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actl4001\"/>
    </mc:Choice>
  </mc:AlternateContent>
  <xr:revisionPtr revIDLastSave="0" documentId="13_ncr:1_{DAE1FF63-98E8-4176-AEB2-4976024E701A}" xr6:coauthVersionLast="47" xr6:coauthVersionMax="47" xr10:uidLastSave="{00000000-0000-0000-0000-000000000000}"/>
  <bookViews>
    <workbookView xWindow="-120" yWindow="-120" windowWidth="29040" windowHeight="15720" firstSheet="90" activeTab="96" xr2:uid="{65FF9326-E2A4-4C94-8B9B-A69383C615BB}"/>
  </bookViews>
  <sheets>
    <sheet name="T.26.04.A" sheetId="1" r:id="rId1"/>
    <sheet name="T.35.04.A" sheetId="2" r:id="rId2"/>
    <sheet name="T.45.04.A" sheetId="3" r:id="rId3"/>
    <sheet name="T.55.04.A" sheetId="4" r:id="rId4"/>
    <sheet name="T.26.04.B" sheetId="5" r:id="rId5"/>
    <sheet name="T.35.04.B" sheetId="6" r:id="rId6"/>
    <sheet name="T.45.04.B" sheetId="7" r:id="rId7"/>
    <sheet name="T.55.04.B" sheetId="8" r:id="rId8"/>
    <sheet name="T.26.04.C" sheetId="9" r:id="rId9"/>
    <sheet name="T.35.04.C" sheetId="10" r:id="rId10"/>
    <sheet name="T.45.04.C" sheetId="11" r:id="rId11"/>
    <sheet name="T.55.04.C" sheetId="12" r:id="rId12"/>
    <sheet name="T.26.04.D" sheetId="13" r:id="rId13"/>
    <sheet name="T.35.04.D" sheetId="14" r:id="rId14"/>
    <sheet name="T.45.04.D" sheetId="15" r:id="rId15"/>
    <sheet name="T.55.04.D" sheetId="16" r:id="rId16"/>
    <sheet name="T.26.04.E" sheetId="17" r:id="rId17"/>
    <sheet name="T.35.04.E" sheetId="18" r:id="rId18"/>
    <sheet name="T.45.04.E" sheetId="19" r:id="rId19"/>
    <sheet name="T.55.04.E" sheetId="20" r:id="rId20"/>
    <sheet name="T.26.04.F" sheetId="21" r:id="rId21"/>
    <sheet name="T.35.04.F" sheetId="22" r:id="rId22"/>
    <sheet name="T.45.04.F" sheetId="23" r:id="rId23"/>
    <sheet name="T.55.04.F" sheetId="24" r:id="rId24"/>
    <sheet name="S.26.04.A" sheetId="25" r:id="rId25"/>
    <sheet name="S.35.04.A" sheetId="26" r:id="rId26"/>
    <sheet name="S.45.04.A" sheetId="27" r:id="rId27"/>
    <sheet name="S.55.04.A" sheetId="28" r:id="rId28"/>
    <sheet name="S.26.04.B" sheetId="29" r:id="rId29"/>
    <sheet name="S.35.04.B" sheetId="30" r:id="rId30"/>
    <sheet name="S.45.04.B" sheetId="31" r:id="rId31"/>
    <sheet name="S.55.04.B" sheetId="32" r:id="rId32"/>
    <sheet name="S.26.04.C" sheetId="33" r:id="rId33"/>
    <sheet name="S.35.04.C" sheetId="34" r:id="rId34"/>
    <sheet name="S.45.04.C" sheetId="35" r:id="rId35"/>
    <sheet name="S.55.04.C" sheetId="36" r:id="rId36"/>
    <sheet name="S.26.04.D" sheetId="37" r:id="rId37"/>
    <sheet name="S.35.04.D" sheetId="38" r:id="rId38"/>
    <sheet name="S.45.04.D" sheetId="39" r:id="rId39"/>
    <sheet name="S.55.04.D" sheetId="40" r:id="rId40"/>
    <sheet name="S.26.04.E" sheetId="41" r:id="rId41"/>
    <sheet name="S.35.04.E" sheetId="42" r:id="rId42"/>
    <sheet name="S.45.04.E" sheetId="43" r:id="rId43"/>
    <sheet name="S.55.04.E" sheetId="44" r:id="rId44"/>
    <sheet name="S.26.04.F" sheetId="45" r:id="rId45"/>
    <sheet name="S.35.04.F" sheetId="46" r:id="rId46"/>
    <sheet name="S.45.04.F" sheetId="47" r:id="rId47"/>
    <sheet name="S.55.04.F" sheetId="48" r:id="rId48"/>
    <sheet name="T.26.04.A (2)" sheetId="49" r:id="rId49"/>
    <sheet name="T.35.04.A (2)" sheetId="50" r:id="rId50"/>
    <sheet name="T.45.04.A (2)" sheetId="51" r:id="rId51"/>
    <sheet name="T.55.04.A (2)" sheetId="52" r:id="rId52"/>
    <sheet name="T.26.04.B (2)" sheetId="53" r:id="rId53"/>
    <sheet name="T.35.04.B (2)" sheetId="54" r:id="rId54"/>
    <sheet name="T.45.04.B (2)" sheetId="55" r:id="rId55"/>
    <sheet name="T.55.04.B (2)" sheetId="56" r:id="rId56"/>
    <sheet name="T.26.04.C (2)" sheetId="57" r:id="rId57"/>
    <sheet name="T.35.04.C (2)" sheetId="58" r:id="rId58"/>
    <sheet name="T.45.04.C (2)" sheetId="59" r:id="rId59"/>
    <sheet name="T.55.04.C (2)" sheetId="60" r:id="rId60"/>
    <sheet name="T.26.04.D (2)" sheetId="61" r:id="rId61"/>
    <sheet name="T.35.04.D (2)" sheetId="62" r:id="rId62"/>
    <sheet name="T.45.04.D (2)" sheetId="63" r:id="rId63"/>
    <sheet name="T.55.04.D (2)" sheetId="64" r:id="rId64"/>
    <sheet name="T.26.04.E (2)" sheetId="65" r:id="rId65"/>
    <sheet name="T.35.04.E (2)" sheetId="66" r:id="rId66"/>
    <sheet name="T.45.04.E (2)" sheetId="67" r:id="rId67"/>
    <sheet name="T.55.04.E (2)" sheetId="68" r:id="rId68"/>
    <sheet name="T.26.04.F (2)" sheetId="69" r:id="rId69"/>
    <sheet name="T.35.04.F (2)" sheetId="70" r:id="rId70"/>
    <sheet name="T.45.04.F (2)" sheetId="71" r:id="rId71"/>
    <sheet name="T.55.04.F (2)" sheetId="72" r:id="rId72"/>
    <sheet name="S.26.04.A (2)" sheetId="73" r:id="rId73"/>
    <sheet name="S.35.04.A (2)" sheetId="74" r:id="rId74"/>
    <sheet name="S.45.04.A (2)" sheetId="75" r:id="rId75"/>
    <sheet name="S.55.04.A (2)" sheetId="76" r:id="rId76"/>
    <sheet name="S.26.04.B (2)" sheetId="77" r:id="rId77"/>
    <sheet name="S.35.04.B (2)" sheetId="78" r:id="rId78"/>
    <sheet name="S.45.04.B (2)" sheetId="79" r:id="rId79"/>
    <sheet name="S.55.04.B (2)" sheetId="80" r:id="rId80"/>
    <sheet name="S.26.04.C (2)" sheetId="81" r:id="rId81"/>
    <sheet name="S.35.04.C (2)" sheetId="82" r:id="rId82"/>
    <sheet name="S.45.04.C (2)" sheetId="83" r:id="rId83"/>
    <sheet name="S.55.04.C (2)" sheetId="84" r:id="rId84"/>
    <sheet name="S.26.04.D (2)" sheetId="85" r:id="rId85"/>
    <sheet name="S.35.04.D (2)" sheetId="86" r:id="rId86"/>
    <sheet name="S.45.04.D (2)" sheetId="87" r:id="rId87"/>
    <sheet name="S.55.04.D (2)" sheetId="88" r:id="rId88"/>
    <sheet name="S.26.04.E (2)" sheetId="89" r:id="rId89"/>
    <sheet name="S.35.04.E (2)" sheetId="90" r:id="rId90"/>
    <sheet name="S.45.04.E (2)" sheetId="91" r:id="rId91"/>
    <sheet name="S.55.04.E (2)" sheetId="92" r:id="rId92"/>
    <sheet name="S.26.04.F (2)" sheetId="93" r:id="rId93"/>
    <sheet name="S.35.04.F (2)" sheetId="94" r:id="rId94"/>
    <sheet name="S.45.04.F (2)" sheetId="95" r:id="rId95"/>
    <sheet name="S.55.04.F (2)" sheetId="96" r:id="rId96"/>
    <sheet name="Premiums" sheetId="97" r:id="rId97"/>
    <sheet name="Mortalities" sheetId="98" r:id="rId98"/>
    <sheet name="EconomicRates" sheetId="99" r:id="rId99"/>
  </sheets>
  <definedNames>
    <definedName name="AX">'S.35.04.A'!$A$12:$C$12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8" i="99" l="1"/>
  <c r="D137" i="99"/>
  <c r="D136" i="99"/>
  <c r="D135" i="99"/>
  <c r="D134" i="99"/>
  <c r="D133" i="99"/>
  <c r="D132" i="99"/>
  <c r="D131" i="99"/>
  <c r="D130" i="99"/>
  <c r="D129" i="99"/>
  <c r="J49" i="97"/>
  <c r="I49" i="97"/>
  <c r="H49" i="97"/>
  <c r="G49" i="97"/>
  <c r="E49" i="97"/>
  <c r="D49" i="97"/>
  <c r="J48" i="97"/>
  <c r="I48" i="97"/>
  <c r="H48" i="97"/>
  <c r="G48" i="97"/>
  <c r="E48" i="97"/>
  <c r="D48" i="97"/>
  <c r="J47" i="97"/>
  <c r="I47" i="97"/>
  <c r="H47" i="97"/>
  <c r="G47" i="97"/>
  <c r="E47" i="97"/>
  <c r="D47" i="97"/>
  <c r="J46" i="97"/>
  <c r="I46" i="97"/>
  <c r="H46" i="97"/>
  <c r="G46" i="97"/>
  <c r="E46" i="97"/>
  <c r="D46" i="97"/>
  <c r="J45" i="97"/>
  <c r="I45" i="97"/>
  <c r="H45" i="97"/>
  <c r="G45" i="97"/>
  <c r="E45" i="97"/>
  <c r="D45" i="97"/>
  <c r="J44" i="97"/>
  <c r="I44" i="97"/>
  <c r="H44" i="97"/>
  <c r="G44" i="97"/>
  <c r="E44" i="97"/>
  <c r="D44" i="97"/>
  <c r="J43" i="97"/>
  <c r="I43" i="97"/>
  <c r="H43" i="97"/>
  <c r="G43" i="97"/>
  <c r="E43" i="97"/>
  <c r="D43" i="97"/>
  <c r="J42" i="97"/>
  <c r="I42" i="97"/>
  <c r="H42" i="97"/>
  <c r="G42" i="97"/>
  <c r="E42" i="97"/>
  <c r="D42" i="97"/>
  <c r="J41" i="97"/>
  <c r="I41" i="97"/>
  <c r="H41" i="97"/>
  <c r="G41" i="97"/>
  <c r="E41" i="97"/>
  <c r="D41" i="97"/>
  <c r="J40" i="97"/>
  <c r="I40" i="97"/>
  <c r="H40" i="97"/>
  <c r="G40" i="97"/>
  <c r="E40" i="97"/>
  <c r="D40" i="97"/>
  <c r="J39" i="97"/>
  <c r="I39" i="97"/>
  <c r="H39" i="97"/>
  <c r="G39" i="97"/>
  <c r="E39" i="97"/>
  <c r="D39" i="97"/>
  <c r="J38" i="97"/>
  <c r="I38" i="97"/>
  <c r="H38" i="97"/>
  <c r="G38" i="97"/>
  <c r="E38" i="97"/>
  <c r="D38" i="97"/>
  <c r="J37" i="97"/>
  <c r="I37" i="97"/>
  <c r="H37" i="97"/>
  <c r="G37" i="97"/>
  <c r="E37" i="97"/>
  <c r="D37" i="97"/>
  <c r="J36" i="97"/>
  <c r="I36" i="97"/>
  <c r="H36" i="97"/>
  <c r="G36" i="97"/>
  <c r="E36" i="97"/>
  <c r="D36" i="97"/>
  <c r="J35" i="97"/>
  <c r="I35" i="97"/>
  <c r="H35" i="97"/>
  <c r="G35" i="97"/>
  <c r="E35" i="97"/>
  <c r="D35" i="97"/>
  <c r="J34" i="97"/>
  <c r="I34" i="97"/>
  <c r="H34" i="97"/>
  <c r="G34" i="97"/>
  <c r="E34" i="97"/>
  <c r="D34" i="97"/>
  <c r="J33" i="97"/>
  <c r="I33" i="97"/>
  <c r="H33" i="97"/>
  <c r="G33" i="97"/>
  <c r="E33" i="97"/>
  <c r="D33" i="97"/>
  <c r="J32" i="97"/>
  <c r="I32" i="97"/>
  <c r="H32" i="97"/>
  <c r="G32" i="97"/>
  <c r="E32" i="97"/>
  <c r="D32" i="97"/>
  <c r="J31" i="97"/>
  <c r="I31" i="97"/>
  <c r="H31" i="97"/>
  <c r="G31" i="97"/>
  <c r="E31" i="97"/>
  <c r="D31" i="97"/>
  <c r="J30" i="97"/>
  <c r="I30" i="97"/>
  <c r="H30" i="97"/>
  <c r="G30" i="97"/>
  <c r="E30" i="97"/>
  <c r="D30" i="97"/>
  <c r="J29" i="97"/>
  <c r="I29" i="97"/>
  <c r="H29" i="97"/>
  <c r="G29" i="97"/>
  <c r="E29" i="97"/>
  <c r="D29" i="97"/>
  <c r="J28" i="97"/>
  <c r="I28" i="97"/>
  <c r="H28" i="97"/>
  <c r="G28" i="97"/>
  <c r="E28" i="97"/>
  <c r="D28" i="97"/>
  <c r="J27" i="97"/>
  <c r="I27" i="97"/>
  <c r="H27" i="97"/>
  <c r="G27" i="97"/>
  <c r="E27" i="97"/>
  <c r="D27" i="97"/>
  <c r="J26" i="97"/>
  <c r="I26" i="97"/>
  <c r="H26" i="97"/>
  <c r="G26" i="97"/>
  <c r="E26" i="97"/>
  <c r="D26" i="97"/>
  <c r="J25" i="97"/>
  <c r="I25" i="97"/>
  <c r="H25" i="97"/>
  <c r="G25" i="97"/>
  <c r="E25" i="97"/>
  <c r="D25" i="97"/>
  <c r="J24" i="97"/>
  <c r="I24" i="97"/>
  <c r="H24" i="97"/>
  <c r="G24" i="97"/>
  <c r="E24" i="97"/>
  <c r="D24" i="97"/>
  <c r="J23" i="97"/>
  <c r="I23" i="97"/>
  <c r="H23" i="97"/>
  <c r="G23" i="97"/>
  <c r="E23" i="97"/>
  <c r="D23" i="97"/>
  <c r="J22" i="97"/>
  <c r="I22" i="97"/>
  <c r="H22" i="97"/>
  <c r="G22" i="97"/>
  <c r="E22" i="97"/>
  <c r="D22" i="97"/>
  <c r="J21" i="97"/>
  <c r="I21" i="97"/>
  <c r="H21" i="97"/>
  <c r="G21" i="97"/>
  <c r="E21" i="97"/>
  <c r="D21" i="97"/>
  <c r="J20" i="97"/>
  <c r="I20" i="97"/>
  <c r="H20" i="97"/>
  <c r="G20" i="97"/>
  <c r="E20" i="97"/>
  <c r="D20" i="97"/>
  <c r="J19" i="97"/>
  <c r="I19" i="97"/>
  <c r="H19" i="97"/>
  <c r="G19" i="97"/>
  <c r="E19" i="97"/>
  <c r="D19" i="97"/>
  <c r="J18" i="97"/>
  <c r="I18" i="97"/>
  <c r="H18" i="97"/>
  <c r="G18" i="97"/>
  <c r="E18" i="97"/>
  <c r="D18" i="97"/>
  <c r="J17" i="97"/>
  <c r="I17" i="97"/>
  <c r="H17" i="97"/>
  <c r="G17" i="97"/>
  <c r="E17" i="97"/>
  <c r="D17" i="97"/>
  <c r="J16" i="97"/>
  <c r="I16" i="97"/>
  <c r="H16" i="97"/>
  <c r="G16" i="97"/>
  <c r="E16" i="97"/>
  <c r="D16" i="97"/>
  <c r="J15" i="97"/>
  <c r="I15" i="97"/>
  <c r="H15" i="97"/>
  <c r="G15" i="97"/>
  <c r="E15" i="97"/>
  <c r="D15" i="97"/>
  <c r="J14" i="97"/>
  <c r="I14" i="97"/>
  <c r="H14" i="97"/>
  <c r="G14" i="97"/>
  <c r="E14" i="97"/>
  <c r="D14" i="97"/>
  <c r="J13" i="97"/>
  <c r="I13" i="97"/>
  <c r="H13" i="97"/>
  <c r="G13" i="97"/>
  <c r="E13" i="97"/>
  <c r="D13" i="97"/>
  <c r="J12" i="97"/>
  <c r="I12" i="97"/>
  <c r="H12" i="97"/>
  <c r="G12" i="97"/>
  <c r="E12" i="97"/>
  <c r="D12" i="97"/>
  <c r="J11" i="97"/>
  <c r="I11" i="97"/>
  <c r="H11" i="97"/>
  <c r="G11" i="97"/>
  <c r="E11" i="97"/>
  <c r="D11" i="97"/>
  <c r="J10" i="97"/>
  <c r="I10" i="97"/>
  <c r="H10" i="97"/>
  <c r="G10" i="97"/>
  <c r="E10" i="97"/>
  <c r="D10" i="97"/>
  <c r="J9" i="97"/>
  <c r="I9" i="97"/>
  <c r="H9" i="97"/>
  <c r="G9" i="97"/>
  <c r="E9" i="97"/>
  <c r="D9" i="97"/>
  <c r="J8" i="97"/>
  <c r="I8" i="97"/>
  <c r="H8" i="97"/>
  <c r="G8" i="97"/>
  <c r="E8" i="97"/>
  <c r="D8" i="97"/>
  <c r="J7" i="97"/>
  <c r="I7" i="97"/>
  <c r="H7" i="97"/>
  <c r="G7" i="97"/>
  <c r="E7" i="97"/>
  <c r="D7" i="97"/>
  <c r="J6" i="97"/>
  <c r="I6" i="97"/>
  <c r="H6" i="97"/>
  <c r="G6" i="97"/>
  <c r="E6" i="97"/>
  <c r="D6" i="97"/>
  <c r="J5" i="97"/>
  <c r="I5" i="97"/>
  <c r="H5" i="97"/>
  <c r="G5" i="97"/>
  <c r="E5" i="97"/>
  <c r="D5" i="97"/>
  <c r="J4" i="97"/>
  <c r="I4" i="97"/>
  <c r="H4" i="97"/>
  <c r="G4" i="97"/>
  <c r="E4" i="97"/>
  <c r="D4" i="97"/>
  <c r="J3" i="97"/>
  <c r="I3" i="97"/>
  <c r="H3" i="97"/>
  <c r="G3" i="97"/>
  <c r="E3" i="97"/>
  <c r="D3" i="97"/>
  <c r="D2" i="97"/>
  <c r="G98" i="96"/>
  <c r="F98" i="96"/>
  <c r="AX97" i="96"/>
  <c r="G97" i="96"/>
  <c r="F97" i="96"/>
  <c r="AX96" i="96"/>
  <c r="G96" i="96"/>
  <c r="F96" i="96"/>
  <c r="AX95" i="96"/>
  <c r="G95" i="96"/>
  <c r="F95" i="96"/>
  <c r="AX94" i="96"/>
  <c r="F94" i="96"/>
  <c r="AX93" i="96"/>
  <c r="G93" i="96"/>
  <c r="F93" i="96"/>
  <c r="AX92" i="96"/>
  <c r="G92" i="96"/>
  <c r="F92" i="96"/>
  <c r="AX91" i="96"/>
  <c r="G91" i="96"/>
  <c r="F91" i="96"/>
  <c r="AX90" i="96"/>
  <c r="G90" i="96"/>
  <c r="F90" i="96"/>
  <c r="AX89" i="96"/>
  <c r="G89" i="96"/>
  <c r="F89" i="96"/>
  <c r="AX88" i="96"/>
  <c r="G88" i="96"/>
  <c r="F88" i="96"/>
  <c r="AX87" i="96"/>
  <c r="G87" i="96"/>
  <c r="F87" i="96"/>
  <c r="AX86" i="96"/>
  <c r="G86" i="96"/>
  <c r="F86" i="96"/>
  <c r="AX85" i="96"/>
  <c r="G85" i="96"/>
  <c r="F85" i="96"/>
  <c r="AX84" i="96"/>
  <c r="G84" i="96"/>
  <c r="F84" i="96"/>
  <c r="AX83" i="96"/>
  <c r="G83" i="96"/>
  <c r="F83" i="96"/>
  <c r="AX82" i="96"/>
  <c r="G82" i="96"/>
  <c r="F82" i="96"/>
  <c r="AX81" i="96"/>
  <c r="G81" i="96"/>
  <c r="F81" i="96"/>
  <c r="AX80" i="96"/>
  <c r="G80" i="96"/>
  <c r="F80" i="96"/>
  <c r="AX79" i="96"/>
  <c r="G79" i="96"/>
  <c r="F79" i="96"/>
  <c r="AX78" i="96"/>
  <c r="G78" i="96"/>
  <c r="F78" i="96"/>
  <c r="AX77" i="96"/>
  <c r="G77" i="96"/>
  <c r="F77" i="96"/>
  <c r="AX76" i="96"/>
  <c r="G76" i="96"/>
  <c r="F76" i="96"/>
  <c r="AX75" i="96"/>
  <c r="G75" i="96"/>
  <c r="F75" i="96"/>
  <c r="AX74" i="96"/>
  <c r="G74" i="96"/>
  <c r="F74" i="96"/>
  <c r="AX73" i="96"/>
  <c r="G73" i="96"/>
  <c r="F73" i="96"/>
  <c r="AX72" i="96"/>
  <c r="G72" i="96"/>
  <c r="F72" i="96"/>
  <c r="AX71" i="96"/>
  <c r="G71" i="96"/>
  <c r="F71" i="96"/>
  <c r="AX70" i="96"/>
  <c r="G70" i="96"/>
  <c r="F70" i="96"/>
  <c r="G69" i="96"/>
  <c r="F69" i="96"/>
  <c r="G68" i="96"/>
  <c r="F68" i="96"/>
  <c r="G67" i="96"/>
  <c r="F67" i="96"/>
  <c r="G66" i="96"/>
  <c r="F66" i="96"/>
  <c r="G65" i="96"/>
  <c r="F65" i="96"/>
  <c r="G64" i="96"/>
  <c r="F64" i="96"/>
  <c r="G63" i="96"/>
  <c r="F63" i="96"/>
  <c r="G62" i="96"/>
  <c r="F62" i="96"/>
  <c r="G61" i="96"/>
  <c r="F61" i="96"/>
  <c r="G60" i="96"/>
  <c r="F60" i="96"/>
  <c r="G59" i="96"/>
  <c r="F59" i="96"/>
  <c r="G58" i="96"/>
  <c r="F58" i="96"/>
  <c r="G57" i="96"/>
  <c r="F57" i="96"/>
  <c r="G56" i="96"/>
  <c r="F56" i="96"/>
  <c r="G55" i="96"/>
  <c r="F55" i="96"/>
  <c r="G54" i="96"/>
  <c r="F54" i="96"/>
  <c r="G53" i="96"/>
  <c r="F53" i="96"/>
  <c r="G52" i="96"/>
  <c r="F52" i="96"/>
  <c r="G51" i="96"/>
  <c r="F51" i="96"/>
  <c r="G50" i="96"/>
  <c r="F50" i="96"/>
  <c r="G49" i="96"/>
  <c r="F49" i="96"/>
  <c r="G48" i="96"/>
  <c r="F48" i="96"/>
  <c r="G47" i="96"/>
  <c r="F47" i="96"/>
  <c r="G46" i="96"/>
  <c r="F46" i="96"/>
  <c r="G45" i="96"/>
  <c r="F45" i="96"/>
  <c r="G44" i="96"/>
  <c r="F44" i="96"/>
  <c r="G43" i="96"/>
  <c r="F43" i="96"/>
  <c r="G42" i="96"/>
  <c r="F42" i="96"/>
  <c r="G41" i="96"/>
  <c r="F41" i="96"/>
  <c r="G40" i="96"/>
  <c r="F40" i="96"/>
  <c r="G39" i="96"/>
  <c r="F39" i="96"/>
  <c r="G38" i="96"/>
  <c r="F38" i="96"/>
  <c r="G37" i="96"/>
  <c r="F37" i="96"/>
  <c r="G36" i="96"/>
  <c r="F36" i="96"/>
  <c r="G35" i="96"/>
  <c r="F35" i="96"/>
  <c r="G34" i="96"/>
  <c r="F34" i="96"/>
  <c r="G33" i="96"/>
  <c r="F33" i="96"/>
  <c r="G32" i="96"/>
  <c r="F32" i="96"/>
  <c r="G31" i="96"/>
  <c r="F31" i="96"/>
  <c r="G30" i="96"/>
  <c r="F30" i="96"/>
  <c r="G29" i="96"/>
  <c r="F29" i="96"/>
  <c r="G28" i="96"/>
  <c r="F28" i="96"/>
  <c r="G27" i="96"/>
  <c r="F27" i="96"/>
  <c r="G26" i="96"/>
  <c r="F26" i="96"/>
  <c r="G25" i="96"/>
  <c r="F25" i="96"/>
  <c r="G24" i="96"/>
  <c r="F24" i="96"/>
  <c r="G23" i="96"/>
  <c r="F23" i="96"/>
  <c r="G22" i="96"/>
  <c r="F22" i="96"/>
  <c r="V21" i="96"/>
  <c r="G21" i="96"/>
  <c r="F21" i="96"/>
  <c r="G20" i="96"/>
  <c r="F20" i="96"/>
  <c r="R19" i="96"/>
  <c r="G19" i="96"/>
  <c r="F19" i="96"/>
  <c r="V18" i="96"/>
  <c r="G18" i="96"/>
  <c r="F18" i="96"/>
  <c r="G17" i="96"/>
  <c r="F17" i="96"/>
  <c r="G16" i="96"/>
  <c r="F16" i="96"/>
  <c r="V15" i="96"/>
  <c r="G15" i="96"/>
  <c r="F15" i="96"/>
  <c r="G14" i="96"/>
  <c r="F14" i="96"/>
  <c r="G13" i="96"/>
  <c r="F13" i="96"/>
  <c r="V12" i="96"/>
  <c r="G12" i="96"/>
  <c r="F12" i="96"/>
  <c r="C12" i="96"/>
  <c r="C3" i="96" s="1"/>
  <c r="V11" i="96"/>
  <c r="G11" i="96"/>
  <c r="F11" i="96"/>
  <c r="G10" i="96"/>
  <c r="F10" i="96"/>
  <c r="C10" i="96"/>
  <c r="V17" i="96" s="1"/>
  <c r="V9" i="96"/>
  <c r="R9" i="96"/>
  <c r="G9" i="96"/>
  <c r="F9" i="96"/>
  <c r="V8" i="96"/>
  <c r="R8" i="96"/>
  <c r="G8" i="96"/>
  <c r="F8" i="96"/>
  <c r="V7" i="96"/>
  <c r="R7" i="96"/>
  <c r="G7" i="96"/>
  <c r="F7" i="96"/>
  <c r="V6" i="96"/>
  <c r="G6" i="96"/>
  <c r="F6" i="96"/>
  <c r="C6" i="96"/>
  <c r="V5" i="96"/>
  <c r="U5" i="96"/>
  <c r="G5" i="96"/>
  <c r="F5" i="96"/>
  <c r="C5" i="96"/>
  <c r="Y4" i="96"/>
  <c r="W4" i="96"/>
  <c r="V4" i="96"/>
  <c r="R4" i="96"/>
  <c r="M66" i="96"/>
  <c r="U66" i="96" s="1"/>
  <c r="M65" i="96"/>
  <c r="U65" i="96" s="1"/>
  <c r="M64" i="96"/>
  <c r="U64" i="96" s="1"/>
  <c r="M60" i="96"/>
  <c r="U60" i="96" s="1"/>
  <c r="M59" i="96"/>
  <c r="U59" i="96" s="1"/>
  <c r="M58" i="96"/>
  <c r="U58" i="96" s="1"/>
  <c r="M54" i="96"/>
  <c r="U54" i="96" s="1"/>
  <c r="M53" i="96"/>
  <c r="U53" i="96" s="1"/>
  <c r="M52" i="96"/>
  <c r="U52" i="96" s="1"/>
  <c r="M48" i="96"/>
  <c r="U48" i="96" s="1"/>
  <c r="M47" i="96"/>
  <c r="U47" i="96" s="1"/>
  <c r="M46" i="96"/>
  <c r="U46" i="96" s="1"/>
  <c r="M44" i="96"/>
  <c r="U44" i="96" s="1"/>
  <c r="M42" i="96"/>
  <c r="U42" i="96" s="1"/>
  <c r="M41" i="96"/>
  <c r="U41" i="96" s="1"/>
  <c r="M40" i="96"/>
  <c r="U40" i="96" s="1"/>
  <c r="M38" i="96"/>
  <c r="U38" i="96" s="1"/>
  <c r="M36" i="96"/>
  <c r="U36" i="96" s="1"/>
  <c r="M35" i="96"/>
  <c r="U35" i="96" s="1"/>
  <c r="M34" i="96"/>
  <c r="U34" i="96" s="1"/>
  <c r="M32" i="96"/>
  <c r="U32" i="96" s="1"/>
  <c r="M30" i="96"/>
  <c r="U30" i="96" s="1"/>
  <c r="M29" i="96"/>
  <c r="U29" i="96" s="1"/>
  <c r="M28" i="96"/>
  <c r="U28" i="96" s="1"/>
  <c r="M26" i="96"/>
  <c r="U26" i="96" s="1"/>
  <c r="M24" i="96"/>
  <c r="U24" i="96" s="1"/>
  <c r="M23" i="96"/>
  <c r="U23" i="96" s="1"/>
  <c r="M22" i="96"/>
  <c r="U22" i="96" s="1"/>
  <c r="M20" i="96"/>
  <c r="U20" i="96" s="1"/>
  <c r="M18" i="96"/>
  <c r="U18" i="96" s="1"/>
  <c r="M17" i="96"/>
  <c r="U17" i="96" s="1"/>
  <c r="M16" i="96"/>
  <c r="U16" i="96" s="1"/>
  <c r="M14" i="96"/>
  <c r="U14" i="96" s="1"/>
  <c r="M12" i="96"/>
  <c r="U12" i="96" s="1"/>
  <c r="M11" i="96"/>
  <c r="U11" i="96" s="1"/>
  <c r="M10" i="96"/>
  <c r="U10" i="96" s="1"/>
  <c r="M8" i="96"/>
  <c r="U8" i="96" s="1"/>
  <c r="M6" i="96"/>
  <c r="U6" i="96" s="1"/>
  <c r="M5" i="96"/>
  <c r="M4" i="96"/>
  <c r="U4" i="96" s="1"/>
  <c r="X4" i="96" s="1"/>
  <c r="M4" i="96" a="1"/>
  <c r="M69" i="96" s="1"/>
  <c r="U69" i="96" s="1"/>
  <c r="G4" i="96"/>
  <c r="F4" i="96"/>
  <c r="AT3" i="96"/>
  <c r="O3" i="96"/>
  <c r="AE3" i="96" s="1"/>
  <c r="G98" i="95"/>
  <c r="F98" i="95"/>
  <c r="AX97" i="95"/>
  <c r="G97" i="95"/>
  <c r="F97" i="95"/>
  <c r="AX96" i="95"/>
  <c r="G96" i="95"/>
  <c r="F96" i="95"/>
  <c r="AX95" i="95"/>
  <c r="G95" i="95"/>
  <c r="F95" i="95"/>
  <c r="AX94" i="95"/>
  <c r="F94" i="95"/>
  <c r="AX93" i="95"/>
  <c r="G93" i="95"/>
  <c r="F93" i="95"/>
  <c r="AX92" i="95"/>
  <c r="G92" i="95"/>
  <c r="F92" i="95"/>
  <c r="AX91" i="95"/>
  <c r="G91" i="95"/>
  <c r="F91" i="95"/>
  <c r="AX90" i="95"/>
  <c r="G90" i="95"/>
  <c r="F90" i="95"/>
  <c r="AX89" i="95"/>
  <c r="G89" i="95"/>
  <c r="F89" i="95"/>
  <c r="AX88" i="95"/>
  <c r="G88" i="95"/>
  <c r="F88" i="95"/>
  <c r="AX87" i="95"/>
  <c r="G87" i="95"/>
  <c r="F87" i="95"/>
  <c r="AX86" i="95"/>
  <c r="G86" i="95"/>
  <c r="F86" i="95"/>
  <c r="AX85" i="95"/>
  <c r="G85" i="95"/>
  <c r="F85" i="95"/>
  <c r="AX84" i="95"/>
  <c r="G84" i="95"/>
  <c r="F84" i="95"/>
  <c r="AX83" i="95"/>
  <c r="G83" i="95"/>
  <c r="F83" i="95"/>
  <c r="AX82" i="95"/>
  <c r="G82" i="95"/>
  <c r="F82" i="95"/>
  <c r="AX81" i="95"/>
  <c r="G81" i="95"/>
  <c r="F81" i="95"/>
  <c r="AX80" i="95"/>
  <c r="G80" i="95"/>
  <c r="F80" i="95"/>
  <c r="G79" i="95"/>
  <c r="F79" i="95"/>
  <c r="G78" i="95"/>
  <c r="F78" i="95"/>
  <c r="G77" i="95"/>
  <c r="F77" i="95"/>
  <c r="G76" i="95"/>
  <c r="F76" i="95"/>
  <c r="G75" i="95"/>
  <c r="F75" i="95"/>
  <c r="G74" i="95"/>
  <c r="F74" i="95"/>
  <c r="G73" i="95"/>
  <c r="F73" i="95"/>
  <c r="G72" i="95"/>
  <c r="F72" i="95"/>
  <c r="G71" i="95"/>
  <c r="F71" i="95"/>
  <c r="G70" i="95"/>
  <c r="F70" i="95"/>
  <c r="G69" i="95"/>
  <c r="F69" i="95"/>
  <c r="G68" i="95"/>
  <c r="F68" i="95"/>
  <c r="G67" i="95"/>
  <c r="F67" i="95"/>
  <c r="G66" i="95"/>
  <c r="F66" i="95"/>
  <c r="G65" i="95"/>
  <c r="F65" i="95"/>
  <c r="G64" i="95"/>
  <c r="F64" i="95"/>
  <c r="G63" i="95"/>
  <c r="F63" i="95"/>
  <c r="G62" i="95"/>
  <c r="F62" i="95"/>
  <c r="G61" i="95"/>
  <c r="F61" i="95"/>
  <c r="G60" i="95"/>
  <c r="F60" i="95"/>
  <c r="G59" i="95"/>
  <c r="F59" i="95"/>
  <c r="G58" i="95"/>
  <c r="F58" i="95"/>
  <c r="G57" i="95"/>
  <c r="F57" i="95"/>
  <c r="G56" i="95"/>
  <c r="F56" i="95"/>
  <c r="G55" i="95"/>
  <c r="F55" i="95"/>
  <c r="V54" i="95"/>
  <c r="G54" i="95"/>
  <c r="F54" i="95"/>
  <c r="G53" i="95"/>
  <c r="F53" i="95"/>
  <c r="G52" i="95"/>
  <c r="F52" i="95"/>
  <c r="V51" i="95"/>
  <c r="G51" i="95"/>
  <c r="F51" i="95"/>
  <c r="G50" i="95"/>
  <c r="F50" i="95"/>
  <c r="G49" i="95"/>
  <c r="F49" i="95"/>
  <c r="G48" i="95"/>
  <c r="F48" i="95"/>
  <c r="G47" i="95"/>
  <c r="F47" i="95"/>
  <c r="G46" i="95"/>
  <c r="F46" i="95"/>
  <c r="V45" i="95"/>
  <c r="G45" i="95"/>
  <c r="F45" i="95"/>
  <c r="G44" i="95"/>
  <c r="F44" i="95"/>
  <c r="G43" i="95"/>
  <c r="F43" i="95"/>
  <c r="G42" i="95"/>
  <c r="F42" i="95"/>
  <c r="G41" i="95"/>
  <c r="F41" i="95"/>
  <c r="G40" i="95"/>
  <c r="F40" i="95"/>
  <c r="G39" i="95"/>
  <c r="F39" i="95"/>
  <c r="V38" i="95"/>
  <c r="G38" i="95"/>
  <c r="F38" i="95"/>
  <c r="V37" i="95"/>
  <c r="G37" i="95"/>
  <c r="F37" i="95"/>
  <c r="V36" i="95"/>
  <c r="G36" i="95"/>
  <c r="F36" i="95"/>
  <c r="V35" i="95"/>
  <c r="G35" i="95"/>
  <c r="F35" i="95"/>
  <c r="G34" i="95"/>
  <c r="F34" i="95"/>
  <c r="R33" i="95"/>
  <c r="G33" i="95"/>
  <c r="F33" i="95"/>
  <c r="R32" i="95"/>
  <c r="G32" i="95"/>
  <c r="F32" i="95"/>
  <c r="G31" i="95"/>
  <c r="F31" i="95"/>
  <c r="R30" i="95"/>
  <c r="G30" i="95"/>
  <c r="F30" i="95"/>
  <c r="R29" i="95"/>
  <c r="G29" i="95"/>
  <c r="F29" i="95"/>
  <c r="G28" i="95"/>
  <c r="F28" i="95"/>
  <c r="R27" i="95"/>
  <c r="G27" i="95"/>
  <c r="F27" i="95"/>
  <c r="R26" i="95"/>
  <c r="G26" i="95"/>
  <c r="F26" i="95"/>
  <c r="G25" i="95"/>
  <c r="F25" i="95"/>
  <c r="R24" i="95"/>
  <c r="G24" i="95"/>
  <c r="F24" i="95"/>
  <c r="R23" i="95"/>
  <c r="G23" i="95"/>
  <c r="F23" i="95"/>
  <c r="G22" i="95"/>
  <c r="F22" i="95"/>
  <c r="R21" i="95"/>
  <c r="G21" i="95"/>
  <c r="F21" i="95"/>
  <c r="R20" i="95"/>
  <c r="G20" i="95"/>
  <c r="F20" i="95"/>
  <c r="G19" i="95"/>
  <c r="F19" i="95"/>
  <c r="R18" i="95"/>
  <c r="G18" i="95"/>
  <c r="F18" i="95"/>
  <c r="R17" i="95"/>
  <c r="G17" i="95"/>
  <c r="F17" i="95"/>
  <c r="G16" i="95"/>
  <c r="F16" i="95"/>
  <c r="G15" i="95"/>
  <c r="F15" i="95"/>
  <c r="G14" i="95"/>
  <c r="F14" i="95"/>
  <c r="V13" i="95"/>
  <c r="G13" i="95"/>
  <c r="F13" i="95"/>
  <c r="U12" i="95"/>
  <c r="G12" i="95"/>
  <c r="F12" i="95"/>
  <c r="C12" i="95"/>
  <c r="G11" i="95"/>
  <c r="F11" i="95"/>
  <c r="V10" i="95"/>
  <c r="G10" i="95"/>
  <c r="F10" i="95"/>
  <c r="C10" i="95"/>
  <c r="V9" i="95"/>
  <c r="G9" i="95"/>
  <c r="F9" i="95"/>
  <c r="V8" i="95"/>
  <c r="G8" i="95"/>
  <c r="F8" i="95"/>
  <c r="G7" i="95"/>
  <c r="F7" i="95"/>
  <c r="R6" i="95"/>
  <c r="G6" i="95"/>
  <c r="F6" i="95"/>
  <c r="C6" i="95"/>
  <c r="V5" i="95"/>
  <c r="G5" i="95"/>
  <c r="F5" i="95"/>
  <c r="C5" i="95"/>
  <c r="W4" i="95"/>
  <c r="V4" i="95"/>
  <c r="Y4" i="95" s="1"/>
  <c r="M78" i="95"/>
  <c r="U78" i="95" s="1"/>
  <c r="M77" i="95"/>
  <c r="U77" i="95" s="1"/>
  <c r="M76" i="95"/>
  <c r="U76" i="95" s="1"/>
  <c r="M72" i="95"/>
  <c r="U72" i="95" s="1"/>
  <c r="M71" i="95"/>
  <c r="U71" i="95" s="1"/>
  <c r="M70" i="95"/>
  <c r="U70" i="95" s="1"/>
  <c r="M66" i="95"/>
  <c r="U66" i="95" s="1"/>
  <c r="M65" i="95"/>
  <c r="U65" i="95" s="1"/>
  <c r="M64" i="95"/>
  <c r="U64" i="95" s="1"/>
  <c r="M60" i="95"/>
  <c r="U60" i="95" s="1"/>
  <c r="M59" i="95"/>
  <c r="U59" i="95" s="1"/>
  <c r="M58" i="95"/>
  <c r="U58" i="95" s="1"/>
  <c r="M54" i="95"/>
  <c r="U54" i="95" s="1"/>
  <c r="M53" i="95"/>
  <c r="U53" i="95" s="1"/>
  <c r="M52" i="95"/>
  <c r="U52" i="95" s="1"/>
  <c r="M48" i="95"/>
  <c r="U48" i="95" s="1"/>
  <c r="M47" i="95"/>
  <c r="U47" i="95" s="1"/>
  <c r="M46" i="95"/>
  <c r="U46" i="95" s="1"/>
  <c r="M42" i="95"/>
  <c r="U42" i="95" s="1"/>
  <c r="M41" i="95"/>
  <c r="U41" i="95" s="1"/>
  <c r="M40" i="95"/>
  <c r="U40" i="95" s="1"/>
  <c r="M36" i="95"/>
  <c r="U36" i="95" s="1"/>
  <c r="M35" i="95"/>
  <c r="U35" i="95" s="1"/>
  <c r="M34" i="95"/>
  <c r="U34" i="95" s="1"/>
  <c r="M30" i="95"/>
  <c r="U30" i="95" s="1"/>
  <c r="M29" i="95"/>
  <c r="U29" i="95" s="1"/>
  <c r="M28" i="95"/>
  <c r="U28" i="95" s="1"/>
  <c r="M24" i="95"/>
  <c r="U24" i="95" s="1"/>
  <c r="M23" i="95"/>
  <c r="U23" i="95" s="1"/>
  <c r="M22" i="95"/>
  <c r="U22" i="95" s="1"/>
  <c r="M18" i="95"/>
  <c r="U18" i="95" s="1"/>
  <c r="M17" i="95"/>
  <c r="U17" i="95" s="1"/>
  <c r="M16" i="95"/>
  <c r="U16" i="95" s="1"/>
  <c r="M12" i="95"/>
  <c r="M11" i="95"/>
  <c r="U11" i="95" s="1"/>
  <c r="M10" i="95"/>
  <c r="U10" i="95" s="1"/>
  <c r="M6" i="95"/>
  <c r="U6" i="95" s="1"/>
  <c r="M5" i="95"/>
  <c r="U5" i="95" s="1"/>
  <c r="M4" i="95"/>
  <c r="U4" i="95" s="1"/>
  <c r="X4" i="95" s="1"/>
  <c r="M4" i="95" a="1"/>
  <c r="M75" i="95" s="1"/>
  <c r="U75" i="95" s="1"/>
  <c r="G4" i="95"/>
  <c r="F4" i="95"/>
  <c r="AT3" i="95"/>
  <c r="C3" i="95"/>
  <c r="O3" i="95" s="1"/>
  <c r="G98" i="94"/>
  <c r="F98" i="94"/>
  <c r="AX97" i="94"/>
  <c r="G97" i="94"/>
  <c r="F97" i="94"/>
  <c r="AX96" i="94"/>
  <c r="G96" i="94"/>
  <c r="F96" i="94"/>
  <c r="AX95" i="94"/>
  <c r="G95" i="94"/>
  <c r="F95" i="94"/>
  <c r="AX94" i="94"/>
  <c r="F94" i="94"/>
  <c r="AX93" i="94"/>
  <c r="G93" i="94"/>
  <c r="F93" i="94"/>
  <c r="AX92" i="94"/>
  <c r="G92" i="94"/>
  <c r="F92" i="94"/>
  <c r="AX91" i="94"/>
  <c r="G91" i="94"/>
  <c r="F91" i="94"/>
  <c r="AX90" i="94"/>
  <c r="G90" i="94"/>
  <c r="F90" i="94"/>
  <c r="G89" i="94"/>
  <c r="F89" i="94"/>
  <c r="G88" i="94"/>
  <c r="F88" i="94"/>
  <c r="G87" i="94"/>
  <c r="F87" i="94"/>
  <c r="G86" i="94"/>
  <c r="F86" i="94"/>
  <c r="G85" i="94"/>
  <c r="F85" i="94"/>
  <c r="G84" i="94"/>
  <c r="F84" i="94"/>
  <c r="G83" i="94"/>
  <c r="F83" i="94"/>
  <c r="G82" i="94"/>
  <c r="F82" i="94"/>
  <c r="G81" i="94"/>
  <c r="F81" i="94"/>
  <c r="G80" i="94"/>
  <c r="F80" i="94"/>
  <c r="G79" i="94"/>
  <c r="F79" i="94"/>
  <c r="G78" i="94"/>
  <c r="F78" i="94"/>
  <c r="G77" i="94"/>
  <c r="F77" i="94"/>
  <c r="G76" i="94"/>
  <c r="F76" i="94"/>
  <c r="G75" i="94"/>
  <c r="F75" i="94"/>
  <c r="G74" i="94"/>
  <c r="F74" i="94"/>
  <c r="G73" i="94"/>
  <c r="F73" i="94"/>
  <c r="G72" i="94"/>
  <c r="F72" i="94"/>
  <c r="G71" i="94"/>
  <c r="F71" i="94"/>
  <c r="G70" i="94"/>
  <c r="F70" i="94"/>
  <c r="G69" i="94"/>
  <c r="F69" i="94"/>
  <c r="G68" i="94"/>
  <c r="F68" i="94"/>
  <c r="G67" i="94"/>
  <c r="F67" i="94"/>
  <c r="G66" i="94"/>
  <c r="F66" i="94"/>
  <c r="G65" i="94"/>
  <c r="F65" i="94"/>
  <c r="G64" i="94"/>
  <c r="F64" i="94"/>
  <c r="G63" i="94"/>
  <c r="F63" i="94"/>
  <c r="G62" i="94"/>
  <c r="F62" i="94"/>
  <c r="G61" i="94"/>
  <c r="F61" i="94"/>
  <c r="G60" i="94"/>
  <c r="F60" i="94"/>
  <c r="G59" i="94"/>
  <c r="F59" i="94"/>
  <c r="G58" i="94"/>
  <c r="F58" i="94"/>
  <c r="V57" i="94"/>
  <c r="G57" i="94"/>
  <c r="F57" i="94"/>
  <c r="G56" i="94"/>
  <c r="F56" i="94"/>
  <c r="G55" i="94"/>
  <c r="F55" i="94"/>
  <c r="G54" i="94"/>
  <c r="F54" i="94"/>
  <c r="G53" i="94"/>
  <c r="F53" i="94"/>
  <c r="G52" i="94"/>
  <c r="F52" i="94"/>
  <c r="G51" i="94"/>
  <c r="F51" i="94"/>
  <c r="G50" i="94"/>
  <c r="F50" i="94"/>
  <c r="G49" i="94"/>
  <c r="F49" i="94"/>
  <c r="G48" i="94"/>
  <c r="F48" i="94"/>
  <c r="G47" i="94"/>
  <c r="F47" i="94"/>
  <c r="G46" i="94"/>
  <c r="F46" i="94"/>
  <c r="V45" i="94"/>
  <c r="G45" i="94"/>
  <c r="F45" i="94"/>
  <c r="G44" i="94"/>
  <c r="F44" i="94"/>
  <c r="G43" i="94"/>
  <c r="F43" i="94"/>
  <c r="G42" i="94"/>
  <c r="F42" i="94"/>
  <c r="G41" i="94"/>
  <c r="F41" i="94"/>
  <c r="G40" i="94"/>
  <c r="F40" i="94"/>
  <c r="G39" i="94"/>
  <c r="F39" i="94"/>
  <c r="G38" i="94"/>
  <c r="F38" i="94"/>
  <c r="G37" i="94"/>
  <c r="F37" i="94"/>
  <c r="V36" i="94"/>
  <c r="G36" i="94"/>
  <c r="F36" i="94"/>
  <c r="G35" i="94"/>
  <c r="F35" i="94"/>
  <c r="G34" i="94"/>
  <c r="F34" i="94"/>
  <c r="G33" i="94"/>
  <c r="F33" i="94"/>
  <c r="G32" i="94"/>
  <c r="F32" i="94"/>
  <c r="R31" i="94"/>
  <c r="G31" i="94"/>
  <c r="F31" i="94"/>
  <c r="V30" i="94"/>
  <c r="G30" i="94"/>
  <c r="F30" i="94"/>
  <c r="G29" i="94"/>
  <c r="F29" i="94"/>
  <c r="G28" i="94"/>
  <c r="F28" i="94"/>
  <c r="G27" i="94"/>
  <c r="F27" i="94"/>
  <c r="G26" i="94"/>
  <c r="F26" i="94"/>
  <c r="G25" i="94"/>
  <c r="F25" i="94"/>
  <c r="G24" i="94"/>
  <c r="F24" i="94"/>
  <c r="G23" i="94"/>
  <c r="F23" i="94"/>
  <c r="R22" i="94"/>
  <c r="G22" i="94"/>
  <c r="F22" i="94"/>
  <c r="V21" i="94"/>
  <c r="G21" i="94"/>
  <c r="F21" i="94"/>
  <c r="G20" i="94"/>
  <c r="F20" i="94"/>
  <c r="G19" i="94"/>
  <c r="F19" i="94"/>
  <c r="G18" i="94"/>
  <c r="F18" i="94"/>
  <c r="G17" i="94"/>
  <c r="F17" i="94"/>
  <c r="G16" i="94"/>
  <c r="F16" i="94"/>
  <c r="G15" i="94"/>
  <c r="F15" i="94"/>
  <c r="G14" i="94"/>
  <c r="F14" i="94"/>
  <c r="U13" i="94"/>
  <c r="G13" i="94"/>
  <c r="F13" i="94"/>
  <c r="R12" i="94"/>
  <c r="G12" i="94"/>
  <c r="F12" i="94"/>
  <c r="C12" i="94"/>
  <c r="C3" i="94" s="1"/>
  <c r="O3" i="94" s="1"/>
  <c r="G11" i="94"/>
  <c r="F11" i="94"/>
  <c r="G10" i="94"/>
  <c r="F10" i="94"/>
  <c r="C10" i="94"/>
  <c r="V9" i="94"/>
  <c r="G9" i="94"/>
  <c r="F9" i="94"/>
  <c r="R8" i="94"/>
  <c r="G8" i="94"/>
  <c r="F8" i="94"/>
  <c r="R7" i="94"/>
  <c r="G7" i="94"/>
  <c r="F7" i="94"/>
  <c r="V6" i="94"/>
  <c r="G6" i="94"/>
  <c r="F6" i="94"/>
  <c r="C6" i="94"/>
  <c r="R13" i="94" s="1"/>
  <c r="V5" i="94"/>
  <c r="G5" i="94"/>
  <c r="F5" i="94"/>
  <c r="C5" i="94"/>
  <c r="W4" i="94"/>
  <c r="M88" i="94"/>
  <c r="U88" i="94" s="1"/>
  <c r="M86" i="94"/>
  <c r="U86" i="94" s="1"/>
  <c r="M85" i="94"/>
  <c r="U85" i="94" s="1"/>
  <c r="M84" i="94"/>
  <c r="U84" i="94" s="1"/>
  <c r="M82" i="94"/>
  <c r="U82" i="94" s="1"/>
  <c r="M80" i="94"/>
  <c r="U80" i="94" s="1"/>
  <c r="M79" i="94"/>
  <c r="U79" i="94" s="1"/>
  <c r="M78" i="94"/>
  <c r="U78" i="94" s="1"/>
  <c r="M76" i="94"/>
  <c r="U76" i="94" s="1"/>
  <c r="M74" i="94"/>
  <c r="U74" i="94" s="1"/>
  <c r="M73" i="94"/>
  <c r="U73" i="94" s="1"/>
  <c r="M72" i="94"/>
  <c r="U72" i="94" s="1"/>
  <c r="M70" i="94"/>
  <c r="U70" i="94" s="1"/>
  <c r="M68" i="94"/>
  <c r="U68" i="94" s="1"/>
  <c r="M67" i="94"/>
  <c r="U67" i="94" s="1"/>
  <c r="M66" i="94"/>
  <c r="U66" i="94" s="1"/>
  <c r="M64" i="94"/>
  <c r="U64" i="94" s="1"/>
  <c r="M62" i="94"/>
  <c r="U62" i="94" s="1"/>
  <c r="M61" i="94"/>
  <c r="U61" i="94" s="1"/>
  <c r="M60" i="94"/>
  <c r="U60" i="94" s="1"/>
  <c r="M58" i="94"/>
  <c r="U58" i="94" s="1"/>
  <c r="M56" i="94"/>
  <c r="U56" i="94" s="1"/>
  <c r="M55" i="94"/>
  <c r="U55" i="94" s="1"/>
  <c r="M54" i="94"/>
  <c r="U54" i="94" s="1"/>
  <c r="M52" i="94"/>
  <c r="U52" i="94" s="1"/>
  <c r="M50" i="94"/>
  <c r="U50" i="94" s="1"/>
  <c r="M49" i="94"/>
  <c r="U49" i="94" s="1"/>
  <c r="M48" i="94"/>
  <c r="U48" i="94" s="1"/>
  <c r="M46" i="94"/>
  <c r="U46" i="94" s="1"/>
  <c r="M44" i="94"/>
  <c r="U44" i="94" s="1"/>
  <c r="M43" i="94"/>
  <c r="U43" i="94" s="1"/>
  <c r="M42" i="94"/>
  <c r="U42" i="94" s="1"/>
  <c r="M40" i="94"/>
  <c r="U40" i="94" s="1"/>
  <c r="M38" i="94"/>
  <c r="U38" i="94" s="1"/>
  <c r="M37" i="94"/>
  <c r="U37" i="94" s="1"/>
  <c r="M36" i="94"/>
  <c r="U36" i="94" s="1"/>
  <c r="M34" i="94"/>
  <c r="U34" i="94" s="1"/>
  <c r="M32" i="94"/>
  <c r="U32" i="94" s="1"/>
  <c r="M31" i="94"/>
  <c r="U31" i="94" s="1"/>
  <c r="M30" i="94"/>
  <c r="U30" i="94" s="1"/>
  <c r="M28" i="94"/>
  <c r="U28" i="94" s="1"/>
  <c r="M26" i="94"/>
  <c r="U26" i="94" s="1"/>
  <c r="M25" i="94"/>
  <c r="U25" i="94" s="1"/>
  <c r="M24" i="94"/>
  <c r="U24" i="94" s="1"/>
  <c r="M22" i="94"/>
  <c r="U22" i="94" s="1"/>
  <c r="M20" i="94"/>
  <c r="U20" i="94" s="1"/>
  <c r="M19" i="94"/>
  <c r="U19" i="94" s="1"/>
  <c r="M18" i="94"/>
  <c r="U18" i="94" s="1"/>
  <c r="M16" i="94"/>
  <c r="U16" i="94" s="1"/>
  <c r="M14" i="94"/>
  <c r="U14" i="94" s="1"/>
  <c r="M13" i="94"/>
  <c r="M12" i="94"/>
  <c r="U12" i="94" s="1"/>
  <c r="M10" i="94"/>
  <c r="U10" i="94" s="1"/>
  <c r="M8" i="94"/>
  <c r="U8" i="94" s="1"/>
  <c r="M7" i="94"/>
  <c r="U7" i="94" s="1"/>
  <c r="M6" i="94"/>
  <c r="U6" i="94" s="1"/>
  <c r="M4" i="94"/>
  <c r="U4" i="94" s="1"/>
  <c r="X4" i="94" s="1"/>
  <c r="M4" i="94" a="1"/>
  <c r="M89" i="94" s="1"/>
  <c r="U89" i="94" s="1"/>
  <c r="G4" i="94"/>
  <c r="F4" i="94"/>
  <c r="AT3" i="94"/>
  <c r="S98" i="93"/>
  <c r="R98" i="93"/>
  <c r="G98" i="93"/>
  <c r="F98" i="93"/>
  <c r="R97" i="93"/>
  <c r="G97" i="93"/>
  <c r="F97" i="93"/>
  <c r="R96" i="93"/>
  <c r="G96" i="93"/>
  <c r="F96" i="93"/>
  <c r="R95" i="93"/>
  <c r="G95" i="93"/>
  <c r="F95" i="93"/>
  <c r="R94" i="93"/>
  <c r="F94" i="93"/>
  <c r="R93" i="93"/>
  <c r="G93" i="93"/>
  <c r="F93" i="93"/>
  <c r="R92" i="93"/>
  <c r="G92" i="93"/>
  <c r="F92" i="93"/>
  <c r="R91" i="93"/>
  <c r="G91" i="93"/>
  <c r="F91" i="93"/>
  <c r="R90" i="93"/>
  <c r="G90" i="93"/>
  <c r="F90" i="93"/>
  <c r="R89" i="93"/>
  <c r="G89" i="93"/>
  <c r="F89" i="93"/>
  <c r="R88" i="93"/>
  <c r="G88" i="93"/>
  <c r="F88" i="93"/>
  <c r="R87" i="93"/>
  <c r="G87" i="93"/>
  <c r="F87" i="93"/>
  <c r="R86" i="93"/>
  <c r="G86" i="93"/>
  <c r="F86" i="93"/>
  <c r="R85" i="93"/>
  <c r="G85" i="93"/>
  <c r="F85" i="93"/>
  <c r="R84" i="93"/>
  <c r="G84" i="93"/>
  <c r="F84" i="93"/>
  <c r="R83" i="93"/>
  <c r="G83" i="93"/>
  <c r="F83" i="93"/>
  <c r="R82" i="93"/>
  <c r="G82" i="93"/>
  <c r="F82" i="93"/>
  <c r="R81" i="93"/>
  <c r="G81" i="93"/>
  <c r="F81" i="93"/>
  <c r="R80" i="93"/>
  <c r="G80" i="93"/>
  <c r="F80" i="93"/>
  <c r="R79" i="93"/>
  <c r="G79" i="93"/>
  <c r="F79" i="93"/>
  <c r="R78" i="93"/>
  <c r="G78" i="93"/>
  <c r="F78" i="93"/>
  <c r="V77" i="93"/>
  <c r="R77" i="93"/>
  <c r="G77" i="93"/>
  <c r="F77" i="93"/>
  <c r="R76" i="93"/>
  <c r="G76" i="93"/>
  <c r="F76" i="93"/>
  <c r="R75" i="93"/>
  <c r="G75" i="93"/>
  <c r="F75" i="93"/>
  <c r="R74" i="93"/>
  <c r="G74" i="93"/>
  <c r="F74" i="93"/>
  <c r="R73" i="93"/>
  <c r="G73" i="93"/>
  <c r="F73" i="93"/>
  <c r="R72" i="93"/>
  <c r="G72" i="93"/>
  <c r="F72" i="93"/>
  <c r="R71" i="93"/>
  <c r="G71" i="93"/>
  <c r="F71" i="93"/>
  <c r="R70" i="93"/>
  <c r="G70" i="93"/>
  <c r="F70" i="93"/>
  <c r="R69" i="93"/>
  <c r="G69" i="93"/>
  <c r="F69" i="93"/>
  <c r="V68" i="93"/>
  <c r="R68" i="93"/>
  <c r="G68" i="93"/>
  <c r="F68" i="93"/>
  <c r="R67" i="93"/>
  <c r="G67" i="93"/>
  <c r="F67" i="93"/>
  <c r="R66" i="93"/>
  <c r="G66" i="93"/>
  <c r="F66" i="93"/>
  <c r="R65" i="93"/>
  <c r="G65" i="93"/>
  <c r="F65" i="93"/>
  <c r="R64" i="93"/>
  <c r="G64" i="93"/>
  <c r="F64" i="93"/>
  <c r="R63" i="93"/>
  <c r="G63" i="93"/>
  <c r="F63" i="93"/>
  <c r="R62" i="93"/>
  <c r="G62" i="93"/>
  <c r="F62" i="93"/>
  <c r="R61" i="93"/>
  <c r="G61" i="93"/>
  <c r="F61" i="93"/>
  <c r="R60" i="93"/>
  <c r="G60" i="93"/>
  <c r="F60" i="93"/>
  <c r="V59" i="93"/>
  <c r="R59" i="93"/>
  <c r="G59" i="93"/>
  <c r="F59" i="93"/>
  <c r="R58" i="93"/>
  <c r="G58" i="93"/>
  <c r="F58" i="93"/>
  <c r="R57" i="93"/>
  <c r="G57" i="93"/>
  <c r="F57" i="93"/>
  <c r="R56" i="93"/>
  <c r="G56" i="93"/>
  <c r="F56" i="93"/>
  <c r="R55" i="93"/>
  <c r="G55" i="93"/>
  <c r="F55" i="93"/>
  <c r="R54" i="93"/>
  <c r="G54" i="93"/>
  <c r="F54" i="93"/>
  <c r="R53" i="93"/>
  <c r="G53" i="93"/>
  <c r="F53" i="93"/>
  <c r="R52" i="93"/>
  <c r="G52" i="93"/>
  <c r="F52" i="93"/>
  <c r="R51" i="93"/>
  <c r="G51" i="93"/>
  <c r="F51" i="93"/>
  <c r="R50" i="93"/>
  <c r="G50" i="93"/>
  <c r="F50" i="93"/>
  <c r="R49" i="93"/>
  <c r="G49" i="93"/>
  <c r="F49" i="93"/>
  <c r="R48" i="93"/>
  <c r="G48" i="93"/>
  <c r="F48" i="93"/>
  <c r="R47" i="93"/>
  <c r="G47" i="93"/>
  <c r="F47" i="93"/>
  <c r="R46" i="93"/>
  <c r="G46" i="93"/>
  <c r="F46" i="93"/>
  <c r="R45" i="93"/>
  <c r="G45" i="93"/>
  <c r="F45" i="93"/>
  <c r="R44" i="93"/>
  <c r="G44" i="93"/>
  <c r="F44" i="93"/>
  <c r="R43" i="93"/>
  <c r="G43" i="93"/>
  <c r="F43" i="93"/>
  <c r="R42" i="93"/>
  <c r="G42" i="93"/>
  <c r="F42" i="93"/>
  <c r="R41" i="93"/>
  <c r="G41" i="93"/>
  <c r="F41" i="93"/>
  <c r="R40" i="93"/>
  <c r="G40" i="93"/>
  <c r="F40" i="93"/>
  <c r="R39" i="93"/>
  <c r="G39" i="93"/>
  <c r="F39" i="93"/>
  <c r="R38" i="93"/>
  <c r="G38" i="93"/>
  <c r="F38" i="93"/>
  <c r="R37" i="93"/>
  <c r="G37" i="93"/>
  <c r="F37" i="93"/>
  <c r="R36" i="93"/>
  <c r="G36" i="93"/>
  <c r="F36" i="93"/>
  <c r="R35" i="93"/>
  <c r="G35" i="93"/>
  <c r="F35" i="93"/>
  <c r="R34" i="93"/>
  <c r="G34" i="93"/>
  <c r="F34" i="93"/>
  <c r="R33" i="93"/>
  <c r="G33" i="93"/>
  <c r="F33" i="93"/>
  <c r="R32" i="93"/>
  <c r="G32" i="93"/>
  <c r="F32" i="93"/>
  <c r="R31" i="93"/>
  <c r="G31" i="93"/>
  <c r="F31" i="93"/>
  <c r="R30" i="93"/>
  <c r="G30" i="93"/>
  <c r="F30" i="93"/>
  <c r="R29" i="93"/>
  <c r="G29" i="93"/>
  <c r="F29" i="93"/>
  <c r="R28" i="93"/>
  <c r="G28" i="93"/>
  <c r="F28" i="93"/>
  <c r="R27" i="93"/>
  <c r="G27" i="93"/>
  <c r="F27" i="93"/>
  <c r="R26" i="93"/>
  <c r="G26" i="93"/>
  <c r="F26" i="93"/>
  <c r="R25" i="93"/>
  <c r="G25" i="93"/>
  <c r="F25" i="93"/>
  <c r="R24" i="93"/>
  <c r="G24" i="93"/>
  <c r="F24" i="93"/>
  <c r="R23" i="93"/>
  <c r="G23" i="93"/>
  <c r="F23" i="93"/>
  <c r="R22" i="93"/>
  <c r="G22" i="93"/>
  <c r="F22" i="93"/>
  <c r="R21" i="93"/>
  <c r="G21" i="93"/>
  <c r="F21" i="93"/>
  <c r="R20" i="93"/>
  <c r="G20" i="93"/>
  <c r="F20" i="93"/>
  <c r="R19" i="93"/>
  <c r="G19" i="93"/>
  <c r="F19" i="93"/>
  <c r="R18" i="93"/>
  <c r="G18" i="93"/>
  <c r="F18" i="93"/>
  <c r="R17" i="93"/>
  <c r="G17" i="93"/>
  <c r="F17" i="93"/>
  <c r="R16" i="93"/>
  <c r="G16" i="93"/>
  <c r="F16" i="93"/>
  <c r="V15" i="93"/>
  <c r="R15" i="93"/>
  <c r="G15" i="93"/>
  <c r="F15" i="93"/>
  <c r="R14" i="93"/>
  <c r="G14" i="93"/>
  <c r="F14" i="93"/>
  <c r="R13" i="93"/>
  <c r="G13" i="93"/>
  <c r="F13" i="93"/>
  <c r="V12" i="93"/>
  <c r="R12" i="93"/>
  <c r="G12" i="93"/>
  <c r="F12" i="93"/>
  <c r="C12" i="93"/>
  <c r="V11" i="93"/>
  <c r="R11" i="93"/>
  <c r="G11" i="93"/>
  <c r="F11" i="93"/>
  <c r="R10" i="93"/>
  <c r="G10" i="93"/>
  <c r="F10" i="93"/>
  <c r="C10" i="93"/>
  <c r="V83" i="93" s="1"/>
  <c r="V9" i="93"/>
  <c r="R9" i="93"/>
  <c r="G9" i="93"/>
  <c r="F9" i="93"/>
  <c r="R8" i="93"/>
  <c r="G8" i="93"/>
  <c r="F8" i="93"/>
  <c r="R7" i="93"/>
  <c r="G7" i="93"/>
  <c r="F7" i="93"/>
  <c r="V6" i="93"/>
  <c r="R6" i="93"/>
  <c r="G6" i="93"/>
  <c r="F6" i="93"/>
  <c r="R5" i="93"/>
  <c r="G5" i="93"/>
  <c r="F5" i="93"/>
  <c r="C5" i="93"/>
  <c r="Y4" i="93"/>
  <c r="W4" i="93"/>
  <c r="V4" i="93"/>
  <c r="R4" i="93"/>
  <c r="AH4" i="93" s="1"/>
  <c r="M94" i="93"/>
  <c r="U94" i="93" s="1"/>
  <c r="M82" i="93"/>
  <c r="U82" i="93" s="1"/>
  <c r="M81" i="93"/>
  <c r="U81" i="93" s="1"/>
  <c r="M76" i="93"/>
  <c r="U76" i="93" s="1"/>
  <c r="M64" i="93"/>
  <c r="U64" i="93" s="1"/>
  <c r="M63" i="93"/>
  <c r="U63" i="93" s="1"/>
  <c r="M58" i="93"/>
  <c r="U58" i="93" s="1"/>
  <c r="M46" i="93"/>
  <c r="U46" i="93" s="1"/>
  <c r="M45" i="93"/>
  <c r="U45" i="93" s="1"/>
  <c r="M40" i="93"/>
  <c r="U40" i="93" s="1"/>
  <c r="M28" i="93"/>
  <c r="U28" i="93" s="1"/>
  <c r="M27" i="93"/>
  <c r="U27" i="93" s="1"/>
  <c r="M22" i="93"/>
  <c r="U22" i="93" s="1"/>
  <c r="M10" i="93"/>
  <c r="U10" i="93" s="1"/>
  <c r="M9" i="93"/>
  <c r="U9" i="93" s="1"/>
  <c r="M4" i="93"/>
  <c r="U4" i="93" s="1"/>
  <c r="X4" i="93" s="1"/>
  <c r="M4" i="93" a="1"/>
  <c r="M88" i="93" s="1"/>
  <c r="U88" i="93" s="1"/>
  <c r="G4" i="93"/>
  <c r="F4" i="93"/>
  <c r="AT3" i="93"/>
  <c r="R3" i="93"/>
  <c r="C3" i="93"/>
  <c r="O3" i="93" s="1"/>
  <c r="P3" i="93" s="1"/>
  <c r="AF3" i="93" s="1"/>
  <c r="AO3" i="93" s="1"/>
  <c r="G98" i="92"/>
  <c r="F98" i="92"/>
  <c r="AX97" i="92"/>
  <c r="G97" i="92"/>
  <c r="F97" i="92"/>
  <c r="AX96" i="92"/>
  <c r="G96" i="92"/>
  <c r="F96" i="92"/>
  <c r="AX95" i="92"/>
  <c r="G95" i="92"/>
  <c r="F95" i="92"/>
  <c r="AX94" i="92"/>
  <c r="F94" i="92"/>
  <c r="AX93" i="92"/>
  <c r="G93" i="92"/>
  <c r="F93" i="92"/>
  <c r="AX92" i="92"/>
  <c r="G92" i="92"/>
  <c r="F92" i="92"/>
  <c r="AX91" i="92"/>
  <c r="G91" i="92"/>
  <c r="F91" i="92"/>
  <c r="AX90" i="92"/>
  <c r="G90" i="92"/>
  <c r="F90" i="92"/>
  <c r="AX89" i="92"/>
  <c r="G89" i="92"/>
  <c r="F89" i="92"/>
  <c r="AX88" i="92"/>
  <c r="G88" i="92"/>
  <c r="F88" i="92"/>
  <c r="AX87" i="92"/>
  <c r="G87" i="92"/>
  <c r="F87" i="92"/>
  <c r="AX86" i="92"/>
  <c r="G86" i="92"/>
  <c r="F86" i="92"/>
  <c r="AX85" i="92"/>
  <c r="G85" i="92"/>
  <c r="F85" i="92"/>
  <c r="AX84" i="92"/>
  <c r="G84" i="92"/>
  <c r="F84" i="92"/>
  <c r="AX83" i="92"/>
  <c r="G83" i="92"/>
  <c r="F83" i="92"/>
  <c r="AX82" i="92"/>
  <c r="G82" i="92"/>
  <c r="F82" i="92"/>
  <c r="AX81" i="92"/>
  <c r="G81" i="92"/>
  <c r="F81" i="92"/>
  <c r="AX80" i="92"/>
  <c r="G80" i="92"/>
  <c r="F80" i="92"/>
  <c r="AX79" i="92"/>
  <c r="G79" i="92"/>
  <c r="F79" i="92"/>
  <c r="AX78" i="92"/>
  <c r="G78" i="92"/>
  <c r="F78" i="92"/>
  <c r="AX77" i="92"/>
  <c r="G77" i="92"/>
  <c r="F77" i="92"/>
  <c r="AX76" i="92"/>
  <c r="G76" i="92"/>
  <c r="F76" i="92"/>
  <c r="AX75" i="92"/>
  <c r="G75" i="92"/>
  <c r="F75" i="92"/>
  <c r="AX74" i="92"/>
  <c r="G74" i="92"/>
  <c r="F74" i="92"/>
  <c r="AX73" i="92"/>
  <c r="G73" i="92"/>
  <c r="F73" i="92"/>
  <c r="AX72" i="92"/>
  <c r="G72" i="92"/>
  <c r="F72" i="92"/>
  <c r="AX71" i="92"/>
  <c r="G71" i="92"/>
  <c r="F71" i="92"/>
  <c r="AX70" i="92"/>
  <c r="G70" i="92"/>
  <c r="F70" i="92"/>
  <c r="G69" i="92"/>
  <c r="F69" i="92"/>
  <c r="G68" i="92"/>
  <c r="F68" i="92"/>
  <c r="G67" i="92"/>
  <c r="F67" i="92"/>
  <c r="G66" i="92"/>
  <c r="F66" i="92"/>
  <c r="G65" i="92"/>
  <c r="F65" i="92"/>
  <c r="G64" i="92"/>
  <c r="F64" i="92"/>
  <c r="G63" i="92"/>
  <c r="F63" i="92"/>
  <c r="R62" i="92"/>
  <c r="G62" i="92"/>
  <c r="F62" i="92"/>
  <c r="G61" i="92"/>
  <c r="F61" i="92"/>
  <c r="G60" i="92"/>
  <c r="F60" i="92"/>
  <c r="G59" i="92"/>
  <c r="F59" i="92"/>
  <c r="G58" i="92"/>
  <c r="F58" i="92"/>
  <c r="G57" i="92"/>
  <c r="F57" i="92"/>
  <c r="G56" i="92"/>
  <c r="F56" i="92"/>
  <c r="G55" i="92"/>
  <c r="F55" i="92"/>
  <c r="G54" i="92"/>
  <c r="F54" i="92"/>
  <c r="G53" i="92"/>
  <c r="F53" i="92"/>
  <c r="G52" i="92"/>
  <c r="F52" i="92"/>
  <c r="G51" i="92"/>
  <c r="F51" i="92"/>
  <c r="G50" i="92"/>
  <c r="F50" i="92"/>
  <c r="G49" i="92"/>
  <c r="F49" i="92"/>
  <c r="G48" i="92"/>
  <c r="F48" i="92"/>
  <c r="G47" i="92"/>
  <c r="F47" i="92"/>
  <c r="G46" i="92"/>
  <c r="F46" i="92"/>
  <c r="G45" i="92"/>
  <c r="F45" i="92"/>
  <c r="G44" i="92"/>
  <c r="F44" i="92"/>
  <c r="G43" i="92"/>
  <c r="F43" i="92"/>
  <c r="G42" i="92"/>
  <c r="F42" i="92"/>
  <c r="G41" i="92"/>
  <c r="F41" i="92"/>
  <c r="G40" i="92"/>
  <c r="F40" i="92"/>
  <c r="G39" i="92"/>
  <c r="F39" i="92"/>
  <c r="G38" i="92"/>
  <c r="F38" i="92"/>
  <c r="G37" i="92"/>
  <c r="F37" i="92"/>
  <c r="G36" i="92"/>
  <c r="F36" i="92"/>
  <c r="G35" i="92"/>
  <c r="F35" i="92"/>
  <c r="G34" i="92"/>
  <c r="F34" i="92"/>
  <c r="R33" i="92"/>
  <c r="G33" i="92"/>
  <c r="F33" i="92"/>
  <c r="G32" i="92"/>
  <c r="F32" i="92"/>
  <c r="G31" i="92"/>
  <c r="F31" i="92"/>
  <c r="G30" i="92"/>
  <c r="F30" i="92"/>
  <c r="G29" i="92"/>
  <c r="F29" i="92"/>
  <c r="G28" i="92"/>
  <c r="F28" i="92"/>
  <c r="G27" i="92"/>
  <c r="F27" i="92"/>
  <c r="G26" i="92"/>
  <c r="F26" i="92"/>
  <c r="G25" i="92"/>
  <c r="F25" i="92"/>
  <c r="G24" i="92"/>
  <c r="F24" i="92"/>
  <c r="G23" i="92"/>
  <c r="F23" i="92"/>
  <c r="G22" i="92"/>
  <c r="F22" i="92"/>
  <c r="G21" i="92"/>
  <c r="F21" i="92"/>
  <c r="R20" i="92"/>
  <c r="G20" i="92"/>
  <c r="F20" i="92"/>
  <c r="G19" i="92"/>
  <c r="F19" i="92"/>
  <c r="G18" i="92"/>
  <c r="F18" i="92"/>
  <c r="R17" i="92"/>
  <c r="G17" i="92"/>
  <c r="F17" i="92"/>
  <c r="G16" i="92"/>
  <c r="F16" i="92"/>
  <c r="G15" i="92"/>
  <c r="F15" i="92"/>
  <c r="G14" i="92"/>
  <c r="F14" i="92"/>
  <c r="G13" i="92"/>
  <c r="F13" i="92"/>
  <c r="G12" i="92"/>
  <c r="F12" i="92"/>
  <c r="C12" i="92"/>
  <c r="G11" i="92"/>
  <c r="F11" i="92"/>
  <c r="G10" i="92"/>
  <c r="F10" i="92"/>
  <c r="C10" i="92"/>
  <c r="G9" i="92"/>
  <c r="F9" i="92"/>
  <c r="G8" i="92"/>
  <c r="F8" i="92"/>
  <c r="G7" i="92"/>
  <c r="F7" i="92"/>
  <c r="R6" i="92"/>
  <c r="G6" i="92"/>
  <c r="F6" i="92"/>
  <c r="C6" i="92"/>
  <c r="R35" i="92" s="1"/>
  <c r="R5" i="92"/>
  <c r="G5" i="92"/>
  <c r="F5" i="92"/>
  <c r="C5" i="92"/>
  <c r="W4" i="92"/>
  <c r="M61" i="92"/>
  <c r="U61" i="92" s="1"/>
  <c r="M60" i="92"/>
  <c r="U60" i="92" s="1"/>
  <c r="M43" i="92"/>
  <c r="U43" i="92" s="1"/>
  <c r="M42" i="92"/>
  <c r="U42" i="92" s="1"/>
  <c r="M25" i="92"/>
  <c r="U25" i="92" s="1"/>
  <c r="M24" i="92"/>
  <c r="U24" i="92" s="1"/>
  <c r="M7" i="92"/>
  <c r="U7" i="92" s="1"/>
  <c r="M6" i="92"/>
  <c r="U6" i="92" s="1"/>
  <c r="M4" i="92" a="1"/>
  <c r="G4" i="92"/>
  <c r="F4" i="92"/>
  <c r="AT3" i="92"/>
  <c r="C3" i="92"/>
  <c r="O3" i="92" s="1"/>
  <c r="G98" i="91"/>
  <c r="F98" i="91"/>
  <c r="AX97" i="91"/>
  <c r="G97" i="91"/>
  <c r="F97" i="91"/>
  <c r="AX96" i="91"/>
  <c r="G96" i="91"/>
  <c r="F96" i="91"/>
  <c r="AX95" i="91"/>
  <c r="G95" i="91"/>
  <c r="F95" i="91"/>
  <c r="AX94" i="91"/>
  <c r="F94" i="91"/>
  <c r="AX93" i="91"/>
  <c r="G93" i="91"/>
  <c r="F93" i="91"/>
  <c r="AX92" i="91"/>
  <c r="G92" i="91"/>
  <c r="F92" i="91"/>
  <c r="AX91" i="91"/>
  <c r="G91" i="91"/>
  <c r="F91" i="91"/>
  <c r="AX90" i="91"/>
  <c r="G90" i="91"/>
  <c r="F90" i="91"/>
  <c r="AX89" i="91"/>
  <c r="G89" i="91"/>
  <c r="F89" i="91"/>
  <c r="AX88" i="91"/>
  <c r="G88" i="91"/>
  <c r="F88" i="91"/>
  <c r="AX87" i="91"/>
  <c r="G87" i="91"/>
  <c r="F87" i="91"/>
  <c r="AX86" i="91"/>
  <c r="G86" i="91"/>
  <c r="F86" i="91"/>
  <c r="AX85" i="91"/>
  <c r="G85" i="91"/>
  <c r="F85" i="91"/>
  <c r="AX84" i="91"/>
  <c r="G84" i="91"/>
  <c r="F84" i="91"/>
  <c r="AX83" i="91"/>
  <c r="G83" i="91"/>
  <c r="F83" i="91"/>
  <c r="AX82" i="91"/>
  <c r="G82" i="91"/>
  <c r="F82" i="91"/>
  <c r="AX81" i="91"/>
  <c r="G81" i="91"/>
  <c r="F81" i="91"/>
  <c r="AX80" i="91"/>
  <c r="G80" i="91"/>
  <c r="F80" i="91"/>
  <c r="G79" i="91"/>
  <c r="F79" i="91"/>
  <c r="G78" i="91"/>
  <c r="F78" i="91"/>
  <c r="V77" i="91"/>
  <c r="G77" i="91"/>
  <c r="F77" i="91"/>
  <c r="G76" i="91"/>
  <c r="F76" i="91"/>
  <c r="V75" i="91"/>
  <c r="G75" i="91"/>
  <c r="F75" i="91"/>
  <c r="V74" i="91"/>
  <c r="G74" i="91"/>
  <c r="F74" i="91"/>
  <c r="G73" i="91"/>
  <c r="F73" i="91"/>
  <c r="G72" i="91"/>
  <c r="F72" i="91"/>
  <c r="G71" i="91"/>
  <c r="F71" i="91"/>
  <c r="G70" i="91"/>
  <c r="F70" i="91"/>
  <c r="G69" i="91"/>
  <c r="F69" i="91"/>
  <c r="V68" i="91"/>
  <c r="G68" i="91"/>
  <c r="F68" i="91"/>
  <c r="G67" i="91"/>
  <c r="F67" i="91"/>
  <c r="V66" i="91"/>
  <c r="G66" i="91"/>
  <c r="F66" i="91"/>
  <c r="V65" i="91"/>
  <c r="G65" i="91"/>
  <c r="F65" i="91"/>
  <c r="G64" i="91"/>
  <c r="F64" i="91"/>
  <c r="G63" i="91"/>
  <c r="F63" i="91"/>
  <c r="R62" i="91"/>
  <c r="G62" i="91"/>
  <c r="F62" i="91"/>
  <c r="G61" i="91"/>
  <c r="F61" i="91"/>
  <c r="G60" i="91"/>
  <c r="F60" i="91"/>
  <c r="V59" i="91"/>
  <c r="G59" i="91"/>
  <c r="F59" i="91"/>
  <c r="G58" i="91"/>
  <c r="F58" i="91"/>
  <c r="V57" i="91"/>
  <c r="G57" i="91"/>
  <c r="F57" i="91"/>
  <c r="V56" i="91"/>
  <c r="G56" i="91"/>
  <c r="F56" i="91"/>
  <c r="G55" i="91"/>
  <c r="F55" i="91"/>
  <c r="G54" i="91"/>
  <c r="F54" i="91"/>
  <c r="G53" i="91"/>
  <c r="F53" i="91"/>
  <c r="G52" i="91"/>
  <c r="F52" i="91"/>
  <c r="G51" i="91"/>
  <c r="F51" i="91"/>
  <c r="V50" i="91"/>
  <c r="G50" i="91"/>
  <c r="F50" i="91"/>
  <c r="G49" i="91"/>
  <c r="F49" i="91"/>
  <c r="V48" i="91"/>
  <c r="G48" i="91"/>
  <c r="F48" i="91"/>
  <c r="V47" i="91"/>
  <c r="G47" i="91"/>
  <c r="F47" i="91"/>
  <c r="R46" i="91"/>
  <c r="G46" i="91"/>
  <c r="F46" i="91"/>
  <c r="U45" i="91"/>
  <c r="G45" i="91"/>
  <c r="F45" i="91"/>
  <c r="G44" i="91"/>
  <c r="F44" i="91"/>
  <c r="R43" i="91"/>
  <c r="G43" i="91"/>
  <c r="F43" i="91"/>
  <c r="G42" i="91"/>
  <c r="F42" i="91"/>
  <c r="V41" i="91"/>
  <c r="G41" i="91"/>
  <c r="F41" i="91"/>
  <c r="G40" i="91"/>
  <c r="F40" i="91"/>
  <c r="V39" i="91"/>
  <c r="G39" i="91"/>
  <c r="F39" i="91"/>
  <c r="V38" i="91"/>
  <c r="G38" i="91"/>
  <c r="F38" i="91"/>
  <c r="R37" i="91"/>
  <c r="G37" i="91"/>
  <c r="F37" i="91"/>
  <c r="G36" i="91"/>
  <c r="F36" i="91"/>
  <c r="R35" i="91"/>
  <c r="G35" i="91"/>
  <c r="F35" i="91"/>
  <c r="R34" i="91"/>
  <c r="G34" i="91"/>
  <c r="F34" i="91"/>
  <c r="G33" i="91"/>
  <c r="F33" i="91"/>
  <c r="V32" i="91"/>
  <c r="G32" i="91"/>
  <c r="F32" i="91"/>
  <c r="G31" i="91"/>
  <c r="F31" i="91"/>
  <c r="V30" i="91"/>
  <c r="G30" i="91"/>
  <c r="F30" i="91"/>
  <c r="V29" i="91"/>
  <c r="G29" i="91"/>
  <c r="F29" i="91"/>
  <c r="R28" i="91"/>
  <c r="G28" i="91"/>
  <c r="F28" i="91"/>
  <c r="V27" i="91"/>
  <c r="G27" i="91"/>
  <c r="F27" i="91"/>
  <c r="G26" i="91"/>
  <c r="F26" i="91"/>
  <c r="G25" i="91"/>
  <c r="F25" i="91"/>
  <c r="V24" i="91"/>
  <c r="G24" i="91"/>
  <c r="F24" i="91"/>
  <c r="V23" i="91"/>
  <c r="G23" i="91"/>
  <c r="F23" i="91"/>
  <c r="G22" i="91"/>
  <c r="F22" i="91"/>
  <c r="V21" i="91"/>
  <c r="G21" i="91"/>
  <c r="F21" i="91"/>
  <c r="V20" i="91"/>
  <c r="G20" i="91"/>
  <c r="F20" i="91"/>
  <c r="G19" i="91"/>
  <c r="F19" i="91"/>
  <c r="V18" i="91"/>
  <c r="G18" i="91"/>
  <c r="F18" i="91"/>
  <c r="G17" i="91"/>
  <c r="F17" i="91"/>
  <c r="G16" i="91"/>
  <c r="F16" i="91"/>
  <c r="V15" i="91"/>
  <c r="G15" i="91"/>
  <c r="F15" i="91"/>
  <c r="V14" i="91"/>
  <c r="G14" i="91"/>
  <c r="F14" i="91"/>
  <c r="R13" i="91"/>
  <c r="G13" i="91"/>
  <c r="F13" i="91"/>
  <c r="V12" i="91"/>
  <c r="G12" i="91"/>
  <c r="F12" i="91"/>
  <c r="C12" i="91"/>
  <c r="V11" i="91"/>
  <c r="G11" i="91"/>
  <c r="F11" i="91"/>
  <c r="V10" i="91"/>
  <c r="U10" i="91"/>
  <c r="G10" i="91"/>
  <c r="F10" i="91"/>
  <c r="C10" i="91"/>
  <c r="V72" i="91" s="1"/>
  <c r="V9" i="91"/>
  <c r="R9" i="91"/>
  <c r="G9" i="91"/>
  <c r="F9" i="91"/>
  <c r="V8" i="91"/>
  <c r="R8" i="91"/>
  <c r="G8" i="91"/>
  <c r="F8" i="91"/>
  <c r="V7" i="91"/>
  <c r="R7" i="91"/>
  <c r="G7" i="91"/>
  <c r="F7" i="91"/>
  <c r="V6" i="91"/>
  <c r="G6" i="91"/>
  <c r="F6" i="91"/>
  <c r="C6" i="91"/>
  <c r="R55" i="91" s="1"/>
  <c r="V5" i="91"/>
  <c r="G5" i="91"/>
  <c r="F5" i="91"/>
  <c r="C5" i="91"/>
  <c r="Y4" i="91"/>
  <c r="W4" i="91"/>
  <c r="V4" i="91"/>
  <c r="R4" i="91"/>
  <c r="M76" i="91"/>
  <c r="U76" i="91" s="1"/>
  <c r="M74" i="91"/>
  <c r="U74" i="91" s="1"/>
  <c r="M70" i="91"/>
  <c r="U70" i="91" s="1"/>
  <c r="M69" i="91"/>
  <c r="U69" i="91" s="1"/>
  <c r="M68" i="91"/>
  <c r="U68" i="91" s="1"/>
  <c r="M64" i="91"/>
  <c r="U64" i="91" s="1"/>
  <c r="M62" i="91"/>
  <c r="U62" i="91" s="1"/>
  <c r="M58" i="91"/>
  <c r="U58" i="91" s="1"/>
  <c r="M57" i="91"/>
  <c r="U57" i="91" s="1"/>
  <c r="M56" i="91"/>
  <c r="U56" i="91" s="1"/>
  <c r="M52" i="91"/>
  <c r="U52" i="91" s="1"/>
  <c r="M50" i="91"/>
  <c r="U50" i="91" s="1"/>
  <c r="M46" i="91"/>
  <c r="U46" i="91" s="1"/>
  <c r="M45" i="91"/>
  <c r="M44" i="91"/>
  <c r="U44" i="91" s="1"/>
  <c r="M40" i="91"/>
  <c r="U40" i="91" s="1"/>
  <c r="M38" i="91"/>
  <c r="U38" i="91" s="1"/>
  <c r="M34" i="91"/>
  <c r="U34" i="91" s="1"/>
  <c r="M33" i="91"/>
  <c r="U33" i="91" s="1"/>
  <c r="M32" i="91"/>
  <c r="U32" i="91" s="1"/>
  <c r="M28" i="91"/>
  <c r="U28" i="91" s="1"/>
  <c r="M26" i="91"/>
  <c r="U26" i="91" s="1"/>
  <c r="M22" i="91"/>
  <c r="U22" i="91" s="1"/>
  <c r="M21" i="91"/>
  <c r="U21" i="91" s="1"/>
  <c r="M20" i="91"/>
  <c r="U20" i="91" s="1"/>
  <c r="M16" i="91"/>
  <c r="U16" i="91" s="1"/>
  <c r="M14" i="91"/>
  <c r="U14" i="91" s="1"/>
  <c r="M10" i="91"/>
  <c r="M9" i="91"/>
  <c r="U9" i="91" s="1"/>
  <c r="M8" i="91"/>
  <c r="U8" i="91" s="1"/>
  <c r="M4" i="91"/>
  <c r="U4" i="91" s="1"/>
  <c r="X4" i="91" s="1"/>
  <c r="M4" i="91" a="1"/>
  <c r="G4" i="91"/>
  <c r="F4" i="91"/>
  <c r="AT3" i="91"/>
  <c r="C3" i="91"/>
  <c r="O3" i="91" s="1"/>
  <c r="G98" i="90"/>
  <c r="F98" i="90"/>
  <c r="AX97" i="90"/>
  <c r="G97" i="90"/>
  <c r="F97" i="90"/>
  <c r="AX96" i="90"/>
  <c r="G96" i="90"/>
  <c r="F96" i="90"/>
  <c r="AX95" i="90"/>
  <c r="G95" i="90"/>
  <c r="F95" i="90"/>
  <c r="AX94" i="90"/>
  <c r="F94" i="90"/>
  <c r="AX93" i="90"/>
  <c r="G93" i="90"/>
  <c r="F93" i="90"/>
  <c r="AX92" i="90"/>
  <c r="G92" i="90"/>
  <c r="F92" i="90"/>
  <c r="AX91" i="90"/>
  <c r="G91" i="90"/>
  <c r="F91" i="90"/>
  <c r="AX90" i="90"/>
  <c r="G90" i="90"/>
  <c r="F90" i="90"/>
  <c r="G89" i="90"/>
  <c r="F89" i="90"/>
  <c r="R88" i="90"/>
  <c r="G88" i="90"/>
  <c r="F88" i="90"/>
  <c r="R87" i="90"/>
  <c r="G87" i="90"/>
  <c r="F87" i="90"/>
  <c r="R86" i="90"/>
  <c r="G86" i="90"/>
  <c r="F86" i="90"/>
  <c r="R85" i="90"/>
  <c r="G85" i="90"/>
  <c r="F85" i="90"/>
  <c r="G84" i="90"/>
  <c r="F84" i="90"/>
  <c r="G83" i="90"/>
  <c r="F83" i="90"/>
  <c r="G82" i="90"/>
  <c r="F82" i="90"/>
  <c r="V81" i="90"/>
  <c r="G81" i="90"/>
  <c r="F81" i="90"/>
  <c r="G80" i="90"/>
  <c r="F80" i="90"/>
  <c r="R79" i="90"/>
  <c r="G79" i="90"/>
  <c r="F79" i="90"/>
  <c r="R78" i="90"/>
  <c r="G78" i="90"/>
  <c r="F78" i="90"/>
  <c r="R77" i="90"/>
  <c r="G77" i="90"/>
  <c r="F77" i="90"/>
  <c r="R76" i="90"/>
  <c r="G76" i="90"/>
  <c r="F76" i="90"/>
  <c r="G75" i="90"/>
  <c r="F75" i="90"/>
  <c r="G74" i="90"/>
  <c r="F74" i="90"/>
  <c r="G73" i="90"/>
  <c r="F73" i="90"/>
  <c r="V72" i="90"/>
  <c r="G72" i="90"/>
  <c r="F72" i="90"/>
  <c r="G71" i="90"/>
  <c r="F71" i="90"/>
  <c r="R70" i="90"/>
  <c r="G70" i="90"/>
  <c r="F70" i="90"/>
  <c r="R69" i="90"/>
  <c r="G69" i="90"/>
  <c r="F69" i="90"/>
  <c r="R68" i="90"/>
  <c r="G68" i="90"/>
  <c r="F68" i="90"/>
  <c r="R67" i="90"/>
  <c r="G67" i="90"/>
  <c r="F67" i="90"/>
  <c r="G66" i="90"/>
  <c r="F66" i="90"/>
  <c r="G65" i="90"/>
  <c r="F65" i="90"/>
  <c r="G64" i="90"/>
  <c r="F64" i="90"/>
  <c r="V63" i="90"/>
  <c r="G63" i="90"/>
  <c r="F63" i="90"/>
  <c r="G62" i="90"/>
  <c r="F62" i="90"/>
  <c r="R61" i="90"/>
  <c r="G61" i="90"/>
  <c r="F61" i="90"/>
  <c r="R60" i="90"/>
  <c r="G60" i="90"/>
  <c r="F60" i="90"/>
  <c r="R59" i="90"/>
  <c r="G59" i="90"/>
  <c r="F59" i="90"/>
  <c r="R58" i="90"/>
  <c r="G58" i="90"/>
  <c r="F58" i="90"/>
  <c r="G57" i="90"/>
  <c r="F57" i="90"/>
  <c r="G56" i="90"/>
  <c r="F56" i="90"/>
  <c r="G55" i="90"/>
  <c r="F55" i="90"/>
  <c r="V54" i="90"/>
  <c r="G54" i="90"/>
  <c r="F54" i="90"/>
  <c r="G53" i="90"/>
  <c r="F53" i="90"/>
  <c r="R52" i="90"/>
  <c r="G52" i="90"/>
  <c r="F52" i="90"/>
  <c r="R51" i="90"/>
  <c r="G51" i="90"/>
  <c r="F51" i="90"/>
  <c r="R50" i="90"/>
  <c r="G50" i="90"/>
  <c r="F50" i="90"/>
  <c r="R49" i="90"/>
  <c r="G49" i="90"/>
  <c r="F49" i="90"/>
  <c r="G48" i="90"/>
  <c r="F48" i="90"/>
  <c r="R47" i="90"/>
  <c r="G47" i="90"/>
  <c r="F47" i="90"/>
  <c r="V46" i="90"/>
  <c r="G46" i="90"/>
  <c r="F46" i="90"/>
  <c r="V45" i="90"/>
  <c r="G45" i="90"/>
  <c r="F45" i="90"/>
  <c r="R44" i="90"/>
  <c r="G44" i="90"/>
  <c r="F44" i="90"/>
  <c r="V43" i="90"/>
  <c r="G43" i="90"/>
  <c r="F43" i="90"/>
  <c r="V42" i="90"/>
  <c r="G42" i="90"/>
  <c r="F42" i="90"/>
  <c r="R41" i="90"/>
  <c r="G41" i="90"/>
  <c r="F41" i="90"/>
  <c r="V40" i="90"/>
  <c r="G40" i="90"/>
  <c r="F40" i="90"/>
  <c r="V39" i="90"/>
  <c r="G39" i="90"/>
  <c r="F39" i="90"/>
  <c r="R38" i="90"/>
  <c r="G38" i="90"/>
  <c r="F38" i="90"/>
  <c r="V37" i="90"/>
  <c r="G37" i="90"/>
  <c r="F37" i="90"/>
  <c r="V36" i="90"/>
  <c r="G36" i="90"/>
  <c r="F36" i="90"/>
  <c r="R35" i="90"/>
  <c r="G35" i="90"/>
  <c r="F35" i="90"/>
  <c r="V34" i="90"/>
  <c r="G34" i="90"/>
  <c r="F34" i="90"/>
  <c r="V33" i="90"/>
  <c r="G33" i="90"/>
  <c r="F33" i="90"/>
  <c r="R32" i="90"/>
  <c r="G32" i="90"/>
  <c r="F32" i="90"/>
  <c r="V31" i="90"/>
  <c r="G31" i="90"/>
  <c r="F31" i="90"/>
  <c r="V30" i="90"/>
  <c r="G30" i="90"/>
  <c r="F30" i="90"/>
  <c r="R29" i="90"/>
  <c r="G29" i="90"/>
  <c r="F29" i="90"/>
  <c r="V28" i="90"/>
  <c r="G28" i="90"/>
  <c r="F28" i="90"/>
  <c r="V27" i="90"/>
  <c r="G27" i="90"/>
  <c r="F27" i="90"/>
  <c r="R26" i="90"/>
  <c r="G26" i="90"/>
  <c r="F26" i="90"/>
  <c r="V25" i="90"/>
  <c r="G25" i="90"/>
  <c r="F25" i="90"/>
  <c r="V24" i="90"/>
  <c r="G24" i="90"/>
  <c r="F24" i="90"/>
  <c r="R23" i="90"/>
  <c r="G23" i="90"/>
  <c r="F23" i="90"/>
  <c r="V22" i="90"/>
  <c r="G22" i="90"/>
  <c r="F22" i="90"/>
  <c r="V21" i="90"/>
  <c r="G21" i="90"/>
  <c r="F21" i="90"/>
  <c r="R20" i="90"/>
  <c r="G20" i="90"/>
  <c r="F20" i="90"/>
  <c r="V19" i="90"/>
  <c r="G19" i="90"/>
  <c r="F19" i="90"/>
  <c r="V18" i="90"/>
  <c r="G18" i="90"/>
  <c r="F18" i="90"/>
  <c r="R17" i="90"/>
  <c r="G17" i="90"/>
  <c r="F17" i="90"/>
  <c r="V16" i="90"/>
  <c r="G16" i="90"/>
  <c r="F16" i="90"/>
  <c r="V15" i="90"/>
  <c r="G15" i="90"/>
  <c r="F15" i="90"/>
  <c r="R14" i="90"/>
  <c r="G14" i="90"/>
  <c r="F14" i="90"/>
  <c r="V13" i="90"/>
  <c r="G13" i="90"/>
  <c r="F13" i="90"/>
  <c r="V12" i="90"/>
  <c r="G12" i="90"/>
  <c r="F12" i="90"/>
  <c r="C12" i="90"/>
  <c r="V11" i="90"/>
  <c r="R11" i="90"/>
  <c r="G11" i="90"/>
  <c r="F11" i="90"/>
  <c r="V10" i="90"/>
  <c r="R10" i="90"/>
  <c r="G10" i="90"/>
  <c r="F10" i="90"/>
  <c r="C10" i="90"/>
  <c r="V47" i="90" s="1"/>
  <c r="V9" i="90"/>
  <c r="R9" i="90"/>
  <c r="G9" i="90"/>
  <c r="F9" i="90"/>
  <c r="V8" i="90"/>
  <c r="G8" i="90"/>
  <c r="F8" i="90"/>
  <c r="V7" i="90"/>
  <c r="G7" i="90"/>
  <c r="F7" i="90"/>
  <c r="V6" i="90"/>
  <c r="G6" i="90"/>
  <c r="F6" i="90"/>
  <c r="C6" i="90"/>
  <c r="R89" i="90" s="1"/>
  <c r="V5" i="90"/>
  <c r="R5" i="90"/>
  <c r="G5" i="90"/>
  <c r="F5" i="90"/>
  <c r="C5" i="90"/>
  <c r="W4" i="90"/>
  <c r="V4" i="90"/>
  <c r="Y4" i="90" s="1"/>
  <c r="R4" i="90"/>
  <c r="M85" i="90"/>
  <c r="U85" i="90" s="1"/>
  <c r="M84" i="90"/>
  <c r="U84" i="90" s="1"/>
  <c r="M67" i="90"/>
  <c r="U67" i="90" s="1"/>
  <c r="M66" i="90"/>
  <c r="U66" i="90" s="1"/>
  <c r="M49" i="90"/>
  <c r="U49" i="90" s="1"/>
  <c r="M48" i="90"/>
  <c r="U48" i="90" s="1"/>
  <c r="M31" i="90"/>
  <c r="U31" i="90" s="1"/>
  <c r="M30" i="90"/>
  <c r="U30" i="90" s="1"/>
  <c r="M13" i="90"/>
  <c r="U13" i="90" s="1"/>
  <c r="M12" i="90"/>
  <c r="U12" i="90" s="1"/>
  <c r="M4" i="90" a="1"/>
  <c r="M73" i="90" s="1"/>
  <c r="U73" i="90" s="1"/>
  <c r="G4" i="90"/>
  <c r="F4" i="90"/>
  <c r="AT3" i="90"/>
  <c r="R3" i="90"/>
  <c r="AH3" i="90" s="1"/>
  <c r="AQ3" i="90" s="1"/>
  <c r="C3" i="90"/>
  <c r="O3" i="90" s="1"/>
  <c r="AE3" i="90" s="1"/>
  <c r="AN3" i="90" s="1"/>
  <c r="S98" i="89"/>
  <c r="R98" i="89"/>
  <c r="G98" i="89"/>
  <c r="F98" i="89"/>
  <c r="R97" i="89"/>
  <c r="G97" i="89"/>
  <c r="F97" i="89"/>
  <c r="R96" i="89"/>
  <c r="G96" i="89"/>
  <c r="F96" i="89"/>
  <c r="R95" i="89"/>
  <c r="G95" i="89"/>
  <c r="F95" i="89"/>
  <c r="R94" i="89"/>
  <c r="F94" i="89"/>
  <c r="R93" i="89"/>
  <c r="G93" i="89"/>
  <c r="F93" i="89"/>
  <c r="R92" i="89"/>
  <c r="G92" i="89"/>
  <c r="F92" i="89"/>
  <c r="R91" i="89"/>
  <c r="G91" i="89"/>
  <c r="F91" i="89"/>
  <c r="R90" i="89"/>
  <c r="G90" i="89"/>
  <c r="F90" i="89"/>
  <c r="R89" i="89"/>
  <c r="G89" i="89"/>
  <c r="F89" i="89"/>
  <c r="R88" i="89"/>
  <c r="G88" i="89"/>
  <c r="F88" i="89"/>
  <c r="R87" i="89"/>
  <c r="G87" i="89"/>
  <c r="F87" i="89"/>
  <c r="R86" i="89"/>
  <c r="G86" i="89"/>
  <c r="F86" i="89"/>
  <c r="R85" i="89"/>
  <c r="G85" i="89"/>
  <c r="F85" i="89"/>
  <c r="R84" i="89"/>
  <c r="G84" i="89"/>
  <c r="F84" i="89"/>
  <c r="V83" i="89"/>
  <c r="R83" i="89"/>
  <c r="G83" i="89"/>
  <c r="F83" i="89"/>
  <c r="R82" i="89"/>
  <c r="G82" i="89"/>
  <c r="F82" i="89"/>
  <c r="R81" i="89"/>
  <c r="G81" i="89"/>
  <c r="F81" i="89"/>
  <c r="R80" i="89"/>
  <c r="G80" i="89"/>
  <c r="F80" i="89"/>
  <c r="R79" i="89"/>
  <c r="G79" i="89"/>
  <c r="F79" i="89"/>
  <c r="R78" i="89"/>
  <c r="G78" i="89"/>
  <c r="F78" i="89"/>
  <c r="V77" i="89"/>
  <c r="R77" i="89"/>
  <c r="G77" i="89"/>
  <c r="F77" i="89"/>
  <c r="R76" i="89"/>
  <c r="G76" i="89"/>
  <c r="F76" i="89"/>
  <c r="R75" i="89"/>
  <c r="G75" i="89"/>
  <c r="F75" i="89"/>
  <c r="R74" i="89"/>
  <c r="G74" i="89"/>
  <c r="F74" i="89"/>
  <c r="R73" i="89"/>
  <c r="G73" i="89"/>
  <c r="F73" i="89"/>
  <c r="R72" i="89"/>
  <c r="G72" i="89"/>
  <c r="F72" i="89"/>
  <c r="R71" i="89"/>
  <c r="G71" i="89"/>
  <c r="F71" i="89"/>
  <c r="R70" i="89"/>
  <c r="G70" i="89"/>
  <c r="F70" i="89"/>
  <c r="R69" i="89"/>
  <c r="G69" i="89"/>
  <c r="F69" i="89"/>
  <c r="V68" i="89"/>
  <c r="R68" i="89"/>
  <c r="G68" i="89"/>
  <c r="F68" i="89"/>
  <c r="R67" i="89"/>
  <c r="G67" i="89"/>
  <c r="F67" i="89"/>
  <c r="R66" i="89"/>
  <c r="G66" i="89"/>
  <c r="F66" i="89"/>
  <c r="R65" i="89"/>
  <c r="G65" i="89"/>
  <c r="F65" i="89"/>
  <c r="R64" i="89"/>
  <c r="G64" i="89"/>
  <c r="F64" i="89"/>
  <c r="R63" i="89"/>
  <c r="G63" i="89"/>
  <c r="F63" i="89"/>
  <c r="R62" i="89"/>
  <c r="G62" i="89"/>
  <c r="F62" i="89"/>
  <c r="U61" i="89"/>
  <c r="R61" i="89"/>
  <c r="G61" i="89"/>
  <c r="F61" i="89"/>
  <c r="R60" i="89"/>
  <c r="G60" i="89"/>
  <c r="F60" i="89"/>
  <c r="V59" i="89"/>
  <c r="R59" i="89"/>
  <c r="G59" i="89"/>
  <c r="F59" i="89"/>
  <c r="R58" i="89"/>
  <c r="G58" i="89"/>
  <c r="F58" i="89"/>
  <c r="R57" i="89"/>
  <c r="G57" i="89"/>
  <c r="F57" i="89"/>
  <c r="R56" i="89"/>
  <c r="G56" i="89"/>
  <c r="F56" i="89"/>
  <c r="R55" i="89"/>
  <c r="G55" i="89"/>
  <c r="F55" i="89"/>
  <c r="R54" i="89"/>
  <c r="G54" i="89"/>
  <c r="F54" i="89"/>
  <c r="R53" i="89"/>
  <c r="G53" i="89"/>
  <c r="F53" i="89"/>
  <c r="R52" i="89"/>
  <c r="G52" i="89"/>
  <c r="F52" i="89"/>
  <c r="R51" i="89"/>
  <c r="G51" i="89"/>
  <c r="F51" i="89"/>
  <c r="V50" i="89"/>
  <c r="R50" i="89"/>
  <c r="G50" i="89"/>
  <c r="F50" i="89"/>
  <c r="R49" i="89"/>
  <c r="G49" i="89"/>
  <c r="F49" i="89"/>
  <c r="R48" i="89"/>
  <c r="G48" i="89"/>
  <c r="F48" i="89"/>
  <c r="R47" i="89"/>
  <c r="G47" i="89"/>
  <c r="F47" i="89"/>
  <c r="R46" i="89"/>
  <c r="G46" i="89"/>
  <c r="F46" i="89"/>
  <c r="R45" i="89"/>
  <c r="G45" i="89"/>
  <c r="F45" i="89"/>
  <c r="R44" i="89"/>
  <c r="G44" i="89"/>
  <c r="F44" i="89"/>
  <c r="R43" i="89"/>
  <c r="G43" i="89"/>
  <c r="F43" i="89"/>
  <c r="R42" i="89"/>
  <c r="G42" i="89"/>
  <c r="F42" i="89"/>
  <c r="V41" i="89"/>
  <c r="R41" i="89"/>
  <c r="G41" i="89"/>
  <c r="F41" i="89"/>
  <c r="R40" i="89"/>
  <c r="G40" i="89"/>
  <c r="F40" i="89"/>
  <c r="R39" i="89"/>
  <c r="G39" i="89"/>
  <c r="F39" i="89"/>
  <c r="R38" i="89"/>
  <c r="G38" i="89"/>
  <c r="F38" i="89"/>
  <c r="R37" i="89"/>
  <c r="G37" i="89"/>
  <c r="F37" i="89"/>
  <c r="R36" i="89"/>
  <c r="G36" i="89"/>
  <c r="F36" i="89"/>
  <c r="R35" i="89"/>
  <c r="G35" i="89"/>
  <c r="F35" i="89"/>
  <c r="R34" i="89"/>
  <c r="G34" i="89"/>
  <c r="F34" i="89"/>
  <c r="R33" i="89"/>
  <c r="G33" i="89"/>
  <c r="F33" i="89"/>
  <c r="V32" i="89"/>
  <c r="R32" i="89"/>
  <c r="G32" i="89"/>
  <c r="F32" i="89"/>
  <c r="R31" i="89"/>
  <c r="G31" i="89"/>
  <c r="F31" i="89"/>
  <c r="R30" i="89"/>
  <c r="G30" i="89"/>
  <c r="F30" i="89"/>
  <c r="R29" i="89"/>
  <c r="G29" i="89"/>
  <c r="F29" i="89"/>
  <c r="R28" i="89"/>
  <c r="G28" i="89"/>
  <c r="F28" i="89"/>
  <c r="R27" i="89"/>
  <c r="G27" i="89"/>
  <c r="F27" i="89"/>
  <c r="R26" i="89"/>
  <c r="G26" i="89"/>
  <c r="F26" i="89"/>
  <c r="U25" i="89"/>
  <c r="R25" i="89"/>
  <c r="G25" i="89"/>
  <c r="F25" i="89"/>
  <c r="R24" i="89"/>
  <c r="G24" i="89"/>
  <c r="F24" i="89"/>
  <c r="V23" i="89"/>
  <c r="R23" i="89"/>
  <c r="G23" i="89"/>
  <c r="F23" i="89"/>
  <c r="R22" i="89"/>
  <c r="G22" i="89"/>
  <c r="F22" i="89"/>
  <c r="R21" i="89"/>
  <c r="G21" i="89"/>
  <c r="F21" i="89"/>
  <c r="R20" i="89"/>
  <c r="G20" i="89"/>
  <c r="F20" i="89"/>
  <c r="R19" i="89"/>
  <c r="G19" i="89"/>
  <c r="F19" i="89"/>
  <c r="R18" i="89"/>
  <c r="G18" i="89"/>
  <c r="F18" i="89"/>
  <c r="R17" i="89"/>
  <c r="G17" i="89"/>
  <c r="F17" i="89"/>
  <c r="R16" i="89"/>
  <c r="G16" i="89"/>
  <c r="F16" i="89"/>
  <c r="R15" i="89"/>
  <c r="G15" i="89"/>
  <c r="F15" i="89"/>
  <c r="V14" i="89"/>
  <c r="R14" i="89"/>
  <c r="G14" i="89"/>
  <c r="F14" i="89"/>
  <c r="R13" i="89"/>
  <c r="G13" i="89"/>
  <c r="F13" i="89"/>
  <c r="R12" i="89"/>
  <c r="G12" i="89"/>
  <c r="F12" i="89"/>
  <c r="C12" i="89"/>
  <c r="R11" i="89"/>
  <c r="G11" i="89"/>
  <c r="F11" i="89"/>
  <c r="R10" i="89"/>
  <c r="G10" i="89"/>
  <c r="F10" i="89"/>
  <c r="C10" i="89"/>
  <c r="V92" i="89" s="1"/>
  <c r="V9" i="89"/>
  <c r="R9" i="89"/>
  <c r="G9" i="89"/>
  <c r="F9" i="89"/>
  <c r="R8" i="89"/>
  <c r="G8" i="89"/>
  <c r="F8" i="89"/>
  <c r="R7" i="89"/>
  <c r="G7" i="89"/>
  <c r="F7" i="89"/>
  <c r="R6" i="89"/>
  <c r="G6" i="89"/>
  <c r="F6" i="89"/>
  <c r="V5" i="89"/>
  <c r="R5" i="89"/>
  <c r="G5" i="89"/>
  <c r="F5" i="89"/>
  <c r="C5" i="89"/>
  <c r="W4" i="89"/>
  <c r="V4" i="89"/>
  <c r="Y4" i="89" s="1"/>
  <c r="R4" i="89"/>
  <c r="M98" i="89"/>
  <c r="U98" i="89" s="1"/>
  <c r="M97" i="89"/>
  <c r="U97" i="89" s="1"/>
  <c r="M96" i="89"/>
  <c r="U96" i="89" s="1"/>
  <c r="M95" i="89"/>
  <c r="U95" i="89" s="1"/>
  <c r="M92" i="89"/>
  <c r="U92" i="89" s="1"/>
  <c r="M91" i="89"/>
  <c r="U91" i="89" s="1"/>
  <c r="M90" i="89"/>
  <c r="U90" i="89" s="1"/>
  <c r="M89" i="89"/>
  <c r="U89" i="89" s="1"/>
  <c r="M86" i="89"/>
  <c r="U86" i="89" s="1"/>
  <c r="M85" i="89"/>
  <c r="U85" i="89" s="1"/>
  <c r="M84" i="89"/>
  <c r="U84" i="89" s="1"/>
  <c r="M83" i="89"/>
  <c r="U83" i="89" s="1"/>
  <c r="M80" i="89"/>
  <c r="U80" i="89" s="1"/>
  <c r="M79" i="89"/>
  <c r="U79" i="89" s="1"/>
  <c r="M78" i="89"/>
  <c r="U78" i="89" s="1"/>
  <c r="M77" i="89"/>
  <c r="U77" i="89" s="1"/>
  <c r="M74" i="89"/>
  <c r="U74" i="89" s="1"/>
  <c r="M73" i="89"/>
  <c r="U73" i="89" s="1"/>
  <c r="M72" i="89"/>
  <c r="U72" i="89" s="1"/>
  <c r="M71" i="89"/>
  <c r="U71" i="89" s="1"/>
  <c r="M68" i="89"/>
  <c r="U68" i="89" s="1"/>
  <c r="M67" i="89"/>
  <c r="U67" i="89" s="1"/>
  <c r="M66" i="89"/>
  <c r="U66" i="89" s="1"/>
  <c r="M65" i="89"/>
  <c r="U65" i="89" s="1"/>
  <c r="M62" i="89"/>
  <c r="U62" i="89" s="1"/>
  <c r="M61" i="89"/>
  <c r="M60" i="89"/>
  <c r="U60" i="89" s="1"/>
  <c r="M59" i="89"/>
  <c r="U59" i="89" s="1"/>
  <c r="M56" i="89"/>
  <c r="U56" i="89" s="1"/>
  <c r="M55" i="89"/>
  <c r="U55" i="89" s="1"/>
  <c r="M54" i="89"/>
  <c r="U54" i="89" s="1"/>
  <c r="M53" i="89"/>
  <c r="U53" i="89" s="1"/>
  <c r="M50" i="89"/>
  <c r="U50" i="89" s="1"/>
  <c r="M49" i="89"/>
  <c r="U49" i="89" s="1"/>
  <c r="M48" i="89"/>
  <c r="U48" i="89" s="1"/>
  <c r="M47" i="89"/>
  <c r="U47" i="89" s="1"/>
  <c r="M44" i="89"/>
  <c r="U44" i="89" s="1"/>
  <c r="M43" i="89"/>
  <c r="U43" i="89" s="1"/>
  <c r="M42" i="89"/>
  <c r="U42" i="89" s="1"/>
  <c r="M41" i="89"/>
  <c r="U41" i="89" s="1"/>
  <c r="M38" i="89"/>
  <c r="U38" i="89" s="1"/>
  <c r="M37" i="89"/>
  <c r="U37" i="89" s="1"/>
  <c r="M36" i="89"/>
  <c r="U36" i="89" s="1"/>
  <c r="M35" i="89"/>
  <c r="U35" i="89" s="1"/>
  <c r="M32" i="89"/>
  <c r="U32" i="89" s="1"/>
  <c r="M31" i="89"/>
  <c r="U31" i="89" s="1"/>
  <c r="M30" i="89"/>
  <c r="U30" i="89" s="1"/>
  <c r="M29" i="89"/>
  <c r="U29" i="89" s="1"/>
  <c r="M26" i="89"/>
  <c r="U26" i="89" s="1"/>
  <c r="M25" i="89"/>
  <c r="M24" i="89"/>
  <c r="U24" i="89" s="1"/>
  <c r="M23" i="89"/>
  <c r="U23" i="89" s="1"/>
  <c r="M20" i="89"/>
  <c r="U20" i="89" s="1"/>
  <c r="M19" i="89"/>
  <c r="U19" i="89" s="1"/>
  <c r="M18" i="89"/>
  <c r="U18" i="89" s="1"/>
  <c r="M17" i="89"/>
  <c r="U17" i="89" s="1"/>
  <c r="M14" i="89"/>
  <c r="U14" i="89" s="1"/>
  <c r="M13" i="89"/>
  <c r="U13" i="89" s="1"/>
  <c r="M12" i="89"/>
  <c r="U12" i="89" s="1"/>
  <c r="M11" i="89"/>
  <c r="U11" i="89" s="1"/>
  <c r="M8" i="89"/>
  <c r="U8" i="89" s="1"/>
  <c r="M7" i="89"/>
  <c r="U7" i="89" s="1"/>
  <c r="M6" i="89"/>
  <c r="U6" i="89" s="1"/>
  <c r="M5" i="89"/>
  <c r="U5" i="89" s="1"/>
  <c r="M4" i="89" a="1"/>
  <c r="M93" i="89" s="1"/>
  <c r="U93" i="89" s="1"/>
  <c r="G4" i="89"/>
  <c r="F4" i="89"/>
  <c r="AT3" i="89"/>
  <c r="R3" i="89"/>
  <c r="AH3" i="89" s="1"/>
  <c r="AQ3" i="89" s="1"/>
  <c r="C3" i="89"/>
  <c r="O3" i="89" s="1"/>
  <c r="AE3" i="89" s="1"/>
  <c r="AN3" i="89" s="1"/>
  <c r="G98" i="88"/>
  <c r="F98" i="88"/>
  <c r="AX97" i="88"/>
  <c r="G97" i="88"/>
  <c r="F97" i="88"/>
  <c r="AX96" i="88"/>
  <c r="G96" i="88"/>
  <c r="F96" i="88"/>
  <c r="AX95" i="88"/>
  <c r="G95" i="88"/>
  <c r="F95" i="88"/>
  <c r="AX94" i="88"/>
  <c r="F94" i="88"/>
  <c r="AX93" i="88"/>
  <c r="G93" i="88"/>
  <c r="F93" i="88"/>
  <c r="AX92" i="88"/>
  <c r="G92" i="88"/>
  <c r="F92" i="88"/>
  <c r="AX91" i="88"/>
  <c r="G91" i="88"/>
  <c r="F91" i="88"/>
  <c r="AX90" i="88"/>
  <c r="G90" i="88"/>
  <c r="F90" i="88"/>
  <c r="AX89" i="88"/>
  <c r="G89" i="88"/>
  <c r="F89" i="88"/>
  <c r="AX88" i="88"/>
  <c r="G88" i="88"/>
  <c r="F88" i="88"/>
  <c r="AX87" i="88"/>
  <c r="G87" i="88"/>
  <c r="F87" i="88"/>
  <c r="AX86" i="88"/>
  <c r="G86" i="88"/>
  <c r="F86" i="88"/>
  <c r="AX85" i="88"/>
  <c r="G85" i="88"/>
  <c r="F85" i="88"/>
  <c r="AX84" i="88"/>
  <c r="G84" i="88"/>
  <c r="F84" i="88"/>
  <c r="AX83" i="88"/>
  <c r="G83" i="88"/>
  <c r="F83" i="88"/>
  <c r="AX82" i="88"/>
  <c r="G82" i="88"/>
  <c r="F82" i="88"/>
  <c r="AX81" i="88"/>
  <c r="G81" i="88"/>
  <c r="F81" i="88"/>
  <c r="AX80" i="88"/>
  <c r="G80" i="88"/>
  <c r="F80" i="88"/>
  <c r="AX79" i="88"/>
  <c r="G79" i="88"/>
  <c r="F79" i="88"/>
  <c r="AX78" i="88"/>
  <c r="G78" i="88"/>
  <c r="F78" i="88"/>
  <c r="AX77" i="88"/>
  <c r="G77" i="88"/>
  <c r="F77" i="88"/>
  <c r="AX76" i="88"/>
  <c r="G76" i="88"/>
  <c r="F76" i="88"/>
  <c r="AX75" i="88"/>
  <c r="G75" i="88"/>
  <c r="F75" i="88"/>
  <c r="AX74" i="88"/>
  <c r="G74" i="88"/>
  <c r="F74" i="88"/>
  <c r="AX73" i="88"/>
  <c r="G73" i="88"/>
  <c r="F73" i="88"/>
  <c r="AX72" i="88"/>
  <c r="G72" i="88"/>
  <c r="F72" i="88"/>
  <c r="AX71" i="88"/>
  <c r="G71" i="88"/>
  <c r="F71" i="88"/>
  <c r="AX70" i="88"/>
  <c r="G70" i="88"/>
  <c r="F70" i="88"/>
  <c r="G69" i="88"/>
  <c r="F69" i="88"/>
  <c r="V68" i="88"/>
  <c r="G68" i="88"/>
  <c r="F68" i="88"/>
  <c r="G67" i="88"/>
  <c r="F67" i="88"/>
  <c r="V66" i="88"/>
  <c r="G66" i="88"/>
  <c r="F66" i="88"/>
  <c r="G65" i="88"/>
  <c r="F65" i="88"/>
  <c r="G64" i="88"/>
  <c r="F64" i="88"/>
  <c r="G63" i="88"/>
  <c r="F63" i="88"/>
  <c r="G62" i="88"/>
  <c r="F62" i="88"/>
  <c r="G61" i="88"/>
  <c r="F61" i="88"/>
  <c r="G60" i="88"/>
  <c r="F60" i="88"/>
  <c r="V59" i="88"/>
  <c r="G59" i="88"/>
  <c r="F59" i="88"/>
  <c r="G58" i="88"/>
  <c r="F58" i="88"/>
  <c r="V57" i="88"/>
  <c r="G57" i="88"/>
  <c r="F57" i="88"/>
  <c r="G56" i="88"/>
  <c r="F56" i="88"/>
  <c r="G55" i="88"/>
  <c r="F55" i="88"/>
  <c r="G54" i="88"/>
  <c r="F54" i="88"/>
  <c r="G53" i="88"/>
  <c r="F53" i="88"/>
  <c r="G52" i="88"/>
  <c r="F52" i="88"/>
  <c r="G51" i="88"/>
  <c r="F51" i="88"/>
  <c r="V50" i="88"/>
  <c r="G50" i="88"/>
  <c r="F50" i="88"/>
  <c r="R49" i="88"/>
  <c r="G49" i="88"/>
  <c r="F49" i="88"/>
  <c r="G48" i="88"/>
  <c r="F48" i="88"/>
  <c r="V47" i="88"/>
  <c r="G47" i="88"/>
  <c r="F47" i="88"/>
  <c r="G46" i="88"/>
  <c r="F46" i="88"/>
  <c r="G45" i="88"/>
  <c r="F45" i="88"/>
  <c r="V44" i="88"/>
  <c r="G44" i="88"/>
  <c r="F44" i="88"/>
  <c r="G43" i="88"/>
  <c r="F43" i="88"/>
  <c r="G42" i="88"/>
  <c r="F42" i="88"/>
  <c r="V41" i="88"/>
  <c r="G41" i="88"/>
  <c r="F41" i="88"/>
  <c r="G40" i="88"/>
  <c r="F40" i="88"/>
  <c r="G39" i="88"/>
  <c r="F39" i="88"/>
  <c r="V38" i="88"/>
  <c r="G38" i="88"/>
  <c r="F38" i="88"/>
  <c r="R37" i="88"/>
  <c r="G37" i="88"/>
  <c r="F37" i="88"/>
  <c r="G36" i="88"/>
  <c r="F36" i="88"/>
  <c r="V35" i="88"/>
  <c r="G35" i="88"/>
  <c r="F35" i="88"/>
  <c r="R34" i="88"/>
  <c r="G34" i="88"/>
  <c r="F34" i="88"/>
  <c r="G33" i="88"/>
  <c r="F33" i="88"/>
  <c r="V32" i="88"/>
  <c r="G32" i="88"/>
  <c r="F32" i="88"/>
  <c r="R31" i="88"/>
  <c r="G31" i="88"/>
  <c r="F31" i="88"/>
  <c r="G30" i="88"/>
  <c r="F30" i="88"/>
  <c r="V29" i="88"/>
  <c r="G29" i="88"/>
  <c r="F29" i="88"/>
  <c r="G28" i="88"/>
  <c r="F28" i="88"/>
  <c r="G27" i="88"/>
  <c r="F27" i="88"/>
  <c r="V26" i="88"/>
  <c r="G26" i="88"/>
  <c r="F26" i="88"/>
  <c r="G25" i="88"/>
  <c r="F25" i="88"/>
  <c r="G24" i="88"/>
  <c r="F24" i="88"/>
  <c r="V23" i="88"/>
  <c r="G23" i="88"/>
  <c r="F23" i="88"/>
  <c r="G22" i="88"/>
  <c r="F22" i="88"/>
  <c r="G21" i="88"/>
  <c r="F21" i="88"/>
  <c r="V20" i="88"/>
  <c r="G20" i="88"/>
  <c r="F20" i="88"/>
  <c r="R19" i="88"/>
  <c r="G19" i="88"/>
  <c r="F19" i="88"/>
  <c r="G18" i="88"/>
  <c r="F18" i="88"/>
  <c r="V17" i="88"/>
  <c r="G17" i="88"/>
  <c r="F17" i="88"/>
  <c r="R16" i="88"/>
  <c r="G16" i="88"/>
  <c r="F16" i="88"/>
  <c r="G15" i="88"/>
  <c r="F15" i="88"/>
  <c r="V14" i="88"/>
  <c r="G14" i="88"/>
  <c r="F14" i="88"/>
  <c r="R13" i="88"/>
  <c r="G13" i="88"/>
  <c r="F13" i="88"/>
  <c r="G12" i="88"/>
  <c r="F12" i="88"/>
  <c r="C12" i="88"/>
  <c r="C3" i="88" s="1"/>
  <c r="O3" i="88" s="1"/>
  <c r="V11" i="88"/>
  <c r="G11" i="88"/>
  <c r="F11" i="88"/>
  <c r="V10" i="88"/>
  <c r="G10" i="88"/>
  <c r="F10" i="88"/>
  <c r="C10" i="88"/>
  <c r="V48" i="88" s="1"/>
  <c r="V9" i="88"/>
  <c r="G9" i="88"/>
  <c r="F9" i="88"/>
  <c r="G8" i="88"/>
  <c r="F8" i="88"/>
  <c r="R7" i="88"/>
  <c r="G7" i="88"/>
  <c r="F7" i="88"/>
  <c r="G6" i="88"/>
  <c r="F6" i="88"/>
  <c r="C6" i="88"/>
  <c r="R46" i="88" s="1"/>
  <c r="V5" i="88"/>
  <c r="G5" i="88"/>
  <c r="F5" i="88"/>
  <c r="C5" i="88"/>
  <c r="W4" i="88"/>
  <c r="V4" i="88"/>
  <c r="Y4" i="88" s="1"/>
  <c r="M67" i="88"/>
  <c r="U67" i="88" s="1"/>
  <c r="M66" i="88"/>
  <c r="U66" i="88" s="1"/>
  <c r="M61" i="88"/>
  <c r="U61" i="88" s="1"/>
  <c r="M60" i="88"/>
  <c r="U60" i="88" s="1"/>
  <c r="M55" i="88"/>
  <c r="U55" i="88" s="1"/>
  <c r="M54" i="88"/>
  <c r="U54" i="88" s="1"/>
  <c r="M49" i="88"/>
  <c r="U49" i="88" s="1"/>
  <c r="M48" i="88"/>
  <c r="U48" i="88" s="1"/>
  <c r="M43" i="88"/>
  <c r="U43" i="88" s="1"/>
  <c r="M42" i="88"/>
  <c r="U42" i="88" s="1"/>
  <c r="M37" i="88"/>
  <c r="U37" i="88" s="1"/>
  <c r="M36" i="88"/>
  <c r="U36" i="88" s="1"/>
  <c r="M31" i="88"/>
  <c r="U31" i="88" s="1"/>
  <c r="M30" i="88"/>
  <c r="U30" i="88" s="1"/>
  <c r="M25" i="88"/>
  <c r="U25" i="88" s="1"/>
  <c r="M24" i="88"/>
  <c r="U24" i="88" s="1"/>
  <c r="M19" i="88"/>
  <c r="U19" i="88" s="1"/>
  <c r="M18" i="88"/>
  <c r="U18" i="88" s="1"/>
  <c r="M13" i="88"/>
  <c r="U13" i="88" s="1"/>
  <c r="M12" i="88"/>
  <c r="U12" i="88" s="1"/>
  <c r="M7" i="88"/>
  <c r="U7" i="88" s="1"/>
  <c r="M6" i="88"/>
  <c r="U6" i="88" s="1"/>
  <c r="M4" i="88" a="1"/>
  <c r="M64" i="88" s="1"/>
  <c r="U64" i="88" s="1"/>
  <c r="G4" i="88"/>
  <c r="F4" i="88"/>
  <c r="AT3" i="88"/>
  <c r="G98" i="87"/>
  <c r="F98" i="87"/>
  <c r="AX97" i="87"/>
  <c r="G97" i="87"/>
  <c r="F97" i="87"/>
  <c r="AX96" i="87"/>
  <c r="G96" i="87"/>
  <c r="F96" i="87"/>
  <c r="AX95" i="87"/>
  <c r="G95" i="87"/>
  <c r="F95" i="87"/>
  <c r="AX94" i="87"/>
  <c r="F94" i="87"/>
  <c r="AX93" i="87"/>
  <c r="G93" i="87"/>
  <c r="F93" i="87"/>
  <c r="AX92" i="87"/>
  <c r="G92" i="87"/>
  <c r="F92" i="87"/>
  <c r="AX91" i="87"/>
  <c r="G91" i="87"/>
  <c r="F91" i="87"/>
  <c r="AX90" i="87"/>
  <c r="G90" i="87"/>
  <c r="F90" i="87"/>
  <c r="AX89" i="87"/>
  <c r="G89" i="87"/>
  <c r="F89" i="87"/>
  <c r="AX88" i="87"/>
  <c r="G88" i="87"/>
  <c r="F88" i="87"/>
  <c r="AX87" i="87"/>
  <c r="G87" i="87"/>
  <c r="F87" i="87"/>
  <c r="AX86" i="87"/>
  <c r="G86" i="87"/>
  <c r="F86" i="87"/>
  <c r="AX85" i="87"/>
  <c r="G85" i="87"/>
  <c r="F85" i="87"/>
  <c r="AX84" i="87"/>
  <c r="G84" i="87"/>
  <c r="F84" i="87"/>
  <c r="AX83" i="87"/>
  <c r="G83" i="87"/>
  <c r="F83" i="87"/>
  <c r="AX82" i="87"/>
  <c r="G82" i="87"/>
  <c r="F82" i="87"/>
  <c r="AX81" i="87"/>
  <c r="G81" i="87"/>
  <c r="F81" i="87"/>
  <c r="AX80" i="87"/>
  <c r="G80" i="87"/>
  <c r="F80" i="87"/>
  <c r="G79" i="87"/>
  <c r="F79" i="87"/>
  <c r="V78" i="87"/>
  <c r="G78" i="87"/>
  <c r="F78" i="87"/>
  <c r="V77" i="87"/>
  <c r="G77" i="87"/>
  <c r="F77" i="87"/>
  <c r="G76" i="87"/>
  <c r="F76" i="87"/>
  <c r="V75" i="87"/>
  <c r="G75" i="87"/>
  <c r="F75" i="87"/>
  <c r="V74" i="87"/>
  <c r="G74" i="87"/>
  <c r="F74" i="87"/>
  <c r="G73" i="87"/>
  <c r="F73" i="87"/>
  <c r="V72" i="87"/>
  <c r="G72" i="87"/>
  <c r="F72" i="87"/>
  <c r="V71" i="87"/>
  <c r="G71" i="87"/>
  <c r="F71" i="87"/>
  <c r="G70" i="87"/>
  <c r="F70" i="87"/>
  <c r="V69" i="87"/>
  <c r="G69" i="87"/>
  <c r="F69" i="87"/>
  <c r="V68" i="87"/>
  <c r="G68" i="87"/>
  <c r="F68" i="87"/>
  <c r="G67" i="87"/>
  <c r="F67" i="87"/>
  <c r="V66" i="87"/>
  <c r="G66" i="87"/>
  <c r="F66" i="87"/>
  <c r="V65" i="87"/>
  <c r="G65" i="87"/>
  <c r="F65" i="87"/>
  <c r="G64" i="87"/>
  <c r="F64" i="87"/>
  <c r="V63" i="87"/>
  <c r="G63" i="87"/>
  <c r="F63" i="87"/>
  <c r="V62" i="87"/>
  <c r="G62" i="87"/>
  <c r="F62" i="87"/>
  <c r="G61" i="87"/>
  <c r="F61" i="87"/>
  <c r="V60" i="87"/>
  <c r="G60" i="87"/>
  <c r="F60" i="87"/>
  <c r="V59" i="87"/>
  <c r="G59" i="87"/>
  <c r="F59" i="87"/>
  <c r="G58" i="87"/>
  <c r="F58" i="87"/>
  <c r="V57" i="87"/>
  <c r="G57" i="87"/>
  <c r="F57" i="87"/>
  <c r="V56" i="87"/>
  <c r="G56" i="87"/>
  <c r="F56" i="87"/>
  <c r="G55" i="87"/>
  <c r="F55" i="87"/>
  <c r="V54" i="87"/>
  <c r="G54" i="87"/>
  <c r="F54" i="87"/>
  <c r="V53" i="87"/>
  <c r="G53" i="87"/>
  <c r="F53" i="87"/>
  <c r="G52" i="87"/>
  <c r="F52" i="87"/>
  <c r="V51" i="87"/>
  <c r="G51" i="87"/>
  <c r="F51" i="87"/>
  <c r="V50" i="87"/>
  <c r="G50" i="87"/>
  <c r="F50" i="87"/>
  <c r="G49" i="87"/>
  <c r="F49" i="87"/>
  <c r="V48" i="87"/>
  <c r="G48" i="87"/>
  <c r="F48" i="87"/>
  <c r="V47" i="87"/>
  <c r="G47" i="87"/>
  <c r="F47" i="87"/>
  <c r="V46" i="87"/>
  <c r="G46" i="87"/>
  <c r="F46" i="87"/>
  <c r="V45" i="87"/>
  <c r="G45" i="87"/>
  <c r="F45" i="87"/>
  <c r="V44" i="87"/>
  <c r="G44" i="87"/>
  <c r="F44" i="87"/>
  <c r="V43" i="87"/>
  <c r="G43" i="87"/>
  <c r="F43" i="87"/>
  <c r="V42" i="87"/>
  <c r="G42" i="87"/>
  <c r="F42" i="87"/>
  <c r="V41" i="87"/>
  <c r="R41" i="87"/>
  <c r="G41" i="87"/>
  <c r="F41" i="87"/>
  <c r="V40" i="87"/>
  <c r="G40" i="87"/>
  <c r="F40" i="87"/>
  <c r="V39" i="87"/>
  <c r="G39" i="87"/>
  <c r="F39" i="87"/>
  <c r="V38" i="87"/>
  <c r="G38" i="87"/>
  <c r="F38" i="87"/>
  <c r="V37" i="87"/>
  <c r="G37" i="87"/>
  <c r="F37" i="87"/>
  <c r="V36" i="87"/>
  <c r="G36" i="87"/>
  <c r="F36" i="87"/>
  <c r="V35" i="87"/>
  <c r="G35" i="87"/>
  <c r="F35" i="87"/>
  <c r="V34" i="87"/>
  <c r="G34" i="87"/>
  <c r="F34" i="87"/>
  <c r="V33" i="87"/>
  <c r="G33" i="87"/>
  <c r="F33" i="87"/>
  <c r="V32" i="87"/>
  <c r="R32" i="87"/>
  <c r="G32" i="87"/>
  <c r="F32" i="87"/>
  <c r="V31" i="87"/>
  <c r="G31" i="87"/>
  <c r="F31" i="87"/>
  <c r="V30" i="87"/>
  <c r="G30" i="87"/>
  <c r="F30" i="87"/>
  <c r="V29" i="87"/>
  <c r="G29" i="87"/>
  <c r="F29" i="87"/>
  <c r="V28" i="87"/>
  <c r="G28" i="87"/>
  <c r="F28" i="87"/>
  <c r="V27" i="87"/>
  <c r="G27" i="87"/>
  <c r="F27" i="87"/>
  <c r="V26" i="87"/>
  <c r="G26" i="87"/>
  <c r="F26" i="87"/>
  <c r="V25" i="87"/>
  <c r="G25" i="87"/>
  <c r="F25" i="87"/>
  <c r="V24" i="87"/>
  <c r="G24" i="87"/>
  <c r="F24" i="87"/>
  <c r="V23" i="87"/>
  <c r="R23" i="87"/>
  <c r="G23" i="87"/>
  <c r="F23" i="87"/>
  <c r="V22" i="87"/>
  <c r="G22" i="87"/>
  <c r="F22" i="87"/>
  <c r="V21" i="87"/>
  <c r="G21" i="87"/>
  <c r="F21" i="87"/>
  <c r="V20" i="87"/>
  <c r="R20" i="87"/>
  <c r="G20" i="87"/>
  <c r="F20" i="87"/>
  <c r="V19" i="87"/>
  <c r="R19" i="87"/>
  <c r="G19" i="87"/>
  <c r="F19" i="87"/>
  <c r="V18" i="87"/>
  <c r="G18" i="87"/>
  <c r="F18" i="87"/>
  <c r="V17" i="87"/>
  <c r="G17" i="87"/>
  <c r="F17" i="87"/>
  <c r="V16" i="87"/>
  <c r="G16" i="87"/>
  <c r="F16" i="87"/>
  <c r="V15" i="87"/>
  <c r="G15" i="87"/>
  <c r="F15" i="87"/>
  <c r="V14" i="87"/>
  <c r="G14" i="87"/>
  <c r="F14" i="87"/>
  <c r="V13" i="87"/>
  <c r="G13" i="87"/>
  <c r="F13" i="87"/>
  <c r="V12" i="87"/>
  <c r="G12" i="87"/>
  <c r="F12" i="87"/>
  <c r="C12" i="87"/>
  <c r="V11" i="87"/>
  <c r="G11" i="87"/>
  <c r="F11" i="87"/>
  <c r="V10" i="87"/>
  <c r="G10" i="87"/>
  <c r="F10" i="87"/>
  <c r="C10" i="87"/>
  <c r="V79" i="87" s="1"/>
  <c r="V9" i="87"/>
  <c r="G9" i="87"/>
  <c r="F9" i="87"/>
  <c r="V8" i="87"/>
  <c r="G8" i="87"/>
  <c r="F8" i="87"/>
  <c r="V7" i="87"/>
  <c r="G7" i="87"/>
  <c r="F7" i="87"/>
  <c r="V6" i="87"/>
  <c r="G6" i="87"/>
  <c r="F6" i="87"/>
  <c r="C6" i="87"/>
  <c r="V5" i="87"/>
  <c r="G5" i="87"/>
  <c r="F5" i="87"/>
  <c r="C5" i="87"/>
  <c r="W4" i="87"/>
  <c r="V4" i="87"/>
  <c r="Y4" i="87" s="1"/>
  <c r="M76" i="87"/>
  <c r="U76" i="87" s="1"/>
  <c r="M68" i="87"/>
  <c r="U68" i="87" s="1"/>
  <c r="M58" i="87"/>
  <c r="U58" i="87" s="1"/>
  <c r="M50" i="87"/>
  <c r="U50" i="87" s="1"/>
  <c r="M40" i="87"/>
  <c r="U40" i="87" s="1"/>
  <c r="M32" i="87"/>
  <c r="U32" i="87" s="1"/>
  <c r="M22" i="87"/>
  <c r="U22" i="87" s="1"/>
  <c r="M14" i="87"/>
  <c r="U14" i="87" s="1"/>
  <c r="M4" i="87"/>
  <c r="U4" i="87" s="1"/>
  <c r="X4" i="87" s="1"/>
  <c r="M4" i="87" a="1"/>
  <c r="G4" i="87"/>
  <c r="F4" i="87"/>
  <c r="AT3" i="87"/>
  <c r="C3" i="87"/>
  <c r="O3" i="87" s="1"/>
  <c r="G98" i="86"/>
  <c r="F98" i="86"/>
  <c r="AX97" i="86"/>
  <c r="G97" i="86"/>
  <c r="F97" i="86"/>
  <c r="AX96" i="86"/>
  <c r="G96" i="86"/>
  <c r="F96" i="86"/>
  <c r="AX95" i="86"/>
  <c r="G95" i="86"/>
  <c r="F95" i="86"/>
  <c r="AX94" i="86"/>
  <c r="F94" i="86"/>
  <c r="AX93" i="86"/>
  <c r="G93" i="86"/>
  <c r="F93" i="86"/>
  <c r="AX92" i="86"/>
  <c r="G92" i="86"/>
  <c r="F92" i="86"/>
  <c r="AX91" i="86"/>
  <c r="G91" i="86"/>
  <c r="F91" i="86"/>
  <c r="AX90" i="86"/>
  <c r="G90" i="86"/>
  <c r="F90" i="86"/>
  <c r="R89" i="86"/>
  <c r="G89" i="86"/>
  <c r="F89" i="86"/>
  <c r="G88" i="86"/>
  <c r="F88" i="86"/>
  <c r="G87" i="86"/>
  <c r="F87" i="86"/>
  <c r="G86" i="86"/>
  <c r="F86" i="86"/>
  <c r="G85" i="86"/>
  <c r="F85" i="86"/>
  <c r="V84" i="86"/>
  <c r="G84" i="86"/>
  <c r="F84" i="86"/>
  <c r="G83" i="86"/>
  <c r="F83" i="86"/>
  <c r="G82" i="86"/>
  <c r="F82" i="86"/>
  <c r="G81" i="86"/>
  <c r="F81" i="86"/>
  <c r="R80" i="86"/>
  <c r="G80" i="86"/>
  <c r="F80" i="86"/>
  <c r="G79" i="86"/>
  <c r="F79" i="86"/>
  <c r="G78" i="86"/>
  <c r="F78" i="86"/>
  <c r="G77" i="86"/>
  <c r="F77" i="86"/>
  <c r="G76" i="86"/>
  <c r="F76" i="86"/>
  <c r="V75" i="86"/>
  <c r="G75" i="86"/>
  <c r="F75" i="86"/>
  <c r="G74" i="86"/>
  <c r="F74" i="86"/>
  <c r="G73" i="86"/>
  <c r="F73" i="86"/>
  <c r="G72" i="86"/>
  <c r="F72" i="86"/>
  <c r="R71" i="86"/>
  <c r="G71" i="86"/>
  <c r="F71" i="86"/>
  <c r="G70" i="86"/>
  <c r="F70" i="86"/>
  <c r="G69" i="86"/>
  <c r="F69" i="86"/>
  <c r="G68" i="86"/>
  <c r="F68" i="86"/>
  <c r="V67" i="86"/>
  <c r="G67" i="86"/>
  <c r="F67" i="86"/>
  <c r="G66" i="86"/>
  <c r="F66" i="86"/>
  <c r="R65" i="86"/>
  <c r="G65" i="86"/>
  <c r="F65" i="86"/>
  <c r="G64" i="86"/>
  <c r="F64" i="86"/>
  <c r="V63" i="86"/>
  <c r="G63" i="86"/>
  <c r="F63" i="86"/>
  <c r="G62" i="86"/>
  <c r="F62" i="86"/>
  <c r="R61" i="86"/>
  <c r="G61" i="86"/>
  <c r="F61" i="86"/>
  <c r="G60" i="86"/>
  <c r="F60" i="86"/>
  <c r="G59" i="86"/>
  <c r="F59" i="86"/>
  <c r="V58" i="86"/>
  <c r="G58" i="86"/>
  <c r="F58" i="86"/>
  <c r="G57" i="86"/>
  <c r="F57" i="86"/>
  <c r="R56" i="86"/>
  <c r="G56" i="86"/>
  <c r="F56" i="86"/>
  <c r="G55" i="86"/>
  <c r="F55" i="86"/>
  <c r="V54" i="86"/>
  <c r="G54" i="86"/>
  <c r="F54" i="86"/>
  <c r="G53" i="86"/>
  <c r="F53" i="86"/>
  <c r="R52" i="86"/>
  <c r="G52" i="86"/>
  <c r="F52" i="86"/>
  <c r="G51" i="86"/>
  <c r="F51" i="86"/>
  <c r="G50" i="86"/>
  <c r="F50" i="86"/>
  <c r="V49" i="86"/>
  <c r="G49" i="86"/>
  <c r="F49" i="86"/>
  <c r="G48" i="86"/>
  <c r="F48" i="86"/>
  <c r="R47" i="86"/>
  <c r="G47" i="86"/>
  <c r="F47" i="86"/>
  <c r="G46" i="86"/>
  <c r="F46" i="86"/>
  <c r="V45" i="86"/>
  <c r="G45" i="86"/>
  <c r="F45" i="86"/>
  <c r="G44" i="86"/>
  <c r="F44" i="86"/>
  <c r="R43" i="86"/>
  <c r="G43" i="86"/>
  <c r="F43" i="86"/>
  <c r="G42" i="86"/>
  <c r="F42" i="86"/>
  <c r="V41" i="86"/>
  <c r="G41" i="86"/>
  <c r="F41" i="86"/>
  <c r="V40" i="86"/>
  <c r="G40" i="86"/>
  <c r="F40" i="86"/>
  <c r="V39" i="86"/>
  <c r="G39" i="86"/>
  <c r="F39" i="86"/>
  <c r="R38" i="86"/>
  <c r="G38" i="86"/>
  <c r="F38" i="86"/>
  <c r="V37" i="86"/>
  <c r="G37" i="86"/>
  <c r="F37" i="86"/>
  <c r="V36" i="86"/>
  <c r="G36" i="86"/>
  <c r="F36" i="86"/>
  <c r="R35" i="86"/>
  <c r="G35" i="86"/>
  <c r="F35" i="86"/>
  <c r="V34" i="86"/>
  <c r="G34" i="86"/>
  <c r="F34" i="86"/>
  <c r="V33" i="86"/>
  <c r="G33" i="86"/>
  <c r="F33" i="86"/>
  <c r="R32" i="86"/>
  <c r="G32" i="86"/>
  <c r="F32" i="86"/>
  <c r="V31" i="86"/>
  <c r="G31" i="86"/>
  <c r="F31" i="86"/>
  <c r="V30" i="86"/>
  <c r="G30" i="86"/>
  <c r="F30" i="86"/>
  <c r="R29" i="86"/>
  <c r="G29" i="86"/>
  <c r="F29" i="86"/>
  <c r="V28" i="86"/>
  <c r="G28" i="86"/>
  <c r="F28" i="86"/>
  <c r="V27" i="86"/>
  <c r="G27" i="86"/>
  <c r="F27" i="86"/>
  <c r="R26" i="86"/>
  <c r="G26" i="86"/>
  <c r="F26" i="86"/>
  <c r="V25" i="86"/>
  <c r="G25" i="86"/>
  <c r="F25" i="86"/>
  <c r="V24" i="86"/>
  <c r="G24" i="86"/>
  <c r="F24" i="86"/>
  <c r="R23" i="86"/>
  <c r="G23" i="86"/>
  <c r="F23" i="86"/>
  <c r="V22" i="86"/>
  <c r="G22" i="86"/>
  <c r="F22" i="86"/>
  <c r="V21" i="86"/>
  <c r="G21" i="86"/>
  <c r="F21" i="86"/>
  <c r="R20" i="86"/>
  <c r="G20" i="86"/>
  <c r="F20" i="86"/>
  <c r="V19" i="86"/>
  <c r="G19" i="86"/>
  <c r="F19" i="86"/>
  <c r="V18" i="86"/>
  <c r="G18" i="86"/>
  <c r="F18" i="86"/>
  <c r="R17" i="86"/>
  <c r="G17" i="86"/>
  <c r="F17" i="86"/>
  <c r="V16" i="86"/>
  <c r="G16" i="86"/>
  <c r="F16" i="86"/>
  <c r="V15" i="86"/>
  <c r="G15" i="86"/>
  <c r="F15" i="86"/>
  <c r="R14" i="86"/>
  <c r="G14" i="86"/>
  <c r="F14" i="86"/>
  <c r="V13" i="86"/>
  <c r="G13" i="86"/>
  <c r="F13" i="86"/>
  <c r="V12" i="86"/>
  <c r="G12" i="86"/>
  <c r="F12" i="86"/>
  <c r="C12" i="86"/>
  <c r="R11" i="86"/>
  <c r="G11" i="86"/>
  <c r="F11" i="86"/>
  <c r="R10" i="86"/>
  <c r="G10" i="86"/>
  <c r="F10" i="86"/>
  <c r="C10" i="86"/>
  <c r="V89" i="86" s="1"/>
  <c r="V9" i="86"/>
  <c r="R9" i="86"/>
  <c r="G9" i="86"/>
  <c r="F9" i="86"/>
  <c r="V8" i="86"/>
  <c r="G8" i="86"/>
  <c r="F8" i="86"/>
  <c r="V7" i="86"/>
  <c r="G7" i="86"/>
  <c r="F7" i="86"/>
  <c r="V6" i="86"/>
  <c r="G6" i="86"/>
  <c r="F6" i="86"/>
  <c r="C6" i="86"/>
  <c r="R88" i="86" s="1"/>
  <c r="V5" i="86"/>
  <c r="R5" i="86"/>
  <c r="G5" i="86"/>
  <c r="F5" i="86"/>
  <c r="C5" i="86"/>
  <c r="Y4" i="86"/>
  <c r="W4" i="86"/>
  <c r="V4" i="86"/>
  <c r="R4" i="86"/>
  <c r="M89" i="86"/>
  <c r="U89" i="86" s="1"/>
  <c r="M85" i="86"/>
  <c r="U85" i="86" s="1"/>
  <c r="M84" i="86"/>
  <c r="U84" i="86" s="1"/>
  <c r="M83" i="86"/>
  <c r="U83" i="86" s="1"/>
  <c r="M79" i="86"/>
  <c r="U79" i="86" s="1"/>
  <c r="M78" i="86"/>
  <c r="U78" i="86" s="1"/>
  <c r="M77" i="86"/>
  <c r="U77" i="86" s="1"/>
  <c r="M73" i="86"/>
  <c r="U73" i="86" s="1"/>
  <c r="M72" i="86"/>
  <c r="U72" i="86" s="1"/>
  <c r="M71" i="86"/>
  <c r="U71" i="86" s="1"/>
  <c r="M67" i="86"/>
  <c r="U67" i="86" s="1"/>
  <c r="M66" i="86"/>
  <c r="U66" i="86" s="1"/>
  <c r="M65" i="86"/>
  <c r="U65" i="86" s="1"/>
  <c r="M61" i="86"/>
  <c r="U61" i="86" s="1"/>
  <c r="M60" i="86"/>
  <c r="U60" i="86" s="1"/>
  <c r="M59" i="86"/>
  <c r="U59" i="86" s="1"/>
  <c r="M55" i="86"/>
  <c r="U55" i="86" s="1"/>
  <c r="M54" i="86"/>
  <c r="U54" i="86" s="1"/>
  <c r="M53" i="86"/>
  <c r="U53" i="86" s="1"/>
  <c r="M49" i="86"/>
  <c r="U49" i="86" s="1"/>
  <c r="M48" i="86"/>
  <c r="U48" i="86" s="1"/>
  <c r="M47" i="86"/>
  <c r="U47" i="86" s="1"/>
  <c r="M43" i="86"/>
  <c r="U43" i="86" s="1"/>
  <c r="M42" i="86"/>
  <c r="U42" i="86" s="1"/>
  <c r="M41" i="86"/>
  <c r="U41" i="86" s="1"/>
  <c r="M37" i="86"/>
  <c r="U37" i="86" s="1"/>
  <c r="M36" i="86"/>
  <c r="U36" i="86" s="1"/>
  <c r="M35" i="86"/>
  <c r="U35" i="86" s="1"/>
  <c r="M31" i="86"/>
  <c r="U31" i="86" s="1"/>
  <c r="M30" i="86"/>
  <c r="U30" i="86" s="1"/>
  <c r="M29" i="86"/>
  <c r="U29" i="86" s="1"/>
  <c r="M25" i="86"/>
  <c r="U25" i="86" s="1"/>
  <c r="M24" i="86"/>
  <c r="U24" i="86" s="1"/>
  <c r="M23" i="86"/>
  <c r="U23" i="86" s="1"/>
  <c r="M19" i="86"/>
  <c r="U19" i="86" s="1"/>
  <c r="M18" i="86"/>
  <c r="U18" i="86" s="1"/>
  <c r="M17" i="86"/>
  <c r="U17" i="86" s="1"/>
  <c r="M13" i="86"/>
  <c r="U13" i="86" s="1"/>
  <c r="M12" i="86"/>
  <c r="U12" i="86" s="1"/>
  <c r="M11" i="86"/>
  <c r="U11" i="86" s="1"/>
  <c r="M7" i="86"/>
  <c r="U7" i="86" s="1"/>
  <c r="M6" i="86"/>
  <c r="U6" i="86" s="1"/>
  <c r="M5" i="86"/>
  <c r="U5" i="86" s="1"/>
  <c r="M4" i="86" a="1"/>
  <c r="M88" i="86" s="1"/>
  <c r="U88" i="86" s="1"/>
  <c r="G4" i="86"/>
  <c r="F4" i="86"/>
  <c r="AT3" i="86"/>
  <c r="R3" i="86"/>
  <c r="C3" i="86"/>
  <c r="O3" i="86" s="1"/>
  <c r="S98" i="85"/>
  <c r="R98" i="85"/>
  <c r="G98" i="85"/>
  <c r="F98" i="85"/>
  <c r="R97" i="85"/>
  <c r="G97" i="85"/>
  <c r="F97" i="85"/>
  <c r="V96" i="85"/>
  <c r="R96" i="85"/>
  <c r="G96" i="85"/>
  <c r="F96" i="85"/>
  <c r="R95" i="85"/>
  <c r="G95" i="85"/>
  <c r="F95" i="85"/>
  <c r="R94" i="85"/>
  <c r="F94" i="85"/>
  <c r="V93" i="85"/>
  <c r="R93" i="85"/>
  <c r="G93" i="85"/>
  <c r="F93" i="85"/>
  <c r="R92" i="85"/>
  <c r="G92" i="85"/>
  <c r="F92" i="85"/>
  <c r="R91" i="85"/>
  <c r="G91" i="85"/>
  <c r="F91" i="85"/>
  <c r="V90" i="85"/>
  <c r="R90" i="85"/>
  <c r="G90" i="85"/>
  <c r="F90" i="85"/>
  <c r="R89" i="85"/>
  <c r="G89" i="85"/>
  <c r="F89" i="85"/>
  <c r="R88" i="85"/>
  <c r="G88" i="85"/>
  <c r="F88" i="85"/>
  <c r="V87" i="85"/>
  <c r="R87" i="85"/>
  <c r="G87" i="85"/>
  <c r="F87" i="85"/>
  <c r="R86" i="85"/>
  <c r="G86" i="85"/>
  <c r="F86" i="85"/>
  <c r="R85" i="85"/>
  <c r="G85" i="85"/>
  <c r="F85" i="85"/>
  <c r="V84" i="85"/>
  <c r="R84" i="85"/>
  <c r="G84" i="85"/>
  <c r="F84" i="85"/>
  <c r="R83" i="85"/>
  <c r="G83" i="85"/>
  <c r="F83" i="85"/>
  <c r="R82" i="85"/>
  <c r="G82" i="85"/>
  <c r="F82" i="85"/>
  <c r="V81" i="85"/>
  <c r="R81" i="85"/>
  <c r="G81" i="85"/>
  <c r="F81" i="85"/>
  <c r="R80" i="85"/>
  <c r="G80" i="85"/>
  <c r="F80" i="85"/>
  <c r="R79" i="85"/>
  <c r="G79" i="85"/>
  <c r="F79" i="85"/>
  <c r="V78" i="85"/>
  <c r="R78" i="85"/>
  <c r="G78" i="85"/>
  <c r="F78" i="85"/>
  <c r="R77" i="85"/>
  <c r="G77" i="85"/>
  <c r="F77" i="85"/>
  <c r="R76" i="85"/>
  <c r="G76" i="85"/>
  <c r="F76" i="85"/>
  <c r="V75" i="85"/>
  <c r="R75" i="85"/>
  <c r="G75" i="85"/>
  <c r="F75" i="85"/>
  <c r="R74" i="85"/>
  <c r="G74" i="85"/>
  <c r="F74" i="85"/>
  <c r="R73" i="85"/>
  <c r="G73" i="85"/>
  <c r="F73" i="85"/>
  <c r="V72" i="85"/>
  <c r="R72" i="85"/>
  <c r="G72" i="85"/>
  <c r="F72" i="85"/>
  <c r="R71" i="85"/>
  <c r="G71" i="85"/>
  <c r="F71" i="85"/>
  <c r="R70" i="85"/>
  <c r="G70" i="85"/>
  <c r="F70" i="85"/>
  <c r="V69" i="85"/>
  <c r="R69" i="85"/>
  <c r="G69" i="85"/>
  <c r="F69" i="85"/>
  <c r="R68" i="85"/>
  <c r="G68" i="85"/>
  <c r="F68" i="85"/>
  <c r="R67" i="85"/>
  <c r="G67" i="85"/>
  <c r="F67" i="85"/>
  <c r="V66" i="85"/>
  <c r="R66" i="85"/>
  <c r="G66" i="85"/>
  <c r="F66" i="85"/>
  <c r="R65" i="85"/>
  <c r="G65" i="85"/>
  <c r="F65" i="85"/>
  <c r="R64" i="85"/>
  <c r="G64" i="85"/>
  <c r="F64" i="85"/>
  <c r="V63" i="85"/>
  <c r="R63" i="85"/>
  <c r="G63" i="85"/>
  <c r="F63" i="85"/>
  <c r="R62" i="85"/>
  <c r="G62" i="85"/>
  <c r="F62" i="85"/>
  <c r="R61" i="85"/>
  <c r="G61" i="85"/>
  <c r="F61" i="85"/>
  <c r="V60" i="85"/>
  <c r="R60" i="85"/>
  <c r="G60" i="85"/>
  <c r="F60" i="85"/>
  <c r="R59" i="85"/>
  <c r="G59" i="85"/>
  <c r="F59" i="85"/>
  <c r="R58" i="85"/>
  <c r="G58" i="85"/>
  <c r="F58" i="85"/>
  <c r="V57" i="85"/>
  <c r="R57" i="85"/>
  <c r="G57" i="85"/>
  <c r="F57" i="85"/>
  <c r="R56" i="85"/>
  <c r="G56" i="85"/>
  <c r="F56" i="85"/>
  <c r="R55" i="85"/>
  <c r="G55" i="85"/>
  <c r="F55" i="85"/>
  <c r="V54" i="85"/>
  <c r="R54" i="85"/>
  <c r="G54" i="85"/>
  <c r="F54" i="85"/>
  <c r="R53" i="85"/>
  <c r="G53" i="85"/>
  <c r="F53" i="85"/>
  <c r="R52" i="85"/>
  <c r="G52" i="85"/>
  <c r="F52" i="85"/>
  <c r="V51" i="85"/>
  <c r="R51" i="85"/>
  <c r="G51" i="85"/>
  <c r="F51" i="85"/>
  <c r="R50" i="85"/>
  <c r="G50" i="85"/>
  <c r="F50" i="85"/>
  <c r="R49" i="85"/>
  <c r="G49" i="85"/>
  <c r="F49" i="85"/>
  <c r="V48" i="85"/>
  <c r="R48" i="85"/>
  <c r="G48" i="85"/>
  <c r="F48" i="85"/>
  <c r="R47" i="85"/>
  <c r="G47" i="85"/>
  <c r="F47" i="85"/>
  <c r="R46" i="85"/>
  <c r="G46" i="85"/>
  <c r="F46" i="85"/>
  <c r="V45" i="85"/>
  <c r="R45" i="85"/>
  <c r="G45" i="85"/>
  <c r="F45" i="85"/>
  <c r="R44" i="85"/>
  <c r="G44" i="85"/>
  <c r="F44" i="85"/>
  <c r="R43" i="85"/>
  <c r="G43" i="85"/>
  <c r="F43" i="85"/>
  <c r="V42" i="85"/>
  <c r="R42" i="85"/>
  <c r="G42" i="85"/>
  <c r="F42" i="85"/>
  <c r="R41" i="85"/>
  <c r="G41" i="85"/>
  <c r="F41" i="85"/>
  <c r="R40" i="85"/>
  <c r="G40" i="85"/>
  <c r="F40" i="85"/>
  <c r="V39" i="85"/>
  <c r="R39" i="85"/>
  <c r="G39" i="85"/>
  <c r="F39" i="85"/>
  <c r="R38" i="85"/>
  <c r="G38" i="85"/>
  <c r="F38" i="85"/>
  <c r="R37" i="85"/>
  <c r="G37" i="85"/>
  <c r="F37" i="85"/>
  <c r="V36" i="85"/>
  <c r="R36" i="85"/>
  <c r="G36" i="85"/>
  <c r="F36" i="85"/>
  <c r="R35" i="85"/>
  <c r="G35" i="85"/>
  <c r="F35" i="85"/>
  <c r="R34" i="85"/>
  <c r="G34" i="85"/>
  <c r="F34" i="85"/>
  <c r="V33" i="85"/>
  <c r="R33" i="85"/>
  <c r="G33" i="85"/>
  <c r="F33" i="85"/>
  <c r="R32" i="85"/>
  <c r="G32" i="85"/>
  <c r="F32" i="85"/>
  <c r="R31" i="85"/>
  <c r="G31" i="85"/>
  <c r="F31" i="85"/>
  <c r="V30" i="85"/>
  <c r="R30" i="85"/>
  <c r="G30" i="85"/>
  <c r="F30" i="85"/>
  <c r="R29" i="85"/>
  <c r="G29" i="85"/>
  <c r="F29" i="85"/>
  <c r="R28" i="85"/>
  <c r="G28" i="85"/>
  <c r="F28" i="85"/>
  <c r="V27" i="85"/>
  <c r="R27" i="85"/>
  <c r="G27" i="85"/>
  <c r="F27" i="85"/>
  <c r="R26" i="85"/>
  <c r="G26" i="85"/>
  <c r="F26" i="85"/>
  <c r="R25" i="85"/>
  <c r="G25" i="85"/>
  <c r="F25" i="85"/>
  <c r="V24" i="85"/>
  <c r="R24" i="85"/>
  <c r="G24" i="85"/>
  <c r="F24" i="85"/>
  <c r="R23" i="85"/>
  <c r="G23" i="85"/>
  <c r="F23" i="85"/>
  <c r="R22" i="85"/>
  <c r="G22" i="85"/>
  <c r="F22" i="85"/>
  <c r="V21" i="85"/>
  <c r="R21" i="85"/>
  <c r="G21" i="85"/>
  <c r="F21" i="85"/>
  <c r="R20" i="85"/>
  <c r="G20" i="85"/>
  <c r="F20" i="85"/>
  <c r="R19" i="85"/>
  <c r="G19" i="85"/>
  <c r="F19" i="85"/>
  <c r="V18" i="85"/>
  <c r="R18" i="85"/>
  <c r="G18" i="85"/>
  <c r="F18" i="85"/>
  <c r="R17" i="85"/>
  <c r="G17" i="85"/>
  <c r="F17" i="85"/>
  <c r="R16" i="85"/>
  <c r="G16" i="85"/>
  <c r="F16" i="85"/>
  <c r="V15" i="85"/>
  <c r="R15" i="85"/>
  <c r="G15" i="85"/>
  <c r="F15" i="85"/>
  <c r="R14" i="85"/>
  <c r="G14" i="85"/>
  <c r="F14" i="85"/>
  <c r="R13" i="85"/>
  <c r="G13" i="85"/>
  <c r="F13" i="85"/>
  <c r="V12" i="85"/>
  <c r="R12" i="85"/>
  <c r="G12" i="85"/>
  <c r="F12" i="85"/>
  <c r="C12" i="85"/>
  <c r="V11" i="85"/>
  <c r="R11" i="85"/>
  <c r="G11" i="85"/>
  <c r="F11" i="85"/>
  <c r="R10" i="85"/>
  <c r="G10" i="85"/>
  <c r="F10" i="85"/>
  <c r="C10" i="85"/>
  <c r="V97" i="85" s="1"/>
  <c r="V9" i="85"/>
  <c r="R9" i="85"/>
  <c r="G9" i="85"/>
  <c r="F9" i="85"/>
  <c r="R8" i="85"/>
  <c r="G8" i="85"/>
  <c r="F8" i="85"/>
  <c r="V7" i="85"/>
  <c r="R7" i="85"/>
  <c r="G7" i="85"/>
  <c r="F7" i="85"/>
  <c r="V6" i="85"/>
  <c r="R6" i="85"/>
  <c r="G6" i="85"/>
  <c r="F6" i="85"/>
  <c r="V5" i="85"/>
  <c r="R5" i="85"/>
  <c r="G5" i="85"/>
  <c r="F5" i="85"/>
  <c r="C5" i="85"/>
  <c r="Y4" i="85"/>
  <c r="W4" i="85"/>
  <c r="V4" i="85"/>
  <c r="R4" i="85"/>
  <c r="M75" i="85"/>
  <c r="U75" i="85" s="1"/>
  <c r="M74" i="85"/>
  <c r="U74" i="85" s="1"/>
  <c r="M4" i="85" a="1"/>
  <c r="G4" i="85"/>
  <c r="F4" i="85"/>
  <c r="AT3" i="85"/>
  <c r="R3" i="85"/>
  <c r="C3" i="85"/>
  <c r="O3" i="85" s="1"/>
  <c r="P3" i="85" s="1"/>
  <c r="AF3" i="85" s="1"/>
  <c r="AO3" i="85" s="1"/>
  <c r="G98" i="84"/>
  <c r="F98" i="84"/>
  <c r="AX97" i="84"/>
  <c r="G97" i="84"/>
  <c r="F97" i="84"/>
  <c r="AX96" i="84"/>
  <c r="G96" i="84"/>
  <c r="F96" i="84"/>
  <c r="AX95" i="84"/>
  <c r="G95" i="84"/>
  <c r="F95" i="84"/>
  <c r="AX94" i="84"/>
  <c r="F94" i="84"/>
  <c r="AX93" i="84"/>
  <c r="G93" i="84"/>
  <c r="F93" i="84"/>
  <c r="AX92" i="84"/>
  <c r="G92" i="84"/>
  <c r="F92" i="84"/>
  <c r="AX91" i="84"/>
  <c r="G91" i="84"/>
  <c r="F91" i="84"/>
  <c r="AX90" i="84"/>
  <c r="G90" i="84"/>
  <c r="F90" i="84"/>
  <c r="AX89" i="84"/>
  <c r="G89" i="84"/>
  <c r="F89" i="84"/>
  <c r="AX88" i="84"/>
  <c r="G88" i="84"/>
  <c r="F88" i="84"/>
  <c r="AX87" i="84"/>
  <c r="G87" i="84"/>
  <c r="F87" i="84"/>
  <c r="AX86" i="84"/>
  <c r="G86" i="84"/>
  <c r="F86" i="84"/>
  <c r="AX85" i="84"/>
  <c r="G85" i="84"/>
  <c r="F85" i="84"/>
  <c r="AX84" i="84"/>
  <c r="G84" i="84"/>
  <c r="F84" i="84"/>
  <c r="AX83" i="84"/>
  <c r="G83" i="84"/>
  <c r="F83" i="84"/>
  <c r="AX82" i="84"/>
  <c r="G82" i="84"/>
  <c r="F82" i="84"/>
  <c r="AX81" i="84"/>
  <c r="G81" i="84"/>
  <c r="F81" i="84"/>
  <c r="AX80" i="84"/>
  <c r="G80" i="84"/>
  <c r="F80" i="84"/>
  <c r="AX79" i="84"/>
  <c r="G79" i="84"/>
  <c r="F79" i="84"/>
  <c r="AX78" i="84"/>
  <c r="G78" i="84"/>
  <c r="F78" i="84"/>
  <c r="AX77" i="84"/>
  <c r="G77" i="84"/>
  <c r="F77" i="84"/>
  <c r="AX76" i="84"/>
  <c r="G76" i="84"/>
  <c r="F76" i="84"/>
  <c r="AX75" i="84"/>
  <c r="G75" i="84"/>
  <c r="F75" i="84"/>
  <c r="AX74" i="84"/>
  <c r="G74" i="84"/>
  <c r="F74" i="84"/>
  <c r="AX73" i="84"/>
  <c r="G73" i="84"/>
  <c r="F73" i="84"/>
  <c r="AX72" i="84"/>
  <c r="G72" i="84"/>
  <c r="F72" i="84"/>
  <c r="AX71" i="84"/>
  <c r="G71" i="84"/>
  <c r="F71" i="84"/>
  <c r="AX70" i="84"/>
  <c r="G70" i="84"/>
  <c r="F70" i="84"/>
  <c r="G69" i="84"/>
  <c r="F69" i="84"/>
  <c r="R68" i="84"/>
  <c r="G68" i="84"/>
  <c r="F68" i="84"/>
  <c r="G67" i="84"/>
  <c r="F67" i="84"/>
  <c r="U66" i="84"/>
  <c r="G66" i="84"/>
  <c r="F66" i="84"/>
  <c r="R65" i="84"/>
  <c r="G65" i="84"/>
  <c r="F65" i="84"/>
  <c r="G64" i="84"/>
  <c r="F64" i="84"/>
  <c r="G63" i="84"/>
  <c r="F63" i="84"/>
  <c r="R62" i="84"/>
  <c r="G62" i="84"/>
  <c r="F62" i="84"/>
  <c r="G61" i="84"/>
  <c r="F61" i="84"/>
  <c r="G60" i="84"/>
  <c r="F60" i="84"/>
  <c r="R59" i="84"/>
  <c r="G59" i="84"/>
  <c r="F59" i="84"/>
  <c r="G58" i="84"/>
  <c r="F58" i="84"/>
  <c r="G57" i="84"/>
  <c r="F57" i="84"/>
  <c r="R56" i="84"/>
  <c r="G56" i="84"/>
  <c r="F56" i="84"/>
  <c r="G55" i="84"/>
  <c r="F55" i="84"/>
  <c r="U54" i="84"/>
  <c r="G54" i="84"/>
  <c r="F54" i="84"/>
  <c r="R53" i="84"/>
  <c r="G53" i="84"/>
  <c r="F53" i="84"/>
  <c r="G52" i="84"/>
  <c r="F52" i="84"/>
  <c r="G51" i="84"/>
  <c r="F51" i="84"/>
  <c r="R50" i="84"/>
  <c r="G50" i="84"/>
  <c r="F50" i="84"/>
  <c r="G49" i="84"/>
  <c r="F49" i="84"/>
  <c r="G48" i="84"/>
  <c r="F48" i="84"/>
  <c r="R47" i="84"/>
  <c r="G47" i="84"/>
  <c r="F47" i="84"/>
  <c r="G46" i="84"/>
  <c r="F46" i="84"/>
  <c r="G45" i="84"/>
  <c r="F45" i="84"/>
  <c r="R44" i="84"/>
  <c r="G44" i="84"/>
  <c r="F44" i="84"/>
  <c r="G43" i="84"/>
  <c r="F43" i="84"/>
  <c r="G42" i="84"/>
  <c r="F42" i="84"/>
  <c r="R41" i="84"/>
  <c r="G41" i="84"/>
  <c r="F41" i="84"/>
  <c r="G40" i="84"/>
  <c r="F40" i="84"/>
  <c r="G39" i="84"/>
  <c r="F39" i="84"/>
  <c r="V38" i="84"/>
  <c r="G38" i="84"/>
  <c r="F38" i="84"/>
  <c r="G37" i="84"/>
  <c r="F37" i="84"/>
  <c r="V36" i="84"/>
  <c r="R36" i="84"/>
  <c r="G36" i="84"/>
  <c r="F36" i="84"/>
  <c r="V35" i="84"/>
  <c r="G35" i="84"/>
  <c r="F35" i="84"/>
  <c r="G34" i="84"/>
  <c r="F34" i="84"/>
  <c r="V33" i="84"/>
  <c r="R33" i="84"/>
  <c r="G33" i="84"/>
  <c r="F33" i="84"/>
  <c r="V32" i="84"/>
  <c r="G32" i="84"/>
  <c r="F32" i="84"/>
  <c r="G31" i="84"/>
  <c r="F31" i="84"/>
  <c r="V30" i="84"/>
  <c r="R30" i="84"/>
  <c r="G30" i="84"/>
  <c r="F30" i="84"/>
  <c r="V29" i="84"/>
  <c r="G29" i="84"/>
  <c r="F29" i="84"/>
  <c r="G28" i="84"/>
  <c r="F28" i="84"/>
  <c r="V27" i="84"/>
  <c r="R27" i="84"/>
  <c r="G27" i="84"/>
  <c r="F27" i="84"/>
  <c r="V26" i="84"/>
  <c r="G26" i="84"/>
  <c r="F26" i="84"/>
  <c r="G25" i="84"/>
  <c r="F25" i="84"/>
  <c r="V24" i="84"/>
  <c r="R24" i="84"/>
  <c r="G24" i="84"/>
  <c r="F24" i="84"/>
  <c r="V23" i="84"/>
  <c r="G23" i="84"/>
  <c r="F23" i="84"/>
  <c r="G22" i="84"/>
  <c r="F22" i="84"/>
  <c r="V21" i="84"/>
  <c r="R21" i="84"/>
  <c r="G21" i="84"/>
  <c r="F21" i="84"/>
  <c r="V20" i="84"/>
  <c r="G20" i="84"/>
  <c r="F20" i="84"/>
  <c r="G19" i="84"/>
  <c r="F19" i="84"/>
  <c r="V18" i="84"/>
  <c r="R18" i="84"/>
  <c r="G18" i="84"/>
  <c r="F18" i="84"/>
  <c r="V17" i="84"/>
  <c r="G17" i="84"/>
  <c r="F17" i="84"/>
  <c r="G16" i="84"/>
  <c r="F16" i="84"/>
  <c r="V15" i="84"/>
  <c r="R15" i="84"/>
  <c r="G15" i="84"/>
  <c r="F15" i="84"/>
  <c r="V14" i="84"/>
  <c r="G14" i="84"/>
  <c r="F14" i="84"/>
  <c r="G13" i="84"/>
  <c r="F13" i="84"/>
  <c r="V12" i="84"/>
  <c r="R12" i="84"/>
  <c r="G12" i="84"/>
  <c r="F12" i="84"/>
  <c r="C12" i="84"/>
  <c r="C3" i="84" s="1"/>
  <c r="O3" i="84" s="1"/>
  <c r="AE3" i="84" s="1"/>
  <c r="AN3" i="84" s="1"/>
  <c r="G11" i="84"/>
  <c r="F11" i="84"/>
  <c r="V10" i="84"/>
  <c r="G10" i="84"/>
  <c r="F10" i="84"/>
  <c r="C10" i="84"/>
  <c r="V9" i="84"/>
  <c r="R9" i="84"/>
  <c r="G9" i="84"/>
  <c r="F9" i="84"/>
  <c r="G8" i="84"/>
  <c r="F8" i="84"/>
  <c r="G7" i="84"/>
  <c r="F7" i="84"/>
  <c r="V6" i="84"/>
  <c r="R6" i="84"/>
  <c r="G6" i="84"/>
  <c r="F6" i="84"/>
  <c r="C6" i="84"/>
  <c r="U5" i="84"/>
  <c r="G5" i="84"/>
  <c r="F5" i="84"/>
  <c r="C5" i="84"/>
  <c r="W4" i="84"/>
  <c r="V4" i="84"/>
  <c r="Y4" i="84" s="1"/>
  <c r="M68" i="84"/>
  <c r="U68" i="84" s="1"/>
  <c r="M67" i="84"/>
  <c r="U67" i="84" s="1"/>
  <c r="M66" i="84"/>
  <c r="M65" i="84"/>
  <c r="U65" i="84" s="1"/>
  <c r="M62" i="84"/>
  <c r="U62" i="84" s="1"/>
  <c r="M61" i="84"/>
  <c r="U61" i="84" s="1"/>
  <c r="M60" i="84"/>
  <c r="U60" i="84" s="1"/>
  <c r="M59" i="84"/>
  <c r="U59" i="84" s="1"/>
  <c r="M56" i="84"/>
  <c r="U56" i="84" s="1"/>
  <c r="M55" i="84"/>
  <c r="U55" i="84" s="1"/>
  <c r="M54" i="84"/>
  <c r="M53" i="84"/>
  <c r="U53" i="84" s="1"/>
  <c r="M50" i="84"/>
  <c r="U50" i="84" s="1"/>
  <c r="M49" i="84"/>
  <c r="U49" i="84" s="1"/>
  <c r="M48" i="84"/>
  <c r="U48" i="84" s="1"/>
  <c r="M47" i="84"/>
  <c r="U47" i="84" s="1"/>
  <c r="M44" i="84"/>
  <c r="U44" i="84" s="1"/>
  <c r="M43" i="84"/>
  <c r="U43" i="84" s="1"/>
  <c r="M42" i="84"/>
  <c r="U42" i="84" s="1"/>
  <c r="M41" i="84"/>
  <c r="U41" i="84" s="1"/>
  <c r="M38" i="84"/>
  <c r="U38" i="84" s="1"/>
  <c r="M37" i="84"/>
  <c r="U37" i="84" s="1"/>
  <c r="M36" i="84"/>
  <c r="U36" i="84" s="1"/>
  <c r="M35" i="84"/>
  <c r="U35" i="84" s="1"/>
  <c r="M32" i="84"/>
  <c r="U32" i="84" s="1"/>
  <c r="M31" i="84"/>
  <c r="U31" i="84" s="1"/>
  <c r="M30" i="84"/>
  <c r="U30" i="84" s="1"/>
  <c r="M29" i="84"/>
  <c r="U29" i="84" s="1"/>
  <c r="M26" i="84"/>
  <c r="U26" i="84" s="1"/>
  <c r="M25" i="84"/>
  <c r="U25" i="84" s="1"/>
  <c r="M24" i="84"/>
  <c r="U24" i="84" s="1"/>
  <c r="M23" i="84"/>
  <c r="U23" i="84" s="1"/>
  <c r="M20" i="84"/>
  <c r="U20" i="84" s="1"/>
  <c r="M19" i="84"/>
  <c r="U19" i="84" s="1"/>
  <c r="M18" i="84"/>
  <c r="U18" i="84" s="1"/>
  <c r="M17" i="84"/>
  <c r="U17" i="84" s="1"/>
  <c r="M14" i="84"/>
  <c r="U14" i="84" s="1"/>
  <c r="M13" i="84"/>
  <c r="U13" i="84" s="1"/>
  <c r="M12" i="84"/>
  <c r="U12" i="84" s="1"/>
  <c r="M11" i="84"/>
  <c r="U11" i="84" s="1"/>
  <c r="M8" i="84"/>
  <c r="U8" i="84" s="1"/>
  <c r="M7" i="84"/>
  <c r="U7" i="84" s="1"/>
  <c r="M6" i="84"/>
  <c r="U6" i="84" s="1"/>
  <c r="M5" i="84"/>
  <c r="M4" i="84" a="1"/>
  <c r="M64" i="84" s="1"/>
  <c r="U64" i="84" s="1"/>
  <c r="G4" i="84"/>
  <c r="F4" i="84"/>
  <c r="AT3" i="84"/>
  <c r="AH3" i="84"/>
  <c r="AQ3" i="84" s="1"/>
  <c r="R3" i="84"/>
  <c r="G98" i="83"/>
  <c r="F98" i="83"/>
  <c r="AX97" i="83"/>
  <c r="G97" i="83"/>
  <c r="F97" i="83"/>
  <c r="AX96" i="83"/>
  <c r="G96" i="83"/>
  <c r="F96" i="83"/>
  <c r="AX95" i="83"/>
  <c r="G95" i="83"/>
  <c r="F95" i="83"/>
  <c r="AX94" i="83"/>
  <c r="F94" i="83"/>
  <c r="AX93" i="83"/>
  <c r="G93" i="83"/>
  <c r="F93" i="83"/>
  <c r="AX92" i="83"/>
  <c r="G92" i="83"/>
  <c r="F92" i="83"/>
  <c r="AX91" i="83"/>
  <c r="G91" i="83"/>
  <c r="F91" i="83"/>
  <c r="AX90" i="83"/>
  <c r="G90" i="83"/>
  <c r="F90" i="83"/>
  <c r="AX89" i="83"/>
  <c r="G89" i="83"/>
  <c r="F89" i="83"/>
  <c r="AX88" i="83"/>
  <c r="G88" i="83"/>
  <c r="F88" i="83"/>
  <c r="AX87" i="83"/>
  <c r="G87" i="83"/>
  <c r="F87" i="83"/>
  <c r="AX86" i="83"/>
  <c r="G86" i="83"/>
  <c r="F86" i="83"/>
  <c r="AX85" i="83"/>
  <c r="G85" i="83"/>
  <c r="F85" i="83"/>
  <c r="AX84" i="83"/>
  <c r="G84" i="83"/>
  <c r="F84" i="83"/>
  <c r="AX83" i="83"/>
  <c r="G83" i="83"/>
  <c r="F83" i="83"/>
  <c r="AX82" i="83"/>
  <c r="G82" i="83"/>
  <c r="F82" i="83"/>
  <c r="AX81" i="83"/>
  <c r="G81" i="83"/>
  <c r="F81" i="83"/>
  <c r="AX80" i="83"/>
  <c r="G80" i="83"/>
  <c r="F80" i="83"/>
  <c r="V79" i="83"/>
  <c r="G79" i="83"/>
  <c r="F79" i="83"/>
  <c r="V78" i="83"/>
  <c r="G78" i="83"/>
  <c r="F78" i="83"/>
  <c r="G77" i="83"/>
  <c r="F77" i="83"/>
  <c r="V76" i="83"/>
  <c r="G76" i="83"/>
  <c r="F76" i="83"/>
  <c r="V75" i="83"/>
  <c r="G75" i="83"/>
  <c r="F75" i="83"/>
  <c r="G74" i="83"/>
  <c r="F74" i="83"/>
  <c r="V73" i="83"/>
  <c r="G73" i="83"/>
  <c r="F73" i="83"/>
  <c r="V72" i="83"/>
  <c r="G72" i="83"/>
  <c r="F72" i="83"/>
  <c r="G71" i="83"/>
  <c r="F71" i="83"/>
  <c r="V70" i="83"/>
  <c r="G70" i="83"/>
  <c r="F70" i="83"/>
  <c r="V69" i="83"/>
  <c r="G69" i="83"/>
  <c r="F69" i="83"/>
  <c r="G68" i="83"/>
  <c r="F68" i="83"/>
  <c r="V67" i="83"/>
  <c r="R67" i="83"/>
  <c r="G67" i="83"/>
  <c r="F67" i="83"/>
  <c r="V66" i="83"/>
  <c r="G66" i="83"/>
  <c r="F66" i="83"/>
  <c r="R65" i="83"/>
  <c r="G65" i="83"/>
  <c r="F65" i="83"/>
  <c r="V64" i="83"/>
  <c r="R64" i="83"/>
  <c r="G64" i="83"/>
  <c r="F64" i="83"/>
  <c r="V63" i="83"/>
  <c r="G63" i="83"/>
  <c r="F63" i="83"/>
  <c r="R62" i="83"/>
  <c r="G62" i="83"/>
  <c r="F62" i="83"/>
  <c r="V61" i="83"/>
  <c r="G61" i="83"/>
  <c r="F61" i="83"/>
  <c r="V60" i="83"/>
  <c r="G60" i="83"/>
  <c r="F60" i="83"/>
  <c r="G59" i="83"/>
  <c r="F59" i="83"/>
  <c r="V58" i="83"/>
  <c r="R58" i="83"/>
  <c r="G58" i="83"/>
  <c r="F58" i="83"/>
  <c r="V57" i="83"/>
  <c r="G57" i="83"/>
  <c r="F57" i="83"/>
  <c r="R56" i="83"/>
  <c r="G56" i="83"/>
  <c r="F56" i="83"/>
  <c r="V55" i="83"/>
  <c r="R55" i="83"/>
  <c r="G55" i="83"/>
  <c r="F55" i="83"/>
  <c r="V54" i="83"/>
  <c r="G54" i="83"/>
  <c r="F54" i="83"/>
  <c r="R53" i="83"/>
  <c r="G53" i="83"/>
  <c r="F53" i="83"/>
  <c r="V52" i="83"/>
  <c r="G52" i="83"/>
  <c r="F52" i="83"/>
  <c r="V51" i="83"/>
  <c r="G51" i="83"/>
  <c r="F51" i="83"/>
  <c r="G50" i="83"/>
  <c r="F50" i="83"/>
  <c r="V49" i="83"/>
  <c r="R49" i="83"/>
  <c r="G49" i="83"/>
  <c r="F49" i="83"/>
  <c r="V48" i="83"/>
  <c r="G48" i="83"/>
  <c r="F48" i="83"/>
  <c r="R47" i="83"/>
  <c r="G47" i="83"/>
  <c r="F47" i="83"/>
  <c r="V46" i="83"/>
  <c r="R46" i="83"/>
  <c r="G46" i="83"/>
  <c r="F46" i="83"/>
  <c r="V45" i="83"/>
  <c r="G45" i="83"/>
  <c r="F45" i="83"/>
  <c r="R44" i="83"/>
  <c r="G44" i="83"/>
  <c r="F44" i="83"/>
  <c r="V43" i="83"/>
  <c r="G43" i="83"/>
  <c r="F43" i="83"/>
  <c r="V42" i="83"/>
  <c r="G42" i="83"/>
  <c r="F42" i="83"/>
  <c r="G41" i="83"/>
  <c r="F41" i="83"/>
  <c r="V40" i="83"/>
  <c r="R40" i="83"/>
  <c r="G40" i="83"/>
  <c r="F40" i="83"/>
  <c r="V39" i="83"/>
  <c r="G39" i="83"/>
  <c r="F39" i="83"/>
  <c r="R38" i="83"/>
  <c r="G38" i="83"/>
  <c r="F38" i="83"/>
  <c r="V37" i="83"/>
  <c r="R37" i="83"/>
  <c r="G37" i="83"/>
  <c r="F37" i="83"/>
  <c r="V36" i="83"/>
  <c r="G36" i="83"/>
  <c r="F36" i="83"/>
  <c r="R35" i="83"/>
  <c r="G35" i="83"/>
  <c r="F35" i="83"/>
  <c r="V34" i="83"/>
  <c r="G34" i="83"/>
  <c r="F34" i="83"/>
  <c r="V33" i="83"/>
  <c r="G33" i="83"/>
  <c r="F33" i="83"/>
  <c r="G32" i="83"/>
  <c r="F32" i="83"/>
  <c r="V31" i="83"/>
  <c r="R31" i="83"/>
  <c r="G31" i="83"/>
  <c r="F31" i="83"/>
  <c r="V30" i="83"/>
  <c r="G30" i="83"/>
  <c r="F30" i="83"/>
  <c r="R29" i="83"/>
  <c r="G29" i="83"/>
  <c r="F29" i="83"/>
  <c r="V28" i="83"/>
  <c r="R28" i="83"/>
  <c r="G28" i="83"/>
  <c r="F28" i="83"/>
  <c r="V27" i="83"/>
  <c r="G27" i="83"/>
  <c r="F27" i="83"/>
  <c r="R26" i="83"/>
  <c r="G26" i="83"/>
  <c r="F26" i="83"/>
  <c r="V25" i="83"/>
  <c r="G25" i="83"/>
  <c r="F25" i="83"/>
  <c r="V24" i="83"/>
  <c r="G24" i="83"/>
  <c r="F24" i="83"/>
  <c r="G23" i="83"/>
  <c r="F23" i="83"/>
  <c r="V22" i="83"/>
  <c r="R22" i="83"/>
  <c r="G22" i="83"/>
  <c r="F22" i="83"/>
  <c r="V21" i="83"/>
  <c r="G21" i="83"/>
  <c r="F21" i="83"/>
  <c r="U20" i="83"/>
  <c r="R20" i="83"/>
  <c r="G20" i="83"/>
  <c r="F20" i="83"/>
  <c r="V19" i="83"/>
  <c r="R19" i="83"/>
  <c r="G19" i="83"/>
  <c r="F19" i="83"/>
  <c r="V18" i="83"/>
  <c r="G18" i="83"/>
  <c r="F18" i="83"/>
  <c r="R17" i="83"/>
  <c r="G17" i="83"/>
  <c r="F17" i="83"/>
  <c r="V16" i="83"/>
  <c r="G16" i="83"/>
  <c r="F16" i="83"/>
  <c r="V15" i="83"/>
  <c r="U15" i="83"/>
  <c r="G15" i="83"/>
  <c r="F15" i="83"/>
  <c r="G14" i="83"/>
  <c r="F14" i="83"/>
  <c r="V13" i="83"/>
  <c r="R13" i="83"/>
  <c r="G13" i="83"/>
  <c r="F13" i="83"/>
  <c r="V12" i="83"/>
  <c r="G12" i="83"/>
  <c r="F12" i="83"/>
  <c r="C12" i="83"/>
  <c r="V11" i="83"/>
  <c r="G11" i="83"/>
  <c r="F11" i="83"/>
  <c r="G10" i="83"/>
  <c r="F10" i="83"/>
  <c r="C10" i="83"/>
  <c r="V77" i="83" s="1"/>
  <c r="V9" i="83"/>
  <c r="G9" i="83"/>
  <c r="F9" i="83"/>
  <c r="V8" i="83"/>
  <c r="G8" i="83"/>
  <c r="F8" i="83"/>
  <c r="V7" i="83"/>
  <c r="G7" i="83"/>
  <c r="F7" i="83"/>
  <c r="V6" i="83"/>
  <c r="G6" i="83"/>
  <c r="F6" i="83"/>
  <c r="C6" i="83"/>
  <c r="R79" i="83" s="1"/>
  <c r="V5" i="83"/>
  <c r="G5" i="83"/>
  <c r="F5" i="83"/>
  <c r="C5" i="83"/>
  <c r="Y4" i="83"/>
  <c r="W4" i="83"/>
  <c r="V4" i="83"/>
  <c r="R4" i="83"/>
  <c r="M79" i="83"/>
  <c r="U79" i="83" s="1"/>
  <c r="M76" i="83"/>
  <c r="U76" i="83" s="1"/>
  <c r="M74" i="83"/>
  <c r="U74" i="83" s="1"/>
  <c r="M73" i="83"/>
  <c r="U73" i="83" s="1"/>
  <c r="M70" i="83"/>
  <c r="U70" i="83" s="1"/>
  <c r="M69" i="83"/>
  <c r="U69" i="83" s="1"/>
  <c r="M68" i="83"/>
  <c r="U68" i="83" s="1"/>
  <c r="M64" i="83"/>
  <c r="U64" i="83" s="1"/>
  <c r="M63" i="83"/>
  <c r="U63" i="83" s="1"/>
  <c r="M62" i="83"/>
  <c r="U62" i="83" s="1"/>
  <c r="M61" i="83"/>
  <c r="U61" i="83" s="1"/>
  <c r="M58" i="83"/>
  <c r="U58" i="83" s="1"/>
  <c r="M56" i="83"/>
  <c r="U56" i="83" s="1"/>
  <c r="M55" i="83"/>
  <c r="U55" i="83" s="1"/>
  <c r="M52" i="83"/>
  <c r="U52" i="83" s="1"/>
  <c r="M51" i="83"/>
  <c r="U51" i="83" s="1"/>
  <c r="M50" i="83"/>
  <c r="U50" i="83" s="1"/>
  <c r="M46" i="83"/>
  <c r="U46" i="83" s="1"/>
  <c r="M45" i="83"/>
  <c r="U45" i="83" s="1"/>
  <c r="M44" i="83"/>
  <c r="U44" i="83" s="1"/>
  <c r="M43" i="83"/>
  <c r="U43" i="83" s="1"/>
  <c r="M40" i="83"/>
  <c r="U40" i="83" s="1"/>
  <c r="M38" i="83"/>
  <c r="U38" i="83" s="1"/>
  <c r="M37" i="83"/>
  <c r="U37" i="83" s="1"/>
  <c r="M34" i="83"/>
  <c r="U34" i="83" s="1"/>
  <c r="M33" i="83"/>
  <c r="U33" i="83" s="1"/>
  <c r="M32" i="83"/>
  <c r="U32" i="83" s="1"/>
  <c r="M28" i="83"/>
  <c r="U28" i="83" s="1"/>
  <c r="M27" i="83"/>
  <c r="U27" i="83" s="1"/>
  <c r="M26" i="83"/>
  <c r="U26" i="83" s="1"/>
  <c r="M25" i="83"/>
  <c r="U25" i="83" s="1"/>
  <c r="M22" i="83"/>
  <c r="U22" i="83" s="1"/>
  <c r="M20" i="83"/>
  <c r="M19" i="83"/>
  <c r="U19" i="83" s="1"/>
  <c r="M16" i="83"/>
  <c r="U16" i="83" s="1"/>
  <c r="M15" i="83"/>
  <c r="M14" i="83"/>
  <c r="U14" i="83" s="1"/>
  <c r="M10" i="83"/>
  <c r="U10" i="83" s="1"/>
  <c r="M9" i="83"/>
  <c r="U9" i="83" s="1"/>
  <c r="M8" i="83"/>
  <c r="U8" i="83" s="1"/>
  <c r="M7" i="83"/>
  <c r="U7" i="83" s="1"/>
  <c r="M4" i="83"/>
  <c r="U4" i="83" s="1"/>
  <c r="X4" i="83" s="1"/>
  <c r="AH4" i="83" s="1"/>
  <c r="M4" i="83" a="1"/>
  <c r="G4" i="83"/>
  <c r="F4" i="83"/>
  <c r="AT3" i="83"/>
  <c r="R3" i="83"/>
  <c r="C3" i="83"/>
  <c r="O3" i="83" s="1"/>
  <c r="G98" i="82"/>
  <c r="F98" i="82"/>
  <c r="AX97" i="82"/>
  <c r="G97" i="82"/>
  <c r="F97" i="82"/>
  <c r="AX96" i="82"/>
  <c r="G96" i="82"/>
  <c r="F96" i="82"/>
  <c r="AX95" i="82"/>
  <c r="G95" i="82"/>
  <c r="F95" i="82"/>
  <c r="AX94" i="82"/>
  <c r="F94" i="82"/>
  <c r="AX93" i="82"/>
  <c r="G93" i="82"/>
  <c r="F93" i="82"/>
  <c r="AX92" i="82"/>
  <c r="G92" i="82"/>
  <c r="F92" i="82"/>
  <c r="AX91" i="82"/>
  <c r="G91" i="82"/>
  <c r="F91" i="82"/>
  <c r="AX90" i="82"/>
  <c r="G90" i="82"/>
  <c r="F90" i="82"/>
  <c r="G89" i="82"/>
  <c r="F89" i="82"/>
  <c r="V88" i="82"/>
  <c r="G88" i="82"/>
  <c r="F88" i="82"/>
  <c r="U87" i="82"/>
  <c r="G87" i="82"/>
  <c r="F87" i="82"/>
  <c r="R86" i="82"/>
  <c r="G86" i="82"/>
  <c r="F86" i="82"/>
  <c r="R85" i="82"/>
  <c r="G85" i="82"/>
  <c r="F85" i="82"/>
  <c r="V84" i="82"/>
  <c r="G84" i="82"/>
  <c r="F84" i="82"/>
  <c r="R83" i="82"/>
  <c r="G83" i="82"/>
  <c r="F83" i="82"/>
  <c r="V82" i="82"/>
  <c r="G82" i="82"/>
  <c r="F82" i="82"/>
  <c r="V81" i="82"/>
  <c r="G81" i="82"/>
  <c r="F81" i="82"/>
  <c r="G80" i="82"/>
  <c r="F80" i="82"/>
  <c r="V79" i="82"/>
  <c r="R79" i="82"/>
  <c r="G79" i="82"/>
  <c r="F79" i="82"/>
  <c r="G78" i="82"/>
  <c r="F78" i="82"/>
  <c r="R77" i="82"/>
  <c r="G77" i="82"/>
  <c r="F77" i="82"/>
  <c r="G76" i="82"/>
  <c r="F76" i="82"/>
  <c r="V75" i="82"/>
  <c r="G75" i="82"/>
  <c r="F75" i="82"/>
  <c r="G74" i="82"/>
  <c r="F74" i="82"/>
  <c r="V73" i="82"/>
  <c r="G73" i="82"/>
  <c r="F73" i="82"/>
  <c r="V72" i="82"/>
  <c r="G72" i="82"/>
  <c r="F72" i="82"/>
  <c r="G71" i="82"/>
  <c r="F71" i="82"/>
  <c r="V70" i="82"/>
  <c r="R70" i="82"/>
  <c r="G70" i="82"/>
  <c r="F70" i="82"/>
  <c r="G69" i="82"/>
  <c r="F69" i="82"/>
  <c r="G68" i="82"/>
  <c r="F68" i="82"/>
  <c r="R67" i="82"/>
  <c r="G67" i="82"/>
  <c r="F67" i="82"/>
  <c r="V66" i="82"/>
  <c r="G66" i="82"/>
  <c r="F66" i="82"/>
  <c r="R65" i="82"/>
  <c r="G65" i="82"/>
  <c r="F65" i="82"/>
  <c r="V64" i="82"/>
  <c r="G64" i="82"/>
  <c r="F64" i="82"/>
  <c r="V63" i="82"/>
  <c r="G63" i="82"/>
  <c r="F63" i="82"/>
  <c r="U62" i="82"/>
  <c r="G62" i="82"/>
  <c r="F62" i="82"/>
  <c r="V61" i="82"/>
  <c r="G61" i="82"/>
  <c r="F61" i="82"/>
  <c r="G60" i="82"/>
  <c r="F60" i="82"/>
  <c r="R59" i="82"/>
  <c r="G59" i="82"/>
  <c r="F59" i="82"/>
  <c r="R58" i="82"/>
  <c r="G58" i="82"/>
  <c r="F58" i="82"/>
  <c r="V57" i="82"/>
  <c r="G57" i="82"/>
  <c r="F57" i="82"/>
  <c r="R56" i="82"/>
  <c r="G56" i="82"/>
  <c r="F56" i="82"/>
  <c r="V55" i="82"/>
  <c r="G55" i="82"/>
  <c r="F55" i="82"/>
  <c r="V54" i="82"/>
  <c r="G54" i="82"/>
  <c r="F54" i="82"/>
  <c r="G53" i="82"/>
  <c r="F53" i="82"/>
  <c r="V52" i="82"/>
  <c r="R52" i="82"/>
  <c r="G52" i="82"/>
  <c r="F52" i="82"/>
  <c r="G51" i="82"/>
  <c r="F51" i="82"/>
  <c r="R50" i="82"/>
  <c r="G50" i="82"/>
  <c r="F50" i="82"/>
  <c r="G49" i="82"/>
  <c r="F49" i="82"/>
  <c r="V48" i="82"/>
  <c r="G48" i="82"/>
  <c r="F48" i="82"/>
  <c r="G47" i="82"/>
  <c r="F47" i="82"/>
  <c r="V46" i="82"/>
  <c r="G46" i="82"/>
  <c r="F46" i="82"/>
  <c r="V45" i="82"/>
  <c r="G45" i="82"/>
  <c r="F45" i="82"/>
  <c r="G44" i="82"/>
  <c r="F44" i="82"/>
  <c r="V43" i="82"/>
  <c r="R43" i="82"/>
  <c r="G43" i="82"/>
  <c r="F43" i="82"/>
  <c r="G42" i="82"/>
  <c r="F42" i="82"/>
  <c r="G41" i="82"/>
  <c r="F41" i="82"/>
  <c r="R40" i="82"/>
  <c r="G40" i="82"/>
  <c r="F40" i="82"/>
  <c r="V39" i="82"/>
  <c r="G39" i="82"/>
  <c r="F39" i="82"/>
  <c r="R38" i="82"/>
  <c r="G38" i="82"/>
  <c r="F38" i="82"/>
  <c r="V37" i="82"/>
  <c r="G37" i="82"/>
  <c r="F37" i="82"/>
  <c r="V36" i="82"/>
  <c r="G36" i="82"/>
  <c r="F36" i="82"/>
  <c r="G35" i="82"/>
  <c r="F35" i="82"/>
  <c r="V34" i="82"/>
  <c r="G34" i="82"/>
  <c r="F34" i="82"/>
  <c r="U33" i="82"/>
  <c r="G33" i="82"/>
  <c r="F33" i="82"/>
  <c r="R32" i="82"/>
  <c r="G32" i="82"/>
  <c r="F32" i="82"/>
  <c r="R31" i="82"/>
  <c r="G31" i="82"/>
  <c r="F31" i="82"/>
  <c r="V30" i="82"/>
  <c r="G30" i="82"/>
  <c r="F30" i="82"/>
  <c r="R29" i="82"/>
  <c r="G29" i="82"/>
  <c r="F29" i="82"/>
  <c r="V28" i="82"/>
  <c r="G28" i="82"/>
  <c r="F28" i="82"/>
  <c r="V27" i="82"/>
  <c r="G27" i="82"/>
  <c r="F27" i="82"/>
  <c r="G26" i="82"/>
  <c r="F26" i="82"/>
  <c r="V25" i="82"/>
  <c r="R25" i="82"/>
  <c r="G25" i="82"/>
  <c r="F25" i="82"/>
  <c r="G24" i="82"/>
  <c r="F24" i="82"/>
  <c r="R23" i="82"/>
  <c r="G23" i="82"/>
  <c r="F23" i="82"/>
  <c r="G22" i="82"/>
  <c r="F22" i="82"/>
  <c r="V21" i="82"/>
  <c r="G21" i="82"/>
  <c r="F21" i="82"/>
  <c r="G20" i="82"/>
  <c r="F20" i="82"/>
  <c r="V19" i="82"/>
  <c r="G19" i="82"/>
  <c r="F19" i="82"/>
  <c r="V18" i="82"/>
  <c r="G18" i="82"/>
  <c r="F18" i="82"/>
  <c r="V17" i="82"/>
  <c r="R17" i="82"/>
  <c r="G17" i="82"/>
  <c r="F17" i="82"/>
  <c r="V16" i="82"/>
  <c r="R16" i="82"/>
  <c r="G16" i="82"/>
  <c r="F16" i="82"/>
  <c r="V15" i="82"/>
  <c r="G15" i="82"/>
  <c r="F15" i="82"/>
  <c r="V14" i="82"/>
  <c r="R14" i="82"/>
  <c r="G14" i="82"/>
  <c r="F14" i="82"/>
  <c r="V13" i="82"/>
  <c r="R13" i="82"/>
  <c r="G13" i="82"/>
  <c r="F13" i="82"/>
  <c r="V12" i="82"/>
  <c r="G12" i="82"/>
  <c r="F12" i="82"/>
  <c r="C12" i="82"/>
  <c r="C3" i="82" s="1"/>
  <c r="O3" i="82" s="1"/>
  <c r="V11" i="82"/>
  <c r="G11" i="82"/>
  <c r="F11" i="82"/>
  <c r="V10" i="82"/>
  <c r="R10" i="82"/>
  <c r="G10" i="82"/>
  <c r="F10" i="82"/>
  <c r="C10" i="82"/>
  <c r="V9" i="82"/>
  <c r="G9" i="82"/>
  <c r="F9" i="82"/>
  <c r="V8" i="82"/>
  <c r="G8" i="82"/>
  <c r="F8" i="82"/>
  <c r="V7" i="82"/>
  <c r="R7" i="82"/>
  <c r="G7" i="82"/>
  <c r="F7" i="82"/>
  <c r="V6" i="82"/>
  <c r="G6" i="82"/>
  <c r="F6" i="82"/>
  <c r="C6" i="82"/>
  <c r="V5" i="82"/>
  <c r="G5" i="82"/>
  <c r="F5" i="82"/>
  <c r="C5" i="82"/>
  <c r="Y4" i="82"/>
  <c r="W4" i="82"/>
  <c r="V4" i="82"/>
  <c r="R4" i="82"/>
  <c r="M87" i="82"/>
  <c r="M84" i="82"/>
  <c r="U84" i="82" s="1"/>
  <c r="M81" i="82"/>
  <c r="U81" i="82" s="1"/>
  <c r="M80" i="82"/>
  <c r="U80" i="82" s="1"/>
  <c r="M79" i="82"/>
  <c r="U79" i="82" s="1"/>
  <c r="M74" i="82"/>
  <c r="U74" i="82" s="1"/>
  <c r="M73" i="82"/>
  <c r="U73" i="82" s="1"/>
  <c r="M72" i="82"/>
  <c r="U72" i="82" s="1"/>
  <c r="M69" i="82"/>
  <c r="U69" i="82" s="1"/>
  <c r="M66" i="82"/>
  <c r="U66" i="82" s="1"/>
  <c r="M63" i="82"/>
  <c r="U63" i="82" s="1"/>
  <c r="M62" i="82"/>
  <c r="M61" i="82"/>
  <c r="U61" i="82" s="1"/>
  <c r="M56" i="82"/>
  <c r="U56" i="82" s="1"/>
  <c r="M55" i="82"/>
  <c r="U55" i="82" s="1"/>
  <c r="M54" i="82"/>
  <c r="U54" i="82" s="1"/>
  <c r="M51" i="82"/>
  <c r="U51" i="82" s="1"/>
  <c r="M48" i="82"/>
  <c r="U48" i="82" s="1"/>
  <c r="M45" i="82"/>
  <c r="U45" i="82" s="1"/>
  <c r="M44" i="82"/>
  <c r="U44" i="82" s="1"/>
  <c r="M43" i="82"/>
  <c r="U43" i="82" s="1"/>
  <c r="M38" i="82"/>
  <c r="U38" i="82" s="1"/>
  <c r="M37" i="82"/>
  <c r="U37" i="82" s="1"/>
  <c r="M36" i="82"/>
  <c r="U36" i="82" s="1"/>
  <c r="M33" i="82"/>
  <c r="M30" i="82"/>
  <c r="U30" i="82" s="1"/>
  <c r="M27" i="82"/>
  <c r="U27" i="82" s="1"/>
  <c r="M26" i="82"/>
  <c r="U26" i="82" s="1"/>
  <c r="M25" i="82"/>
  <c r="U25" i="82" s="1"/>
  <c r="M20" i="82"/>
  <c r="U20" i="82" s="1"/>
  <c r="M19" i="82"/>
  <c r="U19" i="82" s="1"/>
  <c r="M18" i="82"/>
  <c r="U18" i="82" s="1"/>
  <c r="M15" i="82"/>
  <c r="U15" i="82" s="1"/>
  <c r="M12" i="82"/>
  <c r="U12" i="82" s="1"/>
  <c r="M9" i="82"/>
  <c r="U9" i="82" s="1"/>
  <c r="M8" i="82"/>
  <c r="U8" i="82" s="1"/>
  <c r="M7" i="82"/>
  <c r="U7" i="82" s="1"/>
  <c r="M4" i="82" a="1"/>
  <c r="G4" i="82"/>
  <c r="F4" i="82"/>
  <c r="AT3" i="82"/>
  <c r="R3" i="82"/>
  <c r="S98" i="81"/>
  <c r="R98" i="81"/>
  <c r="G98" i="81"/>
  <c r="F98" i="81"/>
  <c r="R97" i="81"/>
  <c r="G97" i="81"/>
  <c r="F97" i="81"/>
  <c r="V96" i="81"/>
  <c r="R96" i="81"/>
  <c r="G96" i="81"/>
  <c r="F96" i="81"/>
  <c r="R95" i="81"/>
  <c r="G95" i="81"/>
  <c r="F95" i="81"/>
  <c r="R94" i="81"/>
  <c r="F94" i="81"/>
  <c r="R93" i="81"/>
  <c r="G93" i="81"/>
  <c r="F93" i="81"/>
  <c r="R92" i="81"/>
  <c r="G92" i="81"/>
  <c r="F92" i="81"/>
  <c r="R91" i="81"/>
  <c r="G91" i="81"/>
  <c r="F91" i="81"/>
  <c r="R90" i="81"/>
  <c r="G90" i="81"/>
  <c r="F90" i="81"/>
  <c r="V89" i="81"/>
  <c r="R89" i="81"/>
  <c r="G89" i="81"/>
  <c r="F89" i="81"/>
  <c r="R88" i="81"/>
  <c r="G88" i="81"/>
  <c r="F88" i="81"/>
  <c r="R87" i="81"/>
  <c r="G87" i="81"/>
  <c r="F87" i="81"/>
  <c r="V86" i="81"/>
  <c r="R86" i="81"/>
  <c r="G86" i="81"/>
  <c r="F86" i="81"/>
  <c r="R85" i="81"/>
  <c r="G85" i="81"/>
  <c r="F85" i="81"/>
  <c r="V84" i="81"/>
  <c r="R84" i="81"/>
  <c r="G84" i="81"/>
  <c r="F84" i="81"/>
  <c r="V83" i="81"/>
  <c r="R83" i="81"/>
  <c r="G83" i="81"/>
  <c r="F83" i="81"/>
  <c r="R82" i="81"/>
  <c r="G82" i="81"/>
  <c r="F82" i="81"/>
  <c r="V81" i="81"/>
  <c r="R81" i="81"/>
  <c r="G81" i="81"/>
  <c r="F81" i="81"/>
  <c r="R80" i="81"/>
  <c r="G80" i="81"/>
  <c r="F80" i="81"/>
  <c r="R79" i="81"/>
  <c r="G79" i="81"/>
  <c r="F79" i="81"/>
  <c r="V78" i="81"/>
  <c r="R78" i="81"/>
  <c r="G78" i="81"/>
  <c r="F78" i="81"/>
  <c r="R77" i="81"/>
  <c r="G77" i="81"/>
  <c r="F77" i="81"/>
  <c r="R76" i="81"/>
  <c r="G76" i="81"/>
  <c r="F76" i="81"/>
  <c r="R75" i="81"/>
  <c r="G75" i="81"/>
  <c r="F75" i="81"/>
  <c r="R74" i="81"/>
  <c r="G74" i="81"/>
  <c r="F74" i="81"/>
  <c r="R73" i="81"/>
  <c r="G73" i="81"/>
  <c r="F73" i="81"/>
  <c r="R72" i="81"/>
  <c r="G72" i="81"/>
  <c r="F72" i="81"/>
  <c r="V71" i="81"/>
  <c r="R71" i="81"/>
  <c r="G71" i="81"/>
  <c r="F71" i="81"/>
  <c r="R70" i="81"/>
  <c r="G70" i="81"/>
  <c r="F70" i="81"/>
  <c r="R69" i="81"/>
  <c r="G69" i="81"/>
  <c r="F69" i="81"/>
  <c r="V68" i="81"/>
  <c r="R68" i="81"/>
  <c r="G68" i="81"/>
  <c r="F68" i="81"/>
  <c r="R67" i="81"/>
  <c r="G67" i="81"/>
  <c r="F67" i="81"/>
  <c r="V66" i="81"/>
  <c r="R66" i="81"/>
  <c r="G66" i="81"/>
  <c r="F66" i="81"/>
  <c r="V65" i="81"/>
  <c r="R65" i="81"/>
  <c r="G65" i="81"/>
  <c r="F65" i="81"/>
  <c r="R64" i="81"/>
  <c r="G64" i="81"/>
  <c r="F64" i="81"/>
  <c r="V63" i="81"/>
  <c r="R63" i="81"/>
  <c r="G63" i="81"/>
  <c r="F63" i="81"/>
  <c r="R62" i="81"/>
  <c r="G62" i="81"/>
  <c r="F62" i="81"/>
  <c r="R61" i="81"/>
  <c r="G61" i="81"/>
  <c r="F61" i="81"/>
  <c r="V60" i="81"/>
  <c r="R60" i="81"/>
  <c r="G60" i="81"/>
  <c r="F60" i="81"/>
  <c r="R59" i="81"/>
  <c r="G59" i="81"/>
  <c r="F59" i="81"/>
  <c r="R58" i="81"/>
  <c r="G58" i="81"/>
  <c r="F58" i="81"/>
  <c r="R57" i="81"/>
  <c r="G57" i="81"/>
  <c r="F57" i="81"/>
  <c r="R56" i="81"/>
  <c r="G56" i="81"/>
  <c r="F56" i="81"/>
  <c r="R55" i="81"/>
  <c r="G55" i="81"/>
  <c r="F55" i="81"/>
  <c r="R54" i="81"/>
  <c r="G54" i="81"/>
  <c r="F54" i="81"/>
  <c r="V53" i="81"/>
  <c r="R53" i="81"/>
  <c r="G53" i="81"/>
  <c r="F53" i="81"/>
  <c r="R52" i="81"/>
  <c r="G52" i="81"/>
  <c r="F52" i="81"/>
  <c r="R51" i="81"/>
  <c r="G51" i="81"/>
  <c r="F51" i="81"/>
  <c r="V50" i="81"/>
  <c r="U50" i="81"/>
  <c r="R50" i="81"/>
  <c r="G50" i="81"/>
  <c r="F50" i="81"/>
  <c r="R49" i="81"/>
  <c r="G49" i="81"/>
  <c r="F49" i="81"/>
  <c r="V48" i="81"/>
  <c r="R48" i="81"/>
  <c r="G48" i="81"/>
  <c r="F48" i="81"/>
  <c r="V47" i="81"/>
  <c r="R47" i="81"/>
  <c r="G47" i="81"/>
  <c r="F47" i="81"/>
  <c r="R46" i="81"/>
  <c r="G46" i="81"/>
  <c r="F46" i="81"/>
  <c r="V45" i="81"/>
  <c r="R45" i="81"/>
  <c r="G45" i="81"/>
  <c r="F45" i="81"/>
  <c r="R44" i="81"/>
  <c r="G44" i="81"/>
  <c r="F44" i="81"/>
  <c r="R43" i="81"/>
  <c r="G43" i="81"/>
  <c r="F43" i="81"/>
  <c r="V42" i="81"/>
  <c r="R42" i="81"/>
  <c r="G42" i="81"/>
  <c r="F42" i="81"/>
  <c r="R41" i="81"/>
  <c r="G41" i="81"/>
  <c r="F41" i="81"/>
  <c r="R40" i="81"/>
  <c r="G40" i="81"/>
  <c r="F40" i="81"/>
  <c r="R39" i="81"/>
  <c r="G39" i="81"/>
  <c r="F39" i="81"/>
  <c r="R38" i="81"/>
  <c r="G38" i="81"/>
  <c r="F38" i="81"/>
  <c r="R37" i="81"/>
  <c r="G37" i="81"/>
  <c r="F37" i="81"/>
  <c r="R36" i="81"/>
  <c r="G36" i="81"/>
  <c r="F36" i="81"/>
  <c r="V35" i="81"/>
  <c r="R35" i="81"/>
  <c r="G35" i="81"/>
  <c r="F35" i="81"/>
  <c r="R34" i="81"/>
  <c r="G34" i="81"/>
  <c r="F34" i="81"/>
  <c r="R33" i="81"/>
  <c r="G33" i="81"/>
  <c r="F33" i="81"/>
  <c r="V32" i="81"/>
  <c r="R32" i="81"/>
  <c r="G32" i="81"/>
  <c r="F32" i="81"/>
  <c r="R31" i="81"/>
  <c r="G31" i="81"/>
  <c r="F31" i="81"/>
  <c r="V30" i="81"/>
  <c r="R30" i="81"/>
  <c r="G30" i="81"/>
  <c r="F30" i="81"/>
  <c r="V29" i="81"/>
  <c r="R29" i="81"/>
  <c r="G29" i="81"/>
  <c r="F29" i="81"/>
  <c r="R28" i="81"/>
  <c r="G28" i="81"/>
  <c r="F28" i="81"/>
  <c r="R27" i="81"/>
  <c r="G27" i="81"/>
  <c r="F27" i="81"/>
  <c r="V26" i="81"/>
  <c r="R26" i="81"/>
  <c r="G26" i="81"/>
  <c r="F26" i="81"/>
  <c r="R25" i="81"/>
  <c r="G25" i="81"/>
  <c r="F25" i="81"/>
  <c r="R24" i="81"/>
  <c r="G24" i="81"/>
  <c r="F24" i="81"/>
  <c r="R23" i="81"/>
  <c r="G23" i="81"/>
  <c r="F23" i="81"/>
  <c r="R22" i="81"/>
  <c r="G22" i="81"/>
  <c r="F22" i="81"/>
  <c r="V21" i="81"/>
  <c r="R21" i="81"/>
  <c r="G21" i="81"/>
  <c r="F21" i="81"/>
  <c r="R20" i="81"/>
  <c r="G20" i="81"/>
  <c r="F20" i="81"/>
  <c r="R19" i="81"/>
  <c r="G19" i="81"/>
  <c r="F19" i="81"/>
  <c r="R18" i="81"/>
  <c r="G18" i="81"/>
  <c r="F18" i="81"/>
  <c r="V17" i="81"/>
  <c r="R17" i="81"/>
  <c r="G17" i="81"/>
  <c r="F17" i="81"/>
  <c r="R16" i="81"/>
  <c r="G16" i="81"/>
  <c r="F16" i="81"/>
  <c r="R15" i="81"/>
  <c r="G15" i="81"/>
  <c r="F15" i="81"/>
  <c r="R14" i="81"/>
  <c r="G14" i="81"/>
  <c r="F14" i="81"/>
  <c r="R13" i="81"/>
  <c r="G13" i="81"/>
  <c r="F13" i="81"/>
  <c r="V12" i="81"/>
  <c r="R12" i="81"/>
  <c r="G12" i="81"/>
  <c r="F12" i="81"/>
  <c r="C12" i="81"/>
  <c r="V11" i="81"/>
  <c r="R11" i="81"/>
  <c r="G11" i="81"/>
  <c r="F11" i="81"/>
  <c r="V10" i="81"/>
  <c r="R10" i="81"/>
  <c r="G10" i="81"/>
  <c r="F10" i="81"/>
  <c r="C10" i="81"/>
  <c r="V9" i="81"/>
  <c r="R9" i="81"/>
  <c r="G9" i="81"/>
  <c r="F9" i="81"/>
  <c r="R8" i="81"/>
  <c r="G8" i="81"/>
  <c r="F8" i="81"/>
  <c r="R7" i="81"/>
  <c r="G7" i="81"/>
  <c r="F7" i="81"/>
  <c r="R6" i="81"/>
  <c r="G6" i="81"/>
  <c r="F6" i="81"/>
  <c r="V5" i="81"/>
  <c r="R5" i="81"/>
  <c r="G5" i="81"/>
  <c r="F5" i="81"/>
  <c r="C5" i="81"/>
  <c r="W4" i="81"/>
  <c r="V4" i="81"/>
  <c r="R4" i="81"/>
  <c r="M98" i="81"/>
  <c r="U98" i="81" s="1"/>
  <c r="M97" i="81"/>
  <c r="U97" i="81" s="1"/>
  <c r="M96" i="81"/>
  <c r="U96" i="81" s="1"/>
  <c r="M95" i="81"/>
  <c r="U95" i="81" s="1"/>
  <c r="M92" i="81"/>
  <c r="U92" i="81" s="1"/>
  <c r="M91" i="81"/>
  <c r="U91" i="81" s="1"/>
  <c r="M90" i="81"/>
  <c r="U90" i="81" s="1"/>
  <c r="M89" i="81"/>
  <c r="U89" i="81" s="1"/>
  <c r="M86" i="81"/>
  <c r="U86" i="81" s="1"/>
  <c r="M85" i="81"/>
  <c r="U85" i="81" s="1"/>
  <c r="M84" i="81"/>
  <c r="U84" i="81" s="1"/>
  <c r="M83" i="81"/>
  <c r="U83" i="81" s="1"/>
  <c r="M80" i="81"/>
  <c r="U80" i="81" s="1"/>
  <c r="M79" i="81"/>
  <c r="U79" i="81" s="1"/>
  <c r="M78" i="81"/>
  <c r="U78" i="81" s="1"/>
  <c r="M77" i="81"/>
  <c r="U77" i="81" s="1"/>
  <c r="M74" i="81"/>
  <c r="U74" i="81" s="1"/>
  <c r="M73" i="81"/>
  <c r="U73" i="81" s="1"/>
  <c r="M72" i="81"/>
  <c r="U72" i="81" s="1"/>
  <c r="M71" i="81"/>
  <c r="U71" i="81" s="1"/>
  <c r="M68" i="81"/>
  <c r="U68" i="81" s="1"/>
  <c r="M67" i="81"/>
  <c r="U67" i="81" s="1"/>
  <c r="M66" i="81"/>
  <c r="U66" i="81" s="1"/>
  <c r="M65" i="81"/>
  <c r="U65" i="81" s="1"/>
  <c r="M62" i="81"/>
  <c r="U62" i="81" s="1"/>
  <c r="M61" i="81"/>
  <c r="U61" i="81" s="1"/>
  <c r="M60" i="81"/>
  <c r="U60" i="81" s="1"/>
  <c r="M59" i="81"/>
  <c r="U59" i="81" s="1"/>
  <c r="M56" i="81"/>
  <c r="U56" i="81" s="1"/>
  <c r="M55" i="81"/>
  <c r="U55" i="81" s="1"/>
  <c r="M54" i="81"/>
  <c r="U54" i="81" s="1"/>
  <c r="M53" i="81"/>
  <c r="U53" i="81" s="1"/>
  <c r="M50" i="81"/>
  <c r="M49" i="81"/>
  <c r="U49" i="81" s="1"/>
  <c r="M48" i="81"/>
  <c r="U48" i="81" s="1"/>
  <c r="M47" i="81"/>
  <c r="U47" i="81" s="1"/>
  <c r="M44" i="81"/>
  <c r="U44" i="81" s="1"/>
  <c r="M43" i="81"/>
  <c r="U43" i="81" s="1"/>
  <c r="M42" i="81"/>
  <c r="U42" i="81" s="1"/>
  <c r="M41" i="81"/>
  <c r="U41" i="81" s="1"/>
  <c r="M38" i="81"/>
  <c r="U38" i="81" s="1"/>
  <c r="M37" i="81"/>
  <c r="U37" i="81" s="1"/>
  <c r="M36" i="81"/>
  <c r="U36" i="81" s="1"/>
  <c r="M35" i="81"/>
  <c r="U35" i="81" s="1"/>
  <c r="M32" i="81"/>
  <c r="U32" i="81" s="1"/>
  <c r="M31" i="81"/>
  <c r="U31" i="81" s="1"/>
  <c r="M30" i="81"/>
  <c r="U30" i="81" s="1"/>
  <c r="M29" i="81"/>
  <c r="U29" i="81" s="1"/>
  <c r="M26" i="81"/>
  <c r="U26" i="81" s="1"/>
  <c r="M25" i="81"/>
  <c r="U25" i="81" s="1"/>
  <c r="M24" i="81"/>
  <c r="U24" i="81" s="1"/>
  <c r="M23" i="81"/>
  <c r="U23" i="81" s="1"/>
  <c r="M20" i="81"/>
  <c r="U20" i="81" s="1"/>
  <c r="M19" i="81"/>
  <c r="U19" i="81" s="1"/>
  <c r="M18" i="81"/>
  <c r="U18" i="81" s="1"/>
  <c r="M17" i="81"/>
  <c r="U17" i="81" s="1"/>
  <c r="M14" i="81"/>
  <c r="U14" i="81" s="1"/>
  <c r="M13" i="81"/>
  <c r="U13" i="81" s="1"/>
  <c r="M12" i="81"/>
  <c r="U12" i="81" s="1"/>
  <c r="M11" i="81"/>
  <c r="U11" i="81" s="1"/>
  <c r="M8" i="81"/>
  <c r="U8" i="81" s="1"/>
  <c r="M7" i="81"/>
  <c r="U7" i="81" s="1"/>
  <c r="M6" i="81"/>
  <c r="U6" i="81" s="1"/>
  <c r="M5" i="81"/>
  <c r="U5" i="81" s="1"/>
  <c r="M4" i="81" a="1"/>
  <c r="M94" i="81" s="1"/>
  <c r="U94" i="81" s="1"/>
  <c r="G4" i="81"/>
  <c r="F4" i="81"/>
  <c r="AT3" i="81"/>
  <c r="AH3" i="81"/>
  <c r="AQ3" i="81" s="1"/>
  <c r="R3" i="81"/>
  <c r="C3" i="81"/>
  <c r="O3" i="81" s="1"/>
  <c r="G98" i="80"/>
  <c r="F98" i="80"/>
  <c r="AX97" i="80"/>
  <c r="G97" i="80"/>
  <c r="F97" i="80"/>
  <c r="AX96" i="80"/>
  <c r="G96" i="80"/>
  <c r="F96" i="80"/>
  <c r="AX95" i="80"/>
  <c r="G95" i="80"/>
  <c r="F95" i="80"/>
  <c r="AX94" i="80"/>
  <c r="F94" i="80"/>
  <c r="AX93" i="80"/>
  <c r="G93" i="80"/>
  <c r="F93" i="80"/>
  <c r="AX92" i="80"/>
  <c r="G92" i="80"/>
  <c r="F92" i="80"/>
  <c r="AX91" i="80"/>
  <c r="G91" i="80"/>
  <c r="F91" i="80"/>
  <c r="AX90" i="80"/>
  <c r="G90" i="80"/>
  <c r="F90" i="80"/>
  <c r="AX89" i="80"/>
  <c r="G89" i="80"/>
  <c r="F89" i="80"/>
  <c r="AX88" i="80"/>
  <c r="G88" i="80"/>
  <c r="F88" i="80"/>
  <c r="AX87" i="80"/>
  <c r="G87" i="80"/>
  <c r="F87" i="80"/>
  <c r="AX86" i="80"/>
  <c r="G86" i="80"/>
  <c r="F86" i="80"/>
  <c r="AX85" i="80"/>
  <c r="G85" i="80"/>
  <c r="F85" i="80"/>
  <c r="AX84" i="80"/>
  <c r="G84" i="80"/>
  <c r="F84" i="80"/>
  <c r="AX83" i="80"/>
  <c r="G83" i="80"/>
  <c r="F83" i="80"/>
  <c r="AX82" i="80"/>
  <c r="G82" i="80"/>
  <c r="F82" i="80"/>
  <c r="AX81" i="80"/>
  <c r="G81" i="80"/>
  <c r="F81" i="80"/>
  <c r="AX80" i="80"/>
  <c r="G80" i="80"/>
  <c r="F80" i="80"/>
  <c r="AX79" i="80"/>
  <c r="G79" i="80"/>
  <c r="F79" i="80"/>
  <c r="AX78" i="80"/>
  <c r="G78" i="80"/>
  <c r="F78" i="80"/>
  <c r="AX77" i="80"/>
  <c r="G77" i="80"/>
  <c r="F77" i="80"/>
  <c r="AX76" i="80"/>
  <c r="G76" i="80"/>
  <c r="F76" i="80"/>
  <c r="AX75" i="80"/>
  <c r="G75" i="80"/>
  <c r="F75" i="80"/>
  <c r="AX74" i="80"/>
  <c r="G74" i="80"/>
  <c r="F74" i="80"/>
  <c r="AX73" i="80"/>
  <c r="G73" i="80"/>
  <c r="F73" i="80"/>
  <c r="AX72" i="80"/>
  <c r="G72" i="80"/>
  <c r="F72" i="80"/>
  <c r="AX71" i="80"/>
  <c r="G71" i="80"/>
  <c r="F71" i="80"/>
  <c r="AX70" i="80"/>
  <c r="G70" i="80"/>
  <c r="F70" i="80"/>
  <c r="V69" i="80"/>
  <c r="G69" i="80"/>
  <c r="F69" i="80"/>
  <c r="V68" i="80"/>
  <c r="G68" i="80"/>
  <c r="F68" i="80"/>
  <c r="G67" i="80"/>
  <c r="F67" i="80"/>
  <c r="V66" i="80"/>
  <c r="G66" i="80"/>
  <c r="F66" i="80"/>
  <c r="V65" i="80"/>
  <c r="G65" i="80"/>
  <c r="F65" i="80"/>
  <c r="G64" i="80"/>
  <c r="F64" i="80"/>
  <c r="V63" i="80"/>
  <c r="G63" i="80"/>
  <c r="F63" i="80"/>
  <c r="V62" i="80"/>
  <c r="G62" i="80"/>
  <c r="F62" i="80"/>
  <c r="G61" i="80"/>
  <c r="F61" i="80"/>
  <c r="V60" i="80"/>
  <c r="G60" i="80"/>
  <c r="F60" i="80"/>
  <c r="V59" i="80"/>
  <c r="G59" i="80"/>
  <c r="F59" i="80"/>
  <c r="G58" i="80"/>
  <c r="F58" i="80"/>
  <c r="V57" i="80"/>
  <c r="G57" i="80"/>
  <c r="F57" i="80"/>
  <c r="V56" i="80"/>
  <c r="G56" i="80"/>
  <c r="F56" i="80"/>
  <c r="R55" i="80"/>
  <c r="G55" i="80"/>
  <c r="F55" i="80"/>
  <c r="V54" i="80"/>
  <c r="G54" i="80"/>
  <c r="F54" i="80"/>
  <c r="V53" i="80"/>
  <c r="G53" i="80"/>
  <c r="F53" i="80"/>
  <c r="R52" i="80"/>
  <c r="G52" i="80"/>
  <c r="F52" i="80"/>
  <c r="V51" i="80"/>
  <c r="G51" i="80"/>
  <c r="F51" i="80"/>
  <c r="V50" i="80"/>
  <c r="G50" i="80"/>
  <c r="F50" i="80"/>
  <c r="R49" i="80"/>
  <c r="G49" i="80"/>
  <c r="F49" i="80"/>
  <c r="V48" i="80"/>
  <c r="G48" i="80"/>
  <c r="F48" i="80"/>
  <c r="V47" i="80"/>
  <c r="G47" i="80"/>
  <c r="F47" i="80"/>
  <c r="R46" i="80"/>
  <c r="G46" i="80"/>
  <c r="F46" i="80"/>
  <c r="V45" i="80"/>
  <c r="G45" i="80"/>
  <c r="F45" i="80"/>
  <c r="V44" i="80"/>
  <c r="G44" i="80"/>
  <c r="F44" i="80"/>
  <c r="R43" i="80"/>
  <c r="G43" i="80"/>
  <c r="F43" i="80"/>
  <c r="V42" i="80"/>
  <c r="G42" i="80"/>
  <c r="F42" i="80"/>
  <c r="V41" i="80"/>
  <c r="G41" i="80"/>
  <c r="F41" i="80"/>
  <c r="R40" i="80"/>
  <c r="G40" i="80"/>
  <c r="F40" i="80"/>
  <c r="V39" i="80"/>
  <c r="G39" i="80"/>
  <c r="F39" i="80"/>
  <c r="V38" i="80"/>
  <c r="G38" i="80"/>
  <c r="F38" i="80"/>
  <c r="R37" i="80"/>
  <c r="G37" i="80"/>
  <c r="F37" i="80"/>
  <c r="V36" i="80"/>
  <c r="G36" i="80"/>
  <c r="F36" i="80"/>
  <c r="V35" i="80"/>
  <c r="G35" i="80"/>
  <c r="F35" i="80"/>
  <c r="R34" i="80"/>
  <c r="G34" i="80"/>
  <c r="F34" i="80"/>
  <c r="V33" i="80"/>
  <c r="G33" i="80"/>
  <c r="F33" i="80"/>
  <c r="V32" i="80"/>
  <c r="U32" i="80"/>
  <c r="G32" i="80"/>
  <c r="F32" i="80"/>
  <c r="R31" i="80"/>
  <c r="G31" i="80"/>
  <c r="F31" i="80"/>
  <c r="V30" i="80"/>
  <c r="G30" i="80"/>
  <c r="F30" i="80"/>
  <c r="V29" i="80"/>
  <c r="G29" i="80"/>
  <c r="F29" i="80"/>
  <c r="R28" i="80"/>
  <c r="G28" i="80"/>
  <c r="F28" i="80"/>
  <c r="V27" i="80"/>
  <c r="G27" i="80"/>
  <c r="F27" i="80"/>
  <c r="V26" i="80"/>
  <c r="U26" i="80"/>
  <c r="G26" i="80"/>
  <c r="F26" i="80"/>
  <c r="R25" i="80"/>
  <c r="G25" i="80"/>
  <c r="F25" i="80"/>
  <c r="V24" i="80"/>
  <c r="G24" i="80"/>
  <c r="F24" i="80"/>
  <c r="V23" i="80"/>
  <c r="G23" i="80"/>
  <c r="F23" i="80"/>
  <c r="R22" i="80"/>
  <c r="G22" i="80"/>
  <c r="F22" i="80"/>
  <c r="V21" i="80"/>
  <c r="G21" i="80"/>
  <c r="F21" i="80"/>
  <c r="V20" i="80"/>
  <c r="G20" i="80"/>
  <c r="F20" i="80"/>
  <c r="R19" i="80"/>
  <c r="G19" i="80"/>
  <c r="F19" i="80"/>
  <c r="V18" i="80"/>
  <c r="G18" i="80"/>
  <c r="F18" i="80"/>
  <c r="V17" i="80"/>
  <c r="G17" i="80"/>
  <c r="F17" i="80"/>
  <c r="R16" i="80"/>
  <c r="G16" i="80"/>
  <c r="F16" i="80"/>
  <c r="V15" i="80"/>
  <c r="G15" i="80"/>
  <c r="F15" i="80"/>
  <c r="V14" i="80"/>
  <c r="G14" i="80"/>
  <c r="F14" i="80"/>
  <c r="R13" i="80"/>
  <c r="G13" i="80"/>
  <c r="F13" i="80"/>
  <c r="V12" i="80"/>
  <c r="G12" i="80"/>
  <c r="F12" i="80"/>
  <c r="C12" i="80"/>
  <c r="C3" i="80" s="1"/>
  <c r="O3" i="80" s="1"/>
  <c r="AE3" i="80" s="1"/>
  <c r="AN3" i="80" s="1"/>
  <c r="V11" i="80"/>
  <c r="G11" i="80"/>
  <c r="F11" i="80"/>
  <c r="V10" i="80"/>
  <c r="G10" i="80"/>
  <c r="F10" i="80"/>
  <c r="C10" i="80"/>
  <c r="V67" i="80" s="1"/>
  <c r="V9" i="80"/>
  <c r="R9" i="80"/>
  <c r="G9" i="80"/>
  <c r="F9" i="80"/>
  <c r="R8" i="80"/>
  <c r="G8" i="80"/>
  <c r="F8" i="80"/>
  <c r="R7" i="80"/>
  <c r="G7" i="80"/>
  <c r="F7" i="80"/>
  <c r="V6" i="80"/>
  <c r="G6" i="80"/>
  <c r="F6" i="80"/>
  <c r="C6" i="80"/>
  <c r="V5" i="80"/>
  <c r="G5" i="80"/>
  <c r="F5" i="80"/>
  <c r="C5" i="80"/>
  <c r="W4" i="80"/>
  <c r="V4" i="80"/>
  <c r="Y4" i="80" s="1"/>
  <c r="M68" i="80"/>
  <c r="U68" i="80" s="1"/>
  <c r="M67" i="80"/>
  <c r="U67" i="80" s="1"/>
  <c r="M66" i="80"/>
  <c r="U66" i="80" s="1"/>
  <c r="M65" i="80"/>
  <c r="U65" i="80" s="1"/>
  <c r="M62" i="80"/>
  <c r="U62" i="80" s="1"/>
  <c r="M61" i="80"/>
  <c r="U61" i="80" s="1"/>
  <c r="M60" i="80"/>
  <c r="U60" i="80" s="1"/>
  <c r="M59" i="80"/>
  <c r="U59" i="80" s="1"/>
  <c r="M56" i="80"/>
  <c r="U56" i="80" s="1"/>
  <c r="M55" i="80"/>
  <c r="U55" i="80" s="1"/>
  <c r="M54" i="80"/>
  <c r="U54" i="80" s="1"/>
  <c r="M53" i="80"/>
  <c r="U53" i="80" s="1"/>
  <c r="M50" i="80"/>
  <c r="U50" i="80" s="1"/>
  <c r="M49" i="80"/>
  <c r="U49" i="80" s="1"/>
  <c r="M48" i="80"/>
  <c r="U48" i="80" s="1"/>
  <c r="M47" i="80"/>
  <c r="U47" i="80" s="1"/>
  <c r="M44" i="80"/>
  <c r="U44" i="80" s="1"/>
  <c r="M43" i="80"/>
  <c r="U43" i="80" s="1"/>
  <c r="M42" i="80"/>
  <c r="U42" i="80" s="1"/>
  <c r="M41" i="80"/>
  <c r="U41" i="80" s="1"/>
  <c r="M38" i="80"/>
  <c r="U38" i="80" s="1"/>
  <c r="M37" i="80"/>
  <c r="U37" i="80" s="1"/>
  <c r="M36" i="80"/>
  <c r="U36" i="80" s="1"/>
  <c r="M35" i="80"/>
  <c r="U35" i="80" s="1"/>
  <c r="M32" i="80"/>
  <c r="M31" i="80"/>
  <c r="U31" i="80" s="1"/>
  <c r="M30" i="80"/>
  <c r="U30" i="80" s="1"/>
  <c r="M29" i="80"/>
  <c r="U29" i="80" s="1"/>
  <c r="M26" i="80"/>
  <c r="M25" i="80"/>
  <c r="U25" i="80" s="1"/>
  <c r="M24" i="80"/>
  <c r="U24" i="80" s="1"/>
  <c r="M23" i="80"/>
  <c r="U23" i="80" s="1"/>
  <c r="M20" i="80"/>
  <c r="U20" i="80" s="1"/>
  <c r="M19" i="80"/>
  <c r="U19" i="80" s="1"/>
  <c r="M18" i="80"/>
  <c r="U18" i="80" s="1"/>
  <c r="M17" i="80"/>
  <c r="U17" i="80" s="1"/>
  <c r="M14" i="80"/>
  <c r="U14" i="80" s="1"/>
  <c r="M13" i="80"/>
  <c r="U13" i="80" s="1"/>
  <c r="M12" i="80"/>
  <c r="U12" i="80" s="1"/>
  <c r="M11" i="80"/>
  <c r="U11" i="80" s="1"/>
  <c r="M8" i="80"/>
  <c r="U8" i="80" s="1"/>
  <c r="M7" i="80"/>
  <c r="U7" i="80" s="1"/>
  <c r="M6" i="80"/>
  <c r="U6" i="80" s="1"/>
  <c r="M5" i="80"/>
  <c r="U5" i="80" s="1"/>
  <c r="M4" i="80" a="1"/>
  <c r="M64" i="80" s="1"/>
  <c r="U64" i="80" s="1"/>
  <c r="G4" i="80"/>
  <c r="F4" i="80"/>
  <c r="AT3" i="80"/>
  <c r="R3" i="80"/>
  <c r="G98" i="79"/>
  <c r="F98" i="79"/>
  <c r="AX97" i="79"/>
  <c r="G97" i="79"/>
  <c r="F97" i="79"/>
  <c r="AX96" i="79"/>
  <c r="G96" i="79"/>
  <c r="F96" i="79"/>
  <c r="AX95" i="79"/>
  <c r="G95" i="79"/>
  <c r="F95" i="79"/>
  <c r="AX94" i="79"/>
  <c r="F94" i="79"/>
  <c r="AX93" i="79"/>
  <c r="G93" i="79"/>
  <c r="F93" i="79"/>
  <c r="AX92" i="79"/>
  <c r="G92" i="79"/>
  <c r="F92" i="79"/>
  <c r="AX91" i="79"/>
  <c r="G91" i="79"/>
  <c r="F91" i="79"/>
  <c r="AX90" i="79"/>
  <c r="G90" i="79"/>
  <c r="F90" i="79"/>
  <c r="AX89" i="79"/>
  <c r="G89" i="79"/>
  <c r="F89" i="79"/>
  <c r="AX88" i="79"/>
  <c r="G88" i="79"/>
  <c r="F88" i="79"/>
  <c r="AX87" i="79"/>
  <c r="G87" i="79"/>
  <c r="F87" i="79"/>
  <c r="AX86" i="79"/>
  <c r="G86" i="79"/>
  <c r="F86" i="79"/>
  <c r="AX85" i="79"/>
  <c r="G85" i="79"/>
  <c r="F85" i="79"/>
  <c r="AX84" i="79"/>
  <c r="G84" i="79"/>
  <c r="F84" i="79"/>
  <c r="AX83" i="79"/>
  <c r="G83" i="79"/>
  <c r="F83" i="79"/>
  <c r="AX82" i="79"/>
  <c r="G82" i="79"/>
  <c r="F82" i="79"/>
  <c r="AX81" i="79"/>
  <c r="G81" i="79"/>
  <c r="F81" i="79"/>
  <c r="AX80" i="79"/>
  <c r="G80" i="79"/>
  <c r="F80" i="79"/>
  <c r="G79" i="79"/>
  <c r="F79" i="79"/>
  <c r="V78" i="79"/>
  <c r="G78" i="79"/>
  <c r="F78" i="79"/>
  <c r="G77" i="79"/>
  <c r="F77" i="79"/>
  <c r="G76" i="79"/>
  <c r="F76" i="79"/>
  <c r="V75" i="79"/>
  <c r="G75" i="79"/>
  <c r="F75" i="79"/>
  <c r="G74" i="79"/>
  <c r="F74" i="79"/>
  <c r="G73" i="79"/>
  <c r="F73" i="79"/>
  <c r="V72" i="79"/>
  <c r="G72" i="79"/>
  <c r="F72" i="79"/>
  <c r="G71" i="79"/>
  <c r="F71" i="79"/>
  <c r="G70" i="79"/>
  <c r="F70" i="79"/>
  <c r="V69" i="79"/>
  <c r="G69" i="79"/>
  <c r="F69" i="79"/>
  <c r="G68" i="79"/>
  <c r="F68" i="79"/>
  <c r="G67" i="79"/>
  <c r="F67" i="79"/>
  <c r="V66" i="79"/>
  <c r="G66" i="79"/>
  <c r="F66" i="79"/>
  <c r="G65" i="79"/>
  <c r="F65" i="79"/>
  <c r="G64" i="79"/>
  <c r="F64" i="79"/>
  <c r="V63" i="79"/>
  <c r="G63" i="79"/>
  <c r="F63" i="79"/>
  <c r="G62" i="79"/>
  <c r="F62" i="79"/>
  <c r="G61" i="79"/>
  <c r="F61" i="79"/>
  <c r="V60" i="79"/>
  <c r="G60" i="79"/>
  <c r="F60" i="79"/>
  <c r="G59" i="79"/>
  <c r="F59" i="79"/>
  <c r="G58" i="79"/>
  <c r="F58" i="79"/>
  <c r="V57" i="79"/>
  <c r="G57" i="79"/>
  <c r="F57" i="79"/>
  <c r="G56" i="79"/>
  <c r="F56" i="79"/>
  <c r="G55" i="79"/>
  <c r="F55" i="79"/>
  <c r="V54" i="79"/>
  <c r="G54" i="79"/>
  <c r="F54" i="79"/>
  <c r="G53" i="79"/>
  <c r="F53" i="79"/>
  <c r="G52" i="79"/>
  <c r="F52" i="79"/>
  <c r="V51" i="79"/>
  <c r="G51" i="79"/>
  <c r="F51" i="79"/>
  <c r="G50" i="79"/>
  <c r="F50" i="79"/>
  <c r="G49" i="79"/>
  <c r="F49" i="79"/>
  <c r="V48" i="79"/>
  <c r="G48" i="79"/>
  <c r="F48" i="79"/>
  <c r="G47" i="79"/>
  <c r="F47" i="79"/>
  <c r="G46" i="79"/>
  <c r="F46" i="79"/>
  <c r="V45" i="79"/>
  <c r="G45" i="79"/>
  <c r="F45" i="79"/>
  <c r="G44" i="79"/>
  <c r="F44" i="79"/>
  <c r="G43" i="79"/>
  <c r="F43" i="79"/>
  <c r="V42" i="79"/>
  <c r="G42" i="79"/>
  <c r="F42" i="79"/>
  <c r="G41" i="79"/>
  <c r="F41" i="79"/>
  <c r="G40" i="79"/>
  <c r="F40" i="79"/>
  <c r="V39" i="79"/>
  <c r="G39" i="79"/>
  <c r="F39" i="79"/>
  <c r="G38" i="79"/>
  <c r="F38" i="79"/>
  <c r="V37" i="79"/>
  <c r="G37" i="79"/>
  <c r="F37" i="79"/>
  <c r="V36" i="79"/>
  <c r="G36" i="79"/>
  <c r="F36" i="79"/>
  <c r="G35" i="79"/>
  <c r="F35" i="79"/>
  <c r="R34" i="79"/>
  <c r="G34" i="79"/>
  <c r="F34" i="79"/>
  <c r="G33" i="79"/>
  <c r="F33" i="79"/>
  <c r="V32" i="79"/>
  <c r="G32" i="79"/>
  <c r="F32" i="79"/>
  <c r="V31" i="79"/>
  <c r="G31" i="79"/>
  <c r="F31" i="79"/>
  <c r="G30" i="79"/>
  <c r="F30" i="79"/>
  <c r="R29" i="79"/>
  <c r="G29" i="79"/>
  <c r="F29" i="79"/>
  <c r="G28" i="79"/>
  <c r="F28" i="79"/>
  <c r="V27" i="79"/>
  <c r="G27" i="79"/>
  <c r="F27" i="79"/>
  <c r="V26" i="79"/>
  <c r="G26" i="79"/>
  <c r="F26" i="79"/>
  <c r="V25" i="79"/>
  <c r="R25" i="79"/>
  <c r="G25" i="79"/>
  <c r="F25" i="79"/>
  <c r="G24" i="79"/>
  <c r="F24" i="79"/>
  <c r="V23" i="79"/>
  <c r="G23" i="79"/>
  <c r="F23" i="79"/>
  <c r="V22" i="79"/>
  <c r="G22" i="79"/>
  <c r="F22" i="79"/>
  <c r="V21" i="79"/>
  <c r="G21" i="79"/>
  <c r="F21" i="79"/>
  <c r="V20" i="79"/>
  <c r="R20" i="79"/>
  <c r="G20" i="79"/>
  <c r="F20" i="79"/>
  <c r="G19" i="79"/>
  <c r="F19" i="79"/>
  <c r="V18" i="79"/>
  <c r="G18" i="79"/>
  <c r="F18" i="79"/>
  <c r="V17" i="79"/>
  <c r="G17" i="79"/>
  <c r="F17" i="79"/>
  <c r="V16" i="79"/>
  <c r="R16" i="79"/>
  <c r="G16" i="79"/>
  <c r="F16" i="79"/>
  <c r="G15" i="79"/>
  <c r="F15" i="79"/>
  <c r="V14" i="79"/>
  <c r="R14" i="79"/>
  <c r="G14" i="79"/>
  <c r="F14" i="79"/>
  <c r="V13" i="79"/>
  <c r="G13" i="79"/>
  <c r="F13" i="79"/>
  <c r="V12" i="79"/>
  <c r="G12" i="79"/>
  <c r="F12" i="79"/>
  <c r="C12" i="79"/>
  <c r="V11" i="79"/>
  <c r="R11" i="79"/>
  <c r="G11" i="79"/>
  <c r="F11" i="79"/>
  <c r="V10" i="79"/>
  <c r="R10" i="79"/>
  <c r="G10" i="79"/>
  <c r="F10" i="79"/>
  <c r="C10" i="79"/>
  <c r="V40" i="79" s="1"/>
  <c r="V9" i="79"/>
  <c r="R9" i="79"/>
  <c r="G9" i="79"/>
  <c r="F9" i="79"/>
  <c r="V8" i="79"/>
  <c r="G8" i="79"/>
  <c r="F8" i="79"/>
  <c r="V7" i="79"/>
  <c r="G7" i="79"/>
  <c r="F7" i="79"/>
  <c r="V6" i="79"/>
  <c r="G6" i="79"/>
  <c r="F6" i="79"/>
  <c r="C6" i="79"/>
  <c r="V5" i="79"/>
  <c r="R5" i="79"/>
  <c r="G5" i="79"/>
  <c r="F5" i="79"/>
  <c r="C5" i="79"/>
  <c r="Y4" i="79"/>
  <c r="W4" i="79"/>
  <c r="V4" i="79"/>
  <c r="R4" i="79"/>
  <c r="M45" i="79"/>
  <c r="U45" i="79" s="1"/>
  <c r="M9" i="79"/>
  <c r="U9" i="79" s="1"/>
  <c r="M4" i="79" a="1"/>
  <c r="G4" i="79"/>
  <c r="F4" i="79"/>
  <c r="AT3" i="79"/>
  <c r="R3" i="79"/>
  <c r="C3" i="79"/>
  <c r="O3" i="79" s="1"/>
  <c r="G98" i="78"/>
  <c r="F98" i="78"/>
  <c r="AX97" i="78"/>
  <c r="G97" i="78"/>
  <c r="F97" i="78"/>
  <c r="AX96" i="78"/>
  <c r="G96" i="78"/>
  <c r="F96" i="78"/>
  <c r="AX95" i="78"/>
  <c r="G95" i="78"/>
  <c r="F95" i="78"/>
  <c r="AX94" i="78"/>
  <c r="F94" i="78"/>
  <c r="AX93" i="78"/>
  <c r="G93" i="78"/>
  <c r="F93" i="78"/>
  <c r="AX92" i="78"/>
  <c r="G92" i="78"/>
  <c r="F92" i="78"/>
  <c r="AX91" i="78"/>
  <c r="G91" i="78"/>
  <c r="F91" i="78"/>
  <c r="AX90" i="78"/>
  <c r="G90" i="78"/>
  <c r="F90" i="78"/>
  <c r="G89" i="78"/>
  <c r="F89" i="78"/>
  <c r="G88" i="78"/>
  <c r="F88" i="78"/>
  <c r="V87" i="78"/>
  <c r="G87" i="78"/>
  <c r="F87" i="78"/>
  <c r="G86" i="78"/>
  <c r="F86" i="78"/>
  <c r="G85" i="78"/>
  <c r="F85" i="78"/>
  <c r="V84" i="78"/>
  <c r="G84" i="78"/>
  <c r="F84" i="78"/>
  <c r="G83" i="78"/>
  <c r="F83" i="78"/>
  <c r="V82" i="78"/>
  <c r="G82" i="78"/>
  <c r="F82" i="78"/>
  <c r="V81" i="78"/>
  <c r="G81" i="78"/>
  <c r="F81" i="78"/>
  <c r="G80" i="78"/>
  <c r="F80" i="78"/>
  <c r="V79" i="78"/>
  <c r="G79" i="78"/>
  <c r="F79" i="78"/>
  <c r="V78" i="78"/>
  <c r="G78" i="78"/>
  <c r="F78" i="78"/>
  <c r="G77" i="78"/>
  <c r="F77" i="78"/>
  <c r="V76" i="78"/>
  <c r="G76" i="78"/>
  <c r="F76" i="78"/>
  <c r="V75" i="78"/>
  <c r="G75" i="78"/>
  <c r="F75" i="78"/>
  <c r="G74" i="78"/>
  <c r="F74" i="78"/>
  <c r="V73" i="78"/>
  <c r="G73" i="78"/>
  <c r="F73" i="78"/>
  <c r="V72" i="78"/>
  <c r="G72" i="78"/>
  <c r="F72" i="78"/>
  <c r="R71" i="78"/>
  <c r="G71" i="78"/>
  <c r="F71" i="78"/>
  <c r="V70" i="78"/>
  <c r="G70" i="78"/>
  <c r="F70" i="78"/>
  <c r="V69" i="78"/>
  <c r="G69" i="78"/>
  <c r="F69" i="78"/>
  <c r="R68" i="78"/>
  <c r="G68" i="78"/>
  <c r="F68" i="78"/>
  <c r="V67" i="78"/>
  <c r="G67" i="78"/>
  <c r="F67" i="78"/>
  <c r="V66" i="78"/>
  <c r="G66" i="78"/>
  <c r="F66" i="78"/>
  <c r="R65" i="78"/>
  <c r="G65" i="78"/>
  <c r="F65" i="78"/>
  <c r="V64" i="78"/>
  <c r="G64" i="78"/>
  <c r="F64" i="78"/>
  <c r="V63" i="78"/>
  <c r="G63" i="78"/>
  <c r="F63" i="78"/>
  <c r="R62" i="78"/>
  <c r="G62" i="78"/>
  <c r="F62" i="78"/>
  <c r="V61" i="78"/>
  <c r="G61" i="78"/>
  <c r="F61" i="78"/>
  <c r="V60" i="78"/>
  <c r="G60" i="78"/>
  <c r="F60" i="78"/>
  <c r="R59" i="78"/>
  <c r="G59" i="78"/>
  <c r="F59" i="78"/>
  <c r="V58" i="78"/>
  <c r="G58" i="78"/>
  <c r="F58" i="78"/>
  <c r="V57" i="78"/>
  <c r="G57" i="78"/>
  <c r="F57" i="78"/>
  <c r="R56" i="78"/>
  <c r="G56" i="78"/>
  <c r="F56" i="78"/>
  <c r="V55" i="78"/>
  <c r="G55" i="78"/>
  <c r="F55" i="78"/>
  <c r="V54" i="78"/>
  <c r="G54" i="78"/>
  <c r="F54" i="78"/>
  <c r="R53" i="78"/>
  <c r="G53" i="78"/>
  <c r="F53" i="78"/>
  <c r="V52" i="78"/>
  <c r="G52" i="78"/>
  <c r="F52" i="78"/>
  <c r="V51" i="78"/>
  <c r="G51" i="78"/>
  <c r="F51" i="78"/>
  <c r="R50" i="78"/>
  <c r="G50" i="78"/>
  <c r="F50" i="78"/>
  <c r="V49" i="78"/>
  <c r="G49" i="78"/>
  <c r="F49" i="78"/>
  <c r="V48" i="78"/>
  <c r="G48" i="78"/>
  <c r="F48" i="78"/>
  <c r="R47" i="78"/>
  <c r="G47" i="78"/>
  <c r="F47" i="78"/>
  <c r="V46" i="78"/>
  <c r="G46" i="78"/>
  <c r="F46" i="78"/>
  <c r="V45" i="78"/>
  <c r="G45" i="78"/>
  <c r="F45" i="78"/>
  <c r="R44" i="78"/>
  <c r="G44" i="78"/>
  <c r="F44" i="78"/>
  <c r="V43" i="78"/>
  <c r="G43" i="78"/>
  <c r="F43" i="78"/>
  <c r="V42" i="78"/>
  <c r="G42" i="78"/>
  <c r="F42" i="78"/>
  <c r="R41" i="78"/>
  <c r="G41" i="78"/>
  <c r="F41" i="78"/>
  <c r="V40" i="78"/>
  <c r="G40" i="78"/>
  <c r="F40" i="78"/>
  <c r="V39" i="78"/>
  <c r="G39" i="78"/>
  <c r="F39" i="78"/>
  <c r="R38" i="78"/>
  <c r="G38" i="78"/>
  <c r="F38" i="78"/>
  <c r="V37" i="78"/>
  <c r="G37" i="78"/>
  <c r="F37" i="78"/>
  <c r="V36" i="78"/>
  <c r="G36" i="78"/>
  <c r="F36" i="78"/>
  <c r="R35" i="78"/>
  <c r="G35" i="78"/>
  <c r="F35" i="78"/>
  <c r="V34" i="78"/>
  <c r="G34" i="78"/>
  <c r="F34" i="78"/>
  <c r="V33" i="78"/>
  <c r="G33" i="78"/>
  <c r="F33" i="78"/>
  <c r="R32" i="78"/>
  <c r="G32" i="78"/>
  <c r="F32" i="78"/>
  <c r="V31" i="78"/>
  <c r="G31" i="78"/>
  <c r="F31" i="78"/>
  <c r="V30" i="78"/>
  <c r="G30" i="78"/>
  <c r="F30" i="78"/>
  <c r="R29" i="78"/>
  <c r="G29" i="78"/>
  <c r="F29" i="78"/>
  <c r="V28" i="78"/>
  <c r="G28" i="78"/>
  <c r="F28" i="78"/>
  <c r="V27" i="78"/>
  <c r="G27" i="78"/>
  <c r="F27" i="78"/>
  <c r="R26" i="78"/>
  <c r="G26" i="78"/>
  <c r="F26" i="78"/>
  <c r="V25" i="78"/>
  <c r="G25" i="78"/>
  <c r="F25" i="78"/>
  <c r="V24" i="78"/>
  <c r="G24" i="78"/>
  <c r="F24" i="78"/>
  <c r="R23" i="78"/>
  <c r="G23" i="78"/>
  <c r="F23" i="78"/>
  <c r="V22" i="78"/>
  <c r="G22" i="78"/>
  <c r="F22" i="78"/>
  <c r="V21" i="78"/>
  <c r="G21" i="78"/>
  <c r="F21" i="78"/>
  <c r="R20" i="78"/>
  <c r="G20" i="78"/>
  <c r="F20" i="78"/>
  <c r="V19" i="78"/>
  <c r="G19" i="78"/>
  <c r="F19" i="78"/>
  <c r="V18" i="78"/>
  <c r="G18" i="78"/>
  <c r="F18" i="78"/>
  <c r="R17" i="78"/>
  <c r="G17" i="78"/>
  <c r="F17" i="78"/>
  <c r="V16" i="78"/>
  <c r="G16" i="78"/>
  <c r="F16" i="78"/>
  <c r="V15" i="78"/>
  <c r="G15" i="78"/>
  <c r="F15" i="78"/>
  <c r="R14" i="78"/>
  <c r="G14" i="78"/>
  <c r="F14" i="78"/>
  <c r="V13" i="78"/>
  <c r="G13" i="78"/>
  <c r="F13" i="78"/>
  <c r="V12" i="78"/>
  <c r="G12" i="78"/>
  <c r="F12" i="78"/>
  <c r="C12" i="78"/>
  <c r="V11" i="78"/>
  <c r="R11" i="78"/>
  <c r="G11" i="78"/>
  <c r="F11" i="78"/>
  <c r="R10" i="78"/>
  <c r="G10" i="78"/>
  <c r="F10" i="78"/>
  <c r="C10" i="78"/>
  <c r="V88" i="78" s="1"/>
  <c r="V9" i="78"/>
  <c r="R9" i="78"/>
  <c r="G9" i="78"/>
  <c r="F9" i="78"/>
  <c r="V8" i="78"/>
  <c r="G8" i="78"/>
  <c r="F8" i="78"/>
  <c r="V7" i="78"/>
  <c r="G7" i="78"/>
  <c r="F7" i="78"/>
  <c r="V6" i="78"/>
  <c r="G6" i="78"/>
  <c r="F6" i="78"/>
  <c r="C6" i="78"/>
  <c r="R87" i="78" s="1"/>
  <c r="V5" i="78"/>
  <c r="R5" i="78"/>
  <c r="G5" i="78"/>
  <c r="F5" i="78"/>
  <c r="C5" i="78"/>
  <c r="Y4" i="78"/>
  <c r="W4" i="78"/>
  <c r="V4" i="78"/>
  <c r="R4" i="78"/>
  <c r="M89" i="78"/>
  <c r="U89" i="78" s="1"/>
  <c r="M86" i="78"/>
  <c r="U86" i="78" s="1"/>
  <c r="M85" i="78"/>
  <c r="U85" i="78" s="1"/>
  <c r="M84" i="78"/>
  <c r="U84" i="78" s="1"/>
  <c r="M83" i="78"/>
  <c r="U83" i="78" s="1"/>
  <c r="M80" i="78"/>
  <c r="U80" i="78" s="1"/>
  <c r="M79" i="78"/>
  <c r="U79" i="78" s="1"/>
  <c r="M78" i="78"/>
  <c r="U78" i="78" s="1"/>
  <c r="M77" i="78"/>
  <c r="U77" i="78" s="1"/>
  <c r="M74" i="78"/>
  <c r="U74" i="78" s="1"/>
  <c r="M73" i="78"/>
  <c r="U73" i="78" s="1"/>
  <c r="M72" i="78"/>
  <c r="U72" i="78" s="1"/>
  <c r="M71" i="78"/>
  <c r="U71" i="78" s="1"/>
  <c r="M68" i="78"/>
  <c r="U68" i="78" s="1"/>
  <c r="M67" i="78"/>
  <c r="U67" i="78" s="1"/>
  <c r="M66" i="78"/>
  <c r="U66" i="78" s="1"/>
  <c r="M65" i="78"/>
  <c r="U65" i="78" s="1"/>
  <c r="M62" i="78"/>
  <c r="U62" i="78" s="1"/>
  <c r="M61" i="78"/>
  <c r="U61" i="78" s="1"/>
  <c r="M60" i="78"/>
  <c r="U60" i="78" s="1"/>
  <c r="M59" i="78"/>
  <c r="U59" i="78" s="1"/>
  <c r="M56" i="78"/>
  <c r="U56" i="78" s="1"/>
  <c r="M55" i="78"/>
  <c r="U55" i="78" s="1"/>
  <c r="M54" i="78"/>
  <c r="U54" i="78" s="1"/>
  <c r="M53" i="78"/>
  <c r="U53" i="78" s="1"/>
  <c r="M50" i="78"/>
  <c r="U50" i="78" s="1"/>
  <c r="M49" i="78"/>
  <c r="U49" i="78" s="1"/>
  <c r="M48" i="78"/>
  <c r="U48" i="78" s="1"/>
  <c r="M47" i="78"/>
  <c r="U47" i="78" s="1"/>
  <c r="M44" i="78"/>
  <c r="U44" i="78" s="1"/>
  <c r="M43" i="78"/>
  <c r="U43" i="78" s="1"/>
  <c r="M42" i="78"/>
  <c r="U42" i="78" s="1"/>
  <c r="M41" i="78"/>
  <c r="U41" i="78" s="1"/>
  <c r="M38" i="78"/>
  <c r="U38" i="78" s="1"/>
  <c r="M37" i="78"/>
  <c r="U37" i="78" s="1"/>
  <c r="M36" i="78"/>
  <c r="U36" i="78" s="1"/>
  <c r="M35" i="78"/>
  <c r="U35" i="78" s="1"/>
  <c r="M32" i="78"/>
  <c r="U32" i="78" s="1"/>
  <c r="M31" i="78"/>
  <c r="U31" i="78" s="1"/>
  <c r="M30" i="78"/>
  <c r="U30" i="78" s="1"/>
  <c r="M29" i="78"/>
  <c r="U29" i="78" s="1"/>
  <c r="M26" i="78"/>
  <c r="U26" i="78" s="1"/>
  <c r="M25" i="78"/>
  <c r="U25" i="78" s="1"/>
  <c r="M24" i="78"/>
  <c r="U24" i="78" s="1"/>
  <c r="M23" i="78"/>
  <c r="U23" i="78" s="1"/>
  <c r="M20" i="78"/>
  <c r="U20" i="78" s="1"/>
  <c r="M19" i="78"/>
  <c r="U19" i="78" s="1"/>
  <c r="M18" i="78"/>
  <c r="U18" i="78" s="1"/>
  <c r="M17" i="78"/>
  <c r="U17" i="78" s="1"/>
  <c r="M14" i="78"/>
  <c r="U14" i="78" s="1"/>
  <c r="M13" i="78"/>
  <c r="U13" i="78" s="1"/>
  <c r="M12" i="78"/>
  <c r="U12" i="78" s="1"/>
  <c r="M11" i="78"/>
  <c r="U11" i="78" s="1"/>
  <c r="M8" i="78"/>
  <c r="U8" i="78" s="1"/>
  <c r="M7" i="78"/>
  <c r="U7" i="78" s="1"/>
  <c r="M6" i="78"/>
  <c r="U6" i="78" s="1"/>
  <c r="M5" i="78"/>
  <c r="U5" i="78" s="1"/>
  <c r="M4" i="78" a="1"/>
  <c r="M88" i="78" s="1"/>
  <c r="U88" i="78" s="1"/>
  <c r="G4" i="78"/>
  <c r="F4" i="78"/>
  <c r="AT3" i="78"/>
  <c r="R3" i="78"/>
  <c r="AH3" i="78" s="1"/>
  <c r="AQ3" i="78" s="1"/>
  <c r="C3" i="78"/>
  <c r="O3" i="78" s="1"/>
  <c r="S98" i="77"/>
  <c r="R98" i="77"/>
  <c r="G98" i="77"/>
  <c r="F98" i="77"/>
  <c r="R97" i="77"/>
  <c r="G97" i="77"/>
  <c r="F97" i="77"/>
  <c r="R96" i="77"/>
  <c r="G96" i="77"/>
  <c r="F96" i="77"/>
  <c r="R95" i="77"/>
  <c r="G95" i="77"/>
  <c r="F95" i="77"/>
  <c r="R94" i="77"/>
  <c r="F94" i="77"/>
  <c r="V93" i="77"/>
  <c r="R93" i="77"/>
  <c r="G93" i="77"/>
  <c r="F93" i="77"/>
  <c r="R92" i="77"/>
  <c r="G92" i="77"/>
  <c r="F92" i="77"/>
  <c r="R91" i="77"/>
  <c r="G91" i="77"/>
  <c r="F91" i="77"/>
  <c r="V90" i="77"/>
  <c r="R90" i="77"/>
  <c r="G90" i="77"/>
  <c r="F90" i="77"/>
  <c r="R89" i="77"/>
  <c r="G89" i="77"/>
  <c r="F89" i="77"/>
  <c r="R88" i="77"/>
  <c r="G88" i="77"/>
  <c r="F88" i="77"/>
  <c r="V87" i="77"/>
  <c r="R87" i="77"/>
  <c r="G87" i="77"/>
  <c r="F87" i="77"/>
  <c r="R86" i="77"/>
  <c r="G86" i="77"/>
  <c r="F86" i="77"/>
  <c r="R85" i="77"/>
  <c r="G85" i="77"/>
  <c r="F85" i="77"/>
  <c r="V84" i="77"/>
  <c r="R84" i="77"/>
  <c r="G84" i="77"/>
  <c r="F84" i="77"/>
  <c r="R83" i="77"/>
  <c r="G83" i="77"/>
  <c r="F83" i="77"/>
  <c r="R82" i="77"/>
  <c r="G82" i="77"/>
  <c r="F82" i="77"/>
  <c r="V81" i="77"/>
  <c r="R81" i="77"/>
  <c r="G81" i="77"/>
  <c r="F81" i="77"/>
  <c r="R80" i="77"/>
  <c r="G80" i="77"/>
  <c r="F80" i="77"/>
  <c r="R79" i="77"/>
  <c r="G79" i="77"/>
  <c r="F79" i="77"/>
  <c r="V78" i="77"/>
  <c r="R78" i="77"/>
  <c r="G78" i="77"/>
  <c r="F78" i="77"/>
  <c r="R77" i="77"/>
  <c r="G77" i="77"/>
  <c r="F77" i="77"/>
  <c r="R76" i="77"/>
  <c r="G76" i="77"/>
  <c r="F76" i="77"/>
  <c r="V75" i="77"/>
  <c r="R75" i="77"/>
  <c r="G75" i="77"/>
  <c r="F75" i="77"/>
  <c r="R74" i="77"/>
  <c r="G74" i="77"/>
  <c r="F74" i="77"/>
  <c r="R73" i="77"/>
  <c r="G73" i="77"/>
  <c r="F73" i="77"/>
  <c r="V72" i="77"/>
  <c r="R72" i="77"/>
  <c r="G72" i="77"/>
  <c r="F72" i="77"/>
  <c r="R71" i="77"/>
  <c r="G71" i="77"/>
  <c r="F71" i="77"/>
  <c r="R70" i="77"/>
  <c r="G70" i="77"/>
  <c r="F70" i="77"/>
  <c r="V69" i="77"/>
  <c r="R69" i="77"/>
  <c r="G69" i="77"/>
  <c r="F69" i="77"/>
  <c r="R68" i="77"/>
  <c r="G68" i="77"/>
  <c r="F68" i="77"/>
  <c r="R67" i="77"/>
  <c r="G67" i="77"/>
  <c r="F67" i="77"/>
  <c r="V66" i="77"/>
  <c r="R66" i="77"/>
  <c r="G66" i="77"/>
  <c r="F66" i="77"/>
  <c r="R65" i="77"/>
  <c r="G65" i="77"/>
  <c r="F65" i="77"/>
  <c r="R64" i="77"/>
  <c r="G64" i="77"/>
  <c r="F64" i="77"/>
  <c r="V63" i="77"/>
  <c r="R63" i="77"/>
  <c r="G63" i="77"/>
  <c r="F63" i="77"/>
  <c r="R62" i="77"/>
  <c r="G62" i="77"/>
  <c r="F62" i="77"/>
  <c r="R61" i="77"/>
  <c r="G61" i="77"/>
  <c r="F61" i="77"/>
  <c r="V60" i="77"/>
  <c r="R60" i="77"/>
  <c r="G60" i="77"/>
  <c r="F60" i="77"/>
  <c r="R59" i="77"/>
  <c r="G59" i="77"/>
  <c r="F59" i="77"/>
  <c r="R58" i="77"/>
  <c r="G58" i="77"/>
  <c r="F58" i="77"/>
  <c r="V57" i="77"/>
  <c r="R57" i="77"/>
  <c r="G57" i="77"/>
  <c r="F57" i="77"/>
  <c r="R56" i="77"/>
  <c r="G56" i="77"/>
  <c r="F56" i="77"/>
  <c r="R55" i="77"/>
  <c r="G55" i="77"/>
  <c r="F55" i="77"/>
  <c r="V54" i="77"/>
  <c r="R54" i="77"/>
  <c r="G54" i="77"/>
  <c r="F54" i="77"/>
  <c r="R53" i="77"/>
  <c r="G53" i="77"/>
  <c r="F53" i="77"/>
  <c r="R52" i="77"/>
  <c r="G52" i="77"/>
  <c r="F52" i="77"/>
  <c r="V51" i="77"/>
  <c r="R51" i="77"/>
  <c r="G51" i="77"/>
  <c r="F51" i="77"/>
  <c r="R50" i="77"/>
  <c r="G50" i="77"/>
  <c r="F50" i="77"/>
  <c r="R49" i="77"/>
  <c r="G49" i="77"/>
  <c r="F49" i="77"/>
  <c r="V48" i="77"/>
  <c r="R48" i="77"/>
  <c r="G48" i="77"/>
  <c r="F48" i="77"/>
  <c r="R47" i="77"/>
  <c r="G47" i="77"/>
  <c r="F47" i="77"/>
  <c r="R46" i="77"/>
  <c r="G46" i="77"/>
  <c r="F46" i="77"/>
  <c r="V45" i="77"/>
  <c r="R45" i="77"/>
  <c r="G45" i="77"/>
  <c r="F45" i="77"/>
  <c r="R44" i="77"/>
  <c r="G44" i="77"/>
  <c r="F44" i="77"/>
  <c r="R43" i="77"/>
  <c r="G43" i="77"/>
  <c r="F43" i="77"/>
  <c r="V42" i="77"/>
  <c r="R42" i="77"/>
  <c r="G42" i="77"/>
  <c r="F42" i="77"/>
  <c r="R41" i="77"/>
  <c r="G41" i="77"/>
  <c r="F41" i="77"/>
  <c r="R40" i="77"/>
  <c r="G40" i="77"/>
  <c r="F40" i="77"/>
  <c r="V39" i="77"/>
  <c r="R39" i="77"/>
  <c r="G39" i="77"/>
  <c r="F39" i="77"/>
  <c r="R38" i="77"/>
  <c r="G38" i="77"/>
  <c r="F38" i="77"/>
  <c r="R37" i="77"/>
  <c r="G37" i="77"/>
  <c r="F37" i="77"/>
  <c r="V36" i="77"/>
  <c r="R36" i="77"/>
  <c r="G36" i="77"/>
  <c r="F36" i="77"/>
  <c r="R35" i="77"/>
  <c r="G35" i="77"/>
  <c r="F35" i="77"/>
  <c r="R34" i="77"/>
  <c r="G34" i="77"/>
  <c r="F34" i="77"/>
  <c r="V33" i="77"/>
  <c r="R33" i="77"/>
  <c r="G33" i="77"/>
  <c r="F33" i="77"/>
  <c r="R32" i="77"/>
  <c r="G32" i="77"/>
  <c r="F32" i="77"/>
  <c r="R31" i="77"/>
  <c r="G31" i="77"/>
  <c r="F31" i="77"/>
  <c r="V30" i="77"/>
  <c r="R30" i="77"/>
  <c r="G30" i="77"/>
  <c r="F30" i="77"/>
  <c r="R29" i="77"/>
  <c r="G29" i="77"/>
  <c r="F29" i="77"/>
  <c r="R28" i="77"/>
  <c r="G28" i="77"/>
  <c r="F28" i="77"/>
  <c r="V27" i="77"/>
  <c r="R27" i="77"/>
  <c r="G27" i="77"/>
  <c r="F27" i="77"/>
  <c r="R26" i="77"/>
  <c r="G26" i="77"/>
  <c r="F26" i="77"/>
  <c r="R25" i="77"/>
  <c r="G25" i="77"/>
  <c r="F25" i="77"/>
  <c r="V24" i="77"/>
  <c r="R24" i="77"/>
  <c r="G24" i="77"/>
  <c r="F24" i="77"/>
  <c r="R23" i="77"/>
  <c r="G23" i="77"/>
  <c r="F23" i="77"/>
  <c r="R22" i="77"/>
  <c r="G22" i="77"/>
  <c r="F22" i="77"/>
  <c r="V21" i="77"/>
  <c r="R21" i="77"/>
  <c r="G21" i="77"/>
  <c r="F21" i="77"/>
  <c r="R20" i="77"/>
  <c r="G20" i="77"/>
  <c r="F20" i="77"/>
  <c r="R19" i="77"/>
  <c r="G19" i="77"/>
  <c r="F19" i="77"/>
  <c r="V18" i="77"/>
  <c r="R18" i="77"/>
  <c r="G18" i="77"/>
  <c r="F18" i="77"/>
  <c r="R17" i="77"/>
  <c r="G17" i="77"/>
  <c r="F17" i="77"/>
  <c r="R16" i="77"/>
  <c r="G16" i="77"/>
  <c r="F16" i="77"/>
  <c r="V15" i="77"/>
  <c r="R15" i="77"/>
  <c r="G15" i="77"/>
  <c r="F15" i="77"/>
  <c r="R14" i="77"/>
  <c r="G14" i="77"/>
  <c r="F14" i="77"/>
  <c r="R13" i="77"/>
  <c r="G13" i="77"/>
  <c r="F13" i="77"/>
  <c r="V12" i="77"/>
  <c r="R12" i="77"/>
  <c r="G12" i="77"/>
  <c r="F12" i="77"/>
  <c r="C12" i="77"/>
  <c r="C3" i="77" s="1"/>
  <c r="O3" i="77" s="1"/>
  <c r="V11" i="77"/>
  <c r="R11" i="77"/>
  <c r="G11" i="77"/>
  <c r="F11" i="77"/>
  <c r="R10" i="77"/>
  <c r="G10" i="77"/>
  <c r="F10" i="77"/>
  <c r="C10" i="77"/>
  <c r="V97" i="77" s="1"/>
  <c r="V9" i="77"/>
  <c r="R9" i="77"/>
  <c r="G9" i="77"/>
  <c r="F9" i="77"/>
  <c r="V8" i="77"/>
  <c r="R8" i="77"/>
  <c r="G8" i="77"/>
  <c r="F8" i="77"/>
  <c r="V7" i="77"/>
  <c r="R7" i="77"/>
  <c r="G7" i="77"/>
  <c r="F7" i="77"/>
  <c r="V6" i="77"/>
  <c r="R6" i="77"/>
  <c r="G6" i="77"/>
  <c r="F6" i="77"/>
  <c r="V5" i="77"/>
  <c r="R5" i="77"/>
  <c r="G5" i="77"/>
  <c r="F5" i="77"/>
  <c r="C5" i="77"/>
  <c r="Y4" i="77"/>
  <c r="W4" i="77"/>
  <c r="V4" i="77"/>
  <c r="R4" i="77"/>
  <c r="M93" i="77"/>
  <c r="U93" i="77" s="1"/>
  <c r="M92" i="77"/>
  <c r="U92" i="77" s="1"/>
  <c r="M88" i="77"/>
  <c r="U88" i="77" s="1"/>
  <c r="M81" i="77"/>
  <c r="U81" i="77" s="1"/>
  <c r="M80" i="77"/>
  <c r="U80" i="77" s="1"/>
  <c r="M76" i="77"/>
  <c r="U76" i="77" s="1"/>
  <c r="M69" i="77"/>
  <c r="U69" i="77" s="1"/>
  <c r="M68" i="77"/>
  <c r="U68" i="77" s="1"/>
  <c r="M64" i="77"/>
  <c r="U64" i="77" s="1"/>
  <c r="M57" i="77"/>
  <c r="U57" i="77" s="1"/>
  <c r="M56" i="77"/>
  <c r="U56" i="77" s="1"/>
  <c r="M52" i="77"/>
  <c r="U52" i="77" s="1"/>
  <c r="M45" i="77"/>
  <c r="U45" i="77" s="1"/>
  <c r="M44" i="77"/>
  <c r="U44" i="77" s="1"/>
  <c r="M40" i="77"/>
  <c r="U40" i="77" s="1"/>
  <c r="M33" i="77"/>
  <c r="U33" i="77" s="1"/>
  <c r="M32" i="77"/>
  <c r="U32" i="77" s="1"/>
  <c r="M28" i="77"/>
  <c r="U28" i="77" s="1"/>
  <c r="M21" i="77"/>
  <c r="U21" i="77" s="1"/>
  <c r="M20" i="77"/>
  <c r="U20" i="77" s="1"/>
  <c r="M16" i="77"/>
  <c r="U16" i="77" s="1"/>
  <c r="M9" i="77"/>
  <c r="U9" i="77" s="1"/>
  <c r="M8" i="77"/>
  <c r="U8" i="77" s="1"/>
  <c r="M4" i="77"/>
  <c r="U4" i="77" s="1"/>
  <c r="X4" i="77" s="1"/>
  <c r="M4" i="77" a="1"/>
  <c r="M98" i="77" s="1"/>
  <c r="U98" i="77" s="1"/>
  <c r="G4" i="77"/>
  <c r="F4" i="77"/>
  <c r="AT3" i="77"/>
  <c r="R3" i="77"/>
  <c r="G98" i="76"/>
  <c r="F98" i="76"/>
  <c r="AX97" i="76"/>
  <c r="G97" i="76"/>
  <c r="F97" i="76"/>
  <c r="AX96" i="76"/>
  <c r="G96" i="76"/>
  <c r="F96" i="76"/>
  <c r="AX95" i="76"/>
  <c r="G95" i="76"/>
  <c r="F95" i="76"/>
  <c r="AX94" i="76"/>
  <c r="F94" i="76"/>
  <c r="AX93" i="76"/>
  <c r="G93" i="76"/>
  <c r="F93" i="76"/>
  <c r="AX92" i="76"/>
  <c r="G92" i="76"/>
  <c r="F92" i="76"/>
  <c r="AX91" i="76"/>
  <c r="G91" i="76"/>
  <c r="F91" i="76"/>
  <c r="AX90" i="76"/>
  <c r="G90" i="76"/>
  <c r="F90" i="76"/>
  <c r="AX89" i="76"/>
  <c r="G89" i="76"/>
  <c r="F89" i="76"/>
  <c r="AX88" i="76"/>
  <c r="G88" i="76"/>
  <c r="F88" i="76"/>
  <c r="AX87" i="76"/>
  <c r="G87" i="76"/>
  <c r="F87" i="76"/>
  <c r="AX86" i="76"/>
  <c r="G86" i="76"/>
  <c r="F86" i="76"/>
  <c r="AX85" i="76"/>
  <c r="G85" i="76"/>
  <c r="F85" i="76"/>
  <c r="AX84" i="76"/>
  <c r="G84" i="76"/>
  <c r="F84" i="76"/>
  <c r="AX83" i="76"/>
  <c r="G83" i="76"/>
  <c r="F83" i="76"/>
  <c r="AX82" i="76"/>
  <c r="G82" i="76"/>
  <c r="F82" i="76"/>
  <c r="AX81" i="76"/>
  <c r="G81" i="76"/>
  <c r="F81" i="76"/>
  <c r="AX80" i="76"/>
  <c r="G80" i="76"/>
  <c r="F80" i="76"/>
  <c r="AX79" i="76"/>
  <c r="G79" i="76"/>
  <c r="F79" i="76"/>
  <c r="AX78" i="76"/>
  <c r="G78" i="76"/>
  <c r="F78" i="76"/>
  <c r="AX77" i="76"/>
  <c r="G77" i="76"/>
  <c r="F77" i="76"/>
  <c r="AX76" i="76"/>
  <c r="G76" i="76"/>
  <c r="F76" i="76"/>
  <c r="AX75" i="76"/>
  <c r="G75" i="76"/>
  <c r="F75" i="76"/>
  <c r="AX74" i="76"/>
  <c r="G74" i="76"/>
  <c r="F74" i="76"/>
  <c r="AX73" i="76"/>
  <c r="G73" i="76"/>
  <c r="F73" i="76"/>
  <c r="AX72" i="76"/>
  <c r="G72" i="76"/>
  <c r="F72" i="76"/>
  <c r="AX71" i="76"/>
  <c r="G71" i="76"/>
  <c r="F71" i="76"/>
  <c r="AX70" i="76"/>
  <c r="G70" i="76"/>
  <c r="F70" i="76"/>
  <c r="G69" i="76"/>
  <c r="F69" i="76"/>
  <c r="G68" i="76"/>
  <c r="F68" i="76"/>
  <c r="V67" i="76"/>
  <c r="G67" i="76"/>
  <c r="F67" i="76"/>
  <c r="G66" i="76"/>
  <c r="F66" i="76"/>
  <c r="G65" i="76"/>
  <c r="F65" i="76"/>
  <c r="V64" i="76"/>
  <c r="G64" i="76"/>
  <c r="F64" i="76"/>
  <c r="G63" i="76"/>
  <c r="F63" i="76"/>
  <c r="G62" i="76"/>
  <c r="F62" i="76"/>
  <c r="V61" i="76"/>
  <c r="G61" i="76"/>
  <c r="F61" i="76"/>
  <c r="G60" i="76"/>
  <c r="F60" i="76"/>
  <c r="G59" i="76"/>
  <c r="F59" i="76"/>
  <c r="V58" i="76"/>
  <c r="G58" i="76"/>
  <c r="F58" i="76"/>
  <c r="G57" i="76"/>
  <c r="F57" i="76"/>
  <c r="G56" i="76"/>
  <c r="F56" i="76"/>
  <c r="V55" i="76"/>
  <c r="G55" i="76"/>
  <c r="F55" i="76"/>
  <c r="G54" i="76"/>
  <c r="F54" i="76"/>
  <c r="G53" i="76"/>
  <c r="F53" i="76"/>
  <c r="V52" i="76"/>
  <c r="G52" i="76"/>
  <c r="F52" i="76"/>
  <c r="G51" i="76"/>
  <c r="F51" i="76"/>
  <c r="G50" i="76"/>
  <c r="F50" i="76"/>
  <c r="V49" i="76"/>
  <c r="G49" i="76"/>
  <c r="F49" i="76"/>
  <c r="G48" i="76"/>
  <c r="F48" i="76"/>
  <c r="G47" i="76"/>
  <c r="F47" i="76"/>
  <c r="V46" i="76"/>
  <c r="G46" i="76"/>
  <c r="F46" i="76"/>
  <c r="G45" i="76"/>
  <c r="F45" i="76"/>
  <c r="G44" i="76"/>
  <c r="F44" i="76"/>
  <c r="V43" i="76"/>
  <c r="G43" i="76"/>
  <c r="F43" i="76"/>
  <c r="G42" i="76"/>
  <c r="F42" i="76"/>
  <c r="G41" i="76"/>
  <c r="F41" i="76"/>
  <c r="V40" i="76"/>
  <c r="G40" i="76"/>
  <c r="F40" i="76"/>
  <c r="G39" i="76"/>
  <c r="F39" i="76"/>
  <c r="G38" i="76"/>
  <c r="F38" i="76"/>
  <c r="V37" i="76"/>
  <c r="G37" i="76"/>
  <c r="F37" i="76"/>
  <c r="G36" i="76"/>
  <c r="F36" i="76"/>
  <c r="G35" i="76"/>
  <c r="F35" i="76"/>
  <c r="V34" i="76"/>
  <c r="G34" i="76"/>
  <c r="F34" i="76"/>
  <c r="G33" i="76"/>
  <c r="F33" i="76"/>
  <c r="G32" i="76"/>
  <c r="F32" i="76"/>
  <c r="V31" i="76"/>
  <c r="G31" i="76"/>
  <c r="F31" i="76"/>
  <c r="G30" i="76"/>
  <c r="F30" i="76"/>
  <c r="G29" i="76"/>
  <c r="F29" i="76"/>
  <c r="V28" i="76"/>
  <c r="G28" i="76"/>
  <c r="F28" i="76"/>
  <c r="G27" i="76"/>
  <c r="F27" i="76"/>
  <c r="G26" i="76"/>
  <c r="F26" i="76"/>
  <c r="V25" i="76"/>
  <c r="G25" i="76"/>
  <c r="F25" i="76"/>
  <c r="G24" i="76"/>
  <c r="F24" i="76"/>
  <c r="G23" i="76"/>
  <c r="F23" i="76"/>
  <c r="V22" i="76"/>
  <c r="G22" i="76"/>
  <c r="F22" i="76"/>
  <c r="G21" i="76"/>
  <c r="F21" i="76"/>
  <c r="G20" i="76"/>
  <c r="F20" i="76"/>
  <c r="V19" i="76"/>
  <c r="G19" i="76"/>
  <c r="F19" i="76"/>
  <c r="V18" i="76"/>
  <c r="G18" i="76"/>
  <c r="F18" i="76"/>
  <c r="V17" i="76"/>
  <c r="U17" i="76"/>
  <c r="G17" i="76"/>
  <c r="F17" i="76"/>
  <c r="R16" i="76"/>
  <c r="G16" i="76"/>
  <c r="F16" i="76"/>
  <c r="V15" i="76"/>
  <c r="G15" i="76"/>
  <c r="F15" i="76"/>
  <c r="V14" i="76"/>
  <c r="G14" i="76"/>
  <c r="F14" i="76"/>
  <c r="R13" i="76"/>
  <c r="G13" i="76"/>
  <c r="F13" i="76"/>
  <c r="V12" i="76"/>
  <c r="G12" i="76"/>
  <c r="F12" i="76"/>
  <c r="C12" i="76"/>
  <c r="C3" i="76" s="1"/>
  <c r="O3" i="76" s="1"/>
  <c r="V11" i="76"/>
  <c r="G11" i="76"/>
  <c r="F11" i="76"/>
  <c r="V10" i="76"/>
  <c r="G10" i="76"/>
  <c r="F10" i="76"/>
  <c r="C10" i="76"/>
  <c r="V9" i="76"/>
  <c r="G9" i="76"/>
  <c r="F9" i="76"/>
  <c r="V8" i="76"/>
  <c r="R8" i="76"/>
  <c r="G8" i="76"/>
  <c r="F8" i="76"/>
  <c r="V7" i="76"/>
  <c r="G7" i="76"/>
  <c r="F7" i="76"/>
  <c r="V6" i="76"/>
  <c r="G6" i="76"/>
  <c r="F6" i="76"/>
  <c r="C6" i="76"/>
  <c r="R7" i="76" s="1"/>
  <c r="V5" i="76"/>
  <c r="G5" i="76"/>
  <c r="F5" i="76"/>
  <c r="C5" i="76"/>
  <c r="W4" i="76"/>
  <c r="V4" i="76"/>
  <c r="Y4" i="76" s="1"/>
  <c r="M67" i="76"/>
  <c r="U67" i="76" s="1"/>
  <c r="M66" i="76"/>
  <c r="U66" i="76" s="1"/>
  <c r="M65" i="76"/>
  <c r="U65" i="76" s="1"/>
  <c r="M61" i="76"/>
  <c r="U61" i="76" s="1"/>
  <c r="M60" i="76"/>
  <c r="U60" i="76" s="1"/>
  <c r="M59" i="76"/>
  <c r="U59" i="76" s="1"/>
  <c r="M55" i="76"/>
  <c r="U55" i="76" s="1"/>
  <c r="M54" i="76"/>
  <c r="U54" i="76" s="1"/>
  <c r="M53" i="76"/>
  <c r="U53" i="76" s="1"/>
  <c r="M49" i="76"/>
  <c r="U49" i="76" s="1"/>
  <c r="M48" i="76"/>
  <c r="U48" i="76" s="1"/>
  <c r="M47" i="76"/>
  <c r="U47" i="76" s="1"/>
  <c r="M43" i="76"/>
  <c r="U43" i="76" s="1"/>
  <c r="M42" i="76"/>
  <c r="U42" i="76" s="1"/>
  <c r="M41" i="76"/>
  <c r="U41" i="76" s="1"/>
  <c r="M37" i="76"/>
  <c r="U37" i="76" s="1"/>
  <c r="M36" i="76"/>
  <c r="U36" i="76" s="1"/>
  <c r="M35" i="76"/>
  <c r="U35" i="76" s="1"/>
  <c r="M31" i="76"/>
  <c r="U31" i="76" s="1"/>
  <c r="M30" i="76"/>
  <c r="U30" i="76" s="1"/>
  <c r="M29" i="76"/>
  <c r="U29" i="76" s="1"/>
  <c r="M25" i="76"/>
  <c r="U25" i="76" s="1"/>
  <c r="M24" i="76"/>
  <c r="U24" i="76" s="1"/>
  <c r="M23" i="76"/>
  <c r="U23" i="76" s="1"/>
  <c r="M19" i="76"/>
  <c r="U19" i="76" s="1"/>
  <c r="M18" i="76"/>
  <c r="U18" i="76" s="1"/>
  <c r="M17" i="76"/>
  <c r="M16" i="76"/>
  <c r="U16" i="76" s="1"/>
  <c r="M13" i="76"/>
  <c r="U13" i="76" s="1"/>
  <c r="M12" i="76"/>
  <c r="U12" i="76" s="1"/>
  <c r="M11" i="76"/>
  <c r="U11" i="76" s="1"/>
  <c r="M10" i="76"/>
  <c r="U10" i="76" s="1"/>
  <c r="M7" i="76"/>
  <c r="U7" i="76" s="1"/>
  <c r="M6" i="76"/>
  <c r="U6" i="76" s="1"/>
  <c r="M5" i="76"/>
  <c r="U5" i="76" s="1"/>
  <c r="M4" i="76"/>
  <c r="U4" i="76" s="1"/>
  <c r="X4" i="76" s="1"/>
  <c r="M4" i="76" a="1"/>
  <c r="M64" i="76" s="1"/>
  <c r="U64" i="76" s="1"/>
  <c r="G4" i="76"/>
  <c r="F4" i="76"/>
  <c r="AT3" i="76"/>
  <c r="G98" i="75"/>
  <c r="F98" i="75"/>
  <c r="AX97" i="75"/>
  <c r="G97" i="75"/>
  <c r="F97" i="75"/>
  <c r="AX96" i="75"/>
  <c r="G96" i="75"/>
  <c r="F96" i="75"/>
  <c r="AX95" i="75"/>
  <c r="G95" i="75"/>
  <c r="F95" i="75"/>
  <c r="AX94" i="75"/>
  <c r="F94" i="75"/>
  <c r="AX93" i="75"/>
  <c r="G93" i="75"/>
  <c r="F93" i="75"/>
  <c r="AX92" i="75"/>
  <c r="G92" i="75"/>
  <c r="F92" i="75"/>
  <c r="AX91" i="75"/>
  <c r="G91" i="75"/>
  <c r="F91" i="75"/>
  <c r="AX90" i="75"/>
  <c r="G90" i="75"/>
  <c r="F90" i="75"/>
  <c r="AX89" i="75"/>
  <c r="G89" i="75"/>
  <c r="F89" i="75"/>
  <c r="AX88" i="75"/>
  <c r="G88" i="75"/>
  <c r="F88" i="75"/>
  <c r="AX87" i="75"/>
  <c r="G87" i="75"/>
  <c r="F87" i="75"/>
  <c r="AX86" i="75"/>
  <c r="G86" i="75"/>
  <c r="F86" i="75"/>
  <c r="AX85" i="75"/>
  <c r="G85" i="75"/>
  <c r="F85" i="75"/>
  <c r="AX84" i="75"/>
  <c r="G84" i="75"/>
  <c r="F84" i="75"/>
  <c r="AX83" i="75"/>
  <c r="G83" i="75"/>
  <c r="F83" i="75"/>
  <c r="AX82" i="75"/>
  <c r="G82" i="75"/>
  <c r="F82" i="75"/>
  <c r="AX81" i="75"/>
  <c r="G81" i="75"/>
  <c r="F81" i="75"/>
  <c r="AX80" i="75"/>
  <c r="G80" i="75"/>
  <c r="F80" i="75"/>
  <c r="G79" i="75"/>
  <c r="F79" i="75"/>
  <c r="G78" i="75"/>
  <c r="F78" i="75"/>
  <c r="R77" i="75"/>
  <c r="G77" i="75"/>
  <c r="F77" i="75"/>
  <c r="G76" i="75"/>
  <c r="F76" i="75"/>
  <c r="G75" i="75"/>
  <c r="F75" i="75"/>
  <c r="R74" i="75"/>
  <c r="G74" i="75"/>
  <c r="F74" i="75"/>
  <c r="G73" i="75"/>
  <c r="F73" i="75"/>
  <c r="G72" i="75"/>
  <c r="F72" i="75"/>
  <c r="R71" i="75"/>
  <c r="G71" i="75"/>
  <c r="F71" i="75"/>
  <c r="G70" i="75"/>
  <c r="F70" i="75"/>
  <c r="G69" i="75"/>
  <c r="F69" i="75"/>
  <c r="R68" i="75"/>
  <c r="G68" i="75"/>
  <c r="F68" i="75"/>
  <c r="G67" i="75"/>
  <c r="F67" i="75"/>
  <c r="G66" i="75"/>
  <c r="F66" i="75"/>
  <c r="R65" i="75"/>
  <c r="G65" i="75"/>
  <c r="F65" i="75"/>
  <c r="V64" i="75"/>
  <c r="G64" i="75"/>
  <c r="F64" i="75"/>
  <c r="V63" i="75"/>
  <c r="G63" i="75"/>
  <c r="F63" i="75"/>
  <c r="R62" i="75"/>
  <c r="G62" i="75"/>
  <c r="F62" i="75"/>
  <c r="V61" i="75"/>
  <c r="G61" i="75"/>
  <c r="F61" i="75"/>
  <c r="V60" i="75"/>
  <c r="G60" i="75"/>
  <c r="F60" i="75"/>
  <c r="R59" i="75"/>
  <c r="G59" i="75"/>
  <c r="F59" i="75"/>
  <c r="V58" i="75"/>
  <c r="G58" i="75"/>
  <c r="F58" i="75"/>
  <c r="V57" i="75"/>
  <c r="G57" i="75"/>
  <c r="F57" i="75"/>
  <c r="R56" i="75"/>
  <c r="G56" i="75"/>
  <c r="F56" i="75"/>
  <c r="V55" i="75"/>
  <c r="G55" i="75"/>
  <c r="F55" i="75"/>
  <c r="V54" i="75"/>
  <c r="G54" i="75"/>
  <c r="F54" i="75"/>
  <c r="R53" i="75"/>
  <c r="G53" i="75"/>
  <c r="F53" i="75"/>
  <c r="V52" i="75"/>
  <c r="G52" i="75"/>
  <c r="F52" i="75"/>
  <c r="V51" i="75"/>
  <c r="G51" i="75"/>
  <c r="F51" i="75"/>
  <c r="R50" i="75"/>
  <c r="G50" i="75"/>
  <c r="F50" i="75"/>
  <c r="V49" i="75"/>
  <c r="G49" i="75"/>
  <c r="F49" i="75"/>
  <c r="V48" i="75"/>
  <c r="G48" i="75"/>
  <c r="F48" i="75"/>
  <c r="R47" i="75"/>
  <c r="G47" i="75"/>
  <c r="F47" i="75"/>
  <c r="V46" i="75"/>
  <c r="G46" i="75"/>
  <c r="F46" i="75"/>
  <c r="V45" i="75"/>
  <c r="G45" i="75"/>
  <c r="F45" i="75"/>
  <c r="R44" i="75"/>
  <c r="G44" i="75"/>
  <c r="F44" i="75"/>
  <c r="V43" i="75"/>
  <c r="G43" i="75"/>
  <c r="F43" i="75"/>
  <c r="V42" i="75"/>
  <c r="G42" i="75"/>
  <c r="F42" i="75"/>
  <c r="R41" i="75"/>
  <c r="G41" i="75"/>
  <c r="F41" i="75"/>
  <c r="V40" i="75"/>
  <c r="G40" i="75"/>
  <c r="F40" i="75"/>
  <c r="V39" i="75"/>
  <c r="G39" i="75"/>
  <c r="F39" i="75"/>
  <c r="R38" i="75"/>
  <c r="G38" i="75"/>
  <c r="F38" i="75"/>
  <c r="V37" i="75"/>
  <c r="G37" i="75"/>
  <c r="F37" i="75"/>
  <c r="V36" i="75"/>
  <c r="G36" i="75"/>
  <c r="F36" i="75"/>
  <c r="R35" i="75"/>
  <c r="G35" i="75"/>
  <c r="F35" i="75"/>
  <c r="V34" i="75"/>
  <c r="G34" i="75"/>
  <c r="F34" i="75"/>
  <c r="V33" i="75"/>
  <c r="G33" i="75"/>
  <c r="F33" i="75"/>
  <c r="R32" i="75"/>
  <c r="G32" i="75"/>
  <c r="F32" i="75"/>
  <c r="V31" i="75"/>
  <c r="G31" i="75"/>
  <c r="F31" i="75"/>
  <c r="V30" i="75"/>
  <c r="G30" i="75"/>
  <c r="F30" i="75"/>
  <c r="R29" i="75"/>
  <c r="G29" i="75"/>
  <c r="F29" i="75"/>
  <c r="V28" i="75"/>
  <c r="G28" i="75"/>
  <c r="F28" i="75"/>
  <c r="V27" i="75"/>
  <c r="G27" i="75"/>
  <c r="F27" i="75"/>
  <c r="R26" i="75"/>
  <c r="G26" i="75"/>
  <c r="F26" i="75"/>
  <c r="V25" i="75"/>
  <c r="G25" i="75"/>
  <c r="F25" i="75"/>
  <c r="V24" i="75"/>
  <c r="G24" i="75"/>
  <c r="F24" i="75"/>
  <c r="R23" i="75"/>
  <c r="G23" i="75"/>
  <c r="F23" i="75"/>
  <c r="V22" i="75"/>
  <c r="G22" i="75"/>
  <c r="F22" i="75"/>
  <c r="V21" i="75"/>
  <c r="G21" i="75"/>
  <c r="F21" i="75"/>
  <c r="R20" i="75"/>
  <c r="G20" i="75"/>
  <c r="F20" i="75"/>
  <c r="V19" i="75"/>
  <c r="G19" i="75"/>
  <c r="F19" i="75"/>
  <c r="V18" i="75"/>
  <c r="G18" i="75"/>
  <c r="F18" i="75"/>
  <c r="R17" i="75"/>
  <c r="G17" i="75"/>
  <c r="F17" i="75"/>
  <c r="V16" i="75"/>
  <c r="G16" i="75"/>
  <c r="F16" i="75"/>
  <c r="V15" i="75"/>
  <c r="G15" i="75"/>
  <c r="F15" i="75"/>
  <c r="R14" i="75"/>
  <c r="G14" i="75"/>
  <c r="F14" i="75"/>
  <c r="V13" i="75"/>
  <c r="G13" i="75"/>
  <c r="F13" i="75"/>
  <c r="V12" i="75"/>
  <c r="G12" i="75"/>
  <c r="F12" i="75"/>
  <c r="C12" i="75"/>
  <c r="R11" i="75"/>
  <c r="G11" i="75"/>
  <c r="F11" i="75"/>
  <c r="R10" i="75"/>
  <c r="G10" i="75"/>
  <c r="F10" i="75"/>
  <c r="C10" i="75"/>
  <c r="V77" i="75" s="1"/>
  <c r="V9" i="75"/>
  <c r="R9" i="75"/>
  <c r="G9" i="75"/>
  <c r="F9" i="75"/>
  <c r="V8" i="75"/>
  <c r="G8" i="75"/>
  <c r="F8" i="75"/>
  <c r="V7" i="75"/>
  <c r="G7" i="75"/>
  <c r="F7" i="75"/>
  <c r="V6" i="75"/>
  <c r="G6" i="75"/>
  <c r="F6" i="75"/>
  <c r="C6" i="75"/>
  <c r="R78" i="75" s="1"/>
  <c r="V5" i="75"/>
  <c r="R5" i="75"/>
  <c r="G5" i="75"/>
  <c r="F5" i="75"/>
  <c r="C5" i="75"/>
  <c r="Y4" i="75"/>
  <c r="W4" i="75"/>
  <c r="V4" i="75"/>
  <c r="R4" i="75"/>
  <c r="M74" i="75"/>
  <c r="U74" i="75" s="1"/>
  <c r="M68" i="75"/>
  <c r="U68" i="75" s="1"/>
  <c r="M62" i="75"/>
  <c r="U62" i="75" s="1"/>
  <c r="M56" i="75"/>
  <c r="U56" i="75" s="1"/>
  <c r="M50" i="75"/>
  <c r="U50" i="75" s="1"/>
  <c r="M44" i="75"/>
  <c r="U44" i="75" s="1"/>
  <c r="M38" i="75"/>
  <c r="U38" i="75" s="1"/>
  <c r="M32" i="75"/>
  <c r="U32" i="75" s="1"/>
  <c r="M26" i="75"/>
  <c r="U26" i="75" s="1"/>
  <c r="M20" i="75"/>
  <c r="U20" i="75" s="1"/>
  <c r="M14" i="75"/>
  <c r="U14" i="75" s="1"/>
  <c r="M8" i="75"/>
  <c r="U8" i="75" s="1"/>
  <c r="M4" i="75" a="1"/>
  <c r="M78" i="75" s="1"/>
  <c r="U78" i="75" s="1"/>
  <c r="G4" i="75"/>
  <c r="F4" i="75"/>
  <c r="AT3" i="75"/>
  <c r="R3" i="75"/>
  <c r="C3" i="75"/>
  <c r="O3" i="75" s="1"/>
  <c r="G98" i="74"/>
  <c r="F98" i="74"/>
  <c r="AX97" i="74"/>
  <c r="G97" i="74"/>
  <c r="F97" i="74"/>
  <c r="AX96" i="74"/>
  <c r="G96" i="74"/>
  <c r="F96" i="74"/>
  <c r="AX95" i="74"/>
  <c r="G95" i="74"/>
  <c r="F95" i="74"/>
  <c r="AX94" i="74"/>
  <c r="G94" i="74"/>
  <c r="F94" i="74"/>
  <c r="AX93" i="74"/>
  <c r="G93" i="74"/>
  <c r="F93" i="74"/>
  <c r="AX92" i="74"/>
  <c r="G92" i="74"/>
  <c r="F92" i="74"/>
  <c r="AX91" i="74"/>
  <c r="G91" i="74"/>
  <c r="F91" i="74"/>
  <c r="AX90" i="74"/>
  <c r="G90" i="74"/>
  <c r="F90" i="74"/>
  <c r="R89" i="74"/>
  <c r="G89" i="74"/>
  <c r="F89" i="74"/>
  <c r="G88" i="74"/>
  <c r="F88" i="74"/>
  <c r="V87" i="74"/>
  <c r="G87" i="74"/>
  <c r="F87" i="74"/>
  <c r="R86" i="74"/>
  <c r="G86" i="74"/>
  <c r="F86" i="74"/>
  <c r="G85" i="74"/>
  <c r="F85" i="74"/>
  <c r="V84" i="74"/>
  <c r="G84" i="74"/>
  <c r="F84" i="74"/>
  <c r="R83" i="74"/>
  <c r="G83" i="74"/>
  <c r="F83" i="74"/>
  <c r="G82" i="74"/>
  <c r="F82" i="74"/>
  <c r="V81" i="74"/>
  <c r="G81" i="74"/>
  <c r="F81" i="74"/>
  <c r="R80" i="74"/>
  <c r="G80" i="74"/>
  <c r="F80" i="74"/>
  <c r="G79" i="74"/>
  <c r="F79" i="74"/>
  <c r="V78" i="74"/>
  <c r="G78" i="74"/>
  <c r="F78" i="74"/>
  <c r="R77" i="74"/>
  <c r="G77" i="74"/>
  <c r="F77" i="74"/>
  <c r="V76" i="74"/>
  <c r="G76" i="74"/>
  <c r="F76" i="74"/>
  <c r="V75" i="74"/>
  <c r="G75" i="74"/>
  <c r="F75" i="74"/>
  <c r="R74" i="74"/>
  <c r="G74" i="74"/>
  <c r="F74" i="74"/>
  <c r="V73" i="74"/>
  <c r="G73" i="74"/>
  <c r="F73" i="74"/>
  <c r="V72" i="74"/>
  <c r="G72" i="74"/>
  <c r="F72" i="74"/>
  <c r="R71" i="74"/>
  <c r="G71" i="74"/>
  <c r="F71" i="74"/>
  <c r="V70" i="74"/>
  <c r="G70" i="74"/>
  <c r="F70" i="74"/>
  <c r="V69" i="74"/>
  <c r="G69" i="74"/>
  <c r="F69" i="74"/>
  <c r="R68" i="74"/>
  <c r="G68" i="74"/>
  <c r="F68" i="74"/>
  <c r="V67" i="74"/>
  <c r="G67" i="74"/>
  <c r="F67" i="74"/>
  <c r="V66" i="74"/>
  <c r="U66" i="74"/>
  <c r="G66" i="74"/>
  <c r="F66" i="74"/>
  <c r="R65" i="74"/>
  <c r="G65" i="74"/>
  <c r="F65" i="74"/>
  <c r="V64" i="74"/>
  <c r="G64" i="74"/>
  <c r="F64" i="74"/>
  <c r="V63" i="74"/>
  <c r="G63" i="74"/>
  <c r="F63" i="74"/>
  <c r="R62" i="74"/>
  <c r="G62" i="74"/>
  <c r="F62" i="74"/>
  <c r="V61" i="74"/>
  <c r="G61" i="74"/>
  <c r="F61" i="74"/>
  <c r="V60" i="74"/>
  <c r="G60" i="74"/>
  <c r="F60" i="74"/>
  <c r="R59" i="74"/>
  <c r="G59" i="74"/>
  <c r="F59" i="74"/>
  <c r="V58" i="74"/>
  <c r="G58" i="74"/>
  <c r="F58" i="74"/>
  <c r="V57" i="74"/>
  <c r="G57" i="74"/>
  <c r="F57" i="74"/>
  <c r="R56" i="74"/>
  <c r="G56" i="74"/>
  <c r="F56" i="74"/>
  <c r="V55" i="74"/>
  <c r="G55" i="74"/>
  <c r="F55" i="74"/>
  <c r="V54" i="74"/>
  <c r="G54" i="74"/>
  <c r="F54" i="74"/>
  <c r="R53" i="74"/>
  <c r="G53" i="74"/>
  <c r="F53" i="74"/>
  <c r="V52" i="74"/>
  <c r="G52" i="74"/>
  <c r="F52" i="74"/>
  <c r="V51" i="74"/>
  <c r="G51" i="74"/>
  <c r="F51" i="74"/>
  <c r="R50" i="74"/>
  <c r="G50" i="74"/>
  <c r="F50" i="74"/>
  <c r="V49" i="74"/>
  <c r="G49" i="74"/>
  <c r="F49" i="74"/>
  <c r="V48" i="74"/>
  <c r="G48" i="74"/>
  <c r="F48" i="74"/>
  <c r="R47" i="74"/>
  <c r="G47" i="74"/>
  <c r="F47" i="74"/>
  <c r="V46" i="74"/>
  <c r="G46" i="74"/>
  <c r="F46" i="74"/>
  <c r="V45" i="74"/>
  <c r="G45" i="74"/>
  <c r="F45" i="74"/>
  <c r="R44" i="74"/>
  <c r="G44" i="74"/>
  <c r="F44" i="74"/>
  <c r="V43" i="74"/>
  <c r="G43" i="74"/>
  <c r="F43" i="74"/>
  <c r="V42" i="74"/>
  <c r="U42" i="74"/>
  <c r="G42" i="74"/>
  <c r="F42" i="74"/>
  <c r="R41" i="74"/>
  <c r="G41" i="74"/>
  <c r="F41" i="74"/>
  <c r="V40" i="74"/>
  <c r="G40" i="74"/>
  <c r="F40" i="74"/>
  <c r="V39" i="74"/>
  <c r="G39" i="74"/>
  <c r="F39" i="74"/>
  <c r="R38" i="74"/>
  <c r="G38" i="74"/>
  <c r="F38" i="74"/>
  <c r="V37" i="74"/>
  <c r="G37" i="74"/>
  <c r="F37" i="74"/>
  <c r="V36" i="74"/>
  <c r="G36" i="74"/>
  <c r="F36" i="74"/>
  <c r="R35" i="74"/>
  <c r="G35" i="74"/>
  <c r="F35" i="74"/>
  <c r="V34" i="74"/>
  <c r="G34" i="74"/>
  <c r="F34" i="74"/>
  <c r="V33" i="74"/>
  <c r="G33" i="74"/>
  <c r="F33" i="74"/>
  <c r="R32" i="74"/>
  <c r="G32" i="74"/>
  <c r="F32" i="74"/>
  <c r="V31" i="74"/>
  <c r="G31" i="74"/>
  <c r="F31" i="74"/>
  <c r="V30" i="74"/>
  <c r="G30" i="74"/>
  <c r="F30" i="74"/>
  <c r="R29" i="74"/>
  <c r="G29" i="74"/>
  <c r="F29" i="74"/>
  <c r="V28" i="74"/>
  <c r="G28" i="74"/>
  <c r="F28" i="74"/>
  <c r="V27" i="74"/>
  <c r="G27" i="74"/>
  <c r="F27" i="74"/>
  <c r="R26" i="74"/>
  <c r="G26" i="74"/>
  <c r="F26" i="74"/>
  <c r="V25" i="74"/>
  <c r="G25" i="74"/>
  <c r="F25" i="74"/>
  <c r="V24" i="74"/>
  <c r="G24" i="74"/>
  <c r="F24" i="74"/>
  <c r="R23" i="74"/>
  <c r="G23" i="74"/>
  <c r="F23" i="74"/>
  <c r="V22" i="74"/>
  <c r="G22" i="74"/>
  <c r="F22" i="74"/>
  <c r="V21" i="74"/>
  <c r="G21" i="74"/>
  <c r="F21" i="74"/>
  <c r="R20" i="74"/>
  <c r="G20" i="74"/>
  <c r="F20" i="74"/>
  <c r="V19" i="74"/>
  <c r="G19" i="74"/>
  <c r="F19" i="74"/>
  <c r="V18" i="74"/>
  <c r="G18" i="74"/>
  <c r="F18" i="74"/>
  <c r="R17" i="74"/>
  <c r="G17" i="74"/>
  <c r="F17" i="74"/>
  <c r="V16" i="74"/>
  <c r="G16" i="74"/>
  <c r="F16" i="74"/>
  <c r="V15" i="74"/>
  <c r="G15" i="74"/>
  <c r="F15" i="74"/>
  <c r="R14" i="74"/>
  <c r="G14" i="74"/>
  <c r="F14" i="74"/>
  <c r="V13" i="74"/>
  <c r="G13" i="74"/>
  <c r="F13" i="74"/>
  <c r="V12" i="74"/>
  <c r="U12" i="74"/>
  <c r="G12" i="74"/>
  <c r="F12" i="74"/>
  <c r="C12" i="74"/>
  <c r="R11" i="74"/>
  <c r="G11" i="74"/>
  <c r="F11" i="74"/>
  <c r="R10" i="74"/>
  <c r="G10" i="74"/>
  <c r="F10" i="74"/>
  <c r="C10" i="74"/>
  <c r="V89" i="74" s="1"/>
  <c r="V9" i="74"/>
  <c r="R9" i="74"/>
  <c r="G9" i="74"/>
  <c r="F9" i="74"/>
  <c r="V8" i="74"/>
  <c r="G8" i="74"/>
  <c r="F8" i="74"/>
  <c r="V7" i="74"/>
  <c r="G7" i="74"/>
  <c r="F7" i="74"/>
  <c r="V6" i="74"/>
  <c r="R6" i="74"/>
  <c r="G6" i="74"/>
  <c r="F6" i="74"/>
  <c r="C6" i="74"/>
  <c r="R87" i="74" s="1"/>
  <c r="V5" i="74"/>
  <c r="R5" i="74"/>
  <c r="G5" i="74"/>
  <c r="F5" i="74"/>
  <c r="C5" i="74"/>
  <c r="W4" i="74"/>
  <c r="R4" i="74"/>
  <c r="M89" i="74"/>
  <c r="U89" i="74" s="1"/>
  <c r="M88" i="74"/>
  <c r="U88" i="74" s="1"/>
  <c r="M85" i="74"/>
  <c r="U85" i="74" s="1"/>
  <c r="M84" i="74"/>
  <c r="U84" i="74" s="1"/>
  <c r="M83" i="74"/>
  <c r="U83" i="74" s="1"/>
  <c r="M82" i="74"/>
  <c r="U82" i="74" s="1"/>
  <c r="M79" i="74"/>
  <c r="U79" i="74" s="1"/>
  <c r="M78" i="74"/>
  <c r="U78" i="74" s="1"/>
  <c r="M77" i="74"/>
  <c r="U77" i="74" s="1"/>
  <c r="M76" i="74"/>
  <c r="U76" i="74" s="1"/>
  <c r="M73" i="74"/>
  <c r="U73" i="74" s="1"/>
  <c r="M72" i="74"/>
  <c r="U72" i="74" s="1"/>
  <c r="M71" i="74"/>
  <c r="U71" i="74" s="1"/>
  <c r="M70" i="74"/>
  <c r="U70" i="74" s="1"/>
  <c r="M67" i="74"/>
  <c r="U67" i="74" s="1"/>
  <c r="M66" i="74"/>
  <c r="M65" i="74"/>
  <c r="U65" i="74" s="1"/>
  <c r="M64" i="74"/>
  <c r="U64" i="74" s="1"/>
  <c r="M61" i="74"/>
  <c r="U61" i="74" s="1"/>
  <c r="M60" i="74"/>
  <c r="U60" i="74" s="1"/>
  <c r="M59" i="74"/>
  <c r="U59" i="74" s="1"/>
  <c r="M58" i="74"/>
  <c r="U58" i="74" s="1"/>
  <c r="M56" i="74"/>
  <c r="U56" i="74" s="1"/>
  <c r="M55" i="74"/>
  <c r="U55" i="74" s="1"/>
  <c r="M54" i="74"/>
  <c r="U54" i="74" s="1"/>
  <c r="M53" i="74"/>
  <c r="U53" i="74" s="1"/>
  <c r="M52" i="74"/>
  <c r="U52" i="74" s="1"/>
  <c r="M50" i="74"/>
  <c r="U50" i="74" s="1"/>
  <c r="M49" i="74"/>
  <c r="U49" i="74" s="1"/>
  <c r="M48" i="74"/>
  <c r="U48" i="74" s="1"/>
  <c r="M47" i="74"/>
  <c r="U47" i="74" s="1"/>
  <c r="M46" i="74"/>
  <c r="U46" i="74" s="1"/>
  <c r="M44" i="74"/>
  <c r="U44" i="74" s="1"/>
  <c r="M43" i="74"/>
  <c r="U43" i="74" s="1"/>
  <c r="M42" i="74"/>
  <c r="M41" i="74"/>
  <c r="U41" i="74" s="1"/>
  <c r="M40" i="74"/>
  <c r="U40" i="74" s="1"/>
  <c r="M38" i="74"/>
  <c r="U38" i="74" s="1"/>
  <c r="M37" i="74"/>
  <c r="U37" i="74" s="1"/>
  <c r="M36" i="74"/>
  <c r="U36" i="74" s="1"/>
  <c r="M35" i="74"/>
  <c r="U35" i="74" s="1"/>
  <c r="M34" i="74"/>
  <c r="U34" i="74" s="1"/>
  <c r="M32" i="74"/>
  <c r="U32" i="74" s="1"/>
  <c r="M31" i="74"/>
  <c r="U31" i="74" s="1"/>
  <c r="M30" i="74"/>
  <c r="U30" i="74" s="1"/>
  <c r="M29" i="74"/>
  <c r="U29" i="74" s="1"/>
  <c r="M28" i="74"/>
  <c r="U28" i="74" s="1"/>
  <c r="M26" i="74"/>
  <c r="U26" i="74" s="1"/>
  <c r="M25" i="74"/>
  <c r="U25" i="74" s="1"/>
  <c r="M24" i="74"/>
  <c r="U24" i="74" s="1"/>
  <c r="M23" i="74"/>
  <c r="U23" i="74" s="1"/>
  <c r="M22" i="74"/>
  <c r="U22" i="74" s="1"/>
  <c r="M20" i="74"/>
  <c r="U20" i="74" s="1"/>
  <c r="M19" i="74"/>
  <c r="U19" i="74" s="1"/>
  <c r="M18" i="74"/>
  <c r="U18" i="74" s="1"/>
  <c r="M17" i="74"/>
  <c r="U17" i="74" s="1"/>
  <c r="M16" i="74"/>
  <c r="U16" i="74" s="1"/>
  <c r="M14" i="74"/>
  <c r="U14" i="74" s="1"/>
  <c r="M13" i="74"/>
  <c r="U13" i="74" s="1"/>
  <c r="M12" i="74"/>
  <c r="M11" i="74"/>
  <c r="U11" i="74" s="1"/>
  <c r="M10" i="74"/>
  <c r="U10" i="74" s="1"/>
  <c r="M8" i="74"/>
  <c r="U8" i="74" s="1"/>
  <c r="M7" i="74"/>
  <c r="U7" i="74" s="1"/>
  <c r="M6" i="74"/>
  <c r="U6" i="74" s="1"/>
  <c r="M5" i="74"/>
  <c r="U5" i="74" s="1"/>
  <c r="M4" i="74"/>
  <c r="U4" i="74" s="1"/>
  <c r="X4" i="74" s="1"/>
  <c r="M4" i="74" a="1"/>
  <c r="M87" i="74" s="1"/>
  <c r="U87" i="74" s="1"/>
  <c r="G4" i="74"/>
  <c r="F4" i="74"/>
  <c r="AT3" i="74"/>
  <c r="R3" i="74"/>
  <c r="C3" i="74"/>
  <c r="O3" i="74" s="1"/>
  <c r="V98" i="73"/>
  <c r="S98" i="73"/>
  <c r="R98" i="73"/>
  <c r="H98" i="73"/>
  <c r="I98" i="73" s="1"/>
  <c r="J98" i="73" s="1"/>
  <c r="G98" i="73"/>
  <c r="F98" i="73"/>
  <c r="V97" i="73"/>
  <c r="R97" i="73"/>
  <c r="G97" i="73"/>
  <c r="H97" i="73" s="1"/>
  <c r="I97" i="73" s="1"/>
  <c r="J97" i="73" s="1"/>
  <c r="F97" i="73"/>
  <c r="V96" i="73"/>
  <c r="R96" i="73"/>
  <c r="J96" i="73"/>
  <c r="G96" i="73"/>
  <c r="H96" i="73" s="1"/>
  <c r="I96" i="73" s="1"/>
  <c r="F96" i="73"/>
  <c r="V95" i="73"/>
  <c r="R95" i="73"/>
  <c r="H95" i="73"/>
  <c r="I95" i="73" s="1"/>
  <c r="J95" i="73" s="1"/>
  <c r="G95" i="73"/>
  <c r="F95" i="73"/>
  <c r="V94" i="73"/>
  <c r="R94" i="73"/>
  <c r="F94" i="73"/>
  <c r="V93" i="73"/>
  <c r="R93" i="73"/>
  <c r="G93" i="73"/>
  <c r="H93" i="73" s="1"/>
  <c r="I93" i="73" s="1"/>
  <c r="J93" i="73" s="1"/>
  <c r="F93" i="73"/>
  <c r="V92" i="73"/>
  <c r="R92" i="73"/>
  <c r="H92" i="73"/>
  <c r="I92" i="73" s="1"/>
  <c r="J92" i="73" s="1"/>
  <c r="G92" i="73"/>
  <c r="F92" i="73"/>
  <c r="V91" i="73"/>
  <c r="R91" i="73"/>
  <c r="Q91" i="73"/>
  <c r="G91" i="73"/>
  <c r="H91" i="73" s="1"/>
  <c r="I91" i="73" s="1"/>
  <c r="J91" i="73" s="1"/>
  <c r="F91" i="73"/>
  <c r="V90" i="73"/>
  <c r="R90" i="73"/>
  <c r="G90" i="73"/>
  <c r="H90" i="73" s="1"/>
  <c r="I90" i="73" s="1"/>
  <c r="J90" i="73" s="1"/>
  <c r="F90" i="73"/>
  <c r="V89" i="73"/>
  <c r="R89" i="73"/>
  <c r="H89" i="73"/>
  <c r="I89" i="73" s="1"/>
  <c r="J89" i="73" s="1"/>
  <c r="G89" i="73"/>
  <c r="F89" i="73"/>
  <c r="V88" i="73"/>
  <c r="R88" i="73"/>
  <c r="G88" i="73"/>
  <c r="H88" i="73" s="1"/>
  <c r="I88" i="73" s="1"/>
  <c r="J88" i="73" s="1"/>
  <c r="F88" i="73"/>
  <c r="V87" i="73"/>
  <c r="R87" i="73"/>
  <c r="G87" i="73"/>
  <c r="H87" i="73" s="1"/>
  <c r="I87" i="73" s="1"/>
  <c r="J87" i="73" s="1"/>
  <c r="F87" i="73"/>
  <c r="V86" i="73"/>
  <c r="R86" i="73"/>
  <c r="H86" i="73"/>
  <c r="I86" i="73" s="1"/>
  <c r="J86" i="73" s="1"/>
  <c r="G86" i="73"/>
  <c r="F86" i="73"/>
  <c r="V85" i="73"/>
  <c r="R85" i="73"/>
  <c r="G85" i="73"/>
  <c r="H85" i="73" s="1"/>
  <c r="I85" i="73" s="1"/>
  <c r="J85" i="73" s="1"/>
  <c r="F85" i="73"/>
  <c r="V84" i="73"/>
  <c r="R84" i="73"/>
  <c r="G84" i="73"/>
  <c r="F84" i="73"/>
  <c r="V83" i="73"/>
  <c r="R83" i="73"/>
  <c r="H83" i="73"/>
  <c r="I83" i="73" s="1"/>
  <c r="J83" i="73" s="1"/>
  <c r="G83" i="73"/>
  <c r="F83" i="73"/>
  <c r="V82" i="73"/>
  <c r="R82" i="73"/>
  <c r="G82" i="73"/>
  <c r="H82" i="73" s="1"/>
  <c r="I82" i="73" s="1"/>
  <c r="J82" i="73" s="1"/>
  <c r="F82" i="73"/>
  <c r="V81" i="73"/>
  <c r="R81" i="73"/>
  <c r="G81" i="73"/>
  <c r="F81" i="73"/>
  <c r="V80" i="73"/>
  <c r="R80" i="73"/>
  <c r="H80" i="73"/>
  <c r="I80" i="73" s="1"/>
  <c r="J80" i="73" s="1"/>
  <c r="G80" i="73"/>
  <c r="F80" i="73"/>
  <c r="V79" i="73"/>
  <c r="R79" i="73"/>
  <c r="Q79" i="73"/>
  <c r="G79" i="73"/>
  <c r="H79" i="73" s="1"/>
  <c r="I79" i="73" s="1"/>
  <c r="J79" i="73" s="1"/>
  <c r="F79" i="73"/>
  <c r="V78" i="73"/>
  <c r="R78" i="73"/>
  <c r="G78" i="73"/>
  <c r="H78" i="73" s="1"/>
  <c r="I78" i="73" s="1"/>
  <c r="J78" i="73" s="1"/>
  <c r="F78" i="73"/>
  <c r="V77" i="73"/>
  <c r="R77" i="73"/>
  <c r="H77" i="73"/>
  <c r="I77" i="73" s="1"/>
  <c r="J77" i="73" s="1"/>
  <c r="G77" i="73"/>
  <c r="F77" i="73"/>
  <c r="V76" i="73"/>
  <c r="R76" i="73"/>
  <c r="G76" i="73"/>
  <c r="H76" i="73" s="1"/>
  <c r="I76" i="73" s="1"/>
  <c r="J76" i="73" s="1"/>
  <c r="F76" i="73"/>
  <c r="V75" i="73"/>
  <c r="R75" i="73"/>
  <c r="G75" i="73"/>
  <c r="H75" i="73" s="1"/>
  <c r="I75" i="73" s="1"/>
  <c r="J75" i="73" s="1"/>
  <c r="F75" i="73"/>
  <c r="V74" i="73"/>
  <c r="R74" i="73"/>
  <c r="H74" i="73"/>
  <c r="I74" i="73" s="1"/>
  <c r="J74" i="73" s="1"/>
  <c r="G74" i="73"/>
  <c r="F74" i="73"/>
  <c r="V73" i="73"/>
  <c r="R73" i="73"/>
  <c r="G73" i="73"/>
  <c r="H73" i="73" s="1"/>
  <c r="I73" i="73" s="1"/>
  <c r="J73" i="73" s="1"/>
  <c r="F73" i="73"/>
  <c r="V72" i="73"/>
  <c r="R72" i="73"/>
  <c r="G72" i="73"/>
  <c r="H72" i="73" s="1"/>
  <c r="I72" i="73" s="1"/>
  <c r="J72" i="73" s="1"/>
  <c r="F72" i="73"/>
  <c r="V71" i="73"/>
  <c r="R71" i="73"/>
  <c r="H71" i="73"/>
  <c r="I71" i="73" s="1"/>
  <c r="J71" i="73" s="1"/>
  <c r="G71" i="73"/>
  <c r="F71" i="73"/>
  <c r="V70" i="73"/>
  <c r="R70" i="73"/>
  <c r="G70" i="73"/>
  <c r="H70" i="73" s="1"/>
  <c r="I70" i="73" s="1"/>
  <c r="J70" i="73" s="1"/>
  <c r="F70" i="73"/>
  <c r="V69" i="73"/>
  <c r="R69" i="73"/>
  <c r="G69" i="73"/>
  <c r="H69" i="73" s="1"/>
  <c r="I69" i="73" s="1"/>
  <c r="J69" i="73" s="1"/>
  <c r="F69" i="73"/>
  <c r="V68" i="73"/>
  <c r="R68" i="73"/>
  <c r="H68" i="73"/>
  <c r="I68" i="73" s="1"/>
  <c r="J68" i="73" s="1"/>
  <c r="G68" i="73"/>
  <c r="F68" i="73"/>
  <c r="V67" i="73"/>
  <c r="R67" i="73"/>
  <c r="Q67" i="73"/>
  <c r="G67" i="73"/>
  <c r="H67" i="73" s="1"/>
  <c r="I67" i="73" s="1"/>
  <c r="J67" i="73" s="1"/>
  <c r="F67" i="73"/>
  <c r="V66" i="73"/>
  <c r="R66" i="73"/>
  <c r="G66" i="73"/>
  <c r="H66" i="73" s="1"/>
  <c r="I66" i="73" s="1"/>
  <c r="J66" i="73" s="1"/>
  <c r="F66" i="73"/>
  <c r="V65" i="73"/>
  <c r="R65" i="73"/>
  <c r="H65" i="73"/>
  <c r="I65" i="73" s="1"/>
  <c r="J65" i="73" s="1"/>
  <c r="G65" i="73"/>
  <c r="F65" i="73"/>
  <c r="V64" i="73"/>
  <c r="R64" i="73"/>
  <c r="G64" i="73"/>
  <c r="H64" i="73" s="1"/>
  <c r="I64" i="73" s="1"/>
  <c r="J64" i="73" s="1"/>
  <c r="F64" i="73"/>
  <c r="V63" i="73"/>
  <c r="R63" i="73"/>
  <c r="G63" i="73"/>
  <c r="H63" i="73" s="1"/>
  <c r="I63" i="73" s="1"/>
  <c r="J63" i="73" s="1"/>
  <c r="F63" i="73"/>
  <c r="V62" i="73"/>
  <c r="R62" i="73"/>
  <c r="H62" i="73"/>
  <c r="I62" i="73" s="1"/>
  <c r="J62" i="73" s="1"/>
  <c r="G62" i="73"/>
  <c r="F62" i="73"/>
  <c r="V61" i="73"/>
  <c r="R61" i="73"/>
  <c r="G61" i="73"/>
  <c r="H61" i="73" s="1"/>
  <c r="I61" i="73" s="1"/>
  <c r="J61" i="73" s="1"/>
  <c r="F61" i="73"/>
  <c r="V60" i="73"/>
  <c r="R60" i="73"/>
  <c r="G60" i="73"/>
  <c r="H60" i="73" s="1"/>
  <c r="I60" i="73" s="1"/>
  <c r="J60" i="73" s="1"/>
  <c r="F60" i="73"/>
  <c r="V59" i="73"/>
  <c r="R59" i="73"/>
  <c r="H59" i="73"/>
  <c r="I59" i="73" s="1"/>
  <c r="J59" i="73" s="1"/>
  <c r="G59" i="73"/>
  <c r="F59" i="73"/>
  <c r="V58" i="73"/>
  <c r="R58" i="73"/>
  <c r="G58" i="73"/>
  <c r="H58" i="73" s="1"/>
  <c r="I58" i="73" s="1"/>
  <c r="J58" i="73" s="1"/>
  <c r="F58" i="73"/>
  <c r="V57" i="73"/>
  <c r="R57" i="73"/>
  <c r="G57" i="73"/>
  <c r="H57" i="73" s="1"/>
  <c r="I57" i="73" s="1"/>
  <c r="J57" i="73" s="1"/>
  <c r="F57" i="73"/>
  <c r="V56" i="73"/>
  <c r="R56" i="73"/>
  <c r="H56" i="73"/>
  <c r="I56" i="73" s="1"/>
  <c r="J56" i="73" s="1"/>
  <c r="G56" i="73"/>
  <c r="F56" i="73"/>
  <c r="V55" i="73"/>
  <c r="R55" i="73"/>
  <c r="Q55" i="73"/>
  <c r="G55" i="73"/>
  <c r="H55" i="73" s="1"/>
  <c r="I55" i="73" s="1"/>
  <c r="J55" i="73" s="1"/>
  <c r="F55" i="73"/>
  <c r="V54" i="73"/>
  <c r="R54" i="73"/>
  <c r="G54" i="73"/>
  <c r="H54" i="73" s="1"/>
  <c r="I54" i="73" s="1"/>
  <c r="J54" i="73" s="1"/>
  <c r="F54" i="73"/>
  <c r="V53" i="73"/>
  <c r="R53" i="73"/>
  <c r="H53" i="73"/>
  <c r="I53" i="73" s="1"/>
  <c r="J53" i="73" s="1"/>
  <c r="G53" i="73"/>
  <c r="F53" i="73"/>
  <c r="V52" i="73"/>
  <c r="R52" i="73"/>
  <c r="G52" i="73"/>
  <c r="H52" i="73" s="1"/>
  <c r="I52" i="73" s="1"/>
  <c r="J52" i="73" s="1"/>
  <c r="F52" i="73"/>
  <c r="V51" i="73"/>
  <c r="R51" i="73"/>
  <c r="G51" i="73"/>
  <c r="H51" i="73" s="1"/>
  <c r="I51" i="73" s="1"/>
  <c r="J51" i="73" s="1"/>
  <c r="F51" i="73"/>
  <c r="V50" i="73"/>
  <c r="R50" i="73"/>
  <c r="H50" i="73"/>
  <c r="I50" i="73" s="1"/>
  <c r="J50" i="73" s="1"/>
  <c r="G50" i="73"/>
  <c r="F50" i="73"/>
  <c r="V49" i="73"/>
  <c r="R49" i="73"/>
  <c r="G49" i="73"/>
  <c r="H49" i="73" s="1"/>
  <c r="I49" i="73" s="1"/>
  <c r="J49" i="73" s="1"/>
  <c r="F49" i="73"/>
  <c r="V48" i="73"/>
  <c r="R48" i="73"/>
  <c r="G48" i="73"/>
  <c r="H48" i="73" s="1"/>
  <c r="I48" i="73" s="1"/>
  <c r="J48" i="73" s="1"/>
  <c r="F48" i="73"/>
  <c r="V47" i="73"/>
  <c r="R47" i="73"/>
  <c r="H47" i="73"/>
  <c r="I47" i="73" s="1"/>
  <c r="J47" i="73" s="1"/>
  <c r="G47" i="73"/>
  <c r="F47" i="73"/>
  <c r="V46" i="73"/>
  <c r="R46" i="73"/>
  <c r="G46" i="73"/>
  <c r="H46" i="73" s="1"/>
  <c r="I46" i="73" s="1"/>
  <c r="J46" i="73" s="1"/>
  <c r="F46" i="73"/>
  <c r="V45" i="73"/>
  <c r="R45" i="73"/>
  <c r="G45" i="73"/>
  <c r="H45" i="73" s="1"/>
  <c r="I45" i="73" s="1"/>
  <c r="J45" i="73" s="1"/>
  <c r="F45" i="73"/>
  <c r="V44" i="73"/>
  <c r="R44" i="73"/>
  <c r="H44" i="73"/>
  <c r="I44" i="73" s="1"/>
  <c r="J44" i="73" s="1"/>
  <c r="G44" i="73"/>
  <c r="F44" i="73"/>
  <c r="V43" i="73"/>
  <c r="R43" i="73"/>
  <c r="Q43" i="73"/>
  <c r="G43" i="73"/>
  <c r="H43" i="73" s="1"/>
  <c r="I43" i="73" s="1"/>
  <c r="J43" i="73" s="1"/>
  <c r="F43" i="73"/>
  <c r="V42" i="73"/>
  <c r="R42" i="73"/>
  <c r="G42" i="73"/>
  <c r="H42" i="73" s="1"/>
  <c r="I42" i="73" s="1"/>
  <c r="J42" i="73" s="1"/>
  <c r="F42" i="73"/>
  <c r="V41" i="73"/>
  <c r="R41" i="73"/>
  <c r="H41" i="73"/>
  <c r="I41" i="73" s="1"/>
  <c r="J41" i="73" s="1"/>
  <c r="G41" i="73"/>
  <c r="F41" i="73"/>
  <c r="V40" i="73"/>
  <c r="R40" i="73"/>
  <c r="G40" i="73"/>
  <c r="H40" i="73" s="1"/>
  <c r="I40" i="73" s="1"/>
  <c r="J40" i="73" s="1"/>
  <c r="F40" i="73"/>
  <c r="V39" i="73"/>
  <c r="R39" i="73"/>
  <c r="G39" i="73"/>
  <c r="H39" i="73" s="1"/>
  <c r="I39" i="73" s="1"/>
  <c r="J39" i="73" s="1"/>
  <c r="F39" i="73"/>
  <c r="V38" i="73"/>
  <c r="R38" i="73"/>
  <c r="H38" i="73"/>
  <c r="I38" i="73" s="1"/>
  <c r="J38" i="73" s="1"/>
  <c r="G38" i="73"/>
  <c r="F38" i="73"/>
  <c r="V37" i="73"/>
  <c r="R37" i="73"/>
  <c r="G37" i="73"/>
  <c r="H37" i="73" s="1"/>
  <c r="I37" i="73" s="1"/>
  <c r="J37" i="73" s="1"/>
  <c r="F37" i="73"/>
  <c r="V36" i="73"/>
  <c r="R36" i="73"/>
  <c r="G36" i="73"/>
  <c r="H36" i="73" s="1"/>
  <c r="I36" i="73" s="1"/>
  <c r="J36" i="73" s="1"/>
  <c r="F36" i="73"/>
  <c r="V35" i="73"/>
  <c r="R35" i="73"/>
  <c r="H35" i="73"/>
  <c r="I35" i="73" s="1"/>
  <c r="J35" i="73" s="1"/>
  <c r="G35" i="73"/>
  <c r="F35" i="73"/>
  <c r="V34" i="73"/>
  <c r="R34" i="73"/>
  <c r="G34" i="73"/>
  <c r="H34" i="73" s="1"/>
  <c r="I34" i="73" s="1"/>
  <c r="J34" i="73" s="1"/>
  <c r="F34" i="73"/>
  <c r="V33" i="73"/>
  <c r="R33" i="73"/>
  <c r="G33" i="73"/>
  <c r="H33" i="73" s="1"/>
  <c r="I33" i="73" s="1"/>
  <c r="J33" i="73" s="1"/>
  <c r="F33" i="73"/>
  <c r="V32" i="73"/>
  <c r="R32" i="73"/>
  <c r="H32" i="73"/>
  <c r="I32" i="73" s="1"/>
  <c r="J32" i="73" s="1"/>
  <c r="G32" i="73"/>
  <c r="F32" i="73"/>
  <c r="V31" i="73"/>
  <c r="R31" i="73"/>
  <c r="Q31" i="73"/>
  <c r="G31" i="73"/>
  <c r="H31" i="73" s="1"/>
  <c r="I31" i="73" s="1"/>
  <c r="J31" i="73" s="1"/>
  <c r="F31" i="73"/>
  <c r="V30" i="73"/>
  <c r="R30" i="73"/>
  <c r="G30" i="73"/>
  <c r="H30" i="73" s="1"/>
  <c r="I30" i="73" s="1"/>
  <c r="J30" i="73" s="1"/>
  <c r="F30" i="73"/>
  <c r="V29" i="73"/>
  <c r="R29" i="73"/>
  <c r="H29" i="73"/>
  <c r="I29" i="73" s="1"/>
  <c r="J29" i="73" s="1"/>
  <c r="G29" i="73"/>
  <c r="F29" i="73"/>
  <c r="V28" i="73"/>
  <c r="R28" i="73"/>
  <c r="G28" i="73"/>
  <c r="H28" i="73" s="1"/>
  <c r="I28" i="73" s="1"/>
  <c r="J28" i="73" s="1"/>
  <c r="F28" i="73"/>
  <c r="V27" i="73"/>
  <c r="R27" i="73"/>
  <c r="G27" i="73"/>
  <c r="H27" i="73" s="1"/>
  <c r="I27" i="73" s="1"/>
  <c r="J27" i="73" s="1"/>
  <c r="F27" i="73"/>
  <c r="V26" i="73"/>
  <c r="R26" i="73"/>
  <c r="H26" i="73"/>
  <c r="I26" i="73" s="1"/>
  <c r="J26" i="73" s="1"/>
  <c r="G26" i="73"/>
  <c r="F26" i="73"/>
  <c r="V25" i="73"/>
  <c r="R25" i="73"/>
  <c r="G25" i="73"/>
  <c r="H25" i="73" s="1"/>
  <c r="I25" i="73" s="1"/>
  <c r="J25" i="73" s="1"/>
  <c r="F25" i="73"/>
  <c r="V24" i="73"/>
  <c r="R24" i="73"/>
  <c r="G24" i="73"/>
  <c r="H24" i="73" s="1"/>
  <c r="I24" i="73" s="1"/>
  <c r="J24" i="73" s="1"/>
  <c r="F24" i="73"/>
  <c r="V23" i="73"/>
  <c r="R23" i="73"/>
  <c r="H23" i="73"/>
  <c r="I23" i="73" s="1"/>
  <c r="J23" i="73" s="1"/>
  <c r="G23" i="73"/>
  <c r="F23" i="73"/>
  <c r="V22" i="73"/>
  <c r="R22" i="73"/>
  <c r="G22" i="73"/>
  <c r="H22" i="73" s="1"/>
  <c r="I22" i="73" s="1"/>
  <c r="J22" i="73" s="1"/>
  <c r="F22" i="73"/>
  <c r="V21" i="73"/>
  <c r="R21" i="73"/>
  <c r="G21" i="73"/>
  <c r="H21" i="73" s="1"/>
  <c r="I21" i="73" s="1"/>
  <c r="J21" i="73" s="1"/>
  <c r="F21" i="73"/>
  <c r="V20" i="73"/>
  <c r="R20" i="73"/>
  <c r="H20" i="73"/>
  <c r="I20" i="73" s="1"/>
  <c r="J20" i="73" s="1"/>
  <c r="G20" i="73"/>
  <c r="F20" i="73"/>
  <c r="V19" i="73"/>
  <c r="R19" i="73"/>
  <c r="Q19" i="73"/>
  <c r="G19" i="73"/>
  <c r="H19" i="73" s="1"/>
  <c r="I19" i="73" s="1"/>
  <c r="J19" i="73" s="1"/>
  <c r="F19" i="73"/>
  <c r="V18" i="73"/>
  <c r="R18" i="73"/>
  <c r="G18" i="73"/>
  <c r="H18" i="73" s="1"/>
  <c r="I18" i="73" s="1"/>
  <c r="J18" i="73" s="1"/>
  <c r="F18" i="73"/>
  <c r="V17" i="73"/>
  <c r="R17" i="73"/>
  <c r="H17" i="73"/>
  <c r="I17" i="73" s="1"/>
  <c r="J17" i="73" s="1"/>
  <c r="G17" i="73"/>
  <c r="F17" i="73"/>
  <c r="V16" i="73"/>
  <c r="R16" i="73"/>
  <c r="G16" i="73"/>
  <c r="H16" i="73" s="1"/>
  <c r="I16" i="73" s="1"/>
  <c r="J16" i="73" s="1"/>
  <c r="F16" i="73"/>
  <c r="V15" i="73"/>
  <c r="R15" i="73"/>
  <c r="G15" i="73"/>
  <c r="H15" i="73" s="1"/>
  <c r="I15" i="73" s="1"/>
  <c r="J15" i="73" s="1"/>
  <c r="F15" i="73"/>
  <c r="V14" i="73"/>
  <c r="R14" i="73"/>
  <c r="H14" i="73"/>
  <c r="I14" i="73" s="1"/>
  <c r="J14" i="73" s="1"/>
  <c r="G14" i="73"/>
  <c r="F14" i="73"/>
  <c r="V13" i="73"/>
  <c r="R13" i="73"/>
  <c r="G13" i="73"/>
  <c r="H13" i="73" s="1"/>
  <c r="I13" i="73" s="1"/>
  <c r="J13" i="73" s="1"/>
  <c r="F13" i="73"/>
  <c r="V12" i="73"/>
  <c r="R12" i="73"/>
  <c r="G12" i="73"/>
  <c r="H12" i="73" s="1"/>
  <c r="I12" i="73" s="1"/>
  <c r="J12" i="73" s="1"/>
  <c r="F12" i="73"/>
  <c r="C12" i="73"/>
  <c r="C3" i="73" s="1"/>
  <c r="O3" i="73" s="1"/>
  <c r="V11" i="73"/>
  <c r="R11" i="73"/>
  <c r="G11" i="73"/>
  <c r="F11" i="73"/>
  <c r="V10" i="73"/>
  <c r="R10" i="73"/>
  <c r="H10" i="73"/>
  <c r="I10" i="73" s="1"/>
  <c r="J10" i="73" s="1"/>
  <c r="G10" i="73"/>
  <c r="F10" i="73"/>
  <c r="V9" i="73"/>
  <c r="R9" i="73"/>
  <c r="G9" i="73"/>
  <c r="H9" i="73" s="1"/>
  <c r="I9" i="73" s="1"/>
  <c r="J9" i="73" s="1"/>
  <c r="F9" i="73"/>
  <c r="C9" i="73"/>
  <c r="H84" i="73" s="1"/>
  <c r="I84" i="73" s="1"/>
  <c r="J84" i="73" s="1"/>
  <c r="V8" i="73"/>
  <c r="R8" i="73"/>
  <c r="G8" i="73"/>
  <c r="H8" i="73" s="1"/>
  <c r="I8" i="73" s="1"/>
  <c r="J8" i="73" s="1"/>
  <c r="F8" i="73"/>
  <c r="C8" i="73"/>
  <c r="Q94" i="73" s="1"/>
  <c r="B8" i="73"/>
  <c r="V7" i="73"/>
  <c r="R7" i="73"/>
  <c r="G7" i="73"/>
  <c r="H7" i="73" s="1"/>
  <c r="I7" i="73" s="1"/>
  <c r="J7" i="73" s="1"/>
  <c r="F7" i="73"/>
  <c r="V6" i="73"/>
  <c r="R6" i="73"/>
  <c r="I6" i="73"/>
  <c r="J6" i="73" s="1"/>
  <c r="H6" i="73"/>
  <c r="G6" i="73"/>
  <c r="F6" i="73"/>
  <c r="V5" i="73"/>
  <c r="R5" i="73"/>
  <c r="G5" i="73"/>
  <c r="F5" i="73"/>
  <c r="W4" i="73"/>
  <c r="V4" i="73"/>
  <c r="R4" i="73"/>
  <c r="M98" i="73"/>
  <c r="U98" i="73" s="1"/>
  <c r="M97" i="73"/>
  <c r="U97" i="73" s="1"/>
  <c r="M96" i="73"/>
  <c r="U96" i="73" s="1"/>
  <c r="M92" i="73"/>
  <c r="U92" i="73" s="1"/>
  <c r="M91" i="73"/>
  <c r="U91" i="73" s="1"/>
  <c r="M90" i="73"/>
  <c r="U90" i="73" s="1"/>
  <c r="M86" i="73"/>
  <c r="U86" i="73" s="1"/>
  <c r="M85" i="73"/>
  <c r="U85" i="73" s="1"/>
  <c r="M84" i="73"/>
  <c r="U84" i="73" s="1"/>
  <c r="M80" i="73"/>
  <c r="U80" i="73" s="1"/>
  <c r="M79" i="73"/>
  <c r="U79" i="73" s="1"/>
  <c r="M78" i="73"/>
  <c r="U78" i="73" s="1"/>
  <c r="M74" i="73"/>
  <c r="U74" i="73" s="1"/>
  <c r="M73" i="73"/>
  <c r="U73" i="73" s="1"/>
  <c r="M72" i="73"/>
  <c r="U72" i="73" s="1"/>
  <c r="M68" i="73"/>
  <c r="U68" i="73" s="1"/>
  <c r="M67" i="73"/>
  <c r="U67" i="73" s="1"/>
  <c r="M66" i="73"/>
  <c r="U66" i="73" s="1"/>
  <c r="M62" i="73"/>
  <c r="U62" i="73" s="1"/>
  <c r="M61" i="73"/>
  <c r="U61" i="73" s="1"/>
  <c r="M60" i="73"/>
  <c r="U60" i="73" s="1"/>
  <c r="M56" i="73"/>
  <c r="U56" i="73" s="1"/>
  <c r="M55" i="73"/>
  <c r="U55" i="73" s="1"/>
  <c r="M54" i="73"/>
  <c r="U54" i="73" s="1"/>
  <c r="M50" i="73"/>
  <c r="U50" i="73" s="1"/>
  <c r="M49" i="73"/>
  <c r="U49" i="73" s="1"/>
  <c r="M48" i="73"/>
  <c r="U48" i="73" s="1"/>
  <c r="M44" i="73"/>
  <c r="U44" i="73" s="1"/>
  <c r="M43" i="73"/>
  <c r="U43" i="73" s="1"/>
  <c r="M42" i="73"/>
  <c r="U42" i="73" s="1"/>
  <c r="M38" i="73"/>
  <c r="U38" i="73" s="1"/>
  <c r="M37" i="73"/>
  <c r="U37" i="73" s="1"/>
  <c r="M36" i="73"/>
  <c r="U36" i="73" s="1"/>
  <c r="M32" i="73"/>
  <c r="U32" i="73" s="1"/>
  <c r="M31" i="73"/>
  <c r="U31" i="73" s="1"/>
  <c r="M30" i="73"/>
  <c r="U30" i="73" s="1"/>
  <c r="M26" i="73"/>
  <c r="U26" i="73" s="1"/>
  <c r="M25" i="73"/>
  <c r="U25" i="73" s="1"/>
  <c r="M24" i="73"/>
  <c r="U24" i="73" s="1"/>
  <c r="M20" i="73"/>
  <c r="U20" i="73" s="1"/>
  <c r="M19" i="73"/>
  <c r="U19" i="73" s="1"/>
  <c r="M18" i="73"/>
  <c r="U18" i="73" s="1"/>
  <c r="M14" i="73"/>
  <c r="U14" i="73" s="1"/>
  <c r="M13" i="73"/>
  <c r="U13" i="73" s="1"/>
  <c r="M12" i="73"/>
  <c r="U12" i="73" s="1"/>
  <c r="M8" i="73"/>
  <c r="U8" i="73" s="1"/>
  <c r="M7" i="73"/>
  <c r="U7" i="73" s="1"/>
  <c r="M6" i="73"/>
  <c r="U6" i="73" s="1"/>
  <c r="M4" i="73" a="1"/>
  <c r="M95" i="73" s="1"/>
  <c r="U95" i="73" s="1"/>
  <c r="G4" i="73"/>
  <c r="H4" i="73" s="1"/>
  <c r="I4" i="73" s="1"/>
  <c r="J4" i="73" s="1"/>
  <c r="K4" i="73" s="1"/>
  <c r="F4" i="73"/>
  <c r="AT3" i="73"/>
  <c r="R3" i="73"/>
  <c r="Q3" i="73"/>
  <c r="AG3" i="73" s="1"/>
  <c r="AP3" i="73" s="1"/>
  <c r="V23" i="72"/>
  <c r="G23" i="72"/>
  <c r="F23" i="72"/>
  <c r="V22" i="72"/>
  <c r="G22" i="72"/>
  <c r="F22" i="72"/>
  <c r="V21" i="72"/>
  <c r="G21" i="72"/>
  <c r="F21" i="72"/>
  <c r="V20" i="72"/>
  <c r="G20" i="72"/>
  <c r="F20" i="72"/>
  <c r="V19" i="72"/>
  <c r="G19" i="72"/>
  <c r="F19" i="72"/>
  <c r="V18" i="72"/>
  <c r="G18" i="72"/>
  <c r="F18" i="72"/>
  <c r="V17" i="72"/>
  <c r="G17" i="72"/>
  <c r="F17" i="72"/>
  <c r="V16" i="72"/>
  <c r="G16" i="72"/>
  <c r="F16" i="72"/>
  <c r="V15" i="72"/>
  <c r="G15" i="72"/>
  <c r="F15" i="72"/>
  <c r="V14" i="72"/>
  <c r="G14" i="72"/>
  <c r="F14" i="72"/>
  <c r="V13" i="72"/>
  <c r="G13" i="72"/>
  <c r="F13" i="72"/>
  <c r="V12" i="72"/>
  <c r="G12" i="72"/>
  <c r="F12" i="72"/>
  <c r="C12" i="72"/>
  <c r="C3" i="72" s="1"/>
  <c r="O14" i="72" s="1"/>
  <c r="P14" i="72" s="1"/>
  <c r="V11" i="72"/>
  <c r="G11" i="72"/>
  <c r="F11" i="72"/>
  <c r="R10" i="72"/>
  <c r="G10" i="72"/>
  <c r="F10" i="72"/>
  <c r="C10" i="72"/>
  <c r="V10" i="72" s="1"/>
  <c r="V9" i="72"/>
  <c r="R9" i="72"/>
  <c r="G9" i="72"/>
  <c r="F9" i="72"/>
  <c r="V8" i="72"/>
  <c r="U8" i="72"/>
  <c r="G8" i="72"/>
  <c r="F8" i="72"/>
  <c r="C8" i="72"/>
  <c r="Q8" i="72" s="1"/>
  <c r="B8" i="72"/>
  <c r="Q3" i="72" s="1"/>
  <c r="AG3" i="72" s="1"/>
  <c r="AP3" i="72" s="1"/>
  <c r="V7" i="72"/>
  <c r="G7" i="72"/>
  <c r="F7" i="72"/>
  <c r="V6" i="72"/>
  <c r="G6" i="72"/>
  <c r="F6" i="72"/>
  <c r="C6" i="72"/>
  <c r="R23" i="72" s="1"/>
  <c r="V5" i="72"/>
  <c r="Q5" i="72"/>
  <c r="G5" i="72"/>
  <c r="F5" i="72"/>
  <c r="C5" i="72"/>
  <c r="B5" i="72"/>
  <c r="Y4" i="72"/>
  <c r="W4" i="72"/>
  <c r="V4" i="72"/>
  <c r="R4" i="72"/>
  <c r="M23" i="72"/>
  <c r="U23" i="72" s="1"/>
  <c r="M20" i="72"/>
  <c r="U20" i="72" s="1"/>
  <c r="M19" i="72"/>
  <c r="U19" i="72" s="1"/>
  <c r="M18" i="72"/>
  <c r="U18" i="72" s="1"/>
  <c r="M17" i="72"/>
  <c r="U17" i="72" s="1"/>
  <c r="M14" i="72"/>
  <c r="U14" i="72" s="1"/>
  <c r="M13" i="72"/>
  <c r="U13" i="72" s="1"/>
  <c r="M12" i="72"/>
  <c r="U12" i="72" s="1"/>
  <c r="M11" i="72"/>
  <c r="U11" i="72" s="1"/>
  <c r="M8" i="72"/>
  <c r="M7" i="72"/>
  <c r="U7" i="72" s="1"/>
  <c r="M6" i="72"/>
  <c r="U6" i="72" s="1"/>
  <c r="M5" i="72"/>
  <c r="U5" i="72" s="1"/>
  <c r="M4" i="72" a="1"/>
  <c r="M22" i="72" s="1"/>
  <c r="U22" i="72" s="1"/>
  <c r="G4" i="72"/>
  <c r="F4" i="72"/>
  <c r="AT3" i="72"/>
  <c r="R3" i="72"/>
  <c r="V23" i="71"/>
  <c r="U23" i="71"/>
  <c r="G23" i="71"/>
  <c r="F23" i="71"/>
  <c r="V22" i="71"/>
  <c r="G22" i="71"/>
  <c r="F22" i="71"/>
  <c r="V21" i="71"/>
  <c r="G21" i="71"/>
  <c r="F21" i="71"/>
  <c r="V20" i="71"/>
  <c r="G20" i="71"/>
  <c r="F20" i="71"/>
  <c r="V19" i="71"/>
  <c r="G19" i="71"/>
  <c r="F19" i="71"/>
  <c r="V18" i="71"/>
  <c r="G18" i="71"/>
  <c r="F18" i="71"/>
  <c r="V17" i="71"/>
  <c r="G17" i="71"/>
  <c r="F17" i="71"/>
  <c r="V16" i="71"/>
  <c r="G16" i="71"/>
  <c r="F16" i="71"/>
  <c r="V15" i="71"/>
  <c r="G15" i="71"/>
  <c r="F15" i="71"/>
  <c r="V14" i="71"/>
  <c r="G14" i="71"/>
  <c r="F14" i="71"/>
  <c r="V13" i="71"/>
  <c r="U13" i="71"/>
  <c r="G13" i="71"/>
  <c r="F13" i="71"/>
  <c r="V12" i="71"/>
  <c r="G12" i="71"/>
  <c r="F12" i="71"/>
  <c r="C12" i="71"/>
  <c r="C3" i="71" s="1"/>
  <c r="V11" i="71"/>
  <c r="G11" i="71"/>
  <c r="F11" i="71"/>
  <c r="V10" i="71"/>
  <c r="G10" i="71"/>
  <c r="F10" i="71"/>
  <c r="C10" i="71"/>
  <c r="V9" i="71"/>
  <c r="Q9" i="71"/>
  <c r="G9" i="71"/>
  <c r="F9" i="71"/>
  <c r="V8" i="71"/>
  <c r="R8" i="71"/>
  <c r="Q8" i="71"/>
  <c r="G8" i="71"/>
  <c r="F8" i="71"/>
  <c r="C8" i="71"/>
  <c r="Q23" i="71" s="1"/>
  <c r="B8" i="71"/>
  <c r="V7" i="71"/>
  <c r="G7" i="71"/>
  <c r="F7" i="71"/>
  <c r="V6" i="71"/>
  <c r="G6" i="71"/>
  <c r="F6" i="71"/>
  <c r="C6" i="71"/>
  <c r="V5" i="71"/>
  <c r="Q5" i="71"/>
  <c r="G5" i="71"/>
  <c r="F5" i="71"/>
  <c r="C5" i="71"/>
  <c r="B5" i="71"/>
  <c r="Y4" i="71"/>
  <c r="W4" i="71"/>
  <c r="V4" i="71"/>
  <c r="R4" i="71"/>
  <c r="M23" i="71"/>
  <c r="M22" i="71"/>
  <c r="U22" i="71" s="1"/>
  <c r="M19" i="71"/>
  <c r="U19" i="71" s="1"/>
  <c r="M18" i="71"/>
  <c r="U18" i="71" s="1"/>
  <c r="M17" i="71"/>
  <c r="U17" i="71" s="1"/>
  <c r="M16" i="71"/>
  <c r="U16" i="71" s="1"/>
  <c r="M13" i="71"/>
  <c r="M12" i="71"/>
  <c r="U12" i="71" s="1"/>
  <c r="M11" i="71"/>
  <c r="U11" i="71" s="1"/>
  <c r="M10" i="71"/>
  <c r="U10" i="71" s="1"/>
  <c r="M7" i="71"/>
  <c r="U7" i="71" s="1"/>
  <c r="M6" i="71"/>
  <c r="U6" i="71" s="1"/>
  <c r="M5" i="71"/>
  <c r="U5" i="71" s="1"/>
  <c r="M4" i="71"/>
  <c r="U4" i="71" s="1"/>
  <c r="X4" i="71" s="1"/>
  <c r="M4" i="71" a="1"/>
  <c r="M21" i="71" s="1"/>
  <c r="U21" i="71" s="1"/>
  <c r="G4" i="71"/>
  <c r="F4" i="71"/>
  <c r="AT3" i="71"/>
  <c r="Q3" i="71"/>
  <c r="AG3" i="71" s="1"/>
  <c r="AP3" i="71" s="1"/>
  <c r="G23" i="70"/>
  <c r="F23" i="70"/>
  <c r="G22" i="70"/>
  <c r="F22" i="70"/>
  <c r="G21" i="70"/>
  <c r="F21" i="70"/>
  <c r="G20" i="70"/>
  <c r="F20" i="70"/>
  <c r="G19" i="70"/>
  <c r="F19" i="70"/>
  <c r="G18" i="70"/>
  <c r="F18" i="70"/>
  <c r="U17" i="70"/>
  <c r="G17" i="70"/>
  <c r="F17" i="70"/>
  <c r="G16" i="70"/>
  <c r="F16" i="70"/>
  <c r="G15" i="70"/>
  <c r="F15" i="70"/>
  <c r="G14" i="70"/>
  <c r="F14" i="70"/>
  <c r="G13" i="70"/>
  <c r="F13" i="70"/>
  <c r="G12" i="70"/>
  <c r="F12" i="70"/>
  <c r="C12" i="70"/>
  <c r="C3" i="70" s="1"/>
  <c r="O9" i="70" s="1"/>
  <c r="P9" i="70" s="1"/>
  <c r="V11" i="70"/>
  <c r="G11" i="70"/>
  <c r="F11" i="70"/>
  <c r="G10" i="70"/>
  <c r="F10" i="70"/>
  <c r="C10" i="70"/>
  <c r="V4" i="70" s="1"/>
  <c r="Y4" i="70" s="1"/>
  <c r="V9" i="70"/>
  <c r="Q9" i="70"/>
  <c r="G9" i="70"/>
  <c r="F9" i="70"/>
  <c r="Q8" i="70"/>
  <c r="G8" i="70"/>
  <c r="F8" i="70"/>
  <c r="C8" i="70"/>
  <c r="Q23" i="70" s="1"/>
  <c r="B8" i="70"/>
  <c r="Q7" i="70"/>
  <c r="G7" i="70"/>
  <c r="F7" i="70"/>
  <c r="Q6" i="70"/>
  <c r="G6" i="70"/>
  <c r="F6" i="70"/>
  <c r="C6" i="70"/>
  <c r="V5" i="70"/>
  <c r="Q5" i="70"/>
  <c r="G5" i="70"/>
  <c r="F5" i="70"/>
  <c r="C5" i="70"/>
  <c r="B5" i="70"/>
  <c r="W4" i="70"/>
  <c r="M23" i="70"/>
  <c r="U23" i="70" s="1"/>
  <c r="M22" i="70"/>
  <c r="U22" i="70" s="1"/>
  <c r="M21" i="70"/>
  <c r="U21" i="70" s="1"/>
  <c r="M17" i="70"/>
  <c r="M16" i="70"/>
  <c r="U16" i="70" s="1"/>
  <c r="M11" i="70"/>
  <c r="U11" i="70" s="1"/>
  <c r="M10" i="70"/>
  <c r="U10" i="70" s="1"/>
  <c r="M9" i="70"/>
  <c r="U9" i="70" s="1"/>
  <c r="M5" i="70"/>
  <c r="U5" i="70" s="1"/>
  <c r="M4" i="70"/>
  <c r="U4" i="70" s="1"/>
  <c r="X4" i="70" s="1"/>
  <c r="M4" i="70" a="1"/>
  <c r="G4" i="70"/>
  <c r="F4" i="70"/>
  <c r="AT3" i="70"/>
  <c r="Q3" i="70"/>
  <c r="AG3" i="70" s="1"/>
  <c r="AP3" i="70" s="1"/>
  <c r="R23" i="69"/>
  <c r="G23" i="69"/>
  <c r="F23" i="69"/>
  <c r="R22" i="69"/>
  <c r="G22" i="69"/>
  <c r="F22" i="69"/>
  <c r="R21" i="69"/>
  <c r="Q21" i="69"/>
  <c r="G21" i="69"/>
  <c r="F21" i="69"/>
  <c r="R20" i="69"/>
  <c r="G20" i="69"/>
  <c r="F20" i="69"/>
  <c r="R19" i="69"/>
  <c r="G19" i="69"/>
  <c r="F19" i="69"/>
  <c r="R18" i="69"/>
  <c r="Q18" i="69"/>
  <c r="G18" i="69"/>
  <c r="F18" i="69"/>
  <c r="R17" i="69"/>
  <c r="G17" i="69"/>
  <c r="F17" i="69"/>
  <c r="R16" i="69"/>
  <c r="G16" i="69"/>
  <c r="F16" i="69"/>
  <c r="R15" i="69"/>
  <c r="Q15" i="69"/>
  <c r="G15" i="69"/>
  <c r="F15" i="69"/>
  <c r="R14" i="69"/>
  <c r="G14" i="69"/>
  <c r="F14" i="69"/>
  <c r="R13" i="69"/>
  <c r="G13" i="69"/>
  <c r="F13" i="69"/>
  <c r="R12" i="69"/>
  <c r="Q12" i="69"/>
  <c r="G12" i="69"/>
  <c r="F12" i="69"/>
  <c r="C12" i="69"/>
  <c r="R11" i="69"/>
  <c r="G11" i="69"/>
  <c r="F11" i="69"/>
  <c r="R10" i="69"/>
  <c r="G10" i="69"/>
  <c r="F10" i="69"/>
  <c r="C10" i="69"/>
  <c r="V9" i="69"/>
  <c r="R9" i="69"/>
  <c r="G9" i="69"/>
  <c r="F9" i="69"/>
  <c r="R8" i="69"/>
  <c r="G8" i="69"/>
  <c r="F8" i="69"/>
  <c r="C8" i="69"/>
  <c r="Q11" i="69" s="1"/>
  <c r="B8" i="69"/>
  <c r="R7" i="69"/>
  <c r="Q7" i="69"/>
  <c r="G7" i="69"/>
  <c r="F7" i="69"/>
  <c r="R6" i="69"/>
  <c r="Q6" i="69"/>
  <c r="G6" i="69"/>
  <c r="F6" i="69"/>
  <c r="R5" i="69"/>
  <c r="Q5" i="69"/>
  <c r="G5" i="69"/>
  <c r="F5" i="69"/>
  <c r="C5" i="69"/>
  <c r="B5" i="69"/>
  <c r="W4" i="69"/>
  <c r="R4" i="69"/>
  <c r="M21" i="69"/>
  <c r="U21" i="69" s="1"/>
  <c r="M13" i="69"/>
  <c r="U13" i="69" s="1"/>
  <c r="M9" i="69"/>
  <c r="U9" i="69" s="1"/>
  <c r="M4" i="69" a="1"/>
  <c r="M14" i="69" s="1"/>
  <c r="U14" i="69" s="1"/>
  <c r="G4" i="69"/>
  <c r="F4" i="69"/>
  <c r="AT3" i="69"/>
  <c r="R3" i="69"/>
  <c r="AH3" i="69" s="1"/>
  <c r="AQ3" i="69" s="1"/>
  <c r="Q3" i="69"/>
  <c r="AG3" i="69" s="1"/>
  <c r="AP3" i="69" s="1"/>
  <c r="C3" i="69"/>
  <c r="O9" i="69" s="1"/>
  <c r="P9" i="69" s="1"/>
  <c r="V23" i="68"/>
  <c r="G23" i="68"/>
  <c r="F23" i="68"/>
  <c r="V22" i="68"/>
  <c r="Q22" i="68"/>
  <c r="G22" i="68"/>
  <c r="F22" i="68"/>
  <c r="V21" i="68"/>
  <c r="Q21" i="68"/>
  <c r="G21" i="68"/>
  <c r="F21" i="68"/>
  <c r="V20" i="68"/>
  <c r="Q20" i="68"/>
  <c r="G20" i="68"/>
  <c r="F20" i="68"/>
  <c r="V19" i="68"/>
  <c r="G19" i="68"/>
  <c r="F19" i="68"/>
  <c r="V18" i="68"/>
  <c r="G18" i="68"/>
  <c r="F18" i="68"/>
  <c r="V17" i="68"/>
  <c r="G17" i="68"/>
  <c r="F17" i="68"/>
  <c r="V16" i="68"/>
  <c r="Q16" i="68"/>
  <c r="G16" i="68"/>
  <c r="F16" i="68"/>
  <c r="V15" i="68"/>
  <c r="Q15" i="68"/>
  <c r="G15" i="68"/>
  <c r="F15" i="68"/>
  <c r="V14" i="68"/>
  <c r="Q14" i="68"/>
  <c r="G14" i="68"/>
  <c r="F14" i="68"/>
  <c r="V13" i="68"/>
  <c r="G13" i="68"/>
  <c r="F13" i="68"/>
  <c r="V12" i="68"/>
  <c r="G12" i="68"/>
  <c r="F12" i="68"/>
  <c r="C12" i="68"/>
  <c r="R11" i="68"/>
  <c r="G11" i="68"/>
  <c r="F11" i="68"/>
  <c r="R10" i="68"/>
  <c r="G10" i="68"/>
  <c r="F10" i="68"/>
  <c r="C10" i="68"/>
  <c r="V11" i="68" s="1"/>
  <c r="V9" i="68"/>
  <c r="R9" i="68"/>
  <c r="G9" i="68"/>
  <c r="F9" i="68"/>
  <c r="V8" i="68"/>
  <c r="G8" i="68"/>
  <c r="F8" i="68"/>
  <c r="C8" i="68"/>
  <c r="Q18" i="68" s="1"/>
  <c r="B8" i="68"/>
  <c r="Q3" i="68" s="1"/>
  <c r="AG3" i="68" s="1"/>
  <c r="V7" i="68"/>
  <c r="Q7" i="68"/>
  <c r="G7" i="68"/>
  <c r="F7" i="68"/>
  <c r="V6" i="68"/>
  <c r="Q6" i="68"/>
  <c r="G6" i="68"/>
  <c r="F6" i="68"/>
  <c r="C6" i="68"/>
  <c r="R8" i="68" s="1"/>
  <c r="V5" i="68"/>
  <c r="R5" i="68"/>
  <c r="Q5" i="68"/>
  <c r="G5" i="68"/>
  <c r="F5" i="68"/>
  <c r="C5" i="68"/>
  <c r="B5" i="68"/>
  <c r="Y4" i="68"/>
  <c r="W4" i="68"/>
  <c r="V4" i="68"/>
  <c r="R4" i="68"/>
  <c r="M20" i="68"/>
  <c r="U20" i="68" s="1"/>
  <c r="M19" i="68"/>
  <c r="U19" i="68" s="1"/>
  <c r="M18" i="68"/>
  <c r="U18" i="68" s="1"/>
  <c r="M17" i="68"/>
  <c r="U17" i="68" s="1"/>
  <c r="M14" i="68"/>
  <c r="U14" i="68" s="1"/>
  <c r="M13" i="68"/>
  <c r="U13" i="68" s="1"/>
  <c r="M12" i="68"/>
  <c r="U12" i="68" s="1"/>
  <c r="M11" i="68"/>
  <c r="U11" i="68" s="1"/>
  <c r="M8" i="68"/>
  <c r="U8" i="68" s="1"/>
  <c r="M7" i="68"/>
  <c r="U7" i="68" s="1"/>
  <c r="M6" i="68"/>
  <c r="U6" i="68" s="1"/>
  <c r="M5" i="68"/>
  <c r="U5" i="68" s="1"/>
  <c r="M4" i="68" a="1"/>
  <c r="M23" i="68" s="1"/>
  <c r="U23" i="68" s="1"/>
  <c r="G4" i="68"/>
  <c r="F4" i="68"/>
  <c r="AT3" i="68"/>
  <c r="AP3" i="68"/>
  <c r="R3" i="68"/>
  <c r="C3" i="68"/>
  <c r="O11" i="68" s="1"/>
  <c r="P11" i="68" s="1"/>
  <c r="V23" i="67"/>
  <c r="G23" i="67"/>
  <c r="F23" i="67"/>
  <c r="V22" i="67"/>
  <c r="G22" i="67"/>
  <c r="F22" i="67"/>
  <c r="V21" i="67"/>
  <c r="G21" i="67"/>
  <c r="F21" i="67"/>
  <c r="V20" i="67"/>
  <c r="G20" i="67"/>
  <c r="F20" i="67"/>
  <c r="V19" i="67"/>
  <c r="G19" i="67"/>
  <c r="F19" i="67"/>
  <c r="V18" i="67"/>
  <c r="G18" i="67"/>
  <c r="F18" i="67"/>
  <c r="V17" i="67"/>
  <c r="G17" i="67"/>
  <c r="F17" i="67"/>
  <c r="V16" i="67"/>
  <c r="G16" i="67"/>
  <c r="F16" i="67"/>
  <c r="V15" i="67"/>
  <c r="G15" i="67"/>
  <c r="F15" i="67"/>
  <c r="V14" i="67"/>
  <c r="G14" i="67"/>
  <c r="F14" i="67"/>
  <c r="V13" i="67"/>
  <c r="G13" i="67"/>
  <c r="F13" i="67"/>
  <c r="V12" i="67"/>
  <c r="G12" i="67"/>
  <c r="F12" i="67"/>
  <c r="C12" i="67"/>
  <c r="C3" i="67" s="1"/>
  <c r="O23" i="67" s="1"/>
  <c r="P23" i="67" s="1"/>
  <c r="V11" i="67"/>
  <c r="G11" i="67"/>
  <c r="F11" i="67"/>
  <c r="R10" i="67"/>
  <c r="G10" i="67"/>
  <c r="F10" i="67"/>
  <c r="C10" i="67"/>
  <c r="V10" i="67" s="1"/>
  <c r="V9" i="67"/>
  <c r="G9" i="67"/>
  <c r="F9" i="67"/>
  <c r="V8" i="67"/>
  <c r="R8" i="67"/>
  <c r="G8" i="67"/>
  <c r="F8" i="67"/>
  <c r="C8" i="67"/>
  <c r="B8" i="67"/>
  <c r="Q3" i="67" s="1"/>
  <c r="AG3" i="67" s="1"/>
  <c r="AP3" i="67" s="1"/>
  <c r="V7" i="67"/>
  <c r="G7" i="67"/>
  <c r="F7" i="67"/>
  <c r="V6" i="67"/>
  <c r="O6" i="67"/>
  <c r="P6" i="67" s="1"/>
  <c r="G6" i="67"/>
  <c r="F6" i="67"/>
  <c r="C6" i="67"/>
  <c r="V5" i="67"/>
  <c r="G5" i="67"/>
  <c r="F5" i="67"/>
  <c r="C5" i="67"/>
  <c r="B5" i="67"/>
  <c r="Y4" i="67"/>
  <c r="W4" i="67"/>
  <c r="V4" i="67"/>
  <c r="R4" i="67"/>
  <c r="M23" i="67"/>
  <c r="U23" i="67" s="1"/>
  <c r="M19" i="67"/>
  <c r="U19" i="67" s="1"/>
  <c r="M18" i="67"/>
  <c r="U18" i="67" s="1"/>
  <c r="M17" i="67"/>
  <c r="U17" i="67" s="1"/>
  <c r="M13" i="67"/>
  <c r="U13" i="67" s="1"/>
  <c r="M12" i="67"/>
  <c r="U12" i="67" s="1"/>
  <c r="M11" i="67"/>
  <c r="U11" i="67" s="1"/>
  <c r="M7" i="67"/>
  <c r="U7" i="67" s="1"/>
  <c r="M6" i="67"/>
  <c r="U6" i="67" s="1"/>
  <c r="M5" i="67"/>
  <c r="U5" i="67" s="1"/>
  <c r="M4" i="67" a="1"/>
  <c r="M22" i="67" s="1"/>
  <c r="U22" i="67" s="1"/>
  <c r="G4" i="67"/>
  <c r="F4" i="67"/>
  <c r="AT3" i="67"/>
  <c r="AH3" i="67"/>
  <c r="AQ3" i="67" s="1"/>
  <c r="R3" i="67"/>
  <c r="G23" i="66"/>
  <c r="F23" i="66"/>
  <c r="V22" i="66"/>
  <c r="G22" i="66"/>
  <c r="F22" i="66"/>
  <c r="V21" i="66"/>
  <c r="Q21" i="66"/>
  <c r="G21" i="66"/>
  <c r="F21" i="66"/>
  <c r="V20" i="66"/>
  <c r="G20" i="66"/>
  <c r="F20" i="66"/>
  <c r="V19" i="66"/>
  <c r="G19" i="66"/>
  <c r="F19" i="66"/>
  <c r="V18" i="66"/>
  <c r="G18" i="66"/>
  <c r="F18" i="66"/>
  <c r="V17" i="66"/>
  <c r="G17" i="66"/>
  <c r="F17" i="66"/>
  <c r="V16" i="66"/>
  <c r="G16" i="66"/>
  <c r="F16" i="66"/>
  <c r="V15" i="66"/>
  <c r="Q15" i="66"/>
  <c r="G15" i="66"/>
  <c r="F15" i="66"/>
  <c r="V14" i="66"/>
  <c r="G14" i="66"/>
  <c r="F14" i="66"/>
  <c r="V13" i="66"/>
  <c r="G13" i="66"/>
  <c r="F13" i="66"/>
  <c r="V12" i="66"/>
  <c r="G12" i="66"/>
  <c r="F12" i="66"/>
  <c r="C12" i="66"/>
  <c r="C3" i="66" s="1"/>
  <c r="V11" i="66"/>
  <c r="R11" i="66"/>
  <c r="Q11" i="66"/>
  <c r="G11" i="66"/>
  <c r="F11" i="66"/>
  <c r="V10" i="66"/>
  <c r="R10" i="66"/>
  <c r="G10" i="66"/>
  <c r="F10" i="66"/>
  <c r="C10" i="66"/>
  <c r="V23" i="66" s="1"/>
  <c r="V9" i="66"/>
  <c r="G9" i="66"/>
  <c r="F9" i="66"/>
  <c r="V8" i="66"/>
  <c r="G8" i="66"/>
  <c r="F8" i="66"/>
  <c r="C8" i="66"/>
  <c r="Q5" i="66" s="1"/>
  <c r="B8" i="66"/>
  <c r="V7" i="66"/>
  <c r="Q7" i="66"/>
  <c r="G7" i="66"/>
  <c r="F7" i="66"/>
  <c r="V6" i="66"/>
  <c r="G6" i="66"/>
  <c r="F6" i="66"/>
  <c r="C6" i="66"/>
  <c r="R23" i="66" s="1"/>
  <c r="V5" i="66"/>
  <c r="R5" i="66"/>
  <c r="G5" i="66"/>
  <c r="F5" i="66"/>
  <c r="C5" i="66"/>
  <c r="B5" i="66"/>
  <c r="W4" i="66"/>
  <c r="Y4" i="66" s="1"/>
  <c r="V4" i="66"/>
  <c r="M23" i="66"/>
  <c r="U23" i="66" s="1"/>
  <c r="M22" i="66"/>
  <c r="U22" i="66" s="1"/>
  <c r="M20" i="66"/>
  <c r="U20" i="66" s="1"/>
  <c r="M19" i="66"/>
  <c r="U19" i="66" s="1"/>
  <c r="M18" i="66"/>
  <c r="U18" i="66" s="1"/>
  <c r="M17" i="66"/>
  <c r="U17" i="66" s="1"/>
  <c r="M16" i="66"/>
  <c r="U16" i="66" s="1"/>
  <c r="M14" i="66"/>
  <c r="U14" i="66" s="1"/>
  <c r="M13" i="66"/>
  <c r="U13" i="66" s="1"/>
  <c r="M12" i="66"/>
  <c r="U12" i="66" s="1"/>
  <c r="M11" i="66"/>
  <c r="U11" i="66" s="1"/>
  <c r="M10" i="66"/>
  <c r="U10" i="66" s="1"/>
  <c r="M8" i="66"/>
  <c r="U8" i="66" s="1"/>
  <c r="M7" i="66"/>
  <c r="U7" i="66" s="1"/>
  <c r="M6" i="66"/>
  <c r="U6" i="66" s="1"/>
  <c r="M5" i="66"/>
  <c r="U5" i="66" s="1"/>
  <c r="M4" i="66"/>
  <c r="U4" i="66" s="1"/>
  <c r="X4" i="66" s="1"/>
  <c r="M4" i="66" a="1"/>
  <c r="M21" i="66" s="1"/>
  <c r="U21" i="66" s="1"/>
  <c r="G4" i="66"/>
  <c r="F4" i="66"/>
  <c r="AT3" i="66"/>
  <c r="AH3" i="66"/>
  <c r="AQ3" i="66" s="1"/>
  <c r="R3" i="66"/>
  <c r="Q3" i="66"/>
  <c r="AG3" i="66" s="1"/>
  <c r="AP3" i="66" s="1"/>
  <c r="V23" i="65"/>
  <c r="R23" i="65"/>
  <c r="G23" i="65"/>
  <c r="F23" i="65"/>
  <c r="V22" i="65"/>
  <c r="R22" i="65"/>
  <c r="G22" i="65"/>
  <c r="F22" i="65"/>
  <c r="V21" i="65"/>
  <c r="R21" i="65"/>
  <c r="G21" i="65"/>
  <c r="F21" i="65"/>
  <c r="V20" i="65"/>
  <c r="R20" i="65"/>
  <c r="G20" i="65"/>
  <c r="F20" i="65"/>
  <c r="V19" i="65"/>
  <c r="R19" i="65"/>
  <c r="G19" i="65"/>
  <c r="F19" i="65"/>
  <c r="V18" i="65"/>
  <c r="R18" i="65"/>
  <c r="G18" i="65"/>
  <c r="F18" i="65"/>
  <c r="V17" i="65"/>
  <c r="R17" i="65"/>
  <c r="G17" i="65"/>
  <c r="F17" i="65"/>
  <c r="V16" i="65"/>
  <c r="R16" i="65"/>
  <c r="G16" i="65"/>
  <c r="F16" i="65"/>
  <c r="V15" i="65"/>
  <c r="R15" i="65"/>
  <c r="G15" i="65"/>
  <c r="F15" i="65"/>
  <c r="V14" i="65"/>
  <c r="R14" i="65"/>
  <c r="G14" i="65"/>
  <c r="F14" i="65"/>
  <c r="V13" i="65"/>
  <c r="R13" i="65"/>
  <c r="G13" i="65"/>
  <c r="F13" i="65"/>
  <c r="V12" i="65"/>
  <c r="R12" i="65"/>
  <c r="G12" i="65"/>
  <c r="F12" i="65"/>
  <c r="C12" i="65"/>
  <c r="R11" i="65"/>
  <c r="G11" i="65"/>
  <c r="F11" i="65"/>
  <c r="R10" i="65"/>
  <c r="G10" i="65"/>
  <c r="F10" i="65"/>
  <c r="C10" i="65"/>
  <c r="V10" i="65" s="1"/>
  <c r="V9" i="65"/>
  <c r="R9" i="65"/>
  <c r="G9" i="65"/>
  <c r="F9" i="65"/>
  <c r="R8" i="65"/>
  <c r="G8" i="65"/>
  <c r="F8" i="65"/>
  <c r="C8" i="65"/>
  <c r="Q11" i="65" s="1"/>
  <c r="B8" i="65"/>
  <c r="Q3" i="65" s="1"/>
  <c r="AG3" i="65" s="1"/>
  <c r="AP3" i="65" s="1"/>
  <c r="V7" i="65"/>
  <c r="R7" i="65"/>
  <c r="G7" i="65"/>
  <c r="F7" i="65"/>
  <c r="V6" i="65"/>
  <c r="R6" i="65"/>
  <c r="G6" i="65"/>
  <c r="F6" i="65"/>
  <c r="V5" i="65"/>
  <c r="R5" i="65"/>
  <c r="G5" i="65"/>
  <c r="F5" i="65"/>
  <c r="C5" i="65"/>
  <c r="B5" i="65"/>
  <c r="Y4" i="65"/>
  <c r="W4" i="65"/>
  <c r="V4" i="65"/>
  <c r="R4" i="65"/>
  <c r="M23" i="65"/>
  <c r="U23" i="65" s="1"/>
  <c r="M18" i="65"/>
  <c r="U18" i="65" s="1"/>
  <c r="M17" i="65"/>
  <c r="U17" i="65" s="1"/>
  <c r="M12" i="65"/>
  <c r="U12" i="65" s="1"/>
  <c r="M11" i="65"/>
  <c r="U11" i="65" s="1"/>
  <c r="M6" i="65"/>
  <c r="U6" i="65" s="1"/>
  <c r="M5" i="65"/>
  <c r="U5" i="65" s="1"/>
  <c r="M4" i="65" a="1"/>
  <c r="M21" i="65" s="1"/>
  <c r="U21" i="65" s="1"/>
  <c r="G4" i="65"/>
  <c r="F4" i="65"/>
  <c r="AT3" i="65"/>
  <c r="R3" i="65"/>
  <c r="C3" i="65"/>
  <c r="O10" i="65" s="1"/>
  <c r="P10" i="65" s="1"/>
  <c r="U23" i="64"/>
  <c r="G23" i="64"/>
  <c r="F23" i="64"/>
  <c r="G22" i="64"/>
  <c r="F22" i="64"/>
  <c r="G21" i="64"/>
  <c r="F21" i="64"/>
  <c r="U20" i="64"/>
  <c r="G20" i="64"/>
  <c r="F20" i="64"/>
  <c r="G19" i="64"/>
  <c r="F19" i="64"/>
  <c r="G18" i="64"/>
  <c r="F18" i="64"/>
  <c r="G17" i="64"/>
  <c r="F17" i="64"/>
  <c r="G16" i="64"/>
  <c r="F16" i="64"/>
  <c r="G15" i="64"/>
  <c r="F15" i="64"/>
  <c r="G14" i="64"/>
  <c r="F14" i="64"/>
  <c r="G13" i="64"/>
  <c r="F13" i="64"/>
  <c r="G12" i="64"/>
  <c r="F12" i="64"/>
  <c r="C12" i="64"/>
  <c r="C3" i="64" s="1"/>
  <c r="O11" i="64" s="1"/>
  <c r="V11" i="64"/>
  <c r="G11" i="64"/>
  <c r="F11" i="64"/>
  <c r="V10" i="64"/>
  <c r="G10" i="64"/>
  <c r="F10" i="64"/>
  <c r="C10" i="64"/>
  <c r="V23" i="64" s="1"/>
  <c r="V9" i="64"/>
  <c r="Q9" i="64"/>
  <c r="G9" i="64"/>
  <c r="F9" i="64"/>
  <c r="V8" i="64"/>
  <c r="R8" i="64"/>
  <c r="Q8" i="64"/>
  <c r="G8" i="64"/>
  <c r="F8" i="64"/>
  <c r="C8" i="64"/>
  <c r="Q23" i="64" s="1"/>
  <c r="B8" i="64"/>
  <c r="Q7" i="64"/>
  <c r="G7" i="64"/>
  <c r="F7" i="64"/>
  <c r="Q6" i="64"/>
  <c r="G6" i="64"/>
  <c r="F6" i="64"/>
  <c r="C6" i="64"/>
  <c r="V5" i="64"/>
  <c r="Q5" i="64"/>
  <c r="G5" i="64"/>
  <c r="F5" i="64"/>
  <c r="C5" i="64"/>
  <c r="B5" i="64"/>
  <c r="W4" i="64"/>
  <c r="V4" i="64"/>
  <c r="M23" i="64"/>
  <c r="M22" i="64"/>
  <c r="U22" i="64" s="1"/>
  <c r="M20" i="64"/>
  <c r="M19" i="64"/>
  <c r="U19" i="64" s="1"/>
  <c r="M17" i="64"/>
  <c r="U17" i="64" s="1"/>
  <c r="M16" i="64"/>
  <c r="U16" i="64" s="1"/>
  <c r="M14" i="64"/>
  <c r="U14" i="64" s="1"/>
  <c r="M13" i="64"/>
  <c r="U13" i="64" s="1"/>
  <c r="M11" i="64"/>
  <c r="U11" i="64" s="1"/>
  <c r="M10" i="64"/>
  <c r="U10" i="64" s="1"/>
  <c r="M8" i="64"/>
  <c r="U8" i="64" s="1"/>
  <c r="M7" i="64"/>
  <c r="U7" i="64" s="1"/>
  <c r="M5" i="64"/>
  <c r="U5" i="64" s="1"/>
  <c r="M4" i="64"/>
  <c r="U4" i="64" s="1"/>
  <c r="X4" i="64" s="1"/>
  <c r="M4" i="64" a="1"/>
  <c r="M18" i="64" s="1"/>
  <c r="U18" i="64" s="1"/>
  <c r="G4" i="64"/>
  <c r="F4" i="64"/>
  <c r="AT3" i="64"/>
  <c r="Q3" i="64"/>
  <c r="AG3" i="64" s="1"/>
  <c r="AP3" i="64" s="1"/>
  <c r="R23" i="63"/>
  <c r="G23" i="63"/>
  <c r="F23" i="63"/>
  <c r="R22" i="63"/>
  <c r="G22" i="63"/>
  <c r="F22" i="63"/>
  <c r="R21" i="63"/>
  <c r="G21" i="63"/>
  <c r="F21" i="63"/>
  <c r="R20" i="63"/>
  <c r="G20" i="63"/>
  <c r="F20" i="63"/>
  <c r="R19" i="63"/>
  <c r="G19" i="63"/>
  <c r="F19" i="63"/>
  <c r="R18" i="63"/>
  <c r="G18" i="63"/>
  <c r="F18" i="63"/>
  <c r="R17" i="63"/>
  <c r="G17" i="63"/>
  <c r="F17" i="63"/>
  <c r="R16" i="63"/>
  <c r="G16" i="63"/>
  <c r="F16" i="63"/>
  <c r="R15" i="63"/>
  <c r="G15" i="63"/>
  <c r="F15" i="63"/>
  <c r="R14" i="63"/>
  <c r="G14" i="63"/>
  <c r="F14" i="63"/>
  <c r="R13" i="63"/>
  <c r="G13" i="63"/>
  <c r="F13" i="63"/>
  <c r="R12" i="63"/>
  <c r="G12" i="63"/>
  <c r="F12" i="63"/>
  <c r="C12" i="63"/>
  <c r="R11" i="63"/>
  <c r="G11" i="63"/>
  <c r="F11" i="63"/>
  <c r="R10" i="63"/>
  <c r="G10" i="63"/>
  <c r="F10" i="63"/>
  <c r="C10" i="63"/>
  <c r="V9" i="63"/>
  <c r="R9" i="63"/>
  <c r="G9" i="63"/>
  <c r="F9" i="63"/>
  <c r="Q8" i="63"/>
  <c r="G8" i="63"/>
  <c r="F8" i="63"/>
  <c r="C8" i="63"/>
  <c r="Q11" i="63" s="1"/>
  <c r="B8" i="63"/>
  <c r="R7" i="63"/>
  <c r="G7" i="63"/>
  <c r="F7" i="63"/>
  <c r="R6" i="63"/>
  <c r="G6" i="63"/>
  <c r="F6" i="63"/>
  <c r="C6" i="63"/>
  <c r="R8" i="63" s="1"/>
  <c r="R5" i="63"/>
  <c r="Q5" i="63"/>
  <c r="G5" i="63"/>
  <c r="F5" i="63"/>
  <c r="C5" i="63"/>
  <c r="B5" i="63"/>
  <c r="W4" i="63"/>
  <c r="R4" i="63"/>
  <c r="M22" i="63"/>
  <c r="U22" i="63" s="1"/>
  <c r="M4" i="63"/>
  <c r="U4" i="63" s="1"/>
  <c r="X4" i="63" s="1"/>
  <c r="AH4" i="63" s="1"/>
  <c r="M4" i="63" a="1"/>
  <c r="G4" i="63"/>
  <c r="F4" i="63"/>
  <c r="AT3" i="63"/>
  <c r="R3" i="63"/>
  <c r="Q3" i="63"/>
  <c r="AG3" i="63" s="1"/>
  <c r="AP3" i="63" s="1"/>
  <c r="C3" i="63"/>
  <c r="O9" i="63" s="1"/>
  <c r="P9" i="63" s="1"/>
  <c r="R23" i="62"/>
  <c r="G23" i="62"/>
  <c r="F23" i="62"/>
  <c r="R22" i="62"/>
  <c r="Q22" i="62"/>
  <c r="G22" i="62"/>
  <c r="F22" i="62"/>
  <c r="R21" i="62"/>
  <c r="G21" i="62"/>
  <c r="F21" i="62"/>
  <c r="R20" i="62"/>
  <c r="G20" i="62"/>
  <c r="F20" i="62"/>
  <c r="R19" i="62"/>
  <c r="Q19" i="62"/>
  <c r="G19" i="62"/>
  <c r="F19" i="62"/>
  <c r="R18" i="62"/>
  <c r="G18" i="62"/>
  <c r="F18" i="62"/>
  <c r="R17" i="62"/>
  <c r="G17" i="62"/>
  <c r="F17" i="62"/>
  <c r="R16" i="62"/>
  <c r="Q16" i="62"/>
  <c r="G16" i="62"/>
  <c r="F16" i="62"/>
  <c r="R15" i="62"/>
  <c r="G15" i="62"/>
  <c r="F15" i="62"/>
  <c r="R14" i="62"/>
  <c r="G14" i="62"/>
  <c r="F14" i="62"/>
  <c r="R13" i="62"/>
  <c r="Q13" i="62"/>
  <c r="G13" i="62"/>
  <c r="F13" i="62"/>
  <c r="R12" i="62"/>
  <c r="G12" i="62"/>
  <c r="F12" i="62"/>
  <c r="C12" i="62"/>
  <c r="R11" i="62"/>
  <c r="G11" i="62"/>
  <c r="F11" i="62"/>
  <c r="Q10" i="62"/>
  <c r="G10" i="62"/>
  <c r="F10" i="62"/>
  <c r="C10" i="62"/>
  <c r="V9" i="62"/>
  <c r="G9" i="62"/>
  <c r="F9" i="62"/>
  <c r="G8" i="62"/>
  <c r="F8" i="62"/>
  <c r="C8" i="62"/>
  <c r="Q8" i="62" s="1"/>
  <c r="B8" i="62"/>
  <c r="R7" i="62"/>
  <c r="Q7" i="62"/>
  <c r="G7" i="62"/>
  <c r="F7" i="62"/>
  <c r="R6" i="62"/>
  <c r="Q6" i="62"/>
  <c r="G6" i="62"/>
  <c r="F6" i="62"/>
  <c r="C6" i="62"/>
  <c r="R9" i="62" s="1"/>
  <c r="R5" i="62"/>
  <c r="Q5" i="62"/>
  <c r="G5" i="62"/>
  <c r="F5" i="62"/>
  <c r="C5" i="62"/>
  <c r="B5" i="62"/>
  <c r="W4" i="62"/>
  <c r="V4" i="62"/>
  <c r="Y4" i="62" s="1"/>
  <c r="R4" i="62"/>
  <c r="M9" i="62"/>
  <c r="U9" i="62" s="1"/>
  <c r="M8" i="62"/>
  <c r="U8" i="62" s="1"/>
  <c r="M4" i="62" a="1"/>
  <c r="M20" i="62" s="1"/>
  <c r="U20" i="62" s="1"/>
  <c r="G4" i="62"/>
  <c r="F4" i="62"/>
  <c r="AT3" i="62"/>
  <c r="Q3" i="62"/>
  <c r="AG3" i="62" s="1"/>
  <c r="AP3" i="62" s="1"/>
  <c r="C3" i="62"/>
  <c r="O9" i="62" s="1"/>
  <c r="P9" i="62" s="1"/>
  <c r="V23" i="61"/>
  <c r="R23" i="61"/>
  <c r="G23" i="61"/>
  <c r="F23" i="61"/>
  <c r="V22" i="61"/>
  <c r="R22" i="61"/>
  <c r="G22" i="61"/>
  <c r="F22" i="61"/>
  <c r="V21" i="61"/>
  <c r="R21" i="61"/>
  <c r="G21" i="61"/>
  <c r="F21" i="61"/>
  <c r="V20" i="61"/>
  <c r="R20" i="61"/>
  <c r="Q20" i="61"/>
  <c r="G20" i="61"/>
  <c r="F20" i="61"/>
  <c r="V19" i="61"/>
  <c r="R19" i="61"/>
  <c r="Q19" i="61"/>
  <c r="G19" i="61"/>
  <c r="F19" i="61"/>
  <c r="V18" i="61"/>
  <c r="R18" i="61"/>
  <c r="Q18" i="61"/>
  <c r="G18" i="61"/>
  <c r="F18" i="61"/>
  <c r="V17" i="61"/>
  <c r="R17" i="61"/>
  <c r="G17" i="61"/>
  <c r="F17" i="61"/>
  <c r="V16" i="61"/>
  <c r="R16" i="61"/>
  <c r="G16" i="61"/>
  <c r="F16" i="61"/>
  <c r="V15" i="61"/>
  <c r="R15" i="61"/>
  <c r="G15" i="61"/>
  <c r="F15" i="61"/>
  <c r="V14" i="61"/>
  <c r="R14" i="61"/>
  <c r="Q14" i="61"/>
  <c r="G14" i="61"/>
  <c r="F14" i="61"/>
  <c r="V13" i="61"/>
  <c r="R13" i="61"/>
  <c r="Q13" i="61"/>
  <c r="G13" i="61"/>
  <c r="F13" i="61"/>
  <c r="V12" i="61"/>
  <c r="R12" i="61"/>
  <c r="Q12" i="61"/>
  <c r="G12" i="61"/>
  <c r="F12" i="61"/>
  <c r="C12" i="61"/>
  <c r="C3" i="61" s="1"/>
  <c r="O8" i="61" s="1"/>
  <c r="P8" i="61" s="1"/>
  <c r="V11" i="61"/>
  <c r="R11" i="61"/>
  <c r="Q11" i="61"/>
  <c r="G11" i="61"/>
  <c r="F11" i="61"/>
  <c r="V10" i="61"/>
  <c r="R10" i="61"/>
  <c r="G10" i="61"/>
  <c r="F10" i="61"/>
  <c r="C10" i="61"/>
  <c r="V9" i="61"/>
  <c r="R9" i="61"/>
  <c r="G9" i="61"/>
  <c r="F9" i="61"/>
  <c r="V8" i="61"/>
  <c r="R8" i="61"/>
  <c r="G8" i="61"/>
  <c r="F8" i="61"/>
  <c r="C8" i="61"/>
  <c r="Q22" i="61" s="1"/>
  <c r="B8" i="61"/>
  <c r="V7" i="61"/>
  <c r="R7" i="61"/>
  <c r="G7" i="61"/>
  <c r="F7" i="61"/>
  <c r="V6" i="61"/>
  <c r="R6" i="61"/>
  <c r="Q6" i="61"/>
  <c r="G6" i="61"/>
  <c r="F6" i="61"/>
  <c r="V5" i="61"/>
  <c r="R5" i="61"/>
  <c r="Q5" i="61"/>
  <c r="G5" i="61"/>
  <c r="F5" i="61"/>
  <c r="C5" i="61"/>
  <c r="B5" i="61"/>
  <c r="Y4" i="61"/>
  <c r="W4" i="61"/>
  <c r="V4" i="61"/>
  <c r="R4" i="61"/>
  <c r="M22" i="61"/>
  <c r="U22" i="61" s="1"/>
  <c r="M19" i="61"/>
  <c r="U19" i="61" s="1"/>
  <c r="M18" i="61"/>
  <c r="U18" i="61" s="1"/>
  <c r="M16" i="61"/>
  <c r="U16" i="61" s="1"/>
  <c r="M13" i="61"/>
  <c r="U13" i="61" s="1"/>
  <c r="M12" i="61"/>
  <c r="U12" i="61" s="1"/>
  <c r="M10" i="61"/>
  <c r="U10" i="61" s="1"/>
  <c r="M7" i="61"/>
  <c r="U7" i="61" s="1"/>
  <c r="M6" i="61"/>
  <c r="U6" i="61" s="1"/>
  <c r="M4" i="61"/>
  <c r="U4" i="61" s="1"/>
  <c r="X4" i="61" s="1"/>
  <c r="AH4" i="61" s="1"/>
  <c r="M4" i="61" a="1"/>
  <c r="M21" i="61" s="1"/>
  <c r="U21" i="61" s="1"/>
  <c r="G4" i="61"/>
  <c r="F4" i="61"/>
  <c r="AT3" i="61"/>
  <c r="AH3" i="61"/>
  <c r="AQ3" i="61" s="1"/>
  <c r="R3" i="61"/>
  <c r="Q3" i="61"/>
  <c r="AG3" i="61" s="1"/>
  <c r="AP3" i="61" s="1"/>
  <c r="V23" i="60"/>
  <c r="G23" i="60"/>
  <c r="F23" i="60"/>
  <c r="V22" i="60"/>
  <c r="G22" i="60"/>
  <c r="F22" i="60"/>
  <c r="V21" i="60"/>
  <c r="Q21" i="60"/>
  <c r="G21" i="60"/>
  <c r="F21" i="60"/>
  <c r="V20" i="60"/>
  <c r="Q20" i="60"/>
  <c r="G20" i="60"/>
  <c r="F20" i="60"/>
  <c r="V19" i="60"/>
  <c r="G19" i="60"/>
  <c r="F19" i="60"/>
  <c r="V18" i="60"/>
  <c r="G18" i="60"/>
  <c r="F18" i="60"/>
  <c r="V17" i="60"/>
  <c r="Q17" i="60"/>
  <c r="G17" i="60"/>
  <c r="F17" i="60"/>
  <c r="V16" i="60"/>
  <c r="Q16" i="60"/>
  <c r="G16" i="60"/>
  <c r="F16" i="60"/>
  <c r="V15" i="60"/>
  <c r="G15" i="60"/>
  <c r="F15" i="60"/>
  <c r="V14" i="60"/>
  <c r="G14" i="60"/>
  <c r="F14" i="60"/>
  <c r="V13" i="60"/>
  <c r="Q13" i="60"/>
  <c r="G13" i="60"/>
  <c r="F13" i="60"/>
  <c r="V12" i="60"/>
  <c r="Q12" i="60"/>
  <c r="G12" i="60"/>
  <c r="F12" i="60"/>
  <c r="C12" i="60"/>
  <c r="C3" i="60" s="1"/>
  <c r="O21" i="60" s="1"/>
  <c r="P21" i="60" s="1"/>
  <c r="V11" i="60"/>
  <c r="G11" i="60"/>
  <c r="F11" i="60"/>
  <c r="G10" i="60"/>
  <c r="F10" i="60"/>
  <c r="C10" i="60"/>
  <c r="V8" i="60" s="1"/>
  <c r="V9" i="60"/>
  <c r="R9" i="60"/>
  <c r="G9" i="60"/>
  <c r="F9" i="60"/>
  <c r="Q8" i="60"/>
  <c r="G8" i="60"/>
  <c r="F8" i="60"/>
  <c r="C8" i="60"/>
  <c r="Q11" i="60" s="1"/>
  <c r="B8" i="60"/>
  <c r="Q3" i="60" s="1"/>
  <c r="AG3" i="60" s="1"/>
  <c r="AP3" i="60" s="1"/>
  <c r="V7" i="60"/>
  <c r="Q7" i="60"/>
  <c r="G7" i="60"/>
  <c r="F7" i="60"/>
  <c r="V6" i="60"/>
  <c r="Q6" i="60"/>
  <c r="G6" i="60"/>
  <c r="F6" i="60"/>
  <c r="C6" i="60"/>
  <c r="V5" i="60"/>
  <c r="Q5" i="60"/>
  <c r="G5" i="60"/>
  <c r="F5" i="60"/>
  <c r="C5" i="60"/>
  <c r="B5" i="60"/>
  <c r="Y4" i="60"/>
  <c r="W4" i="60"/>
  <c r="V4" i="60"/>
  <c r="R4" i="60"/>
  <c r="M23" i="60"/>
  <c r="U23" i="60" s="1"/>
  <c r="M18" i="60"/>
  <c r="U18" i="60" s="1"/>
  <c r="M17" i="60"/>
  <c r="U17" i="60" s="1"/>
  <c r="M12" i="60"/>
  <c r="U12" i="60" s="1"/>
  <c r="M11" i="60"/>
  <c r="U11" i="60" s="1"/>
  <c r="M6" i="60"/>
  <c r="U6" i="60" s="1"/>
  <c r="M5" i="60"/>
  <c r="U5" i="60" s="1"/>
  <c r="M4" i="60" a="1"/>
  <c r="M21" i="60" s="1"/>
  <c r="U21" i="60" s="1"/>
  <c r="G4" i="60"/>
  <c r="F4" i="60"/>
  <c r="AT3" i="60"/>
  <c r="G23" i="59"/>
  <c r="F23" i="59"/>
  <c r="G22" i="59"/>
  <c r="F22" i="59"/>
  <c r="G21" i="59"/>
  <c r="F21" i="59"/>
  <c r="G20" i="59"/>
  <c r="F20" i="59"/>
  <c r="G19" i="59"/>
  <c r="F19" i="59"/>
  <c r="G18" i="59"/>
  <c r="F18" i="59"/>
  <c r="G17" i="59"/>
  <c r="F17" i="59"/>
  <c r="G16" i="59"/>
  <c r="F16" i="59"/>
  <c r="G15" i="59"/>
  <c r="F15" i="59"/>
  <c r="G14" i="59"/>
  <c r="F14" i="59"/>
  <c r="G13" i="59"/>
  <c r="F13" i="59"/>
  <c r="G12" i="59"/>
  <c r="F12" i="59"/>
  <c r="C12" i="59"/>
  <c r="C3" i="59" s="1"/>
  <c r="O3" i="59" s="1"/>
  <c r="V11" i="59"/>
  <c r="G11" i="59"/>
  <c r="F11" i="59"/>
  <c r="V10" i="59"/>
  <c r="G10" i="59"/>
  <c r="F10" i="59"/>
  <c r="C10" i="59"/>
  <c r="V23" i="59" s="1"/>
  <c r="V9" i="59"/>
  <c r="G9" i="59"/>
  <c r="F9" i="59"/>
  <c r="V8" i="59"/>
  <c r="R8" i="59"/>
  <c r="G8" i="59"/>
  <c r="F8" i="59"/>
  <c r="C8" i="59"/>
  <c r="Q11" i="59" s="1"/>
  <c r="B8" i="59"/>
  <c r="Q3" i="59" s="1"/>
  <c r="AG3" i="59" s="1"/>
  <c r="AP3" i="59" s="1"/>
  <c r="G7" i="59"/>
  <c r="F7" i="59"/>
  <c r="G6" i="59"/>
  <c r="F6" i="59"/>
  <c r="C6" i="59"/>
  <c r="V5" i="59"/>
  <c r="U5" i="59"/>
  <c r="G5" i="59"/>
  <c r="F5" i="59"/>
  <c r="C5" i="59"/>
  <c r="B5" i="59"/>
  <c r="W4" i="59"/>
  <c r="V4" i="59"/>
  <c r="Y4" i="59" s="1"/>
  <c r="M23" i="59"/>
  <c r="U23" i="59" s="1"/>
  <c r="M22" i="59"/>
  <c r="U22" i="59" s="1"/>
  <c r="M20" i="59"/>
  <c r="U20" i="59" s="1"/>
  <c r="M17" i="59"/>
  <c r="U17" i="59" s="1"/>
  <c r="M16" i="59"/>
  <c r="U16" i="59" s="1"/>
  <c r="M14" i="59"/>
  <c r="U14" i="59" s="1"/>
  <c r="M11" i="59"/>
  <c r="U11" i="59" s="1"/>
  <c r="M10" i="59"/>
  <c r="U10" i="59" s="1"/>
  <c r="M8" i="59"/>
  <c r="U8" i="59" s="1"/>
  <c r="M5" i="59"/>
  <c r="M4" i="59"/>
  <c r="U4" i="59" s="1"/>
  <c r="X4" i="59" s="1"/>
  <c r="M4" i="59" a="1"/>
  <c r="M19" i="59" s="1"/>
  <c r="U19" i="59" s="1"/>
  <c r="G4" i="59"/>
  <c r="F4" i="59"/>
  <c r="AT3" i="59"/>
  <c r="R23" i="58"/>
  <c r="G23" i="58"/>
  <c r="F23" i="58"/>
  <c r="R22" i="58"/>
  <c r="G22" i="58"/>
  <c r="F22" i="58"/>
  <c r="R21" i="58"/>
  <c r="G21" i="58"/>
  <c r="F21" i="58"/>
  <c r="R20" i="58"/>
  <c r="G20" i="58"/>
  <c r="F20" i="58"/>
  <c r="R19" i="58"/>
  <c r="G19" i="58"/>
  <c r="F19" i="58"/>
  <c r="R18" i="58"/>
  <c r="G18" i="58"/>
  <c r="F18" i="58"/>
  <c r="R17" i="58"/>
  <c r="G17" i="58"/>
  <c r="F17" i="58"/>
  <c r="R16" i="58"/>
  <c r="G16" i="58"/>
  <c r="F16" i="58"/>
  <c r="R15" i="58"/>
  <c r="G15" i="58"/>
  <c r="F15" i="58"/>
  <c r="R14" i="58"/>
  <c r="G14" i="58"/>
  <c r="F14" i="58"/>
  <c r="R13" i="58"/>
  <c r="G13" i="58"/>
  <c r="F13" i="58"/>
  <c r="R12" i="58"/>
  <c r="G12" i="58"/>
  <c r="F12" i="58"/>
  <c r="C12" i="58"/>
  <c r="R11" i="58"/>
  <c r="G11" i="58"/>
  <c r="F11" i="58"/>
  <c r="V10" i="58"/>
  <c r="R10" i="58"/>
  <c r="G10" i="58"/>
  <c r="F10" i="58"/>
  <c r="C10" i="58"/>
  <c r="V9" i="58"/>
  <c r="R9" i="58"/>
  <c r="G9" i="58"/>
  <c r="F9" i="58"/>
  <c r="G8" i="58"/>
  <c r="F8" i="58"/>
  <c r="C8" i="58"/>
  <c r="Q11" i="58" s="1"/>
  <c r="B8" i="58"/>
  <c r="R7" i="58"/>
  <c r="G7" i="58"/>
  <c r="F7" i="58"/>
  <c r="R6" i="58"/>
  <c r="G6" i="58"/>
  <c r="F6" i="58"/>
  <c r="C6" i="58"/>
  <c r="R8" i="58" s="1"/>
  <c r="R5" i="58"/>
  <c r="G5" i="58"/>
  <c r="F5" i="58"/>
  <c r="C5" i="58"/>
  <c r="B5" i="58"/>
  <c r="W4" i="58"/>
  <c r="V4" i="58"/>
  <c r="R4" i="58"/>
  <c r="M4" i="58" a="1"/>
  <c r="M21" i="58" s="1"/>
  <c r="U21" i="58" s="1"/>
  <c r="G4" i="58"/>
  <c r="F4" i="58"/>
  <c r="AT3" i="58"/>
  <c r="R3" i="58"/>
  <c r="Q3" i="58"/>
  <c r="AG3" i="58" s="1"/>
  <c r="AP3" i="58" s="1"/>
  <c r="C3" i="58"/>
  <c r="O10" i="58" s="1"/>
  <c r="R23" i="57"/>
  <c r="G23" i="57"/>
  <c r="F23" i="57"/>
  <c r="R22" i="57"/>
  <c r="G22" i="57"/>
  <c r="F22" i="57"/>
  <c r="R21" i="57"/>
  <c r="G21" i="57"/>
  <c r="F21" i="57"/>
  <c r="R20" i="57"/>
  <c r="G20" i="57"/>
  <c r="F20" i="57"/>
  <c r="R19" i="57"/>
  <c r="G19" i="57"/>
  <c r="F19" i="57"/>
  <c r="V18" i="57"/>
  <c r="R18" i="57"/>
  <c r="G18" i="57"/>
  <c r="F18" i="57"/>
  <c r="R17" i="57"/>
  <c r="G17" i="57"/>
  <c r="F17" i="57"/>
  <c r="R16" i="57"/>
  <c r="G16" i="57"/>
  <c r="F16" i="57"/>
  <c r="R15" i="57"/>
  <c r="G15" i="57"/>
  <c r="F15" i="57"/>
  <c r="R14" i="57"/>
  <c r="G14" i="57"/>
  <c r="F14" i="57"/>
  <c r="R13" i="57"/>
  <c r="G13" i="57"/>
  <c r="F13" i="57"/>
  <c r="V12" i="57"/>
  <c r="R12" i="57"/>
  <c r="G12" i="57"/>
  <c r="F12" i="57"/>
  <c r="C12" i="57"/>
  <c r="C3" i="57" s="1"/>
  <c r="O18" i="57" s="1"/>
  <c r="P18" i="57" s="1"/>
  <c r="R11" i="57"/>
  <c r="G11" i="57"/>
  <c r="F11" i="57"/>
  <c r="U10" i="57"/>
  <c r="R10" i="57"/>
  <c r="G10" i="57"/>
  <c r="F10" i="57"/>
  <c r="C10" i="57"/>
  <c r="V9" i="57"/>
  <c r="R9" i="57"/>
  <c r="G9" i="57"/>
  <c r="F9" i="57"/>
  <c r="R8" i="57"/>
  <c r="G8" i="57"/>
  <c r="F8" i="57"/>
  <c r="C8" i="57"/>
  <c r="Q9" i="57" s="1"/>
  <c r="B8" i="57"/>
  <c r="Q3" i="57" s="1"/>
  <c r="AG3" i="57" s="1"/>
  <c r="AP3" i="57" s="1"/>
  <c r="V7" i="57"/>
  <c r="R7" i="57"/>
  <c r="G7" i="57"/>
  <c r="F7" i="57"/>
  <c r="V6" i="57"/>
  <c r="R6" i="57"/>
  <c r="G6" i="57"/>
  <c r="F6" i="57"/>
  <c r="V5" i="57"/>
  <c r="R5" i="57"/>
  <c r="Q5" i="57"/>
  <c r="G5" i="57"/>
  <c r="F5" i="57"/>
  <c r="C5" i="57"/>
  <c r="B5" i="57"/>
  <c r="W4" i="57"/>
  <c r="R4" i="57"/>
  <c r="M23" i="57"/>
  <c r="U23" i="57" s="1"/>
  <c r="M22" i="57"/>
  <c r="U22" i="57" s="1"/>
  <c r="M20" i="57"/>
  <c r="U20" i="57" s="1"/>
  <c r="M19" i="57"/>
  <c r="U19" i="57" s="1"/>
  <c r="M18" i="57"/>
  <c r="U18" i="57" s="1"/>
  <c r="M17" i="57"/>
  <c r="U17" i="57" s="1"/>
  <c r="M16" i="57"/>
  <c r="U16" i="57" s="1"/>
  <c r="M14" i="57"/>
  <c r="U14" i="57" s="1"/>
  <c r="M13" i="57"/>
  <c r="U13" i="57" s="1"/>
  <c r="M12" i="57"/>
  <c r="U12" i="57" s="1"/>
  <c r="M11" i="57"/>
  <c r="U11" i="57" s="1"/>
  <c r="M10" i="57"/>
  <c r="M8" i="57"/>
  <c r="U8" i="57" s="1"/>
  <c r="M7" i="57"/>
  <c r="U7" i="57" s="1"/>
  <c r="M6" i="57"/>
  <c r="U6" i="57" s="1"/>
  <c r="M5" i="57"/>
  <c r="U5" i="57" s="1"/>
  <c r="M4" i="57"/>
  <c r="U4" i="57" s="1"/>
  <c r="X4" i="57" s="1"/>
  <c r="M4" i="57" a="1"/>
  <c r="M21" i="57" s="1"/>
  <c r="U21" i="57" s="1"/>
  <c r="G4" i="57"/>
  <c r="F4" i="57"/>
  <c r="AT3" i="57"/>
  <c r="R3" i="57"/>
  <c r="V23" i="56"/>
  <c r="G23" i="56"/>
  <c r="F23" i="56"/>
  <c r="V22" i="56"/>
  <c r="G22" i="56"/>
  <c r="F22" i="56"/>
  <c r="V21" i="56"/>
  <c r="G21" i="56"/>
  <c r="F21" i="56"/>
  <c r="V20" i="56"/>
  <c r="G20" i="56"/>
  <c r="F20" i="56"/>
  <c r="V19" i="56"/>
  <c r="G19" i="56"/>
  <c r="F19" i="56"/>
  <c r="V18" i="56"/>
  <c r="G18" i="56"/>
  <c r="F18" i="56"/>
  <c r="V17" i="56"/>
  <c r="G17" i="56"/>
  <c r="F17" i="56"/>
  <c r="V16" i="56"/>
  <c r="G16" i="56"/>
  <c r="F16" i="56"/>
  <c r="V15" i="56"/>
  <c r="G15" i="56"/>
  <c r="F15" i="56"/>
  <c r="V14" i="56"/>
  <c r="G14" i="56"/>
  <c r="F14" i="56"/>
  <c r="V13" i="56"/>
  <c r="G13" i="56"/>
  <c r="F13" i="56"/>
  <c r="V12" i="56"/>
  <c r="G12" i="56"/>
  <c r="F12" i="56"/>
  <c r="C12" i="56"/>
  <c r="C3" i="56" s="1"/>
  <c r="O23" i="56" s="1"/>
  <c r="P23" i="56" s="1"/>
  <c r="V11" i="56"/>
  <c r="G11" i="56"/>
  <c r="F11" i="56"/>
  <c r="V10" i="56"/>
  <c r="R10" i="56"/>
  <c r="G10" i="56"/>
  <c r="F10" i="56"/>
  <c r="C10" i="56"/>
  <c r="V8" i="56" s="1"/>
  <c r="V9" i="56"/>
  <c r="R9" i="56"/>
  <c r="G9" i="56"/>
  <c r="F9" i="56"/>
  <c r="G8" i="56"/>
  <c r="F8" i="56"/>
  <c r="C8" i="56"/>
  <c r="B8" i="56"/>
  <c r="Q3" i="56" s="1"/>
  <c r="AG3" i="56" s="1"/>
  <c r="AP3" i="56" s="1"/>
  <c r="V7" i="56"/>
  <c r="G7" i="56"/>
  <c r="F7" i="56"/>
  <c r="V6" i="56"/>
  <c r="G6" i="56"/>
  <c r="F6" i="56"/>
  <c r="C6" i="56"/>
  <c r="R23" i="56" s="1"/>
  <c r="V5" i="56"/>
  <c r="G5" i="56"/>
  <c r="F5" i="56"/>
  <c r="C5" i="56"/>
  <c r="B5" i="56"/>
  <c r="W4" i="56"/>
  <c r="V4" i="56"/>
  <c r="R4" i="56"/>
  <c r="M23" i="56"/>
  <c r="U23" i="56" s="1"/>
  <c r="M22" i="56"/>
  <c r="U22" i="56" s="1"/>
  <c r="M19" i="56"/>
  <c r="U19" i="56" s="1"/>
  <c r="M18" i="56"/>
  <c r="U18" i="56" s="1"/>
  <c r="M17" i="56"/>
  <c r="U17" i="56" s="1"/>
  <c r="M16" i="56"/>
  <c r="U16" i="56" s="1"/>
  <c r="M13" i="56"/>
  <c r="U13" i="56" s="1"/>
  <c r="M12" i="56"/>
  <c r="U12" i="56" s="1"/>
  <c r="M11" i="56"/>
  <c r="U11" i="56" s="1"/>
  <c r="M10" i="56"/>
  <c r="U10" i="56" s="1"/>
  <c r="M7" i="56"/>
  <c r="U7" i="56" s="1"/>
  <c r="M6" i="56"/>
  <c r="U6" i="56" s="1"/>
  <c r="M5" i="56"/>
  <c r="U5" i="56" s="1"/>
  <c r="M4" i="56"/>
  <c r="U4" i="56" s="1"/>
  <c r="M4" i="56" a="1"/>
  <c r="M21" i="56" s="1"/>
  <c r="U21" i="56" s="1"/>
  <c r="G4" i="56"/>
  <c r="F4" i="56"/>
  <c r="AT3" i="56"/>
  <c r="AH3" i="56"/>
  <c r="AQ3" i="56" s="1"/>
  <c r="R3" i="56"/>
  <c r="R23" i="55"/>
  <c r="G23" i="55"/>
  <c r="F23" i="55"/>
  <c r="R22" i="55"/>
  <c r="G22" i="55"/>
  <c r="F22" i="55"/>
  <c r="R21" i="55"/>
  <c r="G21" i="55"/>
  <c r="F21" i="55"/>
  <c r="R20" i="55"/>
  <c r="G20" i="55"/>
  <c r="F20" i="55"/>
  <c r="R19" i="55"/>
  <c r="G19" i="55"/>
  <c r="F19" i="55"/>
  <c r="R18" i="55"/>
  <c r="G18" i="55"/>
  <c r="F18" i="55"/>
  <c r="R17" i="55"/>
  <c r="G17" i="55"/>
  <c r="F17" i="55"/>
  <c r="R16" i="55"/>
  <c r="G16" i="55"/>
  <c r="F16" i="55"/>
  <c r="R15" i="55"/>
  <c r="G15" i="55"/>
  <c r="F15" i="55"/>
  <c r="R14" i="55"/>
  <c r="G14" i="55"/>
  <c r="F14" i="55"/>
  <c r="R13" i="55"/>
  <c r="G13" i="55"/>
  <c r="F13" i="55"/>
  <c r="R12" i="55"/>
  <c r="G12" i="55"/>
  <c r="F12" i="55"/>
  <c r="C12" i="55"/>
  <c r="G11" i="55"/>
  <c r="F11" i="55"/>
  <c r="G10" i="55"/>
  <c r="F10" i="55"/>
  <c r="C10" i="55"/>
  <c r="R9" i="55"/>
  <c r="G9" i="55"/>
  <c r="F9" i="55"/>
  <c r="R8" i="55"/>
  <c r="G8" i="55"/>
  <c r="F8" i="55"/>
  <c r="C8" i="55"/>
  <c r="Q11" i="55" s="1"/>
  <c r="B8" i="55"/>
  <c r="Q3" i="55" s="1"/>
  <c r="AG3" i="55" s="1"/>
  <c r="AP3" i="55" s="1"/>
  <c r="R7" i="55"/>
  <c r="G7" i="55"/>
  <c r="F7" i="55"/>
  <c r="R6" i="55"/>
  <c r="Q6" i="55"/>
  <c r="G6" i="55"/>
  <c r="F6" i="55"/>
  <c r="C6" i="55"/>
  <c r="G5" i="55"/>
  <c r="F5" i="55"/>
  <c r="C5" i="55"/>
  <c r="B5" i="55"/>
  <c r="W4" i="55"/>
  <c r="R4" i="55"/>
  <c r="M18" i="55"/>
  <c r="U18" i="55" s="1"/>
  <c r="M6" i="55"/>
  <c r="U6" i="55" s="1"/>
  <c r="M4" i="55" a="1"/>
  <c r="M12" i="55" s="1"/>
  <c r="U12" i="55" s="1"/>
  <c r="G4" i="55"/>
  <c r="F4" i="55"/>
  <c r="AT3" i="55"/>
  <c r="C3" i="55"/>
  <c r="G23" i="54"/>
  <c r="F23" i="54"/>
  <c r="G22" i="54"/>
  <c r="F22" i="54"/>
  <c r="G21" i="54"/>
  <c r="F21" i="54"/>
  <c r="G20" i="54"/>
  <c r="F20" i="54"/>
  <c r="G19" i="54"/>
  <c r="F19" i="54"/>
  <c r="G18" i="54"/>
  <c r="F18" i="54"/>
  <c r="G17" i="54"/>
  <c r="F17" i="54"/>
  <c r="G16" i="54"/>
  <c r="F16" i="54"/>
  <c r="G15" i="54"/>
  <c r="F15" i="54"/>
  <c r="G14" i="54"/>
  <c r="F14" i="54"/>
  <c r="G13" i="54"/>
  <c r="F13" i="54"/>
  <c r="G12" i="54"/>
  <c r="F12" i="54"/>
  <c r="C12" i="54"/>
  <c r="V11" i="54"/>
  <c r="G11" i="54"/>
  <c r="F11" i="54"/>
  <c r="V10" i="54"/>
  <c r="G10" i="54"/>
  <c r="F10" i="54"/>
  <c r="C10" i="54"/>
  <c r="V23" i="54" s="1"/>
  <c r="V9" i="54"/>
  <c r="G9" i="54"/>
  <c r="F9" i="54"/>
  <c r="V8" i="54"/>
  <c r="G8" i="54"/>
  <c r="F8" i="54"/>
  <c r="C8" i="54"/>
  <c r="Q11" i="54" s="1"/>
  <c r="B8" i="54"/>
  <c r="G7" i="54"/>
  <c r="F7" i="54"/>
  <c r="Q6" i="54"/>
  <c r="G6" i="54"/>
  <c r="F6" i="54"/>
  <c r="C6" i="54"/>
  <c r="V5" i="54"/>
  <c r="Q5" i="54"/>
  <c r="G5" i="54"/>
  <c r="F5" i="54"/>
  <c r="C5" i="54"/>
  <c r="B5" i="54"/>
  <c r="W4" i="54"/>
  <c r="V4" i="54"/>
  <c r="Y4" i="54" s="1"/>
  <c r="M23" i="54"/>
  <c r="U23" i="54" s="1"/>
  <c r="M22" i="54"/>
  <c r="U22" i="54" s="1"/>
  <c r="M20" i="54"/>
  <c r="U20" i="54" s="1"/>
  <c r="M17" i="54"/>
  <c r="U17" i="54" s="1"/>
  <c r="M16" i="54"/>
  <c r="U16" i="54" s="1"/>
  <c r="M14" i="54"/>
  <c r="U14" i="54" s="1"/>
  <c r="M11" i="54"/>
  <c r="U11" i="54" s="1"/>
  <c r="M10" i="54"/>
  <c r="U10" i="54" s="1"/>
  <c r="M8" i="54"/>
  <c r="U8" i="54" s="1"/>
  <c r="M5" i="54"/>
  <c r="U5" i="54" s="1"/>
  <c r="M4" i="54"/>
  <c r="U4" i="54" s="1"/>
  <c r="X4" i="54" s="1"/>
  <c r="M4" i="54" a="1"/>
  <c r="M19" i="54" s="1"/>
  <c r="U19" i="54" s="1"/>
  <c r="G4" i="54"/>
  <c r="F4" i="54"/>
  <c r="AT3" i="54"/>
  <c r="Q3" i="54"/>
  <c r="AG3" i="54" s="1"/>
  <c r="AP3" i="54" s="1"/>
  <c r="C3" i="54"/>
  <c r="O10" i="54" s="1"/>
  <c r="P10" i="54" s="1"/>
  <c r="R23" i="53"/>
  <c r="G23" i="53"/>
  <c r="F23" i="53"/>
  <c r="R22" i="53"/>
  <c r="G22" i="53"/>
  <c r="F22" i="53"/>
  <c r="R21" i="53"/>
  <c r="G21" i="53"/>
  <c r="F21" i="53"/>
  <c r="R20" i="53"/>
  <c r="G20" i="53"/>
  <c r="F20" i="53"/>
  <c r="R19" i="53"/>
  <c r="G19" i="53"/>
  <c r="F19" i="53"/>
  <c r="R18" i="53"/>
  <c r="G18" i="53"/>
  <c r="F18" i="53"/>
  <c r="R17" i="53"/>
  <c r="G17" i="53"/>
  <c r="F17" i="53"/>
  <c r="R16" i="53"/>
  <c r="G16" i="53"/>
  <c r="F16" i="53"/>
  <c r="R15" i="53"/>
  <c r="G15" i="53"/>
  <c r="F15" i="53"/>
  <c r="R14" i="53"/>
  <c r="G14" i="53"/>
  <c r="F14" i="53"/>
  <c r="R13" i="53"/>
  <c r="G13" i="53"/>
  <c r="F13" i="53"/>
  <c r="R12" i="53"/>
  <c r="G12" i="53"/>
  <c r="F12" i="53"/>
  <c r="C12" i="53"/>
  <c r="R11" i="53"/>
  <c r="G11" i="53"/>
  <c r="F11" i="53"/>
  <c r="R10" i="53"/>
  <c r="G10" i="53"/>
  <c r="F10" i="53"/>
  <c r="C10" i="53"/>
  <c r="R9" i="53"/>
  <c r="G9" i="53"/>
  <c r="F9" i="53"/>
  <c r="V8" i="53"/>
  <c r="R8" i="53"/>
  <c r="G8" i="53"/>
  <c r="F8" i="53"/>
  <c r="C8" i="53"/>
  <c r="Q19" i="53" s="1"/>
  <c r="B8" i="53"/>
  <c r="R7" i="53"/>
  <c r="G7" i="53"/>
  <c r="F7" i="53"/>
  <c r="R6" i="53"/>
  <c r="G6" i="53"/>
  <c r="F6" i="53"/>
  <c r="R5" i="53"/>
  <c r="Q5" i="53"/>
  <c r="G5" i="53"/>
  <c r="F5" i="53"/>
  <c r="C5" i="53"/>
  <c r="B5" i="53"/>
  <c r="W4" i="53"/>
  <c r="R4" i="53"/>
  <c r="M15" i="53"/>
  <c r="U15" i="53" s="1"/>
  <c r="M7" i="53"/>
  <c r="U7" i="53" s="1"/>
  <c r="M4" i="53" a="1"/>
  <c r="M20" i="53" s="1"/>
  <c r="U20" i="53" s="1"/>
  <c r="G4" i="53"/>
  <c r="F4" i="53"/>
  <c r="AT3" i="53"/>
  <c r="AH3" i="53"/>
  <c r="AQ3" i="53" s="1"/>
  <c r="R3" i="53"/>
  <c r="Q3" i="53"/>
  <c r="AG3" i="53" s="1"/>
  <c r="AP3" i="53" s="1"/>
  <c r="C3" i="53"/>
  <c r="O8" i="53" s="1"/>
  <c r="P8" i="53" s="1"/>
  <c r="V23" i="52"/>
  <c r="G23" i="52"/>
  <c r="F23" i="52"/>
  <c r="V22" i="52"/>
  <c r="U22" i="52"/>
  <c r="G22" i="52"/>
  <c r="F22" i="52"/>
  <c r="V21" i="52"/>
  <c r="G21" i="52"/>
  <c r="F21" i="52"/>
  <c r="V20" i="52"/>
  <c r="G20" i="52"/>
  <c r="F20" i="52"/>
  <c r="V19" i="52"/>
  <c r="G19" i="52"/>
  <c r="F19" i="52"/>
  <c r="V18" i="52"/>
  <c r="G18" i="52"/>
  <c r="F18" i="52"/>
  <c r="V17" i="52"/>
  <c r="G17" i="52"/>
  <c r="F17" i="52"/>
  <c r="V16" i="52"/>
  <c r="G16" i="52"/>
  <c r="F16" i="52"/>
  <c r="V15" i="52"/>
  <c r="G15" i="52"/>
  <c r="F15" i="52"/>
  <c r="V14" i="52"/>
  <c r="G14" i="52"/>
  <c r="F14" i="52"/>
  <c r="V13" i="52"/>
  <c r="G13" i="52"/>
  <c r="F13" i="52"/>
  <c r="V12" i="52"/>
  <c r="G12" i="52"/>
  <c r="F12" i="52"/>
  <c r="C12" i="52"/>
  <c r="C3" i="52" s="1"/>
  <c r="O6" i="52" s="1"/>
  <c r="P6" i="52" s="1"/>
  <c r="V11" i="52"/>
  <c r="G11" i="52"/>
  <c r="F11" i="52"/>
  <c r="V10" i="52"/>
  <c r="G10" i="52"/>
  <c r="F10" i="52"/>
  <c r="C10" i="52"/>
  <c r="V9" i="52"/>
  <c r="G9" i="52"/>
  <c r="F9" i="52"/>
  <c r="V8" i="52"/>
  <c r="G8" i="52"/>
  <c r="F8" i="52"/>
  <c r="C8" i="52"/>
  <c r="Q8" i="52" s="1"/>
  <c r="B8" i="52"/>
  <c r="V7" i="52"/>
  <c r="G7" i="52"/>
  <c r="F7" i="52"/>
  <c r="V6" i="52"/>
  <c r="G6" i="52"/>
  <c r="F6" i="52"/>
  <c r="C6" i="52"/>
  <c r="V5" i="52"/>
  <c r="Q5" i="52"/>
  <c r="G5" i="52"/>
  <c r="F5" i="52"/>
  <c r="C5" i="52"/>
  <c r="B5" i="52"/>
  <c r="Y4" i="52"/>
  <c r="W4" i="52"/>
  <c r="V4" i="52"/>
  <c r="M23" i="52"/>
  <c r="U23" i="52" s="1"/>
  <c r="M22" i="52"/>
  <c r="M20" i="52"/>
  <c r="U20" i="52" s="1"/>
  <c r="M19" i="52"/>
  <c r="U19" i="52" s="1"/>
  <c r="M18" i="52"/>
  <c r="U18" i="52" s="1"/>
  <c r="M17" i="52"/>
  <c r="U17" i="52" s="1"/>
  <c r="M16" i="52"/>
  <c r="U16" i="52" s="1"/>
  <c r="M14" i="52"/>
  <c r="U14" i="52" s="1"/>
  <c r="M13" i="52"/>
  <c r="U13" i="52" s="1"/>
  <c r="M12" i="52"/>
  <c r="U12" i="52" s="1"/>
  <c r="M11" i="52"/>
  <c r="U11" i="52" s="1"/>
  <c r="M10" i="52"/>
  <c r="U10" i="52" s="1"/>
  <c r="M8" i="52"/>
  <c r="U8" i="52" s="1"/>
  <c r="M7" i="52"/>
  <c r="U7" i="52" s="1"/>
  <c r="M6" i="52"/>
  <c r="U6" i="52" s="1"/>
  <c r="M5" i="52"/>
  <c r="U5" i="52" s="1"/>
  <c r="M4" i="52"/>
  <c r="U4" i="52" s="1"/>
  <c r="X4" i="52" s="1"/>
  <c r="Z4" i="52" s="1"/>
  <c r="M4" i="52" a="1"/>
  <c r="M21" i="52" s="1"/>
  <c r="U21" i="52" s="1"/>
  <c r="G4" i="52"/>
  <c r="F4" i="52"/>
  <c r="AT3" i="52"/>
  <c r="Q3" i="52"/>
  <c r="AG3" i="52" s="1"/>
  <c r="AP3" i="52" s="1"/>
  <c r="V23" i="51"/>
  <c r="G23" i="51"/>
  <c r="F23" i="51"/>
  <c r="V22" i="51"/>
  <c r="G22" i="51"/>
  <c r="F22" i="51"/>
  <c r="V21" i="51"/>
  <c r="G21" i="51"/>
  <c r="F21" i="51"/>
  <c r="V20" i="51"/>
  <c r="G20" i="51"/>
  <c r="F20" i="51"/>
  <c r="V19" i="51"/>
  <c r="G19" i="51"/>
  <c r="F19" i="51"/>
  <c r="V18" i="51"/>
  <c r="G18" i="51"/>
  <c r="F18" i="51"/>
  <c r="V17" i="51"/>
  <c r="G17" i="51"/>
  <c r="F17" i="51"/>
  <c r="V16" i="51"/>
  <c r="G16" i="51"/>
  <c r="F16" i="51"/>
  <c r="V15" i="51"/>
  <c r="G15" i="51"/>
  <c r="F15" i="51"/>
  <c r="V14" i="51"/>
  <c r="G14" i="51"/>
  <c r="F14" i="51"/>
  <c r="V13" i="51"/>
  <c r="U13" i="51"/>
  <c r="G13" i="51"/>
  <c r="F13" i="51"/>
  <c r="V12" i="51"/>
  <c r="G12" i="51"/>
  <c r="F12" i="51"/>
  <c r="C12" i="51"/>
  <c r="C3" i="51" s="1"/>
  <c r="O22" i="51" s="1"/>
  <c r="V11" i="51"/>
  <c r="G11" i="51"/>
  <c r="F11" i="51"/>
  <c r="V10" i="51"/>
  <c r="G10" i="51"/>
  <c r="F10" i="51"/>
  <c r="C10" i="51"/>
  <c r="V8" i="51" s="1"/>
  <c r="V9" i="51"/>
  <c r="Q9" i="51"/>
  <c r="G9" i="51"/>
  <c r="F9" i="51"/>
  <c r="G8" i="51"/>
  <c r="F8" i="51"/>
  <c r="C8" i="51"/>
  <c r="Q5" i="51" s="1"/>
  <c r="B8" i="51"/>
  <c r="Q3" i="51" s="1"/>
  <c r="AG3" i="51" s="1"/>
  <c r="AP3" i="51" s="1"/>
  <c r="V7" i="51"/>
  <c r="G7" i="51"/>
  <c r="F7" i="51"/>
  <c r="V6" i="51"/>
  <c r="G6" i="51"/>
  <c r="F6" i="51"/>
  <c r="C6" i="51"/>
  <c r="V5" i="51"/>
  <c r="U5" i="51"/>
  <c r="G5" i="51"/>
  <c r="F5" i="51"/>
  <c r="C5" i="51"/>
  <c r="B5" i="51"/>
  <c r="W4" i="51"/>
  <c r="V4" i="51"/>
  <c r="M23" i="51"/>
  <c r="U23" i="51" s="1"/>
  <c r="M22" i="51"/>
  <c r="U22" i="51" s="1"/>
  <c r="M19" i="51"/>
  <c r="U19" i="51" s="1"/>
  <c r="M18" i="51"/>
  <c r="U18" i="51" s="1"/>
  <c r="M17" i="51"/>
  <c r="U17" i="51" s="1"/>
  <c r="M16" i="51"/>
  <c r="U16" i="51" s="1"/>
  <c r="M13" i="51"/>
  <c r="M12" i="51"/>
  <c r="U12" i="51" s="1"/>
  <c r="M11" i="51"/>
  <c r="U11" i="51" s="1"/>
  <c r="M10" i="51"/>
  <c r="U10" i="51" s="1"/>
  <c r="M7" i="51"/>
  <c r="U7" i="51" s="1"/>
  <c r="M6" i="51"/>
  <c r="U6" i="51" s="1"/>
  <c r="M5" i="51"/>
  <c r="M4" i="51"/>
  <c r="U4" i="51" s="1"/>
  <c r="M4" i="51" a="1"/>
  <c r="M21" i="51" s="1"/>
  <c r="U21" i="51" s="1"/>
  <c r="G4" i="51"/>
  <c r="F4" i="51"/>
  <c r="AT3" i="51"/>
  <c r="Q23" i="50"/>
  <c r="G23" i="50"/>
  <c r="F23" i="50"/>
  <c r="G22" i="50"/>
  <c r="F22" i="50"/>
  <c r="R21" i="50"/>
  <c r="G21" i="50"/>
  <c r="F21" i="50"/>
  <c r="Q20" i="50"/>
  <c r="G20" i="50"/>
  <c r="F20" i="50"/>
  <c r="R19" i="50"/>
  <c r="G19" i="50"/>
  <c r="F19" i="50"/>
  <c r="G18" i="50"/>
  <c r="F18" i="50"/>
  <c r="Q17" i="50"/>
  <c r="G17" i="50"/>
  <c r="F17" i="50"/>
  <c r="G16" i="50"/>
  <c r="F16" i="50"/>
  <c r="Q15" i="50"/>
  <c r="G15" i="50"/>
  <c r="F15" i="50"/>
  <c r="G14" i="50"/>
  <c r="F14" i="50"/>
  <c r="G13" i="50"/>
  <c r="F13" i="50"/>
  <c r="R12" i="50"/>
  <c r="Q12" i="50"/>
  <c r="G12" i="50"/>
  <c r="F12" i="50"/>
  <c r="C12" i="50"/>
  <c r="G11" i="50"/>
  <c r="F11" i="50"/>
  <c r="G10" i="50"/>
  <c r="F10" i="50"/>
  <c r="C10" i="50"/>
  <c r="V14" i="50" s="1"/>
  <c r="G9" i="50"/>
  <c r="F9" i="50"/>
  <c r="Q8" i="50"/>
  <c r="G8" i="50"/>
  <c r="F8" i="50"/>
  <c r="C8" i="50"/>
  <c r="Q11" i="50" s="1"/>
  <c r="B8" i="50"/>
  <c r="V7" i="50"/>
  <c r="Q7" i="50"/>
  <c r="G7" i="50"/>
  <c r="F7" i="50"/>
  <c r="R6" i="50"/>
  <c r="Q6" i="50"/>
  <c r="G6" i="50"/>
  <c r="F6" i="50"/>
  <c r="C6" i="50"/>
  <c r="R18" i="50" s="1"/>
  <c r="V5" i="50"/>
  <c r="Q5" i="50"/>
  <c r="G5" i="50"/>
  <c r="F5" i="50"/>
  <c r="C5" i="50"/>
  <c r="B5" i="50"/>
  <c r="W4" i="50"/>
  <c r="M4" i="50" a="1"/>
  <c r="G4" i="50"/>
  <c r="F4" i="50"/>
  <c r="AT3" i="50"/>
  <c r="Q3" i="50"/>
  <c r="AG3" i="50" s="1"/>
  <c r="AP3" i="50" s="1"/>
  <c r="C3" i="50"/>
  <c r="O8" i="50" s="1"/>
  <c r="P8" i="50" s="1"/>
  <c r="AC23" i="49"/>
  <c r="V23" i="49"/>
  <c r="R23" i="49"/>
  <c r="I23" i="49"/>
  <c r="J23" i="49" s="1"/>
  <c r="H23" i="49"/>
  <c r="G23" i="49"/>
  <c r="F23" i="49"/>
  <c r="V22" i="49"/>
  <c r="R22" i="49"/>
  <c r="H22" i="49"/>
  <c r="I22" i="49" s="1"/>
  <c r="J22" i="49" s="1"/>
  <c r="G22" i="49"/>
  <c r="F22" i="49"/>
  <c r="V21" i="49"/>
  <c r="R21" i="49"/>
  <c r="J21" i="49"/>
  <c r="I21" i="49"/>
  <c r="H21" i="49"/>
  <c r="G21" i="49"/>
  <c r="F21" i="49"/>
  <c r="V20" i="49"/>
  <c r="R20" i="49"/>
  <c r="H20" i="49"/>
  <c r="I20" i="49" s="1"/>
  <c r="J20" i="49" s="1"/>
  <c r="G20" i="49"/>
  <c r="F20" i="49"/>
  <c r="V19" i="49"/>
  <c r="R19" i="49"/>
  <c r="I19" i="49"/>
  <c r="J19" i="49" s="1"/>
  <c r="H19" i="49"/>
  <c r="G19" i="49"/>
  <c r="F19" i="49"/>
  <c r="V18" i="49"/>
  <c r="R18" i="49"/>
  <c r="H18" i="49"/>
  <c r="I18" i="49" s="1"/>
  <c r="J18" i="49" s="1"/>
  <c r="G18" i="49"/>
  <c r="F18" i="49"/>
  <c r="V17" i="49"/>
  <c r="R17" i="49"/>
  <c r="J17" i="49"/>
  <c r="I17" i="49"/>
  <c r="H17" i="49"/>
  <c r="G17" i="49"/>
  <c r="F17" i="49"/>
  <c r="V16" i="49"/>
  <c r="R16" i="49"/>
  <c r="H16" i="49"/>
  <c r="I16" i="49" s="1"/>
  <c r="J16" i="49" s="1"/>
  <c r="G16" i="49"/>
  <c r="F16" i="49"/>
  <c r="V15" i="49"/>
  <c r="R15" i="49"/>
  <c r="J15" i="49"/>
  <c r="I15" i="49"/>
  <c r="H15" i="49"/>
  <c r="G15" i="49"/>
  <c r="F15" i="49"/>
  <c r="V14" i="49"/>
  <c r="R14" i="49"/>
  <c r="H14" i="49"/>
  <c r="I14" i="49" s="1"/>
  <c r="J14" i="49" s="1"/>
  <c r="G14" i="49"/>
  <c r="F14" i="49"/>
  <c r="V13" i="49"/>
  <c r="R13" i="49"/>
  <c r="I13" i="49"/>
  <c r="J13" i="49" s="1"/>
  <c r="H13" i="49"/>
  <c r="G13" i="49"/>
  <c r="F13" i="49"/>
  <c r="V12" i="49"/>
  <c r="R12" i="49"/>
  <c r="H12" i="49"/>
  <c r="I12" i="49" s="1"/>
  <c r="J12" i="49" s="1"/>
  <c r="G12" i="49"/>
  <c r="F12" i="49"/>
  <c r="V11" i="49"/>
  <c r="R11" i="49"/>
  <c r="G11" i="49"/>
  <c r="F11" i="49"/>
  <c r="V10" i="49"/>
  <c r="R10" i="49"/>
  <c r="H10" i="49"/>
  <c r="I10" i="49" s="1"/>
  <c r="J10" i="49" s="1"/>
  <c r="G10" i="49"/>
  <c r="F10" i="49"/>
  <c r="V9" i="49"/>
  <c r="U9" i="49"/>
  <c r="R9" i="49"/>
  <c r="H9" i="49"/>
  <c r="I9" i="49" s="1"/>
  <c r="J9" i="49" s="1"/>
  <c r="G9" i="49"/>
  <c r="F9" i="49"/>
  <c r="C9" i="49"/>
  <c r="H11" i="49" s="1"/>
  <c r="I11" i="49" s="1"/>
  <c r="J11" i="49" s="1"/>
  <c r="V8" i="49"/>
  <c r="R8" i="49"/>
  <c r="J8" i="49"/>
  <c r="I8" i="49"/>
  <c r="G8" i="49"/>
  <c r="F8" i="49"/>
  <c r="H8" i="49" s="1"/>
  <c r="C8" i="49"/>
  <c r="Q6" i="49" s="1"/>
  <c r="B8" i="49"/>
  <c r="Q3" i="49" s="1"/>
  <c r="AG3" i="49" s="1"/>
  <c r="AP3" i="49" s="1"/>
  <c r="V7" i="49"/>
  <c r="R7" i="49"/>
  <c r="Q7" i="49"/>
  <c r="G7" i="49"/>
  <c r="F7" i="49"/>
  <c r="H7" i="49" s="1"/>
  <c r="I7" i="49" s="1"/>
  <c r="J7" i="49" s="1"/>
  <c r="V6" i="49"/>
  <c r="R6" i="49"/>
  <c r="G6" i="49"/>
  <c r="F6" i="49"/>
  <c r="H6" i="49" s="1"/>
  <c r="I6" i="49" s="1"/>
  <c r="J6" i="49" s="1"/>
  <c r="V5" i="49"/>
  <c r="R5" i="49"/>
  <c r="Q5" i="49"/>
  <c r="G5" i="49"/>
  <c r="F5" i="49"/>
  <c r="H5" i="49" s="1"/>
  <c r="I5" i="49" s="1"/>
  <c r="J5" i="49" s="1"/>
  <c r="Y4" i="49"/>
  <c r="W4" i="49"/>
  <c r="V4" i="49"/>
  <c r="R4" i="49"/>
  <c r="M23" i="49"/>
  <c r="U23" i="49" s="1"/>
  <c r="M22" i="49"/>
  <c r="U22" i="49" s="1"/>
  <c r="M21" i="49"/>
  <c r="U21" i="49" s="1"/>
  <c r="M20" i="49"/>
  <c r="U20" i="49" s="1"/>
  <c r="M16" i="49"/>
  <c r="U16" i="49" s="1"/>
  <c r="M15" i="49"/>
  <c r="U15" i="49" s="1"/>
  <c r="M14" i="49"/>
  <c r="U14" i="49" s="1"/>
  <c r="M12" i="49"/>
  <c r="U12" i="49" s="1"/>
  <c r="M9" i="49"/>
  <c r="M8" i="49"/>
  <c r="U8" i="49" s="1"/>
  <c r="M6" i="49"/>
  <c r="U6" i="49" s="1"/>
  <c r="M5" i="49"/>
  <c r="U5" i="49" s="1"/>
  <c r="M4" i="49" a="1"/>
  <c r="H4" i="49"/>
  <c r="I4" i="49" s="1"/>
  <c r="J4" i="49" s="1"/>
  <c r="K4" i="49" s="1"/>
  <c r="G4" i="49"/>
  <c r="F4" i="49"/>
  <c r="AT3" i="49"/>
  <c r="R3" i="49"/>
  <c r="C3" i="49"/>
  <c r="O6" i="49" s="1"/>
  <c r="P6" i="49" s="1"/>
  <c r="G98" i="48"/>
  <c r="F98" i="48"/>
  <c r="AX97" i="48"/>
  <c r="G97" i="48"/>
  <c r="F97" i="48"/>
  <c r="AX96" i="48"/>
  <c r="G96" i="48"/>
  <c r="F96" i="48"/>
  <c r="AX95" i="48"/>
  <c r="G95" i="48"/>
  <c r="F95" i="48"/>
  <c r="AX94" i="48"/>
  <c r="G94" i="48"/>
  <c r="F94" i="48"/>
  <c r="AX93" i="48"/>
  <c r="G93" i="48"/>
  <c r="F93" i="48"/>
  <c r="AX92" i="48"/>
  <c r="G92" i="48"/>
  <c r="F92" i="48"/>
  <c r="AX91" i="48"/>
  <c r="G91" i="48"/>
  <c r="F91" i="48"/>
  <c r="AX90" i="48"/>
  <c r="G90" i="48"/>
  <c r="F90" i="48"/>
  <c r="AX89" i="48"/>
  <c r="G89" i="48"/>
  <c r="F89" i="48"/>
  <c r="AX88" i="48"/>
  <c r="G88" i="48"/>
  <c r="F88" i="48"/>
  <c r="AX87" i="48"/>
  <c r="G87" i="48"/>
  <c r="F87" i="48"/>
  <c r="AX86" i="48"/>
  <c r="G86" i="48"/>
  <c r="F86" i="48"/>
  <c r="AX85" i="48"/>
  <c r="G85" i="48"/>
  <c r="F85" i="48"/>
  <c r="AX84" i="48"/>
  <c r="G84" i="48"/>
  <c r="F84" i="48"/>
  <c r="AX83" i="48"/>
  <c r="G83" i="48"/>
  <c r="F83" i="48"/>
  <c r="AX82" i="48"/>
  <c r="G82" i="48"/>
  <c r="F82" i="48"/>
  <c r="AX81" i="48"/>
  <c r="G81" i="48"/>
  <c r="F81" i="48"/>
  <c r="AX80" i="48"/>
  <c r="G80" i="48"/>
  <c r="F80" i="48"/>
  <c r="AX79" i="48"/>
  <c r="G79" i="48"/>
  <c r="F79" i="48"/>
  <c r="AX78" i="48"/>
  <c r="G78" i="48"/>
  <c r="F78" i="48"/>
  <c r="AX77" i="48"/>
  <c r="G77" i="48"/>
  <c r="F77" i="48"/>
  <c r="AX76" i="48"/>
  <c r="G76" i="48"/>
  <c r="F76" i="48"/>
  <c r="AX75" i="48"/>
  <c r="G75" i="48"/>
  <c r="F75" i="48"/>
  <c r="AX74" i="48"/>
  <c r="G74" i="48"/>
  <c r="F74" i="48"/>
  <c r="AX73" i="48"/>
  <c r="G73" i="48"/>
  <c r="F73" i="48"/>
  <c r="AX72" i="48"/>
  <c r="G72" i="48"/>
  <c r="F72" i="48"/>
  <c r="AX71" i="48"/>
  <c r="G71" i="48"/>
  <c r="F71" i="48"/>
  <c r="AX70" i="48"/>
  <c r="G70" i="48"/>
  <c r="F70" i="48"/>
  <c r="V69" i="48"/>
  <c r="G69" i="48"/>
  <c r="F69" i="48"/>
  <c r="G68" i="48"/>
  <c r="F68" i="48"/>
  <c r="G67" i="48"/>
  <c r="F67" i="48"/>
  <c r="V66" i="48"/>
  <c r="G66" i="48"/>
  <c r="F66" i="48"/>
  <c r="G65" i="48"/>
  <c r="F65" i="48"/>
  <c r="V64" i="48"/>
  <c r="G64" i="48"/>
  <c r="F64" i="48"/>
  <c r="G63" i="48"/>
  <c r="F63" i="48"/>
  <c r="G62" i="48"/>
  <c r="F62" i="48"/>
  <c r="V61" i="48"/>
  <c r="G61" i="48"/>
  <c r="F61" i="48"/>
  <c r="V60" i="48"/>
  <c r="G60" i="48"/>
  <c r="F60" i="48"/>
  <c r="G59" i="48"/>
  <c r="F59" i="48"/>
  <c r="G58" i="48"/>
  <c r="F58" i="48"/>
  <c r="V57" i="48"/>
  <c r="G57" i="48"/>
  <c r="F57" i="48"/>
  <c r="G56" i="48"/>
  <c r="F56" i="48"/>
  <c r="V55" i="48"/>
  <c r="G55" i="48"/>
  <c r="F55" i="48"/>
  <c r="G54" i="48"/>
  <c r="F54" i="48"/>
  <c r="G53" i="48"/>
  <c r="F53" i="48"/>
  <c r="V52" i="48"/>
  <c r="G52" i="48"/>
  <c r="F52" i="48"/>
  <c r="V51" i="48"/>
  <c r="G51" i="48"/>
  <c r="F51" i="48"/>
  <c r="G50" i="48"/>
  <c r="F50" i="48"/>
  <c r="G49" i="48"/>
  <c r="F49" i="48"/>
  <c r="V48" i="48"/>
  <c r="G48" i="48"/>
  <c r="F48" i="48"/>
  <c r="G47" i="48"/>
  <c r="F47" i="48"/>
  <c r="V46" i="48"/>
  <c r="G46" i="48"/>
  <c r="F46" i="48"/>
  <c r="G45" i="48"/>
  <c r="F45" i="48"/>
  <c r="G44" i="48"/>
  <c r="F44" i="48"/>
  <c r="V43" i="48"/>
  <c r="G43" i="48"/>
  <c r="F43" i="48"/>
  <c r="V42" i="48"/>
  <c r="G42" i="48"/>
  <c r="F42" i="48"/>
  <c r="G41" i="48"/>
  <c r="F41" i="48"/>
  <c r="G40" i="48"/>
  <c r="F40" i="48"/>
  <c r="V39" i="48"/>
  <c r="G39" i="48"/>
  <c r="F39" i="48"/>
  <c r="G38" i="48"/>
  <c r="F38" i="48"/>
  <c r="V37" i="48"/>
  <c r="G37" i="48"/>
  <c r="F37" i="48"/>
  <c r="G36" i="48"/>
  <c r="F36" i="48"/>
  <c r="G35" i="48"/>
  <c r="F35" i="48"/>
  <c r="V34" i="48"/>
  <c r="G34" i="48"/>
  <c r="F34" i="48"/>
  <c r="V33" i="48"/>
  <c r="G33" i="48"/>
  <c r="F33" i="48"/>
  <c r="G32" i="48"/>
  <c r="F32" i="48"/>
  <c r="G31" i="48"/>
  <c r="F31" i="48"/>
  <c r="V30" i="48"/>
  <c r="G30" i="48"/>
  <c r="F30" i="48"/>
  <c r="G29" i="48"/>
  <c r="F29" i="48"/>
  <c r="V28" i="48"/>
  <c r="G28" i="48"/>
  <c r="F28" i="48"/>
  <c r="R27" i="48"/>
  <c r="G27" i="48"/>
  <c r="F27" i="48"/>
  <c r="G26" i="48"/>
  <c r="F26" i="48"/>
  <c r="V25" i="48"/>
  <c r="G25" i="48"/>
  <c r="F25" i="48"/>
  <c r="V24" i="48"/>
  <c r="G24" i="48"/>
  <c r="F24" i="48"/>
  <c r="G23" i="48"/>
  <c r="F23" i="48"/>
  <c r="G22" i="48"/>
  <c r="F22" i="48"/>
  <c r="V21" i="48"/>
  <c r="G21" i="48"/>
  <c r="F21" i="48"/>
  <c r="U20" i="48"/>
  <c r="G20" i="48"/>
  <c r="F20" i="48"/>
  <c r="V19" i="48"/>
  <c r="G19" i="48"/>
  <c r="F19" i="48"/>
  <c r="G18" i="48"/>
  <c r="F18" i="48"/>
  <c r="G17" i="48"/>
  <c r="F17" i="48"/>
  <c r="V16" i="48"/>
  <c r="G16" i="48"/>
  <c r="F16" i="48"/>
  <c r="V15" i="48"/>
  <c r="G15" i="48"/>
  <c r="F15" i="48"/>
  <c r="G14" i="48"/>
  <c r="F14" i="48"/>
  <c r="G13" i="48"/>
  <c r="F13" i="48"/>
  <c r="V12" i="48"/>
  <c r="G12" i="48"/>
  <c r="F12" i="48"/>
  <c r="C12" i="48"/>
  <c r="V11" i="48"/>
  <c r="G11" i="48"/>
  <c r="F11" i="48"/>
  <c r="G10" i="48"/>
  <c r="F10" i="48"/>
  <c r="C10" i="48"/>
  <c r="V9" i="48"/>
  <c r="G9" i="48"/>
  <c r="F9" i="48"/>
  <c r="V8" i="48"/>
  <c r="R8" i="48"/>
  <c r="G8" i="48"/>
  <c r="F8" i="48"/>
  <c r="V7" i="48"/>
  <c r="G7" i="48"/>
  <c r="F7" i="48"/>
  <c r="R6" i="48"/>
  <c r="G6" i="48"/>
  <c r="F6" i="48"/>
  <c r="C6" i="48"/>
  <c r="R68" i="48" s="1"/>
  <c r="R5" i="48"/>
  <c r="G5" i="48"/>
  <c r="F5" i="48"/>
  <c r="C5" i="48"/>
  <c r="W4" i="48"/>
  <c r="R4" i="48"/>
  <c r="M69" i="48"/>
  <c r="U69" i="48" s="1"/>
  <c r="M64" i="48"/>
  <c r="U64" i="48" s="1"/>
  <c r="M63" i="48"/>
  <c r="U63" i="48" s="1"/>
  <c r="M62" i="48"/>
  <c r="U62" i="48" s="1"/>
  <c r="M57" i="48"/>
  <c r="U57" i="48" s="1"/>
  <c r="M56" i="48"/>
  <c r="U56" i="48" s="1"/>
  <c r="M54" i="48"/>
  <c r="U54" i="48" s="1"/>
  <c r="M50" i="48"/>
  <c r="U50" i="48" s="1"/>
  <c r="M48" i="48"/>
  <c r="U48" i="48" s="1"/>
  <c r="M47" i="48"/>
  <c r="U47" i="48" s="1"/>
  <c r="M42" i="48"/>
  <c r="U42" i="48" s="1"/>
  <c r="M41" i="48"/>
  <c r="U41" i="48" s="1"/>
  <c r="M40" i="48"/>
  <c r="U40" i="48" s="1"/>
  <c r="M35" i="48"/>
  <c r="U35" i="48" s="1"/>
  <c r="M34" i="48"/>
  <c r="U34" i="48" s="1"/>
  <c r="M33" i="48"/>
  <c r="U33" i="48" s="1"/>
  <c r="M28" i="48"/>
  <c r="U28" i="48" s="1"/>
  <c r="M27" i="48"/>
  <c r="U27" i="48" s="1"/>
  <c r="M26" i="48"/>
  <c r="U26" i="48" s="1"/>
  <c r="M21" i="48"/>
  <c r="U21" i="48" s="1"/>
  <c r="M20" i="48"/>
  <c r="M18" i="48"/>
  <c r="U18" i="48" s="1"/>
  <c r="M14" i="48"/>
  <c r="U14" i="48" s="1"/>
  <c r="M12" i="48"/>
  <c r="U12" i="48" s="1"/>
  <c r="M11" i="48"/>
  <c r="U11" i="48" s="1"/>
  <c r="M6" i="48"/>
  <c r="U6" i="48" s="1"/>
  <c r="M5" i="48"/>
  <c r="U5" i="48" s="1"/>
  <c r="M4" i="48"/>
  <c r="U4" i="48" s="1"/>
  <c r="X4" i="48" s="1"/>
  <c r="M4" i="48" a="1"/>
  <c r="M66" i="48" s="1"/>
  <c r="U66" i="48" s="1"/>
  <c r="G4" i="48"/>
  <c r="F4" i="48"/>
  <c r="AT3" i="48"/>
  <c r="O3" i="48"/>
  <c r="AE3" i="48" s="1"/>
  <c r="AN3" i="48" s="1"/>
  <c r="G98" i="47"/>
  <c r="F98" i="47"/>
  <c r="AX97" i="47"/>
  <c r="G97" i="47"/>
  <c r="F97" i="47"/>
  <c r="AX96" i="47"/>
  <c r="G96" i="47"/>
  <c r="F96" i="47"/>
  <c r="AX95" i="47"/>
  <c r="G95" i="47"/>
  <c r="F95" i="47"/>
  <c r="AX94" i="47"/>
  <c r="F94" i="47"/>
  <c r="AX93" i="47"/>
  <c r="G93" i="47"/>
  <c r="F93" i="47"/>
  <c r="AX92" i="47"/>
  <c r="G92" i="47"/>
  <c r="F92" i="47"/>
  <c r="AX91" i="47"/>
  <c r="G91" i="47"/>
  <c r="F91" i="47"/>
  <c r="AX90" i="47"/>
  <c r="G90" i="47"/>
  <c r="F90" i="47"/>
  <c r="AX89" i="47"/>
  <c r="G89" i="47"/>
  <c r="F89" i="47"/>
  <c r="AX88" i="47"/>
  <c r="G88" i="47"/>
  <c r="F88" i="47"/>
  <c r="AX87" i="47"/>
  <c r="G87" i="47"/>
  <c r="F87" i="47"/>
  <c r="AX86" i="47"/>
  <c r="G86" i="47"/>
  <c r="F86" i="47"/>
  <c r="AX85" i="47"/>
  <c r="G85" i="47"/>
  <c r="F85" i="47"/>
  <c r="AX84" i="47"/>
  <c r="G84" i="47"/>
  <c r="F84" i="47"/>
  <c r="AX83" i="47"/>
  <c r="G83" i="47"/>
  <c r="F83" i="47"/>
  <c r="AX82" i="47"/>
  <c r="G82" i="47"/>
  <c r="F82" i="47"/>
  <c r="AX81" i="47"/>
  <c r="G81" i="47"/>
  <c r="F81" i="47"/>
  <c r="AX80" i="47"/>
  <c r="G80" i="47"/>
  <c r="F80" i="47"/>
  <c r="G79" i="47"/>
  <c r="F79" i="47"/>
  <c r="G78" i="47"/>
  <c r="F78" i="47"/>
  <c r="G77" i="47"/>
  <c r="F77" i="47"/>
  <c r="G76" i="47"/>
  <c r="F76" i="47"/>
  <c r="G75" i="47"/>
  <c r="F75" i="47"/>
  <c r="G74" i="47"/>
  <c r="F74" i="47"/>
  <c r="G73" i="47"/>
  <c r="F73" i="47"/>
  <c r="R72" i="47"/>
  <c r="G72" i="47"/>
  <c r="F72" i="47"/>
  <c r="G71" i="47"/>
  <c r="F71" i="47"/>
  <c r="G70" i="47"/>
  <c r="F70" i="47"/>
  <c r="G69" i="47"/>
  <c r="F69" i="47"/>
  <c r="G68" i="47"/>
  <c r="F68" i="47"/>
  <c r="G67" i="47"/>
  <c r="F67" i="47"/>
  <c r="G66" i="47"/>
  <c r="F66" i="47"/>
  <c r="G65" i="47"/>
  <c r="F65" i="47"/>
  <c r="G64" i="47"/>
  <c r="F64" i="47"/>
  <c r="R63" i="47"/>
  <c r="G63" i="47"/>
  <c r="F63" i="47"/>
  <c r="G62" i="47"/>
  <c r="F62" i="47"/>
  <c r="G61" i="47"/>
  <c r="F61" i="47"/>
  <c r="G60" i="47"/>
  <c r="F60" i="47"/>
  <c r="G59" i="47"/>
  <c r="F59" i="47"/>
  <c r="G58" i="47"/>
  <c r="F58" i="47"/>
  <c r="G57" i="47"/>
  <c r="F57" i="47"/>
  <c r="G56" i="47"/>
  <c r="F56" i="47"/>
  <c r="G55" i="47"/>
  <c r="F55" i="47"/>
  <c r="R54" i="47"/>
  <c r="G54" i="47"/>
  <c r="F54" i="47"/>
  <c r="G53" i="47"/>
  <c r="F53" i="47"/>
  <c r="G52" i="47"/>
  <c r="F52" i="47"/>
  <c r="G51" i="47"/>
  <c r="F51" i="47"/>
  <c r="G50" i="47"/>
  <c r="F50" i="47"/>
  <c r="R49" i="47"/>
  <c r="G49" i="47"/>
  <c r="F49" i="47"/>
  <c r="G48" i="47"/>
  <c r="F48" i="47"/>
  <c r="G47" i="47"/>
  <c r="F47" i="47"/>
  <c r="R46" i="47"/>
  <c r="G46" i="47"/>
  <c r="F46" i="47"/>
  <c r="G45" i="47"/>
  <c r="F45" i="47"/>
  <c r="G44" i="47"/>
  <c r="F44" i="47"/>
  <c r="R43" i="47"/>
  <c r="G43" i="47"/>
  <c r="F43" i="47"/>
  <c r="G42" i="47"/>
  <c r="F42" i="47"/>
  <c r="G41" i="47"/>
  <c r="F41" i="47"/>
  <c r="R40" i="47"/>
  <c r="G40" i="47"/>
  <c r="F40" i="47"/>
  <c r="R39" i="47"/>
  <c r="G39" i="47"/>
  <c r="F39" i="47"/>
  <c r="G38" i="47"/>
  <c r="F38" i="47"/>
  <c r="R37" i="47"/>
  <c r="G37" i="47"/>
  <c r="F37" i="47"/>
  <c r="R36" i="47"/>
  <c r="G36" i="47"/>
  <c r="F36" i="47"/>
  <c r="G35" i="47"/>
  <c r="F35" i="47"/>
  <c r="R34" i="47"/>
  <c r="G34" i="47"/>
  <c r="F34" i="47"/>
  <c r="R33" i="47"/>
  <c r="G33" i="47"/>
  <c r="F33" i="47"/>
  <c r="G32" i="47"/>
  <c r="F32" i="47"/>
  <c r="R31" i="47"/>
  <c r="G31" i="47"/>
  <c r="F31" i="47"/>
  <c r="R30" i="47"/>
  <c r="G30" i="47"/>
  <c r="F30" i="47"/>
  <c r="G29" i="47"/>
  <c r="F29" i="47"/>
  <c r="R28" i="47"/>
  <c r="G28" i="47"/>
  <c r="F28" i="47"/>
  <c r="R27" i="47"/>
  <c r="G27" i="47"/>
  <c r="F27" i="47"/>
  <c r="G26" i="47"/>
  <c r="F26" i="47"/>
  <c r="R25" i="47"/>
  <c r="G25" i="47"/>
  <c r="F25" i="47"/>
  <c r="R24" i="47"/>
  <c r="G24" i="47"/>
  <c r="F24" i="47"/>
  <c r="G23" i="47"/>
  <c r="F23" i="47"/>
  <c r="R22" i="47"/>
  <c r="G22" i="47"/>
  <c r="F22" i="47"/>
  <c r="R21" i="47"/>
  <c r="G21" i="47"/>
  <c r="F21" i="47"/>
  <c r="G20" i="47"/>
  <c r="F20" i="47"/>
  <c r="R19" i="47"/>
  <c r="G19" i="47"/>
  <c r="F19" i="47"/>
  <c r="R18" i="47"/>
  <c r="G18" i="47"/>
  <c r="F18" i="47"/>
  <c r="G17" i="47"/>
  <c r="F17" i="47"/>
  <c r="R16" i="47"/>
  <c r="G16" i="47"/>
  <c r="F16" i="47"/>
  <c r="R15" i="47"/>
  <c r="G15" i="47"/>
  <c r="F15" i="47"/>
  <c r="G14" i="47"/>
  <c r="F14" i="47"/>
  <c r="R13" i="47"/>
  <c r="G13" i="47"/>
  <c r="F13" i="47"/>
  <c r="R12" i="47"/>
  <c r="G12" i="47"/>
  <c r="F12" i="47"/>
  <c r="C12" i="47"/>
  <c r="G11" i="47"/>
  <c r="F11" i="47"/>
  <c r="G10" i="47"/>
  <c r="F10" i="47"/>
  <c r="C10" i="47"/>
  <c r="V73" i="47" s="1"/>
  <c r="V9" i="47"/>
  <c r="G9" i="47"/>
  <c r="F9" i="47"/>
  <c r="G8" i="47"/>
  <c r="F8" i="47"/>
  <c r="R7" i="47"/>
  <c r="G7" i="47"/>
  <c r="F7" i="47"/>
  <c r="R6" i="47"/>
  <c r="G6" i="47"/>
  <c r="F6" i="47"/>
  <c r="C6" i="47"/>
  <c r="R8" i="47" s="1"/>
  <c r="G5" i="47"/>
  <c r="F5" i="47"/>
  <c r="C5" i="47"/>
  <c r="W4" i="47"/>
  <c r="M78" i="47"/>
  <c r="U78" i="47" s="1"/>
  <c r="M77" i="47"/>
  <c r="U77" i="47" s="1"/>
  <c r="M76" i="47"/>
  <c r="U76" i="47" s="1"/>
  <c r="M72" i="47"/>
  <c r="U72" i="47" s="1"/>
  <c r="M71" i="47"/>
  <c r="U71" i="47" s="1"/>
  <c r="M70" i="47"/>
  <c r="U70" i="47" s="1"/>
  <c r="M66" i="47"/>
  <c r="U66" i="47" s="1"/>
  <c r="M65" i="47"/>
  <c r="U65" i="47" s="1"/>
  <c r="M64" i="47"/>
  <c r="U64" i="47" s="1"/>
  <c r="M60" i="47"/>
  <c r="U60" i="47" s="1"/>
  <c r="M59" i="47"/>
  <c r="U59" i="47" s="1"/>
  <c r="M58" i="47"/>
  <c r="U58" i="47" s="1"/>
  <c r="M54" i="47"/>
  <c r="U54" i="47" s="1"/>
  <c r="M53" i="47"/>
  <c r="U53" i="47" s="1"/>
  <c r="M52" i="47"/>
  <c r="U52" i="47" s="1"/>
  <c r="M48" i="47"/>
  <c r="U48" i="47" s="1"/>
  <c r="M47" i="47"/>
  <c r="U47" i="47" s="1"/>
  <c r="M46" i="47"/>
  <c r="U46" i="47" s="1"/>
  <c r="M42" i="47"/>
  <c r="U42" i="47" s="1"/>
  <c r="M41" i="47"/>
  <c r="U41" i="47" s="1"/>
  <c r="M40" i="47"/>
  <c r="U40" i="47" s="1"/>
  <c r="M36" i="47"/>
  <c r="U36" i="47" s="1"/>
  <c r="M35" i="47"/>
  <c r="U35" i="47" s="1"/>
  <c r="M34" i="47"/>
  <c r="U34" i="47" s="1"/>
  <c r="M30" i="47"/>
  <c r="U30" i="47" s="1"/>
  <c r="M29" i="47"/>
  <c r="U29" i="47" s="1"/>
  <c r="M28" i="47"/>
  <c r="U28" i="47" s="1"/>
  <c r="M24" i="47"/>
  <c r="U24" i="47" s="1"/>
  <c r="M23" i="47"/>
  <c r="U23" i="47" s="1"/>
  <c r="M22" i="47"/>
  <c r="U22" i="47" s="1"/>
  <c r="M18" i="47"/>
  <c r="U18" i="47" s="1"/>
  <c r="M17" i="47"/>
  <c r="U17" i="47" s="1"/>
  <c r="M16" i="47"/>
  <c r="U16" i="47" s="1"/>
  <c r="M12" i="47"/>
  <c r="U12" i="47" s="1"/>
  <c r="M11" i="47"/>
  <c r="U11" i="47" s="1"/>
  <c r="M10" i="47"/>
  <c r="U10" i="47" s="1"/>
  <c r="M6" i="47"/>
  <c r="U6" i="47" s="1"/>
  <c r="M5" i="47"/>
  <c r="U5" i="47" s="1"/>
  <c r="M4" i="47"/>
  <c r="U4" i="47" s="1"/>
  <c r="X4" i="47" s="1"/>
  <c r="M4" i="47" a="1"/>
  <c r="M75" i="47" s="1"/>
  <c r="U75" i="47" s="1"/>
  <c r="G4" i="47"/>
  <c r="F4" i="47"/>
  <c r="AT3" i="47"/>
  <c r="O3" i="47"/>
  <c r="AE3" i="47" s="1"/>
  <c r="G98" i="46"/>
  <c r="F98" i="46"/>
  <c r="AX97" i="46"/>
  <c r="G97" i="46"/>
  <c r="F97" i="46"/>
  <c r="AX96" i="46"/>
  <c r="G96" i="46"/>
  <c r="F96" i="46"/>
  <c r="AX95" i="46"/>
  <c r="G95" i="46"/>
  <c r="F95" i="46"/>
  <c r="AX94" i="46"/>
  <c r="F94" i="46"/>
  <c r="AX93" i="46"/>
  <c r="G93" i="46"/>
  <c r="F93" i="46"/>
  <c r="AX92" i="46"/>
  <c r="G92" i="46"/>
  <c r="F92" i="46"/>
  <c r="AX91" i="46"/>
  <c r="G91" i="46"/>
  <c r="F91" i="46"/>
  <c r="AX90" i="46"/>
  <c r="G90" i="46"/>
  <c r="F90" i="46"/>
  <c r="V89" i="46"/>
  <c r="G89" i="46"/>
  <c r="F89" i="46"/>
  <c r="G88" i="46"/>
  <c r="F88" i="46"/>
  <c r="V87" i="46"/>
  <c r="G87" i="46"/>
  <c r="F87" i="46"/>
  <c r="V86" i="46"/>
  <c r="G86" i="46"/>
  <c r="F86" i="46"/>
  <c r="G85" i="46"/>
  <c r="F85" i="46"/>
  <c r="V84" i="46"/>
  <c r="G84" i="46"/>
  <c r="F84" i="46"/>
  <c r="V83" i="46"/>
  <c r="G83" i="46"/>
  <c r="F83" i="46"/>
  <c r="G82" i="46"/>
  <c r="F82" i="46"/>
  <c r="V81" i="46"/>
  <c r="G81" i="46"/>
  <c r="F81" i="46"/>
  <c r="V80" i="46"/>
  <c r="U80" i="46"/>
  <c r="G80" i="46"/>
  <c r="F80" i="46"/>
  <c r="G79" i="46"/>
  <c r="F79" i="46"/>
  <c r="V78" i="46"/>
  <c r="G78" i="46"/>
  <c r="F78" i="46"/>
  <c r="V77" i="46"/>
  <c r="G77" i="46"/>
  <c r="F77" i="46"/>
  <c r="G76" i="46"/>
  <c r="F76" i="46"/>
  <c r="V75" i="46"/>
  <c r="G75" i="46"/>
  <c r="F75" i="46"/>
  <c r="V74" i="46"/>
  <c r="G74" i="46"/>
  <c r="F74" i="46"/>
  <c r="G73" i="46"/>
  <c r="F73" i="46"/>
  <c r="V72" i="46"/>
  <c r="G72" i="46"/>
  <c r="F72" i="46"/>
  <c r="V71" i="46"/>
  <c r="G71" i="46"/>
  <c r="F71" i="46"/>
  <c r="G70" i="46"/>
  <c r="F70" i="46"/>
  <c r="V69" i="46"/>
  <c r="G69" i="46"/>
  <c r="F69" i="46"/>
  <c r="V68" i="46"/>
  <c r="G68" i="46"/>
  <c r="F68" i="46"/>
  <c r="G67" i="46"/>
  <c r="F67" i="46"/>
  <c r="V66" i="46"/>
  <c r="G66" i="46"/>
  <c r="F66" i="46"/>
  <c r="V65" i="46"/>
  <c r="G65" i="46"/>
  <c r="F65" i="46"/>
  <c r="G64" i="46"/>
  <c r="F64" i="46"/>
  <c r="V63" i="46"/>
  <c r="G63" i="46"/>
  <c r="F63" i="46"/>
  <c r="V62" i="46"/>
  <c r="U62" i="46"/>
  <c r="G62" i="46"/>
  <c r="F62" i="46"/>
  <c r="G61" i="46"/>
  <c r="F61" i="46"/>
  <c r="V60" i="46"/>
  <c r="G60" i="46"/>
  <c r="F60" i="46"/>
  <c r="V59" i="46"/>
  <c r="G59" i="46"/>
  <c r="F59" i="46"/>
  <c r="G58" i="46"/>
  <c r="F58" i="46"/>
  <c r="V57" i="46"/>
  <c r="G57" i="46"/>
  <c r="F57" i="46"/>
  <c r="V56" i="46"/>
  <c r="G56" i="46"/>
  <c r="F56" i="46"/>
  <c r="G55" i="46"/>
  <c r="F55" i="46"/>
  <c r="V54" i="46"/>
  <c r="G54" i="46"/>
  <c r="F54" i="46"/>
  <c r="V53" i="46"/>
  <c r="G53" i="46"/>
  <c r="F53" i="46"/>
  <c r="G52" i="46"/>
  <c r="F52" i="46"/>
  <c r="V51" i="46"/>
  <c r="G51" i="46"/>
  <c r="F51" i="46"/>
  <c r="V50" i="46"/>
  <c r="G50" i="46"/>
  <c r="F50" i="46"/>
  <c r="G49" i="46"/>
  <c r="F49" i="46"/>
  <c r="V48" i="46"/>
  <c r="G48" i="46"/>
  <c r="F48" i="46"/>
  <c r="V47" i="46"/>
  <c r="G47" i="46"/>
  <c r="F47" i="46"/>
  <c r="G46" i="46"/>
  <c r="F46" i="46"/>
  <c r="V45" i="46"/>
  <c r="G45" i="46"/>
  <c r="F45" i="46"/>
  <c r="V44" i="46"/>
  <c r="U44" i="46"/>
  <c r="G44" i="46"/>
  <c r="F44" i="46"/>
  <c r="G43" i="46"/>
  <c r="F43" i="46"/>
  <c r="V42" i="46"/>
  <c r="G42" i="46"/>
  <c r="F42" i="46"/>
  <c r="V41" i="46"/>
  <c r="G41" i="46"/>
  <c r="F41" i="46"/>
  <c r="G40" i="46"/>
  <c r="F40" i="46"/>
  <c r="V39" i="46"/>
  <c r="G39" i="46"/>
  <c r="F39" i="46"/>
  <c r="V38" i="46"/>
  <c r="G38" i="46"/>
  <c r="F38" i="46"/>
  <c r="G37" i="46"/>
  <c r="F37" i="46"/>
  <c r="V36" i="46"/>
  <c r="G36" i="46"/>
  <c r="F36" i="46"/>
  <c r="V35" i="46"/>
  <c r="G35" i="46"/>
  <c r="F35" i="46"/>
  <c r="G34" i="46"/>
  <c r="F34" i="46"/>
  <c r="V33" i="46"/>
  <c r="G33" i="46"/>
  <c r="F33" i="46"/>
  <c r="V32" i="46"/>
  <c r="G32" i="46"/>
  <c r="F32" i="46"/>
  <c r="G31" i="46"/>
  <c r="F31" i="46"/>
  <c r="V30" i="46"/>
  <c r="G30" i="46"/>
  <c r="F30" i="46"/>
  <c r="V29" i="46"/>
  <c r="G29" i="46"/>
  <c r="F29" i="46"/>
  <c r="G28" i="46"/>
  <c r="F28" i="46"/>
  <c r="V27" i="46"/>
  <c r="G27" i="46"/>
  <c r="F27" i="46"/>
  <c r="V26" i="46"/>
  <c r="G26" i="46"/>
  <c r="F26" i="46"/>
  <c r="G25" i="46"/>
  <c r="F25" i="46"/>
  <c r="V24" i="46"/>
  <c r="G24" i="46"/>
  <c r="F24" i="46"/>
  <c r="V23" i="46"/>
  <c r="G23" i="46"/>
  <c r="F23" i="46"/>
  <c r="G22" i="46"/>
  <c r="F22" i="46"/>
  <c r="V21" i="46"/>
  <c r="G21" i="46"/>
  <c r="F21" i="46"/>
  <c r="V20" i="46"/>
  <c r="R20" i="46"/>
  <c r="G20" i="46"/>
  <c r="F20" i="46"/>
  <c r="R19" i="46"/>
  <c r="G19" i="46"/>
  <c r="F19" i="46"/>
  <c r="V18" i="46"/>
  <c r="G18" i="46"/>
  <c r="F18" i="46"/>
  <c r="V17" i="46"/>
  <c r="R17" i="46"/>
  <c r="G17" i="46"/>
  <c r="F17" i="46"/>
  <c r="G16" i="46"/>
  <c r="F16" i="46"/>
  <c r="V15" i="46"/>
  <c r="G15" i="46"/>
  <c r="F15" i="46"/>
  <c r="V14" i="46"/>
  <c r="G14" i="46"/>
  <c r="F14" i="46"/>
  <c r="G13" i="46"/>
  <c r="F13" i="46"/>
  <c r="V12" i="46"/>
  <c r="G12" i="46"/>
  <c r="F12" i="46"/>
  <c r="C12" i="46"/>
  <c r="V11" i="46"/>
  <c r="G11" i="46"/>
  <c r="F11" i="46"/>
  <c r="V10" i="46"/>
  <c r="G10" i="46"/>
  <c r="F10" i="46"/>
  <c r="C10" i="46"/>
  <c r="V88" i="46" s="1"/>
  <c r="V9" i="46"/>
  <c r="R9" i="46"/>
  <c r="G9" i="46"/>
  <c r="F9" i="46"/>
  <c r="G8" i="46"/>
  <c r="F8" i="46"/>
  <c r="G7" i="46"/>
  <c r="F7" i="46"/>
  <c r="V6" i="46"/>
  <c r="G6" i="46"/>
  <c r="F6" i="46"/>
  <c r="C6" i="46"/>
  <c r="R25" i="46" s="1"/>
  <c r="V5" i="46"/>
  <c r="G5" i="46"/>
  <c r="F5" i="46"/>
  <c r="C5" i="46"/>
  <c r="Y4" i="46"/>
  <c r="W4" i="46"/>
  <c r="V4" i="46"/>
  <c r="R4" i="46"/>
  <c r="M87" i="46"/>
  <c r="U87" i="46" s="1"/>
  <c r="M81" i="46"/>
  <c r="U81" i="46" s="1"/>
  <c r="M80" i="46"/>
  <c r="M79" i="46"/>
  <c r="U79" i="46" s="1"/>
  <c r="M73" i="46"/>
  <c r="U73" i="46" s="1"/>
  <c r="M72" i="46"/>
  <c r="U72" i="46" s="1"/>
  <c r="M69" i="46"/>
  <c r="U69" i="46" s="1"/>
  <c r="M63" i="46"/>
  <c r="U63" i="46" s="1"/>
  <c r="M62" i="46"/>
  <c r="M61" i="46"/>
  <c r="U61" i="46" s="1"/>
  <c r="M55" i="46"/>
  <c r="U55" i="46" s="1"/>
  <c r="M54" i="46"/>
  <c r="U54" i="46" s="1"/>
  <c r="M51" i="46"/>
  <c r="U51" i="46" s="1"/>
  <c r="M45" i="46"/>
  <c r="U45" i="46" s="1"/>
  <c r="M44" i="46"/>
  <c r="M43" i="46"/>
  <c r="U43" i="46" s="1"/>
  <c r="M37" i="46"/>
  <c r="U37" i="46" s="1"/>
  <c r="M36" i="46"/>
  <c r="U36" i="46" s="1"/>
  <c r="M33" i="46"/>
  <c r="U33" i="46" s="1"/>
  <c r="M27" i="46"/>
  <c r="U27" i="46" s="1"/>
  <c r="M26" i="46"/>
  <c r="U26" i="46" s="1"/>
  <c r="M25" i="46"/>
  <c r="U25" i="46" s="1"/>
  <c r="M19" i="46"/>
  <c r="U19" i="46" s="1"/>
  <c r="M18" i="46"/>
  <c r="U18" i="46" s="1"/>
  <c r="M15" i="46"/>
  <c r="U15" i="46" s="1"/>
  <c r="M9" i="46"/>
  <c r="U9" i="46" s="1"/>
  <c r="M8" i="46"/>
  <c r="U8" i="46" s="1"/>
  <c r="M7" i="46"/>
  <c r="U7" i="46" s="1"/>
  <c r="M4" i="46" a="1"/>
  <c r="M84" i="46" s="1"/>
  <c r="U84" i="46" s="1"/>
  <c r="G4" i="46"/>
  <c r="F4" i="46"/>
  <c r="AT3" i="46"/>
  <c r="AH3" i="46"/>
  <c r="AQ3" i="46" s="1"/>
  <c r="R3" i="46"/>
  <c r="O3" i="46"/>
  <c r="P3" i="46" s="1"/>
  <c r="AF3" i="46" s="1"/>
  <c r="AO3" i="46" s="1"/>
  <c r="V98" i="45"/>
  <c r="S98" i="45"/>
  <c r="R98" i="45"/>
  <c r="G98" i="45"/>
  <c r="F98" i="45"/>
  <c r="R97" i="45"/>
  <c r="G97" i="45"/>
  <c r="F97" i="45"/>
  <c r="V96" i="45"/>
  <c r="R96" i="45"/>
  <c r="G96" i="45"/>
  <c r="F96" i="45"/>
  <c r="V95" i="45"/>
  <c r="R95" i="45"/>
  <c r="G95" i="45"/>
  <c r="F95" i="45"/>
  <c r="R94" i="45"/>
  <c r="G94" i="45"/>
  <c r="F94" i="45"/>
  <c r="R93" i="45"/>
  <c r="G93" i="45"/>
  <c r="F93" i="45"/>
  <c r="R92" i="45"/>
  <c r="G92" i="45"/>
  <c r="F92" i="45"/>
  <c r="R91" i="45"/>
  <c r="G91" i="45"/>
  <c r="F91" i="45"/>
  <c r="V90" i="45"/>
  <c r="R90" i="45"/>
  <c r="G90" i="45"/>
  <c r="F90" i="45"/>
  <c r="V89" i="45"/>
  <c r="R89" i="45"/>
  <c r="G89" i="45"/>
  <c r="F89" i="45"/>
  <c r="R88" i="45"/>
  <c r="G88" i="45"/>
  <c r="F88" i="45"/>
  <c r="V87" i="45"/>
  <c r="R87" i="45"/>
  <c r="G87" i="45"/>
  <c r="F87" i="45"/>
  <c r="V86" i="45"/>
  <c r="R86" i="45"/>
  <c r="G86" i="45"/>
  <c r="F86" i="45"/>
  <c r="R85" i="45"/>
  <c r="G85" i="45"/>
  <c r="F85" i="45"/>
  <c r="V84" i="45"/>
  <c r="R84" i="45"/>
  <c r="G84" i="45"/>
  <c r="F84" i="45"/>
  <c r="V83" i="45"/>
  <c r="R83" i="45"/>
  <c r="G83" i="45"/>
  <c r="F83" i="45"/>
  <c r="R82" i="45"/>
  <c r="G82" i="45"/>
  <c r="F82" i="45"/>
  <c r="V81" i="45"/>
  <c r="R81" i="45"/>
  <c r="G81" i="45"/>
  <c r="F81" i="45"/>
  <c r="V80" i="45"/>
  <c r="R80" i="45"/>
  <c r="G80" i="45"/>
  <c r="F80" i="45"/>
  <c r="R79" i="45"/>
  <c r="G79" i="45"/>
  <c r="F79" i="45"/>
  <c r="V78" i="45"/>
  <c r="R78" i="45"/>
  <c r="G78" i="45"/>
  <c r="F78" i="45"/>
  <c r="V77" i="45"/>
  <c r="R77" i="45"/>
  <c r="G77" i="45"/>
  <c r="F77" i="45"/>
  <c r="R76" i="45"/>
  <c r="G76" i="45"/>
  <c r="F76" i="45"/>
  <c r="R75" i="45"/>
  <c r="G75" i="45"/>
  <c r="F75" i="45"/>
  <c r="R74" i="45"/>
  <c r="G74" i="45"/>
  <c r="F74" i="45"/>
  <c r="R73" i="45"/>
  <c r="G73" i="45"/>
  <c r="F73" i="45"/>
  <c r="V72" i="45"/>
  <c r="R72" i="45"/>
  <c r="G72" i="45"/>
  <c r="F72" i="45"/>
  <c r="V71" i="45"/>
  <c r="R71" i="45"/>
  <c r="G71" i="45"/>
  <c r="F71" i="45"/>
  <c r="R70" i="45"/>
  <c r="G70" i="45"/>
  <c r="F70" i="45"/>
  <c r="V69" i="45"/>
  <c r="R69" i="45"/>
  <c r="G69" i="45"/>
  <c r="F69" i="45"/>
  <c r="V68" i="45"/>
  <c r="R68" i="45"/>
  <c r="G68" i="45"/>
  <c r="F68" i="45"/>
  <c r="R67" i="45"/>
  <c r="G67" i="45"/>
  <c r="F67" i="45"/>
  <c r="V66" i="45"/>
  <c r="R66" i="45"/>
  <c r="G66" i="45"/>
  <c r="F66" i="45"/>
  <c r="V65" i="45"/>
  <c r="R65" i="45"/>
  <c r="G65" i="45"/>
  <c r="F65" i="45"/>
  <c r="R64" i="45"/>
  <c r="G64" i="45"/>
  <c r="F64" i="45"/>
  <c r="V63" i="45"/>
  <c r="R63" i="45"/>
  <c r="G63" i="45"/>
  <c r="F63" i="45"/>
  <c r="V62" i="45"/>
  <c r="R62" i="45"/>
  <c r="G62" i="45"/>
  <c r="F62" i="45"/>
  <c r="R61" i="45"/>
  <c r="G61" i="45"/>
  <c r="F61" i="45"/>
  <c r="V60" i="45"/>
  <c r="R60" i="45"/>
  <c r="G60" i="45"/>
  <c r="F60" i="45"/>
  <c r="V59" i="45"/>
  <c r="R59" i="45"/>
  <c r="G59" i="45"/>
  <c r="F59" i="45"/>
  <c r="R58" i="45"/>
  <c r="G58" i="45"/>
  <c r="F58" i="45"/>
  <c r="R57" i="45"/>
  <c r="G57" i="45"/>
  <c r="F57" i="45"/>
  <c r="R56" i="45"/>
  <c r="G56" i="45"/>
  <c r="F56" i="45"/>
  <c r="R55" i="45"/>
  <c r="G55" i="45"/>
  <c r="F55" i="45"/>
  <c r="V54" i="45"/>
  <c r="R54" i="45"/>
  <c r="G54" i="45"/>
  <c r="F54" i="45"/>
  <c r="V53" i="45"/>
  <c r="R53" i="45"/>
  <c r="G53" i="45"/>
  <c r="F53" i="45"/>
  <c r="R52" i="45"/>
  <c r="G52" i="45"/>
  <c r="F52" i="45"/>
  <c r="V51" i="45"/>
  <c r="R51" i="45"/>
  <c r="G51" i="45"/>
  <c r="F51" i="45"/>
  <c r="V50" i="45"/>
  <c r="R50" i="45"/>
  <c r="G50" i="45"/>
  <c r="F50" i="45"/>
  <c r="R49" i="45"/>
  <c r="G49" i="45"/>
  <c r="F49" i="45"/>
  <c r="V48" i="45"/>
  <c r="R48" i="45"/>
  <c r="G48" i="45"/>
  <c r="F48" i="45"/>
  <c r="V47" i="45"/>
  <c r="R47" i="45"/>
  <c r="G47" i="45"/>
  <c r="F47" i="45"/>
  <c r="R46" i="45"/>
  <c r="G46" i="45"/>
  <c r="F46" i="45"/>
  <c r="V45" i="45"/>
  <c r="R45" i="45"/>
  <c r="G45" i="45"/>
  <c r="F45" i="45"/>
  <c r="V44" i="45"/>
  <c r="R44" i="45"/>
  <c r="G44" i="45"/>
  <c r="F44" i="45"/>
  <c r="R43" i="45"/>
  <c r="G43" i="45"/>
  <c r="F43" i="45"/>
  <c r="V42" i="45"/>
  <c r="R42" i="45"/>
  <c r="G42" i="45"/>
  <c r="F42" i="45"/>
  <c r="V41" i="45"/>
  <c r="R41" i="45"/>
  <c r="G41" i="45"/>
  <c r="F41" i="45"/>
  <c r="R40" i="45"/>
  <c r="G40" i="45"/>
  <c r="F40" i="45"/>
  <c r="R39" i="45"/>
  <c r="G39" i="45"/>
  <c r="F39" i="45"/>
  <c r="R38" i="45"/>
  <c r="G38" i="45"/>
  <c r="F38" i="45"/>
  <c r="R37" i="45"/>
  <c r="G37" i="45"/>
  <c r="F37" i="45"/>
  <c r="V36" i="45"/>
  <c r="R36" i="45"/>
  <c r="G36" i="45"/>
  <c r="F36" i="45"/>
  <c r="V35" i="45"/>
  <c r="R35" i="45"/>
  <c r="G35" i="45"/>
  <c r="F35" i="45"/>
  <c r="R34" i="45"/>
  <c r="G34" i="45"/>
  <c r="F34" i="45"/>
  <c r="R33" i="45"/>
  <c r="G33" i="45"/>
  <c r="F33" i="45"/>
  <c r="V32" i="45"/>
  <c r="R32" i="45"/>
  <c r="G32" i="45"/>
  <c r="F32" i="45"/>
  <c r="R31" i="45"/>
  <c r="G31" i="45"/>
  <c r="F31" i="45"/>
  <c r="V30" i="45"/>
  <c r="R30" i="45"/>
  <c r="G30" i="45"/>
  <c r="F30" i="45"/>
  <c r="R29" i="45"/>
  <c r="G29" i="45"/>
  <c r="F29" i="45"/>
  <c r="R28" i="45"/>
  <c r="G28" i="45"/>
  <c r="F28" i="45"/>
  <c r="V27" i="45"/>
  <c r="R27" i="45"/>
  <c r="G27" i="45"/>
  <c r="F27" i="45"/>
  <c r="V26" i="45"/>
  <c r="R26" i="45"/>
  <c r="G26" i="45"/>
  <c r="F26" i="45"/>
  <c r="R25" i="45"/>
  <c r="G25" i="45"/>
  <c r="F25" i="45"/>
  <c r="R24" i="45"/>
  <c r="G24" i="45"/>
  <c r="F24" i="45"/>
  <c r="V23" i="45"/>
  <c r="R23" i="45"/>
  <c r="G23" i="45"/>
  <c r="F23" i="45"/>
  <c r="R22" i="45"/>
  <c r="G22" i="45"/>
  <c r="F22" i="45"/>
  <c r="V21" i="45"/>
  <c r="R21" i="45"/>
  <c r="G21" i="45"/>
  <c r="F21" i="45"/>
  <c r="R20" i="45"/>
  <c r="G20" i="45"/>
  <c r="F20" i="45"/>
  <c r="R19" i="45"/>
  <c r="G19" i="45"/>
  <c r="F19" i="45"/>
  <c r="V18" i="45"/>
  <c r="R18" i="45"/>
  <c r="G18" i="45"/>
  <c r="F18" i="45"/>
  <c r="V17" i="45"/>
  <c r="R17" i="45"/>
  <c r="G17" i="45"/>
  <c r="F17" i="45"/>
  <c r="R16" i="45"/>
  <c r="G16" i="45"/>
  <c r="F16" i="45"/>
  <c r="R15" i="45"/>
  <c r="G15" i="45"/>
  <c r="F15" i="45"/>
  <c r="V14" i="45"/>
  <c r="R14" i="45"/>
  <c r="G14" i="45"/>
  <c r="F14" i="45"/>
  <c r="R13" i="45"/>
  <c r="G13" i="45"/>
  <c r="F13" i="45"/>
  <c r="V12" i="45"/>
  <c r="R12" i="45"/>
  <c r="G12" i="45"/>
  <c r="F12" i="45"/>
  <c r="C12" i="45"/>
  <c r="V11" i="45"/>
  <c r="R11" i="45"/>
  <c r="G11" i="45"/>
  <c r="F11" i="45"/>
  <c r="V10" i="45"/>
  <c r="R10" i="45"/>
  <c r="G10" i="45"/>
  <c r="F10" i="45"/>
  <c r="C10" i="45"/>
  <c r="V9" i="45"/>
  <c r="R9" i="45"/>
  <c r="G9" i="45"/>
  <c r="F9" i="45"/>
  <c r="R8" i="45"/>
  <c r="G8" i="45"/>
  <c r="F8" i="45"/>
  <c r="R7" i="45"/>
  <c r="G7" i="45"/>
  <c r="F7" i="45"/>
  <c r="V6" i="45"/>
  <c r="R6" i="45"/>
  <c r="G6" i="45"/>
  <c r="F6" i="45"/>
  <c r="V5" i="45"/>
  <c r="R5" i="45"/>
  <c r="G5" i="45"/>
  <c r="F5" i="45"/>
  <c r="C5" i="45"/>
  <c r="W4" i="45"/>
  <c r="V4" i="45"/>
  <c r="Y4" i="45" s="1"/>
  <c r="R4" i="45"/>
  <c r="M98" i="45"/>
  <c r="U98" i="45" s="1"/>
  <c r="M95" i="45"/>
  <c r="U95" i="45" s="1"/>
  <c r="M90" i="45"/>
  <c r="U90" i="45" s="1"/>
  <c r="M88" i="45"/>
  <c r="U88" i="45" s="1"/>
  <c r="M83" i="45"/>
  <c r="U83" i="45" s="1"/>
  <c r="M81" i="45"/>
  <c r="U81" i="45" s="1"/>
  <c r="M76" i="45"/>
  <c r="U76" i="45" s="1"/>
  <c r="M74" i="45"/>
  <c r="U74" i="45" s="1"/>
  <c r="M69" i="45"/>
  <c r="U69" i="45" s="1"/>
  <c r="M66" i="45"/>
  <c r="U66" i="45" s="1"/>
  <c r="M62" i="45"/>
  <c r="U62" i="45" s="1"/>
  <c r="M59" i="45"/>
  <c r="U59" i="45" s="1"/>
  <c r="M54" i="45"/>
  <c r="U54" i="45" s="1"/>
  <c r="M52" i="45"/>
  <c r="U52" i="45" s="1"/>
  <c r="M47" i="45"/>
  <c r="U47" i="45" s="1"/>
  <c r="M45" i="45"/>
  <c r="U45" i="45" s="1"/>
  <c r="M40" i="45"/>
  <c r="U40" i="45" s="1"/>
  <c r="M38" i="45"/>
  <c r="U38" i="45" s="1"/>
  <c r="M33" i="45"/>
  <c r="U33" i="45" s="1"/>
  <c r="M30" i="45"/>
  <c r="U30" i="45" s="1"/>
  <c r="M26" i="45"/>
  <c r="U26" i="45" s="1"/>
  <c r="M23" i="45"/>
  <c r="U23" i="45" s="1"/>
  <c r="M18" i="45"/>
  <c r="U18" i="45" s="1"/>
  <c r="M16" i="45"/>
  <c r="U16" i="45" s="1"/>
  <c r="M11" i="45"/>
  <c r="U11" i="45" s="1"/>
  <c r="M9" i="45"/>
  <c r="U9" i="45" s="1"/>
  <c r="M4" i="45"/>
  <c r="U4" i="45" s="1"/>
  <c r="X4" i="45" s="1"/>
  <c r="M4" i="45" a="1"/>
  <c r="M94" i="45" s="1"/>
  <c r="U94" i="45" s="1"/>
  <c r="G4" i="45"/>
  <c r="F4" i="45"/>
  <c r="AT3" i="45"/>
  <c r="R3" i="45"/>
  <c r="O3" i="45"/>
  <c r="P3" i="45" s="1"/>
  <c r="AF3" i="45" s="1"/>
  <c r="AO3" i="45" s="1"/>
  <c r="G98" i="44"/>
  <c r="F98" i="44"/>
  <c r="AX97" i="44"/>
  <c r="G97" i="44"/>
  <c r="F97" i="44"/>
  <c r="AX96" i="44"/>
  <c r="G96" i="44"/>
  <c r="F96" i="44"/>
  <c r="AX95" i="44"/>
  <c r="G95" i="44"/>
  <c r="F95" i="44"/>
  <c r="AX94" i="44"/>
  <c r="G94" i="44"/>
  <c r="F94" i="44"/>
  <c r="AX93" i="44"/>
  <c r="G93" i="44"/>
  <c r="F93" i="44"/>
  <c r="AX92" i="44"/>
  <c r="G92" i="44"/>
  <c r="F92" i="44"/>
  <c r="AX91" i="44"/>
  <c r="G91" i="44"/>
  <c r="F91" i="44"/>
  <c r="AX90" i="44"/>
  <c r="G90" i="44"/>
  <c r="F90" i="44"/>
  <c r="AX89" i="44"/>
  <c r="G89" i="44"/>
  <c r="F89" i="44"/>
  <c r="AX88" i="44"/>
  <c r="G88" i="44"/>
  <c r="F88" i="44"/>
  <c r="AX87" i="44"/>
  <c r="G87" i="44"/>
  <c r="F87" i="44"/>
  <c r="AX86" i="44"/>
  <c r="G86" i="44"/>
  <c r="F86" i="44"/>
  <c r="AX85" i="44"/>
  <c r="G85" i="44"/>
  <c r="F85" i="44"/>
  <c r="AX84" i="44"/>
  <c r="G84" i="44"/>
  <c r="F84" i="44"/>
  <c r="AX83" i="44"/>
  <c r="G83" i="44"/>
  <c r="F83" i="44"/>
  <c r="AX82" i="44"/>
  <c r="G82" i="44"/>
  <c r="F82" i="44"/>
  <c r="AX81" i="44"/>
  <c r="G81" i="44"/>
  <c r="F81" i="44"/>
  <c r="AX80" i="44"/>
  <c r="G80" i="44"/>
  <c r="F80" i="44"/>
  <c r="AX79" i="44"/>
  <c r="G79" i="44"/>
  <c r="F79" i="44"/>
  <c r="AX78" i="44"/>
  <c r="G78" i="44"/>
  <c r="F78" i="44"/>
  <c r="AX77" i="44"/>
  <c r="G77" i="44"/>
  <c r="F77" i="44"/>
  <c r="AX76" i="44"/>
  <c r="G76" i="44"/>
  <c r="F76" i="44"/>
  <c r="AX75" i="44"/>
  <c r="G75" i="44"/>
  <c r="F75" i="44"/>
  <c r="AX74" i="44"/>
  <c r="G74" i="44"/>
  <c r="F74" i="44"/>
  <c r="AX73" i="44"/>
  <c r="G73" i="44"/>
  <c r="F73" i="44"/>
  <c r="AX72" i="44"/>
  <c r="G72" i="44"/>
  <c r="F72" i="44"/>
  <c r="AX71" i="44"/>
  <c r="G71" i="44"/>
  <c r="F71" i="44"/>
  <c r="AX70" i="44"/>
  <c r="G70" i="44"/>
  <c r="F70" i="44"/>
  <c r="G69" i="44"/>
  <c r="F69" i="44"/>
  <c r="G68" i="44"/>
  <c r="F68" i="44"/>
  <c r="G67" i="44"/>
  <c r="F67" i="44"/>
  <c r="R66" i="44"/>
  <c r="G66" i="44"/>
  <c r="F66" i="44"/>
  <c r="G65" i="44"/>
  <c r="F65" i="44"/>
  <c r="G64" i="44"/>
  <c r="F64" i="44"/>
  <c r="G63" i="44"/>
  <c r="F63" i="44"/>
  <c r="G62" i="44"/>
  <c r="F62" i="44"/>
  <c r="G61" i="44"/>
  <c r="F61" i="44"/>
  <c r="G60" i="44"/>
  <c r="F60" i="44"/>
  <c r="G59" i="44"/>
  <c r="F59" i="44"/>
  <c r="G58" i="44"/>
  <c r="F58" i="44"/>
  <c r="G57" i="44"/>
  <c r="F57" i="44"/>
  <c r="G56" i="44"/>
  <c r="F56" i="44"/>
  <c r="G55" i="44"/>
  <c r="F55" i="44"/>
  <c r="G54" i="44"/>
  <c r="F54" i="44"/>
  <c r="G53" i="44"/>
  <c r="F53" i="44"/>
  <c r="G52" i="44"/>
  <c r="F52" i="44"/>
  <c r="G51" i="44"/>
  <c r="F51" i="44"/>
  <c r="G50" i="44"/>
  <c r="F50" i="44"/>
  <c r="G49" i="44"/>
  <c r="F49" i="44"/>
  <c r="G48" i="44"/>
  <c r="F48" i="44"/>
  <c r="G47" i="44"/>
  <c r="F47" i="44"/>
  <c r="G46" i="44"/>
  <c r="F46" i="44"/>
  <c r="G45" i="44"/>
  <c r="F45" i="44"/>
  <c r="G44" i="44"/>
  <c r="F44" i="44"/>
  <c r="G43" i="44"/>
  <c r="F43" i="44"/>
  <c r="G42" i="44"/>
  <c r="F42" i="44"/>
  <c r="G41" i="44"/>
  <c r="F41" i="44"/>
  <c r="V40" i="44"/>
  <c r="G40" i="44"/>
  <c r="F40" i="44"/>
  <c r="G39" i="44"/>
  <c r="F39" i="44"/>
  <c r="G38" i="44"/>
  <c r="F38" i="44"/>
  <c r="V37" i="44"/>
  <c r="G37" i="44"/>
  <c r="F37" i="44"/>
  <c r="G36" i="44"/>
  <c r="F36" i="44"/>
  <c r="G35" i="44"/>
  <c r="F35" i="44"/>
  <c r="V34" i="44"/>
  <c r="G34" i="44"/>
  <c r="F34" i="44"/>
  <c r="G33" i="44"/>
  <c r="F33" i="44"/>
  <c r="G32" i="44"/>
  <c r="F32" i="44"/>
  <c r="V31" i="44"/>
  <c r="G31" i="44"/>
  <c r="F31" i="44"/>
  <c r="G30" i="44"/>
  <c r="F30" i="44"/>
  <c r="G29" i="44"/>
  <c r="F29" i="44"/>
  <c r="V28" i="44"/>
  <c r="G28" i="44"/>
  <c r="F28" i="44"/>
  <c r="G27" i="44"/>
  <c r="F27" i="44"/>
  <c r="G26" i="44"/>
  <c r="F26" i="44"/>
  <c r="V25" i="44"/>
  <c r="G25" i="44"/>
  <c r="F25" i="44"/>
  <c r="G24" i="44"/>
  <c r="F24" i="44"/>
  <c r="G23" i="44"/>
  <c r="F23" i="44"/>
  <c r="V22" i="44"/>
  <c r="G22" i="44"/>
  <c r="F22" i="44"/>
  <c r="G21" i="44"/>
  <c r="F21" i="44"/>
  <c r="G20" i="44"/>
  <c r="F20" i="44"/>
  <c r="V19" i="44"/>
  <c r="G19" i="44"/>
  <c r="F19" i="44"/>
  <c r="G18" i="44"/>
  <c r="F18" i="44"/>
  <c r="R17" i="44"/>
  <c r="G17" i="44"/>
  <c r="F17" i="44"/>
  <c r="V16" i="44"/>
  <c r="G16" i="44"/>
  <c r="F16" i="44"/>
  <c r="G15" i="44"/>
  <c r="F15" i="44"/>
  <c r="G14" i="44"/>
  <c r="F14" i="44"/>
  <c r="V13" i="44"/>
  <c r="G13" i="44"/>
  <c r="F13" i="44"/>
  <c r="G12" i="44"/>
  <c r="F12" i="44"/>
  <c r="C12" i="44"/>
  <c r="V11" i="44"/>
  <c r="G11" i="44"/>
  <c r="F11" i="44"/>
  <c r="G10" i="44"/>
  <c r="F10" i="44"/>
  <c r="C10" i="44"/>
  <c r="V64" i="44" s="1"/>
  <c r="V9" i="44"/>
  <c r="G9" i="44"/>
  <c r="F9" i="44"/>
  <c r="V8" i="44"/>
  <c r="G8" i="44"/>
  <c r="F8" i="44"/>
  <c r="V7" i="44"/>
  <c r="G7" i="44"/>
  <c r="F7" i="44"/>
  <c r="G6" i="44"/>
  <c r="F6" i="44"/>
  <c r="C6" i="44"/>
  <c r="R23" i="44" s="1"/>
  <c r="V5" i="44"/>
  <c r="R5" i="44"/>
  <c r="G5" i="44"/>
  <c r="F5" i="44"/>
  <c r="C5" i="44"/>
  <c r="W4" i="44"/>
  <c r="R4" i="44"/>
  <c r="M4" i="44" a="1"/>
  <c r="M64" i="44" s="1"/>
  <c r="U64" i="44" s="1"/>
  <c r="G4" i="44"/>
  <c r="F4" i="44"/>
  <c r="AT3" i="44"/>
  <c r="O3" i="44"/>
  <c r="P3" i="44" s="1"/>
  <c r="AF3" i="44" s="1"/>
  <c r="AO3" i="44" s="1"/>
  <c r="G98" i="43"/>
  <c r="F98" i="43"/>
  <c r="AX97" i="43"/>
  <c r="G97" i="43"/>
  <c r="F97" i="43"/>
  <c r="AX96" i="43"/>
  <c r="G96" i="43"/>
  <c r="F96" i="43"/>
  <c r="AX95" i="43"/>
  <c r="G95" i="43"/>
  <c r="F95" i="43"/>
  <c r="AX94" i="43"/>
  <c r="G94" i="43"/>
  <c r="F94" i="43"/>
  <c r="AX93" i="43"/>
  <c r="G93" i="43"/>
  <c r="F93" i="43"/>
  <c r="AX92" i="43"/>
  <c r="G92" i="43"/>
  <c r="F92" i="43"/>
  <c r="AX91" i="43"/>
  <c r="G91" i="43"/>
  <c r="F91" i="43"/>
  <c r="AX90" i="43"/>
  <c r="G90" i="43"/>
  <c r="F90" i="43"/>
  <c r="AX89" i="43"/>
  <c r="G89" i="43"/>
  <c r="F89" i="43"/>
  <c r="AX88" i="43"/>
  <c r="G88" i="43"/>
  <c r="F88" i="43"/>
  <c r="AX87" i="43"/>
  <c r="G87" i="43"/>
  <c r="F87" i="43"/>
  <c r="AX86" i="43"/>
  <c r="G86" i="43"/>
  <c r="F86" i="43"/>
  <c r="AX85" i="43"/>
  <c r="G85" i="43"/>
  <c r="F85" i="43"/>
  <c r="AX84" i="43"/>
  <c r="G84" i="43"/>
  <c r="F84" i="43"/>
  <c r="AX83" i="43"/>
  <c r="G83" i="43"/>
  <c r="F83" i="43"/>
  <c r="AX82" i="43"/>
  <c r="G82" i="43"/>
  <c r="F82" i="43"/>
  <c r="AX81" i="43"/>
  <c r="G81" i="43"/>
  <c r="F81" i="43"/>
  <c r="AX80" i="43"/>
  <c r="G80" i="43"/>
  <c r="F80" i="43"/>
  <c r="G79" i="43"/>
  <c r="F79" i="43"/>
  <c r="V78" i="43"/>
  <c r="G78" i="43"/>
  <c r="F78" i="43"/>
  <c r="G77" i="43"/>
  <c r="F77" i="43"/>
  <c r="G76" i="43"/>
  <c r="F76" i="43"/>
  <c r="V75" i="43"/>
  <c r="G75" i="43"/>
  <c r="F75" i="43"/>
  <c r="G74" i="43"/>
  <c r="F74" i="43"/>
  <c r="V73" i="43"/>
  <c r="G73" i="43"/>
  <c r="F73" i="43"/>
  <c r="G72" i="43"/>
  <c r="F72" i="43"/>
  <c r="V71" i="43"/>
  <c r="G71" i="43"/>
  <c r="F71" i="43"/>
  <c r="G70" i="43"/>
  <c r="F70" i="43"/>
  <c r="G69" i="43"/>
  <c r="F69" i="43"/>
  <c r="G68" i="43"/>
  <c r="F68" i="43"/>
  <c r="G67" i="43"/>
  <c r="F67" i="43"/>
  <c r="V66" i="43"/>
  <c r="G66" i="43"/>
  <c r="F66" i="43"/>
  <c r="G65" i="43"/>
  <c r="F65" i="43"/>
  <c r="V64" i="43"/>
  <c r="G64" i="43"/>
  <c r="F64" i="43"/>
  <c r="G63" i="43"/>
  <c r="F63" i="43"/>
  <c r="V62" i="43"/>
  <c r="G62" i="43"/>
  <c r="F62" i="43"/>
  <c r="G61" i="43"/>
  <c r="F61" i="43"/>
  <c r="G60" i="43"/>
  <c r="F60" i="43"/>
  <c r="G59" i="43"/>
  <c r="F59" i="43"/>
  <c r="G58" i="43"/>
  <c r="F58" i="43"/>
  <c r="V57" i="43"/>
  <c r="G57" i="43"/>
  <c r="F57" i="43"/>
  <c r="G56" i="43"/>
  <c r="F56" i="43"/>
  <c r="V55" i="43"/>
  <c r="G55" i="43"/>
  <c r="F55" i="43"/>
  <c r="G54" i="43"/>
  <c r="F54" i="43"/>
  <c r="V53" i="43"/>
  <c r="G53" i="43"/>
  <c r="F53" i="43"/>
  <c r="V52" i="43"/>
  <c r="G52" i="43"/>
  <c r="F52" i="43"/>
  <c r="G51" i="43"/>
  <c r="F51" i="43"/>
  <c r="G50" i="43"/>
  <c r="F50" i="43"/>
  <c r="V49" i="43"/>
  <c r="G49" i="43"/>
  <c r="F49" i="43"/>
  <c r="V48" i="43"/>
  <c r="G48" i="43"/>
  <c r="F48" i="43"/>
  <c r="G47" i="43"/>
  <c r="F47" i="43"/>
  <c r="V46" i="43"/>
  <c r="G46" i="43"/>
  <c r="F46" i="43"/>
  <c r="G45" i="43"/>
  <c r="F45" i="43"/>
  <c r="V44" i="43"/>
  <c r="G44" i="43"/>
  <c r="F44" i="43"/>
  <c r="V43" i="43"/>
  <c r="G43" i="43"/>
  <c r="F43" i="43"/>
  <c r="G42" i="43"/>
  <c r="F42" i="43"/>
  <c r="G41" i="43"/>
  <c r="F41" i="43"/>
  <c r="V40" i="43"/>
  <c r="G40" i="43"/>
  <c r="F40" i="43"/>
  <c r="V39" i="43"/>
  <c r="G39" i="43"/>
  <c r="F39" i="43"/>
  <c r="G38" i="43"/>
  <c r="F38" i="43"/>
  <c r="V37" i="43"/>
  <c r="G37" i="43"/>
  <c r="F37" i="43"/>
  <c r="G36" i="43"/>
  <c r="F36" i="43"/>
  <c r="V35" i="43"/>
  <c r="G35" i="43"/>
  <c r="F35" i="43"/>
  <c r="V34" i="43"/>
  <c r="G34" i="43"/>
  <c r="F34" i="43"/>
  <c r="G33" i="43"/>
  <c r="F33" i="43"/>
  <c r="G32" i="43"/>
  <c r="F32" i="43"/>
  <c r="V31" i="43"/>
  <c r="G31" i="43"/>
  <c r="F31" i="43"/>
  <c r="V30" i="43"/>
  <c r="G30" i="43"/>
  <c r="F30" i="43"/>
  <c r="G29" i="43"/>
  <c r="F29" i="43"/>
  <c r="V28" i="43"/>
  <c r="G28" i="43"/>
  <c r="F28" i="43"/>
  <c r="G27" i="43"/>
  <c r="F27" i="43"/>
  <c r="V26" i="43"/>
  <c r="G26" i="43"/>
  <c r="F26" i="43"/>
  <c r="V25" i="43"/>
  <c r="U25" i="43"/>
  <c r="G25" i="43"/>
  <c r="F25" i="43"/>
  <c r="G24" i="43"/>
  <c r="F24" i="43"/>
  <c r="G23" i="43"/>
  <c r="F23" i="43"/>
  <c r="V22" i="43"/>
  <c r="G22" i="43"/>
  <c r="F22" i="43"/>
  <c r="V21" i="43"/>
  <c r="G21" i="43"/>
  <c r="F21" i="43"/>
  <c r="G20" i="43"/>
  <c r="F20" i="43"/>
  <c r="V19" i="43"/>
  <c r="G19" i="43"/>
  <c r="F19" i="43"/>
  <c r="G18" i="43"/>
  <c r="F18" i="43"/>
  <c r="V17" i="43"/>
  <c r="G17" i="43"/>
  <c r="F17" i="43"/>
  <c r="V16" i="43"/>
  <c r="U16" i="43"/>
  <c r="G16" i="43"/>
  <c r="F16" i="43"/>
  <c r="G15" i="43"/>
  <c r="F15" i="43"/>
  <c r="G14" i="43"/>
  <c r="F14" i="43"/>
  <c r="V13" i="43"/>
  <c r="G13" i="43"/>
  <c r="F13" i="43"/>
  <c r="V12" i="43"/>
  <c r="G12" i="43"/>
  <c r="F12" i="43"/>
  <c r="C12" i="43"/>
  <c r="V11" i="43"/>
  <c r="G11" i="43"/>
  <c r="F11" i="43"/>
  <c r="G10" i="43"/>
  <c r="F10" i="43"/>
  <c r="C10" i="43"/>
  <c r="V77" i="43" s="1"/>
  <c r="V9" i="43"/>
  <c r="G9" i="43"/>
  <c r="F9" i="43"/>
  <c r="V8" i="43"/>
  <c r="G8" i="43"/>
  <c r="F8" i="43"/>
  <c r="V7" i="43"/>
  <c r="G7" i="43"/>
  <c r="F7" i="43"/>
  <c r="V6" i="43"/>
  <c r="G6" i="43"/>
  <c r="F6" i="43"/>
  <c r="C6" i="43"/>
  <c r="V5" i="43"/>
  <c r="G5" i="43"/>
  <c r="F5" i="43"/>
  <c r="C5" i="43"/>
  <c r="W4" i="43"/>
  <c r="V4" i="43"/>
  <c r="M78" i="43"/>
  <c r="U78" i="43" s="1"/>
  <c r="M77" i="43"/>
  <c r="U77" i="43" s="1"/>
  <c r="M76" i="43"/>
  <c r="U76" i="43" s="1"/>
  <c r="M73" i="43"/>
  <c r="U73" i="43" s="1"/>
  <c r="M71" i="43"/>
  <c r="U71" i="43" s="1"/>
  <c r="M70" i="43"/>
  <c r="U70" i="43" s="1"/>
  <c r="M69" i="43"/>
  <c r="U69" i="43" s="1"/>
  <c r="M66" i="43"/>
  <c r="U66" i="43" s="1"/>
  <c r="M64" i="43"/>
  <c r="U64" i="43" s="1"/>
  <c r="M63" i="43"/>
  <c r="U63" i="43" s="1"/>
  <c r="M61" i="43"/>
  <c r="U61" i="43" s="1"/>
  <c r="M59" i="43"/>
  <c r="U59" i="43" s="1"/>
  <c r="M57" i="43"/>
  <c r="U57" i="43" s="1"/>
  <c r="M55" i="43"/>
  <c r="U55" i="43" s="1"/>
  <c r="M54" i="43"/>
  <c r="U54" i="43" s="1"/>
  <c r="M52" i="43"/>
  <c r="U52" i="43" s="1"/>
  <c r="M49" i="43"/>
  <c r="U49" i="43" s="1"/>
  <c r="M48" i="43"/>
  <c r="U48" i="43" s="1"/>
  <c r="M47" i="43"/>
  <c r="U47" i="43" s="1"/>
  <c r="M45" i="43"/>
  <c r="U45" i="43" s="1"/>
  <c r="M42" i="43"/>
  <c r="U42" i="43" s="1"/>
  <c r="M41" i="43"/>
  <c r="U41" i="43" s="1"/>
  <c r="M40" i="43"/>
  <c r="U40" i="43" s="1"/>
  <c r="M37" i="43"/>
  <c r="U37" i="43" s="1"/>
  <c r="M35" i="43"/>
  <c r="U35" i="43" s="1"/>
  <c r="M34" i="43"/>
  <c r="U34" i="43" s="1"/>
  <c r="M33" i="43"/>
  <c r="U33" i="43" s="1"/>
  <c r="M30" i="43"/>
  <c r="U30" i="43" s="1"/>
  <c r="M28" i="43"/>
  <c r="U28" i="43" s="1"/>
  <c r="M27" i="43"/>
  <c r="U27" i="43" s="1"/>
  <c r="M25" i="43"/>
  <c r="M23" i="43"/>
  <c r="U23" i="43" s="1"/>
  <c r="M21" i="43"/>
  <c r="U21" i="43" s="1"/>
  <c r="M19" i="43"/>
  <c r="U19" i="43" s="1"/>
  <c r="M18" i="43"/>
  <c r="U18" i="43" s="1"/>
  <c r="M16" i="43"/>
  <c r="M13" i="43"/>
  <c r="U13" i="43" s="1"/>
  <c r="M12" i="43"/>
  <c r="U12" i="43" s="1"/>
  <c r="M11" i="43"/>
  <c r="U11" i="43" s="1"/>
  <c r="M9" i="43"/>
  <c r="U9" i="43" s="1"/>
  <c r="M6" i="43"/>
  <c r="U6" i="43" s="1"/>
  <c r="M5" i="43"/>
  <c r="U5" i="43" s="1"/>
  <c r="M4" i="43"/>
  <c r="U4" i="43" s="1"/>
  <c r="M4" i="43" a="1"/>
  <c r="M79" i="43" s="1"/>
  <c r="U79" i="43" s="1"/>
  <c r="G4" i="43"/>
  <c r="F4" i="43"/>
  <c r="AT3" i="43"/>
  <c r="O3" i="43"/>
  <c r="P3" i="43" s="1"/>
  <c r="AF3" i="43" s="1"/>
  <c r="AO3" i="43" s="1"/>
  <c r="G98" i="42"/>
  <c r="F98" i="42"/>
  <c r="AX97" i="42"/>
  <c r="G97" i="42"/>
  <c r="F97" i="42"/>
  <c r="AX96" i="42"/>
  <c r="G96" i="42"/>
  <c r="F96" i="42"/>
  <c r="AX95" i="42"/>
  <c r="G95" i="42"/>
  <c r="F95" i="42"/>
  <c r="AX94" i="42"/>
  <c r="G94" i="42"/>
  <c r="F94" i="42"/>
  <c r="AX93" i="42"/>
  <c r="G93" i="42"/>
  <c r="F93" i="42"/>
  <c r="AX92" i="42"/>
  <c r="G92" i="42"/>
  <c r="F92" i="42"/>
  <c r="AX91" i="42"/>
  <c r="G91" i="42"/>
  <c r="F91" i="42"/>
  <c r="AX90" i="42"/>
  <c r="G90" i="42"/>
  <c r="F90" i="42"/>
  <c r="G89" i="42"/>
  <c r="F89" i="42"/>
  <c r="G88" i="42"/>
  <c r="F88" i="42"/>
  <c r="R87" i="42"/>
  <c r="G87" i="42"/>
  <c r="F87" i="42"/>
  <c r="G86" i="42"/>
  <c r="F86" i="42"/>
  <c r="G85" i="42"/>
  <c r="F85" i="42"/>
  <c r="R84" i="42"/>
  <c r="G84" i="42"/>
  <c r="F84" i="42"/>
  <c r="G83" i="42"/>
  <c r="F83" i="42"/>
  <c r="G82" i="42"/>
  <c r="F82" i="42"/>
  <c r="R81" i="42"/>
  <c r="G81" i="42"/>
  <c r="F81" i="42"/>
  <c r="G80" i="42"/>
  <c r="F80" i="42"/>
  <c r="G79" i="42"/>
  <c r="F79" i="42"/>
  <c r="R78" i="42"/>
  <c r="G78" i="42"/>
  <c r="F78" i="42"/>
  <c r="G77" i="42"/>
  <c r="F77" i="42"/>
  <c r="G76" i="42"/>
  <c r="F76" i="42"/>
  <c r="R75" i="42"/>
  <c r="G75" i="42"/>
  <c r="F75" i="42"/>
  <c r="G74" i="42"/>
  <c r="F74" i="42"/>
  <c r="G73" i="42"/>
  <c r="F73" i="42"/>
  <c r="R72" i="42"/>
  <c r="G72" i="42"/>
  <c r="F72" i="42"/>
  <c r="G71" i="42"/>
  <c r="F71" i="42"/>
  <c r="G70" i="42"/>
  <c r="F70" i="42"/>
  <c r="R69" i="42"/>
  <c r="G69" i="42"/>
  <c r="F69" i="42"/>
  <c r="G68" i="42"/>
  <c r="F68" i="42"/>
  <c r="U67" i="42"/>
  <c r="G67" i="42"/>
  <c r="F67" i="42"/>
  <c r="R66" i="42"/>
  <c r="G66" i="42"/>
  <c r="F66" i="42"/>
  <c r="G65" i="42"/>
  <c r="F65" i="42"/>
  <c r="G64" i="42"/>
  <c r="F64" i="42"/>
  <c r="R63" i="42"/>
  <c r="G63" i="42"/>
  <c r="F63" i="42"/>
  <c r="G62" i="42"/>
  <c r="F62" i="42"/>
  <c r="G61" i="42"/>
  <c r="F61" i="42"/>
  <c r="R60" i="42"/>
  <c r="G60" i="42"/>
  <c r="F60" i="42"/>
  <c r="G59" i="42"/>
  <c r="F59" i="42"/>
  <c r="G58" i="42"/>
  <c r="F58" i="42"/>
  <c r="R57" i="42"/>
  <c r="G57" i="42"/>
  <c r="F57" i="42"/>
  <c r="G56" i="42"/>
  <c r="F56" i="42"/>
  <c r="G55" i="42"/>
  <c r="F55" i="42"/>
  <c r="R54" i="42"/>
  <c r="G54" i="42"/>
  <c r="F54" i="42"/>
  <c r="G53" i="42"/>
  <c r="F53" i="42"/>
  <c r="G52" i="42"/>
  <c r="F52" i="42"/>
  <c r="R51" i="42"/>
  <c r="G51" i="42"/>
  <c r="F51" i="42"/>
  <c r="G50" i="42"/>
  <c r="F50" i="42"/>
  <c r="U49" i="42"/>
  <c r="G49" i="42"/>
  <c r="F49" i="42"/>
  <c r="R48" i="42"/>
  <c r="G48" i="42"/>
  <c r="F48" i="42"/>
  <c r="G47" i="42"/>
  <c r="F47" i="42"/>
  <c r="G46" i="42"/>
  <c r="F46" i="42"/>
  <c r="R45" i="42"/>
  <c r="G45" i="42"/>
  <c r="F45" i="42"/>
  <c r="G44" i="42"/>
  <c r="F44" i="42"/>
  <c r="G43" i="42"/>
  <c r="F43" i="42"/>
  <c r="R42" i="42"/>
  <c r="G42" i="42"/>
  <c r="F42" i="42"/>
  <c r="G41" i="42"/>
  <c r="F41" i="42"/>
  <c r="G40" i="42"/>
  <c r="F40" i="42"/>
  <c r="R39" i="42"/>
  <c r="G39" i="42"/>
  <c r="F39" i="42"/>
  <c r="G38" i="42"/>
  <c r="F38" i="42"/>
  <c r="G37" i="42"/>
  <c r="F37" i="42"/>
  <c r="R36" i="42"/>
  <c r="G36" i="42"/>
  <c r="F36" i="42"/>
  <c r="G35" i="42"/>
  <c r="F35" i="42"/>
  <c r="U34" i="42"/>
  <c r="G34" i="42"/>
  <c r="F34" i="42"/>
  <c r="R33" i="42"/>
  <c r="G33" i="42"/>
  <c r="F33" i="42"/>
  <c r="G32" i="42"/>
  <c r="F32" i="42"/>
  <c r="G31" i="42"/>
  <c r="F31" i="42"/>
  <c r="R30" i="42"/>
  <c r="G30" i="42"/>
  <c r="F30" i="42"/>
  <c r="G29" i="42"/>
  <c r="F29" i="42"/>
  <c r="G28" i="42"/>
  <c r="F28" i="42"/>
  <c r="R27" i="42"/>
  <c r="G27" i="42"/>
  <c r="F27" i="42"/>
  <c r="G26" i="42"/>
  <c r="F26" i="42"/>
  <c r="U25" i="42"/>
  <c r="G25" i="42"/>
  <c r="F25" i="42"/>
  <c r="R24" i="42"/>
  <c r="G24" i="42"/>
  <c r="F24" i="42"/>
  <c r="G23" i="42"/>
  <c r="F23" i="42"/>
  <c r="G22" i="42"/>
  <c r="F22" i="42"/>
  <c r="R21" i="42"/>
  <c r="G21" i="42"/>
  <c r="F21" i="42"/>
  <c r="G20" i="42"/>
  <c r="F20" i="42"/>
  <c r="G19" i="42"/>
  <c r="F19" i="42"/>
  <c r="R18" i="42"/>
  <c r="G18" i="42"/>
  <c r="F18" i="42"/>
  <c r="G17" i="42"/>
  <c r="F17" i="42"/>
  <c r="G16" i="42"/>
  <c r="F16" i="42"/>
  <c r="R15" i="42"/>
  <c r="G15" i="42"/>
  <c r="F15" i="42"/>
  <c r="G14" i="42"/>
  <c r="F14" i="42"/>
  <c r="U13" i="42"/>
  <c r="G13" i="42"/>
  <c r="F13" i="42"/>
  <c r="R12" i="42"/>
  <c r="G12" i="42"/>
  <c r="F12" i="42"/>
  <c r="C12" i="42"/>
  <c r="R11" i="42"/>
  <c r="G11" i="42"/>
  <c r="F11" i="42"/>
  <c r="G10" i="42"/>
  <c r="F10" i="42"/>
  <c r="C10" i="42"/>
  <c r="V9" i="42"/>
  <c r="R9" i="42"/>
  <c r="G9" i="42"/>
  <c r="F9" i="42"/>
  <c r="G8" i="42"/>
  <c r="F8" i="42"/>
  <c r="G7" i="42"/>
  <c r="F7" i="42"/>
  <c r="R6" i="42"/>
  <c r="G6" i="42"/>
  <c r="F6" i="42"/>
  <c r="C6" i="42"/>
  <c r="R88" i="42" s="1"/>
  <c r="R5" i="42"/>
  <c r="G5" i="42"/>
  <c r="F5" i="42"/>
  <c r="C5" i="42"/>
  <c r="W4" i="42"/>
  <c r="R4" i="42"/>
  <c r="M88" i="42"/>
  <c r="U88" i="42" s="1"/>
  <c r="M85" i="42"/>
  <c r="U85" i="42" s="1"/>
  <c r="M82" i="42"/>
  <c r="U82" i="42" s="1"/>
  <c r="M79" i="42"/>
  <c r="U79" i="42" s="1"/>
  <c r="M76" i="42"/>
  <c r="U76" i="42" s="1"/>
  <c r="M73" i="42"/>
  <c r="U73" i="42" s="1"/>
  <c r="M70" i="42"/>
  <c r="U70" i="42" s="1"/>
  <c r="M67" i="42"/>
  <c r="M64" i="42"/>
  <c r="U64" i="42" s="1"/>
  <c r="M61" i="42"/>
  <c r="U61" i="42" s="1"/>
  <c r="M58" i="42"/>
  <c r="U58" i="42" s="1"/>
  <c r="M55" i="42"/>
  <c r="U55" i="42" s="1"/>
  <c r="M52" i="42"/>
  <c r="U52" i="42" s="1"/>
  <c r="M49" i="42"/>
  <c r="M46" i="42"/>
  <c r="U46" i="42" s="1"/>
  <c r="M43" i="42"/>
  <c r="U43" i="42" s="1"/>
  <c r="M40" i="42"/>
  <c r="U40" i="42" s="1"/>
  <c r="M37" i="42"/>
  <c r="U37" i="42" s="1"/>
  <c r="M34" i="42"/>
  <c r="M31" i="42"/>
  <c r="U31" i="42" s="1"/>
  <c r="M28" i="42"/>
  <c r="U28" i="42" s="1"/>
  <c r="M25" i="42"/>
  <c r="M22" i="42"/>
  <c r="U22" i="42" s="1"/>
  <c r="M19" i="42"/>
  <c r="U19" i="42" s="1"/>
  <c r="M16" i="42"/>
  <c r="U16" i="42" s="1"/>
  <c r="M13" i="42"/>
  <c r="M10" i="42"/>
  <c r="U10" i="42" s="1"/>
  <c r="M7" i="42"/>
  <c r="U7" i="42" s="1"/>
  <c r="M4" i="42"/>
  <c r="U4" i="42" s="1"/>
  <c r="X4" i="42" s="1"/>
  <c r="M4" i="42" a="1"/>
  <c r="M86" i="42" s="1"/>
  <c r="U86" i="42" s="1"/>
  <c r="G4" i="42"/>
  <c r="F4" i="42"/>
  <c r="AT3" i="42"/>
  <c r="R3" i="42"/>
  <c r="O3" i="42"/>
  <c r="P3" i="42" s="1"/>
  <c r="AF3" i="42" s="1"/>
  <c r="AO3" i="42" s="1"/>
  <c r="S98" i="41"/>
  <c r="R98" i="41"/>
  <c r="G98" i="41"/>
  <c r="F98" i="41"/>
  <c r="R97" i="41"/>
  <c r="G97" i="41"/>
  <c r="F97" i="41"/>
  <c r="R96" i="41"/>
  <c r="G96" i="41"/>
  <c r="F96" i="41"/>
  <c r="R95" i="41"/>
  <c r="G95" i="41"/>
  <c r="F95" i="41"/>
  <c r="R94" i="41"/>
  <c r="G94" i="41"/>
  <c r="F94" i="41"/>
  <c r="R93" i="41"/>
  <c r="G93" i="41"/>
  <c r="F93" i="41"/>
  <c r="R92" i="41"/>
  <c r="G92" i="41"/>
  <c r="F92" i="41"/>
  <c r="R91" i="41"/>
  <c r="G91" i="41"/>
  <c r="F91" i="41"/>
  <c r="R90" i="41"/>
  <c r="G90" i="41"/>
  <c r="F90" i="41"/>
  <c r="R89" i="41"/>
  <c r="G89" i="41"/>
  <c r="F89" i="41"/>
  <c r="R88" i="41"/>
  <c r="G88" i="41"/>
  <c r="F88" i="41"/>
  <c r="R87" i="41"/>
  <c r="G87" i="41"/>
  <c r="F87" i="41"/>
  <c r="R86" i="41"/>
  <c r="G86" i="41"/>
  <c r="F86" i="41"/>
  <c r="R85" i="41"/>
  <c r="G85" i="41"/>
  <c r="F85" i="41"/>
  <c r="R84" i="41"/>
  <c r="G84" i="41"/>
  <c r="F84" i="41"/>
  <c r="R83" i="41"/>
  <c r="G83" i="41"/>
  <c r="F83" i="41"/>
  <c r="R82" i="41"/>
  <c r="G82" i="41"/>
  <c r="F82" i="41"/>
  <c r="R81" i="41"/>
  <c r="G81" i="41"/>
  <c r="F81" i="41"/>
  <c r="R80" i="41"/>
  <c r="G80" i="41"/>
  <c r="F80" i="41"/>
  <c r="R79" i="41"/>
  <c r="G79" i="41"/>
  <c r="F79" i="41"/>
  <c r="R78" i="41"/>
  <c r="G78" i="41"/>
  <c r="F78" i="41"/>
  <c r="R77" i="41"/>
  <c r="G77" i="41"/>
  <c r="F77" i="41"/>
  <c r="R76" i="41"/>
  <c r="G76" i="41"/>
  <c r="F76" i="41"/>
  <c r="R75" i="41"/>
  <c r="G75" i="41"/>
  <c r="F75" i="41"/>
  <c r="R74" i="41"/>
  <c r="G74" i="41"/>
  <c r="F74" i="41"/>
  <c r="R73" i="41"/>
  <c r="G73" i="41"/>
  <c r="F73" i="41"/>
  <c r="R72" i="41"/>
  <c r="G72" i="41"/>
  <c r="F72" i="41"/>
  <c r="R71" i="41"/>
  <c r="G71" i="41"/>
  <c r="F71" i="41"/>
  <c r="R70" i="41"/>
  <c r="G70" i="41"/>
  <c r="F70" i="41"/>
  <c r="R69" i="41"/>
  <c r="G69" i="41"/>
  <c r="F69" i="41"/>
  <c r="R68" i="41"/>
  <c r="G68" i="41"/>
  <c r="F68" i="41"/>
  <c r="R67" i="41"/>
  <c r="G67" i="41"/>
  <c r="F67" i="41"/>
  <c r="R66" i="41"/>
  <c r="G66" i="41"/>
  <c r="F66" i="41"/>
  <c r="R65" i="41"/>
  <c r="G65" i="41"/>
  <c r="F65" i="41"/>
  <c r="R64" i="41"/>
  <c r="G64" i="41"/>
  <c r="F64" i="41"/>
  <c r="R63" i="41"/>
  <c r="G63" i="41"/>
  <c r="F63" i="41"/>
  <c r="R62" i="41"/>
  <c r="G62" i="41"/>
  <c r="F62" i="41"/>
  <c r="R61" i="41"/>
  <c r="G61" i="41"/>
  <c r="F61" i="41"/>
  <c r="R60" i="41"/>
  <c r="G60" i="41"/>
  <c r="F60" i="41"/>
  <c r="R59" i="41"/>
  <c r="G59" i="41"/>
  <c r="F59" i="41"/>
  <c r="R58" i="41"/>
  <c r="G58" i="41"/>
  <c r="F58" i="41"/>
  <c r="R57" i="41"/>
  <c r="G57" i="41"/>
  <c r="F57" i="41"/>
  <c r="R56" i="41"/>
  <c r="G56" i="41"/>
  <c r="F56" i="41"/>
  <c r="R55" i="41"/>
  <c r="G55" i="41"/>
  <c r="F55" i="41"/>
  <c r="R54" i="41"/>
  <c r="G54" i="41"/>
  <c r="F54" i="41"/>
  <c r="R53" i="41"/>
  <c r="G53" i="41"/>
  <c r="F53" i="41"/>
  <c r="R52" i="41"/>
  <c r="G52" i="41"/>
  <c r="F52" i="41"/>
  <c r="R51" i="41"/>
  <c r="G51" i="41"/>
  <c r="F51" i="41"/>
  <c r="R50" i="41"/>
  <c r="G50" i="41"/>
  <c r="F50" i="41"/>
  <c r="R49" i="41"/>
  <c r="G49" i="41"/>
  <c r="F49" i="41"/>
  <c r="R48" i="41"/>
  <c r="G48" i="41"/>
  <c r="F48" i="41"/>
  <c r="R47" i="41"/>
  <c r="G47" i="41"/>
  <c r="F47" i="41"/>
  <c r="R46" i="41"/>
  <c r="G46" i="41"/>
  <c r="F46" i="41"/>
  <c r="R45" i="41"/>
  <c r="G45" i="41"/>
  <c r="F45" i="41"/>
  <c r="R44" i="41"/>
  <c r="G44" i="41"/>
  <c r="F44" i="41"/>
  <c r="R43" i="41"/>
  <c r="G43" i="41"/>
  <c r="F43" i="41"/>
  <c r="R42" i="41"/>
  <c r="G42" i="41"/>
  <c r="F42" i="41"/>
  <c r="R41" i="41"/>
  <c r="G41" i="41"/>
  <c r="F41" i="41"/>
  <c r="R40" i="41"/>
  <c r="G40" i="41"/>
  <c r="F40" i="41"/>
  <c r="R39" i="41"/>
  <c r="G39" i="41"/>
  <c r="F39" i="41"/>
  <c r="R38" i="41"/>
  <c r="G38" i="41"/>
  <c r="F38" i="41"/>
  <c r="R37" i="41"/>
  <c r="G37" i="41"/>
  <c r="F37" i="41"/>
  <c r="R36" i="41"/>
  <c r="G36" i="41"/>
  <c r="F36" i="41"/>
  <c r="R35" i="41"/>
  <c r="G35" i="41"/>
  <c r="F35" i="41"/>
  <c r="R34" i="41"/>
  <c r="G34" i="41"/>
  <c r="F34" i="41"/>
  <c r="R33" i="41"/>
  <c r="G33" i="41"/>
  <c r="F33" i="41"/>
  <c r="R32" i="41"/>
  <c r="G32" i="41"/>
  <c r="F32" i="41"/>
  <c r="R31" i="41"/>
  <c r="G31" i="41"/>
  <c r="F31" i="41"/>
  <c r="R30" i="41"/>
  <c r="G30" i="41"/>
  <c r="F30" i="41"/>
  <c r="R29" i="41"/>
  <c r="G29" i="41"/>
  <c r="F29" i="41"/>
  <c r="R28" i="41"/>
  <c r="G28" i="41"/>
  <c r="F28" i="41"/>
  <c r="R27" i="41"/>
  <c r="G27" i="41"/>
  <c r="F27" i="41"/>
  <c r="R26" i="41"/>
  <c r="G26" i="41"/>
  <c r="F26" i="41"/>
  <c r="R25" i="41"/>
  <c r="G25" i="41"/>
  <c r="F25" i="41"/>
  <c r="R24" i="41"/>
  <c r="G24" i="41"/>
  <c r="F24" i="41"/>
  <c r="R23" i="41"/>
  <c r="G23" i="41"/>
  <c r="F23" i="41"/>
  <c r="R22" i="41"/>
  <c r="G22" i="41"/>
  <c r="F22" i="41"/>
  <c r="R21" i="41"/>
  <c r="G21" i="41"/>
  <c r="F21" i="41"/>
  <c r="R20" i="41"/>
  <c r="G20" i="41"/>
  <c r="F20" i="41"/>
  <c r="R19" i="41"/>
  <c r="G19" i="41"/>
  <c r="F19" i="41"/>
  <c r="R18" i="41"/>
  <c r="G18" i="41"/>
  <c r="F18" i="41"/>
  <c r="R17" i="41"/>
  <c r="G17" i="41"/>
  <c r="F17" i="41"/>
  <c r="R16" i="41"/>
  <c r="G16" i="41"/>
  <c r="F16" i="41"/>
  <c r="R15" i="41"/>
  <c r="G15" i="41"/>
  <c r="F15" i="41"/>
  <c r="R14" i="41"/>
  <c r="G14" i="41"/>
  <c r="F14" i="41"/>
  <c r="R13" i="41"/>
  <c r="G13" i="41"/>
  <c r="F13" i="41"/>
  <c r="R12" i="41"/>
  <c r="G12" i="41"/>
  <c r="F12" i="41"/>
  <c r="C12" i="41"/>
  <c r="R11" i="41"/>
  <c r="G11" i="41"/>
  <c r="F11" i="41"/>
  <c r="R10" i="41"/>
  <c r="G10" i="41"/>
  <c r="F10" i="41"/>
  <c r="C10" i="41"/>
  <c r="V9" i="41" s="1"/>
  <c r="R9" i="41"/>
  <c r="G9" i="41"/>
  <c r="F9" i="41"/>
  <c r="R8" i="41"/>
  <c r="G8" i="41"/>
  <c r="F8" i="41"/>
  <c r="R7" i="41"/>
  <c r="G7" i="41"/>
  <c r="F7" i="41"/>
  <c r="R6" i="41"/>
  <c r="G6" i="41"/>
  <c r="F6" i="41"/>
  <c r="R5" i="41"/>
  <c r="G5" i="41"/>
  <c r="F5" i="41"/>
  <c r="C5" i="41"/>
  <c r="W4" i="41"/>
  <c r="R4" i="41"/>
  <c r="M96" i="41"/>
  <c r="U96" i="41" s="1"/>
  <c r="M90" i="41"/>
  <c r="U90" i="41" s="1"/>
  <c r="M84" i="41"/>
  <c r="U84" i="41" s="1"/>
  <c r="M78" i="41"/>
  <c r="U78" i="41" s="1"/>
  <c r="M72" i="41"/>
  <c r="U72" i="41" s="1"/>
  <c r="M66" i="41"/>
  <c r="U66" i="41" s="1"/>
  <c r="M60" i="41"/>
  <c r="U60" i="41" s="1"/>
  <c r="M54" i="41"/>
  <c r="U54" i="41" s="1"/>
  <c r="M48" i="41"/>
  <c r="U48" i="41" s="1"/>
  <c r="M42" i="41"/>
  <c r="U42" i="41" s="1"/>
  <c r="M36" i="41"/>
  <c r="U36" i="41" s="1"/>
  <c r="M30" i="41"/>
  <c r="U30" i="41" s="1"/>
  <c r="M24" i="41"/>
  <c r="U24" i="41" s="1"/>
  <c r="M18" i="41"/>
  <c r="U18" i="41" s="1"/>
  <c r="M12" i="41"/>
  <c r="U12" i="41" s="1"/>
  <c r="M6" i="41"/>
  <c r="U6" i="41" s="1"/>
  <c r="M4" i="41" a="1"/>
  <c r="M94" i="41" s="1"/>
  <c r="U94" i="41" s="1"/>
  <c r="G4" i="41"/>
  <c r="F4" i="41"/>
  <c r="AT3" i="41"/>
  <c r="R3" i="41"/>
  <c r="O3" i="41"/>
  <c r="AE3" i="41" s="1"/>
  <c r="G98" i="40"/>
  <c r="F98" i="40"/>
  <c r="AX97" i="40"/>
  <c r="G97" i="40"/>
  <c r="F97" i="40"/>
  <c r="AX96" i="40"/>
  <c r="G96" i="40"/>
  <c r="F96" i="40"/>
  <c r="AX95" i="40"/>
  <c r="G95" i="40"/>
  <c r="F95" i="40"/>
  <c r="AX94" i="40"/>
  <c r="G94" i="40"/>
  <c r="F94" i="40"/>
  <c r="AX93" i="40"/>
  <c r="G93" i="40"/>
  <c r="F93" i="40"/>
  <c r="AX92" i="40"/>
  <c r="G92" i="40"/>
  <c r="F92" i="40"/>
  <c r="AX91" i="40"/>
  <c r="G91" i="40"/>
  <c r="F91" i="40"/>
  <c r="AX90" i="40"/>
  <c r="G90" i="40"/>
  <c r="F90" i="40"/>
  <c r="AX89" i="40"/>
  <c r="G89" i="40"/>
  <c r="F89" i="40"/>
  <c r="AX88" i="40"/>
  <c r="G88" i="40"/>
  <c r="F88" i="40"/>
  <c r="AX87" i="40"/>
  <c r="G87" i="40"/>
  <c r="F87" i="40"/>
  <c r="AX86" i="40"/>
  <c r="G86" i="40"/>
  <c r="F86" i="40"/>
  <c r="AX85" i="40"/>
  <c r="G85" i="40"/>
  <c r="F85" i="40"/>
  <c r="AX84" i="40"/>
  <c r="G84" i="40"/>
  <c r="F84" i="40"/>
  <c r="AX83" i="40"/>
  <c r="G83" i="40"/>
  <c r="F83" i="40"/>
  <c r="AX82" i="40"/>
  <c r="G82" i="40"/>
  <c r="F82" i="40"/>
  <c r="AX81" i="40"/>
  <c r="G81" i="40"/>
  <c r="F81" i="40"/>
  <c r="AX80" i="40"/>
  <c r="G80" i="40"/>
  <c r="F80" i="40"/>
  <c r="AX79" i="40"/>
  <c r="G79" i="40"/>
  <c r="F79" i="40"/>
  <c r="AX78" i="40"/>
  <c r="G78" i="40"/>
  <c r="F78" i="40"/>
  <c r="AX77" i="40"/>
  <c r="G77" i="40"/>
  <c r="F77" i="40"/>
  <c r="AX76" i="40"/>
  <c r="G76" i="40"/>
  <c r="F76" i="40"/>
  <c r="AX75" i="40"/>
  <c r="G75" i="40"/>
  <c r="F75" i="40"/>
  <c r="AX74" i="40"/>
  <c r="G74" i="40"/>
  <c r="F74" i="40"/>
  <c r="AX73" i="40"/>
  <c r="G73" i="40"/>
  <c r="F73" i="40"/>
  <c r="AX72" i="40"/>
  <c r="G72" i="40"/>
  <c r="F72" i="40"/>
  <c r="AX71" i="40"/>
  <c r="G71" i="40"/>
  <c r="F71" i="40"/>
  <c r="AX70" i="40"/>
  <c r="G70" i="40"/>
  <c r="F70" i="40"/>
  <c r="V69" i="40"/>
  <c r="R69" i="40"/>
  <c r="G69" i="40"/>
  <c r="F69" i="40"/>
  <c r="G68" i="40"/>
  <c r="F68" i="40"/>
  <c r="G67" i="40"/>
  <c r="F67" i="40"/>
  <c r="V66" i="40"/>
  <c r="R66" i="40"/>
  <c r="G66" i="40"/>
  <c r="F66" i="40"/>
  <c r="G65" i="40"/>
  <c r="F65" i="40"/>
  <c r="G64" i="40"/>
  <c r="F64" i="40"/>
  <c r="V63" i="40"/>
  <c r="R63" i="40"/>
  <c r="G63" i="40"/>
  <c r="F63" i="40"/>
  <c r="G62" i="40"/>
  <c r="F62" i="40"/>
  <c r="G61" i="40"/>
  <c r="F61" i="40"/>
  <c r="V60" i="40"/>
  <c r="R60" i="40"/>
  <c r="G60" i="40"/>
  <c r="F60" i="40"/>
  <c r="G59" i="40"/>
  <c r="F59" i="40"/>
  <c r="G58" i="40"/>
  <c r="F58" i="40"/>
  <c r="V57" i="40"/>
  <c r="R57" i="40"/>
  <c r="G57" i="40"/>
  <c r="F57" i="40"/>
  <c r="G56" i="40"/>
  <c r="F56" i="40"/>
  <c r="G55" i="40"/>
  <c r="F55" i="40"/>
  <c r="V54" i="40"/>
  <c r="R54" i="40"/>
  <c r="G54" i="40"/>
  <c r="F54" i="40"/>
  <c r="G53" i="40"/>
  <c r="F53" i="40"/>
  <c r="U52" i="40"/>
  <c r="G52" i="40"/>
  <c r="F52" i="40"/>
  <c r="V51" i="40"/>
  <c r="R51" i="40"/>
  <c r="G51" i="40"/>
  <c r="F51" i="40"/>
  <c r="G50" i="40"/>
  <c r="F50" i="40"/>
  <c r="G49" i="40"/>
  <c r="F49" i="40"/>
  <c r="V48" i="40"/>
  <c r="R48" i="40"/>
  <c r="G48" i="40"/>
  <c r="F48" i="40"/>
  <c r="G47" i="40"/>
  <c r="F47" i="40"/>
  <c r="U46" i="40"/>
  <c r="G46" i="40"/>
  <c r="F46" i="40"/>
  <c r="V45" i="40"/>
  <c r="R45" i="40"/>
  <c r="G45" i="40"/>
  <c r="F45" i="40"/>
  <c r="G44" i="40"/>
  <c r="F44" i="40"/>
  <c r="G43" i="40"/>
  <c r="F43" i="40"/>
  <c r="V42" i="40"/>
  <c r="R42" i="40"/>
  <c r="G42" i="40"/>
  <c r="F42" i="40"/>
  <c r="G41" i="40"/>
  <c r="F41" i="40"/>
  <c r="G40" i="40"/>
  <c r="F40" i="40"/>
  <c r="V39" i="40"/>
  <c r="R39" i="40"/>
  <c r="G39" i="40"/>
  <c r="F39" i="40"/>
  <c r="G38" i="40"/>
  <c r="F38" i="40"/>
  <c r="G37" i="40"/>
  <c r="F37" i="40"/>
  <c r="V36" i="40"/>
  <c r="R36" i="40"/>
  <c r="G36" i="40"/>
  <c r="F36" i="40"/>
  <c r="G35" i="40"/>
  <c r="F35" i="40"/>
  <c r="G34" i="40"/>
  <c r="F34" i="40"/>
  <c r="V33" i="40"/>
  <c r="R33" i="40"/>
  <c r="G33" i="40"/>
  <c r="F33" i="40"/>
  <c r="G32" i="40"/>
  <c r="F32" i="40"/>
  <c r="G31" i="40"/>
  <c r="F31" i="40"/>
  <c r="V30" i="40"/>
  <c r="R30" i="40"/>
  <c r="G30" i="40"/>
  <c r="F30" i="40"/>
  <c r="G29" i="40"/>
  <c r="F29" i="40"/>
  <c r="G28" i="40"/>
  <c r="F28" i="40"/>
  <c r="V27" i="40"/>
  <c r="R27" i="40"/>
  <c r="G27" i="40"/>
  <c r="F27" i="40"/>
  <c r="G26" i="40"/>
  <c r="F26" i="40"/>
  <c r="G25" i="40"/>
  <c r="F25" i="40"/>
  <c r="V24" i="40"/>
  <c r="R24" i="40"/>
  <c r="G24" i="40"/>
  <c r="F24" i="40"/>
  <c r="G23" i="40"/>
  <c r="F23" i="40"/>
  <c r="G22" i="40"/>
  <c r="F22" i="40"/>
  <c r="V21" i="40"/>
  <c r="R21" i="40"/>
  <c r="G21" i="40"/>
  <c r="F21" i="40"/>
  <c r="G20" i="40"/>
  <c r="F20" i="40"/>
  <c r="G19" i="40"/>
  <c r="F19" i="40"/>
  <c r="V18" i="40"/>
  <c r="R18" i="40"/>
  <c r="G18" i="40"/>
  <c r="F18" i="40"/>
  <c r="G17" i="40"/>
  <c r="F17" i="40"/>
  <c r="U16" i="40"/>
  <c r="G16" i="40"/>
  <c r="F16" i="40"/>
  <c r="V15" i="40"/>
  <c r="R15" i="40"/>
  <c r="G15" i="40"/>
  <c r="F15" i="40"/>
  <c r="G14" i="40"/>
  <c r="F14" i="40"/>
  <c r="G13" i="40"/>
  <c r="F13" i="40"/>
  <c r="V12" i="40"/>
  <c r="R12" i="40"/>
  <c r="G12" i="40"/>
  <c r="F12" i="40"/>
  <c r="C12" i="40"/>
  <c r="G11" i="40"/>
  <c r="F11" i="40"/>
  <c r="G10" i="40"/>
  <c r="F10" i="40"/>
  <c r="C10" i="40"/>
  <c r="V67" i="40" s="1"/>
  <c r="V9" i="40"/>
  <c r="R9" i="40"/>
  <c r="G9" i="40"/>
  <c r="F9" i="40"/>
  <c r="G8" i="40"/>
  <c r="F8" i="40"/>
  <c r="G7" i="40"/>
  <c r="F7" i="40"/>
  <c r="V6" i="40"/>
  <c r="R6" i="40"/>
  <c r="G6" i="40"/>
  <c r="F6" i="40"/>
  <c r="C6" i="40"/>
  <c r="R11" i="40" s="1"/>
  <c r="G5" i="40"/>
  <c r="F5" i="40"/>
  <c r="C5" i="40"/>
  <c r="W4" i="40"/>
  <c r="M68" i="40"/>
  <c r="U68" i="40" s="1"/>
  <c r="M66" i="40"/>
  <c r="U66" i="40" s="1"/>
  <c r="M65" i="40"/>
  <c r="U65" i="40" s="1"/>
  <c r="M64" i="40"/>
  <c r="U64" i="40" s="1"/>
  <c r="M62" i="40"/>
  <c r="U62" i="40" s="1"/>
  <c r="M60" i="40"/>
  <c r="U60" i="40" s="1"/>
  <c r="M59" i="40"/>
  <c r="U59" i="40" s="1"/>
  <c r="M58" i="40"/>
  <c r="U58" i="40" s="1"/>
  <c r="M56" i="40"/>
  <c r="U56" i="40" s="1"/>
  <c r="M54" i="40"/>
  <c r="U54" i="40" s="1"/>
  <c r="M53" i="40"/>
  <c r="U53" i="40" s="1"/>
  <c r="M52" i="40"/>
  <c r="M50" i="40"/>
  <c r="U50" i="40" s="1"/>
  <c r="M48" i="40"/>
  <c r="U48" i="40" s="1"/>
  <c r="M47" i="40"/>
  <c r="U47" i="40" s="1"/>
  <c r="M46" i="40"/>
  <c r="M44" i="40"/>
  <c r="U44" i="40" s="1"/>
  <c r="M42" i="40"/>
  <c r="U42" i="40" s="1"/>
  <c r="M41" i="40"/>
  <c r="U41" i="40" s="1"/>
  <c r="M40" i="40"/>
  <c r="U40" i="40" s="1"/>
  <c r="M38" i="40"/>
  <c r="U38" i="40" s="1"/>
  <c r="M36" i="40"/>
  <c r="U36" i="40" s="1"/>
  <c r="M35" i="40"/>
  <c r="U35" i="40" s="1"/>
  <c r="M34" i="40"/>
  <c r="U34" i="40" s="1"/>
  <c r="M32" i="40"/>
  <c r="U32" i="40" s="1"/>
  <c r="M30" i="40"/>
  <c r="U30" i="40" s="1"/>
  <c r="M29" i="40"/>
  <c r="U29" i="40" s="1"/>
  <c r="M28" i="40"/>
  <c r="U28" i="40" s="1"/>
  <c r="M26" i="40"/>
  <c r="U26" i="40" s="1"/>
  <c r="M24" i="40"/>
  <c r="U24" i="40" s="1"/>
  <c r="M23" i="40"/>
  <c r="U23" i="40" s="1"/>
  <c r="M22" i="40"/>
  <c r="U22" i="40" s="1"/>
  <c r="M20" i="40"/>
  <c r="U20" i="40" s="1"/>
  <c r="M18" i="40"/>
  <c r="U18" i="40" s="1"/>
  <c r="M17" i="40"/>
  <c r="U17" i="40" s="1"/>
  <c r="M16" i="40"/>
  <c r="M14" i="40"/>
  <c r="U14" i="40" s="1"/>
  <c r="M12" i="40"/>
  <c r="U12" i="40" s="1"/>
  <c r="M11" i="40"/>
  <c r="U11" i="40" s="1"/>
  <c r="M10" i="40"/>
  <c r="U10" i="40" s="1"/>
  <c r="M8" i="40"/>
  <c r="U8" i="40" s="1"/>
  <c r="M6" i="40"/>
  <c r="U6" i="40" s="1"/>
  <c r="M5" i="40"/>
  <c r="U5" i="40" s="1"/>
  <c r="M4" i="40"/>
  <c r="U4" i="40" s="1"/>
  <c r="X4" i="40" s="1"/>
  <c r="M4" i="40" a="1"/>
  <c r="M69" i="40" s="1"/>
  <c r="U69" i="40" s="1"/>
  <c r="G4" i="40"/>
  <c r="F4" i="40"/>
  <c r="AT3" i="40"/>
  <c r="P3" i="40"/>
  <c r="AF3" i="40" s="1"/>
  <c r="AO3" i="40" s="1"/>
  <c r="O3" i="40"/>
  <c r="AE3" i="40" s="1"/>
  <c r="AN3" i="40" s="1"/>
  <c r="G98" i="39"/>
  <c r="F98" i="39"/>
  <c r="AX97" i="39"/>
  <c r="G97" i="39"/>
  <c r="F97" i="39"/>
  <c r="AX96" i="39"/>
  <c r="G96" i="39"/>
  <c r="F96" i="39"/>
  <c r="AX95" i="39"/>
  <c r="G95" i="39"/>
  <c r="F95" i="39"/>
  <c r="AX94" i="39"/>
  <c r="G94" i="39"/>
  <c r="F94" i="39"/>
  <c r="AX93" i="39"/>
  <c r="G93" i="39"/>
  <c r="F93" i="39"/>
  <c r="AX92" i="39"/>
  <c r="G92" i="39"/>
  <c r="F92" i="39"/>
  <c r="AX91" i="39"/>
  <c r="G91" i="39"/>
  <c r="F91" i="39"/>
  <c r="AX90" i="39"/>
  <c r="G90" i="39"/>
  <c r="F90" i="39"/>
  <c r="AX89" i="39"/>
  <c r="G89" i="39"/>
  <c r="F89" i="39"/>
  <c r="AX88" i="39"/>
  <c r="G88" i="39"/>
  <c r="F88" i="39"/>
  <c r="AX87" i="39"/>
  <c r="G87" i="39"/>
  <c r="F87" i="39"/>
  <c r="AX86" i="39"/>
  <c r="G86" i="39"/>
  <c r="F86" i="39"/>
  <c r="AX85" i="39"/>
  <c r="G85" i="39"/>
  <c r="F85" i="39"/>
  <c r="AX84" i="39"/>
  <c r="G84" i="39"/>
  <c r="F84" i="39"/>
  <c r="AX83" i="39"/>
  <c r="G83" i="39"/>
  <c r="F83" i="39"/>
  <c r="AX82" i="39"/>
  <c r="G82" i="39"/>
  <c r="F82" i="39"/>
  <c r="AX81" i="39"/>
  <c r="G81" i="39"/>
  <c r="F81" i="39"/>
  <c r="AX80" i="39"/>
  <c r="G80" i="39"/>
  <c r="F80" i="39"/>
  <c r="G79" i="39"/>
  <c r="F79" i="39"/>
  <c r="R78" i="39"/>
  <c r="G78" i="39"/>
  <c r="F78" i="39"/>
  <c r="G77" i="39"/>
  <c r="F77" i="39"/>
  <c r="G76" i="39"/>
  <c r="F76" i="39"/>
  <c r="R75" i="39"/>
  <c r="G75" i="39"/>
  <c r="F75" i="39"/>
  <c r="G74" i="39"/>
  <c r="F74" i="39"/>
  <c r="G73" i="39"/>
  <c r="F73" i="39"/>
  <c r="R72" i="39"/>
  <c r="G72" i="39"/>
  <c r="F72" i="39"/>
  <c r="G71" i="39"/>
  <c r="F71" i="39"/>
  <c r="G70" i="39"/>
  <c r="F70" i="39"/>
  <c r="R69" i="39"/>
  <c r="G69" i="39"/>
  <c r="F69" i="39"/>
  <c r="G68" i="39"/>
  <c r="F68" i="39"/>
  <c r="G67" i="39"/>
  <c r="F67" i="39"/>
  <c r="R66" i="39"/>
  <c r="G66" i="39"/>
  <c r="F66" i="39"/>
  <c r="G65" i="39"/>
  <c r="F65" i="39"/>
  <c r="G64" i="39"/>
  <c r="F64" i="39"/>
  <c r="R63" i="39"/>
  <c r="G63" i="39"/>
  <c r="F63" i="39"/>
  <c r="G62" i="39"/>
  <c r="F62" i="39"/>
  <c r="G61" i="39"/>
  <c r="F61" i="39"/>
  <c r="R60" i="39"/>
  <c r="G60" i="39"/>
  <c r="F60" i="39"/>
  <c r="G59" i="39"/>
  <c r="F59" i="39"/>
  <c r="G58" i="39"/>
  <c r="F58" i="39"/>
  <c r="R57" i="39"/>
  <c r="G57" i="39"/>
  <c r="F57" i="39"/>
  <c r="G56" i="39"/>
  <c r="F56" i="39"/>
  <c r="G55" i="39"/>
  <c r="F55" i="39"/>
  <c r="R54" i="39"/>
  <c r="G54" i="39"/>
  <c r="F54" i="39"/>
  <c r="G53" i="39"/>
  <c r="F53" i="39"/>
  <c r="G52" i="39"/>
  <c r="F52" i="39"/>
  <c r="R51" i="39"/>
  <c r="G51" i="39"/>
  <c r="F51" i="39"/>
  <c r="G50" i="39"/>
  <c r="F50" i="39"/>
  <c r="G49" i="39"/>
  <c r="F49" i="39"/>
  <c r="R48" i="39"/>
  <c r="G48" i="39"/>
  <c r="F48" i="39"/>
  <c r="G47" i="39"/>
  <c r="F47" i="39"/>
  <c r="G46" i="39"/>
  <c r="F46" i="39"/>
  <c r="R45" i="39"/>
  <c r="G45" i="39"/>
  <c r="F45" i="39"/>
  <c r="G44" i="39"/>
  <c r="F44" i="39"/>
  <c r="G43" i="39"/>
  <c r="F43" i="39"/>
  <c r="R42" i="39"/>
  <c r="G42" i="39"/>
  <c r="F42" i="39"/>
  <c r="G41" i="39"/>
  <c r="F41" i="39"/>
  <c r="G40" i="39"/>
  <c r="F40" i="39"/>
  <c r="R39" i="39"/>
  <c r="G39" i="39"/>
  <c r="F39" i="39"/>
  <c r="G38" i="39"/>
  <c r="F38" i="39"/>
  <c r="G37" i="39"/>
  <c r="F37" i="39"/>
  <c r="R36" i="39"/>
  <c r="G36" i="39"/>
  <c r="F36" i="39"/>
  <c r="G35" i="39"/>
  <c r="F35" i="39"/>
  <c r="G34" i="39"/>
  <c r="F34" i="39"/>
  <c r="R33" i="39"/>
  <c r="G33" i="39"/>
  <c r="F33" i="39"/>
  <c r="G32" i="39"/>
  <c r="F32" i="39"/>
  <c r="G31" i="39"/>
  <c r="F31" i="39"/>
  <c r="R30" i="39"/>
  <c r="G30" i="39"/>
  <c r="F30" i="39"/>
  <c r="G29" i="39"/>
  <c r="F29" i="39"/>
  <c r="G28" i="39"/>
  <c r="F28" i="39"/>
  <c r="R27" i="39"/>
  <c r="G27" i="39"/>
  <c r="F27" i="39"/>
  <c r="G26" i="39"/>
  <c r="F26" i="39"/>
  <c r="G25" i="39"/>
  <c r="F25" i="39"/>
  <c r="R24" i="39"/>
  <c r="G24" i="39"/>
  <c r="F24" i="39"/>
  <c r="G23" i="39"/>
  <c r="F23" i="39"/>
  <c r="G22" i="39"/>
  <c r="F22" i="39"/>
  <c r="R21" i="39"/>
  <c r="G21" i="39"/>
  <c r="F21" i="39"/>
  <c r="G20" i="39"/>
  <c r="F20" i="39"/>
  <c r="G19" i="39"/>
  <c r="F19" i="39"/>
  <c r="R18" i="39"/>
  <c r="G18" i="39"/>
  <c r="F18" i="39"/>
  <c r="G17" i="39"/>
  <c r="F17" i="39"/>
  <c r="G16" i="39"/>
  <c r="F16" i="39"/>
  <c r="R15" i="39"/>
  <c r="G15" i="39"/>
  <c r="F15" i="39"/>
  <c r="G14" i="39"/>
  <c r="F14" i="39"/>
  <c r="G13" i="39"/>
  <c r="F13" i="39"/>
  <c r="R12" i="39"/>
  <c r="G12" i="39"/>
  <c r="F12" i="39"/>
  <c r="C12" i="39"/>
  <c r="G11" i="39"/>
  <c r="F11" i="39"/>
  <c r="G10" i="39"/>
  <c r="F10" i="39"/>
  <c r="C10" i="39"/>
  <c r="V78" i="39" s="1"/>
  <c r="R9" i="39"/>
  <c r="G9" i="39"/>
  <c r="F9" i="39"/>
  <c r="G8" i="39"/>
  <c r="F8" i="39"/>
  <c r="G7" i="39"/>
  <c r="F7" i="39"/>
  <c r="R6" i="39"/>
  <c r="G6" i="39"/>
  <c r="F6" i="39"/>
  <c r="C6" i="39"/>
  <c r="R79" i="39" s="1"/>
  <c r="G5" i="39"/>
  <c r="F5" i="39"/>
  <c r="C5" i="39"/>
  <c r="W4" i="39"/>
  <c r="M78" i="39"/>
  <c r="U78" i="39" s="1"/>
  <c r="M69" i="39"/>
  <c r="U69" i="39" s="1"/>
  <c r="M60" i="39"/>
  <c r="U60" i="39" s="1"/>
  <c r="M51" i="39"/>
  <c r="U51" i="39" s="1"/>
  <c r="M42" i="39"/>
  <c r="U42" i="39" s="1"/>
  <c r="M33" i="39"/>
  <c r="U33" i="39" s="1"/>
  <c r="M24" i="39"/>
  <c r="U24" i="39" s="1"/>
  <c r="M15" i="39"/>
  <c r="U15" i="39" s="1"/>
  <c r="M6" i="39"/>
  <c r="U6" i="39" s="1"/>
  <c r="M4" i="39" a="1"/>
  <c r="G4" i="39"/>
  <c r="F4" i="39"/>
  <c r="AT3" i="39"/>
  <c r="O3" i="39"/>
  <c r="AE3" i="39" s="1"/>
  <c r="G98" i="38"/>
  <c r="F98" i="38"/>
  <c r="AX97" i="38"/>
  <c r="G97" i="38"/>
  <c r="F97" i="38"/>
  <c r="AX96" i="38"/>
  <c r="G96" i="38"/>
  <c r="F96" i="38"/>
  <c r="AX95" i="38"/>
  <c r="G95" i="38"/>
  <c r="F95" i="38"/>
  <c r="AX94" i="38"/>
  <c r="G94" i="38"/>
  <c r="F94" i="38"/>
  <c r="AX93" i="38"/>
  <c r="G93" i="38"/>
  <c r="F93" i="38"/>
  <c r="AX92" i="38"/>
  <c r="G92" i="38"/>
  <c r="F92" i="38"/>
  <c r="AX91" i="38"/>
  <c r="G91" i="38"/>
  <c r="F91" i="38"/>
  <c r="AX90" i="38"/>
  <c r="G90" i="38"/>
  <c r="F90" i="38"/>
  <c r="R89" i="38"/>
  <c r="G89" i="38"/>
  <c r="F89" i="38"/>
  <c r="G88" i="38"/>
  <c r="F88" i="38"/>
  <c r="G87" i="38"/>
  <c r="F87" i="38"/>
  <c r="G86" i="38"/>
  <c r="F86" i="38"/>
  <c r="G85" i="38"/>
  <c r="F85" i="38"/>
  <c r="U84" i="38"/>
  <c r="G84" i="38"/>
  <c r="F84" i="38"/>
  <c r="V83" i="38"/>
  <c r="G83" i="38"/>
  <c r="F83" i="38"/>
  <c r="G82" i="38"/>
  <c r="F82" i="38"/>
  <c r="G81" i="38"/>
  <c r="F81" i="38"/>
  <c r="R80" i="38"/>
  <c r="G80" i="38"/>
  <c r="F80" i="38"/>
  <c r="G79" i="38"/>
  <c r="F79" i="38"/>
  <c r="G78" i="38"/>
  <c r="F78" i="38"/>
  <c r="G77" i="38"/>
  <c r="F77" i="38"/>
  <c r="G76" i="38"/>
  <c r="F76" i="38"/>
  <c r="G75" i="38"/>
  <c r="F75" i="38"/>
  <c r="V74" i="38"/>
  <c r="G74" i="38"/>
  <c r="F74" i="38"/>
  <c r="G73" i="38"/>
  <c r="F73" i="38"/>
  <c r="G72" i="38"/>
  <c r="F72" i="38"/>
  <c r="R71" i="38"/>
  <c r="G71" i="38"/>
  <c r="F71" i="38"/>
  <c r="G70" i="38"/>
  <c r="F70" i="38"/>
  <c r="G69" i="38"/>
  <c r="F69" i="38"/>
  <c r="G68" i="38"/>
  <c r="F68" i="38"/>
  <c r="G67" i="38"/>
  <c r="F67" i="38"/>
  <c r="G66" i="38"/>
  <c r="F66" i="38"/>
  <c r="V65" i="38"/>
  <c r="G65" i="38"/>
  <c r="F65" i="38"/>
  <c r="G64" i="38"/>
  <c r="F64" i="38"/>
  <c r="G63" i="38"/>
  <c r="F63" i="38"/>
  <c r="R62" i="38"/>
  <c r="G62" i="38"/>
  <c r="F62" i="38"/>
  <c r="G61" i="38"/>
  <c r="F61" i="38"/>
  <c r="G60" i="38"/>
  <c r="F60" i="38"/>
  <c r="G59" i="38"/>
  <c r="F59" i="38"/>
  <c r="G58" i="38"/>
  <c r="F58" i="38"/>
  <c r="U57" i="38"/>
  <c r="G57" i="38"/>
  <c r="F57" i="38"/>
  <c r="V56" i="38"/>
  <c r="G56" i="38"/>
  <c r="F56" i="38"/>
  <c r="G55" i="38"/>
  <c r="F55" i="38"/>
  <c r="G54" i="38"/>
  <c r="F54" i="38"/>
  <c r="R53" i="38"/>
  <c r="G53" i="38"/>
  <c r="F53" i="38"/>
  <c r="G52" i="38"/>
  <c r="F52" i="38"/>
  <c r="G51" i="38"/>
  <c r="F51" i="38"/>
  <c r="G50" i="38"/>
  <c r="F50" i="38"/>
  <c r="G49" i="38"/>
  <c r="F49" i="38"/>
  <c r="G48" i="38"/>
  <c r="F48" i="38"/>
  <c r="V47" i="38"/>
  <c r="G47" i="38"/>
  <c r="F47" i="38"/>
  <c r="G46" i="38"/>
  <c r="F46" i="38"/>
  <c r="G45" i="38"/>
  <c r="F45" i="38"/>
  <c r="R44" i="38"/>
  <c r="G44" i="38"/>
  <c r="F44" i="38"/>
  <c r="G43" i="38"/>
  <c r="F43" i="38"/>
  <c r="G42" i="38"/>
  <c r="F42" i="38"/>
  <c r="G41" i="38"/>
  <c r="F41" i="38"/>
  <c r="G40" i="38"/>
  <c r="F40" i="38"/>
  <c r="G39" i="38"/>
  <c r="F39" i="38"/>
  <c r="V38" i="38"/>
  <c r="G38" i="38"/>
  <c r="F38" i="38"/>
  <c r="G37" i="38"/>
  <c r="F37" i="38"/>
  <c r="G36" i="38"/>
  <c r="F36" i="38"/>
  <c r="R35" i="38"/>
  <c r="G35" i="38"/>
  <c r="F35" i="38"/>
  <c r="G34" i="38"/>
  <c r="F34" i="38"/>
  <c r="G33" i="38"/>
  <c r="F33" i="38"/>
  <c r="V32" i="38"/>
  <c r="G32" i="38"/>
  <c r="F32" i="38"/>
  <c r="R31" i="38"/>
  <c r="G31" i="38"/>
  <c r="F31" i="38"/>
  <c r="V30" i="38"/>
  <c r="G30" i="38"/>
  <c r="F30" i="38"/>
  <c r="V29" i="38"/>
  <c r="R29" i="38"/>
  <c r="G29" i="38"/>
  <c r="F29" i="38"/>
  <c r="U28" i="38"/>
  <c r="G28" i="38"/>
  <c r="F28" i="38"/>
  <c r="V27" i="38"/>
  <c r="R27" i="38"/>
  <c r="G27" i="38"/>
  <c r="F27" i="38"/>
  <c r="V26" i="38"/>
  <c r="U26" i="38"/>
  <c r="G26" i="38"/>
  <c r="F26" i="38"/>
  <c r="G25" i="38"/>
  <c r="F25" i="38"/>
  <c r="V24" i="38"/>
  <c r="G24" i="38"/>
  <c r="F24" i="38"/>
  <c r="V23" i="38"/>
  <c r="G23" i="38"/>
  <c r="F23" i="38"/>
  <c r="R22" i="38"/>
  <c r="G22" i="38"/>
  <c r="F22" i="38"/>
  <c r="V21" i="38"/>
  <c r="G21" i="38"/>
  <c r="F21" i="38"/>
  <c r="V20" i="38"/>
  <c r="R20" i="38"/>
  <c r="G20" i="38"/>
  <c r="F20" i="38"/>
  <c r="G19" i="38"/>
  <c r="F19" i="38"/>
  <c r="V18" i="38"/>
  <c r="R18" i="38"/>
  <c r="G18" i="38"/>
  <c r="F18" i="38"/>
  <c r="V17" i="38"/>
  <c r="G17" i="38"/>
  <c r="F17" i="38"/>
  <c r="G16" i="38"/>
  <c r="F16" i="38"/>
  <c r="V15" i="38"/>
  <c r="G15" i="38"/>
  <c r="F15" i="38"/>
  <c r="V14" i="38"/>
  <c r="G14" i="38"/>
  <c r="F14" i="38"/>
  <c r="R13" i="38"/>
  <c r="G13" i="38"/>
  <c r="F13" i="38"/>
  <c r="V12" i="38"/>
  <c r="G12" i="38"/>
  <c r="F12" i="38"/>
  <c r="C12" i="38"/>
  <c r="G11" i="38"/>
  <c r="F11" i="38"/>
  <c r="G10" i="38"/>
  <c r="F10" i="38"/>
  <c r="C10" i="38"/>
  <c r="V86" i="38" s="1"/>
  <c r="G9" i="38"/>
  <c r="F9" i="38"/>
  <c r="R8" i="38"/>
  <c r="G8" i="38"/>
  <c r="F8" i="38"/>
  <c r="R7" i="38"/>
  <c r="G7" i="38"/>
  <c r="F7" i="38"/>
  <c r="V6" i="38"/>
  <c r="G6" i="38"/>
  <c r="F6" i="38"/>
  <c r="C6" i="38"/>
  <c r="R83" i="38" s="1"/>
  <c r="V5" i="38"/>
  <c r="G5" i="38"/>
  <c r="F5" i="38"/>
  <c r="C5" i="38"/>
  <c r="W4" i="38"/>
  <c r="V4" i="38"/>
  <c r="M88" i="38"/>
  <c r="U88" i="38" s="1"/>
  <c r="M87" i="38"/>
  <c r="U87" i="38" s="1"/>
  <c r="M86" i="38"/>
  <c r="U86" i="38" s="1"/>
  <c r="M84" i="38"/>
  <c r="M81" i="38"/>
  <c r="U81" i="38" s="1"/>
  <c r="M80" i="38"/>
  <c r="U80" i="38" s="1"/>
  <c r="M79" i="38"/>
  <c r="U79" i="38" s="1"/>
  <c r="M76" i="38"/>
  <c r="U76" i="38" s="1"/>
  <c r="M74" i="38"/>
  <c r="U74" i="38" s="1"/>
  <c r="M73" i="38"/>
  <c r="U73" i="38" s="1"/>
  <c r="M72" i="38"/>
  <c r="U72" i="38" s="1"/>
  <c r="M69" i="38"/>
  <c r="U69" i="38" s="1"/>
  <c r="M67" i="38"/>
  <c r="U67" i="38" s="1"/>
  <c r="M66" i="38"/>
  <c r="U66" i="38" s="1"/>
  <c r="M64" i="38"/>
  <c r="U64" i="38" s="1"/>
  <c r="M62" i="38"/>
  <c r="U62" i="38" s="1"/>
  <c r="M60" i="38"/>
  <c r="U60" i="38" s="1"/>
  <c r="M58" i="38"/>
  <c r="U58" i="38" s="1"/>
  <c r="M57" i="38"/>
  <c r="M55" i="38"/>
  <c r="U55" i="38" s="1"/>
  <c r="M52" i="38"/>
  <c r="U52" i="38" s="1"/>
  <c r="M51" i="38"/>
  <c r="U51" i="38" s="1"/>
  <c r="M50" i="38"/>
  <c r="U50" i="38" s="1"/>
  <c r="M48" i="38"/>
  <c r="U48" i="38" s="1"/>
  <c r="M45" i="38"/>
  <c r="U45" i="38" s="1"/>
  <c r="M44" i="38"/>
  <c r="U44" i="38" s="1"/>
  <c r="M43" i="38"/>
  <c r="U43" i="38" s="1"/>
  <c r="M40" i="38"/>
  <c r="U40" i="38" s="1"/>
  <c r="M38" i="38"/>
  <c r="U38" i="38" s="1"/>
  <c r="M37" i="38"/>
  <c r="U37" i="38" s="1"/>
  <c r="M36" i="38"/>
  <c r="U36" i="38" s="1"/>
  <c r="M33" i="38"/>
  <c r="U33" i="38" s="1"/>
  <c r="M31" i="38"/>
  <c r="U31" i="38" s="1"/>
  <c r="M30" i="38"/>
  <c r="U30" i="38" s="1"/>
  <c r="M28" i="38"/>
  <c r="M26" i="38"/>
  <c r="M24" i="38"/>
  <c r="U24" i="38" s="1"/>
  <c r="M22" i="38"/>
  <c r="U22" i="38" s="1"/>
  <c r="M21" i="38"/>
  <c r="U21" i="38" s="1"/>
  <c r="M19" i="38"/>
  <c r="U19" i="38" s="1"/>
  <c r="M16" i="38"/>
  <c r="U16" i="38" s="1"/>
  <c r="M15" i="38"/>
  <c r="U15" i="38" s="1"/>
  <c r="M14" i="38"/>
  <c r="U14" i="38" s="1"/>
  <c r="M12" i="38"/>
  <c r="U12" i="38" s="1"/>
  <c r="M9" i="38"/>
  <c r="U9" i="38" s="1"/>
  <c r="M8" i="38"/>
  <c r="U8" i="38" s="1"/>
  <c r="M7" i="38"/>
  <c r="U7" i="38" s="1"/>
  <c r="M4" i="38"/>
  <c r="U4" i="38" s="1"/>
  <c r="X4" i="38" s="1"/>
  <c r="M4" i="38" a="1"/>
  <c r="G4" i="38"/>
  <c r="F4" i="38"/>
  <c r="AT3" i="38"/>
  <c r="R3" i="38"/>
  <c r="AH3" i="38" s="1"/>
  <c r="AQ3" i="38" s="1"/>
  <c r="O3" i="38"/>
  <c r="P3" i="38" s="1"/>
  <c r="AF3" i="38" s="1"/>
  <c r="AO3" i="38" s="1"/>
  <c r="S98" i="37"/>
  <c r="R98" i="37"/>
  <c r="G98" i="37"/>
  <c r="F98" i="37"/>
  <c r="R97" i="37"/>
  <c r="G97" i="37"/>
  <c r="F97" i="37"/>
  <c r="R96" i="37"/>
  <c r="G96" i="37"/>
  <c r="F96" i="37"/>
  <c r="V95" i="37"/>
  <c r="R95" i="37"/>
  <c r="G95" i="37"/>
  <c r="F95" i="37"/>
  <c r="R94" i="37"/>
  <c r="G94" i="37"/>
  <c r="F94" i="37"/>
  <c r="R93" i="37"/>
  <c r="G93" i="37"/>
  <c r="F93" i="37"/>
  <c r="V92" i="37"/>
  <c r="R92" i="37"/>
  <c r="G92" i="37"/>
  <c r="F92" i="37"/>
  <c r="R91" i="37"/>
  <c r="G91" i="37"/>
  <c r="F91" i="37"/>
  <c r="R90" i="37"/>
  <c r="G90" i="37"/>
  <c r="F90" i="37"/>
  <c r="V89" i="37"/>
  <c r="R89" i="37"/>
  <c r="G89" i="37"/>
  <c r="F89" i="37"/>
  <c r="R88" i="37"/>
  <c r="G88" i="37"/>
  <c r="F88" i="37"/>
  <c r="R87" i="37"/>
  <c r="G87" i="37"/>
  <c r="F87" i="37"/>
  <c r="V86" i="37"/>
  <c r="R86" i="37"/>
  <c r="G86" i="37"/>
  <c r="F86" i="37"/>
  <c r="R85" i="37"/>
  <c r="G85" i="37"/>
  <c r="F85" i="37"/>
  <c r="R84" i="37"/>
  <c r="G84" i="37"/>
  <c r="F84" i="37"/>
  <c r="V83" i="37"/>
  <c r="R83" i="37"/>
  <c r="G83" i="37"/>
  <c r="F83" i="37"/>
  <c r="R82" i="37"/>
  <c r="G82" i="37"/>
  <c r="F82" i="37"/>
  <c r="R81" i="37"/>
  <c r="G81" i="37"/>
  <c r="F81" i="37"/>
  <c r="V80" i="37"/>
  <c r="R80" i="37"/>
  <c r="G80" i="37"/>
  <c r="F80" i="37"/>
  <c r="R79" i="37"/>
  <c r="G79" i="37"/>
  <c r="F79" i="37"/>
  <c r="R78" i="37"/>
  <c r="G78" i="37"/>
  <c r="F78" i="37"/>
  <c r="V77" i="37"/>
  <c r="R77" i="37"/>
  <c r="G77" i="37"/>
  <c r="F77" i="37"/>
  <c r="R76" i="37"/>
  <c r="G76" i="37"/>
  <c r="F76" i="37"/>
  <c r="R75" i="37"/>
  <c r="G75" i="37"/>
  <c r="F75" i="37"/>
  <c r="V74" i="37"/>
  <c r="R74" i="37"/>
  <c r="G74" i="37"/>
  <c r="F74" i="37"/>
  <c r="R73" i="37"/>
  <c r="G73" i="37"/>
  <c r="F73" i="37"/>
  <c r="R72" i="37"/>
  <c r="G72" i="37"/>
  <c r="F72" i="37"/>
  <c r="V71" i="37"/>
  <c r="R71" i="37"/>
  <c r="G71" i="37"/>
  <c r="F71" i="37"/>
  <c r="R70" i="37"/>
  <c r="G70" i="37"/>
  <c r="F70" i="37"/>
  <c r="R69" i="37"/>
  <c r="G69" i="37"/>
  <c r="F69" i="37"/>
  <c r="V68" i="37"/>
  <c r="R68" i="37"/>
  <c r="G68" i="37"/>
  <c r="F68" i="37"/>
  <c r="R67" i="37"/>
  <c r="G67" i="37"/>
  <c r="F67" i="37"/>
  <c r="V66" i="37"/>
  <c r="R66" i="37"/>
  <c r="G66" i="37"/>
  <c r="F66" i="37"/>
  <c r="V65" i="37"/>
  <c r="R65" i="37"/>
  <c r="G65" i="37"/>
  <c r="F65" i="37"/>
  <c r="V64" i="37"/>
  <c r="R64" i="37"/>
  <c r="G64" i="37"/>
  <c r="F64" i="37"/>
  <c r="V63" i="37"/>
  <c r="R63" i="37"/>
  <c r="G63" i="37"/>
  <c r="F63" i="37"/>
  <c r="V62" i="37"/>
  <c r="R62" i="37"/>
  <c r="G62" i="37"/>
  <c r="F62" i="37"/>
  <c r="V61" i="37"/>
  <c r="R61" i="37"/>
  <c r="G61" i="37"/>
  <c r="F61" i="37"/>
  <c r="V60" i="37"/>
  <c r="R60" i="37"/>
  <c r="G60" i="37"/>
  <c r="F60" i="37"/>
  <c r="V59" i="37"/>
  <c r="R59" i="37"/>
  <c r="G59" i="37"/>
  <c r="F59" i="37"/>
  <c r="V58" i="37"/>
  <c r="R58" i="37"/>
  <c r="G58" i="37"/>
  <c r="F58" i="37"/>
  <c r="V57" i="37"/>
  <c r="R57" i="37"/>
  <c r="G57" i="37"/>
  <c r="F57" i="37"/>
  <c r="V56" i="37"/>
  <c r="R56" i="37"/>
  <c r="G56" i="37"/>
  <c r="F56" i="37"/>
  <c r="V55" i="37"/>
  <c r="R55" i="37"/>
  <c r="G55" i="37"/>
  <c r="F55" i="37"/>
  <c r="V54" i="37"/>
  <c r="R54" i="37"/>
  <c r="G54" i="37"/>
  <c r="F54" i="37"/>
  <c r="V53" i="37"/>
  <c r="R53" i="37"/>
  <c r="G53" i="37"/>
  <c r="F53" i="37"/>
  <c r="V52" i="37"/>
  <c r="R52" i="37"/>
  <c r="G52" i="37"/>
  <c r="F52" i="37"/>
  <c r="V51" i="37"/>
  <c r="R51" i="37"/>
  <c r="G51" i="37"/>
  <c r="F51" i="37"/>
  <c r="V50" i="37"/>
  <c r="R50" i="37"/>
  <c r="G50" i="37"/>
  <c r="F50" i="37"/>
  <c r="V49" i="37"/>
  <c r="R49" i="37"/>
  <c r="G49" i="37"/>
  <c r="F49" i="37"/>
  <c r="V48" i="37"/>
  <c r="R48" i="37"/>
  <c r="G48" i="37"/>
  <c r="F48" i="37"/>
  <c r="V47" i="37"/>
  <c r="R47" i="37"/>
  <c r="G47" i="37"/>
  <c r="F47" i="37"/>
  <c r="V46" i="37"/>
  <c r="R46" i="37"/>
  <c r="G46" i="37"/>
  <c r="F46" i="37"/>
  <c r="V45" i="37"/>
  <c r="R45" i="37"/>
  <c r="G45" i="37"/>
  <c r="F45" i="37"/>
  <c r="V44" i="37"/>
  <c r="R44" i="37"/>
  <c r="G44" i="37"/>
  <c r="F44" i="37"/>
  <c r="V43" i="37"/>
  <c r="R43" i="37"/>
  <c r="G43" i="37"/>
  <c r="F43" i="37"/>
  <c r="V42" i="37"/>
  <c r="R42" i="37"/>
  <c r="G42" i="37"/>
  <c r="F42" i="37"/>
  <c r="V41" i="37"/>
  <c r="R41" i="37"/>
  <c r="G41" i="37"/>
  <c r="F41" i="37"/>
  <c r="V40" i="37"/>
  <c r="R40" i="37"/>
  <c r="G40" i="37"/>
  <c r="F40" i="37"/>
  <c r="V39" i="37"/>
  <c r="R39" i="37"/>
  <c r="G39" i="37"/>
  <c r="F39" i="37"/>
  <c r="V38" i="37"/>
  <c r="R38" i="37"/>
  <c r="G38" i="37"/>
  <c r="F38" i="37"/>
  <c r="V37" i="37"/>
  <c r="R37" i="37"/>
  <c r="G37" i="37"/>
  <c r="F37" i="37"/>
  <c r="V36" i="37"/>
  <c r="R36" i="37"/>
  <c r="G36" i="37"/>
  <c r="F36" i="37"/>
  <c r="V35" i="37"/>
  <c r="R35" i="37"/>
  <c r="G35" i="37"/>
  <c r="F35" i="37"/>
  <c r="V34" i="37"/>
  <c r="R34" i="37"/>
  <c r="G34" i="37"/>
  <c r="F34" i="37"/>
  <c r="V33" i="37"/>
  <c r="R33" i="37"/>
  <c r="G33" i="37"/>
  <c r="F33" i="37"/>
  <c r="V32" i="37"/>
  <c r="R32" i="37"/>
  <c r="G32" i="37"/>
  <c r="F32" i="37"/>
  <c r="V31" i="37"/>
  <c r="R31" i="37"/>
  <c r="G31" i="37"/>
  <c r="F31" i="37"/>
  <c r="V30" i="37"/>
  <c r="R30" i="37"/>
  <c r="G30" i="37"/>
  <c r="F30" i="37"/>
  <c r="V29" i="37"/>
  <c r="R29" i="37"/>
  <c r="G29" i="37"/>
  <c r="F29" i="37"/>
  <c r="V28" i="37"/>
  <c r="R28" i="37"/>
  <c r="G28" i="37"/>
  <c r="F28" i="37"/>
  <c r="V27" i="37"/>
  <c r="R27" i="37"/>
  <c r="G27" i="37"/>
  <c r="F27" i="37"/>
  <c r="V26" i="37"/>
  <c r="R26" i="37"/>
  <c r="G26" i="37"/>
  <c r="F26" i="37"/>
  <c r="V25" i="37"/>
  <c r="R25" i="37"/>
  <c r="G25" i="37"/>
  <c r="F25" i="37"/>
  <c r="V24" i="37"/>
  <c r="R24" i="37"/>
  <c r="G24" i="37"/>
  <c r="F24" i="37"/>
  <c r="V23" i="37"/>
  <c r="R23" i="37"/>
  <c r="G23" i="37"/>
  <c r="F23" i="37"/>
  <c r="V22" i="37"/>
  <c r="R22" i="37"/>
  <c r="G22" i="37"/>
  <c r="F22" i="37"/>
  <c r="V21" i="37"/>
  <c r="R21" i="37"/>
  <c r="G21" i="37"/>
  <c r="F21" i="37"/>
  <c r="V20" i="37"/>
  <c r="R20" i="37"/>
  <c r="G20" i="37"/>
  <c r="F20" i="37"/>
  <c r="V19" i="37"/>
  <c r="R19" i="37"/>
  <c r="G19" i="37"/>
  <c r="F19" i="37"/>
  <c r="V18" i="37"/>
  <c r="R18" i="37"/>
  <c r="G18" i="37"/>
  <c r="F18" i="37"/>
  <c r="V17" i="37"/>
  <c r="R17" i="37"/>
  <c r="G17" i="37"/>
  <c r="F17" i="37"/>
  <c r="V16" i="37"/>
  <c r="R16" i="37"/>
  <c r="G16" i="37"/>
  <c r="F16" i="37"/>
  <c r="V15" i="37"/>
  <c r="R15" i="37"/>
  <c r="G15" i="37"/>
  <c r="F15" i="37"/>
  <c r="V14" i="37"/>
  <c r="R14" i="37"/>
  <c r="G14" i="37"/>
  <c r="F14" i="37"/>
  <c r="V13" i="37"/>
  <c r="R13" i="37"/>
  <c r="G13" i="37"/>
  <c r="F13" i="37"/>
  <c r="V12" i="37"/>
  <c r="R12" i="37"/>
  <c r="G12" i="37"/>
  <c r="F12" i="37"/>
  <c r="C12" i="37"/>
  <c r="R11" i="37"/>
  <c r="G11" i="37"/>
  <c r="F11" i="37"/>
  <c r="V10" i="37"/>
  <c r="R10" i="37"/>
  <c r="G10" i="37"/>
  <c r="F10" i="37"/>
  <c r="C10" i="37"/>
  <c r="V97" i="37" s="1"/>
  <c r="V9" i="37"/>
  <c r="R9" i="37"/>
  <c r="G9" i="37"/>
  <c r="F9" i="37"/>
  <c r="V8" i="37"/>
  <c r="R8" i="37"/>
  <c r="G8" i="37"/>
  <c r="F8" i="37"/>
  <c r="V7" i="37"/>
  <c r="R7" i="37"/>
  <c r="G7" i="37"/>
  <c r="F7" i="37"/>
  <c r="V6" i="37"/>
  <c r="R6" i="37"/>
  <c r="G6" i="37"/>
  <c r="F6" i="37"/>
  <c r="V5" i="37"/>
  <c r="R5" i="37"/>
  <c r="G5" i="37"/>
  <c r="F5" i="37"/>
  <c r="C5" i="37"/>
  <c r="Y4" i="37"/>
  <c r="W4" i="37"/>
  <c r="V4" i="37"/>
  <c r="R4" i="37"/>
  <c r="M98" i="37"/>
  <c r="U98" i="37" s="1"/>
  <c r="M95" i="37"/>
  <c r="U95" i="37" s="1"/>
  <c r="M92" i="37"/>
  <c r="U92" i="37" s="1"/>
  <c r="M89" i="37"/>
  <c r="U89" i="37" s="1"/>
  <c r="M86" i="37"/>
  <c r="U86" i="37" s="1"/>
  <c r="M83" i="37"/>
  <c r="U83" i="37" s="1"/>
  <c r="M80" i="37"/>
  <c r="U80" i="37" s="1"/>
  <c r="M77" i="37"/>
  <c r="U77" i="37" s="1"/>
  <c r="M74" i="37"/>
  <c r="U74" i="37" s="1"/>
  <c r="M71" i="37"/>
  <c r="U71" i="37" s="1"/>
  <c r="M68" i="37"/>
  <c r="U68" i="37" s="1"/>
  <c r="M65" i="37"/>
  <c r="U65" i="37" s="1"/>
  <c r="M62" i="37"/>
  <c r="U62" i="37" s="1"/>
  <c r="M59" i="37"/>
  <c r="U59" i="37" s="1"/>
  <c r="M56" i="37"/>
  <c r="U56" i="37" s="1"/>
  <c r="M53" i="37"/>
  <c r="U53" i="37" s="1"/>
  <c r="M50" i="37"/>
  <c r="U50" i="37" s="1"/>
  <c r="M47" i="37"/>
  <c r="U47" i="37" s="1"/>
  <c r="M44" i="37"/>
  <c r="U44" i="37" s="1"/>
  <c r="M41" i="37"/>
  <c r="U41" i="37" s="1"/>
  <c r="M38" i="37"/>
  <c r="U38" i="37" s="1"/>
  <c r="M35" i="37"/>
  <c r="U35" i="37" s="1"/>
  <c r="M32" i="37"/>
  <c r="U32" i="37" s="1"/>
  <c r="M29" i="37"/>
  <c r="U29" i="37" s="1"/>
  <c r="M26" i="37"/>
  <c r="U26" i="37" s="1"/>
  <c r="M23" i="37"/>
  <c r="U23" i="37" s="1"/>
  <c r="M20" i="37"/>
  <c r="U20" i="37" s="1"/>
  <c r="M17" i="37"/>
  <c r="U17" i="37" s="1"/>
  <c r="M14" i="37"/>
  <c r="U14" i="37" s="1"/>
  <c r="M11" i="37"/>
  <c r="U11" i="37" s="1"/>
  <c r="M8" i="37"/>
  <c r="U8" i="37" s="1"/>
  <c r="M5" i="37"/>
  <c r="U5" i="37" s="1"/>
  <c r="M4" i="37" a="1"/>
  <c r="M96" i="37" s="1"/>
  <c r="U96" i="37" s="1"/>
  <c r="G4" i="37"/>
  <c r="F4" i="37"/>
  <c r="AT3" i="37"/>
  <c r="R3" i="37"/>
  <c r="O3" i="37"/>
  <c r="AE3" i="37" s="1"/>
  <c r="AN3" i="37" s="1"/>
  <c r="G98" i="36"/>
  <c r="F98" i="36"/>
  <c r="AX97" i="36"/>
  <c r="G97" i="36"/>
  <c r="F97" i="36"/>
  <c r="AX96" i="36"/>
  <c r="G96" i="36"/>
  <c r="F96" i="36"/>
  <c r="AX95" i="36"/>
  <c r="G95" i="36"/>
  <c r="F95" i="36"/>
  <c r="AX94" i="36"/>
  <c r="G94" i="36"/>
  <c r="F94" i="36"/>
  <c r="AX93" i="36"/>
  <c r="G93" i="36"/>
  <c r="F93" i="36"/>
  <c r="AX92" i="36"/>
  <c r="G92" i="36"/>
  <c r="F92" i="36"/>
  <c r="AX91" i="36"/>
  <c r="G91" i="36"/>
  <c r="F91" i="36"/>
  <c r="AX90" i="36"/>
  <c r="G90" i="36"/>
  <c r="F90" i="36"/>
  <c r="AX89" i="36"/>
  <c r="G89" i="36"/>
  <c r="F89" i="36"/>
  <c r="AX88" i="36"/>
  <c r="G88" i="36"/>
  <c r="F88" i="36"/>
  <c r="AX87" i="36"/>
  <c r="G87" i="36"/>
  <c r="F87" i="36"/>
  <c r="AX86" i="36"/>
  <c r="G86" i="36"/>
  <c r="F86" i="36"/>
  <c r="AX85" i="36"/>
  <c r="G85" i="36"/>
  <c r="F85" i="36"/>
  <c r="AX84" i="36"/>
  <c r="G84" i="36"/>
  <c r="F84" i="36"/>
  <c r="AX83" i="36"/>
  <c r="G83" i="36"/>
  <c r="F83" i="36"/>
  <c r="AX82" i="36"/>
  <c r="G82" i="36"/>
  <c r="F82" i="36"/>
  <c r="AX81" i="36"/>
  <c r="G81" i="36"/>
  <c r="F81" i="36"/>
  <c r="AX80" i="36"/>
  <c r="G80" i="36"/>
  <c r="F80" i="36"/>
  <c r="AX79" i="36"/>
  <c r="G79" i="36"/>
  <c r="F79" i="36"/>
  <c r="AX78" i="36"/>
  <c r="G78" i="36"/>
  <c r="F78" i="36"/>
  <c r="AX77" i="36"/>
  <c r="G77" i="36"/>
  <c r="F77" i="36"/>
  <c r="AX76" i="36"/>
  <c r="G76" i="36"/>
  <c r="F76" i="36"/>
  <c r="AX75" i="36"/>
  <c r="G75" i="36"/>
  <c r="F75" i="36"/>
  <c r="AX74" i="36"/>
  <c r="G74" i="36"/>
  <c r="F74" i="36"/>
  <c r="AX73" i="36"/>
  <c r="G73" i="36"/>
  <c r="F73" i="36"/>
  <c r="AX72" i="36"/>
  <c r="G72" i="36"/>
  <c r="F72" i="36"/>
  <c r="AX71" i="36"/>
  <c r="G71" i="36"/>
  <c r="F71" i="36"/>
  <c r="AX70" i="36"/>
  <c r="G70" i="36"/>
  <c r="F70" i="36"/>
  <c r="G69" i="36"/>
  <c r="F69" i="36"/>
  <c r="V68" i="36"/>
  <c r="R68" i="36"/>
  <c r="G68" i="36"/>
  <c r="F68" i="36"/>
  <c r="G67" i="36"/>
  <c r="F67" i="36"/>
  <c r="U66" i="36"/>
  <c r="G66" i="36"/>
  <c r="F66" i="36"/>
  <c r="V65" i="36"/>
  <c r="R65" i="36"/>
  <c r="G65" i="36"/>
  <c r="F65" i="36"/>
  <c r="G64" i="36"/>
  <c r="F64" i="36"/>
  <c r="G63" i="36"/>
  <c r="F63" i="36"/>
  <c r="V62" i="36"/>
  <c r="R62" i="36"/>
  <c r="G62" i="36"/>
  <c r="F62" i="36"/>
  <c r="G61" i="36"/>
  <c r="F61" i="36"/>
  <c r="G60" i="36"/>
  <c r="F60" i="36"/>
  <c r="V59" i="36"/>
  <c r="R59" i="36"/>
  <c r="G59" i="36"/>
  <c r="F59" i="36"/>
  <c r="G58" i="36"/>
  <c r="F58" i="36"/>
  <c r="G57" i="36"/>
  <c r="F57" i="36"/>
  <c r="V56" i="36"/>
  <c r="R56" i="36"/>
  <c r="G56" i="36"/>
  <c r="F56" i="36"/>
  <c r="G55" i="36"/>
  <c r="F55" i="36"/>
  <c r="G54" i="36"/>
  <c r="F54" i="36"/>
  <c r="V53" i="36"/>
  <c r="R53" i="36"/>
  <c r="G53" i="36"/>
  <c r="F53" i="36"/>
  <c r="G52" i="36"/>
  <c r="F52" i="36"/>
  <c r="G51" i="36"/>
  <c r="F51" i="36"/>
  <c r="V50" i="36"/>
  <c r="R50" i="36"/>
  <c r="G50" i="36"/>
  <c r="F50" i="36"/>
  <c r="G49" i="36"/>
  <c r="F49" i="36"/>
  <c r="G48" i="36"/>
  <c r="F48" i="36"/>
  <c r="V47" i="36"/>
  <c r="R47" i="36"/>
  <c r="G47" i="36"/>
  <c r="F47" i="36"/>
  <c r="G46" i="36"/>
  <c r="F46" i="36"/>
  <c r="G45" i="36"/>
  <c r="F45" i="36"/>
  <c r="V44" i="36"/>
  <c r="R44" i="36"/>
  <c r="G44" i="36"/>
  <c r="F44" i="36"/>
  <c r="G43" i="36"/>
  <c r="F43" i="36"/>
  <c r="G42" i="36"/>
  <c r="F42" i="36"/>
  <c r="V41" i="36"/>
  <c r="R41" i="36"/>
  <c r="G41" i="36"/>
  <c r="F41" i="36"/>
  <c r="G40" i="36"/>
  <c r="F40" i="36"/>
  <c r="G39" i="36"/>
  <c r="F39" i="36"/>
  <c r="V38" i="36"/>
  <c r="R38" i="36"/>
  <c r="G38" i="36"/>
  <c r="F38" i="36"/>
  <c r="G37" i="36"/>
  <c r="F37" i="36"/>
  <c r="U36" i="36"/>
  <c r="G36" i="36"/>
  <c r="F36" i="36"/>
  <c r="V35" i="36"/>
  <c r="R35" i="36"/>
  <c r="G35" i="36"/>
  <c r="F35" i="36"/>
  <c r="G34" i="36"/>
  <c r="F34" i="36"/>
  <c r="G33" i="36"/>
  <c r="F33" i="36"/>
  <c r="V32" i="36"/>
  <c r="R32" i="36"/>
  <c r="G32" i="36"/>
  <c r="F32" i="36"/>
  <c r="G31" i="36"/>
  <c r="F31" i="36"/>
  <c r="U30" i="36"/>
  <c r="G30" i="36"/>
  <c r="F30" i="36"/>
  <c r="V29" i="36"/>
  <c r="R29" i="36"/>
  <c r="G29" i="36"/>
  <c r="F29" i="36"/>
  <c r="G28" i="36"/>
  <c r="F28" i="36"/>
  <c r="G27" i="36"/>
  <c r="F27" i="36"/>
  <c r="V26" i="36"/>
  <c r="R26" i="36"/>
  <c r="G26" i="36"/>
  <c r="F26" i="36"/>
  <c r="G25" i="36"/>
  <c r="F25" i="36"/>
  <c r="G24" i="36"/>
  <c r="F24" i="36"/>
  <c r="V23" i="36"/>
  <c r="R23" i="36"/>
  <c r="G23" i="36"/>
  <c r="F23" i="36"/>
  <c r="G22" i="36"/>
  <c r="F22" i="36"/>
  <c r="R21" i="36"/>
  <c r="G21" i="36"/>
  <c r="F21" i="36"/>
  <c r="V20" i="36"/>
  <c r="R20" i="36"/>
  <c r="G20" i="36"/>
  <c r="F20" i="36"/>
  <c r="G19" i="36"/>
  <c r="F19" i="36"/>
  <c r="R18" i="36"/>
  <c r="G18" i="36"/>
  <c r="F18" i="36"/>
  <c r="V17" i="36"/>
  <c r="R17" i="36"/>
  <c r="G17" i="36"/>
  <c r="F17" i="36"/>
  <c r="G16" i="36"/>
  <c r="F16" i="36"/>
  <c r="R15" i="36"/>
  <c r="G15" i="36"/>
  <c r="F15" i="36"/>
  <c r="V14" i="36"/>
  <c r="R14" i="36"/>
  <c r="G14" i="36"/>
  <c r="F14" i="36"/>
  <c r="G13" i="36"/>
  <c r="F13" i="36"/>
  <c r="U12" i="36"/>
  <c r="R12" i="36"/>
  <c r="G12" i="36"/>
  <c r="F12" i="36"/>
  <c r="C12" i="36"/>
  <c r="G11" i="36"/>
  <c r="F11" i="36"/>
  <c r="V10" i="36"/>
  <c r="R10" i="36"/>
  <c r="G10" i="36"/>
  <c r="F10" i="36"/>
  <c r="C10" i="36"/>
  <c r="V69" i="36" s="1"/>
  <c r="V9" i="36"/>
  <c r="G9" i="36"/>
  <c r="F9" i="36"/>
  <c r="G8" i="36"/>
  <c r="F8" i="36"/>
  <c r="G7" i="36"/>
  <c r="F7" i="36"/>
  <c r="R6" i="36"/>
  <c r="G6" i="36"/>
  <c r="F6" i="36"/>
  <c r="C6" i="36"/>
  <c r="R9" i="36" s="1"/>
  <c r="G5" i="36"/>
  <c r="F5" i="36"/>
  <c r="C5" i="36"/>
  <c r="Y4" i="36"/>
  <c r="W4" i="36"/>
  <c r="V4" i="36"/>
  <c r="R4" i="36"/>
  <c r="M68" i="36"/>
  <c r="U68" i="36" s="1"/>
  <c r="M67" i="36"/>
  <c r="U67" i="36" s="1"/>
  <c r="M66" i="36"/>
  <c r="M64" i="36"/>
  <c r="U64" i="36" s="1"/>
  <c r="M62" i="36"/>
  <c r="U62" i="36" s="1"/>
  <c r="M61" i="36"/>
  <c r="U61" i="36" s="1"/>
  <c r="M60" i="36"/>
  <c r="U60" i="36" s="1"/>
  <c r="M58" i="36"/>
  <c r="U58" i="36" s="1"/>
  <c r="M56" i="36"/>
  <c r="U56" i="36" s="1"/>
  <c r="M55" i="36"/>
  <c r="U55" i="36" s="1"/>
  <c r="M54" i="36"/>
  <c r="U54" i="36" s="1"/>
  <c r="M52" i="36"/>
  <c r="U52" i="36" s="1"/>
  <c r="M50" i="36"/>
  <c r="U50" i="36" s="1"/>
  <c r="M49" i="36"/>
  <c r="U49" i="36" s="1"/>
  <c r="M48" i="36"/>
  <c r="U48" i="36" s="1"/>
  <c r="M46" i="36"/>
  <c r="U46" i="36" s="1"/>
  <c r="M44" i="36"/>
  <c r="U44" i="36" s="1"/>
  <c r="M43" i="36"/>
  <c r="U43" i="36" s="1"/>
  <c r="M42" i="36"/>
  <c r="U42" i="36" s="1"/>
  <c r="M40" i="36"/>
  <c r="U40" i="36" s="1"/>
  <c r="M38" i="36"/>
  <c r="U38" i="36" s="1"/>
  <c r="M37" i="36"/>
  <c r="U37" i="36" s="1"/>
  <c r="M36" i="36"/>
  <c r="M34" i="36"/>
  <c r="U34" i="36" s="1"/>
  <c r="M32" i="36"/>
  <c r="U32" i="36" s="1"/>
  <c r="M31" i="36"/>
  <c r="U31" i="36" s="1"/>
  <c r="M30" i="36"/>
  <c r="M28" i="36"/>
  <c r="U28" i="36" s="1"/>
  <c r="M26" i="36"/>
  <c r="U26" i="36" s="1"/>
  <c r="M25" i="36"/>
  <c r="U25" i="36" s="1"/>
  <c r="M24" i="36"/>
  <c r="U24" i="36" s="1"/>
  <c r="M22" i="36"/>
  <c r="U22" i="36" s="1"/>
  <c r="M20" i="36"/>
  <c r="U20" i="36" s="1"/>
  <c r="M19" i="36"/>
  <c r="U19" i="36" s="1"/>
  <c r="M18" i="36"/>
  <c r="U18" i="36" s="1"/>
  <c r="M16" i="36"/>
  <c r="U16" i="36" s="1"/>
  <c r="M14" i="36"/>
  <c r="U14" i="36" s="1"/>
  <c r="M13" i="36"/>
  <c r="U13" i="36" s="1"/>
  <c r="M12" i="36"/>
  <c r="M10" i="36"/>
  <c r="U10" i="36" s="1"/>
  <c r="M8" i="36"/>
  <c r="U8" i="36" s="1"/>
  <c r="M7" i="36"/>
  <c r="U7" i="36" s="1"/>
  <c r="M6" i="36"/>
  <c r="U6" i="36" s="1"/>
  <c r="M4" i="36"/>
  <c r="U4" i="36" s="1"/>
  <c r="X4" i="36" s="1"/>
  <c r="M4" i="36" a="1"/>
  <c r="M65" i="36" s="1"/>
  <c r="U65" i="36" s="1"/>
  <c r="G4" i="36"/>
  <c r="F4" i="36"/>
  <c r="AT3" i="36"/>
  <c r="R3" i="36"/>
  <c r="AH3" i="36" s="1"/>
  <c r="AQ3" i="36" s="1"/>
  <c r="O3" i="36"/>
  <c r="P3" i="36" s="1"/>
  <c r="AF3" i="36" s="1"/>
  <c r="AO3" i="36" s="1"/>
  <c r="G98" i="35"/>
  <c r="F98" i="35"/>
  <c r="AX97" i="35"/>
  <c r="G97" i="35"/>
  <c r="F97" i="35"/>
  <c r="AX96" i="35"/>
  <c r="G96" i="35"/>
  <c r="F96" i="35"/>
  <c r="AX95" i="35"/>
  <c r="G95" i="35"/>
  <c r="F95" i="35"/>
  <c r="AX94" i="35"/>
  <c r="G94" i="35"/>
  <c r="F94" i="35"/>
  <c r="AX93" i="35"/>
  <c r="G93" i="35"/>
  <c r="F93" i="35"/>
  <c r="AX92" i="35"/>
  <c r="G92" i="35"/>
  <c r="F92" i="35"/>
  <c r="AX91" i="35"/>
  <c r="G91" i="35"/>
  <c r="F91" i="35"/>
  <c r="AX90" i="35"/>
  <c r="G90" i="35"/>
  <c r="F90" i="35"/>
  <c r="AX89" i="35"/>
  <c r="G89" i="35"/>
  <c r="F89" i="35"/>
  <c r="AX88" i="35"/>
  <c r="G88" i="35"/>
  <c r="F88" i="35"/>
  <c r="AX87" i="35"/>
  <c r="G87" i="35"/>
  <c r="F87" i="35"/>
  <c r="AX86" i="35"/>
  <c r="G86" i="35"/>
  <c r="F86" i="35"/>
  <c r="AX85" i="35"/>
  <c r="G85" i="35"/>
  <c r="F85" i="35"/>
  <c r="AX84" i="35"/>
  <c r="G84" i="35"/>
  <c r="F84" i="35"/>
  <c r="AX83" i="35"/>
  <c r="G83" i="35"/>
  <c r="F83" i="35"/>
  <c r="AX82" i="35"/>
  <c r="G82" i="35"/>
  <c r="F82" i="35"/>
  <c r="AX81" i="35"/>
  <c r="G81" i="35"/>
  <c r="F81" i="35"/>
  <c r="AX80" i="35"/>
  <c r="G80" i="35"/>
  <c r="F80" i="35"/>
  <c r="V79" i="35"/>
  <c r="G79" i="35"/>
  <c r="F79" i="35"/>
  <c r="V78" i="35"/>
  <c r="G78" i="35"/>
  <c r="F78" i="35"/>
  <c r="V77" i="35"/>
  <c r="R77" i="35"/>
  <c r="G77" i="35"/>
  <c r="F77" i="35"/>
  <c r="V76" i="35"/>
  <c r="G76" i="35"/>
  <c r="F76" i="35"/>
  <c r="V75" i="35"/>
  <c r="G75" i="35"/>
  <c r="F75" i="35"/>
  <c r="V74" i="35"/>
  <c r="R74" i="35"/>
  <c r="G74" i="35"/>
  <c r="F74" i="35"/>
  <c r="V73" i="35"/>
  <c r="G73" i="35"/>
  <c r="F73" i="35"/>
  <c r="V72" i="35"/>
  <c r="G72" i="35"/>
  <c r="F72" i="35"/>
  <c r="V71" i="35"/>
  <c r="R71" i="35"/>
  <c r="G71" i="35"/>
  <c r="F71" i="35"/>
  <c r="V70" i="35"/>
  <c r="G70" i="35"/>
  <c r="F70" i="35"/>
  <c r="V69" i="35"/>
  <c r="G69" i="35"/>
  <c r="F69" i="35"/>
  <c r="V68" i="35"/>
  <c r="R68" i="35"/>
  <c r="G68" i="35"/>
  <c r="F68" i="35"/>
  <c r="V67" i="35"/>
  <c r="G67" i="35"/>
  <c r="F67" i="35"/>
  <c r="V66" i="35"/>
  <c r="G66" i="35"/>
  <c r="F66" i="35"/>
  <c r="V65" i="35"/>
  <c r="R65" i="35"/>
  <c r="G65" i="35"/>
  <c r="F65" i="35"/>
  <c r="V64" i="35"/>
  <c r="G64" i="35"/>
  <c r="F64" i="35"/>
  <c r="V63" i="35"/>
  <c r="G63" i="35"/>
  <c r="F63" i="35"/>
  <c r="V62" i="35"/>
  <c r="R62" i="35"/>
  <c r="G62" i="35"/>
  <c r="F62" i="35"/>
  <c r="V61" i="35"/>
  <c r="G61" i="35"/>
  <c r="F61" i="35"/>
  <c r="V60" i="35"/>
  <c r="G60" i="35"/>
  <c r="F60" i="35"/>
  <c r="V59" i="35"/>
  <c r="R59" i="35"/>
  <c r="G59" i="35"/>
  <c r="F59" i="35"/>
  <c r="V58" i="35"/>
  <c r="G58" i="35"/>
  <c r="F58" i="35"/>
  <c r="V57" i="35"/>
  <c r="G57" i="35"/>
  <c r="F57" i="35"/>
  <c r="V56" i="35"/>
  <c r="R56" i="35"/>
  <c r="G56" i="35"/>
  <c r="F56" i="35"/>
  <c r="V55" i="35"/>
  <c r="G55" i="35"/>
  <c r="F55" i="35"/>
  <c r="V54" i="35"/>
  <c r="G54" i="35"/>
  <c r="F54" i="35"/>
  <c r="V53" i="35"/>
  <c r="R53" i="35"/>
  <c r="G53" i="35"/>
  <c r="F53" i="35"/>
  <c r="V52" i="35"/>
  <c r="G52" i="35"/>
  <c r="F52" i="35"/>
  <c r="V51" i="35"/>
  <c r="G51" i="35"/>
  <c r="F51" i="35"/>
  <c r="V50" i="35"/>
  <c r="R50" i="35"/>
  <c r="G50" i="35"/>
  <c r="F50" i="35"/>
  <c r="V49" i="35"/>
  <c r="G49" i="35"/>
  <c r="F49" i="35"/>
  <c r="V48" i="35"/>
  <c r="G48" i="35"/>
  <c r="F48" i="35"/>
  <c r="V47" i="35"/>
  <c r="R47" i="35"/>
  <c r="G47" i="35"/>
  <c r="F47" i="35"/>
  <c r="V46" i="35"/>
  <c r="G46" i="35"/>
  <c r="F46" i="35"/>
  <c r="V45" i="35"/>
  <c r="G45" i="35"/>
  <c r="F45" i="35"/>
  <c r="V44" i="35"/>
  <c r="R44" i="35"/>
  <c r="G44" i="35"/>
  <c r="F44" i="35"/>
  <c r="V43" i="35"/>
  <c r="G43" i="35"/>
  <c r="F43" i="35"/>
  <c r="V42" i="35"/>
  <c r="G42" i="35"/>
  <c r="F42" i="35"/>
  <c r="V41" i="35"/>
  <c r="R41" i="35"/>
  <c r="G41" i="35"/>
  <c r="F41" i="35"/>
  <c r="V40" i="35"/>
  <c r="G40" i="35"/>
  <c r="F40" i="35"/>
  <c r="V39" i="35"/>
  <c r="G39" i="35"/>
  <c r="F39" i="35"/>
  <c r="V38" i="35"/>
  <c r="R38" i="35"/>
  <c r="G38" i="35"/>
  <c r="F38" i="35"/>
  <c r="V37" i="35"/>
  <c r="G37" i="35"/>
  <c r="F37" i="35"/>
  <c r="V36" i="35"/>
  <c r="G36" i="35"/>
  <c r="F36" i="35"/>
  <c r="V35" i="35"/>
  <c r="R35" i="35"/>
  <c r="G35" i="35"/>
  <c r="F35" i="35"/>
  <c r="V34" i="35"/>
  <c r="G34" i="35"/>
  <c r="F34" i="35"/>
  <c r="V33" i="35"/>
  <c r="G33" i="35"/>
  <c r="F33" i="35"/>
  <c r="V32" i="35"/>
  <c r="R32" i="35"/>
  <c r="G32" i="35"/>
  <c r="F32" i="35"/>
  <c r="V31" i="35"/>
  <c r="G31" i="35"/>
  <c r="F31" i="35"/>
  <c r="V30" i="35"/>
  <c r="G30" i="35"/>
  <c r="F30" i="35"/>
  <c r="V29" i="35"/>
  <c r="R29" i="35"/>
  <c r="G29" i="35"/>
  <c r="F29" i="35"/>
  <c r="V28" i="35"/>
  <c r="G28" i="35"/>
  <c r="F28" i="35"/>
  <c r="V27" i="35"/>
  <c r="G27" i="35"/>
  <c r="F27" i="35"/>
  <c r="V26" i="35"/>
  <c r="R26" i="35"/>
  <c r="G26" i="35"/>
  <c r="F26" i="35"/>
  <c r="V25" i="35"/>
  <c r="G25" i="35"/>
  <c r="F25" i="35"/>
  <c r="V24" i="35"/>
  <c r="G24" i="35"/>
  <c r="F24" i="35"/>
  <c r="V23" i="35"/>
  <c r="R23" i="35"/>
  <c r="G23" i="35"/>
  <c r="F23" i="35"/>
  <c r="V22" i="35"/>
  <c r="G22" i="35"/>
  <c r="F22" i="35"/>
  <c r="V21" i="35"/>
  <c r="G21" i="35"/>
  <c r="F21" i="35"/>
  <c r="V20" i="35"/>
  <c r="R20" i="35"/>
  <c r="G20" i="35"/>
  <c r="F20" i="35"/>
  <c r="V19" i="35"/>
  <c r="G19" i="35"/>
  <c r="F19" i="35"/>
  <c r="V18" i="35"/>
  <c r="G18" i="35"/>
  <c r="F18" i="35"/>
  <c r="V17" i="35"/>
  <c r="R17" i="35"/>
  <c r="G17" i="35"/>
  <c r="F17" i="35"/>
  <c r="V16" i="35"/>
  <c r="G16" i="35"/>
  <c r="F16" i="35"/>
  <c r="V15" i="35"/>
  <c r="G15" i="35"/>
  <c r="F15" i="35"/>
  <c r="V14" i="35"/>
  <c r="R14" i="35"/>
  <c r="G14" i="35"/>
  <c r="F14" i="35"/>
  <c r="V13" i="35"/>
  <c r="G13" i="35"/>
  <c r="F13" i="35"/>
  <c r="V12" i="35"/>
  <c r="G12" i="35"/>
  <c r="F12" i="35"/>
  <c r="C12" i="35"/>
  <c r="R11" i="35"/>
  <c r="G11" i="35"/>
  <c r="F11" i="35"/>
  <c r="V10" i="35"/>
  <c r="R10" i="35"/>
  <c r="G10" i="35"/>
  <c r="F10" i="35"/>
  <c r="C10" i="35"/>
  <c r="V11" i="35" s="1"/>
  <c r="V9" i="35"/>
  <c r="R9" i="35"/>
  <c r="G9" i="35"/>
  <c r="F9" i="35"/>
  <c r="V8" i="35"/>
  <c r="G8" i="35"/>
  <c r="F8" i="35"/>
  <c r="V7" i="35"/>
  <c r="G7" i="35"/>
  <c r="F7" i="35"/>
  <c r="V6" i="35"/>
  <c r="G6" i="35"/>
  <c r="F6" i="35"/>
  <c r="C6" i="35"/>
  <c r="R78" i="35" s="1"/>
  <c r="V5" i="35"/>
  <c r="R5" i="35"/>
  <c r="G5" i="35"/>
  <c r="F5" i="35"/>
  <c r="C5" i="35"/>
  <c r="W4" i="35"/>
  <c r="V4" i="35"/>
  <c r="Y4" i="35" s="1"/>
  <c r="R4" i="35"/>
  <c r="M77" i="35"/>
  <c r="U77" i="35" s="1"/>
  <c r="M74" i="35"/>
  <c r="U74" i="35" s="1"/>
  <c r="M71" i="35"/>
  <c r="U71" i="35" s="1"/>
  <c r="M68" i="35"/>
  <c r="U68" i="35" s="1"/>
  <c r="M65" i="35"/>
  <c r="U65" i="35" s="1"/>
  <c r="M62" i="35"/>
  <c r="U62" i="35" s="1"/>
  <c r="M59" i="35"/>
  <c r="U59" i="35" s="1"/>
  <c r="M56" i="35"/>
  <c r="U56" i="35" s="1"/>
  <c r="M53" i="35"/>
  <c r="U53" i="35" s="1"/>
  <c r="M50" i="35"/>
  <c r="U50" i="35" s="1"/>
  <c r="M47" i="35"/>
  <c r="U47" i="35" s="1"/>
  <c r="M44" i="35"/>
  <c r="U44" i="35" s="1"/>
  <c r="M41" i="35"/>
  <c r="U41" i="35" s="1"/>
  <c r="M38" i="35"/>
  <c r="U38" i="35" s="1"/>
  <c r="M35" i="35"/>
  <c r="U35" i="35" s="1"/>
  <c r="M32" i="35"/>
  <c r="U32" i="35" s="1"/>
  <c r="M29" i="35"/>
  <c r="U29" i="35" s="1"/>
  <c r="M26" i="35"/>
  <c r="U26" i="35" s="1"/>
  <c r="M23" i="35"/>
  <c r="U23" i="35" s="1"/>
  <c r="M20" i="35"/>
  <c r="U20" i="35" s="1"/>
  <c r="M17" i="35"/>
  <c r="U17" i="35" s="1"/>
  <c r="M14" i="35"/>
  <c r="U14" i="35" s="1"/>
  <c r="M11" i="35"/>
  <c r="U11" i="35" s="1"/>
  <c r="M8" i="35"/>
  <c r="U8" i="35" s="1"/>
  <c r="M5" i="35"/>
  <c r="U5" i="35" s="1"/>
  <c r="M4" i="35" a="1"/>
  <c r="M78" i="35" s="1"/>
  <c r="U78" i="35" s="1"/>
  <c r="G4" i="35"/>
  <c r="F4" i="35"/>
  <c r="AT3" i="35"/>
  <c r="R3" i="35"/>
  <c r="O3" i="35"/>
  <c r="AE3" i="35" s="1"/>
  <c r="AN3" i="35" s="1"/>
  <c r="G98" i="34"/>
  <c r="F98" i="34"/>
  <c r="AX97" i="34"/>
  <c r="G97" i="34"/>
  <c r="F97" i="34"/>
  <c r="AX96" i="34"/>
  <c r="G96" i="34"/>
  <c r="F96" i="34"/>
  <c r="AX95" i="34"/>
  <c r="G95" i="34"/>
  <c r="F95" i="34"/>
  <c r="AX94" i="34"/>
  <c r="G94" i="34"/>
  <c r="F94" i="34"/>
  <c r="AX93" i="34"/>
  <c r="G93" i="34"/>
  <c r="F93" i="34"/>
  <c r="AX92" i="34"/>
  <c r="G92" i="34"/>
  <c r="F92" i="34"/>
  <c r="AX91" i="34"/>
  <c r="G91" i="34"/>
  <c r="F91" i="34"/>
  <c r="AX90" i="34"/>
  <c r="G90" i="34"/>
  <c r="F90" i="34"/>
  <c r="G89" i="34"/>
  <c r="F89" i="34"/>
  <c r="G88" i="34"/>
  <c r="F88" i="34"/>
  <c r="G87" i="34"/>
  <c r="F87" i="34"/>
  <c r="G86" i="34"/>
  <c r="F86" i="34"/>
  <c r="G85" i="34"/>
  <c r="F85" i="34"/>
  <c r="G84" i="34"/>
  <c r="F84" i="34"/>
  <c r="G83" i="34"/>
  <c r="F83" i="34"/>
  <c r="G82" i="34"/>
  <c r="F82" i="34"/>
  <c r="G81" i="34"/>
  <c r="F81" i="34"/>
  <c r="R80" i="34"/>
  <c r="G80" i="34"/>
  <c r="F80" i="34"/>
  <c r="G79" i="34"/>
  <c r="F79" i="34"/>
  <c r="G78" i="34"/>
  <c r="F78" i="34"/>
  <c r="R77" i="34"/>
  <c r="G77" i="34"/>
  <c r="F77" i="34"/>
  <c r="G76" i="34"/>
  <c r="F76" i="34"/>
  <c r="G75" i="34"/>
  <c r="F75" i="34"/>
  <c r="R74" i="34"/>
  <c r="G74" i="34"/>
  <c r="F74" i="34"/>
  <c r="G73" i="34"/>
  <c r="F73" i="34"/>
  <c r="G72" i="34"/>
  <c r="F72" i="34"/>
  <c r="R71" i="34"/>
  <c r="G71" i="34"/>
  <c r="F71" i="34"/>
  <c r="G70" i="34"/>
  <c r="F70" i="34"/>
  <c r="G69" i="34"/>
  <c r="F69" i="34"/>
  <c r="R68" i="34"/>
  <c r="G68" i="34"/>
  <c r="F68" i="34"/>
  <c r="G67" i="34"/>
  <c r="F67" i="34"/>
  <c r="G66" i="34"/>
  <c r="F66" i="34"/>
  <c r="R65" i="34"/>
  <c r="G65" i="34"/>
  <c r="F65" i="34"/>
  <c r="G64" i="34"/>
  <c r="F64" i="34"/>
  <c r="G63" i="34"/>
  <c r="F63" i="34"/>
  <c r="R62" i="34"/>
  <c r="G62" i="34"/>
  <c r="F62" i="34"/>
  <c r="G61" i="34"/>
  <c r="F61" i="34"/>
  <c r="G60" i="34"/>
  <c r="F60" i="34"/>
  <c r="R59" i="34"/>
  <c r="G59" i="34"/>
  <c r="F59" i="34"/>
  <c r="G58" i="34"/>
  <c r="F58" i="34"/>
  <c r="G57" i="34"/>
  <c r="F57" i="34"/>
  <c r="R56" i="34"/>
  <c r="G56" i="34"/>
  <c r="F56" i="34"/>
  <c r="G55" i="34"/>
  <c r="F55" i="34"/>
  <c r="G54" i="34"/>
  <c r="F54" i="34"/>
  <c r="R53" i="34"/>
  <c r="G53" i="34"/>
  <c r="F53" i="34"/>
  <c r="G52" i="34"/>
  <c r="F52" i="34"/>
  <c r="G51" i="34"/>
  <c r="F51" i="34"/>
  <c r="R50" i="34"/>
  <c r="G50" i="34"/>
  <c r="F50" i="34"/>
  <c r="G49" i="34"/>
  <c r="F49" i="34"/>
  <c r="G48" i="34"/>
  <c r="F48" i="34"/>
  <c r="R47" i="34"/>
  <c r="G47" i="34"/>
  <c r="F47" i="34"/>
  <c r="G46" i="34"/>
  <c r="F46" i="34"/>
  <c r="G45" i="34"/>
  <c r="F45" i="34"/>
  <c r="R44" i="34"/>
  <c r="G44" i="34"/>
  <c r="F44" i="34"/>
  <c r="G43" i="34"/>
  <c r="F43" i="34"/>
  <c r="G42" i="34"/>
  <c r="F42" i="34"/>
  <c r="G41" i="34"/>
  <c r="F41" i="34"/>
  <c r="G40" i="34"/>
  <c r="F40" i="34"/>
  <c r="G39" i="34"/>
  <c r="F39" i="34"/>
  <c r="R38" i="34"/>
  <c r="G38" i="34"/>
  <c r="F38" i="34"/>
  <c r="R37" i="34"/>
  <c r="G37" i="34"/>
  <c r="F37" i="34"/>
  <c r="R36" i="34"/>
  <c r="G36" i="34"/>
  <c r="F36" i="34"/>
  <c r="R35" i="34"/>
  <c r="G35" i="34"/>
  <c r="F35" i="34"/>
  <c r="G34" i="34"/>
  <c r="F34" i="34"/>
  <c r="G33" i="34"/>
  <c r="F33" i="34"/>
  <c r="G32" i="34"/>
  <c r="F32" i="34"/>
  <c r="G31" i="34"/>
  <c r="F31" i="34"/>
  <c r="G30" i="34"/>
  <c r="F30" i="34"/>
  <c r="R29" i="34"/>
  <c r="G29" i="34"/>
  <c r="F29" i="34"/>
  <c r="U28" i="34"/>
  <c r="R28" i="34"/>
  <c r="G28" i="34"/>
  <c r="F28" i="34"/>
  <c r="R27" i="34"/>
  <c r="G27" i="34"/>
  <c r="F27" i="34"/>
  <c r="R26" i="34"/>
  <c r="G26" i="34"/>
  <c r="F26" i="34"/>
  <c r="G25" i="34"/>
  <c r="F25" i="34"/>
  <c r="G24" i="34"/>
  <c r="F24" i="34"/>
  <c r="G23" i="34"/>
  <c r="F23" i="34"/>
  <c r="G22" i="34"/>
  <c r="F22" i="34"/>
  <c r="G21" i="34"/>
  <c r="F21" i="34"/>
  <c r="R20" i="34"/>
  <c r="G20" i="34"/>
  <c r="F20" i="34"/>
  <c r="R19" i="34"/>
  <c r="G19" i="34"/>
  <c r="F19" i="34"/>
  <c r="R18" i="34"/>
  <c r="G18" i="34"/>
  <c r="F18" i="34"/>
  <c r="R17" i="34"/>
  <c r="G17" i="34"/>
  <c r="F17" i="34"/>
  <c r="G16" i="34"/>
  <c r="F16" i="34"/>
  <c r="G15" i="34"/>
  <c r="F15" i="34"/>
  <c r="G14" i="34"/>
  <c r="F14" i="34"/>
  <c r="G13" i="34"/>
  <c r="F13" i="34"/>
  <c r="G12" i="34"/>
  <c r="F12" i="34"/>
  <c r="C12" i="34"/>
  <c r="V11" i="34"/>
  <c r="G11" i="34"/>
  <c r="F11" i="34"/>
  <c r="R10" i="34"/>
  <c r="G10" i="34"/>
  <c r="F10" i="34"/>
  <c r="C10" i="34"/>
  <c r="G9" i="34"/>
  <c r="F9" i="34"/>
  <c r="R8" i="34"/>
  <c r="G8" i="34"/>
  <c r="F8" i="34"/>
  <c r="V7" i="34"/>
  <c r="G7" i="34"/>
  <c r="F7" i="34"/>
  <c r="G6" i="34"/>
  <c r="F6" i="34"/>
  <c r="C6" i="34"/>
  <c r="R41" i="34" s="1"/>
  <c r="V5" i="34"/>
  <c r="R5" i="34"/>
  <c r="G5" i="34"/>
  <c r="F5" i="34"/>
  <c r="C5" i="34"/>
  <c r="W4" i="34"/>
  <c r="R4" i="34"/>
  <c r="M89" i="34"/>
  <c r="U89" i="34" s="1"/>
  <c r="M88" i="34"/>
  <c r="U88" i="34" s="1"/>
  <c r="M86" i="34"/>
  <c r="U86" i="34" s="1"/>
  <c r="M84" i="34"/>
  <c r="U84" i="34" s="1"/>
  <c r="M83" i="34"/>
  <c r="U83" i="34" s="1"/>
  <c r="M82" i="34"/>
  <c r="U82" i="34" s="1"/>
  <c r="M80" i="34"/>
  <c r="U80" i="34" s="1"/>
  <c r="M78" i="34"/>
  <c r="U78" i="34" s="1"/>
  <c r="M77" i="34"/>
  <c r="U77" i="34" s="1"/>
  <c r="M76" i="34"/>
  <c r="U76" i="34" s="1"/>
  <c r="M74" i="34"/>
  <c r="U74" i="34" s="1"/>
  <c r="M72" i="34"/>
  <c r="U72" i="34" s="1"/>
  <c r="M71" i="34"/>
  <c r="U71" i="34" s="1"/>
  <c r="M70" i="34"/>
  <c r="U70" i="34" s="1"/>
  <c r="M68" i="34"/>
  <c r="U68" i="34" s="1"/>
  <c r="M66" i="34"/>
  <c r="U66" i="34" s="1"/>
  <c r="M65" i="34"/>
  <c r="U65" i="34" s="1"/>
  <c r="M64" i="34"/>
  <c r="U64" i="34" s="1"/>
  <c r="M62" i="34"/>
  <c r="U62" i="34" s="1"/>
  <c r="M60" i="34"/>
  <c r="U60" i="34" s="1"/>
  <c r="M59" i="34"/>
  <c r="U59" i="34" s="1"/>
  <c r="M58" i="34"/>
  <c r="U58" i="34" s="1"/>
  <c r="M56" i="34"/>
  <c r="U56" i="34" s="1"/>
  <c r="M54" i="34"/>
  <c r="U54" i="34" s="1"/>
  <c r="M53" i="34"/>
  <c r="U53" i="34" s="1"/>
  <c r="M52" i="34"/>
  <c r="U52" i="34" s="1"/>
  <c r="M50" i="34"/>
  <c r="U50" i="34" s="1"/>
  <c r="M48" i="34"/>
  <c r="U48" i="34" s="1"/>
  <c r="M47" i="34"/>
  <c r="U47" i="34" s="1"/>
  <c r="M46" i="34"/>
  <c r="U46" i="34" s="1"/>
  <c r="M44" i="34"/>
  <c r="U44" i="34" s="1"/>
  <c r="M42" i="34"/>
  <c r="U42" i="34" s="1"/>
  <c r="M41" i="34"/>
  <c r="U41" i="34" s="1"/>
  <c r="M40" i="34"/>
  <c r="U40" i="34" s="1"/>
  <c r="M38" i="34"/>
  <c r="U38" i="34" s="1"/>
  <c r="M36" i="34"/>
  <c r="U36" i="34" s="1"/>
  <c r="M35" i="34"/>
  <c r="U35" i="34" s="1"/>
  <c r="M34" i="34"/>
  <c r="U34" i="34" s="1"/>
  <c r="M32" i="34"/>
  <c r="U32" i="34" s="1"/>
  <c r="M30" i="34"/>
  <c r="U30" i="34" s="1"/>
  <c r="M29" i="34"/>
  <c r="U29" i="34" s="1"/>
  <c r="M28" i="34"/>
  <c r="M26" i="34"/>
  <c r="U26" i="34" s="1"/>
  <c r="M24" i="34"/>
  <c r="U24" i="34" s="1"/>
  <c r="M23" i="34"/>
  <c r="U23" i="34" s="1"/>
  <c r="M22" i="34"/>
  <c r="U22" i="34" s="1"/>
  <c r="M20" i="34"/>
  <c r="U20" i="34" s="1"/>
  <c r="M18" i="34"/>
  <c r="U18" i="34" s="1"/>
  <c r="M17" i="34"/>
  <c r="U17" i="34" s="1"/>
  <c r="M16" i="34"/>
  <c r="U16" i="34" s="1"/>
  <c r="M14" i="34"/>
  <c r="U14" i="34" s="1"/>
  <c r="M12" i="34"/>
  <c r="U12" i="34" s="1"/>
  <c r="M11" i="34"/>
  <c r="U11" i="34" s="1"/>
  <c r="M10" i="34"/>
  <c r="U10" i="34" s="1"/>
  <c r="M8" i="34"/>
  <c r="U8" i="34" s="1"/>
  <c r="M6" i="34"/>
  <c r="U6" i="34" s="1"/>
  <c r="M5" i="34"/>
  <c r="U5" i="34" s="1"/>
  <c r="M4" i="34"/>
  <c r="U4" i="34" s="1"/>
  <c r="X4" i="34" s="1"/>
  <c r="M4" i="34" a="1"/>
  <c r="M87" i="34" s="1"/>
  <c r="U87" i="34" s="1"/>
  <c r="G4" i="34"/>
  <c r="F4" i="34"/>
  <c r="AT3" i="34"/>
  <c r="O3" i="34"/>
  <c r="P3" i="34" s="1"/>
  <c r="AF3" i="34" s="1"/>
  <c r="AO3" i="34" s="1"/>
  <c r="U98" i="33"/>
  <c r="S98" i="33"/>
  <c r="R98" i="33"/>
  <c r="G98" i="33"/>
  <c r="F98" i="33"/>
  <c r="R97" i="33"/>
  <c r="G97" i="33"/>
  <c r="F97" i="33"/>
  <c r="R96" i="33"/>
  <c r="G96" i="33"/>
  <c r="F96" i="33"/>
  <c r="R95" i="33"/>
  <c r="G95" i="33"/>
  <c r="F95" i="33"/>
  <c r="R94" i="33"/>
  <c r="G94" i="33"/>
  <c r="F94" i="33"/>
  <c r="R93" i="33"/>
  <c r="G93" i="33"/>
  <c r="F93" i="33"/>
  <c r="R92" i="33"/>
  <c r="G92" i="33"/>
  <c r="F92" i="33"/>
  <c r="R91" i="33"/>
  <c r="G91" i="33"/>
  <c r="F91" i="33"/>
  <c r="R90" i="33"/>
  <c r="G90" i="33"/>
  <c r="F90" i="33"/>
  <c r="R89" i="33"/>
  <c r="G89" i="33"/>
  <c r="F89" i="33"/>
  <c r="R88" i="33"/>
  <c r="G88" i="33"/>
  <c r="F88" i="33"/>
  <c r="R87" i="33"/>
  <c r="G87" i="33"/>
  <c r="F87" i="33"/>
  <c r="R86" i="33"/>
  <c r="G86" i="33"/>
  <c r="F86" i="33"/>
  <c r="R85" i="33"/>
  <c r="G85" i="33"/>
  <c r="F85" i="33"/>
  <c r="R84" i="33"/>
  <c r="G84" i="33"/>
  <c r="F84" i="33"/>
  <c r="R83" i="33"/>
  <c r="G83" i="33"/>
  <c r="F83" i="33"/>
  <c r="R82" i="33"/>
  <c r="G82" i="33"/>
  <c r="F82" i="33"/>
  <c r="R81" i="33"/>
  <c r="G81" i="33"/>
  <c r="F81" i="33"/>
  <c r="R80" i="33"/>
  <c r="G80" i="33"/>
  <c r="F80" i="33"/>
  <c r="R79" i="33"/>
  <c r="G79" i="33"/>
  <c r="F79" i="33"/>
  <c r="R78" i="33"/>
  <c r="G78" i="33"/>
  <c r="F78" i="33"/>
  <c r="R77" i="33"/>
  <c r="G77" i="33"/>
  <c r="F77" i="33"/>
  <c r="R76" i="33"/>
  <c r="G76" i="33"/>
  <c r="F76" i="33"/>
  <c r="R75" i="33"/>
  <c r="G75" i="33"/>
  <c r="F75" i="33"/>
  <c r="R74" i="33"/>
  <c r="G74" i="33"/>
  <c r="F74" i="33"/>
  <c r="R73" i="33"/>
  <c r="G73" i="33"/>
  <c r="F73" i="33"/>
  <c r="R72" i="33"/>
  <c r="G72" i="33"/>
  <c r="F72" i="33"/>
  <c r="R71" i="33"/>
  <c r="G71" i="33"/>
  <c r="F71" i="33"/>
  <c r="R70" i="33"/>
  <c r="G70" i="33"/>
  <c r="F70" i="33"/>
  <c r="R69" i="33"/>
  <c r="G69" i="33"/>
  <c r="F69" i="33"/>
  <c r="R68" i="33"/>
  <c r="G68" i="33"/>
  <c r="F68" i="33"/>
  <c r="R67" i="33"/>
  <c r="G67" i="33"/>
  <c r="F67" i="33"/>
  <c r="R66" i="33"/>
  <c r="G66" i="33"/>
  <c r="F66" i="33"/>
  <c r="R65" i="33"/>
  <c r="G65" i="33"/>
  <c r="F65" i="33"/>
  <c r="R64" i="33"/>
  <c r="G64" i="33"/>
  <c r="F64" i="33"/>
  <c r="R63" i="33"/>
  <c r="G63" i="33"/>
  <c r="F63" i="33"/>
  <c r="R62" i="33"/>
  <c r="G62" i="33"/>
  <c r="F62" i="33"/>
  <c r="R61" i="33"/>
  <c r="G61" i="33"/>
  <c r="F61" i="33"/>
  <c r="R60" i="33"/>
  <c r="G60" i="33"/>
  <c r="F60" i="33"/>
  <c r="R59" i="33"/>
  <c r="G59" i="33"/>
  <c r="F59" i="33"/>
  <c r="R58" i="33"/>
  <c r="G58" i="33"/>
  <c r="F58" i="33"/>
  <c r="R57" i="33"/>
  <c r="G57" i="33"/>
  <c r="F57" i="33"/>
  <c r="R56" i="33"/>
  <c r="G56" i="33"/>
  <c r="F56" i="33"/>
  <c r="R55" i="33"/>
  <c r="G55" i="33"/>
  <c r="F55" i="33"/>
  <c r="R54" i="33"/>
  <c r="G54" i="33"/>
  <c r="F54" i="33"/>
  <c r="R53" i="33"/>
  <c r="G53" i="33"/>
  <c r="F53" i="33"/>
  <c r="R52" i="33"/>
  <c r="G52" i="33"/>
  <c r="F52" i="33"/>
  <c r="R51" i="33"/>
  <c r="G51" i="33"/>
  <c r="F51" i="33"/>
  <c r="R50" i="33"/>
  <c r="G50" i="33"/>
  <c r="F50" i="33"/>
  <c r="R49" i="33"/>
  <c r="G49" i="33"/>
  <c r="F49" i="33"/>
  <c r="R48" i="33"/>
  <c r="G48" i="33"/>
  <c r="F48" i="33"/>
  <c r="R47" i="33"/>
  <c r="G47" i="33"/>
  <c r="F47" i="33"/>
  <c r="R46" i="33"/>
  <c r="G46" i="33"/>
  <c r="F46" i="33"/>
  <c r="R45" i="33"/>
  <c r="G45" i="33"/>
  <c r="F45" i="33"/>
  <c r="R44" i="33"/>
  <c r="G44" i="33"/>
  <c r="F44" i="33"/>
  <c r="R43" i="33"/>
  <c r="G43" i="33"/>
  <c r="F43" i="33"/>
  <c r="R42" i="33"/>
  <c r="G42" i="33"/>
  <c r="F42" i="33"/>
  <c r="R41" i="33"/>
  <c r="G41" i="33"/>
  <c r="F41" i="33"/>
  <c r="R40" i="33"/>
  <c r="G40" i="33"/>
  <c r="F40" i="33"/>
  <c r="R39" i="33"/>
  <c r="G39" i="33"/>
  <c r="F39" i="33"/>
  <c r="R38" i="33"/>
  <c r="G38" i="33"/>
  <c r="F38" i="33"/>
  <c r="R37" i="33"/>
  <c r="G37" i="33"/>
  <c r="F37" i="33"/>
  <c r="R36" i="33"/>
  <c r="G36" i="33"/>
  <c r="F36" i="33"/>
  <c r="R35" i="33"/>
  <c r="G35" i="33"/>
  <c r="F35" i="33"/>
  <c r="R34" i="33"/>
  <c r="G34" i="33"/>
  <c r="F34" i="33"/>
  <c r="R33" i="33"/>
  <c r="G33" i="33"/>
  <c r="F33" i="33"/>
  <c r="R32" i="33"/>
  <c r="G32" i="33"/>
  <c r="F32" i="33"/>
  <c r="R31" i="33"/>
  <c r="G31" i="33"/>
  <c r="F31" i="33"/>
  <c r="R30" i="33"/>
  <c r="G30" i="33"/>
  <c r="F30" i="33"/>
  <c r="R29" i="33"/>
  <c r="G29" i="33"/>
  <c r="F29" i="33"/>
  <c r="R28" i="33"/>
  <c r="G28" i="33"/>
  <c r="F28" i="33"/>
  <c r="R27" i="33"/>
  <c r="G27" i="33"/>
  <c r="F27" i="33"/>
  <c r="R26" i="33"/>
  <c r="G26" i="33"/>
  <c r="F26" i="33"/>
  <c r="R25" i="33"/>
  <c r="G25" i="33"/>
  <c r="F25" i="33"/>
  <c r="R24" i="33"/>
  <c r="G24" i="33"/>
  <c r="F24" i="33"/>
  <c r="R23" i="33"/>
  <c r="G23" i="33"/>
  <c r="F23" i="33"/>
  <c r="R22" i="33"/>
  <c r="G22" i="33"/>
  <c r="F22" i="33"/>
  <c r="R21" i="33"/>
  <c r="G21" i="33"/>
  <c r="F21" i="33"/>
  <c r="R20" i="33"/>
  <c r="G20" i="33"/>
  <c r="F20" i="33"/>
  <c r="R19" i="33"/>
  <c r="G19" i="33"/>
  <c r="F19" i="33"/>
  <c r="R18" i="33"/>
  <c r="G18" i="33"/>
  <c r="F18" i="33"/>
  <c r="R17" i="33"/>
  <c r="G17" i="33"/>
  <c r="F17" i="33"/>
  <c r="R16" i="33"/>
  <c r="G16" i="33"/>
  <c r="F16" i="33"/>
  <c r="R15" i="33"/>
  <c r="G15" i="33"/>
  <c r="F15" i="33"/>
  <c r="R14" i="33"/>
  <c r="G14" i="33"/>
  <c r="F14" i="33"/>
  <c r="R13" i="33"/>
  <c r="G13" i="33"/>
  <c r="F13" i="33"/>
  <c r="R12" i="33"/>
  <c r="G12" i="33"/>
  <c r="F12" i="33"/>
  <c r="C12" i="33"/>
  <c r="R11" i="33"/>
  <c r="G11" i="33"/>
  <c r="F11" i="33"/>
  <c r="R10" i="33"/>
  <c r="G10" i="33"/>
  <c r="F10" i="33"/>
  <c r="C10" i="33"/>
  <c r="V88" i="33" s="1"/>
  <c r="V9" i="33"/>
  <c r="R9" i="33"/>
  <c r="G9" i="33"/>
  <c r="F9" i="33"/>
  <c r="U8" i="33"/>
  <c r="R8" i="33"/>
  <c r="G8" i="33"/>
  <c r="F8" i="33"/>
  <c r="R7" i="33"/>
  <c r="G7" i="33"/>
  <c r="F7" i="33"/>
  <c r="R6" i="33"/>
  <c r="G6" i="33"/>
  <c r="F6" i="33"/>
  <c r="R5" i="33"/>
  <c r="G5" i="33"/>
  <c r="F5" i="33"/>
  <c r="C5" i="33"/>
  <c r="W4" i="33"/>
  <c r="V4" i="33"/>
  <c r="Y4" i="33" s="1"/>
  <c r="R4" i="33"/>
  <c r="M98" i="33"/>
  <c r="M96" i="33"/>
  <c r="U96" i="33" s="1"/>
  <c r="M92" i="33"/>
  <c r="U92" i="33" s="1"/>
  <c r="M90" i="33"/>
  <c r="U90" i="33" s="1"/>
  <c r="M86" i="33"/>
  <c r="U86" i="33" s="1"/>
  <c r="M84" i="33"/>
  <c r="U84" i="33" s="1"/>
  <c r="M80" i="33"/>
  <c r="U80" i="33" s="1"/>
  <c r="M78" i="33"/>
  <c r="U78" i="33" s="1"/>
  <c r="M74" i="33"/>
  <c r="U74" i="33" s="1"/>
  <c r="M72" i="33"/>
  <c r="U72" i="33" s="1"/>
  <c r="M68" i="33"/>
  <c r="U68" i="33" s="1"/>
  <c r="M66" i="33"/>
  <c r="U66" i="33" s="1"/>
  <c r="M62" i="33"/>
  <c r="U62" i="33" s="1"/>
  <c r="M60" i="33"/>
  <c r="U60" i="33" s="1"/>
  <c r="M56" i="33"/>
  <c r="U56" i="33" s="1"/>
  <c r="M54" i="33"/>
  <c r="U54" i="33" s="1"/>
  <c r="M50" i="33"/>
  <c r="U50" i="33" s="1"/>
  <c r="M48" i="33"/>
  <c r="U48" i="33" s="1"/>
  <c r="M44" i="33"/>
  <c r="U44" i="33" s="1"/>
  <c r="M42" i="33"/>
  <c r="U42" i="33" s="1"/>
  <c r="M38" i="33"/>
  <c r="U38" i="33" s="1"/>
  <c r="M36" i="33"/>
  <c r="U36" i="33" s="1"/>
  <c r="M32" i="33"/>
  <c r="U32" i="33" s="1"/>
  <c r="M30" i="33"/>
  <c r="U30" i="33" s="1"/>
  <c r="M26" i="33"/>
  <c r="U26" i="33" s="1"/>
  <c r="M24" i="33"/>
  <c r="U24" i="33" s="1"/>
  <c r="M20" i="33"/>
  <c r="U20" i="33" s="1"/>
  <c r="M18" i="33"/>
  <c r="U18" i="33" s="1"/>
  <c r="M14" i="33"/>
  <c r="U14" i="33" s="1"/>
  <c r="M12" i="33"/>
  <c r="U12" i="33" s="1"/>
  <c r="M8" i="33"/>
  <c r="M6" i="33"/>
  <c r="U6" i="33" s="1"/>
  <c r="M4" i="33" a="1"/>
  <c r="M94" i="33" s="1"/>
  <c r="U94" i="33" s="1"/>
  <c r="G4" i="33"/>
  <c r="F4" i="33"/>
  <c r="AT3" i="33"/>
  <c r="R3" i="33"/>
  <c r="O3" i="33"/>
  <c r="AE3" i="33" s="1"/>
  <c r="G98" i="32"/>
  <c r="F98" i="32"/>
  <c r="AX97" i="32"/>
  <c r="G97" i="32"/>
  <c r="F97" i="32"/>
  <c r="AX96" i="32"/>
  <c r="G96" i="32"/>
  <c r="F96" i="32"/>
  <c r="AX95" i="32"/>
  <c r="G95" i="32"/>
  <c r="F95" i="32"/>
  <c r="AX94" i="32"/>
  <c r="G94" i="32"/>
  <c r="F94" i="32"/>
  <c r="AX93" i="32"/>
  <c r="G93" i="32"/>
  <c r="F93" i="32"/>
  <c r="AX92" i="32"/>
  <c r="G92" i="32"/>
  <c r="F92" i="32"/>
  <c r="AX91" i="32"/>
  <c r="G91" i="32"/>
  <c r="F91" i="32"/>
  <c r="AX90" i="32"/>
  <c r="G90" i="32"/>
  <c r="F90" i="32"/>
  <c r="AX89" i="32"/>
  <c r="G89" i="32"/>
  <c r="F89" i="32"/>
  <c r="AX88" i="32"/>
  <c r="G88" i="32"/>
  <c r="F88" i="32"/>
  <c r="AX87" i="32"/>
  <c r="G87" i="32"/>
  <c r="F87" i="32"/>
  <c r="AX86" i="32"/>
  <c r="G86" i="32"/>
  <c r="F86" i="32"/>
  <c r="AX85" i="32"/>
  <c r="G85" i="32"/>
  <c r="F85" i="32"/>
  <c r="AX84" i="32"/>
  <c r="G84" i="32"/>
  <c r="F84" i="32"/>
  <c r="AX83" i="32"/>
  <c r="G83" i="32"/>
  <c r="F83" i="32"/>
  <c r="AX82" i="32"/>
  <c r="G82" i="32"/>
  <c r="F82" i="32"/>
  <c r="AX81" i="32"/>
  <c r="G81" i="32"/>
  <c r="F81" i="32"/>
  <c r="AX80" i="32"/>
  <c r="G80" i="32"/>
  <c r="F80" i="32"/>
  <c r="AX79" i="32"/>
  <c r="G79" i="32"/>
  <c r="F79" i="32"/>
  <c r="AX78" i="32"/>
  <c r="G78" i="32"/>
  <c r="F78" i="32"/>
  <c r="AX77" i="32"/>
  <c r="G77" i="32"/>
  <c r="F77" i="32"/>
  <c r="AX76" i="32"/>
  <c r="G76" i="32"/>
  <c r="F76" i="32"/>
  <c r="AX75" i="32"/>
  <c r="G75" i="32"/>
  <c r="F75" i="32"/>
  <c r="AX74" i="32"/>
  <c r="G74" i="32"/>
  <c r="F74" i="32"/>
  <c r="AX73" i="32"/>
  <c r="G73" i="32"/>
  <c r="F73" i="32"/>
  <c r="AX72" i="32"/>
  <c r="G72" i="32"/>
  <c r="F72" i="32"/>
  <c r="AX71" i="32"/>
  <c r="G71" i="32"/>
  <c r="F71" i="32"/>
  <c r="AX70" i="32"/>
  <c r="G70" i="32"/>
  <c r="F70" i="32"/>
  <c r="V69" i="32"/>
  <c r="G69" i="32"/>
  <c r="F69" i="32"/>
  <c r="G68" i="32"/>
  <c r="F68" i="32"/>
  <c r="G67" i="32"/>
  <c r="F67" i="32"/>
  <c r="V66" i="32"/>
  <c r="G66" i="32"/>
  <c r="F66" i="32"/>
  <c r="G65" i="32"/>
  <c r="F65" i="32"/>
  <c r="G64" i="32"/>
  <c r="F64" i="32"/>
  <c r="V63" i="32"/>
  <c r="G63" i="32"/>
  <c r="F63" i="32"/>
  <c r="G62" i="32"/>
  <c r="F62" i="32"/>
  <c r="G61" i="32"/>
  <c r="F61" i="32"/>
  <c r="V60" i="32"/>
  <c r="G60" i="32"/>
  <c r="F60" i="32"/>
  <c r="G59" i="32"/>
  <c r="F59" i="32"/>
  <c r="G58" i="32"/>
  <c r="F58" i="32"/>
  <c r="V57" i="32"/>
  <c r="G57" i="32"/>
  <c r="F57" i="32"/>
  <c r="G56" i="32"/>
  <c r="F56" i="32"/>
  <c r="G55" i="32"/>
  <c r="F55" i="32"/>
  <c r="V54" i="32"/>
  <c r="G54" i="32"/>
  <c r="F54" i="32"/>
  <c r="G53" i="32"/>
  <c r="F53" i="32"/>
  <c r="G52" i="32"/>
  <c r="F52" i="32"/>
  <c r="V51" i="32"/>
  <c r="G51" i="32"/>
  <c r="F51" i="32"/>
  <c r="G50" i="32"/>
  <c r="F50" i="32"/>
  <c r="G49" i="32"/>
  <c r="F49" i="32"/>
  <c r="V48" i="32"/>
  <c r="G48" i="32"/>
  <c r="F48" i="32"/>
  <c r="G47" i="32"/>
  <c r="F47" i="32"/>
  <c r="G46" i="32"/>
  <c r="F46" i="32"/>
  <c r="V45" i="32"/>
  <c r="G45" i="32"/>
  <c r="F45" i="32"/>
  <c r="G44" i="32"/>
  <c r="F44" i="32"/>
  <c r="G43" i="32"/>
  <c r="F43" i="32"/>
  <c r="V42" i="32"/>
  <c r="G42" i="32"/>
  <c r="F42" i="32"/>
  <c r="G41" i="32"/>
  <c r="F41" i="32"/>
  <c r="G40" i="32"/>
  <c r="F40" i="32"/>
  <c r="V39" i="32"/>
  <c r="G39" i="32"/>
  <c r="F39" i="32"/>
  <c r="G38" i="32"/>
  <c r="F38" i="32"/>
  <c r="G37" i="32"/>
  <c r="F37" i="32"/>
  <c r="V36" i="32"/>
  <c r="G36" i="32"/>
  <c r="F36" i="32"/>
  <c r="G35" i="32"/>
  <c r="F35" i="32"/>
  <c r="G34" i="32"/>
  <c r="F34" i="32"/>
  <c r="V33" i="32"/>
  <c r="G33" i="32"/>
  <c r="F33" i="32"/>
  <c r="G32" i="32"/>
  <c r="F32" i="32"/>
  <c r="G31" i="32"/>
  <c r="F31" i="32"/>
  <c r="V30" i="32"/>
  <c r="G30" i="32"/>
  <c r="F30" i="32"/>
  <c r="G29" i="32"/>
  <c r="F29" i="32"/>
  <c r="G28" i="32"/>
  <c r="F28" i="32"/>
  <c r="V27" i="32"/>
  <c r="G27" i="32"/>
  <c r="F27" i="32"/>
  <c r="G26" i="32"/>
  <c r="F26" i="32"/>
  <c r="G25" i="32"/>
  <c r="F25" i="32"/>
  <c r="V24" i="32"/>
  <c r="G24" i="32"/>
  <c r="F24" i="32"/>
  <c r="V23" i="32"/>
  <c r="G23" i="32"/>
  <c r="F23" i="32"/>
  <c r="G22" i="32"/>
  <c r="F22" i="32"/>
  <c r="V21" i="32"/>
  <c r="G21" i="32"/>
  <c r="F21" i="32"/>
  <c r="V20" i="32"/>
  <c r="G20" i="32"/>
  <c r="F20" i="32"/>
  <c r="G19" i="32"/>
  <c r="F19" i="32"/>
  <c r="V18" i="32"/>
  <c r="G18" i="32"/>
  <c r="F18" i="32"/>
  <c r="V17" i="32"/>
  <c r="G17" i="32"/>
  <c r="F17" i="32"/>
  <c r="G16" i="32"/>
  <c r="F16" i="32"/>
  <c r="V15" i="32"/>
  <c r="G15" i="32"/>
  <c r="F15" i="32"/>
  <c r="V14" i="32"/>
  <c r="G14" i="32"/>
  <c r="F14" i="32"/>
  <c r="G13" i="32"/>
  <c r="F13" i="32"/>
  <c r="V12" i="32"/>
  <c r="G12" i="32"/>
  <c r="F12" i="32"/>
  <c r="C12" i="32"/>
  <c r="G11" i="32"/>
  <c r="F11" i="32"/>
  <c r="V10" i="32"/>
  <c r="G10" i="32"/>
  <c r="F10" i="32"/>
  <c r="C10" i="32"/>
  <c r="V67" i="32" s="1"/>
  <c r="V9" i="32"/>
  <c r="R9" i="32"/>
  <c r="G9" i="32"/>
  <c r="F9" i="32"/>
  <c r="G8" i="32"/>
  <c r="F8" i="32"/>
  <c r="G7" i="32"/>
  <c r="F7" i="32"/>
  <c r="V6" i="32"/>
  <c r="R6" i="32"/>
  <c r="G6" i="32"/>
  <c r="F6" i="32"/>
  <c r="C6" i="32"/>
  <c r="R11" i="32" s="1"/>
  <c r="V5" i="32"/>
  <c r="G5" i="32"/>
  <c r="F5" i="32"/>
  <c r="C5" i="32"/>
  <c r="W4" i="32"/>
  <c r="V4" i="32"/>
  <c r="Y4" i="32" s="1"/>
  <c r="M68" i="32"/>
  <c r="U68" i="32" s="1"/>
  <c r="M67" i="32"/>
  <c r="U67" i="32" s="1"/>
  <c r="M66" i="32"/>
  <c r="U66" i="32" s="1"/>
  <c r="M65" i="32"/>
  <c r="U65" i="32" s="1"/>
  <c r="M62" i="32"/>
  <c r="U62" i="32" s="1"/>
  <c r="M61" i="32"/>
  <c r="U61" i="32" s="1"/>
  <c r="M60" i="32"/>
  <c r="U60" i="32" s="1"/>
  <c r="M59" i="32"/>
  <c r="U59" i="32" s="1"/>
  <c r="M56" i="32"/>
  <c r="U56" i="32" s="1"/>
  <c r="M55" i="32"/>
  <c r="U55" i="32" s="1"/>
  <c r="M54" i="32"/>
  <c r="U54" i="32" s="1"/>
  <c r="M53" i="32"/>
  <c r="U53" i="32" s="1"/>
  <c r="M50" i="32"/>
  <c r="U50" i="32" s="1"/>
  <c r="M49" i="32"/>
  <c r="U49" i="32" s="1"/>
  <c r="M48" i="32"/>
  <c r="U48" i="32" s="1"/>
  <c r="M47" i="32"/>
  <c r="U47" i="32" s="1"/>
  <c r="M44" i="32"/>
  <c r="U44" i="32" s="1"/>
  <c r="M43" i="32"/>
  <c r="U43" i="32" s="1"/>
  <c r="M42" i="32"/>
  <c r="U42" i="32" s="1"/>
  <c r="M41" i="32"/>
  <c r="U41" i="32" s="1"/>
  <c r="M38" i="32"/>
  <c r="U38" i="32" s="1"/>
  <c r="M37" i="32"/>
  <c r="U37" i="32" s="1"/>
  <c r="M36" i="32"/>
  <c r="U36" i="32" s="1"/>
  <c r="M35" i="32"/>
  <c r="U35" i="32" s="1"/>
  <c r="M32" i="32"/>
  <c r="U32" i="32" s="1"/>
  <c r="M31" i="32"/>
  <c r="U31" i="32" s="1"/>
  <c r="M30" i="32"/>
  <c r="U30" i="32" s="1"/>
  <c r="M29" i="32"/>
  <c r="U29" i="32" s="1"/>
  <c r="M26" i="32"/>
  <c r="U26" i="32" s="1"/>
  <c r="M25" i="32"/>
  <c r="U25" i="32" s="1"/>
  <c r="M24" i="32"/>
  <c r="U24" i="32" s="1"/>
  <c r="M23" i="32"/>
  <c r="U23" i="32" s="1"/>
  <c r="M20" i="32"/>
  <c r="U20" i="32" s="1"/>
  <c r="M19" i="32"/>
  <c r="U19" i="32" s="1"/>
  <c r="M18" i="32"/>
  <c r="U18" i="32" s="1"/>
  <c r="M17" i="32"/>
  <c r="U17" i="32" s="1"/>
  <c r="M14" i="32"/>
  <c r="U14" i="32" s="1"/>
  <c r="M13" i="32"/>
  <c r="U13" i="32" s="1"/>
  <c r="M12" i="32"/>
  <c r="U12" i="32" s="1"/>
  <c r="M11" i="32"/>
  <c r="U11" i="32" s="1"/>
  <c r="M8" i="32"/>
  <c r="U8" i="32" s="1"/>
  <c r="M7" i="32"/>
  <c r="U7" i="32" s="1"/>
  <c r="M6" i="32"/>
  <c r="U6" i="32" s="1"/>
  <c r="M5" i="32"/>
  <c r="U5" i="32" s="1"/>
  <c r="M4" i="32" a="1"/>
  <c r="M69" i="32" s="1"/>
  <c r="U69" i="32" s="1"/>
  <c r="G4" i="32"/>
  <c r="F4" i="32"/>
  <c r="AT3" i="32"/>
  <c r="R3" i="32"/>
  <c r="O3" i="32"/>
  <c r="AE3" i="32" s="1"/>
  <c r="G98" i="31"/>
  <c r="F98" i="31"/>
  <c r="AX97" i="31"/>
  <c r="G97" i="31"/>
  <c r="F97" i="31"/>
  <c r="AX96" i="31"/>
  <c r="G96" i="31"/>
  <c r="F96" i="31"/>
  <c r="AX95" i="31"/>
  <c r="G95" i="31"/>
  <c r="F95" i="31"/>
  <c r="AX94" i="31"/>
  <c r="G94" i="31"/>
  <c r="F94" i="31"/>
  <c r="AX93" i="31"/>
  <c r="G93" i="31"/>
  <c r="F93" i="31"/>
  <c r="AX92" i="31"/>
  <c r="G92" i="31"/>
  <c r="F92" i="31"/>
  <c r="AX91" i="31"/>
  <c r="G91" i="31"/>
  <c r="F91" i="31"/>
  <c r="AX90" i="31"/>
  <c r="G90" i="31"/>
  <c r="F90" i="31"/>
  <c r="AX89" i="31"/>
  <c r="G89" i="31"/>
  <c r="F89" i="31"/>
  <c r="AX88" i="31"/>
  <c r="G88" i="31"/>
  <c r="F88" i="31"/>
  <c r="AX87" i="31"/>
  <c r="G87" i="31"/>
  <c r="F87" i="31"/>
  <c r="AX86" i="31"/>
  <c r="G86" i="31"/>
  <c r="F86" i="31"/>
  <c r="AX85" i="31"/>
  <c r="G85" i="31"/>
  <c r="F85" i="31"/>
  <c r="AX84" i="31"/>
  <c r="G84" i="31"/>
  <c r="F84" i="31"/>
  <c r="AX83" i="31"/>
  <c r="G83" i="31"/>
  <c r="F83" i="31"/>
  <c r="AX82" i="31"/>
  <c r="G82" i="31"/>
  <c r="F82" i="31"/>
  <c r="AX81" i="31"/>
  <c r="G81" i="31"/>
  <c r="F81" i="31"/>
  <c r="AX80" i="31"/>
  <c r="G80" i="31"/>
  <c r="F80" i="31"/>
  <c r="G79" i="31"/>
  <c r="F79" i="31"/>
  <c r="R78" i="31"/>
  <c r="G78" i="31"/>
  <c r="F78" i="31"/>
  <c r="R77" i="31"/>
  <c r="G77" i="31"/>
  <c r="F77" i="31"/>
  <c r="G76" i="31"/>
  <c r="F76" i="31"/>
  <c r="R75" i="31"/>
  <c r="G75" i="31"/>
  <c r="F75" i="31"/>
  <c r="R74" i="31"/>
  <c r="G74" i="31"/>
  <c r="F74" i="31"/>
  <c r="G73" i="31"/>
  <c r="F73" i="31"/>
  <c r="R72" i="31"/>
  <c r="G72" i="31"/>
  <c r="F72" i="31"/>
  <c r="R71" i="31"/>
  <c r="G71" i="31"/>
  <c r="F71" i="31"/>
  <c r="G70" i="31"/>
  <c r="F70" i="31"/>
  <c r="R69" i="31"/>
  <c r="G69" i="31"/>
  <c r="F69" i="31"/>
  <c r="R68" i="31"/>
  <c r="G68" i="31"/>
  <c r="F68" i="31"/>
  <c r="G67" i="31"/>
  <c r="F67" i="31"/>
  <c r="R66" i="31"/>
  <c r="G66" i="31"/>
  <c r="F66" i="31"/>
  <c r="R65" i="31"/>
  <c r="G65" i="31"/>
  <c r="F65" i="31"/>
  <c r="G64" i="31"/>
  <c r="F64" i="31"/>
  <c r="R63" i="31"/>
  <c r="G63" i="31"/>
  <c r="F63" i="31"/>
  <c r="R62" i="31"/>
  <c r="G62" i="31"/>
  <c r="F62" i="31"/>
  <c r="G61" i="31"/>
  <c r="F61" i="31"/>
  <c r="R60" i="31"/>
  <c r="G60" i="31"/>
  <c r="F60" i="31"/>
  <c r="R59" i="31"/>
  <c r="G59" i="31"/>
  <c r="F59" i="31"/>
  <c r="G58" i="31"/>
  <c r="F58" i="31"/>
  <c r="R57" i="31"/>
  <c r="G57" i="31"/>
  <c r="F57" i="31"/>
  <c r="R56" i="31"/>
  <c r="G56" i="31"/>
  <c r="F56" i="31"/>
  <c r="G55" i="31"/>
  <c r="F55" i="31"/>
  <c r="R54" i="31"/>
  <c r="G54" i="31"/>
  <c r="F54" i="31"/>
  <c r="R53" i="31"/>
  <c r="G53" i="31"/>
  <c r="F53" i="31"/>
  <c r="G52" i="31"/>
  <c r="F52" i="31"/>
  <c r="R51" i="31"/>
  <c r="G51" i="31"/>
  <c r="F51" i="31"/>
  <c r="R50" i="31"/>
  <c r="G50" i="31"/>
  <c r="F50" i="31"/>
  <c r="G49" i="31"/>
  <c r="F49" i="31"/>
  <c r="R48" i="31"/>
  <c r="G48" i="31"/>
  <c r="F48" i="31"/>
  <c r="R47" i="31"/>
  <c r="G47" i="31"/>
  <c r="F47" i="31"/>
  <c r="G46" i="31"/>
  <c r="F46" i="31"/>
  <c r="R45" i="31"/>
  <c r="G45" i="31"/>
  <c r="F45" i="31"/>
  <c r="R44" i="31"/>
  <c r="G44" i="31"/>
  <c r="F44" i="31"/>
  <c r="G43" i="31"/>
  <c r="F43" i="31"/>
  <c r="R42" i="31"/>
  <c r="G42" i="31"/>
  <c r="F42" i="31"/>
  <c r="R41" i="31"/>
  <c r="G41" i="31"/>
  <c r="F41" i="31"/>
  <c r="G40" i="31"/>
  <c r="F40" i="31"/>
  <c r="R39" i="31"/>
  <c r="G39" i="31"/>
  <c r="F39" i="31"/>
  <c r="R38" i="31"/>
  <c r="G38" i="31"/>
  <c r="F38" i="31"/>
  <c r="G37" i="31"/>
  <c r="F37" i="31"/>
  <c r="R36" i="31"/>
  <c r="G36" i="31"/>
  <c r="F36" i="31"/>
  <c r="R35" i="31"/>
  <c r="G35" i="31"/>
  <c r="F35" i="31"/>
  <c r="G34" i="31"/>
  <c r="F34" i="31"/>
  <c r="R33" i="31"/>
  <c r="G33" i="31"/>
  <c r="F33" i="31"/>
  <c r="R32" i="31"/>
  <c r="G32" i="31"/>
  <c r="F32" i="31"/>
  <c r="G31" i="31"/>
  <c r="F31" i="31"/>
  <c r="R30" i="31"/>
  <c r="G30" i="31"/>
  <c r="F30" i="31"/>
  <c r="R29" i="31"/>
  <c r="G29" i="31"/>
  <c r="F29" i="31"/>
  <c r="G28" i="31"/>
  <c r="F28" i="31"/>
  <c r="R27" i="31"/>
  <c r="G27" i="31"/>
  <c r="F27" i="31"/>
  <c r="R26" i="31"/>
  <c r="G26" i="31"/>
  <c r="F26" i="31"/>
  <c r="G25" i="31"/>
  <c r="F25" i="31"/>
  <c r="R24" i="31"/>
  <c r="G24" i="31"/>
  <c r="F24" i="31"/>
  <c r="R23" i="31"/>
  <c r="G23" i="31"/>
  <c r="F23" i="31"/>
  <c r="G22" i="31"/>
  <c r="F22" i="31"/>
  <c r="R21" i="31"/>
  <c r="G21" i="31"/>
  <c r="F21" i="31"/>
  <c r="R20" i="31"/>
  <c r="G20" i="31"/>
  <c r="F20" i="31"/>
  <c r="G19" i="31"/>
  <c r="F19" i="31"/>
  <c r="R18" i="31"/>
  <c r="G18" i="31"/>
  <c r="F18" i="31"/>
  <c r="R17" i="31"/>
  <c r="G17" i="31"/>
  <c r="F17" i="31"/>
  <c r="G16" i="31"/>
  <c r="F16" i="31"/>
  <c r="R15" i="31"/>
  <c r="G15" i="31"/>
  <c r="F15" i="31"/>
  <c r="R14" i="31"/>
  <c r="G14" i="31"/>
  <c r="F14" i="31"/>
  <c r="G13" i="31"/>
  <c r="F13" i="31"/>
  <c r="R12" i="31"/>
  <c r="G12" i="31"/>
  <c r="F12" i="31"/>
  <c r="C12" i="31"/>
  <c r="R11" i="31"/>
  <c r="G11" i="31"/>
  <c r="F11" i="31"/>
  <c r="R10" i="31"/>
  <c r="G10" i="31"/>
  <c r="F10" i="31"/>
  <c r="C10" i="31"/>
  <c r="V11" i="31" s="1"/>
  <c r="V9" i="31"/>
  <c r="R9" i="31"/>
  <c r="G9" i="31"/>
  <c r="F9" i="31"/>
  <c r="U8" i="31"/>
  <c r="G8" i="31"/>
  <c r="F8" i="31"/>
  <c r="G7" i="31"/>
  <c r="F7" i="31"/>
  <c r="R6" i="31"/>
  <c r="G6" i="31"/>
  <c r="F6" i="31"/>
  <c r="C6" i="31"/>
  <c r="R79" i="31" s="1"/>
  <c r="R5" i="31"/>
  <c r="G5" i="31"/>
  <c r="F5" i="31"/>
  <c r="C5" i="31"/>
  <c r="W4" i="31"/>
  <c r="R4" i="31"/>
  <c r="M78" i="31"/>
  <c r="U78" i="31" s="1"/>
  <c r="M72" i="31"/>
  <c r="U72" i="31" s="1"/>
  <c r="M66" i="31"/>
  <c r="U66" i="31" s="1"/>
  <c r="M60" i="31"/>
  <c r="U60" i="31" s="1"/>
  <c r="M54" i="31"/>
  <c r="U54" i="31" s="1"/>
  <c r="M48" i="31"/>
  <c r="U48" i="31" s="1"/>
  <c r="M42" i="31"/>
  <c r="U42" i="31" s="1"/>
  <c r="M36" i="31"/>
  <c r="U36" i="31" s="1"/>
  <c r="M32" i="31"/>
  <c r="U32" i="31" s="1"/>
  <c r="M30" i="31"/>
  <c r="U30" i="31" s="1"/>
  <c r="M26" i="31"/>
  <c r="U26" i="31" s="1"/>
  <c r="M24" i="31"/>
  <c r="U24" i="31" s="1"/>
  <c r="M20" i="31"/>
  <c r="U20" i="31" s="1"/>
  <c r="M18" i="31"/>
  <c r="U18" i="31" s="1"/>
  <c r="M14" i="31"/>
  <c r="U14" i="31" s="1"/>
  <c r="M12" i="31"/>
  <c r="U12" i="31" s="1"/>
  <c r="M8" i="31"/>
  <c r="M6" i="31"/>
  <c r="U6" i="31" s="1"/>
  <c r="M4" i="31" a="1"/>
  <c r="M76" i="31" s="1"/>
  <c r="U76" i="31" s="1"/>
  <c r="G4" i="31"/>
  <c r="F4" i="31"/>
  <c r="AT3" i="31"/>
  <c r="R3" i="31"/>
  <c r="O3" i="31"/>
  <c r="AE3" i="31" s="1"/>
  <c r="G98" i="30"/>
  <c r="F98" i="30"/>
  <c r="AX97" i="30"/>
  <c r="G97" i="30"/>
  <c r="F97" i="30"/>
  <c r="AX96" i="30"/>
  <c r="G96" i="30"/>
  <c r="F96" i="30"/>
  <c r="AX95" i="30"/>
  <c r="G95" i="30"/>
  <c r="F95" i="30"/>
  <c r="AX94" i="30"/>
  <c r="G94" i="30"/>
  <c r="F94" i="30"/>
  <c r="AX93" i="30"/>
  <c r="G93" i="30"/>
  <c r="F93" i="30"/>
  <c r="AX92" i="30"/>
  <c r="G92" i="30"/>
  <c r="F92" i="30"/>
  <c r="AX91" i="30"/>
  <c r="G91" i="30"/>
  <c r="F91" i="30"/>
  <c r="AX90" i="30"/>
  <c r="G90" i="30"/>
  <c r="F90" i="30"/>
  <c r="V89" i="30"/>
  <c r="R89" i="30"/>
  <c r="G89" i="30"/>
  <c r="F89" i="30"/>
  <c r="G88" i="30"/>
  <c r="F88" i="30"/>
  <c r="R87" i="30"/>
  <c r="G87" i="30"/>
  <c r="F87" i="30"/>
  <c r="V86" i="30"/>
  <c r="R86" i="30"/>
  <c r="G86" i="30"/>
  <c r="F86" i="30"/>
  <c r="G85" i="30"/>
  <c r="F85" i="30"/>
  <c r="R84" i="30"/>
  <c r="G84" i="30"/>
  <c r="F84" i="30"/>
  <c r="V83" i="30"/>
  <c r="R83" i="30"/>
  <c r="G83" i="30"/>
  <c r="F83" i="30"/>
  <c r="G82" i="30"/>
  <c r="F82" i="30"/>
  <c r="R81" i="30"/>
  <c r="G81" i="30"/>
  <c r="F81" i="30"/>
  <c r="V80" i="30"/>
  <c r="R80" i="30"/>
  <c r="G80" i="30"/>
  <c r="F80" i="30"/>
  <c r="G79" i="30"/>
  <c r="F79" i="30"/>
  <c r="R78" i="30"/>
  <c r="G78" i="30"/>
  <c r="F78" i="30"/>
  <c r="V77" i="30"/>
  <c r="R77" i="30"/>
  <c r="G77" i="30"/>
  <c r="F77" i="30"/>
  <c r="G76" i="30"/>
  <c r="F76" i="30"/>
  <c r="R75" i="30"/>
  <c r="G75" i="30"/>
  <c r="F75" i="30"/>
  <c r="V74" i="30"/>
  <c r="R74" i="30"/>
  <c r="G74" i="30"/>
  <c r="F74" i="30"/>
  <c r="G73" i="30"/>
  <c r="F73" i="30"/>
  <c r="R72" i="30"/>
  <c r="G72" i="30"/>
  <c r="F72" i="30"/>
  <c r="V71" i="30"/>
  <c r="R71" i="30"/>
  <c r="G71" i="30"/>
  <c r="F71" i="30"/>
  <c r="G70" i="30"/>
  <c r="F70" i="30"/>
  <c r="R69" i="30"/>
  <c r="G69" i="30"/>
  <c r="F69" i="30"/>
  <c r="V68" i="30"/>
  <c r="R68" i="30"/>
  <c r="G68" i="30"/>
  <c r="F68" i="30"/>
  <c r="G67" i="30"/>
  <c r="F67" i="30"/>
  <c r="R66" i="30"/>
  <c r="G66" i="30"/>
  <c r="F66" i="30"/>
  <c r="V65" i="30"/>
  <c r="R65" i="30"/>
  <c r="G65" i="30"/>
  <c r="F65" i="30"/>
  <c r="G64" i="30"/>
  <c r="F64" i="30"/>
  <c r="R63" i="30"/>
  <c r="G63" i="30"/>
  <c r="F63" i="30"/>
  <c r="V62" i="30"/>
  <c r="R62" i="30"/>
  <c r="G62" i="30"/>
  <c r="F62" i="30"/>
  <c r="G61" i="30"/>
  <c r="F61" i="30"/>
  <c r="R60" i="30"/>
  <c r="G60" i="30"/>
  <c r="F60" i="30"/>
  <c r="V59" i="30"/>
  <c r="R59" i="30"/>
  <c r="G59" i="30"/>
  <c r="F59" i="30"/>
  <c r="G58" i="30"/>
  <c r="F58" i="30"/>
  <c r="R57" i="30"/>
  <c r="G57" i="30"/>
  <c r="F57" i="30"/>
  <c r="V56" i="30"/>
  <c r="R56" i="30"/>
  <c r="G56" i="30"/>
  <c r="F56" i="30"/>
  <c r="G55" i="30"/>
  <c r="F55" i="30"/>
  <c r="R54" i="30"/>
  <c r="G54" i="30"/>
  <c r="F54" i="30"/>
  <c r="V53" i="30"/>
  <c r="R53" i="30"/>
  <c r="G53" i="30"/>
  <c r="F53" i="30"/>
  <c r="G52" i="30"/>
  <c r="F52" i="30"/>
  <c r="R51" i="30"/>
  <c r="G51" i="30"/>
  <c r="F51" i="30"/>
  <c r="V50" i="30"/>
  <c r="R50" i="30"/>
  <c r="G50" i="30"/>
  <c r="F50" i="30"/>
  <c r="G49" i="30"/>
  <c r="F49" i="30"/>
  <c r="R48" i="30"/>
  <c r="G48" i="30"/>
  <c r="F48" i="30"/>
  <c r="V47" i="30"/>
  <c r="R47" i="30"/>
  <c r="G47" i="30"/>
  <c r="F47" i="30"/>
  <c r="G46" i="30"/>
  <c r="F46" i="30"/>
  <c r="R45" i="30"/>
  <c r="G45" i="30"/>
  <c r="F45" i="30"/>
  <c r="V44" i="30"/>
  <c r="R44" i="30"/>
  <c r="G44" i="30"/>
  <c r="F44" i="30"/>
  <c r="G43" i="30"/>
  <c r="F43" i="30"/>
  <c r="R42" i="30"/>
  <c r="G42" i="30"/>
  <c r="F42" i="30"/>
  <c r="V41" i="30"/>
  <c r="R41" i="30"/>
  <c r="G41" i="30"/>
  <c r="F41" i="30"/>
  <c r="G40" i="30"/>
  <c r="F40" i="30"/>
  <c r="R39" i="30"/>
  <c r="G39" i="30"/>
  <c r="F39" i="30"/>
  <c r="V38" i="30"/>
  <c r="R38" i="30"/>
  <c r="G38" i="30"/>
  <c r="F38" i="30"/>
  <c r="G37" i="30"/>
  <c r="F37" i="30"/>
  <c r="R36" i="30"/>
  <c r="G36" i="30"/>
  <c r="F36" i="30"/>
  <c r="V35" i="30"/>
  <c r="R35" i="30"/>
  <c r="G35" i="30"/>
  <c r="F35" i="30"/>
  <c r="G34" i="30"/>
  <c r="F34" i="30"/>
  <c r="R33" i="30"/>
  <c r="G33" i="30"/>
  <c r="F33" i="30"/>
  <c r="V32" i="30"/>
  <c r="R32" i="30"/>
  <c r="G32" i="30"/>
  <c r="F32" i="30"/>
  <c r="G31" i="30"/>
  <c r="F31" i="30"/>
  <c r="R30" i="30"/>
  <c r="G30" i="30"/>
  <c r="F30" i="30"/>
  <c r="V29" i="30"/>
  <c r="R29" i="30"/>
  <c r="G29" i="30"/>
  <c r="F29" i="30"/>
  <c r="G28" i="30"/>
  <c r="F28" i="30"/>
  <c r="R27" i="30"/>
  <c r="G27" i="30"/>
  <c r="F27" i="30"/>
  <c r="V26" i="30"/>
  <c r="R26" i="30"/>
  <c r="G26" i="30"/>
  <c r="F26" i="30"/>
  <c r="G25" i="30"/>
  <c r="F25" i="30"/>
  <c r="R24" i="30"/>
  <c r="G24" i="30"/>
  <c r="F24" i="30"/>
  <c r="V23" i="30"/>
  <c r="R23" i="30"/>
  <c r="G23" i="30"/>
  <c r="F23" i="30"/>
  <c r="G22" i="30"/>
  <c r="F22" i="30"/>
  <c r="R21" i="30"/>
  <c r="G21" i="30"/>
  <c r="F21" i="30"/>
  <c r="V20" i="30"/>
  <c r="R20" i="30"/>
  <c r="G20" i="30"/>
  <c r="F20" i="30"/>
  <c r="G19" i="30"/>
  <c r="F19" i="30"/>
  <c r="R18" i="30"/>
  <c r="G18" i="30"/>
  <c r="F18" i="30"/>
  <c r="V17" i="30"/>
  <c r="R17" i="30"/>
  <c r="G17" i="30"/>
  <c r="F17" i="30"/>
  <c r="V16" i="30"/>
  <c r="G16" i="30"/>
  <c r="F16" i="30"/>
  <c r="R15" i="30"/>
  <c r="G15" i="30"/>
  <c r="F15" i="30"/>
  <c r="V14" i="30"/>
  <c r="R14" i="30"/>
  <c r="G14" i="30"/>
  <c r="F14" i="30"/>
  <c r="V13" i="30"/>
  <c r="G13" i="30"/>
  <c r="F13" i="30"/>
  <c r="R12" i="30"/>
  <c r="G12" i="30"/>
  <c r="F12" i="30"/>
  <c r="C12" i="30"/>
  <c r="R11" i="30"/>
  <c r="G11" i="30"/>
  <c r="F11" i="30"/>
  <c r="V10" i="30"/>
  <c r="R10" i="30"/>
  <c r="G10" i="30"/>
  <c r="F10" i="30"/>
  <c r="C10" i="30"/>
  <c r="V87" i="30" s="1"/>
  <c r="V9" i="30"/>
  <c r="G9" i="30"/>
  <c r="F9" i="30"/>
  <c r="V8" i="30"/>
  <c r="G8" i="30"/>
  <c r="F8" i="30"/>
  <c r="V7" i="30"/>
  <c r="G7" i="30"/>
  <c r="F7" i="30"/>
  <c r="R6" i="30"/>
  <c r="G6" i="30"/>
  <c r="F6" i="30"/>
  <c r="C6" i="30"/>
  <c r="R9" i="30" s="1"/>
  <c r="R5" i="30"/>
  <c r="G5" i="30"/>
  <c r="F5" i="30"/>
  <c r="C5" i="30"/>
  <c r="W4" i="30"/>
  <c r="V4" i="30"/>
  <c r="Y4" i="30" s="1"/>
  <c r="R4" i="30"/>
  <c r="M4" i="30" a="1"/>
  <c r="M69" i="30" s="1"/>
  <c r="U69" i="30" s="1"/>
  <c r="G4" i="30"/>
  <c r="F4" i="30"/>
  <c r="AT3" i="30"/>
  <c r="R3" i="30"/>
  <c r="O3" i="30"/>
  <c r="AE3" i="30" s="1"/>
  <c r="V98" i="29"/>
  <c r="S98" i="29"/>
  <c r="R98" i="29"/>
  <c r="G98" i="29"/>
  <c r="F98" i="29"/>
  <c r="R97" i="29"/>
  <c r="G97" i="29"/>
  <c r="F97" i="29"/>
  <c r="R96" i="29"/>
  <c r="G96" i="29"/>
  <c r="F96" i="29"/>
  <c r="V95" i="29"/>
  <c r="R95" i="29"/>
  <c r="G95" i="29"/>
  <c r="F95" i="29"/>
  <c r="R94" i="29"/>
  <c r="G94" i="29"/>
  <c r="F94" i="29"/>
  <c r="R93" i="29"/>
  <c r="G93" i="29"/>
  <c r="F93" i="29"/>
  <c r="V92" i="29"/>
  <c r="R92" i="29"/>
  <c r="G92" i="29"/>
  <c r="F92" i="29"/>
  <c r="R91" i="29"/>
  <c r="G91" i="29"/>
  <c r="F91" i="29"/>
  <c r="R90" i="29"/>
  <c r="G90" i="29"/>
  <c r="F90" i="29"/>
  <c r="V89" i="29"/>
  <c r="R89" i="29"/>
  <c r="G89" i="29"/>
  <c r="F89" i="29"/>
  <c r="R88" i="29"/>
  <c r="G88" i="29"/>
  <c r="F88" i="29"/>
  <c r="R87" i="29"/>
  <c r="G87" i="29"/>
  <c r="F87" i="29"/>
  <c r="V86" i="29"/>
  <c r="R86" i="29"/>
  <c r="G86" i="29"/>
  <c r="F86" i="29"/>
  <c r="R85" i="29"/>
  <c r="G85" i="29"/>
  <c r="F85" i="29"/>
  <c r="R84" i="29"/>
  <c r="G84" i="29"/>
  <c r="F84" i="29"/>
  <c r="V83" i="29"/>
  <c r="R83" i="29"/>
  <c r="G83" i="29"/>
  <c r="F83" i="29"/>
  <c r="R82" i="29"/>
  <c r="G82" i="29"/>
  <c r="F82" i="29"/>
  <c r="R81" i="29"/>
  <c r="G81" i="29"/>
  <c r="F81" i="29"/>
  <c r="V80" i="29"/>
  <c r="R80" i="29"/>
  <c r="G80" i="29"/>
  <c r="F80" i="29"/>
  <c r="R79" i="29"/>
  <c r="G79" i="29"/>
  <c r="F79" i="29"/>
  <c r="R78" i="29"/>
  <c r="G78" i="29"/>
  <c r="F78" i="29"/>
  <c r="V77" i="29"/>
  <c r="R77" i="29"/>
  <c r="G77" i="29"/>
  <c r="F77" i="29"/>
  <c r="R76" i="29"/>
  <c r="G76" i="29"/>
  <c r="F76" i="29"/>
  <c r="R75" i="29"/>
  <c r="G75" i="29"/>
  <c r="F75" i="29"/>
  <c r="V74" i="29"/>
  <c r="R74" i="29"/>
  <c r="G74" i="29"/>
  <c r="F74" i="29"/>
  <c r="R73" i="29"/>
  <c r="G73" i="29"/>
  <c r="F73" i="29"/>
  <c r="R72" i="29"/>
  <c r="G72" i="29"/>
  <c r="F72" i="29"/>
  <c r="V71" i="29"/>
  <c r="R71" i="29"/>
  <c r="G71" i="29"/>
  <c r="F71" i="29"/>
  <c r="R70" i="29"/>
  <c r="G70" i="29"/>
  <c r="F70" i="29"/>
  <c r="R69" i="29"/>
  <c r="G69" i="29"/>
  <c r="F69" i="29"/>
  <c r="V68" i="29"/>
  <c r="R68" i="29"/>
  <c r="G68" i="29"/>
  <c r="F68" i="29"/>
  <c r="R67" i="29"/>
  <c r="G67" i="29"/>
  <c r="F67" i="29"/>
  <c r="R66" i="29"/>
  <c r="G66" i="29"/>
  <c r="F66" i="29"/>
  <c r="V65" i="29"/>
  <c r="R65" i="29"/>
  <c r="G65" i="29"/>
  <c r="F65" i="29"/>
  <c r="R64" i="29"/>
  <c r="G64" i="29"/>
  <c r="F64" i="29"/>
  <c r="R63" i="29"/>
  <c r="G63" i="29"/>
  <c r="F63" i="29"/>
  <c r="V62" i="29"/>
  <c r="R62" i="29"/>
  <c r="G62" i="29"/>
  <c r="F62" i="29"/>
  <c r="R61" i="29"/>
  <c r="G61" i="29"/>
  <c r="F61" i="29"/>
  <c r="R60" i="29"/>
  <c r="G60" i="29"/>
  <c r="F60" i="29"/>
  <c r="V59" i="29"/>
  <c r="R59" i="29"/>
  <c r="G59" i="29"/>
  <c r="F59" i="29"/>
  <c r="R58" i="29"/>
  <c r="G58" i="29"/>
  <c r="F58" i="29"/>
  <c r="R57" i="29"/>
  <c r="G57" i="29"/>
  <c r="F57" i="29"/>
  <c r="V56" i="29"/>
  <c r="R56" i="29"/>
  <c r="G56" i="29"/>
  <c r="F56" i="29"/>
  <c r="R55" i="29"/>
  <c r="G55" i="29"/>
  <c r="F55" i="29"/>
  <c r="R54" i="29"/>
  <c r="G54" i="29"/>
  <c r="F54" i="29"/>
  <c r="V53" i="29"/>
  <c r="R53" i="29"/>
  <c r="G53" i="29"/>
  <c r="F53" i="29"/>
  <c r="R52" i="29"/>
  <c r="G52" i="29"/>
  <c r="F52" i="29"/>
  <c r="R51" i="29"/>
  <c r="G51" i="29"/>
  <c r="F51" i="29"/>
  <c r="V50" i="29"/>
  <c r="R50" i="29"/>
  <c r="G50" i="29"/>
  <c r="F50" i="29"/>
  <c r="R49" i="29"/>
  <c r="G49" i="29"/>
  <c r="F49" i="29"/>
  <c r="R48" i="29"/>
  <c r="G48" i="29"/>
  <c r="F48" i="29"/>
  <c r="V47" i="29"/>
  <c r="R47" i="29"/>
  <c r="G47" i="29"/>
  <c r="F47" i="29"/>
  <c r="R46" i="29"/>
  <c r="G46" i="29"/>
  <c r="F46" i="29"/>
  <c r="R45" i="29"/>
  <c r="G45" i="29"/>
  <c r="F45" i="29"/>
  <c r="V44" i="29"/>
  <c r="R44" i="29"/>
  <c r="G44" i="29"/>
  <c r="F44" i="29"/>
  <c r="R43" i="29"/>
  <c r="G43" i="29"/>
  <c r="F43" i="29"/>
  <c r="R42" i="29"/>
  <c r="G42" i="29"/>
  <c r="F42" i="29"/>
  <c r="V41" i="29"/>
  <c r="R41" i="29"/>
  <c r="G41" i="29"/>
  <c r="F41" i="29"/>
  <c r="R40" i="29"/>
  <c r="G40" i="29"/>
  <c r="F40" i="29"/>
  <c r="R39" i="29"/>
  <c r="G39" i="29"/>
  <c r="F39" i="29"/>
  <c r="V38" i="29"/>
  <c r="R38" i="29"/>
  <c r="G38" i="29"/>
  <c r="F38" i="29"/>
  <c r="R37" i="29"/>
  <c r="G37" i="29"/>
  <c r="F37" i="29"/>
  <c r="R36" i="29"/>
  <c r="G36" i="29"/>
  <c r="F36" i="29"/>
  <c r="V35" i="29"/>
  <c r="R35" i="29"/>
  <c r="G35" i="29"/>
  <c r="F35" i="29"/>
  <c r="R34" i="29"/>
  <c r="G34" i="29"/>
  <c r="F34" i="29"/>
  <c r="R33" i="29"/>
  <c r="G33" i="29"/>
  <c r="F33" i="29"/>
  <c r="V32" i="29"/>
  <c r="R32" i="29"/>
  <c r="G32" i="29"/>
  <c r="F32" i="29"/>
  <c r="R31" i="29"/>
  <c r="G31" i="29"/>
  <c r="F31" i="29"/>
  <c r="R30" i="29"/>
  <c r="G30" i="29"/>
  <c r="F30" i="29"/>
  <c r="V29" i="29"/>
  <c r="R29" i="29"/>
  <c r="G29" i="29"/>
  <c r="F29" i="29"/>
  <c r="R28" i="29"/>
  <c r="G28" i="29"/>
  <c r="F28" i="29"/>
  <c r="R27" i="29"/>
  <c r="G27" i="29"/>
  <c r="F27" i="29"/>
  <c r="V26" i="29"/>
  <c r="R26" i="29"/>
  <c r="G26" i="29"/>
  <c r="F26" i="29"/>
  <c r="R25" i="29"/>
  <c r="G25" i="29"/>
  <c r="F25" i="29"/>
  <c r="R24" i="29"/>
  <c r="G24" i="29"/>
  <c r="F24" i="29"/>
  <c r="V23" i="29"/>
  <c r="R23" i="29"/>
  <c r="G23" i="29"/>
  <c r="F23" i="29"/>
  <c r="R22" i="29"/>
  <c r="G22" i="29"/>
  <c r="F22" i="29"/>
  <c r="R21" i="29"/>
  <c r="G21" i="29"/>
  <c r="F21" i="29"/>
  <c r="V20" i="29"/>
  <c r="R20" i="29"/>
  <c r="G20" i="29"/>
  <c r="F20" i="29"/>
  <c r="R19" i="29"/>
  <c r="G19" i="29"/>
  <c r="F19" i="29"/>
  <c r="R18" i="29"/>
  <c r="G18" i="29"/>
  <c r="F18" i="29"/>
  <c r="V17" i="29"/>
  <c r="R17" i="29"/>
  <c r="G17" i="29"/>
  <c r="F17" i="29"/>
  <c r="R16" i="29"/>
  <c r="G16" i="29"/>
  <c r="F16" i="29"/>
  <c r="R15" i="29"/>
  <c r="G15" i="29"/>
  <c r="F15" i="29"/>
  <c r="V14" i="29"/>
  <c r="R14" i="29"/>
  <c r="G14" i="29"/>
  <c r="F14" i="29"/>
  <c r="V13" i="29"/>
  <c r="R13" i="29"/>
  <c r="G13" i="29"/>
  <c r="F13" i="29"/>
  <c r="R12" i="29"/>
  <c r="G12" i="29"/>
  <c r="F12" i="29"/>
  <c r="C12" i="29"/>
  <c r="R11" i="29"/>
  <c r="G11" i="29"/>
  <c r="F11" i="29"/>
  <c r="V10" i="29"/>
  <c r="R10" i="29"/>
  <c r="G10" i="29"/>
  <c r="F10" i="29"/>
  <c r="C10" i="29"/>
  <c r="V96" i="29" s="1"/>
  <c r="V9" i="29"/>
  <c r="R9" i="29"/>
  <c r="G9" i="29"/>
  <c r="F9" i="29"/>
  <c r="V8" i="29"/>
  <c r="R8" i="29"/>
  <c r="G8" i="29"/>
  <c r="F8" i="29"/>
  <c r="V7" i="29"/>
  <c r="R7" i="29"/>
  <c r="G7" i="29"/>
  <c r="F7" i="29"/>
  <c r="U6" i="29"/>
  <c r="R6" i="29"/>
  <c r="G6" i="29"/>
  <c r="F6" i="29"/>
  <c r="V5" i="29"/>
  <c r="R5" i="29"/>
  <c r="G5" i="29"/>
  <c r="F5" i="29"/>
  <c r="C5" i="29"/>
  <c r="W4" i="29"/>
  <c r="V4" i="29"/>
  <c r="Y4" i="29" s="1"/>
  <c r="R4" i="29"/>
  <c r="M98" i="29"/>
  <c r="U98" i="29" s="1"/>
  <c r="M97" i="29"/>
  <c r="U97" i="29" s="1"/>
  <c r="M96" i="29"/>
  <c r="U96" i="29" s="1"/>
  <c r="M95" i="29"/>
  <c r="U95" i="29" s="1"/>
  <c r="M92" i="29"/>
  <c r="U92" i="29" s="1"/>
  <c r="M91" i="29"/>
  <c r="U91" i="29" s="1"/>
  <c r="M90" i="29"/>
  <c r="U90" i="29" s="1"/>
  <c r="M89" i="29"/>
  <c r="U89" i="29" s="1"/>
  <c r="M86" i="29"/>
  <c r="U86" i="29" s="1"/>
  <c r="M85" i="29"/>
  <c r="U85" i="29" s="1"/>
  <c r="M84" i="29"/>
  <c r="U84" i="29" s="1"/>
  <c r="M83" i="29"/>
  <c r="U83" i="29" s="1"/>
  <c r="M80" i="29"/>
  <c r="U80" i="29" s="1"/>
  <c r="M79" i="29"/>
  <c r="U79" i="29" s="1"/>
  <c r="M78" i="29"/>
  <c r="U78" i="29" s="1"/>
  <c r="M77" i="29"/>
  <c r="U77" i="29" s="1"/>
  <c r="M74" i="29"/>
  <c r="U74" i="29" s="1"/>
  <c r="M73" i="29"/>
  <c r="U73" i="29" s="1"/>
  <c r="M72" i="29"/>
  <c r="U72" i="29" s="1"/>
  <c r="M71" i="29"/>
  <c r="U71" i="29" s="1"/>
  <c r="M68" i="29"/>
  <c r="U68" i="29" s="1"/>
  <c r="M67" i="29"/>
  <c r="U67" i="29" s="1"/>
  <c r="M66" i="29"/>
  <c r="U66" i="29" s="1"/>
  <c r="M65" i="29"/>
  <c r="U65" i="29" s="1"/>
  <c r="M62" i="29"/>
  <c r="U62" i="29" s="1"/>
  <c r="M61" i="29"/>
  <c r="U61" i="29" s="1"/>
  <c r="M60" i="29"/>
  <c r="U60" i="29" s="1"/>
  <c r="M59" i="29"/>
  <c r="U59" i="29" s="1"/>
  <c r="M56" i="29"/>
  <c r="U56" i="29" s="1"/>
  <c r="M55" i="29"/>
  <c r="U55" i="29" s="1"/>
  <c r="M54" i="29"/>
  <c r="U54" i="29" s="1"/>
  <c r="M53" i="29"/>
  <c r="U53" i="29" s="1"/>
  <c r="M50" i="29"/>
  <c r="U50" i="29" s="1"/>
  <c r="M49" i="29"/>
  <c r="U49" i="29" s="1"/>
  <c r="M48" i="29"/>
  <c r="U48" i="29" s="1"/>
  <c r="M47" i="29"/>
  <c r="U47" i="29" s="1"/>
  <c r="M44" i="29"/>
  <c r="U44" i="29" s="1"/>
  <c r="M43" i="29"/>
  <c r="U43" i="29" s="1"/>
  <c r="M42" i="29"/>
  <c r="U42" i="29" s="1"/>
  <c r="M41" i="29"/>
  <c r="U41" i="29" s="1"/>
  <c r="M38" i="29"/>
  <c r="U38" i="29" s="1"/>
  <c r="M37" i="29"/>
  <c r="U37" i="29" s="1"/>
  <c r="M36" i="29"/>
  <c r="U36" i="29" s="1"/>
  <c r="M35" i="29"/>
  <c r="U35" i="29" s="1"/>
  <c r="M32" i="29"/>
  <c r="U32" i="29" s="1"/>
  <c r="M31" i="29"/>
  <c r="U31" i="29" s="1"/>
  <c r="M30" i="29"/>
  <c r="U30" i="29" s="1"/>
  <c r="M29" i="29"/>
  <c r="U29" i="29" s="1"/>
  <c r="M26" i="29"/>
  <c r="U26" i="29" s="1"/>
  <c r="M25" i="29"/>
  <c r="U25" i="29" s="1"/>
  <c r="M24" i="29"/>
  <c r="U24" i="29" s="1"/>
  <c r="M23" i="29"/>
  <c r="U23" i="29" s="1"/>
  <c r="M20" i="29"/>
  <c r="U20" i="29" s="1"/>
  <c r="M19" i="29"/>
  <c r="U19" i="29" s="1"/>
  <c r="M18" i="29"/>
  <c r="U18" i="29" s="1"/>
  <c r="M17" i="29"/>
  <c r="U17" i="29" s="1"/>
  <c r="M14" i="29"/>
  <c r="U14" i="29" s="1"/>
  <c r="M13" i="29"/>
  <c r="U13" i="29" s="1"/>
  <c r="M12" i="29"/>
  <c r="U12" i="29" s="1"/>
  <c r="M11" i="29"/>
  <c r="U11" i="29" s="1"/>
  <c r="M8" i="29"/>
  <c r="U8" i="29" s="1"/>
  <c r="M7" i="29"/>
  <c r="U7" i="29" s="1"/>
  <c r="M6" i="29"/>
  <c r="M5" i="29"/>
  <c r="U5" i="29" s="1"/>
  <c r="M4" i="29" a="1"/>
  <c r="M93" i="29" s="1"/>
  <c r="U93" i="29" s="1"/>
  <c r="G4" i="29"/>
  <c r="F4" i="29"/>
  <c r="AT3" i="29"/>
  <c r="R3" i="29"/>
  <c r="O3" i="29"/>
  <c r="AE3" i="29" s="1"/>
  <c r="AN3" i="29" s="1"/>
  <c r="G98" i="28"/>
  <c r="F98" i="28"/>
  <c r="AX97" i="28"/>
  <c r="G97" i="28"/>
  <c r="F97" i="28"/>
  <c r="AX96" i="28"/>
  <c r="G96" i="28"/>
  <c r="F96" i="28"/>
  <c r="AX95" i="28"/>
  <c r="G95" i="28"/>
  <c r="F95" i="28"/>
  <c r="AX94" i="28"/>
  <c r="G94" i="28"/>
  <c r="F94" i="28"/>
  <c r="AX93" i="28"/>
  <c r="G93" i="28"/>
  <c r="F93" i="28"/>
  <c r="AX92" i="28"/>
  <c r="G92" i="28"/>
  <c r="F92" i="28"/>
  <c r="AX91" i="28"/>
  <c r="G91" i="28"/>
  <c r="F91" i="28"/>
  <c r="AX90" i="28"/>
  <c r="G90" i="28"/>
  <c r="F90" i="28"/>
  <c r="AX89" i="28"/>
  <c r="G89" i="28"/>
  <c r="F89" i="28"/>
  <c r="AX88" i="28"/>
  <c r="G88" i="28"/>
  <c r="F88" i="28"/>
  <c r="AX87" i="28"/>
  <c r="G87" i="28"/>
  <c r="F87" i="28"/>
  <c r="AX86" i="28"/>
  <c r="G86" i="28"/>
  <c r="F86" i="28"/>
  <c r="AX85" i="28"/>
  <c r="G85" i="28"/>
  <c r="F85" i="28"/>
  <c r="AX84" i="28"/>
  <c r="G84" i="28"/>
  <c r="F84" i="28"/>
  <c r="AX83" i="28"/>
  <c r="G83" i="28"/>
  <c r="F83" i="28"/>
  <c r="AX82" i="28"/>
  <c r="G82" i="28"/>
  <c r="F82" i="28"/>
  <c r="AX81" i="28"/>
  <c r="G81" i="28"/>
  <c r="F81" i="28"/>
  <c r="AX80" i="28"/>
  <c r="G80" i="28"/>
  <c r="F80" i="28"/>
  <c r="AX79" i="28"/>
  <c r="G79" i="28"/>
  <c r="F79" i="28"/>
  <c r="AX78" i="28"/>
  <c r="G78" i="28"/>
  <c r="F78" i="28"/>
  <c r="AX77" i="28"/>
  <c r="G77" i="28"/>
  <c r="F77" i="28"/>
  <c r="AX76" i="28"/>
  <c r="G76" i="28"/>
  <c r="F76" i="28"/>
  <c r="AX75" i="28"/>
  <c r="G75" i="28"/>
  <c r="F75" i="28"/>
  <c r="AX74" i="28"/>
  <c r="G74" i="28"/>
  <c r="F74" i="28"/>
  <c r="AX73" i="28"/>
  <c r="G73" i="28"/>
  <c r="F73" i="28"/>
  <c r="AX72" i="28"/>
  <c r="G72" i="28"/>
  <c r="F72" i="28"/>
  <c r="AX71" i="28"/>
  <c r="G71" i="28"/>
  <c r="F71" i="28"/>
  <c r="AX70" i="28"/>
  <c r="G70" i="28"/>
  <c r="F70" i="28"/>
  <c r="V69" i="28"/>
  <c r="G69" i="28"/>
  <c r="F69" i="28"/>
  <c r="V68" i="28"/>
  <c r="U68" i="28"/>
  <c r="G68" i="28"/>
  <c r="F68" i="28"/>
  <c r="G67" i="28"/>
  <c r="F67" i="28"/>
  <c r="V66" i="28"/>
  <c r="G66" i="28"/>
  <c r="F66" i="28"/>
  <c r="V65" i="28"/>
  <c r="G65" i="28"/>
  <c r="F65" i="28"/>
  <c r="G64" i="28"/>
  <c r="F64" i="28"/>
  <c r="V63" i="28"/>
  <c r="G63" i="28"/>
  <c r="F63" i="28"/>
  <c r="V62" i="28"/>
  <c r="G62" i="28"/>
  <c r="F62" i="28"/>
  <c r="G61" i="28"/>
  <c r="F61" i="28"/>
  <c r="V60" i="28"/>
  <c r="G60" i="28"/>
  <c r="F60" i="28"/>
  <c r="V59" i="28"/>
  <c r="G59" i="28"/>
  <c r="F59" i="28"/>
  <c r="G58" i="28"/>
  <c r="F58" i="28"/>
  <c r="V57" i="28"/>
  <c r="G57" i="28"/>
  <c r="F57" i="28"/>
  <c r="V56" i="28"/>
  <c r="G56" i="28"/>
  <c r="F56" i="28"/>
  <c r="G55" i="28"/>
  <c r="F55" i="28"/>
  <c r="V54" i="28"/>
  <c r="G54" i="28"/>
  <c r="F54" i="28"/>
  <c r="V53" i="28"/>
  <c r="G53" i="28"/>
  <c r="F53" i="28"/>
  <c r="G52" i="28"/>
  <c r="F52" i="28"/>
  <c r="V51" i="28"/>
  <c r="G51" i="28"/>
  <c r="F51" i="28"/>
  <c r="V50" i="28"/>
  <c r="G50" i="28"/>
  <c r="F50" i="28"/>
  <c r="G49" i="28"/>
  <c r="F49" i="28"/>
  <c r="V48" i="28"/>
  <c r="G48" i="28"/>
  <c r="F48" i="28"/>
  <c r="V47" i="28"/>
  <c r="G47" i="28"/>
  <c r="F47" i="28"/>
  <c r="G46" i="28"/>
  <c r="F46" i="28"/>
  <c r="V45" i="28"/>
  <c r="G45" i="28"/>
  <c r="F45" i="28"/>
  <c r="V44" i="28"/>
  <c r="G44" i="28"/>
  <c r="F44" i="28"/>
  <c r="G43" i="28"/>
  <c r="F43" i="28"/>
  <c r="V42" i="28"/>
  <c r="G42" i="28"/>
  <c r="F42" i="28"/>
  <c r="V41" i="28"/>
  <c r="G41" i="28"/>
  <c r="F41" i="28"/>
  <c r="G40" i="28"/>
  <c r="F40" i="28"/>
  <c r="V39" i="28"/>
  <c r="G39" i="28"/>
  <c r="F39" i="28"/>
  <c r="V38" i="28"/>
  <c r="U38" i="28"/>
  <c r="G38" i="28"/>
  <c r="F38" i="28"/>
  <c r="G37" i="28"/>
  <c r="F37" i="28"/>
  <c r="V36" i="28"/>
  <c r="G36" i="28"/>
  <c r="F36" i="28"/>
  <c r="V35" i="28"/>
  <c r="G35" i="28"/>
  <c r="F35" i="28"/>
  <c r="G34" i="28"/>
  <c r="F34" i="28"/>
  <c r="V33" i="28"/>
  <c r="G33" i="28"/>
  <c r="F33" i="28"/>
  <c r="V32" i="28"/>
  <c r="U32" i="28"/>
  <c r="G32" i="28"/>
  <c r="F32" i="28"/>
  <c r="G31" i="28"/>
  <c r="F31" i="28"/>
  <c r="V30" i="28"/>
  <c r="G30" i="28"/>
  <c r="F30" i="28"/>
  <c r="V29" i="28"/>
  <c r="G29" i="28"/>
  <c r="F29" i="28"/>
  <c r="G28" i="28"/>
  <c r="F28" i="28"/>
  <c r="V27" i="28"/>
  <c r="G27" i="28"/>
  <c r="F27" i="28"/>
  <c r="V26" i="28"/>
  <c r="G26" i="28"/>
  <c r="F26" i="28"/>
  <c r="G25" i="28"/>
  <c r="F25" i="28"/>
  <c r="V24" i="28"/>
  <c r="G24" i="28"/>
  <c r="F24" i="28"/>
  <c r="V23" i="28"/>
  <c r="G23" i="28"/>
  <c r="F23" i="28"/>
  <c r="G22" i="28"/>
  <c r="F22" i="28"/>
  <c r="V21" i="28"/>
  <c r="G21" i="28"/>
  <c r="F21" i="28"/>
  <c r="V20" i="28"/>
  <c r="G20" i="28"/>
  <c r="F20" i="28"/>
  <c r="G19" i="28"/>
  <c r="F19" i="28"/>
  <c r="V18" i="28"/>
  <c r="G18" i="28"/>
  <c r="F18" i="28"/>
  <c r="V17" i="28"/>
  <c r="G17" i="28"/>
  <c r="F17" i="28"/>
  <c r="G16" i="28"/>
  <c r="F16" i="28"/>
  <c r="V15" i="28"/>
  <c r="G15" i="28"/>
  <c r="F15" i="28"/>
  <c r="V14" i="28"/>
  <c r="G14" i="28"/>
  <c r="F14" i="28"/>
  <c r="G13" i="28"/>
  <c r="F13" i="28"/>
  <c r="V12" i="28"/>
  <c r="G12" i="28"/>
  <c r="F12" i="28"/>
  <c r="C12" i="28"/>
  <c r="V11" i="28"/>
  <c r="G11" i="28"/>
  <c r="F11" i="28"/>
  <c r="V10" i="28"/>
  <c r="G10" i="28"/>
  <c r="F10" i="28"/>
  <c r="C10" i="28"/>
  <c r="V67" i="28" s="1"/>
  <c r="V9" i="28"/>
  <c r="G9" i="28"/>
  <c r="F9" i="28"/>
  <c r="G8" i="28"/>
  <c r="F8" i="28"/>
  <c r="R7" i="28"/>
  <c r="G7" i="28"/>
  <c r="F7" i="28"/>
  <c r="V6" i="28"/>
  <c r="G6" i="28"/>
  <c r="F6" i="28"/>
  <c r="C6" i="28"/>
  <c r="V5" i="28"/>
  <c r="G5" i="28"/>
  <c r="F5" i="28"/>
  <c r="C5" i="28"/>
  <c r="W4" i="28"/>
  <c r="V4" i="28"/>
  <c r="Y4" i="28" s="1"/>
  <c r="M68" i="28"/>
  <c r="M67" i="28"/>
  <c r="U67" i="28" s="1"/>
  <c r="M66" i="28"/>
  <c r="U66" i="28" s="1"/>
  <c r="M65" i="28"/>
  <c r="U65" i="28" s="1"/>
  <c r="M64" i="28"/>
  <c r="U64" i="28" s="1"/>
  <c r="M62" i="28"/>
  <c r="U62" i="28" s="1"/>
  <c r="M61" i="28"/>
  <c r="U61" i="28" s="1"/>
  <c r="M60" i="28"/>
  <c r="U60" i="28" s="1"/>
  <c r="M59" i="28"/>
  <c r="U59" i="28" s="1"/>
  <c r="M58" i="28"/>
  <c r="U58" i="28" s="1"/>
  <c r="M56" i="28"/>
  <c r="U56" i="28" s="1"/>
  <c r="M55" i="28"/>
  <c r="U55" i="28" s="1"/>
  <c r="M54" i="28"/>
  <c r="U54" i="28" s="1"/>
  <c r="M53" i="28"/>
  <c r="U53" i="28" s="1"/>
  <c r="M52" i="28"/>
  <c r="U52" i="28" s="1"/>
  <c r="M50" i="28"/>
  <c r="U50" i="28" s="1"/>
  <c r="M49" i="28"/>
  <c r="U49" i="28" s="1"/>
  <c r="M48" i="28"/>
  <c r="U48" i="28" s="1"/>
  <c r="M47" i="28"/>
  <c r="U47" i="28" s="1"/>
  <c r="M46" i="28"/>
  <c r="U46" i="28" s="1"/>
  <c r="M44" i="28"/>
  <c r="U44" i="28" s="1"/>
  <c r="M43" i="28"/>
  <c r="U43" i="28" s="1"/>
  <c r="M42" i="28"/>
  <c r="U42" i="28" s="1"/>
  <c r="M41" i="28"/>
  <c r="U41" i="28" s="1"/>
  <c r="M40" i="28"/>
  <c r="U40" i="28" s="1"/>
  <c r="M38" i="28"/>
  <c r="M37" i="28"/>
  <c r="U37" i="28" s="1"/>
  <c r="M36" i="28"/>
  <c r="U36" i="28" s="1"/>
  <c r="M35" i="28"/>
  <c r="U35" i="28" s="1"/>
  <c r="M34" i="28"/>
  <c r="U34" i="28" s="1"/>
  <c r="M32" i="28"/>
  <c r="M31" i="28"/>
  <c r="U31" i="28" s="1"/>
  <c r="M30" i="28"/>
  <c r="U30" i="28" s="1"/>
  <c r="M29" i="28"/>
  <c r="U29" i="28" s="1"/>
  <c r="M28" i="28"/>
  <c r="U28" i="28" s="1"/>
  <c r="M26" i="28"/>
  <c r="U26" i="28" s="1"/>
  <c r="M25" i="28"/>
  <c r="U25" i="28" s="1"/>
  <c r="M24" i="28"/>
  <c r="U24" i="28" s="1"/>
  <c r="M23" i="28"/>
  <c r="U23" i="28" s="1"/>
  <c r="M22" i="28"/>
  <c r="U22" i="28" s="1"/>
  <c r="M20" i="28"/>
  <c r="U20" i="28" s="1"/>
  <c r="M19" i="28"/>
  <c r="U19" i="28" s="1"/>
  <c r="M18" i="28"/>
  <c r="U18" i="28" s="1"/>
  <c r="M17" i="28"/>
  <c r="U17" i="28" s="1"/>
  <c r="M16" i="28"/>
  <c r="U16" i="28" s="1"/>
  <c r="M14" i="28"/>
  <c r="U14" i="28" s="1"/>
  <c r="M13" i="28"/>
  <c r="U13" i="28" s="1"/>
  <c r="M12" i="28"/>
  <c r="U12" i="28" s="1"/>
  <c r="M11" i="28"/>
  <c r="U11" i="28" s="1"/>
  <c r="M10" i="28"/>
  <c r="U10" i="28" s="1"/>
  <c r="M8" i="28"/>
  <c r="U8" i="28" s="1"/>
  <c r="M7" i="28"/>
  <c r="U7" i="28" s="1"/>
  <c r="M6" i="28"/>
  <c r="U6" i="28" s="1"/>
  <c r="M5" i="28"/>
  <c r="U5" i="28" s="1"/>
  <c r="M4" i="28"/>
  <c r="U4" i="28" s="1"/>
  <c r="X4" i="28" s="1"/>
  <c r="M4" i="28" a="1"/>
  <c r="M69" i="28" s="1"/>
  <c r="U69" i="28" s="1"/>
  <c r="G4" i="28"/>
  <c r="F4" i="28"/>
  <c r="AT3" i="28"/>
  <c r="AH3" i="28"/>
  <c r="AQ3" i="28" s="1"/>
  <c r="R3" i="28"/>
  <c r="O3" i="28"/>
  <c r="AE3" i="28" s="1"/>
  <c r="G98" i="27"/>
  <c r="F98" i="27"/>
  <c r="AX97" i="27"/>
  <c r="G97" i="27"/>
  <c r="F97" i="27"/>
  <c r="AX96" i="27"/>
  <c r="G96" i="27"/>
  <c r="F96" i="27"/>
  <c r="AX95" i="27"/>
  <c r="G95" i="27"/>
  <c r="F95" i="27"/>
  <c r="AX94" i="27"/>
  <c r="G94" i="27"/>
  <c r="F94" i="27"/>
  <c r="AX93" i="27"/>
  <c r="G93" i="27"/>
  <c r="F93" i="27"/>
  <c r="AX92" i="27"/>
  <c r="G92" i="27"/>
  <c r="F92" i="27"/>
  <c r="AX91" i="27"/>
  <c r="G91" i="27"/>
  <c r="F91" i="27"/>
  <c r="AX90" i="27"/>
  <c r="G90" i="27"/>
  <c r="F90" i="27"/>
  <c r="AX89" i="27"/>
  <c r="G89" i="27"/>
  <c r="F89" i="27"/>
  <c r="AX88" i="27"/>
  <c r="G88" i="27"/>
  <c r="F88" i="27"/>
  <c r="AX87" i="27"/>
  <c r="G87" i="27"/>
  <c r="F87" i="27"/>
  <c r="AX86" i="27"/>
  <c r="G86" i="27"/>
  <c r="F86" i="27"/>
  <c r="AX85" i="27"/>
  <c r="G85" i="27"/>
  <c r="F85" i="27"/>
  <c r="AX84" i="27"/>
  <c r="G84" i="27"/>
  <c r="F84" i="27"/>
  <c r="AX83" i="27"/>
  <c r="G83" i="27"/>
  <c r="F83" i="27"/>
  <c r="AX82" i="27"/>
  <c r="G82" i="27"/>
  <c r="F82" i="27"/>
  <c r="AX81" i="27"/>
  <c r="G81" i="27"/>
  <c r="F81" i="27"/>
  <c r="AX80" i="27"/>
  <c r="G80" i="27"/>
  <c r="F80" i="27"/>
  <c r="G79" i="27"/>
  <c r="F79" i="27"/>
  <c r="G78" i="27"/>
  <c r="F78" i="27"/>
  <c r="G77" i="27"/>
  <c r="F77" i="27"/>
  <c r="G76" i="27"/>
  <c r="F76" i="27"/>
  <c r="G75" i="27"/>
  <c r="F75" i="27"/>
  <c r="G74" i="27"/>
  <c r="F74" i="27"/>
  <c r="G73" i="27"/>
  <c r="F73" i="27"/>
  <c r="G72" i="27"/>
  <c r="F72" i="27"/>
  <c r="G71" i="27"/>
  <c r="F71" i="27"/>
  <c r="G70" i="27"/>
  <c r="F70" i="27"/>
  <c r="G69" i="27"/>
  <c r="F69" i="27"/>
  <c r="G68" i="27"/>
  <c r="F68" i="27"/>
  <c r="G67" i="27"/>
  <c r="F67" i="27"/>
  <c r="G66" i="27"/>
  <c r="F66" i="27"/>
  <c r="G65" i="27"/>
  <c r="F65" i="27"/>
  <c r="G64" i="27"/>
  <c r="F64" i="27"/>
  <c r="G63" i="27"/>
  <c r="F63" i="27"/>
  <c r="G62" i="27"/>
  <c r="F62" i="27"/>
  <c r="G61" i="27"/>
  <c r="F61" i="27"/>
  <c r="G60" i="27"/>
  <c r="F60" i="27"/>
  <c r="G59" i="27"/>
  <c r="F59" i="27"/>
  <c r="G58" i="27"/>
  <c r="F58" i="27"/>
  <c r="G57" i="27"/>
  <c r="F57" i="27"/>
  <c r="G56" i="27"/>
  <c r="F56" i="27"/>
  <c r="G55" i="27"/>
  <c r="F55" i="27"/>
  <c r="G54" i="27"/>
  <c r="F54" i="27"/>
  <c r="G53" i="27"/>
  <c r="F53" i="27"/>
  <c r="G52" i="27"/>
  <c r="F52" i="27"/>
  <c r="G51" i="27"/>
  <c r="F51" i="27"/>
  <c r="G50" i="27"/>
  <c r="F50" i="27"/>
  <c r="G49" i="27"/>
  <c r="F49" i="27"/>
  <c r="G48" i="27"/>
  <c r="F48" i="27"/>
  <c r="G47" i="27"/>
  <c r="F47" i="27"/>
  <c r="G46" i="27"/>
  <c r="F46" i="27"/>
  <c r="G45" i="27"/>
  <c r="F45" i="27"/>
  <c r="G44" i="27"/>
  <c r="F44" i="27"/>
  <c r="G43" i="27"/>
  <c r="F43" i="27"/>
  <c r="G42" i="27"/>
  <c r="F42" i="27"/>
  <c r="G41" i="27"/>
  <c r="F41" i="27"/>
  <c r="G40" i="27"/>
  <c r="F40" i="27"/>
  <c r="G39" i="27"/>
  <c r="F39" i="27"/>
  <c r="G38" i="27"/>
  <c r="F38" i="27"/>
  <c r="G37" i="27"/>
  <c r="F37" i="27"/>
  <c r="G36" i="27"/>
  <c r="F36" i="27"/>
  <c r="G35" i="27"/>
  <c r="F35" i="27"/>
  <c r="G34" i="27"/>
  <c r="F34" i="27"/>
  <c r="G33" i="27"/>
  <c r="F33" i="27"/>
  <c r="G32" i="27"/>
  <c r="F32" i="27"/>
  <c r="G31" i="27"/>
  <c r="F31" i="27"/>
  <c r="G30" i="27"/>
  <c r="F30" i="27"/>
  <c r="G29" i="27"/>
  <c r="F29" i="27"/>
  <c r="G28" i="27"/>
  <c r="F28" i="27"/>
  <c r="G27" i="27"/>
  <c r="F27" i="27"/>
  <c r="G26" i="27"/>
  <c r="F26" i="27"/>
  <c r="G25" i="27"/>
  <c r="F25" i="27"/>
  <c r="G24" i="27"/>
  <c r="F24" i="27"/>
  <c r="G23" i="27"/>
  <c r="F23" i="27"/>
  <c r="G22" i="27"/>
  <c r="F22" i="27"/>
  <c r="G21" i="27"/>
  <c r="F21" i="27"/>
  <c r="G20" i="27"/>
  <c r="F20" i="27"/>
  <c r="V19" i="27"/>
  <c r="G19" i="27"/>
  <c r="F19" i="27"/>
  <c r="V18" i="27"/>
  <c r="G18" i="27"/>
  <c r="F18" i="27"/>
  <c r="V17" i="27"/>
  <c r="G17" i="27"/>
  <c r="F17" i="27"/>
  <c r="G16" i="27"/>
  <c r="F16" i="27"/>
  <c r="G15" i="27"/>
  <c r="F15" i="27"/>
  <c r="V14" i="27"/>
  <c r="G14" i="27"/>
  <c r="F14" i="27"/>
  <c r="V13" i="27"/>
  <c r="G13" i="27"/>
  <c r="F13" i="27"/>
  <c r="R12" i="27"/>
  <c r="G12" i="27"/>
  <c r="F12" i="27"/>
  <c r="C12" i="27"/>
  <c r="R11" i="27"/>
  <c r="G11" i="27"/>
  <c r="F11" i="27"/>
  <c r="V10" i="27"/>
  <c r="G10" i="27"/>
  <c r="F10" i="27"/>
  <c r="C10" i="27"/>
  <c r="V76" i="27" s="1"/>
  <c r="V9" i="27"/>
  <c r="R9" i="27"/>
  <c r="G9" i="27"/>
  <c r="F9" i="27"/>
  <c r="V8" i="27"/>
  <c r="G8" i="27"/>
  <c r="F8" i="27"/>
  <c r="V7" i="27"/>
  <c r="G7" i="27"/>
  <c r="F7" i="27"/>
  <c r="V6" i="27"/>
  <c r="G6" i="27"/>
  <c r="F6" i="27"/>
  <c r="C6" i="27"/>
  <c r="V5" i="27"/>
  <c r="G5" i="27"/>
  <c r="F5" i="27"/>
  <c r="C5" i="27"/>
  <c r="W4" i="27"/>
  <c r="V4" i="27"/>
  <c r="Y4" i="27" s="1"/>
  <c r="M4" i="27" a="1"/>
  <c r="M75" i="27" s="1"/>
  <c r="U75" i="27" s="1"/>
  <c r="G4" i="27"/>
  <c r="F4" i="27"/>
  <c r="AT3" i="27"/>
  <c r="O3" i="27"/>
  <c r="AE3" i="27" s="1"/>
  <c r="G98" i="26"/>
  <c r="F98" i="26"/>
  <c r="AX97" i="26"/>
  <c r="G97" i="26"/>
  <c r="F97" i="26"/>
  <c r="AX96" i="26"/>
  <c r="G96" i="26"/>
  <c r="F96" i="26"/>
  <c r="AX95" i="26"/>
  <c r="G95" i="26"/>
  <c r="F95" i="26"/>
  <c r="AX94" i="26"/>
  <c r="G94" i="26"/>
  <c r="F94" i="26"/>
  <c r="AX93" i="26"/>
  <c r="G93" i="26"/>
  <c r="F93" i="26"/>
  <c r="AX92" i="26"/>
  <c r="G92" i="26"/>
  <c r="F92" i="26"/>
  <c r="AX91" i="26"/>
  <c r="G91" i="26"/>
  <c r="F91" i="26"/>
  <c r="AX90" i="26"/>
  <c r="G90" i="26"/>
  <c r="F90" i="26"/>
  <c r="G89" i="26"/>
  <c r="F89" i="26"/>
  <c r="G88" i="26"/>
  <c r="F88" i="26"/>
  <c r="G87" i="26"/>
  <c r="F87" i="26"/>
  <c r="G86" i="26"/>
  <c r="F86" i="26"/>
  <c r="G85" i="26"/>
  <c r="F85" i="26"/>
  <c r="G84" i="26"/>
  <c r="F84" i="26"/>
  <c r="G83" i="26"/>
  <c r="F83" i="26"/>
  <c r="G82" i="26"/>
  <c r="F82" i="26"/>
  <c r="G81" i="26"/>
  <c r="F81" i="26"/>
  <c r="G80" i="26"/>
  <c r="F80" i="26"/>
  <c r="G79" i="26"/>
  <c r="F79" i="26"/>
  <c r="G78" i="26"/>
  <c r="F78" i="26"/>
  <c r="G77" i="26"/>
  <c r="F77" i="26"/>
  <c r="G76" i="26"/>
  <c r="F76" i="26"/>
  <c r="G75" i="26"/>
  <c r="F75" i="26"/>
  <c r="G74" i="26"/>
  <c r="F74" i="26"/>
  <c r="G73" i="26"/>
  <c r="F73" i="26"/>
  <c r="G72" i="26"/>
  <c r="F72" i="26"/>
  <c r="G71" i="26"/>
  <c r="F71" i="26"/>
  <c r="G70" i="26"/>
  <c r="F70" i="26"/>
  <c r="G69" i="26"/>
  <c r="F69" i="26"/>
  <c r="G68" i="26"/>
  <c r="F68" i="26"/>
  <c r="G67" i="26"/>
  <c r="F67" i="26"/>
  <c r="G66" i="26"/>
  <c r="F66" i="26"/>
  <c r="G65" i="26"/>
  <c r="F65" i="26"/>
  <c r="G64" i="26"/>
  <c r="F64" i="26"/>
  <c r="G63" i="26"/>
  <c r="F63" i="26"/>
  <c r="G62" i="26"/>
  <c r="F62" i="26"/>
  <c r="G61" i="26"/>
  <c r="F61" i="26"/>
  <c r="G60" i="26"/>
  <c r="F60" i="26"/>
  <c r="G59" i="26"/>
  <c r="F59" i="26"/>
  <c r="G58" i="26"/>
  <c r="F58" i="26"/>
  <c r="G57" i="26"/>
  <c r="F57" i="26"/>
  <c r="G56" i="26"/>
  <c r="F56" i="26"/>
  <c r="G55" i="26"/>
  <c r="F55" i="26"/>
  <c r="G54" i="26"/>
  <c r="F54" i="26"/>
  <c r="G53" i="26"/>
  <c r="F53" i="26"/>
  <c r="G52" i="26"/>
  <c r="F52" i="26"/>
  <c r="G51" i="26"/>
  <c r="F51" i="26"/>
  <c r="G50" i="26"/>
  <c r="F50" i="26"/>
  <c r="G49" i="26"/>
  <c r="F49" i="26"/>
  <c r="G48" i="26"/>
  <c r="F48" i="26"/>
  <c r="G47" i="26"/>
  <c r="F47" i="26"/>
  <c r="G46" i="26"/>
  <c r="F46" i="26"/>
  <c r="G45" i="26"/>
  <c r="F45" i="26"/>
  <c r="G44" i="26"/>
  <c r="F44" i="26"/>
  <c r="G43" i="26"/>
  <c r="F43" i="26"/>
  <c r="G42" i="26"/>
  <c r="F42" i="26"/>
  <c r="G41" i="26"/>
  <c r="F41" i="26"/>
  <c r="G40" i="26"/>
  <c r="F40" i="26"/>
  <c r="G39" i="26"/>
  <c r="F39" i="26"/>
  <c r="G38" i="26"/>
  <c r="F38" i="26"/>
  <c r="G37" i="26"/>
  <c r="F37" i="26"/>
  <c r="G36" i="26"/>
  <c r="F36" i="26"/>
  <c r="G35" i="26"/>
  <c r="F35" i="26"/>
  <c r="G34" i="26"/>
  <c r="F34" i="26"/>
  <c r="G33" i="26"/>
  <c r="F33" i="26"/>
  <c r="G32" i="26"/>
  <c r="F32" i="26"/>
  <c r="G31" i="26"/>
  <c r="F31" i="26"/>
  <c r="G30" i="26"/>
  <c r="F30" i="26"/>
  <c r="G29" i="26"/>
  <c r="F29" i="26"/>
  <c r="G28" i="26"/>
  <c r="F28" i="26"/>
  <c r="G27" i="26"/>
  <c r="F27" i="26"/>
  <c r="G26" i="26"/>
  <c r="F26" i="26"/>
  <c r="G25" i="26"/>
  <c r="F25" i="26"/>
  <c r="G24" i="26"/>
  <c r="F24" i="26"/>
  <c r="G23" i="26"/>
  <c r="F23" i="26"/>
  <c r="G22" i="26"/>
  <c r="F22" i="26"/>
  <c r="G21" i="26"/>
  <c r="F21" i="26"/>
  <c r="G20" i="26"/>
  <c r="F20" i="26"/>
  <c r="G19" i="26"/>
  <c r="F19" i="26"/>
  <c r="V18" i="26"/>
  <c r="G18" i="26"/>
  <c r="F18" i="26"/>
  <c r="G17" i="26"/>
  <c r="F17" i="26"/>
  <c r="G16" i="26"/>
  <c r="F16" i="26"/>
  <c r="V15" i="26"/>
  <c r="G15" i="26"/>
  <c r="H15" i="26" s="1"/>
  <c r="I15" i="26" s="1"/>
  <c r="J15" i="26" s="1"/>
  <c r="F15" i="26"/>
  <c r="G14" i="26"/>
  <c r="F14" i="26"/>
  <c r="G13" i="26"/>
  <c r="F13" i="26"/>
  <c r="V12" i="26"/>
  <c r="G12" i="26"/>
  <c r="H12" i="26" s="1"/>
  <c r="I12" i="26" s="1"/>
  <c r="J12" i="26" s="1"/>
  <c r="F12" i="26"/>
  <c r="C12" i="26"/>
  <c r="V11" i="26"/>
  <c r="G11" i="26"/>
  <c r="F11" i="26"/>
  <c r="R10" i="26"/>
  <c r="G10" i="26"/>
  <c r="F10" i="26"/>
  <c r="C10" i="26"/>
  <c r="V88" i="26" s="1"/>
  <c r="V9" i="26"/>
  <c r="G9" i="26"/>
  <c r="F9" i="26"/>
  <c r="V8" i="26"/>
  <c r="G8" i="26"/>
  <c r="F8" i="26"/>
  <c r="V7" i="26"/>
  <c r="G7" i="26"/>
  <c r="H7" i="26" s="1"/>
  <c r="I7" i="26" s="1"/>
  <c r="J7" i="26" s="1"/>
  <c r="F7" i="26"/>
  <c r="V6" i="26"/>
  <c r="G6" i="26"/>
  <c r="F6" i="26"/>
  <c r="C6" i="26"/>
  <c r="R89" i="26" s="1"/>
  <c r="V5" i="26"/>
  <c r="G5" i="26"/>
  <c r="F5" i="26"/>
  <c r="C5" i="26"/>
  <c r="Y4" i="26"/>
  <c r="W4" i="26"/>
  <c r="V4" i="26"/>
  <c r="R4" i="26"/>
  <c r="M86" i="26"/>
  <c r="U86" i="26" s="1"/>
  <c r="M85" i="26"/>
  <c r="U85" i="26" s="1"/>
  <c r="M84" i="26"/>
  <c r="U84" i="26" s="1"/>
  <c r="M80" i="26"/>
  <c r="U80" i="26" s="1"/>
  <c r="M79" i="26"/>
  <c r="U79" i="26" s="1"/>
  <c r="M78" i="26"/>
  <c r="U78" i="26" s="1"/>
  <c r="M74" i="26"/>
  <c r="U74" i="26" s="1"/>
  <c r="M73" i="26"/>
  <c r="U73" i="26" s="1"/>
  <c r="M72" i="26"/>
  <c r="U72" i="26" s="1"/>
  <c r="M68" i="26"/>
  <c r="U68" i="26" s="1"/>
  <c r="M67" i="26"/>
  <c r="U67" i="26" s="1"/>
  <c r="M66" i="26"/>
  <c r="U66" i="26" s="1"/>
  <c r="M62" i="26"/>
  <c r="U62" i="26" s="1"/>
  <c r="M61" i="26"/>
  <c r="U61" i="26" s="1"/>
  <c r="M60" i="26"/>
  <c r="U60" i="26" s="1"/>
  <c r="M56" i="26"/>
  <c r="U56" i="26" s="1"/>
  <c r="M55" i="26"/>
  <c r="U55" i="26" s="1"/>
  <c r="M54" i="26"/>
  <c r="U54" i="26" s="1"/>
  <c r="M50" i="26"/>
  <c r="U50" i="26" s="1"/>
  <c r="M49" i="26"/>
  <c r="U49" i="26" s="1"/>
  <c r="M48" i="26"/>
  <c r="U48" i="26" s="1"/>
  <c r="M44" i="26"/>
  <c r="U44" i="26" s="1"/>
  <c r="M43" i="26"/>
  <c r="U43" i="26" s="1"/>
  <c r="M42" i="26"/>
  <c r="U42" i="26" s="1"/>
  <c r="M38" i="26"/>
  <c r="U38" i="26" s="1"/>
  <c r="M37" i="26"/>
  <c r="U37" i="26" s="1"/>
  <c r="M36" i="26"/>
  <c r="U36" i="26" s="1"/>
  <c r="M32" i="26"/>
  <c r="U32" i="26" s="1"/>
  <c r="M31" i="26"/>
  <c r="U31" i="26" s="1"/>
  <c r="M30" i="26"/>
  <c r="U30" i="26" s="1"/>
  <c r="M26" i="26"/>
  <c r="U26" i="26" s="1"/>
  <c r="M25" i="26"/>
  <c r="U25" i="26" s="1"/>
  <c r="M24" i="26"/>
  <c r="U24" i="26" s="1"/>
  <c r="M20" i="26"/>
  <c r="U20" i="26" s="1"/>
  <c r="M19" i="26"/>
  <c r="U19" i="26" s="1"/>
  <c r="M18" i="26"/>
  <c r="U18" i="26" s="1"/>
  <c r="M14" i="26"/>
  <c r="U14" i="26" s="1"/>
  <c r="M13" i="26"/>
  <c r="U13" i="26" s="1"/>
  <c r="M12" i="26"/>
  <c r="U12" i="26" s="1"/>
  <c r="M8" i="26"/>
  <c r="U8" i="26" s="1"/>
  <c r="M7" i="26"/>
  <c r="U7" i="26" s="1"/>
  <c r="M6" i="26"/>
  <c r="U6" i="26" s="1"/>
  <c r="M4" i="26" a="1"/>
  <c r="M89" i="26" s="1"/>
  <c r="U89" i="26" s="1"/>
  <c r="G4" i="26"/>
  <c r="F4" i="26"/>
  <c r="AT3" i="26"/>
  <c r="O3" i="26"/>
  <c r="P3" i="26" s="1"/>
  <c r="AF3" i="26" s="1"/>
  <c r="AO3" i="26" s="1"/>
  <c r="V98" i="25"/>
  <c r="S98" i="25"/>
  <c r="R98" i="25"/>
  <c r="G98" i="25"/>
  <c r="F98" i="25"/>
  <c r="V97" i="25"/>
  <c r="R97" i="25"/>
  <c r="G97" i="25"/>
  <c r="H97" i="25" s="1"/>
  <c r="I97" i="25" s="1"/>
  <c r="J97" i="25" s="1"/>
  <c r="F97" i="25"/>
  <c r="V96" i="25"/>
  <c r="R96" i="25"/>
  <c r="G96" i="25"/>
  <c r="H96" i="25" s="1"/>
  <c r="I96" i="25" s="1"/>
  <c r="J96" i="25" s="1"/>
  <c r="F96" i="25"/>
  <c r="V95" i="25"/>
  <c r="R95" i="25"/>
  <c r="G95" i="25"/>
  <c r="F95" i="25"/>
  <c r="V94" i="25"/>
  <c r="R94" i="25"/>
  <c r="G94" i="25"/>
  <c r="H94" i="25" s="1"/>
  <c r="I94" i="25" s="1"/>
  <c r="J94" i="25" s="1"/>
  <c r="F94" i="25"/>
  <c r="V93" i="25"/>
  <c r="R93" i="25"/>
  <c r="G93" i="25"/>
  <c r="H93" i="25" s="1"/>
  <c r="I93" i="25" s="1"/>
  <c r="J93" i="25" s="1"/>
  <c r="F93" i="25"/>
  <c r="V92" i="25"/>
  <c r="R92" i="25"/>
  <c r="G92" i="25"/>
  <c r="F92" i="25"/>
  <c r="V91" i="25"/>
  <c r="R91" i="25"/>
  <c r="G91" i="25"/>
  <c r="H91" i="25" s="1"/>
  <c r="I91" i="25" s="1"/>
  <c r="J91" i="25" s="1"/>
  <c r="F91" i="25"/>
  <c r="V90" i="25"/>
  <c r="R90" i="25"/>
  <c r="G90" i="25"/>
  <c r="H90" i="25" s="1"/>
  <c r="I90" i="25" s="1"/>
  <c r="J90" i="25" s="1"/>
  <c r="F90" i="25"/>
  <c r="V89" i="25"/>
  <c r="R89" i="25"/>
  <c r="G89" i="25"/>
  <c r="F89" i="25"/>
  <c r="V88" i="25"/>
  <c r="R88" i="25"/>
  <c r="G88" i="25"/>
  <c r="H88" i="25" s="1"/>
  <c r="I88" i="25" s="1"/>
  <c r="J88" i="25" s="1"/>
  <c r="F88" i="25"/>
  <c r="V87" i="25"/>
  <c r="R87" i="25"/>
  <c r="G87" i="25"/>
  <c r="H87" i="25" s="1"/>
  <c r="I87" i="25" s="1"/>
  <c r="J87" i="25" s="1"/>
  <c r="F87" i="25"/>
  <c r="V86" i="25"/>
  <c r="R86" i="25"/>
  <c r="G86" i="25"/>
  <c r="F86" i="25"/>
  <c r="V85" i="25"/>
  <c r="R85" i="25"/>
  <c r="G85" i="25"/>
  <c r="H85" i="25" s="1"/>
  <c r="I85" i="25" s="1"/>
  <c r="J85" i="25" s="1"/>
  <c r="F85" i="25"/>
  <c r="V84" i="25"/>
  <c r="R84" i="25"/>
  <c r="G84" i="25"/>
  <c r="H84" i="25" s="1"/>
  <c r="I84" i="25" s="1"/>
  <c r="J84" i="25" s="1"/>
  <c r="F84" i="25"/>
  <c r="V83" i="25"/>
  <c r="R83" i="25"/>
  <c r="G83" i="25"/>
  <c r="F83" i="25"/>
  <c r="V82" i="25"/>
  <c r="R82" i="25"/>
  <c r="G82" i="25"/>
  <c r="H82" i="25" s="1"/>
  <c r="I82" i="25" s="1"/>
  <c r="J82" i="25" s="1"/>
  <c r="F82" i="25"/>
  <c r="V81" i="25"/>
  <c r="R81" i="25"/>
  <c r="G81" i="25"/>
  <c r="H81" i="25" s="1"/>
  <c r="I81" i="25" s="1"/>
  <c r="J81" i="25" s="1"/>
  <c r="F81" i="25"/>
  <c r="V80" i="25"/>
  <c r="R80" i="25"/>
  <c r="G80" i="25"/>
  <c r="F80" i="25"/>
  <c r="V79" i="25"/>
  <c r="R79" i="25"/>
  <c r="G79" i="25"/>
  <c r="H79" i="25" s="1"/>
  <c r="I79" i="25" s="1"/>
  <c r="J79" i="25" s="1"/>
  <c r="F79" i="25"/>
  <c r="V78" i="25"/>
  <c r="R78" i="25"/>
  <c r="G78" i="25"/>
  <c r="H78" i="25" s="1"/>
  <c r="I78" i="25" s="1"/>
  <c r="J78" i="25" s="1"/>
  <c r="F78" i="25"/>
  <c r="V77" i="25"/>
  <c r="R77" i="25"/>
  <c r="G77" i="25"/>
  <c r="F77" i="25"/>
  <c r="V76" i="25"/>
  <c r="R76" i="25"/>
  <c r="G76" i="25"/>
  <c r="H76" i="25" s="1"/>
  <c r="I76" i="25" s="1"/>
  <c r="J76" i="25" s="1"/>
  <c r="F76" i="25"/>
  <c r="V75" i="25"/>
  <c r="R75" i="25"/>
  <c r="G75" i="25"/>
  <c r="H75" i="25" s="1"/>
  <c r="I75" i="25" s="1"/>
  <c r="J75" i="25" s="1"/>
  <c r="F75" i="25"/>
  <c r="V74" i="25"/>
  <c r="R74" i="25"/>
  <c r="G74" i="25"/>
  <c r="F74" i="25"/>
  <c r="V73" i="25"/>
  <c r="R73" i="25"/>
  <c r="G73" i="25"/>
  <c r="H73" i="25" s="1"/>
  <c r="I73" i="25" s="1"/>
  <c r="J73" i="25" s="1"/>
  <c r="F73" i="25"/>
  <c r="V72" i="25"/>
  <c r="R72" i="25"/>
  <c r="G72" i="25"/>
  <c r="H72" i="25" s="1"/>
  <c r="I72" i="25" s="1"/>
  <c r="J72" i="25" s="1"/>
  <c r="F72" i="25"/>
  <c r="V71" i="25"/>
  <c r="R71" i="25"/>
  <c r="G71" i="25"/>
  <c r="F71" i="25"/>
  <c r="V70" i="25"/>
  <c r="R70" i="25"/>
  <c r="G70" i="25"/>
  <c r="H70" i="25" s="1"/>
  <c r="I70" i="25" s="1"/>
  <c r="J70" i="25" s="1"/>
  <c r="F70" i="25"/>
  <c r="V69" i="25"/>
  <c r="R69" i="25"/>
  <c r="G69" i="25"/>
  <c r="H69" i="25" s="1"/>
  <c r="I69" i="25" s="1"/>
  <c r="J69" i="25" s="1"/>
  <c r="F69" i="25"/>
  <c r="V68" i="25"/>
  <c r="R68" i="25"/>
  <c r="G68" i="25"/>
  <c r="F68" i="25"/>
  <c r="V67" i="25"/>
  <c r="R67" i="25"/>
  <c r="G67" i="25"/>
  <c r="H67" i="25" s="1"/>
  <c r="I67" i="25" s="1"/>
  <c r="J67" i="25" s="1"/>
  <c r="F67" i="25"/>
  <c r="V66" i="25"/>
  <c r="R66" i="25"/>
  <c r="G66" i="25"/>
  <c r="H66" i="25" s="1"/>
  <c r="I66" i="25" s="1"/>
  <c r="J66" i="25" s="1"/>
  <c r="F66" i="25"/>
  <c r="V65" i="25"/>
  <c r="R65" i="25"/>
  <c r="G65" i="25"/>
  <c r="F65" i="25"/>
  <c r="V64" i="25"/>
  <c r="R64" i="25"/>
  <c r="G64" i="25"/>
  <c r="H64" i="25" s="1"/>
  <c r="I64" i="25" s="1"/>
  <c r="J64" i="25" s="1"/>
  <c r="F64" i="25"/>
  <c r="V63" i="25"/>
  <c r="R63" i="25"/>
  <c r="G63" i="25"/>
  <c r="H63" i="25" s="1"/>
  <c r="I63" i="25" s="1"/>
  <c r="J63" i="25" s="1"/>
  <c r="F63" i="25"/>
  <c r="V62" i="25"/>
  <c r="R62" i="25"/>
  <c r="G62" i="25"/>
  <c r="F62" i="25"/>
  <c r="V61" i="25"/>
  <c r="R61" i="25"/>
  <c r="G61" i="25"/>
  <c r="H61" i="25" s="1"/>
  <c r="I61" i="25" s="1"/>
  <c r="J61" i="25" s="1"/>
  <c r="F61" i="25"/>
  <c r="V60" i="25"/>
  <c r="R60" i="25"/>
  <c r="G60" i="25"/>
  <c r="H60" i="25" s="1"/>
  <c r="I60" i="25" s="1"/>
  <c r="J60" i="25" s="1"/>
  <c r="F60" i="25"/>
  <c r="V59" i="25"/>
  <c r="R59" i="25"/>
  <c r="G59" i="25"/>
  <c r="F59" i="25"/>
  <c r="V58" i="25"/>
  <c r="R58" i="25"/>
  <c r="G58" i="25"/>
  <c r="H58" i="25" s="1"/>
  <c r="I58" i="25" s="1"/>
  <c r="J58" i="25" s="1"/>
  <c r="F58" i="25"/>
  <c r="V57" i="25"/>
  <c r="R57" i="25"/>
  <c r="G57" i="25"/>
  <c r="H57" i="25" s="1"/>
  <c r="I57" i="25" s="1"/>
  <c r="J57" i="25" s="1"/>
  <c r="F57" i="25"/>
  <c r="V56" i="25"/>
  <c r="R56" i="25"/>
  <c r="G56" i="25"/>
  <c r="F56" i="25"/>
  <c r="V55" i="25"/>
  <c r="R55" i="25"/>
  <c r="G55" i="25"/>
  <c r="H55" i="25" s="1"/>
  <c r="I55" i="25" s="1"/>
  <c r="J55" i="25" s="1"/>
  <c r="F55" i="25"/>
  <c r="V54" i="25"/>
  <c r="R54" i="25"/>
  <c r="G54" i="25"/>
  <c r="H54" i="25" s="1"/>
  <c r="I54" i="25" s="1"/>
  <c r="J54" i="25" s="1"/>
  <c r="F54" i="25"/>
  <c r="V53" i="25"/>
  <c r="R53" i="25"/>
  <c r="G53" i="25"/>
  <c r="F53" i="25"/>
  <c r="V52" i="25"/>
  <c r="R52" i="25"/>
  <c r="G52" i="25"/>
  <c r="H52" i="25" s="1"/>
  <c r="I52" i="25" s="1"/>
  <c r="J52" i="25" s="1"/>
  <c r="F52" i="25"/>
  <c r="V51" i="25"/>
  <c r="R51" i="25"/>
  <c r="G51" i="25"/>
  <c r="H51" i="25" s="1"/>
  <c r="I51" i="25" s="1"/>
  <c r="J51" i="25" s="1"/>
  <c r="F51" i="25"/>
  <c r="V50" i="25"/>
  <c r="R50" i="25"/>
  <c r="G50" i="25"/>
  <c r="F50" i="25"/>
  <c r="V49" i="25"/>
  <c r="R49" i="25"/>
  <c r="G49" i="25"/>
  <c r="H49" i="25" s="1"/>
  <c r="I49" i="25" s="1"/>
  <c r="J49" i="25" s="1"/>
  <c r="F49" i="25"/>
  <c r="V48" i="25"/>
  <c r="R48" i="25"/>
  <c r="G48" i="25"/>
  <c r="H48" i="25" s="1"/>
  <c r="I48" i="25" s="1"/>
  <c r="J48" i="25" s="1"/>
  <c r="F48" i="25"/>
  <c r="V47" i="25"/>
  <c r="R47" i="25"/>
  <c r="G47" i="25"/>
  <c r="F47" i="25"/>
  <c r="V46" i="25"/>
  <c r="R46" i="25"/>
  <c r="G46" i="25"/>
  <c r="H46" i="25" s="1"/>
  <c r="I46" i="25" s="1"/>
  <c r="J46" i="25" s="1"/>
  <c r="F46" i="25"/>
  <c r="V45" i="25"/>
  <c r="R45" i="25"/>
  <c r="G45" i="25"/>
  <c r="H45" i="25" s="1"/>
  <c r="I45" i="25" s="1"/>
  <c r="J45" i="25" s="1"/>
  <c r="F45" i="25"/>
  <c r="V44" i="25"/>
  <c r="R44" i="25"/>
  <c r="G44" i="25"/>
  <c r="F44" i="25"/>
  <c r="V43" i="25"/>
  <c r="R43" i="25"/>
  <c r="G43" i="25"/>
  <c r="H43" i="25" s="1"/>
  <c r="I43" i="25" s="1"/>
  <c r="J43" i="25" s="1"/>
  <c r="F43" i="25"/>
  <c r="V42" i="25"/>
  <c r="R42" i="25"/>
  <c r="G42" i="25"/>
  <c r="H42" i="25" s="1"/>
  <c r="I42" i="25" s="1"/>
  <c r="J42" i="25" s="1"/>
  <c r="F42" i="25"/>
  <c r="V41" i="25"/>
  <c r="R41" i="25"/>
  <c r="G41" i="25"/>
  <c r="F41" i="25"/>
  <c r="V40" i="25"/>
  <c r="R40" i="25"/>
  <c r="G40" i="25"/>
  <c r="H40" i="25" s="1"/>
  <c r="I40" i="25" s="1"/>
  <c r="J40" i="25" s="1"/>
  <c r="F40" i="25"/>
  <c r="V39" i="25"/>
  <c r="R39" i="25"/>
  <c r="G39" i="25"/>
  <c r="H39" i="25" s="1"/>
  <c r="I39" i="25" s="1"/>
  <c r="J39" i="25" s="1"/>
  <c r="F39" i="25"/>
  <c r="V38" i="25"/>
  <c r="R38" i="25"/>
  <c r="G38" i="25"/>
  <c r="F38" i="25"/>
  <c r="V37" i="25"/>
  <c r="R37" i="25"/>
  <c r="G37" i="25"/>
  <c r="H37" i="25" s="1"/>
  <c r="I37" i="25" s="1"/>
  <c r="J37" i="25" s="1"/>
  <c r="F37" i="25"/>
  <c r="V36" i="25"/>
  <c r="R36" i="25"/>
  <c r="G36" i="25"/>
  <c r="H36" i="25" s="1"/>
  <c r="I36" i="25" s="1"/>
  <c r="J36" i="25" s="1"/>
  <c r="F36" i="25"/>
  <c r="V35" i="25"/>
  <c r="R35" i="25"/>
  <c r="G35" i="25"/>
  <c r="F35" i="25"/>
  <c r="V34" i="25"/>
  <c r="R34" i="25"/>
  <c r="G34" i="25"/>
  <c r="H34" i="25" s="1"/>
  <c r="I34" i="25" s="1"/>
  <c r="J34" i="25" s="1"/>
  <c r="F34" i="25"/>
  <c r="V33" i="25"/>
  <c r="R33" i="25"/>
  <c r="G33" i="25"/>
  <c r="H33" i="25" s="1"/>
  <c r="I33" i="25" s="1"/>
  <c r="J33" i="25" s="1"/>
  <c r="F33" i="25"/>
  <c r="V32" i="25"/>
  <c r="R32" i="25"/>
  <c r="G32" i="25"/>
  <c r="F32" i="25"/>
  <c r="V31" i="25"/>
  <c r="R31" i="25"/>
  <c r="G31" i="25"/>
  <c r="H31" i="25" s="1"/>
  <c r="I31" i="25" s="1"/>
  <c r="J31" i="25" s="1"/>
  <c r="F31" i="25"/>
  <c r="V30" i="25"/>
  <c r="R30" i="25"/>
  <c r="G30" i="25"/>
  <c r="H30" i="25" s="1"/>
  <c r="I30" i="25" s="1"/>
  <c r="J30" i="25" s="1"/>
  <c r="F30" i="25"/>
  <c r="V29" i="25"/>
  <c r="R29" i="25"/>
  <c r="G29" i="25"/>
  <c r="F29" i="25"/>
  <c r="V28" i="25"/>
  <c r="R28" i="25"/>
  <c r="G28" i="25"/>
  <c r="H28" i="25" s="1"/>
  <c r="I28" i="25" s="1"/>
  <c r="J28" i="25" s="1"/>
  <c r="F28" i="25"/>
  <c r="V27" i="25"/>
  <c r="R27" i="25"/>
  <c r="G27" i="25"/>
  <c r="H27" i="25" s="1"/>
  <c r="I27" i="25" s="1"/>
  <c r="J27" i="25" s="1"/>
  <c r="F27" i="25"/>
  <c r="V26" i="25"/>
  <c r="R26" i="25"/>
  <c r="G26" i="25"/>
  <c r="F26" i="25"/>
  <c r="V25" i="25"/>
  <c r="R25" i="25"/>
  <c r="G25" i="25"/>
  <c r="H25" i="25" s="1"/>
  <c r="I25" i="25" s="1"/>
  <c r="J25" i="25" s="1"/>
  <c r="F25" i="25"/>
  <c r="V24" i="25"/>
  <c r="R24" i="25"/>
  <c r="G24" i="25"/>
  <c r="H24" i="25" s="1"/>
  <c r="I24" i="25" s="1"/>
  <c r="J24" i="25" s="1"/>
  <c r="F24" i="25"/>
  <c r="V23" i="25"/>
  <c r="R23" i="25"/>
  <c r="G23" i="25"/>
  <c r="F23" i="25"/>
  <c r="V22" i="25"/>
  <c r="R22" i="25"/>
  <c r="G22" i="25"/>
  <c r="H22" i="25" s="1"/>
  <c r="I22" i="25" s="1"/>
  <c r="J22" i="25" s="1"/>
  <c r="F22" i="25"/>
  <c r="V21" i="25"/>
  <c r="R21" i="25"/>
  <c r="G21" i="25"/>
  <c r="H21" i="25" s="1"/>
  <c r="I21" i="25" s="1"/>
  <c r="J21" i="25" s="1"/>
  <c r="F21" i="25"/>
  <c r="V20" i="25"/>
  <c r="R20" i="25"/>
  <c r="G20" i="25"/>
  <c r="F20" i="25"/>
  <c r="V19" i="25"/>
  <c r="R19" i="25"/>
  <c r="G19" i="25"/>
  <c r="H19" i="25" s="1"/>
  <c r="I19" i="25" s="1"/>
  <c r="J19" i="25" s="1"/>
  <c r="F19" i="25"/>
  <c r="V18" i="25"/>
  <c r="R18" i="25"/>
  <c r="G18" i="25"/>
  <c r="H18" i="25" s="1"/>
  <c r="I18" i="25" s="1"/>
  <c r="J18" i="25" s="1"/>
  <c r="F18" i="25"/>
  <c r="V17" i="25"/>
  <c r="R17" i="25"/>
  <c r="G17" i="25"/>
  <c r="F17" i="25"/>
  <c r="V16" i="25"/>
  <c r="R16" i="25"/>
  <c r="G16" i="25"/>
  <c r="H16" i="25" s="1"/>
  <c r="I16" i="25" s="1"/>
  <c r="J16" i="25" s="1"/>
  <c r="F16" i="25"/>
  <c r="V15" i="25"/>
  <c r="R15" i="25"/>
  <c r="G15" i="25"/>
  <c r="H15" i="25" s="1"/>
  <c r="I15" i="25" s="1"/>
  <c r="J15" i="25" s="1"/>
  <c r="F15" i="25"/>
  <c r="V14" i="25"/>
  <c r="R14" i="25"/>
  <c r="G14" i="25"/>
  <c r="F14" i="25"/>
  <c r="V13" i="25"/>
  <c r="R13" i="25"/>
  <c r="G13" i="25"/>
  <c r="H13" i="25" s="1"/>
  <c r="I13" i="25" s="1"/>
  <c r="J13" i="25" s="1"/>
  <c r="F13" i="25"/>
  <c r="V12" i="25"/>
  <c r="R12" i="25"/>
  <c r="G12" i="25"/>
  <c r="H12" i="25" s="1"/>
  <c r="I12" i="25" s="1"/>
  <c r="J12" i="25" s="1"/>
  <c r="F12" i="25"/>
  <c r="C12" i="25"/>
  <c r="V11" i="25"/>
  <c r="R11" i="25"/>
  <c r="G11" i="25"/>
  <c r="F11" i="25"/>
  <c r="V10" i="25"/>
  <c r="R10" i="25"/>
  <c r="G10" i="25"/>
  <c r="F10" i="25"/>
  <c r="V9" i="25"/>
  <c r="R9" i="25"/>
  <c r="G9" i="25"/>
  <c r="H9" i="25" s="1"/>
  <c r="I9" i="25" s="1"/>
  <c r="J9" i="25" s="1"/>
  <c r="F9" i="25"/>
  <c r="C9" i="25"/>
  <c r="C9" i="26" s="1"/>
  <c r="V8" i="25"/>
  <c r="R8" i="25"/>
  <c r="Q8" i="25"/>
  <c r="G8" i="25"/>
  <c r="F8" i="25"/>
  <c r="C8" i="25"/>
  <c r="B8" i="25"/>
  <c r="B8" i="26" s="1"/>
  <c r="Q3" i="26" s="1"/>
  <c r="AG3" i="26" s="1"/>
  <c r="AP3" i="26" s="1"/>
  <c r="V7" i="25"/>
  <c r="R7" i="25"/>
  <c r="Q7" i="25"/>
  <c r="G7" i="25"/>
  <c r="F7" i="25"/>
  <c r="V6" i="25"/>
  <c r="R6" i="25"/>
  <c r="H6" i="25"/>
  <c r="I6" i="25" s="1"/>
  <c r="J6" i="25" s="1"/>
  <c r="G6" i="25"/>
  <c r="F6" i="25"/>
  <c r="V5" i="25"/>
  <c r="R5" i="25"/>
  <c r="Q5" i="25"/>
  <c r="G5" i="25"/>
  <c r="F5" i="25"/>
  <c r="W4" i="25"/>
  <c r="V4" i="25"/>
  <c r="Y4" i="25" s="1"/>
  <c r="R4" i="25"/>
  <c r="M98" i="25"/>
  <c r="U98" i="25" s="1"/>
  <c r="M97" i="25"/>
  <c r="U97" i="25" s="1"/>
  <c r="M96" i="25"/>
  <c r="U96" i="25" s="1"/>
  <c r="M92" i="25"/>
  <c r="U92" i="25" s="1"/>
  <c r="M91" i="25"/>
  <c r="U91" i="25" s="1"/>
  <c r="M90" i="25"/>
  <c r="U90" i="25" s="1"/>
  <c r="M86" i="25"/>
  <c r="U86" i="25" s="1"/>
  <c r="M85" i="25"/>
  <c r="U85" i="25" s="1"/>
  <c r="M84" i="25"/>
  <c r="U84" i="25" s="1"/>
  <c r="M80" i="25"/>
  <c r="U80" i="25" s="1"/>
  <c r="M79" i="25"/>
  <c r="U79" i="25" s="1"/>
  <c r="M78" i="25"/>
  <c r="U78" i="25" s="1"/>
  <c r="M74" i="25"/>
  <c r="U74" i="25" s="1"/>
  <c r="M73" i="25"/>
  <c r="U73" i="25" s="1"/>
  <c r="M72" i="25"/>
  <c r="U72" i="25" s="1"/>
  <c r="M68" i="25"/>
  <c r="U68" i="25" s="1"/>
  <c r="M67" i="25"/>
  <c r="U67" i="25" s="1"/>
  <c r="M66" i="25"/>
  <c r="U66" i="25" s="1"/>
  <c r="M62" i="25"/>
  <c r="U62" i="25" s="1"/>
  <c r="M61" i="25"/>
  <c r="U61" i="25" s="1"/>
  <c r="M60" i="25"/>
  <c r="U60" i="25" s="1"/>
  <c r="M56" i="25"/>
  <c r="U56" i="25" s="1"/>
  <c r="M55" i="25"/>
  <c r="U55" i="25" s="1"/>
  <c r="M54" i="25"/>
  <c r="U54" i="25" s="1"/>
  <c r="M50" i="25"/>
  <c r="U50" i="25" s="1"/>
  <c r="M49" i="25"/>
  <c r="U49" i="25" s="1"/>
  <c r="M48" i="25"/>
  <c r="U48" i="25" s="1"/>
  <c r="M44" i="25"/>
  <c r="U44" i="25" s="1"/>
  <c r="M43" i="25"/>
  <c r="U43" i="25" s="1"/>
  <c r="M42" i="25"/>
  <c r="U42" i="25" s="1"/>
  <c r="M38" i="25"/>
  <c r="U38" i="25" s="1"/>
  <c r="M37" i="25"/>
  <c r="U37" i="25" s="1"/>
  <c r="M36" i="25"/>
  <c r="U36" i="25" s="1"/>
  <c r="M32" i="25"/>
  <c r="U32" i="25" s="1"/>
  <c r="M31" i="25"/>
  <c r="U31" i="25" s="1"/>
  <c r="M30" i="25"/>
  <c r="U30" i="25" s="1"/>
  <c r="M26" i="25"/>
  <c r="U26" i="25" s="1"/>
  <c r="M25" i="25"/>
  <c r="U25" i="25" s="1"/>
  <c r="M24" i="25"/>
  <c r="U24" i="25" s="1"/>
  <c r="M20" i="25"/>
  <c r="U20" i="25" s="1"/>
  <c r="M19" i="25"/>
  <c r="U19" i="25" s="1"/>
  <c r="M18" i="25"/>
  <c r="U18" i="25" s="1"/>
  <c r="M14" i="25"/>
  <c r="U14" i="25" s="1"/>
  <c r="M13" i="25"/>
  <c r="U13" i="25" s="1"/>
  <c r="M12" i="25"/>
  <c r="U12" i="25" s="1"/>
  <c r="M8" i="25"/>
  <c r="U8" i="25" s="1"/>
  <c r="M7" i="25"/>
  <c r="U7" i="25" s="1"/>
  <c r="M6" i="25"/>
  <c r="U6" i="25" s="1"/>
  <c r="M4" i="25" a="1"/>
  <c r="M95" i="25" s="1"/>
  <c r="U95" i="25" s="1"/>
  <c r="G4" i="25"/>
  <c r="H4" i="25" s="1"/>
  <c r="I4" i="25" s="1"/>
  <c r="J4" i="25" s="1"/>
  <c r="K4" i="25" s="1"/>
  <c r="F4" i="25"/>
  <c r="AT3" i="25"/>
  <c r="R3" i="25"/>
  <c r="Q3" i="25"/>
  <c r="AG3" i="25" s="1"/>
  <c r="AP3" i="25" s="1"/>
  <c r="O3" i="25"/>
  <c r="P3" i="25" s="1"/>
  <c r="AF3" i="25" s="1"/>
  <c r="AO3" i="25" s="1"/>
  <c r="V23" i="24"/>
  <c r="O23" i="24"/>
  <c r="P23" i="24" s="1"/>
  <c r="G23" i="24"/>
  <c r="F23" i="24"/>
  <c r="V22" i="24"/>
  <c r="O22" i="24"/>
  <c r="P22" i="24" s="1"/>
  <c r="G22" i="24"/>
  <c r="F22" i="24"/>
  <c r="V21" i="24"/>
  <c r="O21" i="24"/>
  <c r="P21" i="24" s="1"/>
  <c r="G21" i="24"/>
  <c r="F21" i="24"/>
  <c r="V20" i="24"/>
  <c r="O20" i="24"/>
  <c r="P20" i="24" s="1"/>
  <c r="G20" i="24"/>
  <c r="F20" i="24"/>
  <c r="V19" i="24"/>
  <c r="O19" i="24"/>
  <c r="P19" i="24" s="1"/>
  <c r="G19" i="24"/>
  <c r="F19" i="24"/>
  <c r="V18" i="24"/>
  <c r="O18" i="24"/>
  <c r="P18" i="24" s="1"/>
  <c r="G18" i="24"/>
  <c r="F18" i="24"/>
  <c r="V17" i="24"/>
  <c r="O17" i="24"/>
  <c r="P17" i="24" s="1"/>
  <c r="G17" i="24"/>
  <c r="F17" i="24"/>
  <c r="V16" i="24"/>
  <c r="O16" i="24"/>
  <c r="P16" i="24" s="1"/>
  <c r="G16" i="24"/>
  <c r="F16" i="24"/>
  <c r="V15" i="24"/>
  <c r="O15" i="24"/>
  <c r="P15" i="24" s="1"/>
  <c r="G15" i="24"/>
  <c r="F15" i="24"/>
  <c r="V14" i="24"/>
  <c r="O14" i="24"/>
  <c r="P14" i="24" s="1"/>
  <c r="G14" i="24"/>
  <c r="F14" i="24"/>
  <c r="V13" i="24"/>
  <c r="O13" i="24"/>
  <c r="P13" i="24" s="1"/>
  <c r="G13" i="24"/>
  <c r="F13" i="24"/>
  <c r="V12" i="24"/>
  <c r="O12" i="24"/>
  <c r="P12" i="24" s="1"/>
  <c r="G12" i="24"/>
  <c r="F12" i="24"/>
  <c r="C12" i="24"/>
  <c r="V11" i="24"/>
  <c r="O11" i="24"/>
  <c r="G11" i="24"/>
  <c r="F11" i="24"/>
  <c r="V10" i="24"/>
  <c r="O10" i="24"/>
  <c r="P10" i="24" s="1"/>
  <c r="G10" i="24"/>
  <c r="F10" i="24"/>
  <c r="C10" i="24"/>
  <c r="V9" i="24"/>
  <c r="R9" i="24"/>
  <c r="O9" i="24"/>
  <c r="G9" i="24"/>
  <c r="F9" i="24"/>
  <c r="V8" i="24"/>
  <c r="O8" i="24"/>
  <c r="P8" i="24" s="1"/>
  <c r="G8" i="24"/>
  <c r="F8" i="24"/>
  <c r="C8" i="24"/>
  <c r="Q23" i="24" s="1"/>
  <c r="B8" i="24"/>
  <c r="V7" i="24"/>
  <c r="O7" i="24"/>
  <c r="P7" i="24" s="1"/>
  <c r="G7" i="24"/>
  <c r="F7" i="24"/>
  <c r="V6" i="24"/>
  <c r="O6" i="24"/>
  <c r="P6" i="24" s="1"/>
  <c r="G6" i="24"/>
  <c r="F6" i="24"/>
  <c r="C6" i="24"/>
  <c r="R23" i="24" s="1"/>
  <c r="V5" i="24"/>
  <c r="U5" i="24"/>
  <c r="Q5" i="24"/>
  <c r="O5" i="24"/>
  <c r="G5" i="24"/>
  <c r="F5" i="24"/>
  <c r="C5" i="24"/>
  <c r="P9" i="24" s="1"/>
  <c r="B5" i="24"/>
  <c r="W4" i="24"/>
  <c r="V4" i="24"/>
  <c r="R4" i="24"/>
  <c r="M23" i="24"/>
  <c r="U23" i="24" s="1"/>
  <c r="M22" i="24"/>
  <c r="U22" i="24" s="1"/>
  <c r="M18" i="24"/>
  <c r="U18" i="24" s="1"/>
  <c r="M17" i="24"/>
  <c r="U17" i="24" s="1"/>
  <c r="M16" i="24"/>
  <c r="U16" i="24" s="1"/>
  <c r="M12" i="24"/>
  <c r="U12" i="24" s="1"/>
  <c r="M11" i="24"/>
  <c r="U11" i="24" s="1"/>
  <c r="M10" i="24"/>
  <c r="U10" i="24" s="1"/>
  <c r="M6" i="24"/>
  <c r="U6" i="24" s="1"/>
  <c r="M5" i="24"/>
  <c r="M4" i="24"/>
  <c r="U4" i="24" s="1"/>
  <c r="X4" i="24" s="1"/>
  <c r="AH4" i="24" s="1"/>
  <c r="M4" i="24" a="1"/>
  <c r="M21" i="24" s="1"/>
  <c r="U21" i="24" s="1"/>
  <c r="G4" i="24"/>
  <c r="F4" i="24"/>
  <c r="AT3" i="24"/>
  <c r="Q3" i="24"/>
  <c r="AG3" i="24" s="1"/>
  <c r="AP3" i="24" s="1"/>
  <c r="O3" i="24"/>
  <c r="AE3" i="24" s="1"/>
  <c r="O23" i="23"/>
  <c r="G23" i="23"/>
  <c r="F23" i="23"/>
  <c r="O22" i="23"/>
  <c r="G22" i="23"/>
  <c r="F22" i="23"/>
  <c r="O21" i="23"/>
  <c r="G21" i="23"/>
  <c r="F21" i="23"/>
  <c r="O20" i="23"/>
  <c r="G20" i="23"/>
  <c r="F20" i="23"/>
  <c r="O19" i="23"/>
  <c r="G19" i="23"/>
  <c r="F19" i="23"/>
  <c r="O18" i="23"/>
  <c r="G18" i="23"/>
  <c r="F18" i="23"/>
  <c r="O17" i="23"/>
  <c r="G17" i="23"/>
  <c r="F17" i="23"/>
  <c r="O16" i="23"/>
  <c r="G16" i="23"/>
  <c r="F16" i="23"/>
  <c r="R15" i="23"/>
  <c r="O15" i="23"/>
  <c r="G15" i="23"/>
  <c r="F15" i="23"/>
  <c r="R14" i="23"/>
  <c r="O14" i="23"/>
  <c r="G14" i="23"/>
  <c r="F14" i="23"/>
  <c r="R13" i="23"/>
  <c r="O13" i="23"/>
  <c r="G13" i="23"/>
  <c r="F13" i="23"/>
  <c r="R12" i="23"/>
  <c r="O12" i="23"/>
  <c r="G12" i="23"/>
  <c r="F12" i="23"/>
  <c r="C12" i="23"/>
  <c r="R11" i="23"/>
  <c r="O11" i="23"/>
  <c r="P11" i="23" s="1"/>
  <c r="G11" i="23"/>
  <c r="F11" i="23"/>
  <c r="V10" i="23"/>
  <c r="O10" i="23"/>
  <c r="P10" i="23" s="1"/>
  <c r="G10" i="23"/>
  <c r="F10" i="23"/>
  <c r="C10" i="23"/>
  <c r="V23" i="23" s="1"/>
  <c r="V9" i="23"/>
  <c r="O9" i="23"/>
  <c r="G9" i="23"/>
  <c r="F9" i="23"/>
  <c r="V8" i="23"/>
  <c r="O8" i="23"/>
  <c r="P8" i="23" s="1"/>
  <c r="G8" i="23"/>
  <c r="F8" i="23"/>
  <c r="C8" i="23"/>
  <c r="Q11" i="23" s="1"/>
  <c r="B8" i="23"/>
  <c r="R7" i="23"/>
  <c r="O7" i="23"/>
  <c r="G7" i="23"/>
  <c r="F7" i="23"/>
  <c r="R6" i="23"/>
  <c r="O6" i="23"/>
  <c r="G6" i="23"/>
  <c r="F6" i="23"/>
  <c r="C6" i="23"/>
  <c r="R10" i="23" s="1"/>
  <c r="R5" i="23"/>
  <c r="O5" i="23"/>
  <c r="P5" i="23" s="1"/>
  <c r="G5" i="23"/>
  <c r="F5" i="23"/>
  <c r="C5" i="23"/>
  <c r="P23" i="23" s="1"/>
  <c r="B5" i="23"/>
  <c r="W4" i="23"/>
  <c r="V4" i="23"/>
  <c r="Y4" i="23" s="1"/>
  <c r="U4" i="23"/>
  <c r="X4" i="23" s="1"/>
  <c r="M22" i="23"/>
  <c r="U22" i="23" s="1"/>
  <c r="M20" i="23"/>
  <c r="U20" i="23" s="1"/>
  <c r="M16" i="23"/>
  <c r="U16" i="23" s="1"/>
  <c r="M14" i="23"/>
  <c r="U14" i="23" s="1"/>
  <c r="M10" i="23"/>
  <c r="U10" i="23" s="1"/>
  <c r="M8" i="23"/>
  <c r="U8" i="23" s="1"/>
  <c r="M4" i="23"/>
  <c r="M4" i="23" a="1"/>
  <c r="M19" i="23" s="1"/>
  <c r="U19" i="23" s="1"/>
  <c r="G4" i="23"/>
  <c r="F4" i="23"/>
  <c r="AT3" i="23"/>
  <c r="R3" i="23"/>
  <c r="Q3" i="23"/>
  <c r="AG3" i="23" s="1"/>
  <c r="AP3" i="23" s="1"/>
  <c r="O3" i="23"/>
  <c r="P3" i="23" s="1"/>
  <c r="AF3" i="23" s="1"/>
  <c r="AO3" i="23" s="1"/>
  <c r="V23" i="22"/>
  <c r="O23" i="22"/>
  <c r="P23" i="22" s="1"/>
  <c r="G23" i="22"/>
  <c r="F23" i="22"/>
  <c r="V22" i="22"/>
  <c r="O22" i="22"/>
  <c r="P22" i="22" s="1"/>
  <c r="G22" i="22"/>
  <c r="F22" i="22"/>
  <c r="V21" i="22"/>
  <c r="O21" i="22"/>
  <c r="P21" i="22" s="1"/>
  <c r="G21" i="22"/>
  <c r="F21" i="22"/>
  <c r="V20" i="22"/>
  <c r="O20" i="22"/>
  <c r="P20" i="22" s="1"/>
  <c r="G20" i="22"/>
  <c r="F20" i="22"/>
  <c r="V19" i="22"/>
  <c r="O19" i="22"/>
  <c r="P19" i="22" s="1"/>
  <c r="G19" i="22"/>
  <c r="F19" i="22"/>
  <c r="V18" i="22"/>
  <c r="O18" i="22"/>
  <c r="P18" i="22" s="1"/>
  <c r="G18" i="22"/>
  <c r="F18" i="22"/>
  <c r="V17" i="22"/>
  <c r="O17" i="22"/>
  <c r="P17" i="22" s="1"/>
  <c r="G17" i="22"/>
  <c r="F17" i="22"/>
  <c r="V16" i="22"/>
  <c r="O16" i="22"/>
  <c r="P16" i="22" s="1"/>
  <c r="G16" i="22"/>
  <c r="F16" i="22"/>
  <c r="V15" i="22"/>
  <c r="O15" i="22"/>
  <c r="P15" i="22" s="1"/>
  <c r="G15" i="22"/>
  <c r="F15" i="22"/>
  <c r="V14" i="22"/>
  <c r="O14" i="22"/>
  <c r="P14" i="22" s="1"/>
  <c r="G14" i="22"/>
  <c r="F14" i="22"/>
  <c r="V13" i="22"/>
  <c r="O13" i="22"/>
  <c r="P13" i="22" s="1"/>
  <c r="G13" i="22"/>
  <c r="F13" i="22"/>
  <c r="V12" i="22"/>
  <c r="O12" i="22"/>
  <c r="P12" i="22" s="1"/>
  <c r="G12" i="22"/>
  <c r="F12" i="22"/>
  <c r="C12" i="22"/>
  <c r="R11" i="22"/>
  <c r="O11" i="22"/>
  <c r="P11" i="22" s="1"/>
  <c r="G11" i="22"/>
  <c r="F11" i="22"/>
  <c r="R10" i="22"/>
  <c r="O10" i="22"/>
  <c r="G10" i="22"/>
  <c r="F10" i="22"/>
  <c r="C10" i="22"/>
  <c r="V11" i="22" s="1"/>
  <c r="V9" i="22"/>
  <c r="R9" i="22"/>
  <c r="O9" i="22"/>
  <c r="P9" i="22" s="1"/>
  <c r="G9" i="22"/>
  <c r="F9" i="22"/>
  <c r="V8" i="22"/>
  <c r="O8" i="22"/>
  <c r="P8" i="22" s="1"/>
  <c r="G8" i="22"/>
  <c r="F8" i="22"/>
  <c r="C8" i="22"/>
  <c r="Q10" i="22" s="1"/>
  <c r="B8" i="22"/>
  <c r="V7" i="22"/>
  <c r="Q7" i="22"/>
  <c r="O7" i="22"/>
  <c r="P7" i="22" s="1"/>
  <c r="G7" i="22"/>
  <c r="F7" i="22"/>
  <c r="V6" i="22"/>
  <c r="Q6" i="22"/>
  <c r="O6" i="22"/>
  <c r="P6" i="22" s="1"/>
  <c r="G6" i="22"/>
  <c r="F6" i="22"/>
  <c r="C6" i="22"/>
  <c r="R8" i="22" s="1"/>
  <c r="V5" i="22"/>
  <c r="R5" i="22"/>
  <c r="Q5" i="22"/>
  <c r="O5" i="22"/>
  <c r="P5" i="22" s="1"/>
  <c r="G5" i="22"/>
  <c r="F5" i="22"/>
  <c r="C5" i="22"/>
  <c r="P10" i="22" s="1"/>
  <c r="B5" i="22"/>
  <c r="Y4" i="22"/>
  <c r="W4" i="22"/>
  <c r="V4" i="22"/>
  <c r="R4" i="22"/>
  <c r="M23" i="22"/>
  <c r="U23" i="22" s="1"/>
  <c r="M20" i="22"/>
  <c r="U20" i="22" s="1"/>
  <c r="M19" i="22"/>
  <c r="U19" i="22" s="1"/>
  <c r="M18" i="22"/>
  <c r="U18" i="22" s="1"/>
  <c r="M17" i="22"/>
  <c r="U17" i="22" s="1"/>
  <c r="M14" i="22"/>
  <c r="U14" i="22" s="1"/>
  <c r="M13" i="22"/>
  <c r="U13" i="22" s="1"/>
  <c r="M12" i="22"/>
  <c r="U12" i="22" s="1"/>
  <c r="M11" i="22"/>
  <c r="U11" i="22" s="1"/>
  <c r="M8" i="22"/>
  <c r="U8" i="22" s="1"/>
  <c r="M7" i="22"/>
  <c r="U7" i="22" s="1"/>
  <c r="M6" i="22"/>
  <c r="U6" i="22" s="1"/>
  <c r="M5" i="22"/>
  <c r="U5" i="22" s="1"/>
  <c r="M4" i="22" a="1"/>
  <c r="M22" i="22" s="1"/>
  <c r="U22" i="22" s="1"/>
  <c r="G4" i="22"/>
  <c r="F4" i="22"/>
  <c r="AT3" i="22"/>
  <c r="R3" i="22"/>
  <c r="Q3" i="22"/>
  <c r="AG3" i="22" s="1"/>
  <c r="AP3" i="22" s="1"/>
  <c r="O3" i="22"/>
  <c r="AE3" i="22" s="1"/>
  <c r="V23" i="21"/>
  <c r="R23" i="21"/>
  <c r="O23" i="21"/>
  <c r="P23" i="21" s="1"/>
  <c r="G23" i="21"/>
  <c r="F23" i="21"/>
  <c r="V22" i="21"/>
  <c r="R22" i="21"/>
  <c r="O22" i="21"/>
  <c r="P22" i="21" s="1"/>
  <c r="G22" i="21"/>
  <c r="F22" i="21"/>
  <c r="V21" i="21"/>
  <c r="R21" i="21"/>
  <c r="O21" i="21"/>
  <c r="P21" i="21" s="1"/>
  <c r="G21" i="21"/>
  <c r="F21" i="21"/>
  <c r="V20" i="21"/>
  <c r="R20" i="21"/>
  <c r="O20" i="21"/>
  <c r="P20" i="21" s="1"/>
  <c r="G20" i="21"/>
  <c r="F20" i="21"/>
  <c r="V19" i="21"/>
  <c r="R19" i="21"/>
  <c r="O19" i="21"/>
  <c r="P19" i="21" s="1"/>
  <c r="G19" i="21"/>
  <c r="F19" i="21"/>
  <c r="V18" i="21"/>
  <c r="R18" i="21"/>
  <c r="O18" i="21"/>
  <c r="P18" i="21" s="1"/>
  <c r="G18" i="21"/>
  <c r="F18" i="21"/>
  <c r="V17" i="21"/>
  <c r="R17" i="21"/>
  <c r="O17" i="21"/>
  <c r="P17" i="21" s="1"/>
  <c r="G17" i="21"/>
  <c r="F17" i="21"/>
  <c r="V16" i="21"/>
  <c r="R16" i="21"/>
  <c r="O16" i="21"/>
  <c r="P16" i="21" s="1"/>
  <c r="G16" i="21"/>
  <c r="F16" i="21"/>
  <c r="V15" i="21"/>
  <c r="R15" i="21"/>
  <c r="O15" i="21"/>
  <c r="P15" i="21" s="1"/>
  <c r="G15" i="21"/>
  <c r="F15" i="21"/>
  <c r="V14" i="21"/>
  <c r="R14" i="21"/>
  <c r="O14" i="21"/>
  <c r="P14" i="21" s="1"/>
  <c r="G14" i="21"/>
  <c r="F14" i="21"/>
  <c r="V13" i="21"/>
  <c r="R13" i="21"/>
  <c r="O13" i="21"/>
  <c r="P13" i="21" s="1"/>
  <c r="G13" i="21"/>
  <c r="F13" i="21"/>
  <c r="V12" i="21"/>
  <c r="R12" i="21"/>
  <c r="O12" i="21"/>
  <c r="P12" i="21" s="1"/>
  <c r="G12" i="21"/>
  <c r="F12" i="21"/>
  <c r="C12" i="21"/>
  <c r="V11" i="21"/>
  <c r="R11" i="21"/>
  <c r="O11" i="21"/>
  <c r="P11" i="21" s="1"/>
  <c r="G11" i="21"/>
  <c r="F11" i="21"/>
  <c r="V10" i="21"/>
  <c r="R10" i="21"/>
  <c r="Q10" i="21"/>
  <c r="O10" i="21"/>
  <c r="G10" i="21"/>
  <c r="F10" i="21"/>
  <c r="C10" i="21"/>
  <c r="V9" i="21"/>
  <c r="R9" i="21"/>
  <c r="Q9" i="21"/>
  <c r="O9" i="21"/>
  <c r="G9" i="21"/>
  <c r="F9" i="21"/>
  <c r="V8" i="21"/>
  <c r="R8" i="21"/>
  <c r="Q8" i="21"/>
  <c r="O8" i="21"/>
  <c r="G8" i="21"/>
  <c r="F8" i="21"/>
  <c r="C8" i="21"/>
  <c r="Q23" i="21" s="1"/>
  <c r="B8" i="21"/>
  <c r="Q3" i="21" s="1"/>
  <c r="AG3" i="21" s="1"/>
  <c r="AP3" i="21" s="1"/>
  <c r="V7" i="21"/>
  <c r="R7" i="21"/>
  <c r="Q7" i="21"/>
  <c r="O7" i="21"/>
  <c r="P7" i="21" s="1"/>
  <c r="G7" i="21"/>
  <c r="F7" i="21"/>
  <c r="V6" i="21"/>
  <c r="R6" i="21"/>
  <c r="Q6" i="21"/>
  <c r="O6" i="21"/>
  <c r="P6" i="21" s="1"/>
  <c r="G6" i="21"/>
  <c r="F6" i="21"/>
  <c r="V5" i="21"/>
  <c r="R5" i="21"/>
  <c r="Q5" i="21"/>
  <c r="O5" i="21"/>
  <c r="P5" i="21" s="1"/>
  <c r="G5" i="21"/>
  <c r="F5" i="21"/>
  <c r="C5" i="21"/>
  <c r="B5" i="21"/>
  <c r="W4" i="21"/>
  <c r="V4" i="21"/>
  <c r="Y4" i="21" s="1"/>
  <c r="R4" i="21"/>
  <c r="M22" i="21"/>
  <c r="U22" i="21" s="1"/>
  <c r="M16" i="21"/>
  <c r="U16" i="21" s="1"/>
  <c r="M10" i="21"/>
  <c r="U10" i="21" s="1"/>
  <c r="M4" i="21"/>
  <c r="U4" i="21" s="1"/>
  <c r="X4" i="21" s="1"/>
  <c r="AH4" i="21" s="1"/>
  <c r="M4" i="21" a="1"/>
  <c r="M21" i="21" s="1"/>
  <c r="U21" i="21" s="1"/>
  <c r="G4" i="21"/>
  <c r="F4" i="21"/>
  <c r="AT3" i="21"/>
  <c r="R3" i="21"/>
  <c r="O3" i="21"/>
  <c r="P3" i="21" s="1"/>
  <c r="AF3" i="21" s="1"/>
  <c r="AO3" i="21" s="1"/>
  <c r="R23" i="20"/>
  <c r="O23" i="20"/>
  <c r="P23" i="20" s="1"/>
  <c r="G23" i="20"/>
  <c r="F23" i="20"/>
  <c r="R22" i="20"/>
  <c r="O22" i="20"/>
  <c r="P22" i="20" s="1"/>
  <c r="G22" i="20"/>
  <c r="F22" i="20"/>
  <c r="R21" i="20"/>
  <c r="O21" i="20"/>
  <c r="P21" i="20" s="1"/>
  <c r="G21" i="20"/>
  <c r="F21" i="20"/>
  <c r="R20" i="20"/>
  <c r="O20" i="20"/>
  <c r="P20" i="20" s="1"/>
  <c r="G20" i="20"/>
  <c r="F20" i="20"/>
  <c r="R19" i="20"/>
  <c r="O19" i="20"/>
  <c r="P19" i="20" s="1"/>
  <c r="G19" i="20"/>
  <c r="F19" i="20"/>
  <c r="R18" i="20"/>
  <c r="P18" i="20"/>
  <c r="O18" i="20"/>
  <c r="G18" i="20"/>
  <c r="F18" i="20"/>
  <c r="R17" i="20"/>
  <c r="O17" i="20"/>
  <c r="P17" i="20" s="1"/>
  <c r="G17" i="20"/>
  <c r="F17" i="20"/>
  <c r="R16" i="20"/>
  <c r="O16" i="20"/>
  <c r="P16" i="20" s="1"/>
  <c r="G16" i="20"/>
  <c r="F16" i="20"/>
  <c r="R15" i="20"/>
  <c r="O15" i="20"/>
  <c r="P15" i="20" s="1"/>
  <c r="G15" i="20"/>
  <c r="F15" i="20"/>
  <c r="R14" i="20"/>
  <c r="O14" i="20"/>
  <c r="P14" i="20" s="1"/>
  <c r="G14" i="20"/>
  <c r="F14" i="20"/>
  <c r="R13" i="20"/>
  <c r="O13" i="20"/>
  <c r="P13" i="20" s="1"/>
  <c r="G13" i="20"/>
  <c r="F13" i="20"/>
  <c r="R12" i="20"/>
  <c r="O12" i="20"/>
  <c r="P12" i="20" s="1"/>
  <c r="G12" i="20"/>
  <c r="F12" i="20"/>
  <c r="C12" i="20"/>
  <c r="R11" i="20"/>
  <c r="O11" i="20"/>
  <c r="P11" i="20" s="1"/>
  <c r="G11" i="20"/>
  <c r="F11" i="20"/>
  <c r="R10" i="20"/>
  <c r="O10" i="20"/>
  <c r="G10" i="20"/>
  <c r="F10" i="20"/>
  <c r="C10" i="20"/>
  <c r="V23" i="20" s="1"/>
  <c r="V9" i="20"/>
  <c r="O9" i="20"/>
  <c r="P9" i="20" s="1"/>
  <c r="G9" i="20"/>
  <c r="F9" i="20"/>
  <c r="V8" i="20"/>
  <c r="O8" i="20"/>
  <c r="P8" i="20" s="1"/>
  <c r="G8" i="20"/>
  <c r="F8" i="20"/>
  <c r="C8" i="20"/>
  <c r="Q11" i="20" s="1"/>
  <c r="B8" i="20"/>
  <c r="R7" i="20"/>
  <c r="Q7" i="20"/>
  <c r="O7" i="20"/>
  <c r="P7" i="20" s="1"/>
  <c r="G7" i="20"/>
  <c r="F7" i="20"/>
  <c r="R6" i="20"/>
  <c r="Q6" i="20"/>
  <c r="O6" i="20"/>
  <c r="P6" i="20" s="1"/>
  <c r="G6" i="20"/>
  <c r="F6" i="20"/>
  <c r="C6" i="20"/>
  <c r="R9" i="20" s="1"/>
  <c r="R5" i="20"/>
  <c r="Q5" i="20"/>
  <c r="O5" i="20"/>
  <c r="P5" i="20" s="1"/>
  <c r="G5" i="20"/>
  <c r="F5" i="20"/>
  <c r="C5" i="20"/>
  <c r="P10" i="20" s="1"/>
  <c r="B5" i="20"/>
  <c r="W4" i="20"/>
  <c r="V4" i="20"/>
  <c r="Y4" i="20" s="1"/>
  <c r="R4" i="20"/>
  <c r="M20" i="20"/>
  <c r="U20" i="20" s="1"/>
  <c r="M19" i="20"/>
  <c r="U19" i="20" s="1"/>
  <c r="M14" i="20"/>
  <c r="U14" i="20" s="1"/>
  <c r="M13" i="20"/>
  <c r="U13" i="20" s="1"/>
  <c r="M8" i="20"/>
  <c r="U8" i="20" s="1"/>
  <c r="M7" i="20"/>
  <c r="U7" i="20" s="1"/>
  <c r="M4" i="20" a="1"/>
  <c r="M18" i="20" s="1"/>
  <c r="U18" i="20" s="1"/>
  <c r="G4" i="20"/>
  <c r="F4" i="20"/>
  <c r="AT3" i="20"/>
  <c r="R3" i="20"/>
  <c r="Q3" i="20"/>
  <c r="AG3" i="20" s="1"/>
  <c r="AP3" i="20" s="1"/>
  <c r="O3" i="20"/>
  <c r="AE3" i="20" s="1"/>
  <c r="V23" i="19"/>
  <c r="O23" i="19"/>
  <c r="P23" i="19" s="1"/>
  <c r="G23" i="19"/>
  <c r="F23" i="19"/>
  <c r="V22" i="19"/>
  <c r="O22" i="19"/>
  <c r="P22" i="19" s="1"/>
  <c r="G22" i="19"/>
  <c r="F22" i="19"/>
  <c r="V21" i="19"/>
  <c r="O21" i="19"/>
  <c r="P21" i="19" s="1"/>
  <c r="G21" i="19"/>
  <c r="F21" i="19"/>
  <c r="V20" i="19"/>
  <c r="O20" i="19"/>
  <c r="P20" i="19" s="1"/>
  <c r="G20" i="19"/>
  <c r="F20" i="19"/>
  <c r="V19" i="19"/>
  <c r="O19" i="19"/>
  <c r="P19" i="19" s="1"/>
  <c r="G19" i="19"/>
  <c r="F19" i="19"/>
  <c r="V18" i="19"/>
  <c r="O18" i="19"/>
  <c r="P18" i="19" s="1"/>
  <c r="G18" i="19"/>
  <c r="F18" i="19"/>
  <c r="V17" i="19"/>
  <c r="O17" i="19"/>
  <c r="P17" i="19" s="1"/>
  <c r="G17" i="19"/>
  <c r="F17" i="19"/>
  <c r="V16" i="19"/>
  <c r="O16" i="19"/>
  <c r="P16" i="19" s="1"/>
  <c r="G16" i="19"/>
  <c r="F16" i="19"/>
  <c r="V15" i="19"/>
  <c r="O15" i="19"/>
  <c r="P15" i="19" s="1"/>
  <c r="G15" i="19"/>
  <c r="F15" i="19"/>
  <c r="V14" i="19"/>
  <c r="O14" i="19"/>
  <c r="P14" i="19" s="1"/>
  <c r="G14" i="19"/>
  <c r="F14" i="19"/>
  <c r="V13" i="19"/>
  <c r="O13" i="19"/>
  <c r="P13" i="19" s="1"/>
  <c r="G13" i="19"/>
  <c r="F13" i="19"/>
  <c r="V12" i="19"/>
  <c r="O12" i="19"/>
  <c r="P12" i="19" s="1"/>
  <c r="G12" i="19"/>
  <c r="F12" i="19"/>
  <c r="C12" i="19"/>
  <c r="V11" i="19"/>
  <c r="O11" i="19"/>
  <c r="P11" i="19" s="1"/>
  <c r="G11" i="19"/>
  <c r="F11" i="19"/>
  <c r="Q10" i="19"/>
  <c r="O10" i="19"/>
  <c r="P10" i="19" s="1"/>
  <c r="G10" i="19"/>
  <c r="F10" i="19"/>
  <c r="C10" i="19"/>
  <c r="V10" i="19" s="1"/>
  <c r="V9" i="19"/>
  <c r="O9" i="19"/>
  <c r="G9" i="19"/>
  <c r="F9" i="19"/>
  <c r="V8" i="19"/>
  <c r="O8" i="19"/>
  <c r="G8" i="19"/>
  <c r="F8" i="19"/>
  <c r="C8" i="19"/>
  <c r="Q9" i="19" s="1"/>
  <c r="B8" i="19"/>
  <c r="V7" i="19"/>
  <c r="O7" i="19"/>
  <c r="P7" i="19" s="1"/>
  <c r="G7" i="19"/>
  <c r="F7" i="19"/>
  <c r="V6" i="19"/>
  <c r="O6" i="19"/>
  <c r="P6" i="19" s="1"/>
  <c r="G6" i="19"/>
  <c r="F6" i="19"/>
  <c r="C6" i="19"/>
  <c r="R8" i="19" s="1"/>
  <c r="V5" i="19"/>
  <c r="Q5" i="19"/>
  <c r="O5" i="19"/>
  <c r="P5" i="19" s="1"/>
  <c r="G5" i="19"/>
  <c r="F5" i="19"/>
  <c r="C5" i="19"/>
  <c r="P9" i="19" s="1"/>
  <c r="B5" i="19"/>
  <c r="Y4" i="19"/>
  <c r="W4" i="19"/>
  <c r="V4" i="19"/>
  <c r="R4" i="19"/>
  <c r="M23" i="19"/>
  <c r="U23" i="19" s="1"/>
  <c r="M19" i="19"/>
  <c r="U19" i="19" s="1"/>
  <c r="M18" i="19"/>
  <c r="U18" i="19" s="1"/>
  <c r="M17" i="19"/>
  <c r="U17" i="19" s="1"/>
  <c r="M13" i="19"/>
  <c r="U13" i="19" s="1"/>
  <c r="M12" i="19"/>
  <c r="U12" i="19" s="1"/>
  <c r="M11" i="19"/>
  <c r="U11" i="19" s="1"/>
  <c r="M7" i="19"/>
  <c r="U7" i="19" s="1"/>
  <c r="M6" i="19"/>
  <c r="U6" i="19" s="1"/>
  <c r="M5" i="19"/>
  <c r="U5" i="19" s="1"/>
  <c r="M4" i="19" a="1"/>
  <c r="M22" i="19" s="1"/>
  <c r="U22" i="19" s="1"/>
  <c r="G4" i="19"/>
  <c r="F4" i="19"/>
  <c r="AT3" i="19"/>
  <c r="R3" i="19"/>
  <c r="Q3" i="19"/>
  <c r="AG3" i="19" s="1"/>
  <c r="AP3" i="19" s="1"/>
  <c r="O3" i="19"/>
  <c r="AE3" i="19" s="1"/>
  <c r="O23" i="18"/>
  <c r="G23" i="18"/>
  <c r="F23" i="18"/>
  <c r="O22" i="18"/>
  <c r="G22" i="18"/>
  <c r="F22" i="18"/>
  <c r="O21" i="18"/>
  <c r="G21" i="18"/>
  <c r="F21" i="18"/>
  <c r="O20" i="18"/>
  <c r="P20" i="18" s="1"/>
  <c r="G20" i="18"/>
  <c r="F20" i="18"/>
  <c r="O19" i="18"/>
  <c r="G19" i="18"/>
  <c r="F19" i="18"/>
  <c r="O18" i="18"/>
  <c r="G18" i="18"/>
  <c r="F18" i="18"/>
  <c r="O17" i="18"/>
  <c r="G17" i="18"/>
  <c r="F17" i="18"/>
  <c r="O16" i="18"/>
  <c r="G16" i="18"/>
  <c r="F16" i="18"/>
  <c r="O15" i="18"/>
  <c r="G15" i="18"/>
  <c r="F15" i="18"/>
  <c r="O14" i="18"/>
  <c r="G14" i="18"/>
  <c r="F14" i="18"/>
  <c r="O13" i="18"/>
  <c r="G13" i="18"/>
  <c r="F13" i="18"/>
  <c r="O12" i="18"/>
  <c r="G12" i="18"/>
  <c r="F12" i="18"/>
  <c r="C12" i="18"/>
  <c r="V11" i="18"/>
  <c r="O11" i="18"/>
  <c r="P11" i="18" s="1"/>
  <c r="G11" i="18"/>
  <c r="F11" i="18"/>
  <c r="V10" i="18"/>
  <c r="O10" i="18"/>
  <c r="G10" i="18"/>
  <c r="F10" i="18"/>
  <c r="C10" i="18"/>
  <c r="V8" i="18" s="1"/>
  <c r="V9" i="18"/>
  <c r="O9" i="18"/>
  <c r="G9" i="18"/>
  <c r="F9" i="18"/>
  <c r="Q8" i="18"/>
  <c r="O8" i="18"/>
  <c r="G8" i="18"/>
  <c r="F8" i="18"/>
  <c r="C8" i="18"/>
  <c r="Q23" i="18" s="1"/>
  <c r="B8" i="18"/>
  <c r="Q7" i="18"/>
  <c r="O7" i="18"/>
  <c r="G7" i="18"/>
  <c r="F7" i="18"/>
  <c r="Q6" i="18"/>
  <c r="O6" i="18"/>
  <c r="G6" i="18"/>
  <c r="F6" i="18"/>
  <c r="C6" i="18"/>
  <c r="R23" i="18" s="1"/>
  <c r="V5" i="18"/>
  <c r="Q5" i="18"/>
  <c r="O5" i="18"/>
  <c r="P5" i="18" s="1"/>
  <c r="G5" i="18"/>
  <c r="F5" i="18"/>
  <c r="C5" i="18"/>
  <c r="B5" i="18"/>
  <c r="W4" i="18"/>
  <c r="V4" i="18"/>
  <c r="Y4" i="18" s="1"/>
  <c r="M23" i="18"/>
  <c r="U23" i="18" s="1"/>
  <c r="M22" i="18"/>
  <c r="U22" i="18" s="1"/>
  <c r="M17" i="18"/>
  <c r="U17" i="18" s="1"/>
  <c r="M16" i="18"/>
  <c r="U16" i="18" s="1"/>
  <c r="M11" i="18"/>
  <c r="U11" i="18" s="1"/>
  <c r="M10" i="18"/>
  <c r="U10" i="18" s="1"/>
  <c r="M5" i="18"/>
  <c r="U5" i="18" s="1"/>
  <c r="M4" i="18"/>
  <c r="U4" i="18" s="1"/>
  <c r="X4" i="18" s="1"/>
  <c r="M4" i="18" a="1"/>
  <c r="M21" i="18" s="1"/>
  <c r="U21" i="18" s="1"/>
  <c r="G4" i="18"/>
  <c r="F4" i="18"/>
  <c r="AT3" i="18"/>
  <c r="Q3" i="18"/>
  <c r="AG3" i="18" s="1"/>
  <c r="AP3" i="18" s="1"/>
  <c r="O3" i="18"/>
  <c r="P3" i="18" s="1"/>
  <c r="AF3" i="18" s="1"/>
  <c r="AO3" i="18" s="1"/>
  <c r="R23" i="17"/>
  <c r="O23" i="17"/>
  <c r="P23" i="17" s="1"/>
  <c r="G23" i="17"/>
  <c r="F23" i="17"/>
  <c r="R22" i="17"/>
  <c r="O22" i="17"/>
  <c r="P22" i="17" s="1"/>
  <c r="G22" i="17"/>
  <c r="F22" i="17"/>
  <c r="R21" i="17"/>
  <c r="O21" i="17"/>
  <c r="P21" i="17" s="1"/>
  <c r="G21" i="17"/>
  <c r="F21" i="17"/>
  <c r="R20" i="17"/>
  <c r="O20" i="17"/>
  <c r="P20" i="17" s="1"/>
  <c r="G20" i="17"/>
  <c r="F20" i="17"/>
  <c r="R19" i="17"/>
  <c r="O19" i="17"/>
  <c r="P19" i="17" s="1"/>
  <c r="G19" i="17"/>
  <c r="F19" i="17"/>
  <c r="R18" i="17"/>
  <c r="O18" i="17"/>
  <c r="P18" i="17" s="1"/>
  <c r="G18" i="17"/>
  <c r="F18" i="17"/>
  <c r="R17" i="17"/>
  <c r="O17" i="17"/>
  <c r="P17" i="17" s="1"/>
  <c r="G17" i="17"/>
  <c r="F17" i="17"/>
  <c r="R16" i="17"/>
  <c r="O16" i="17"/>
  <c r="P16" i="17" s="1"/>
  <c r="G16" i="17"/>
  <c r="F16" i="17"/>
  <c r="R15" i="17"/>
  <c r="O15" i="17"/>
  <c r="P15" i="17" s="1"/>
  <c r="G15" i="17"/>
  <c r="F15" i="17"/>
  <c r="R14" i="17"/>
  <c r="O14" i="17"/>
  <c r="P14" i="17" s="1"/>
  <c r="G14" i="17"/>
  <c r="F14" i="17"/>
  <c r="R13" i="17"/>
  <c r="P13" i="17"/>
  <c r="O13" i="17"/>
  <c r="G13" i="17"/>
  <c r="F13" i="17"/>
  <c r="R12" i="17"/>
  <c r="O12" i="17"/>
  <c r="P12" i="17" s="1"/>
  <c r="G12" i="17"/>
  <c r="F12" i="17"/>
  <c r="C12" i="17"/>
  <c r="R11" i="17"/>
  <c r="O11" i="17"/>
  <c r="G11" i="17"/>
  <c r="F11" i="17"/>
  <c r="R10" i="17"/>
  <c r="O10" i="17"/>
  <c r="G10" i="17"/>
  <c r="F10" i="17"/>
  <c r="C10" i="17"/>
  <c r="V23" i="17" s="1"/>
  <c r="V9" i="17"/>
  <c r="R9" i="17"/>
  <c r="O9" i="17"/>
  <c r="P9" i="17" s="1"/>
  <c r="G9" i="17"/>
  <c r="F9" i="17"/>
  <c r="V8" i="17"/>
  <c r="R8" i="17"/>
  <c r="O8" i="17"/>
  <c r="P8" i="17" s="1"/>
  <c r="G8" i="17"/>
  <c r="F8" i="17"/>
  <c r="C8" i="17"/>
  <c r="Q11" i="17" s="1"/>
  <c r="B8" i="17"/>
  <c r="R7" i="17"/>
  <c r="O7" i="17"/>
  <c r="P7" i="17" s="1"/>
  <c r="G7" i="17"/>
  <c r="F7" i="17"/>
  <c r="R6" i="17"/>
  <c r="Q6" i="17"/>
  <c r="O6" i="17"/>
  <c r="P6" i="17" s="1"/>
  <c r="G6" i="17"/>
  <c r="F6" i="17"/>
  <c r="R5" i="17"/>
  <c r="Q5" i="17"/>
  <c r="P5" i="17"/>
  <c r="O5" i="17"/>
  <c r="G5" i="17"/>
  <c r="F5" i="17"/>
  <c r="C5" i="17"/>
  <c r="P11" i="17" s="1"/>
  <c r="B5" i="17"/>
  <c r="W4" i="17"/>
  <c r="U4" i="17"/>
  <c r="X4" i="17" s="1"/>
  <c r="R4" i="17"/>
  <c r="M23" i="17"/>
  <c r="U23" i="17" s="1"/>
  <c r="M20" i="17"/>
  <c r="U20" i="17" s="1"/>
  <c r="M19" i="17"/>
  <c r="U19" i="17" s="1"/>
  <c r="M18" i="17"/>
  <c r="U18" i="17" s="1"/>
  <c r="M17" i="17"/>
  <c r="U17" i="17" s="1"/>
  <c r="M16" i="17"/>
  <c r="U16" i="17" s="1"/>
  <c r="M14" i="17"/>
  <c r="U14" i="17" s="1"/>
  <c r="M13" i="17"/>
  <c r="U13" i="17" s="1"/>
  <c r="M12" i="17"/>
  <c r="U12" i="17" s="1"/>
  <c r="M11" i="17"/>
  <c r="U11" i="17" s="1"/>
  <c r="M10" i="17"/>
  <c r="U10" i="17" s="1"/>
  <c r="M8" i="17"/>
  <c r="U8" i="17" s="1"/>
  <c r="M7" i="17"/>
  <c r="U7" i="17" s="1"/>
  <c r="M6" i="17"/>
  <c r="U6" i="17" s="1"/>
  <c r="M5" i="17"/>
  <c r="U5" i="17" s="1"/>
  <c r="M4" i="17"/>
  <c r="M4" i="17" a="1"/>
  <c r="M22" i="17" s="1"/>
  <c r="U22" i="17" s="1"/>
  <c r="G4" i="17"/>
  <c r="F4" i="17"/>
  <c r="AT3" i="17"/>
  <c r="R3" i="17"/>
  <c r="Q3" i="17"/>
  <c r="AG3" i="17" s="1"/>
  <c r="AP3" i="17" s="1"/>
  <c r="O3" i="17"/>
  <c r="AE3" i="17" s="1"/>
  <c r="V23" i="16"/>
  <c r="O23" i="16"/>
  <c r="P23" i="16" s="1"/>
  <c r="G23" i="16"/>
  <c r="F23" i="16"/>
  <c r="V22" i="16"/>
  <c r="O22" i="16"/>
  <c r="P22" i="16" s="1"/>
  <c r="G22" i="16"/>
  <c r="F22" i="16"/>
  <c r="V21" i="16"/>
  <c r="O21" i="16"/>
  <c r="P21" i="16" s="1"/>
  <c r="G21" i="16"/>
  <c r="F21" i="16"/>
  <c r="V20" i="16"/>
  <c r="O20" i="16"/>
  <c r="P20" i="16" s="1"/>
  <c r="G20" i="16"/>
  <c r="F20" i="16"/>
  <c r="V19" i="16"/>
  <c r="O19" i="16"/>
  <c r="P19" i="16" s="1"/>
  <c r="G19" i="16"/>
  <c r="F19" i="16"/>
  <c r="V18" i="16"/>
  <c r="O18" i="16"/>
  <c r="P18" i="16" s="1"/>
  <c r="G18" i="16"/>
  <c r="F18" i="16"/>
  <c r="V17" i="16"/>
  <c r="O17" i="16"/>
  <c r="P17" i="16" s="1"/>
  <c r="G17" i="16"/>
  <c r="F17" i="16"/>
  <c r="V16" i="16"/>
  <c r="O16" i="16"/>
  <c r="P16" i="16" s="1"/>
  <c r="G16" i="16"/>
  <c r="F16" i="16"/>
  <c r="V15" i="16"/>
  <c r="O15" i="16"/>
  <c r="P15" i="16" s="1"/>
  <c r="G15" i="16"/>
  <c r="F15" i="16"/>
  <c r="V14" i="16"/>
  <c r="O14" i="16"/>
  <c r="P14" i="16" s="1"/>
  <c r="G14" i="16"/>
  <c r="F14" i="16"/>
  <c r="V13" i="16"/>
  <c r="O13" i="16"/>
  <c r="P13" i="16" s="1"/>
  <c r="G13" i="16"/>
  <c r="F13" i="16"/>
  <c r="V12" i="16"/>
  <c r="O12" i="16"/>
  <c r="P12" i="16" s="1"/>
  <c r="G12" i="16"/>
  <c r="F12" i="16"/>
  <c r="C12" i="16"/>
  <c r="V11" i="16"/>
  <c r="O11" i="16"/>
  <c r="P11" i="16" s="1"/>
  <c r="G11" i="16"/>
  <c r="F11" i="16"/>
  <c r="V10" i="16"/>
  <c r="O10" i="16"/>
  <c r="G10" i="16"/>
  <c r="F10" i="16"/>
  <c r="C10" i="16"/>
  <c r="V9" i="16"/>
  <c r="O9" i="16"/>
  <c r="G9" i="16"/>
  <c r="F9" i="16"/>
  <c r="V8" i="16"/>
  <c r="O8" i="16"/>
  <c r="G8" i="16"/>
  <c r="F8" i="16"/>
  <c r="C8" i="16"/>
  <c r="Q23" i="16" s="1"/>
  <c r="B8" i="16"/>
  <c r="V7" i="16"/>
  <c r="O7" i="16"/>
  <c r="P7" i="16" s="1"/>
  <c r="G7" i="16"/>
  <c r="F7" i="16"/>
  <c r="V6" i="16"/>
  <c r="Q6" i="16"/>
  <c r="O6" i="16"/>
  <c r="P6" i="16" s="1"/>
  <c r="G6" i="16"/>
  <c r="F6" i="16"/>
  <c r="C6" i="16"/>
  <c r="R23" i="16" s="1"/>
  <c r="V5" i="16"/>
  <c r="Q5" i="16"/>
  <c r="O5" i="16"/>
  <c r="P5" i="16" s="1"/>
  <c r="G5" i="16"/>
  <c r="F5" i="16"/>
  <c r="C5" i="16"/>
  <c r="P9" i="16" s="1"/>
  <c r="B5" i="16"/>
  <c r="Y4" i="16"/>
  <c r="W4" i="16"/>
  <c r="Z4" i="16" s="1"/>
  <c r="V4" i="16"/>
  <c r="R4" i="16"/>
  <c r="M23" i="16"/>
  <c r="U23" i="16" s="1"/>
  <c r="M22" i="16"/>
  <c r="U22" i="16" s="1"/>
  <c r="M18" i="16"/>
  <c r="U18" i="16" s="1"/>
  <c r="M17" i="16"/>
  <c r="U17" i="16" s="1"/>
  <c r="M16" i="16"/>
  <c r="U16" i="16" s="1"/>
  <c r="M12" i="16"/>
  <c r="U12" i="16" s="1"/>
  <c r="M11" i="16"/>
  <c r="U11" i="16" s="1"/>
  <c r="M10" i="16"/>
  <c r="U10" i="16" s="1"/>
  <c r="M6" i="16"/>
  <c r="U6" i="16" s="1"/>
  <c r="M5" i="16"/>
  <c r="U5" i="16" s="1"/>
  <c r="M4" i="16"/>
  <c r="U4" i="16" s="1"/>
  <c r="X4" i="16" s="1"/>
  <c r="AH4" i="16" s="1"/>
  <c r="M4" i="16" a="1"/>
  <c r="M21" i="16" s="1"/>
  <c r="U21" i="16" s="1"/>
  <c r="G4" i="16"/>
  <c r="F4" i="16"/>
  <c r="AT3" i="16"/>
  <c r="Q3" i="16"/>
  <c r="AG3" i="16" s="1"/>
  <c r="AP3" i="16" s="1"/>
  <c r="O3" i="16"/>
  <c r="AE3" i="16" s="1"/>
  <c r="R23" i="15"/>
  <c r="O23" i="15"/>
  <c r="G23" i="15"/>
  <c r="F23" i="15"/>
  <c r="R22" i="15"/>
  <c r="O22" i="15"/>
  <c r="G22" i="15"/>
  <c r="F22" i="15"/>
  <c r="R21" i="15"/>
  <c r="O21" i="15"/>
  <c r="G21" i="15"/>
  <c r="F21" i="15"/>
  <c r="R20" i="15"/>
  <c r="O20" i="15"/>
  <c r="G20" i="15"/>
  <c r="F20" i="15"/>
  <c r="R19" i="15"/>
  <c r="O19" i="15"/>
  <c r="G19" i="15"/>
  <c r="F19" i="15"/>
  <c r="R18" i="15"/>
  <c r="O18" i="15"/>
  <c r="G18" i="15"/>
  <c r="F18" i="15"/>
  <c r="R17" i="15"/>
  <c r="O17" i="15"/>
  <c r="G17" i="15"/>
  <c r="F17" i="15"/>
  <c r="R16" i="15"/>
  <c r="O16" i="15"/>
  <c r="G16" i="15"/>
  <c r="F16" i="15"/>
  <c r="R15" i="15"/>
  <c r="O15" i="15"/>
  <c r="G15" i="15"/>
  <c r="F15" i="15"/>
  <c r="R14" i="15"/>
  <c r="O14" i="15"/>
  <c r="G14" i="15"/>
  <c r="F14" i="15"/>
  <c r="R13" i="15"/>
  <c r="O13" i="15"/>
  <c r="G13" i="15"/>
  <c r="F13" i="15"/>
  <c r="R12" i="15"/>
  <c r="O12" i="15"/>
  <c r="G12" i="15"/>
  <c r="F12" i="15"/>
  <c r="C12" i="15"/>
  <c r="R11" i="15"/>
  <c r="O11" i="15"/>
  <c r="P11" i="15" s="1"/>
  <c r="G11" i="15"/>
  <c r="F11" i="15"/>
  <c r="O10" i="15"/>
  <c r="P10" i="15" s="1"/>
  <c r="G10" i="15"/>
  <c r="F10" i="15"/>
  <c r="C10" i="15"/>
  <c r="V23" i="15" s="1"/>
  <c r="V9" i="15"/>
  <c r="O9" i="15"/>
  <c r="P9" i="15" s="1"/>
  <c r="G9" i="15"/>
  <c r="F9" i="15"/>
  <c r="V8" i="15"/>
  <c r="O8" i="15"/>
  <c r="G8" i="15"/>
  <c r="F8" i="15"/>
  <c r="C8" i="15"/>
  <c r="Q11" i="15" s="1"/>
  <c r="B8" i="15"/>
  <c r="R7" i="15"/>
  <c r="O7" i="15"/>
  <c r="G7" i="15"/>
  <c r="F7" i="15"/>
  <c r="R6" i="15"/>
  <c r="Q6" i="15"/>
  <c r="O6" i="15"/>
  <c r="G6" i="15"/>
  <c r="F6" i="15"/>
  <c r="C6" i="15"/>
  <c r="R10" i="15" s="1"/>
  <c r="R5" i="15"/>
  <c r="Q5" i="15"/>
  <c r="O5" i="15"/>
  <c r="P5" i="15" s="1"/>
  <c r="G5" i="15"/>
  <c r="F5" i="15"/>
  <c r="C5" i="15"/>
  <c r="B5" i="15"/>
  <c r="W4" i="15"/>
  <c r="V4" i="15"/>
  <c r="Y4" i="15" s="1"/>
  <c r="M4" i="15" a="1"/>
  <c r="M20" i="15" s="1"/>
  <c r="U20" i="15" s="1"/>
  <c r="G4" i="15"/>
  <c r="F4" i="15"/>
  <c r="AT3" i="15"/>
  <c r="R3" i="15"/>
  <c r="Q3" i="15"/>
  <c r="AG3" i="15" s="1"/>
  <c r="AP3" i="15" s="1"/>
  <c r="O3" i="15"/>
  <c r="P3" i="15" s="1"/>
  <c r="AF3" i="15" s="1"/>
  <c r="AO3" i="15" s="1"/>
  <c r="V23" i="14"/>
  <c r="O23" i="14"/>
  <c r="P23" i="14" s="1"/>
  <c r="G23" i="14"/>
  <c r="F23" i="14"/>
  <c r="V22" i="14"/>
  <c r="O22" i="14"/>
  <c r="P22" i="14" s="1"/>
  <c r="G22" i="14"/>
  <c r="F22" i="14"/>
  <c r="V21" i="14"/>
  <c r="O21" i="14"/>
  <c r="P21" i="14" s="1"/>
  <c r="G21" i="14"/>
  <c r="F21" i="14"/>
  <c r="V20" i="14"/>
  <c r="O20" i="14"/>
  <c r="P20" i="14" s="1"/>
  <c r="G20" i="14"/>
  <c r="F20" i="14"/>
  <c r="V19" i="14"/>
  <c r="O19" i="14"/>
  <c r="P19" i="14" s="1"/>
  <c r="G19" i="14"/>
  <c r="F19" i="14"/>
  <c r="V18" i="14"/>
  <c r="O18" i="14"/>
  <c r="P18" i="14" s="1"/>
  <c r="G18" i="14"/>
  <c r="F18" i="14"/>
  <c r="V17" i="14"/>
  <c r="O17" i="14"/>
  <c r="P17" i="14" s="1"/>
  <c r="G17" i="14"/>
  <c r="F17" i="14"/>
  <c r="V16" i="14"/>
  <c r="P16" i="14"/>
  <c r="O16" i="14"/>
  <c r="G16" i="14"/>
  <c r="F16" i="14"/>
  <c r="V15" i="14"/>
  <c r="O15" i="14"/>
  <c r="P15" i="14" s="1"/>
  <c r="G15" i="14"/>
  <c r="F15" i="14"/>
  <c r="V14" i="14"/>
  <c r="O14" i="14"/>
  <c r="P14" i="14" s="1"/>
  <c r="G14" i="14"/>
  <c r="F14" i="14"/>
  <c r="V13" i="14"/>
  <c r="O13" i="14"/>
  <c r="P13" i="14" s="1"/>
  <c r="G13" i="14"/>
  <c r="F13" i="14"/>
  <c r="V12" i="14"/>
  <c r="O12" i="14"/>
  <c r="P12" i="14" s="1"/>
  <c r="G12" i="14"/>
  <c r="F12" i="14"/>
  <c r="C12" i="14"/>
  <c r="R11" i="14"/>
  <c r="O11" i="14"/>
  <c r="P11" i="14" s="1"/>
  <c r="G11" i="14"/>
  <c r="F11" i="14"/>
  <c r="R10" i="14"/>
  <c r="O10" i="14"/>
  <c r="G10" i="14"/>
  <c r="F10" i="14"/>
  <c r="C10" i="14"/>
  <c r="V11" i="14" s="1"/>
  <c r="V9" i="14"/>
  <c r="R9" i="14"/>
  <c r="O9" i="14"/>
  <c r="P9" i="14" s="1"/>
  <c r="G9" i="14"/>
  <c r="F9" i="14"/>
  <c r="V8" i="14"/>
  <c r="U8" i="14"/>
  <c r="O8" i="14"/>
  <c r="P8" i="14" s="1"/>
  <c r="G8" i="14"/>
  <c r="F8" i="14"/>
  <c r="C8" i="14"/>
  <c r="Q18" i="14" s="1"/>
  <c r="B8" i="14"/>
  <c r="V7" i="14"/>
  <c r="Q7" i="14"/>
  <c r="O7" i="14"/>
  <c r="P7" i="14" s="1"/>
  <c r="G7" i="14"/>
  <c r="F7" i="14"/>
  <c r="V6" i="14"/>
  <c r="Q6" i="14"/>
  <c r="O6" i="14"/>
  <c r="P6" i="14" s="1"/>
  <c r="G6" i="14"/>
  <c r="F6" i="14"/>
  <c r="C6" i="14"/>
  <c r="R8" i="14" s="1"/>
  <c r="V5" i="14"/>
  <c r="R5" i="14"/>
  <c r="Q5" i="14"/>
  <c r="O5" i="14"/>
  <c r="P5" i="14" s="1"/>
  <c r="G5" i="14"/>
  <c r="F5" i="14"/>
  <c r="C5" i="14"/>
  <c r="P10" i="14" s="1"/>
  <c r="B5" i="14"/>
  <c r="Y4" i="14"/>
  <c r="W4" i="14"/>
  <c r="V4" i="14"/>
  <c r="R4" i="14"/>
  <c r="M20" i="14"/>
  <c r="U20" i="14" s="1"/>
  <c r="M19" i="14"/>
  <c r="U19" i="14" s="1"/>
  <c r="M18" i="14"/>
  <c r="U18" i="14" s="1"/>
  <c r="M14" i="14"/>
  <c r="U14" i="14" s="1"/>
  <c r="M13" i="14"/>
  <c r="U13" i="14" s="1"/>
  <c r="M12" i="14"/>
  <c r="U12" i="14" s="1"/>
  <c r="M8" i="14"/>
  <c r="M7" i="14"/>
  <c r="U7" i="14" s="1"/>
  <c r="M6" i="14"/>
  <c r="U6" i="14" s="1"/>
  <c r="M4" i="14" a="1"/>
  <c r="M23" i="14" s="1"/>
  <c r="U23" i="14" s="1"/>
  <c r="G4" i="14"/>
  <c r="F4" i="14"/>
  <c r="AT3" i="14"/>
  <c r="AQ3" i="14"/>
  <c r="AH3" i="14"/>
  <c r="R3" i="14"/>
  <c r="Q3" i="14"/>
  <c r="AG3" i="14" s="1"/>
  <c r="AP3" i="14" s="1"/>
  <c r="O3" i="14"/>
  <c r="AE3" i="14" s="1"/>
  <c r="AN3" i="14" s="1"/>
  <c r="V23" i="13"/>
  <c r="R23" i="13"/>
  <c r="O23" i="13"/>
  <c r="P23" i="13" s="1"/>
  <c r="G23" i="13"/>
  <c r="F23" i="13"/>
  <c r="V22" i="13"/>
  <c r="R22" i="13"/>
  <c r="O22" i="13"/>
  <c r="G22" i="13"/>
  <c r="F22" i="13"/>
  <c r="V21" i="13"/>
  <c r="R21" i="13"/>
  <c r="O21" i="13"/>
  <c r="G21" i="13"/>
  <c r="F21" i="13"/>
  <c r="V20" i="13"/>
  <c r="R20" i="13"/>
  <c r="O20" i="13"/>
  <c r="P20" i="13" s="1"/>
  <c r="G20" i="13"/>
  <c r="F20" i="13"/>
  <c r="V19" i="13"/>
  <c r="R19" i="13"/>
  <c r="O19" i="13"/>
  <c r="G19" i="13"/>
  <c r="F19" i="13"/>
  <c r="V18" i="13"/>
  <c r="R18" i="13"/>
  <c r="O18" i="13"/>
  <c r="G18" i="13"/>
  <c r="F18" i="13"/>
  <c r="V17" i="13"/>
  <c r="R17" i="13"/>
  <c r="O17" i="13"/>
  <c r="P17" i="13" s="1"/>
  <c r="G17" i="13"/>
  <c r="F17" i="13"/>
  <c r="V16" i="13"/>
  <c r="R16" i="13"/>
  <c r="O16" i="13"/>
  <c r="G16" i="13"/>
  <c r="F16" i="13"/>
  <c r="V15" i="13"/>
  <c r="R15" i="13"/>
  <c r="O15" i="13"/>
  <c r="G15" i="13"/>
  <c r="F15" i="13"/>
  <c r="V14" i="13"/>
  <c r="R14" i="13"/>
  <c r="O14" i="13"/>
  <c r="P14" i="13" s="1"/>
  <c r="G14" i="13"/>
  <c r="F14" i="13"/>
  <c r="V13" i="13"/>
  <c r="R13" i="13"/>
  <c r="O13" i="13"/>
  <c r="G13" i="13"/>
  <c r="F13" i="13"/>
  <c r="V12" i="13"/>
  <c r="R12" i="13"/>
  <c r="O12" i="13"/>
  <c r="G12" i="13"/>
  <c r="F12" i="13"/>
  <c r="C12" i="13"/>
  <c r="V11" i="13"/>
  <c r="R11" i="13"/>
  <c r="O11" i="13"/>
  <c r="P11" i="13" s="1"/>
  <c r="G11" i="13"/>
  <c r="F11" i="13"/>
  <c r="V10" i="13"/>
  <c r="R10" i="13"/>
  <c r="O10" i="13"/>
  <c r="P10" i="13" s="1"/>
  <c r="G10" i="13"/>
  <c r="F10" i="13"/>
  <c r="C10" i="13"/>
  <c r="V9" i="13"/>
  <c r="R9" i="13"/>
  <c r="O9" i="13"/>
  <c r="P9" i="13" s="1"/>
  <c r="G9" i="13"/>
  <c r="F9" i="13"/>
  <c r="V8" i="13"/>
  <c r="R8" i="13"/>
  <c r="O8" i="13"/>
  <c r="G8" i="13"/>
  <c r="F8" i="13"/>
  <c r="C8" i="13"/>
  <c r="Q10" i="13" s="1"/>
  <c r="B8" i="13"/>
  <c r="V7" i="13"/>
  <c r="R7" i="13"/>
  <c r="O7" i="13"/>
  <c r="P7" i="13" s="1"/>
  <c r="G7" i="13"/>
  <c r="F7" i="13"/>
  <c r="V6" i="13"/>
  <c r="R6" i="13"/>
  <c r="O6" i="13"/>
  <c r="P6" i="13" s="1"/>
  <c r="G6" i="13"/>
  <c r="F6" i="13"/>
  <c r="V5" i="13"/>
  <c r="R5" i="13"/>
  <c r="O5" i="13"/>
  <c r="P5" i="13" s="1"/>
  <c r="G5" i="13"/>
  <c r="F5" i="13"/>
  <c r="C5" i="13"/>
  <c r="B5" i="13"/>
  <c r="W4" i="13"/>
  <c r="V4" i="13"/>
  <c r="Y4" i="13" s="1"/>
  <c r="R4" i="13"/>
  <c r="M4" i="13" a="1"/>
  <c r="M19" i="13" s="1"/>
  <c r="U19" i="13" s="1"/>
  <c r="G4" i="13"/>
  <c r="F4" i="13"/>
  <c r="AT3" i="13"/>
  <c r="R3" i="13"/>
  <c r="Q3" i="13"/>
  <c r="AG3" i="13" s="1"/>
  <c r="AP3" i="13" s="1"/>
  <c r="O3" i="13"/>
  <c r="P3" i="13" s="1"/>
  <c r="AF3" i="13" s="1"/>
  <c r="AO3" i="13" s="1"/>
  <c r="V23" i="12"/>
  <c r="O23" i="12"/>
  <c r="P23" i="12" s="1"/>
  <c r="G23" i="12"/>
  <c r="F23" i="12"/>
  <c r="V22" i="12"/>
  <c r="O22" i="12"/>
  <c r="P22" i="12" s="1"/>
  <c r="G22" i="12"/>
  <c r="F22" i="12"/>
  <c r="V21" i="12"/>
  <c r="O21" i="12"/>
  <c r="P21" i="12" s="1"/>
  <c r="G21" i="12"/>
  <c r="F21" i="12"/>
  <c r="V20" i="12"/>
  <c r="O20" i="12"/>
  <c r="P20" i="12" s="1"/>
  <c r="G20" i="12"/>
  <c r="F20" i="12"/>
  <c r="V19" i="12"/>
  <c r="O19" i="12"/>
  <c r="P19" i="12" s="1"/>
  <c r="G19" i="12"/>
  <c r="F19" i="12"/>
  <c r="V18" i="12"/>
  <c r="O18" i="12"/>
  <c r="P18" i="12" s="1"/>
  <c r="G18" i="12"/>
  <c r="F18" i="12"/>
  <c r="V17" i="12"/>
  <c r="O17" i="12"/>
  <c r="P17" i="12" s="1"/>
  <c r="G17" i="12"/>
  <c r="F17" i="12"/>
  <c r="V16" i="12"/>
  <c r="O16" i="12"/>
  <c r="P16" i="12" s="1"/>
  <c r="G16" i="12"/>
  <c r="F16" i="12"/>
  <c r="V15" i="12"/>
  <c r="O15" i="12"/>
  <c r="P15" i="12" s="1"/>
  <c r="G15" i="12"/>
  <c r="F15" i="12"/>
  <c r="V14" i="12"/>
  <c r="O14" i="12"/>
  <c r="P14" i="12" s="1"/>
  <c r="G14" i="12"/>
  <c r="F14" i="12"/>
  <c r="V13" i="12"/>
  <c r="O13" i="12"/>
  <c r="P13" i="12" s="1"/>
  <c r="G13" i="12"/>
  <c r="F13" i="12"/>
  <c r="V12" i="12"/>
  <c r="O12" i="12"/>
  <c r="P12" i="12" s="1"/>
  <c r="G12" i="12"/>
  <c r="F12" i="12"/>
  <c r="C12" i="12"/>
  <c r="R11" i="12"/>
  <c r="O11" i="12"/>
  <c r="G11" i="12"/>
  <c r="F11" i="12"/>
  <c r="V10" i="12"/>
  <c r="R10" i="12"/>
  <c r="O10" i="12"/>
  <c r="P10" i="12" s="1"/>
  <c r="G10" i="12"/>
  <c r="F10" i="12"/>
  <c r="C10" i="12"/>
  <c r="V11" i="12" s="1"/>
  <c r="V9" i="12"/>
  <c r="R9" i="12"/>
  <c r="O9" i="12"/>
  <c r="G9" i="12"/>
  <c r="F9" i="12"/>
  <c r="V8" i="12"/>
  <c r="O8" i="12"/>
  <c r="P8" i="12" s="1"/>
  <c r="G8" i="12"/>
  <c r="F8" i="12"/>
  <c r="C8" i="12"/>
  <c r="Q9" i="12" s="1"/>
  <c r="B8" i="12"/>
  <c r="V7" i="12"/>
  <c r="O7" i="12"/>
  <c r="P7" i="12" s="1"/>
  <c r="G7" i="12"/>
  <c r="F7" i="12"/>
  <c r="V6" i="12"/>
  <c r="O6" i="12"/>
  <c r="P6" i="12" s="1"/>
  <c r="G6" i="12"/>
  <c r="F6" i="12"/>
  <c r="C6" i="12"/>
  <c r="R8" i="12" s="1"/>
  <c r="V5" i="12"/>
  <c r="U5" i="12"/>
  <c r="R5" i="12"/>
  <c r="Q5" i="12"/>
  <c r="O5" i="12"/>
  <c r="G5" i="12"/>
  <c r="F5" i="12"/>
  <c r="C5" i="12"/>
  <c r="B5" i="12"/>
  <c r="W4" i="12"/>
  <c r="Y4" i="12" s="1"/>
  <c r="V4" i="12"/>
  <c r="R4" i="12"/>
  <c r="M23" i="12"/>
  <c r="U23" i="12" s="1"/>
  <c r="M22" i="12"/>
  <c r="U22" i="12" s="1"/>
  <c r="M20" i="12"/>
  <c r="U20" i="12" s="1"/>
  <c r="M19" i="12"/>
  <c r="U19" i="12" s="1"/>
  <c r="M18" i="12"/>
  <c r="U18" i="12" s="1"/>
  <c r="M17" i="12"/>
  <c r="U17" i="12" s="1"/>
  <c r="M16" i="12"/>
  <c r="U16" i="12" s="1"/>
  <c r="M14" i="12"/>
  <c r="U14" i="12" s="1"/>
  <c r="M13" i="12"/>
  <c r="U13" i="12" s="1"/>
  <c r="M12" i="12"/>
  <c r="U12" i="12" s="1"/>
  <c r="M11" i="12"/>
  <c r="U11" i="12" s="1"/>
  <c r="M10" i="12"/>
  <c r="U10" i="12" s="1"/>
  <c r="M8" i="12"/>
  <c r="U8" i="12" s="1"/>
  <c r="M7" i="12"/>
  <c r="U7" i="12" s="1"/>
  <c r="M6" i="12"/>
  <c r="U6" i="12" s="1"/>
  <c r="M5" i="12"/>
  <c r="M4" i="12"/>
  <c r="U4" i="12" s="1"/>
  <c r="X4" i="12" s="1"/>
  <c r="M4" i="12" a="1"/>
  <c r="M21" i="12" s="1"/>
  <c r="U21" i="12" s="1"/>
  <c r="G4" i="12"/>
  <c r="F4" i="12"/>
  <c r="AT3" i="12"/>
  <c r="R3" i="12"/>
  <c r="Q3" i="12"/>
  <c r="AG3" i="12" s="1"/>
  <c r="AP3" i="12" s="1"/>
  <c r="O3" i="12"/>
  <c r="P3" i="12" s="1"/>
  <c r="AF3" i="12" s="1"/>
  <c r="AO3" i="12" s="1"/>
  <c r="V23" i="11"/>
  <c r="O23" i="11"/>
  <c r="P23" i="11" s="1"/>
  <c r="G23" i="11"/>
  <c r="F23" i="11"/>
  <c r="V22" i="11"/>
  <c r="O22" i="11"/>
  <c r="P22" i="11" s="1"/>
  <c r="G22" i="11"/>
  <c r="F22" i="11"/>
  <c r="V21" i="11"/>
  <c r="O21" i="11"/>
  <c r="P21" i="11" s="1"/>
  <c r="G21" i="11"/>
  <c r="F21" i="11"/>
  <c r="V20" i="11"/>
  <c r="U20" i="11"/>
  <c r="O20" i="11"/>
  <c r="P20" i="11" s="1"/>
  <c r="G20" i="11"/>
  <c r="F20" i="11"/>
  <c r="V19" i="11"/>
  <c r="O19" i="11"/>
  <c r="P19" i="11" s="1"/>
  <c r="G19" i="11"/>
  <c r="F19" i="11"/>
  <c r="V18" i="11"/>
  <c r="O18" i="11"/>
  <c r="P18" i="11" s="1"/>
  <c r="G18" i="11"/>
  <c r="F18" i="11"/>
  <c r="V17" i="11"/>
  <c r="O17" i="11"/>
  <c r="P17" i="11" s="1"/>
  <c r="G17" i="11"/>
  <c r="F17" i="11"/>
  <c r="V16" i="11"/>
  <c r="U16" i="11"/>
  <c r="O16" i="11"/>
  <c r="P16" i="11" s="1"/>
  <c r="G16" i="11"/>
  <c r="F16" i="11"/>
  <c r="V15" i="11"/>
  <c r="O15" i="11"/>
  <c r="P15" i="11" s="1"/>
  <c r="G15" i="11"/>
  <c r="F15" i="11"/>
  <c r="V14" i="11"/>
  <c r="O14" i="11"/>
  <c r="P14" i="11" s="1"/>
  <c r="G14" i="11"/>
  <c r="F14" i="11"/>
  <c r="V13" i="11"/>
  <c r="O13" i="11"/>
  <c r="P13" i="11" s="1"/>
  <c r="G13" i="11"/>
  <c r="F13" i="11"/>
  <c r="V12" i="11"/>
  <c r="O12" i="11"/>
  <c r="P12" i="11" s="1"/>
  <c r="G12" i="11"/>
  <c r="F12" i="11"/>
  <c r="C12" i="11"/>
  <c r="V11" i="11"/>
  <c r="O11" i="11"/>
  <c r="P11" i="11" s="1"/>
  <c r="G11" i="11"/>
  <c r="F11" i="11"/>
  <c r="V10" i="11"/>
  <c r="O10" i="11"/>
  <c r="P10" i="11" s="1"/>
  <c r="G10" i="11"/>
  <c r="F10" i="11"/>
  <c r="C10" i="11"/>
  <c r="V9" i="11"/>
  <c r="O9" i="11"/>
  <c r="G9" i="11"/>
  <c r="F9" i="11"/>
  <c r="V8" i="11"/>
  <c r="O8" i="11"/>
  <c r="P8" i="11" s="1"/>
  <c r="G8" i="11"/>
  <c r="F8" i="11"/>
  <c r="C8" i="11"/>
  <c r="Q11" i="11" s="1"/>
  <c r="B8" i="11"/>
  <c r="V7" i="11"/>
  <c r="O7" i="11"/>
  <c r="P7" i="11" s="1"/>
  <c r="G7" i="11"/>
  <c r="F7" i="11"/>
  <c r="V6" i="11"/>
  <c r="U6" i="11"/>
  <c r="Q6" i="11"/>
  <c r="O6" i="11"/>
  <c r="P6" i="11" s="1"/>
  <c r="G6" i="11"/>
  <c r="F6" i="11"/>
  <c r="C6" i="11"/>
  <c r="R23" i="11" s="1"/>
  <c r="V5" i="11"/>
  <c r="Q5" i="11"/>
  <c r="O5" i="11"/>
  <c r="P5" i="11" s="1"/>
  <c r="G5" i="11"/>
  <c r="F5" i="11"/>
  <c r="C5" i="11"/>
  <c r="P9" i="11" s="1"/>
  <c r="B5" i="11"/>
  <c r="Y4" i="11"/>
  <c r="W4" i="11"/>
  <c r="V4" i="11"/>
  <c r="M23" i="11"/>
  <c r="U23" i="11" s="1"/>
  <c r="M22" i="11"/>
  <c r="U22" i="11" s="1"/>
  <c r="M20" i="11"/>
  <c r="M18" i="11"/>
  <c r="U18" i="11" s="1"/>
  <c r="M17" i="11"/>
  <c r="U17" i="11" s="1"/>
  <c r="M16" i="11"/>
  <c r="M14" i="11"/>
  <c r="U14" i="11" s="1"/>
  <c r="M12" i="11"/>
  <c r="U12" i="11" s="1"/>
  <c r="M11" i="11"/>
  <c r="U11" i="11" s="1"/>
  <c r="M10" i="11"/>
  <c r="U10" i="11" s="1"/>
  <c r="M8" i="11"/>
  <c r="U8" i="11" s="1"/>
  <c r="M6" i="11"/>
  <c r="M5" i="11"/>
  <c r="U5" i="11" s="1"/>
  <c r="M4" i="11"/>
  <c r="U4" i="11" s="1"/>
  <c r="X4" i="11" s="1"/>
  <c r="M4" i="11" a="1"/>
  <c r="M21" i="11" s="1"/>
  <c r="U21" i="11" s="1"/>
  <c r="G4" i="11"/>
  <c r="F4" i="11"/>
  <c r="AT3" i="11"/>
  <c r="Q3" i="11"/>
  <c r="AG3" i="11" s="1"/>
  <c r="AP3" i="11" s="1"/>
  <c r="O3" i="11"/>
  <c r="AE3" i="11" s="1"/>
  <c r="R23" i="10"/>
  <c r="O23" i="10"/>
  <c r="P23" i="10" s="1"/>
  <c r="G23" i="10"/>
  <c r="F23" i="10"/>
  <c r="R22" i="10"/>
  <c r="O22" i="10"/>
  <c r="P22" i="10" s="1"/>
  <c r="G22" i="10"/>
  <c r="F22" i="10"/>
  <c r="R21" i="10"/>
  <c r="O21" i="10"/>
  <c r="P21" i="10" s="1"/>
  <c r="G21" i="10"/>
  <c r="F21" i="10"/>
  <c r="R20" i="10"/>
  <c r="O20" i="10"/>
  <c r="P20" i="10" s="1"/>
  <c r="G20" i="10"/>
  <c r="F20" i="10"/>
  <c r="R19" i="10"/>
  <c r="O19" i="10"/>
  <c r="P19" i="10" s="1"/>
  <c r="G19" i="10"/>
  <c r="F19" i="10"/>
  <c r="R18" i="10"/>
  <c r="O18" i="10"/>
  <c r="P18" i="10" s="1"/>
  <c r="G18" i="10"/>
  <c r="F18" i="10"/>
  <c r="R17" i="10"/>
  <c r="O17" i="10"/>
  <c r="P17" i="10" s="1"/>
  <c r="G17" i="10"/>
  <c r="F17" i="10"/>
  <c r="R16" i="10"/>
  <c r="O16" i="10"/>
  <c r="P16" i="10" s="1"/>
  <c r="G16" i="10"/>
  <c r="F16" i="10"/>
  <c r="R15" i="10"/>
  <c r="O15" i="10"/>
  <c r="P15" i="10" s="1"/>
  <c r="G15" i="10"/>
  <c r="F15" i="10"/>
  <c r="R14" i="10"/>
  <c r="O14" i="10"/>
  <c r="P14" i="10" s="1"/>
  <c r="G14" i="10"/>
  <c r="F14" i="10"/>
  <c r="R13" i="10"/>
  <c r="O13" i="10"/>
  <c r="P13" i="10" s="1"/>
  <c r="G13" i="10"/>
  <c r="F13" i="10"/>
  <c r="R12" i="10"/>
  <c r="O12" i="10"/>
  <c r="P12" i="10" s="1"/>
  <c r="G12" i="10"/>
  <c r="F12" i="10"/>
  <c r="C12" i="10"/>
  <c r="R11" i="10"/>
  <c r="O11" i="10"/>
  <c r="P11" i="10" s="1"/>
  <c r="G11" i="10"/>
  <c r="F11" i="10"/>
  <c r="O10" i="10"/>
  <c r="P10" i="10" s="1"/>
  <c r="G10" i="10"/>
  <c r="F10" i="10"/>
  <c r="C10" i="10"/>
  <c r="V23" i="10" s="1"/>
  <c r="V9" i="10"/>
  <c r="R9" i="10"/>
  <c r="O9" i="10"/>
  <c r="P9" i="10" s="1"/>
  <c r="G9" i="10"/>
  <c r="F9" i="10"/>
  <c r="O8" i="10"/>
  <c r="P8" i="10" s="1"/>
  <c r="G8" i="10"/>
  <c r="F8" i="10"/>
  <c r="C8" i="10"/>
  <c r="Q11" i="10" s="1"/>
  <c r="B8" i="10"/>
  <c r="R7" i="10"/>
  <c r="O7" i="10"/>
  <c r="P7" i="10" s="1"/>
  <c r="G7" i="10"/>
  <c r="F7" i="10"/>
  <c r="R6" i="10"/>
  <c r="Q6" i="10"/>
  <c r="O6" i="10"/>
  <c r="P6" i="10" s="1"/>
  <c r="G6" i="10"/>
  <c r="F6" i="10"/>
  <c r="C6" i="10"/>
  <c r="R10" i="10" s="1"/>
  <c r="R5" i="10"/>
  <c r="Q5" i="10"/>
  <c r="O5" i="10"/>
  <c r="P5" i="10" s="1"/>
  <c r="G5" i="10"/>
  <c r="F5" i="10"/>
  <c r="C5" i="10"/>
  <c r="B5" i="10"/>
  <c r="W4" i="10"/>
  <c r="V4" i="10"/>
  <c r="Y4" i="10" s="1"/>
  <c r="R4" i="10"/>
  <c r="M4" i="10" a="1"/>
  <c r="M19" i="10" s="1"/>
  <c r="U19" i="10" s="1"/>
  <c r="G4" i="10"/>
  <c r="F4" i="10"/>
  <c r="AT3" i="10"/>
  <c r="R3" i="10"/>
  <c r="Q3" i="10"/>
  <c r="AG3" i="10" s="1"/>
  <c r="AP3" i="10" s="1"/>
  <c r="O3" i="10"/>
  <c r="P3" i="10" s="1"/>
  <c r="AF3" i="10" s="1"/>
  <c r="AO3" i="10" s="1"/>
  <c r="V23" i="9"/>
  <c r="R23" i="9"/>
  <c r="O23" i="9"/>
  <c r="P23" i="9" s="1"/>
  <c r="G23" i="9"/>
  <c r="F23" i="9"/>
  <c r="V22" i="9"/>
  <c r="R22" i="9"/>
  <c r="O22" i="9"/>
  <c r="P22" i="9" s="1"/>
  <c r="G22" i="9"/>
  <c r="F22" i="9"/>
  <c r="V21" i="9"/>
  <c r="R21" i="9"/>
  <c r="O21" i="9"/>
  <c r="P21" i="9" s="1"/>
  <c r="G21" i="9"/>
  <c r="F21" i="9"/>
  <c r="V20" i="9"/>
  <c r="R20" i="9"/>
  <c r="O20" i="9"/>
  <c r="P20" i="9" s="1"/>
  <c r="G20" i="9"/>
  <c r="F20" i="9"/>
  <c r="V19" i="9"/>
  <c r="R19" i="9"/>
  <c r="O19" i="9"/>
  <c r="P19" i="9" s="1"/>
  <c r="G19" i="9"/>
  <c r="F19" i="9"/>
  <c r="V18" i="9"/>
  <c r="R18" i="9"/>
  <c r="O18" i="9"/>
  <c r="P18" i="9" s="1"/>
  <c r="G18" i="9"/>
  <c r="F18" i="9"/>
  <c r="V17" i="9"/>
  <c r="R17" i="9"/>
  <c r="O17" i="9"/>
  <c r="P17" i="9" s="1"/>
  <c r="G17" i="9"/>
  <c r="F17" i="9"/>
  <c r="V16" i="9"/>
  <c r="R16" i="9"/>
  <c r="O16" i="9"/>
  <c r="P16" i="9" s="1"/>
  <c r="G16" i="9"/>
  <c r="F16" i="9"/>
  <c r="V15" i="9"/>
  <c r="R15" i="9"/>
  <c r="O15" i="9"/>
  <c r="P15" i="9" s="1"/>
  <c r="G15" i="9"/>
  <c r="F15" i="9"/>
  <c r="V14" i="9"/>
  <c r="R14" i="9"/>
  <c r="O14" i="9"/>
  <c r="P14" i="9" s="1"/>
  <c r="G14" i="9"/>
  <c r="F14" i="9"/>
  <c r="V13" i="9"/>
  <c r="R13" i="9"/>
  <c r="O13" i="9"/>
  <c r="P13" i="9" s="1"/>
  <c r="G13" i="9"/>
  <c r="F13" i="9"/>
  <c r="V12" i="9"/>
  <c r="R12" i="9"/>
  <c r="O12" i="9"/>
  <c r="P12" i="9" s="1"/>
  <c r="G12" i="9"/>
  <c r="F12" i="9"/>
  <c r="C12" i="9"/>
  <c r="V11" i="9"/>
  <c r="R11" i="9"/>
  <c r="O11" i="9"/>
  <c r="P11" i="9" s="1"/>
  <c r="G11" i="9"/>
  <c r="F11" i="9"/>
  <c r="V10" i="9"/>
  <c r="R10" i="9"/>
  <c r="O10" i="9"/>
  <c r="P10" i="9" s="1"/>
  <c r="G10" i="9"/>
  <c r="F10" i="9"/>
  <c r="C10" i="9"/>
  <c r="V9" i="9"/>
  <c r="R9" i="9"/>
  <c r="P9" i="9"/>
  <c r="O9" i="9"/>
  <c r="G9" i="9"/>
  <c r="F9" i="9"/>
  <c r="V8" i="9"/>
  <c r="R8" i="9"/>
  <c r="O8" i="9"/>
  <c r="P8" i="9" s="1"/>
  <c r="G8" i="9"/>
  <c r="F8" i="9"/>
  <c r="C8" i="9"/>
  <c r="Q9" i="9" s="1"/>
  <c r="B8" i="9"/>
  <c r="V7" i="9"/>
  <c r="R7" i="9"/>
  <c r="P7" i="9"/>
  <c r="O7" i="9"/>
  <c r="G7" i="9"/>
  <c r="F7" i="9"/>
  <c r="V6" i="9"/>
  <c r="R6" i="9"/>
  <c r="O6" i="9"/>
  <c r="P6" i="9" s="1"/>
  <c r="G6" i="9"/>
  <c r="F6" i="9"/>
  <c r="V5" i="9"/>
  <c r="R5" i="9"/>
  <c r="O5" i="9"/>
  <c r="P5" i="9" s="1"/>
  <c r="G5" i="9"/>
  <c r="F5" i="9"/>
  <c r="C5" i="9"/>
  <c r="B5" i="9"/>
  <c r="Y4" i="9"/>
  <c r="W4" i="9"/>
  <c r="V4" i="9"/>
  <c r="R4" i="9"/>
  <c r="M18" i="9"/>
  <c r="U18" i="9" s="1"/>
  <c r="M12" i="9"/>
  <c r="U12" i="9" s="1"/>
  <c r="M6" i="9"/>
  <c r="U6" i="9" s="1"/>
  <c r="M4" i="9" a="1"/>
  <c r="M22" i="9" s="1"/>
  <c r="U22" i="9" s="1"/>
  <c r="G4" i="9"/>
  <c r="F4" i="9"/>
  <c r="AT3" i="9"/>
  <c r="R3" i="9"/>
  <c r="Q3" i="9"/>
  <c r="AG3" i="9" s="1"/>
  <c r="AP3" i="9" s="1"/>
  <c r="O3" i="9"/>
  <c r="AE3" i="9" s="1"/>
  <c r="O23" i="8"/>
  <c r="G23" i="8"/>
  <c r="F23" i="8"/>
  <c r="O22" i="8"/>
  <c r="G22" i="8"/>
  <c r="F22" i="8"/>
  <c r="O21" i="8"/>
  <c r="G21" i="8"/>
  <c r="F21" i="8"/>
  <c r="O20" i="8"/>
  <c r="G20" i="8"/>
  <c r="F20" i="8"/>
  <c r="O19" i="8"/>
  <c r="G19" i="8"/>
  <c r="F19" i="8"/>
  <c r="O18" i="8"/>
  <c r="G18" i="8"/>
  <c r="F18" i="8"/>
  <c r="O17" i="8"/>
  <c r="G17" i="8"/>
  <c r="F17" i="8"/>
  <c r="O16" i="8"/>
  <c r="G16" i="8"/>
  <c r="F16" i="8"/>
  <c r="O15" i="8"/>
  <c r="G15" i="8"/>
  <c r="F15" i="8"/>
  <c r="O14" i="8"/>
  <c r="G14" i="8"/>
  <c r="F14" i="8"/>
  <c r="O13" i="8"/>
  <c r="G13" i="8"/>
  <c r="F13" i="8"/>
  <c r="O12" i="8"/>
  <c r="G12" i="8"/>
  <c r="F12" i="8"/>
  <c r="C12" i="8"/>
  <c r="V11" i="8"/>
  <c r="O11" i="8"/>
  <c r="P11" i="8" s="1"/>
  <c r="G11" i="8"/>
  <c r="F11" i="8"/>
  <c r="V10" i="8"/>
  <c r="R10" i="8"/>
  <c r="O10" i="8"/>
  <c r="P10" i="8" s="1"/>
  <c r="G10" i="8"/>
  <c r="F10" i="8"/>
  <c r="C10" i="8"/>
  <c r="V8" i="8" s="1"/>
  <c r="V9" i="8"/>
  <c r="O9" i="8"/>
  <c r="G9" i="8"/>
  <c r="F9" i="8"/>
  <c r="Q8" i="8"/>
  <c r="O8" i="8"/>
  <c r="G8" i="8"/>
  <c r="F8" i="8"/>
  <c r="C8" i="8"/>
  <c r="Q23" i="8" s="1"/>
  <c r="B8" i="8"/>
  <c r="O7" i="8"/>
  <c r="G7" i="8"/>
  <c r="F7" i="8"/>
  <c r="O6" i="8"/>
  <c r="G6" i="8"/>
  <c r="F6" i="8"/>
  <c r="C6" i="8"/>
  <c r="R11" i="8" s="1"/>
  <c r="V5" i="8"/>
  <c r="Q5" i="8"/>
  <c r="O5" i="8"/>
  <c r="P5" i="8" s="1"/>
  <c r="G5" i="8"/>
  <c r="F5" i="8"/>
  <c r="C5" i="8"/>
  <c r="P23" i="8" s="1"/>
  <c r="B5" i="8"/>
  <c r="W4" i="8"/>
  <c r="V4" i="8"/>
  <c r="Y4" i="8" s="1"/>
  <c r="M23" i="8"/>
  <c r="U23" i="8" s="1"/>
  <c r="M22" i="8"/>
  <c r="U22" i="8" s="1"/>
  <c r="M19" i="8"/>
  <c r="U19" i="8" s="1"/>
  <c r="M17" i="8"/>
  <c r="U17" i="8" s="1"/>
  <c r="M16" i="8"/>
  <c r="U16" i="8" s="1"/>
  <c r="M13" i="8"/>
  <c r="U13" i="8" s="1"/>
  <c r="M11" i="8"/>
  <c r="U11" i="8" s="1"/>
  <c r="M10" i="8"/>
  <c r="U10" i="8" s="1"/>
  <c r="M7" i="8"/>
  <c r="U7" i="8" s="1"/>
  <c r="M5" i="8"/>
  <c r="U5" i="8" s="1"/>
  <c r="M4" i="8"/>
  <c r="U4" i="8" s="1"/>
  <c r="X4" i="8" s="1"/>
  <c r="M4" i="8" a="1"/>
  <c r="M20" i="8" s="1"/>
  <c r="U20" i="8" s="1"/>
  <c r="G4" i="8"/>
  <c r="F4" i="8"/>
  <c r="AT3" i="8"/>
  <c r="R3" i="8"/>
  <c r="Q3" i="8"/>
  <c r="AG3" i="8" s="1"/>
  <c r="AP3" i="8" s="1"/>
  <c r="O3" i="8"/>
  <c r="P3" i="8" s="1"/>
  <c r="AF3" i="8" s="1"/>
  <c r="AO3" i="8" s="1"/>
  <c r="O23" i="7"/>
  <c r="P23" i="7" s="1"/>
  <c r="G23" i="7"/>
  <c r="F23" i="7"/>
  <c r="O22" i="7"/>
  <c r="P22" i="7" s="1"/>
  <c r="G22" i="7"/>
  <c r="F22" i="7"/>
  <c r="O21" i="7"/>
  <c r="P21" i="7" s="1"/>
  <c r="G21" i="7"/>
  <c r="F21" i="7"/>
  <c r="O20" i="7"/>
  <c r="P20" i="7" s="1"/>
  <c r="G20" i="7"/>
  <c r="F20" i="7"/>
  <c r="O19" i="7"/>
  <c r="P19" i="7" s="1"/>
  <c r="G19" i="7"/>
  <c r="F19" i="7"/>
  <c r="O18" i="7"/>
  <c r="P18" i="7" s="1"/>
  <c r="G18" i="7"/>
  <c r="F18" i="7"/>
  <c r="O17" i="7"/>
  <c r="P17" i="7" s="1"/>
  <c r="G17" i="7"/>
  <c r="F17" i="7"/>
  <c r="P16" i="7"/>
  <c r="O16" i="7"/>
  <c r="G16" i="7"/>
  <c r="F16" i="7"/>
  <c r="O15" i="7"/>
  <c r="P15" i="7" s="1"/>
  <c r="G15" i="7"/>
  <c r="F15" i="7"/>
  <c r="O14" i="7"/>
  <c r="P14" i="7" s="1"/>
  <c r="G14" i="7"/>
  <c r="F14" i="7"/>
  <c r="P13" i="7"/>
  <c r="O13" i="7"/>
  <c r="G13" i="7"/>
  <c r="F13" i="7"/>
  <c r="O12" i="7"/>
  <c r="P12" i="7" s="1"/>
  <c r="G12" i="7"/>
  <c r="F12" i="7"/>
  <c r="C12" i="7"/>
  <c r="V11" i="7"/>
  <c r="R11" i="7"/>
  <c r="O11" i="7"/>
  <c r="P11" i="7" s="1"/>
  <c r="G11" i="7"/>
  <c r="F11" i="7"/>
  <c r="H11" i="7" s="1"/>
  <c r="O10" i="7"/>
  <c r="P10" i="7" s="1"/>
  <c r="G10" i="7"/>
  <c r="F10" i="7"/>
  <c r="C10" i="7"/>
  <c r="V23" i="7" s="1"/>
  <c r="V9" i="7"/>
  <c r="O9" i="7"/>
  <c r="P9" i="7" s="1"/>
  <c r="G9" i="7"/>
  <c r="F9" i="7"/>
  <c r="C9" i="7"/>
  <c r="H10" i="7" s="1"/>
  <c r="V8" i="7"/>
  <c r="O8" i="7"/>
  <c r="P8" i="7" s="1"/>
  <c r="G8" i="7"/>
  <c r="F8" i="7"/>
  <c r="H8" i="7" s="1"/>
  <c r="C8" i="7"/>
  <c r="Q10" i="7" s="1"/>
  <c r="B8" i="7"/>
  <c r="Q7" i="7"/>
  <c r="O7" i="7"/>
  <c r="P7" i="7" s="1"/>
  <c r="H7" i="7"/>
  <c r="I7" i="7" s="1"/>
  <c r="J7" i="7" s="1"/>
  <c r="G7" i="7"/>
  <c r="F7" i="7"/>
  <c r="Q6" i="7"/>
  <c r="O6" i="7"/>
  <c r="P6" i="7" s="1"/>
  <c r="H6" i="7"/>
  <c r="I6" i="7" s="1"/>
  <c r="J6" i="7" s="1"/>
  <c r="G6" i="7"/>
  <c r="F6" i="7"/>
  <c r="C6" i="7"/>
  <c r="R9" i="7" s="1"/>
  <c r="V5" i="7"/>
  <c r="R5" i="7"/>
  <c r="Q5" i="7"/>
  <c r="O5" i="7"/>
  <c r="P5" i="7" s="1"/>
  <c r="G5" i="7"/>
  <c r="F5" i="7"/>
  <c r="H5" i="7" s="1"/>
  <c r="C5" i="7"/>
  <c r="B5" i="7"/>
  <c r="W4" i="7"/>
  <c r="V4" i="7"/>
  <c r="Y4" i="7" s="1"/>
  <c r="M23" i="7"/>
  <c r="U23" i="7" s="1"/>
  <c r="M20" i="7"/>
  <c r="U20" i="7" s="1"/>
  <c r="M17" i="7"/>
  <c r="U17" i="7" s="1"/>
  <c r="M14" i="7"/>
  <c r="U14" i="7" s="1"/>
  <c r="M11" i="7"/>
  <c r="U11" i="7" s="1"/>
  <c r="M8" i="7"/>
  <c r="U8" i="7" s="1"/>
  <c r="M5" i="7"/>
  <c r="U5" i="7" s="1"/>
  <c r="M4" i="7" a="1"/>
  <c r="M18" i="7" s="1"/>
  <c r="U18" i="7" s="1"/>
  <c r="G4" i="7"/>
  <c r="F4" i="7"/>
  <c r="AT3" i="7"/>
  <c r="Q3" i="7"/>
  <c r="AG3" i="7" s="1"/>
  <c r="AP3" i="7" s="1"/>
  <c r="O3" i="7"/>
  <c r="AE3" i="7" s="1"/>
  <c r="V23" i="6"/>
  <c r="R23" i="6"/>
  <c r="O23" i="6"/>
  <c r="P23" i="6" s="1"/>
  <c r="G23" i="6"/>
  <c r="F23" i="6"/>
  <c r="V22" i="6"/>
  <c r="R22" i="6"/>
  <c r="O22" i="6"/>
  <c r="P22" i="6" s="1"/>
  <c r="G22" i="6"/>
  <c r="F22" i="6"/>
  <c r="V21" i="6"/>
  <c r="R21" i="6"/>
  <c r="O21" i="6"/>
  <c r="P21" i="6" s="1"/>
  <c r="G21" i="6"/>
  <c r="F21" i="6"/>
  <c r="V20" i="6"/>
  <c r="R20" i="6"/>
  <c r="O20" i="6"/>
  <c r="P20" i="6" s="1"/>
  <c r="G20" i="6"/>
  <c r="F20" i="6"/>
  <c r="V19" i="6"/>
  <c r="R19" i="6"/>
  <c r="O19" i="6"/>
  <c r="P19" i="6" s="1"/>
  <c r="G19" i="6"/>
  <c r="F19" i="6"/>
  <c r="V18" i="6"/>
  <c r="R18" i="6"/>
  <c r="O18" i="6"/>
  <c r="P18" i="6" s="1"/>
  <c r="G18" i="6"/>
  <c r="F18" i="6"/>
  <c r="V17" i="6"/>
  <c r="R17" i="6"/>
  <c r="O17" i="6"/>
  <c r="P17" i="6" s="1"/>
  <c r="G17" i="6"/>
  <c r="F17" i="6"/>
  <c r="V16" i="6"/>
  <c r="R16" i="6"/>
  <c r="O16" i="6"/>
  <c r="P16" i="6" s="1"/>
  <c r="G16" i="6"/>
  <c r="F16" i="6"/>
  <c r="V15" i="6"/>
  <c r="R15" i="6"/>
  <c r="O15" i="6"/>
  <c r="P15" i="6" s="1"/>
  <c r="G15" i="6"/>
  <c r="F15" i="6"/>
  <c r="V14" i="6"/>
  <c r="R14" i="6"/>
  <c r="O14" i="6"/>
  <c r="P14" i="6" s="1"/>
  <c r="G14" i="6"/>
  <c r="F14" i="6"/>
  <c r="V13" i="6"/>
  <c r="R13" i="6"/>
  <c r="O13" i="6"/>
  <c r="P13" i="6" s="1"/>
  <c r="G13" i="6"/>
  <c r="F13" i="6"/>
  <c r="V12" i="6"/>
  <c r="R12" i="6"/>
  <c r="O12" i="6"/>
  <c r="P12" i="6" s="1"/>
  <c r="G12" i="6"/>
  <c r="F12" i="6"/>
  <c r="C12" i="6"/>
  <c r="O11" i="6"/>
  <c r="P11" i="6" s="1"/>
  <c r="G11" i="6"/>
  <c r="F11" i="6"/>
  <c r="R10" i="6"/>
  <c r="O10" i="6"/>
  <c r="P10" i="6" s="1"/>
  <c r="G10" i="6"/>
  <c r="F10" i="6"/>
  <c r="C10" i="6"/>
  <c r="V10" i="6" s="1"/>
  <c r="V9" i="6"/>
  <c r="R9" i="6"/>
  <c r="O9" i="6"/>
  <c r="P9" i="6" s="1"/>
  <c r="G9" i="6"/>
  <c r="F9" i="6"/>
  <c r="O8" i="6"/>
  <c r="P8" i="6" s="1"/>
  <c r="G8" i="6"/>
  <c r="F8" i="6"/>
  <c r="C8" i="6"/>
  <c r="Q8" i="6" s="1"/>
  <c r="B8" i="6"/>
  <c r="V7" i="6"/>
  <c r="R7" i="6"/>
  <c r="O7" i="6"/>
  <c r="P7" i="6" s="1"/>
  <c r="G7" i="6"/>
  <c r="F7" i="6"/>
  <c r="V6" i="6"/>
  <c r="R6" i="6"/>
  <c r="O6" i="6"/>
  <c r="P6" i="6" s="1"/>
  <c r="G6" i="6"/>
  <c r="F6" i="6"/>
  <c r="C6" i="6"/>
  <c r="R11" i="6" s="1"/>
  <c r="Q5" i="6"/>
  <c r="P5" i="6"/>
  <c r="O5" i="6"/>
  <c r="G5" i="6"/>
  <c r="F5" i="6"/>
  <c r="C5" i="6"/>
  <c r="B5" i="6"/>
  <c r="P3" i="6" s="1"/>
  <c r="AF3" i="6" s="1"/>
  <c r="AO3" i="6" s="1"/>
  <c r="Y4" i="6"/>
  <c r="W4" i="6"/>
  <c r="V4" i="6"/>
  <c r="R4" i="6"/>
  <c r="M18" i="6"/>
  <c r="U18" i="6" s="1"/>
  <c r="M12" i="6"/>
  <c r="U12" i="6" s="1"/>
  <c r="M6" i="6"/>
  <c r="U6" i="6" s="1"/>
  <c r="M4" i="6" a="1"/>
  <c r="M22" i="6" s="1"/>
  <c r="U22" i="6" s="1"/>
  <c r="G4" i="6"/>
  <c r="F4" i="6"/>
  <c r="AT3" i="6"/>
  <c r="R3" i="6"/>
  <c r="Q3" i="6"/>
  <c r="AG3" i="6" s="1"/>
  <c r="AP3" i="6" s="1"/>
  <c r="O3" i="6"/>
  <c r="AE3" i="6" s="1"/>
  <c r="R23" i="5"/>
  <c r="O23" i="5"/>
  <c r="P23" i="5" s="1"/>
  <c r="G23" i="5"/>
  <c r="F23" i="5"/>
  <c r="R22" i="5"/>
  <c r="O22" i="5"/>
  <c r="P22" i="5" s="1"/>
  <c r="G22" i="5"/>
  <c r="F22" i="5"/>
  <c r="R21" i="5"/>
  <c r="O21" i="5"/>
  <c r="P21" i="5" s="1"/>
  <c r="G21" i="5"/>
  <c r="F21" i="5"/>
  <c r="R20" i="5"/>
  <c r="O20" i="5"/>
  <c r="P20" i="5" s="1"/>
  <c r="G20" i="5"/>
  <c r="F20" i="5"/>
  <c r="R19" i="5"/>
  <c r="O19" i="5"/>
  <c r="P19" i="5" s="1"/>
  <c r="G19" i="5"/>
  <c r="F19" i="5"/>
  <c r="R18" i="5"/>
  <c r="O18" i="5"/>
  <c r="P18" i="5" s="1"/>
  <c r="G18" i="5"/>
  <c r="F18" i="5"/>
  <c r="R17" i="5"/>
  <c r="O17" i="5"/>
  <c r="P17" i="5" s="1"/>
  <c r="G17" i="5"/>
  <c r="F17" i="5"/>
  <c r="R16" i="5"/>
  <c r="O16" i="5"/>
  <c r="P16" i="5" s="1"/>
  <c r="G16" i="5"/>
  <c r="F16" i="5"/>
  <c r="R15" i="5"/>
  <c r="O15" i="5"/>
  <c r="P15" i="5" s="1"/>
  <c r="G15" i="5"/>
  <c r="F15" i="5"/>
  <c r="R14" i="5"/>
  <c r="O14" i="5"/>
  <c r="P14" i="5" s="1"/>
  <c r="G14" i="5"/>
  <c r="F14" i="5"/>
  <c r="R13" i="5"/>
  <c r="O13" i="5"/>
  <c r="P13" i="5" s="1"/>
  <c r="G13" i="5"/>
  <c r="F13" i="5"/>
  <c r="R12" i="5"/>
  <c r="O12" i="5"/>
  <c r="P12" i="5" s="1"/>
  <c r="G12" i="5"/>
  <c r="F12" i="5"/>
  <c r="C12" i="5"/>
  <c r="V11" i="5"/>
  <c r="R11" i="5"/>
  <c r="O11" i="5"/>
  <c r="P11" i="5" s="1"/>
  <c r="G11" i="5"/>
  <c r="F11" i="5"/>
  <c r="V10" i="5"/>
  <c r="R10" i="5"/>
  <c r="O10" i="5"/>
  <c r="P10" i="5" s="1"/>
  <c r="G10" i="5"/>
  <c r="F10" i="5"/>
  <c r="C10" i="5"/>
  <c r="V8" i="5" s="1"/>
  <c r="V9" i="5"/>
  <c r="R9" i="5"/>
  <c r="O9" i="5"/>
  <c r="P9" i="5" s="1"/>
  <c r="G9" i="5"/>
  <c r="F9" i="5"/>
  <c r="R8" i="5"/>
  <c r="O8" i="5"/>
  <c r="G8" i="5"/>
  <c r="F8" i="5"/>
  <c r="C8" i="5"/>
  <c r="Q23" i="5" s="1"/>
  <c r="B8" i="5"/>
  <c r="R7" i="5"/>
  <c r="O7" i="5"/>
  <c r="P7" i="5" s="1"/>
  <c r="G7" i="5"/>
  <c r="F7" i="5"/>
  <c r="R6" i="5"/>
  <c r="O6" i="5"/>
  <c r="P6" i="5" s="1"/>
  <c r="G6" i="5"/>
  <c r="F6" i="5"/>
  <c r="R5" i="5"/>
  <c r="O5" i="5"/>
  <c r="P5" i="5" s="1"/>
  <c r="G5" i="5"/>
  <c r="F5" i="5"/>
  <c r="C5" i="5"/>
  <c r="B5" i="5"/>
  <c r="W4" i="5"/>
  <c r="V4" i="5"/>
  <c r="Y4" i="5" s="1"/>
  <c r="R4" i="5"/>
  <c r="M4" i="5" a="1"/>
  <c r="M19" i="5" s="1"/>
  <c r="U19" i="5" s="1"/>
  <c r="G4" i="5"/>
  <c r="F4" i="5"/>
  <c r="AT3" i="5"/>
  <c r="R3" i="5"/>
  <c r="Q3" i="5"/>
  <c r="AG3" i="5" s="1"/>
  <c r="AP3" i="5" s="1"/>
  <c r="O3" i="5"/>
  <c r="P3" i="5" s="1"/>
  <c r="AF3" i="5" s="1"/>
  <c r="AO3" i="5" s="1"/>
  <c r="V23" i="4"/>
  <c r="O23" i="4"/>
  <c r="P23" i="4" s="1"/>
  <c r="G23" i="4"/>
  <c r="F23" i="4"/>
  <c r="V22" i="4"/>
  <c r="O22" i="4"/>
  <c r="P22" i="4" s="1"/>
  <c r="G22" i="4"/>
  <c r="F22" i="4"/>
  <c r="V21" i="4"/>
  <c r="O21" i="4"/>
  <c r="P21" i="4" s="1"/>
  <c r="G21" i="4"/>
  <c r="F21" i="4"/>
  <c r="V20" i="4"/>
  <c r="O20" i="4"/>
  <c r="P20" i="4" s="1"/>
  <c r="G20" i="4"/>
  <c r="F20" i="4"/>
  <c r="V19" i="4"/>
  <c r="O19" i="4"/>
  <c r="P19" i="4" s="1"/>
  <c r="G19" i="4"/>
  <c r="F19" i="4"/>
  <c r="V18" i="4"/>
  <c r="O18" i="4"/>
  <c r="P18" i="4" s="1"/>
  <c r="G18" i="4"/>
  <c r="F18" i="4"/>
  <c r="V17" i="4"/>
  <c r="O17" i="4"/>
  <c r="P17" i="4" s="1"/>
  <c r="G17" i="4"/>
  <c r="F17" i="4"/>
  <c r="V16" i="4"/>
  <c r="O16" i="4"/>
  <c r="P16" i="4" s="1"/>
  <c r="G16" i="4"/>
  <c r="F16" i="4"/>
  <c r="V15" i="4"/>
  <c r="O15" i="4"/>
  <c r="P15" i="4" s="1"/>
  <c r="G15" i="4"/>
  <c r="F15" i="4"/>
  <c r="V14" i="4"/>
  <c r="O14" i="4"/>
  <c r="P14" i="4" s="1"/>
  <c r="G14" i="4"/>
  <c r="F14" i="4"/>
  <c r="V13" i="4"/>
  <c r="O13" i="4"/>
  <c r="P13" i="4" s="1"/>
  <c r="G13" i="4"/>
  <c r="F13" i="4"/>
  <c r="V12" i="4"/>
  <c r="O12" i="4"/>
  <c r="P12" i="4" s="1"/>
  <c r="G12" i="4"/>
  <c r="F12" i="4"/>
  <c r="C12" i="4"/>
  <c r="R11" i="4"/>
  <c r="O11" i="4"/>
  <c r="G11" i="4"/>
  <c r="F11" i="4"/>
  <c r="V10" i="4"/>
  <c r="R10" i="4"/>
  <c r="O10" i="4"/>
  <c r="P10" i="4" s="1"/>
  <c r="G10" i="4"/>
  <c r="F10" i="4"/>
  <c r="C10" i="4"/>
  <c r="V11" i="4" s="1"/>
  <c r="V9" i="4"/>
  <c r="R9" i="4"/>
  <c r="O9" i="4"/>
  <c r="G9" i="4"/>
  <c r="F9" i="4"/>
  <c r="V8" i="4"/>
  <c r="O8" i="4"/>
  <c r="P8" i="4" s="1"/>
  <c r="G8" i="4"/>
  <c r="F8" i="4"/>
  <c r="C8" i="4"/>
  <c r="Q9" i="4" s="1"/>
  <c r="B8" i="4"/>
  <c r="V7" i="4"/>
  <c r="O7" i="4"/>
  <c r="P7" i="4" s="1"/>
  <c r="G7" i="4"/>
  <c r="F7" i="4"/>
  <c r="V6" i="4"/>
  <c r="O6" i="4"/>
  <c r="P6" i="4" s="1"/>
  <c r="G6" i="4"/>
  <c r="F6" i="4"/>
  <c r="C6" i="4"/>
  <c r="R8" i="4" s="1"/>
  <c r="V5" i="4"/>
  <c r="R5" i="4"/>
  <c r="Q5" i="4"/>
  <c r="O5" i="4"/>
  <c r="G5" i="4"/>
  <c r="F5" i="4"/>
  <c r="C5" i="4"/>
  <c r="B5" i="4"/>
  <c r="W4" i="4"/>
  <c r="Y4" i="4" s="1"/>
  <c r="V4" i="4"/>
  <c r="R4" i="4"/>
  <c r="M22" i="4"/>
  <c r="U22" i="4" s="1"/>
  <c r="M20" i="4"/>
  <c r="U20" i="4" s="1"/>
  <c r="M19" i="4"/>
  <c r="U19" i="4" s="1"/>
  <c r="M18" i="4"/>
  <c r="U18" i="4" s="1"/>
  <c r="M16" i="4"/>
  <c r="U16" i="4" s="1"/>
  <c r="M14" i="4"/>
  <c r="U14" i="4" s="1"/>
  <c r="M13" i="4"/>
  <c r="U13" i="4" s="1"/>
  <c r="M12" i="4"/>
  <c r="U12" i="4" s="1"/>
  <c r="M10" i="4"/>
  <c r="U10" i="4" s="1"/>
  <c r="M8" i="4"/>
  <c r="U8" i="4" s="1"/>
  <c r="M7" i="4"/>
  <c r="U7" i="4" s="1"/>
  <c r="M6" i="4"/>
  <c r="U6" i="4" s="1"/>
  <c r="M4" i="4"/>
  <c r="U4" i="4" s="1"/>
  <c r="X4" i="4" s="1"/>
  <c r="M4" i="4" a="1"/>
  <c r="M23" i="4" s="1"/>
  <c r="U23" i="4" s="1"/>
  <c r="G4" i="4"/>
  <c r="F4" i="4"/>
  <c r="AT3" i="4"/>
  <c r="R3" i="4"/>
  <c r="Q3" i="4"/>
  <c r="AG3" i="4" s="1"/>
  <c r="AP3" i="4" s="1"/>
  <c r="O3" i="4"/>
  <c r="P3" i="4" s="1"/>
  <c r="AF3" i="4" s="1"/>
  <c r="AO3" i="4" s="1"/>
  <c r="V23" i="3"/>
  <c r="O23" i="3"/>
  <c r="P23" i="3" s="1"/>
  <c r="G23" i="3"/>
  <c r="F23" i="3"/>
  <c r="V22" i="3"/>
  <c r="U22" i="3"/>
  <c r="O22" i="3"/>
  <c r="P22" i="3" s="1"/>
  <c r="G22" i="3"/>
  <c r="F22" i="3"/>
  <c r="V21" i="3"/>
  <c r="O21" i="3"/>
  <c r="P21" i="3" s="1"/>
  <c r="G21" i="3"/>
  <c r="F21" i="3"/>
  <c r="V20" i="3"/>
  <c r="O20" i="3"/>
  <c r="P20" i="3" s="1"/>
  <c r="G20" i="3"/>
  <c r="F20" i="3"/>
  <c r="V19" i="3"/>
  <c r="O19" i="3"/>
  <c r="P19" i="3" s="1"/>
  <c r="G19" i="3"/>
  <c r="F19" i="3"/>
  <c r="V18" i="3"/>
  <c r="O18" i="3"/>
  <c r="P18" i="3" s="1"/>
  <c r="G18" i="3"/>
  <c r="F18" i="3"/>
  <c r="V17" i="3"/>
  <c r="O17" i="3"/>
  <c r="P17" i="3" s="1"/>
  <c r="G17" i="3"/>
  <c r="F17" i="3"/>
  <c r="V16" i="3"/>
  <c r="O16" i="3"/>
  <c r="P16" i="3" s="1"/>
  <c r="G16" i="3"/>
  <c r="F16" i="3"/>
  <c r="V15" i="3"/>
  <c r="O15" i="3"/>
  <c r="P15" i="3" s="1"/>
  <c r="G15" i="3"/>
  <c r="F15" i="3"/>
  <c r="V14" i="3"/>
  <c r="U14" i="3"/>
  <c r="O14" i="3"/>
  <c r="P14" i="3" s="1"/>
  <c r="G14" i="3"/>
  <c r="F14" i="3"/>
  <c r="V13" i="3"/>
  <c r="O13" i="3"/>
  <c r="P13" i="3" s="1"/>
  <c r="G13" i="3"/>
  <c r="F13" i="3"/>
  <c r="V12" i="3"/>
  <c r="O12" i="3"/>
  <c r="P12" i="3" s="1"/>
  <c r="G12" i="3"/>
  <c r="F12" i="3"/>
  <c r="C12" i="3"/>
  <c r="V11" i="3"/>
  <c r="O11" i="3"/>
  <c r="P11" i="3" s="1"/>
  <c r="G11" i="3"/>
  <c r="F11" i="3"/>
  <c r="V10" i="3"/>
  <c r="O10" i="3"/>
  <c r="P10" i="3" s="1"/>
  <c r="G10" i="3"/>
  <c r="F10" i="3"/>
  <c r="C10" i="3"/>
  <c r="V9" i="3"/>
  <c r="O9" i="3"/>
  <c r="G9" i="3"/>
  <c r="F9" i="3"/>
  <c r="V8" i="3"/>
  <c r="O8" i="3"/>
  <c r="P8" i="3" s="1"/>
  <c r="G8" i="3"/>
  <c r="F8" i="3"/>
  <c r="C8" i="3"/>
  <c r="Q11" i="3" s="1"/>
  <c r="B8" i="3"/>
  <c r="V7" i="3"/>
  <c r="O7" i="3"/>
  <c r="P7" i="3" s="1"/>
  <c r="G7" i="3"/>
  <c r="F7" i="3"/>
  <c r="V6" i="3"/>
  <c r="Q6" i="3"/>
  <c r="O6" i="3"/>
  <c r="P6" i="3" s="1"/>
  <c r="G6" i="3"/>
  <c r="F6" i="3"/>
  <c r="C6" i="3"/>
  <c r="R23" i="3" s="1"/>
  <c r="V5" i="3"/>
  <c r="Q5" i="3"/>
  <c r="O5" i="3"/>
  <c r="P5" i="3" s="1"/>
  <c r="G5" i="3"/>
  <c r="F5" i="3"/>
  <c r="C5" i="3"/>
  <c r="P9" i="3" s="1"/>
  <c r="B5" i="3"/>
  <c r="Y4" i="3"/>
  <c r="W4" i="3"/>
  <c r="V4" i="3"/>
  <c r="U4" i="3"/>
  <c r="X4" i="3" s="1"/>
  <c r="M23" i="3"/>
  <c r="U23" i="3" s="1"/>
  <c r="M22" i="3"/>
  <c r="M20" i="3"/>
  <c r="U20" i="3" s="1"/>
  <c r="M18" i="3"/>
  <c r="U18" i="3" s="1"/>
  <c r="M17" i="3"/>
  <c r="U17" i="3" s="1"/>
  <c r="M16" i="3"/>
  <c r="U16" i="3" s="1"/>
  <c r="M14" i="3"/>
  <c r="M12" i="3"/>
  <c r="U12" i="3" s="1"/>
  <c r="M11" i="3"/>
  <c r="U11" i="3" s="1"/>
  <c r="M10" i="3"/>
  <c r="U10" i="3" s="1"/>
  <c r="M8" i="3"/>
  <c r="U8" i="3" s="1"/>
  <c r="M6" i="3"/>
  <c r="U6" i="3" s="1"/>
  <c r="M5" i="3"/>
  <c r="U5" i="3" s="1"/>
  <c r="M4" i="3"/>
  <c r="M4" i="3" a="1"/>
  <c r="M21" i="3" s="1"/>
  <c r="U21" i="3" s="1"/>
  <c r="G4" i="3"/>
  <c r="F4" i="3"/>
  <c r="AT3" i="3"/>
  <c r="Q3" i="3"/>
  <c r="AG3" i="3" s="1"/>
  <c r="AP3" i="3" s="1"/>
  <c r="O3" i="3"/>
  <c r="AE3" i="3" s="1"/>
  <c r="R23" i="2"/>
  <c r="O23" i="2"/>
  <c r="P23" i="2" s="1"/>
  <c r="G23" i="2"/>
  <c r="F23" i="2"/>
  <c r="R22" i="2"/>
  <c r="O22" i="2"/>
  <c r="P22" i="2" s="1"/>
  <c r="G22" i="2"/>
  <c r="F22" i="2"/>
  <c r="R21" i="2"/>
  <c r="O21" i="2"/>
  <c r="P21" i="2" s="1"/>
  <c r="G21" i="2"/>
  <c r="F21" i="2"/>
  <c r="R20" i="2"/>
  <c r="O20" i="2"/>
  <c r="P20" i="2" s="1"/>
  <c r="G20" i="2"/>
  <c r="F20" i="2"/>
  <c r="R19" i="2"/>
  <c r="O19" i="2"/>
  <c r="P19" i="2" s="1"/>
  <c r="G19" i="2"/>
  <c r="F19" i="2"/>
  <c r="R18" i="2"/>
  <c r="O18" i="2"/>
  <c r="P18" i="2" s="1"/>
  <c r="G18" i="2"/>
  <c r="F18" i="2"/>
  <c r="R17" i="2"/>
  <c r="O17" i="2"/>
  <c r="P17" i="2" s="1"/>
  <c r="G17" i="2"/>
  <c r="F17" i="2"/>
  <c r="R16" i="2"/>
  <c r="O16" i="2"/>
  <c r="P16" i="2" s="1"/>
  <c r="G16" i="2"/>
  <c r="F16" i="2"/>
  <c r="R15" i="2"/>
  <c r="O15" i="2"/>
  <c r="P15" i="2" s="1"/>
  <c r="G15" i="2"/>
  <c r="F15" i="2"/>
  <c r="R14" i="2"/>
  <c r="O14" i="2"/>
  <c r="P14" i="2" s="1"/>
  <c r="G14" i="2"/>
  <c r="F14" i="2"/>
  <c r="R13" i="2"/>
  <c r="O13" i="2"/>
  <c r="P13" i="2" s="1"/>
  <c r="G13" i="2"/>
  <c r="F13" i="2"/>
  <c r="R12" i="2"/>
  <c r="O12" i="2"/>
  <c r="P12" i="2" s="1"/>
  <c r="G12" i="2"/>
  <c r="F12" i="2"/>
  <c r="C12" i="2"/>
  <c r="R11" i="2"/>
  <c r="O11" i="2"/>
  <c r="G11" i="2"/>
  <c r="F11" i="2"/>
  <c r="R10" i="2"/>
  <c r="Q10" i="2"/>
  <c r="O10" i="2"/>
  <c r="P10" i="2" s="1"/>
  <c r="G10" i="2"/>
  <c r="F10" i="2"/>
  <c r="C10" i="2"/>
  <c r="V23" i="2" s="1"/>
  <c r="V9" i="2"/>
  <c r="R9" i="2"/>
  <c r="O9" i="2"/>
  <c r="P9" i="2" s="1"/>
  <c r="G9" i="2"/>
  <c r="F9" i="2"/>
  <c r="Q8" i="2"/>
  <c r="P8" i="2"/>
  <c r="O8" i="2"/>
  <c r="G8" i="2"/>
  <c r="F8" i="2"/>
  <c r="C8" i="2"/>
  <c r="Q11" i="2" s="1"/>
  <c r="B8" i="2"/>
  <c r="R7" i="2"/>
  <c r="Q7" i="2"/>
  <c r="O7" i="2"/>
  <c r="P7" i="2" s="1"/>
  <c r="G7" i="2"/>
  <c r="F7" i="2"/>
  <c r="R6" i="2"/>
  <c r="Q6" i="2"/>
  <c r="O6" i="2"/>
  <c r="P6" i="2" s="1"/>
  <c r="G6" i="2"/>
  <c r="F6" i="2"/>
  <c r="C6" i="2"/>
  <c r="R8" i="2" s="1"/>
  <c r="R5" i="2"/>
  <c r="Q5" i="2"/>
  <c r="O5" i="2"/>
  <c r="P5" i="2" s="1"/>
  <c r="G5" i="2"/>
  <c r="F5" i="2"/>
  <c r="C5" i="2"/>
  <c r="B5" i="2"/>
  <c r="W4" i="2"/>
  <c r="V4" i="2"/>
  <c r="Y4" i="2" s="1"/>
  <c r="R4" i="2"/>
  <c r="M4" i="2" a="1"/>
  <c r="M19" i="2" s="1"/>
  <c r="U19" i="2" s="1"/>
  <c r="G4" i="2"/>
  <c r="F4" i="2"/>
  <c r="AT3" i="2"/>
  <c r="R3" i="2"/>
  <c r="Q3" i="2"/>
  <c r="AG3" i="2" s="1"/>
  <c r="AP3" i="2" s="1"/>
  <c r="O3" i="2"/>
  <c r="P3" i="2" s="1"/>
  <c r="AF3" i="2" s="1"/>
  <c r="AO3" i="2" s="1"/>
  <c r="AC23" i="1"/>
  <c r="V23" i="1"/>
  <c r="R23" i="1"/>
  <c r="Q23" i="1"/>
  <c r="O23" i="1"/>
  <c r="P23" i="1" s="1"/>
  <c r="G23" i="1"/>
  <c r="F23" i="1"/>
  <c r="V22" i="1"/>
  <c r="R22" i="1"/>
  <c r="Q22" i="1"/>
  <c r="O22" i="1"/>
  <c r="P22" i="1" s="1"/>
  <c r="G22" i="1"/>
  <c r="F22" i="1"/>
  <c r="V21" i="1"/>
  <c r="R21" i="1"/>
  <c r="Q21" i="1"/>
  <c r="O21" i="1"/>
  <c r="P21" i="1" s="1"/>
  <c r="G21" i="1"/>
  <c r="F21" i="1"/>
  <c r="V20" i="1"/>
  <c r="R20" i="1"/>
  <c r="Q20" i="1"/>
  <c r="O20" i="1"/>
  <c r="P20" i="1" s="1"/>
  <c r="G20" i="1"/>
  <c r="F20" i="1"/>
  <c r="V19" i="1"/>
  <c r="R19" i="1"/>
  <c r="Q19" i="1"/>
  <c r="O19" i="1"/>
  <c r="P19" i="1" s="1"/>
  <c r="G19" i="1"/>
  <c r="F19" i="1"/>
  <c r="V18" i="1"/>
  <c r="R18" i="1"/>
  <c r="Q18" i="1"/>
  <c r="O18" i="1"/>
  <c r="P18" i="1" s="1"/>
  <c r="G18" i="1"/>
  <c r="F18" i="1"/>
  <c r="V17" i="1"/>
  <c r="R17" i="1"/>
  <c r="Q17" i="1"/>
  <c r="O17" i="1"/>
  <c r="P17" i="1" s="1"/>
  <c r="G17" i="1"/>
  <c r="F17" i="1"/>
  <c r="V16" i="1"/>
  <c r="R16" i="1"/>
  <c r="Q16" i="1"/>
  <c r="O16" i="1"/>
  <c r="P16" i="1" s="1"/>
  <c r="G16" i="1"/>
  <c r="F16" i="1"/>
  <c r="V15" i="1"/>
  <c r="R15" i="1"/>
  <c r="Q15" i="1"/>
  <c r="O15" i="1"/>
  <c r="P15" i="1" s="1"/>
  <c r="G15" i="1"/>
  <c r="F15" i="1"/>
  <c r="V14" i="1"/>
  <c r="R14" i="1"/>
  <c r="Q14" i="1"/>
  <c r="P14" i="1"/>
  <c r="O14" i="1"/>
  <c r="G14" i="1"/>
  <c r="F14" i="1"/>
  <c r="V13" i="1"/>
  <c r="R13" i="1"/>
  <c r="Q13" i="1"/>
  <c r="O13" i="1"/>
  <c r="P13" i="1" s="1"/>
  <c r="G13" i="1"/>
  <c r="F13" i="1"/>
  <c r="V12" i="1"/>
  <c r="R12" i="1"/>
  <c r="Q12" i="1"/>
  <c r="O12" i="1"/>
  <c r="P12" i="1" s="1"/>
  <c r="G12" i="1"/>
  <c r="F12" i="1"/>
  <c r="V11" i="1"/>
  <c r="R11" i="1"/>
  <c r="Q11" i="1"/>
  <c r="O11" i="1"/>
  <c r="P11" i="1" s="1"/>
  <c r="G11" i="1"/>
  <c r="F11" i="1"/>
  <c r="V10" i="1"/>
  <c r="R10" i="1"/>
  <c r="Q10" i="1"/>
  <c r="O10" i="1"/>
  <c r="P10" i="1" s="1"/>
  <c r="H10" i="1"/>
  <c r="I10" i="1" s="1"/>
  <c r="J10" i="1" s="1"/>
  <c r="G10" i="1"/>
  <c r="F10" i="1"/>
  <c r="V9" i="1"/>
  <c r="R9" i="1"/>
  <c r="Q9" i="1"/>
  <c r="O9" i="1"/>
  <c r="P9" i="1" s="1"/>
  <c r="H9" i="1"/>
  <c r="I9" i="1" s="1"/>
  <c r="J9" i="1" s="1"/>
  <c r="G9" i="1"/>
  <c r="F9" i="1"/>
  <c r="C9" i="1"/>
  <c r="C9" i="6" s="1"/>
  <c r="V8" i="1"/>
  <c r="R8" i="1"/>
  <c r="Q8" i="1"/>
  <c r="O8" i="1"/>
  <c r="P8" i="1" s="1"/>
  <c r="G8" i="1"/>
  <c r="F8" i="1"/>
  <c r="H8" i="1" s="1"/>
  <c r="I8" i="1" s="1"/>
  <c r="J8" i="1" s="1"/>
  <c r="V7" i="1"/>
  <c r="R7" i="1"/>
  <c r="Q7" i="1"/>
  <c r="O7" i="1"/>
  <c r="P7" i="1" s="1"/>
  <c r="G7" i="1"/>
  <c r="F7" i="1"/>
  <c r="H7" i="1" s="1"/>
  <c r="I7" i="1" s="1"/>
  <c r="J7" i="1" s="1"/>
  <c r="V6" i="1"/>
  <c r="R6" i="1"/>
  <c r="Q6" i="1"/>
  <c r="O6" i="1"/>
  <c r="P6" i="1" s="1"/>
  <c r="G6" i="1"/>
  <c r="F6" i="1"/>
  <c r="H6" i="1" s="1"/>
  <c r="I6" i="1" s="1"/>
  <c r="J6" i="1" s="1"/>
  <c r="V5" i="1"/>
  <c r="R5" i="1"/>
  <c r="Q5" i="1"/>
  <c r="O5" i="1"/>
  <c r="P5" i="1" s="1"/>
  <c r="G5" i="1"/>
  <c r="F5" i="1"/>
  <c r="H5" i="1" s="1"/>
  <c r="I5" i="1" s="1"/>
  <c r="J5" i="1" s="1"/>
  <c r="Y4" i="1"/>
  <c r="W4" i="1"/>
  <c r="V4" i="1"/>
  <c r="R4" i="1"/>
  <c r="M18" i="1"/>
  <c r="U18" i="1" s="1"/>
  <c r="M12" i="1"/>
  <c r="U12" i="1" s="1"/>
  <c r="M6" i="1"/>
  <c r="U6" i="1" s="1"/>
  <c r="M4" i="1" a="1"/>
  <c r="M22" i="1" s="1"/>
  <c r="U22" i="1" s="1"/>
  <c r="G4" i="1"/>
  <c r="F4" i="1"/>
  <c r="H4" i="1" s="1"/>
  <c r="I4" i="1" s="1"/>
  <c r="J4" i="1" s="1"/>
  <c r="K4" i="1" s="1"/>
  <c r="AT3" i="1"/>
  <c r="R3" i="1"/>
  <c r="Q3" i="1"/>
  <c r="AG3" i="1" s="1"/>
  <c r="AP3" i="1" s="1"/>
  <c r="O3" i="1"/>
  <c r="AE3" i="1" s="1"/>
  <c r="Z4" i="3" l="1"/>
  <c r="Z4" i="11"/>
  <c r="AH4" i="48"/>
  <c r="P3" i="48"/>
  <c r="AF3" i="48" s="1"/>
  <c r="AO3" i="48" s="1"/>
  <c r="P3" i="96"/>
  <c r="AF3" i="96" s="1"/>
  <c r="AO3" i="96" s="1"/>
  <c r="AE3" i="95"/>
  <c r="AN3" i="95" s="1"/>
  <c r="P3" i="95"/>
  <c r="AF3" i="95" s="1"/>
  <c r="AO3" i="95" s="1"/>
  <c r="P3" i="47"/>
  <c r="AF3" i="47" s="1"/>
  <c r="AO3" i="47" s="1"/>
  <c r="AE3" i="45"/>
  <c r="AE3" i="42"/>
  <c r="P3" i="41"/>
  <c r="AF3" i="41" s="1"/>
  <c r="AO3" i="41" s="1"/>
  <c r="AE3" i="38"/>
  <c r="AE3" i="85"/>
  <c r="P3" i="37"/>
  <c r="AF3" i="37" s="1"/>
  <c r="AO3" i="37" s="1"/>
  <c r="P3" i="35"/>
  <c r="AF3" i="35" s="1"/>
  <c r="AO3" i="35" s="1"/>
  <c r="AE3" i="34"/>
  <c r="P3" i="33"/>
  <c r="AF3" i="33" s="1"/>
  <c r="AO3" i="33" s="1"/>
  <c r="P3" i="80"/>
  <c r="AF3" i="80" s="1"/>
  <c r="AO3" i="80" s="1"/>
  <c r="P3" i="32"/>
  <c r="AF3" i="32" s="1"/>
  <c r="AO3" i="32" s="1"/>
  <c r="P3" i="30"/>
  <c r="AF3" i="30" s="1"/>
  <c r="AO3" i="30" s="1"/>
  <c r="P3" i="29"/>
  <c r="AF3" i="29" s="1"/>
  <c r="AO3" i="29" s="1"/>
  <c r="P3" i="28"/>
  <c r="AF3" i="28" s="1"/>
  <c r="AO3" i="28" s="1"/>
  <c r="P3" i="27"/>
  <c r="AF3" i="27" s="1"/>
  <c r="AO3" i="27" s="1"/>
  <c r="AE3" i="74"/>
  <c r="P3" i="74"/>
  <c r="AF3" i="74" s="1"/>
  <c r="AO3" i="74" s="1"/>
  <c r="P3" i="22"/>
  <c r="AF3" i="22" s="1"/>
  <c r="AO3" i="22" s="1"/>
  <c r="P9" i="21"/>
  <c r="O8" i="69"/>
  <c r="P8" i="69" s="1"/>
  <c r="O14" i="68"/>
  <c r="P14" i="68" s="1"/>
  <c r="O23" i="68"/>
  <c r="P23" i="68" s="1"/>
  <c r="O18" i="68"/>
  <c r="P18" i="68" s="1"/>
  <c r="O22" i="68"/>
  <c r="P22" i="68" s="1"/>
  <c r="P3" i="20"/>
  <c r="AF3" i="20" s="1"/>
  <c r="AO3" i="20" s="1"/>
  <c r="O13" i="68"/>
  <c r="P13" i="68" s="1"/>
  <c r="O21" i="68"/>
  <c r="P21" i="68" s="1"/>
  <c r="O7" i="68"/>
  <c r="P7" i="68" s="1"/>
  <c r="O17" i="68"/>
  <c r="P17" i="68" s="1"/>
  <c r="O20" i="68"/>
  <c r="P20" i="68" s="1"/>
  <c r="O6" i="68"/>
  <c r="P6" i="68" s="1"/>
  <c r="O8" i="68"/>
  <c r="P8" i="68" s="1"/>
  <c r="O12" i="68"/>
  <c r="P12" i="68" s="1"/>
  <c r="O16" i="68"/>
  <c r="P16" i="68" s="1"/>
  <c r="O15" i="68"/>
  <c r="P15" i="68" s="1"/>
  <c r="O19" i="68"/>
  <c r="P19" i="68" s="1"/>
  <c r="P3" i="19"/>
  <c r="AF3" i="19" s="1"/>
  <c r="AO3" i="19" s="1"/>
  <c r="O11" i="67"/>
  <c r="P11" i="67" s="1"/>
  <c r="O7" i="67"/>
  <c r="P7" i="67" s="1"/>
  <c r="P8" i="18"/>
  <c r="O14" i="65"/>
  <c r="P14" i="65" s="1"/>
  <c r="O12" i="65"/>
  <c r="P12" i="65" s="1"/>
  <c r="O13" i="65"/>
  <c r="P13" i="65" s="1"/>
  <c r="P3" i="17"/>
  <c r="AF3" i="17" s="1"/>
  <c r="AO3" i="17" s="1"/>
  <c r="O7" i="65"/>
  <c r="P7" i="65" s="1"/>
  <c r="O21" i="65"/>
  <c r="P21" i="65" s="1"/>
  <c r="O22" i="65"/>
  <c r="P22" i="65" s="1"/>
  <c r="O23" i="65"/>
  <c r="P23" i="65" s="1"/>
  <c r="O6" i="65"/>
  <c r="P6" i="65" s="1"/>
  <c r="O20" i="65"/>
  <c r="P20" i="65" s="1"/>
  <c r="O5" i="65"/>
  <c r="P5" i="65" s="1"/>
  <c r="O18" i="65"/>
  <c r="P18" i="65" s="1"/>
  <c r="O19" i="65"/>
  <c r="P19" i="65" s="1"/>
  <c r="O15" i="65"/>
  <c r="P15" i="65" s="1"/>
  <c r="O16" i="65"/>
  <c r="P16" i="65" s="1"/>
  <c r="O17" i="65"/>
  <c r="P17" i="65" s="1"/>
  <c r="O3" i="64"/>
  <c r="AE3" i="64" s="1"/>
  <c r="O10" i="64"/>
  <c r="O5" i="64"/>
  <c r="P3" i="64"/>
  <c r="AF3" i="64" s="1"/>
  <c r="AO3" i="64" s="1"/>
  <c r="P3" i="16"/>
  <c r="AF3" i="16" s="1"/>
  <c r="AO3" i="16" s="1"/>
  <c r="P10" i="64"/>
  <c r="P23" i="15"/>
  <c r="O3" i="63"/>
  <c r="P3" i="63" s="1"/>
  <c r="AF3" i="63" s="1"/>
  <c r="AO3" i="63" s="1"/>
  <c r="O8" i="62"/>
  <c r="P8" i="62" s="1"/>
  <c r="P3" i="14"/>
  <c r="AF3" i="14" s="1"/>
  <c r="AO3" i="14" s="1"/>
  <c r="P8" i="13"/>
  <c r="P9" i="12"/>
  <c r="O11" i="60"/>
  <c r="P11" i="60" s="1"/>
  <c r="O14" i="60"/>
  <c r="P14" i="60" s="1"/>
  <c r="O23" i="60"/>
  <c r="P23" i="60" s="1"/>
  <c r="O6" i="60"/>
  <c r="P6" i="60" s="1"/>
  <c r="O17" i="60"/>
  <c r="P17" i="60" s="1"/>
  <c r="O20" i="60"/>
  <c r="P20" i="60" s="1"/>
  <c r="P3" i="11"/>
  <c r="AF3" i="11" s="1"/>
  <c r="AO3" i="11" s="1"/>
  <c r="O3" i="58"/>
  <c r="P3" i="9"/>
  <c r="AF3" i="9" s="1"/>
  <c r="AO3" i="9" s="1"/>
  <c r="O8" i="57"/>
  <c r="P8" i="57" s="1"/>
  <c r="O15" i="57"/>
  <c r="P15" i="57" s="1"/>
  <c r="O10" i="56"/>
  <c r="P10" i="56" s="1"/>
  <c r="P3" i="7"/>
  <c r="AF3" i="7" s="1"/>
  <c r="AO3" i="7" s="1"/>
  <c r="P8" i="5"/>
  <c r="O5" i="52"/>
  <c r="P5" i="52" s="1"/>
  <c r="P9" i="4"/>
  <c r="O7" i="52"/>
  <c r="P7" i="52" s="1"/>
  <c r="O3" i="51"/>
  <c r="O5" i="51"/>
  <c r="P5" i="51" s="1"/>
  <c r="O7" i="51"/>
  <c r="P7" i="51" s="1"/>
  <c r="O6" i="51"/>
  <c r="P6" i="51" s="1"/>
  <c r="O10" i="51"/>
  <c r="P10" i="51" s="1"/>
  <c r="O14" i="51"/>
  <c r="O18" i="51"/>
  <c r="P18" i="51" s="1"/>
  <c r="O21" i="51"/>
  <c r="P21" i="51" s="1"/>
  <c r="O13" i="51"/>
  <c r="P13" i="51" s="1"/>
  <c r="O17" i="51"/>
  <c r="P17" i="51" s="1"/>
  <c r="O16" i="51"/>
  <c r="P16" i="51" s="1"/>
  <c r="O20" i="51"/>
  <c r="P20" i="51" s="1"/>
  <c r="O23" i="51"/>
  <c r="P23" i="51" s="1"/>
  <c r="P3" i="3"/>
  <c r="AF3" i="3" s="1"/>
  <c r="AO3" i="3" s="1"/>
  <c r="O12" i="51"/>
  <c r="P12" i="51" s="1"/>
  <c r="O11" i="51"/>
  <c r="P11" i="51" s="1"/>
  <c r="O15" i="51"/>
  <c r="P15" i="51" s="1"/>
  <c r="O19" i="51"/>
  <c r="O13" i="50"/>
  <c r="P13" i="50" s="1"/>
  <c r="O10" i="50"/>
  <c r="P10" i="50" s="1"/>
  <c r="O17" i="50"/>
  <c r="P17" i="50" s="1"/>
  <c r="O19" i="50"/>
  <c r="P19" i="50" s="1"/>
  <c r="O3" i="50"/>
  <c r="O22" i="50"/>
  <c r="P22" i="50" s="1"/>
  <c r="O9" i="50"/>
  <c r="P9" i="50" s="1"/>
  <c r="O23" i="50"/>
  <c r="P23" i="50" s="1"/>
  <c r="O7" i="50"/>
  <c r="P7" i="50" s="1"/>
  <c r="O14" i="50"/>
  <c r="P14" i="50" s="1"/>
  <c r="O16" i="50"/>
  <c r="P16" i="50" s="1"/>
  <c r="P11" i="2"/>
  <c r="O6" i="50"/>
  <c r="P6" i="50" s="1"/>
  <c r="O11" i="50"/>
  <c r="P11" i="50" s="1"/>
  <c r="O20" i="50"/>
  <c r="P20" i="50" s="1"/>
  <c r="O3" i="49"/>
  <c r="O5" i="49"/>
  <c r="P5" i="49" s="1"/>
  <c r="O8" i="49"/>
  <c r="P8" i="49" s="1"/>
  <c r="P3" i="1"/>
  <c r="AF3" i="1" s="1"/>
  <c r="AO3" i="1" s="1"/>
  <c r="Q17" i="2"/>
  <c r="Q23" i="2"/>
  <c r="Q16" i="3"/>
  <c r="Q17" i="3"/>
  <c r="Q8" i="5"/>
  <c r="Q13" i="7"/>
  <c r="Q19" i="7"/>
  <c r="Q13" i="10"/>
  <c r="Q19" i="10"/>
  <c r="Q8" i="11"/>
  <c r="Q10" i="11"/>
  <c r="Q20" i="11"/>
  <c r="Q21" i="11"/>
  <c r="Q8" i="15"/>
  <c r="Q12" i="15"/>
  <c r="Q18" i="15"/>
  <c r="Q8" i="16"/>
  <c r="Q12" i="23"/>
  <c r="Q17" i="23"/>
  <c r="Q20" i="23"/>
  <c r="Q23" i="23"/>
  <c r="Q9" i="24"/>
  <c r="Q9" i="50"/>
  <c r="Q10" i="50"/>
  <c r="Q13" i="50"/>
  <c r="Q18" i="50"/>
  <c r="Q21" i="50"/>
  <c r="Q10" i="52"/>
  <c r="Q17" i="52"/>
  <c r="Q6" i="53"/>
  <c r="Q13" i="53"/>
  <c r="Q18" i="53"/>
  <c r="Q23" i="53"/>
  <c r="Q17" i="54"/>
  <c r="Q19" i="54"/>
  <c r="Q7" i="55"/>
  <c r="Q8" i="55"/>
  <c r="Q6" i="57"/>
  <c r="Q13" i="57"/>
  <c r="Q20" i="57"/>
  <c r="Q23" i="57"/>
  <c r="Q8" i="58"/>
  <c r="Q13" i="59"/>
  <c r="Q22" i="59"/>
  <c r="Q9" i="60"/>
  <c r="Q10" i="60"/>
  <c r="Q14" i="60"/>
  <c r="Q22" i="60"/>
  <c r="Q7" i="61"/>
  <c r="Q15" i="61"/>
  <c r="Q21" i="61"/>
  <c r="Q14" i="62"/>
  <c r="Q17" i="62"/>
  <c r="Q20" i="62"/>
  <c r="Q23" i="62"/>
  <c r="Q17" i="68"/>
  <c r="Q23" i="68"/>
  <c r="Q13" i="69"/>
  <c r="Q16" i="69"/>
  <c r="Q19" i="69"/>
  <c r="Q22" i="69"/>
  <c r="Q10" i="71"/>
  <c r="Q10" i="72"/>
  <c r="Q13" i="73"/>
  <c r="Q25" i="73"/>
  <c r="Q37" i="73"/>
  <c r="Q49" i="73"/>
  <c r="Q61" i="73"/>
  <c r="Q73" i="73"/>
  <c r="Q85" i="73"/>
  <c r="Q16" i="2"/>
  <c r="Q22" i="2"/>
  <c r="Q14" i="3"/>
  <c r="Q15" i="3"/>
  <c r="Q12" i="7"/>
  <c r="Q18" i="7"/>
  <c r="Q12" i="10"/>
  <c r="Q18" i="10"/>
  <c r="Q18" i="11"/>
  <c r="Q19" i="11"/>
  <c r="Q10" i="14"/>
  <c r="Q12" i="14"/>
  <c r="Q13" i="14"/>
  <c r="Q14" i="14"/>
  <c r="Q15" i="14"/>
  <c r="Q16" i="14"/>
  <c r="Q17" i="14"/>
  <c r="Q17" i="15"/>
  <c r="Q23" i="15"/>
  <c r="Q8" i="24"/>
  <c r="Q10" i="24"/>
  <c r="Q9" i="52"/>
  <c r="Q13" i="52"/>
  <c r="Q16" i="52"/>
  <c r="Q20" i="52"/>
  <c r="Q21" i="54"/>
  <c r="Q13" i="55"/>
  <c r="Q16" i="55"/>
  <c r="Q19" i="55"/>
  <c r="Q22" i="55"/>
  <c r="Q12" i="57"/>
  <c r="Q16" i="57"/>
  <c r="Q15" i="59"/>
  <c r="Q17" i="59"/>
  <c r="Q15" i="2"/>
  <c r="Q21" i="2"/>
  <c r="Q12" i="3"/>
  <c r="Q13" i="3"/>
  <c r="Q10" i="6"/>
  <c r="Q9" i="7"/>
  <c r="Q17" i="7"/>
  <c r="Q23" i="7"/>
  <c r="Q17" i="10"/>
  <c r="Q23" i="10"/>
  <c r="Q16" i="11"/>
  <c r="Q17" i="11"/>
  <c r="Q16" i="15"/>
  <c r="Q22" i="15"/>
  <c r="Q16" i="23"/>
  <c r="Q19" i="23"/>
  <c r="Q22" i="23"/>
  <c r="Q23" i="52"/>
  <c r="Q12" i="53"/>
  <c r="Q17" i="53"/>
  <c r="Q22" i="53"/>
  <c r="Q9" i="54"/>
  <c r="Q12" i="54"/>
  <c r="Q14" i="54"/>
  <c r="Q16" i="54"/>
  <c r="Q23" i="54"/>
  <c r="Q19" i="57"/>
  <c r="Q22" i="57"/>
  <c r="Q5" i="59"/>
  <c r="Q6" i="59"/>
  <c r="Q19" i="59"/>
  <c r="Q14" i="2"/>
  <c r="Q20" i="2"/>
  <c r="Q7" i="3"/>
  <c r="Q9" i="3"/>
  <c r="Q22" i="3"/>
  <c r="Q23" i="3"/>
  <c r="Q16" i="7"/>
  <c r="Q22" i="7"/>
  <c r="Q7" i="10"/>
  <c r="Q10" i="10"/>
  <c r="Q16" i="10"/>
  <c r="Q22" i="10"/>
  <c r="Q14" i="11"/>
  <c r="Q15" i="11"/>
  <c r="Q15" i="15"/>
  <c r="Q21" i="15"/>
  <c r="Q9" i="18"/>
  <c r="Q15" i="23"/>
  <c r="Q14" i="49"/>
  <c r="Q12" i="52"/>
  <c r="Q15" i="52"/>
  <c r="Q19" i="52"/>
  <c r="Q22" i="52"/>
  <c r="Q18" i="54"/>
  <c r="Q10" i="55"/>
  <c r="Q12" i="55"/>
  <c r="Q15" i="55"/>
  <c r="Q18" i="55"/>
  <c r="Q21" i="55"/>
  <c r="Q15" i="57"/>
  <c r="Q18" i="57"/>
  <c r="Q9" i="59"/>
  <c r="Q12" i="59"/>
  <c r="Q14" i="59"/>
  <c r="Q21" i="59"/>
  <c r="Q23" i="59"/>
  <c r="Q13" i="2"/>
  <c r="Q19" i="2"/>
  <c r="Q8" i="3"/>
  <c r="Q10" i="3"/>
  <c r="Q20" i="3"/>
  <c r="Q21" i="3"/>
  <c r="Q15" i="7"/>
  <c r="Q21" i="7"/>
  <c r="Q15" i="10"/>
  <c r="Q21" i="10"/>
  <c r="Q12" i="11"/>
  <c r="Q13" i="11"/>
  <c r="Q14" i="15"/>
  <c r="Q20" i="15"/>
  <c r="Q7" i="23"/>
  <c r="Q14" i="23"/>
  <c r="Q18" i="23"/>
  <c r="Q21" i="23"/>
  <c r="Q14" i="50"/>
  <c r="Q19" i="50"/>
  <c r="Q6" i="52"/>
  <c r="Q7" i="52"/>
  <c r="Q11" i="52"/>
  <c r="Q18" i="52"/>
  <c r="Q7" i="53"/>
  <c r="Q16" i="53"/>
  <c r="Q8" i="54"/>
  <c r="Q20" i="54"/>
  <c r="Q22" i="54"/>
  <c r="Q5" i="55"/>
  <c r="Q9" i="55"/>
  <c r="Q10" i="57"/>
  <c r="Q14" i="57"/>
  <c r="Q21" i="57"/>
  <c r="Q8" i="59"/>
  <c r="Q16" i="59"/>
  <c r="Q15" i="60"/>
  <c r="Q19" i="60"/>
  <c r="Q17" i="61"/>
  <c r="Q23" i="61"/>
  <c r="Q9" i="62"/>
  <c r="Q12" i="62"/>
  <c r="Q15" i="62"/>
  <c r="Q18" i="62"/>
  <c r="Q21" i="62"/>
  <c r="Q13" i="68"/>
  <c r="Q19" i="68"/>
  <c r="Q8" i="69"/>
  <c r="Q14" i="69"/>
  <c r="Q17" i="69"/>
  <c r="Q20" i="69"/>
  <c r="Q23" i="69"/>
  <c r="Q12" i="2"/>
  <c r="Q18" i="2"/>
  <c r="Q18" i="3"/>
  <c r="Q19" i="3"/>
  <c r="Q14" i="7"/>
  <c r="Q20" i="7"/>
  <c r="Q8" i="10"/>
  <c r="Q14" i="10"/>
  <c r="Q20" i="10"/>
  <c r="Q7" i="11"/>
  <c r="Q9" i="11"/>
  <c r="Q22" i="11"/>
  <c r="Q23" i="11"/>
  <c r="Q8" i="13"/>
  <c r="Q7" i="15"/>
  <c r="Q13" i="15"/>
  <c r="Q19" i="15"/>
  <c r="Q7" i="16"/>
  <c r="Q9" i="16"/>
  <c r="Q10" i="16"/>
  <c r="Q5" i="23"/>
  <c r="Q6" i="23"/>
  <c r="Q8" i="23"/>
  <c r="Q13" i="23"/>
  <c r="Q16" i="50"/>
  <c r="Q22" i="50"/>
  <c r="Q14" i="52"/>
  <c r="Q21" i="52"/>
  <c r="Q7" i="54"/>
  <c r="Q13" i="54"/>
  <c r="Q15" i="54"/>
  <c r="Q14" i="55"/>
  <c r="Q17" i="55"/>
  <c r="Q20" i="55"/>
  <c r="Q23" i="55"/>
  <c r="Q7" i="57"/>
  <c r="Q17" i="57"/>
  <c r="Q5" i="58"/>
  <c r="Q7" i="59"/>
  <c r="Q18" i="59"/>
  <c r="Q20" i="59"/>
  <c r="Q18" i="60"/>
  <c r="Q23" i="60"/>
  <c r="Q16" i="61"/>
  <c r="Q18" i="66"/>
  <c r="Q11" i="68"/>
  <c r="Q12" i="68"/>
  <c r="K5" i="1"/>
  <c r="K6" i="1" s="1"/>
  <c r="K7" i="1" s="1"/>
  <c r="K8" i="1" s="1"/>
  <c r="K9" i="1" s="1"/>
  <c r="K10" i="1" s="1"/>
  <c r="H7" i="6"/>
  <c r="I7" i="6" s="1"/>
  <c r="J7" i="6" s="1"/>
  <c r="H16" i="6"/>
  <c r="I16" i="6" s="1"/>
  <c r="J16" i="6" s="1"/>
  <c r="H22" i="6"/>
  <c r="I22" i="6" s="1"/>
  <c r="J22" i="6" s="1"/>
  <c r="AN3" i="1"/>
  <c r="AH4" i="4"/>
  <c r="Z4" i="4"/>
  <c r="H4" i="6"/>
  <c r="I4" i="6" s="1"/>
  <c r="J4" i="6" s="1"/>
  <c r="K4" i="6" s="1"/>
  <c r="K5" i="6" s="1"/>
  <c r="K6" i="6" s="1"/>
  <c r="H6" i="6"/>
  <c r="I6" i="6" s="1"/>
  <c r="J6" i="6" s="1"/>
  <c r="H8" i="6"/>
  <c r="I8" i="6" s="1"/>
  <c r="J8" i="6" s="1"/>
  <c r="H15" i="6"/>
  <c r="I15" i="6" s="1"/>
  <c r="J15" i="6" s="1"/>
  <c r="H21" i="6"/>
  <c r="I21" i="6" s="1"/>
  <c r="J21" i="6" s="1"/>
  <c r="I8" i="7"/>
  <c r="J8" i="7" s="1"/>
  <c r="AN3" i="9"/>
  <c r="H5" i="10"/>
  <c r="I5" i="10" s="1"/>
  <c r="J5" i="10" s="1"/>
  <c r="W5" i="3"/>
  <c r="AG4" i="3"/>
  <c r="AF4" i="3"/>
  <c r="AE4" i="3"/>
  <c r="H14" i="6"/>
  <c r="I14" i="6" s="1"/>
  <c r="J14" i="6" s="1"/>
  <c r="H20" i="6"/>
  <c r="I20" i="6" s="1"/>
  <c r="J20" i="6" s="1"/>
  <c r="H15" i="10"/>
  <c r="I15" i="10" s="1"/>
  <c r="J15" i="10" s="1"/>
  <c r="AN3" i="3"/>
  <c r="AN3" i="6"/>
  <c r="H13" i="6"/>
  <c r="I13" i="6" s="1"/>
  <c r="J13" i="6" s="1"/>
  <c r="H19" i="6"/>
  <c r="I19" i="6" s="1"/>
  <c r="J19" i="6" s="1"/>
  <c r="AH4" i="12"/>
  <c r="Z4" i="12"/>
  <c r="H11" i="6"/>
  <c r="I11" i="6" s="1"/>
  <c r="J11" i="6" s="1"/>
  <c r="H5" i="6"/>
  <c r="I5" i="6" s="1"/>
  <c r="J5" i="6" s="1"/>
  <c r="H10" i="6"/>
  <c r="I10" i="6" s="1"/>
  <c r="J10" i="6" s="1"/>
  <c r="H12" i="6"/>
  <c r="I12" i="6" s="1"/>
  <c r="J12" i="6" s="1"/>
  <c r="H18" i="6"/>
  <c r="I18" i="6" s="1"/>
  <c r="J18" i="6" s="1"/>
  <c r="AN3" i="7"/>
  <c r="I5" i="7"/>
  <c r="J5" i="7" s="1"/>
  <c r="I11" i="7"/>
  <c r="J11" i="7" s="1"/>
  <c r="H13" i="10"/>
  <c r="I13" i="10" s="1"/>
  <c r="J13" i="10" s="1"/>
  <c r="W5" i="11"/>
  <c r="Y5" i="11" s="1"/>
  <c r="AG4" i="11"/>
  <c r="AF4" i="11"/>
  <c r="AE4" i="11"/>
  <c r="X5" i="3"/>
  <c r="Y5" i="3"/>
  <c r="H9" i="6"/>
  <c r="I9" i="6" s="1"/>
  <c r="J9" i="6" s="1"/>
  <c r="H17" i="6"/>
  <c r="I17" i="6" s="1"/>
  <c r="J17" i="6" s="1"/>
  <c r="H23" i="6"/>
  <c r="I23" i="6" s="1"/>
  <c r="J23" i="6" s="1"/>
  <c r="I10" i="7"/>
  <c r="J10" i="7" s="1"/>
  <c r="Z4" i="8"/>
  <c r="H4" i="10"/>
  <c r="I4" i="10" s="1"/>
  <c r="J4" i="10" s="1"/>
  <c r="K4" i="10" s="1"/>
  <c r="H11" i="10"/>
  <c r="I11" i="10" s="1"/>
  <c r="J11" i="10" s="1"/>
  <c r="H12" i="10"/>
  <c r="I12" i="10" s="1"/>
  <c r="J12" i="10" s="1"/>
  <c r="AN3" i="11"/>
  <c r="H4" i="13"/>
  <c r="I4" i="13" s="1"/>
  <c r="J4" i="13" s="1"/>
  <c r="K4" i="13" s="1"/>
  <c r="M5" i="1"/>
  <c r="U5" i="1" s="1"/>
  <c r="M11" i="1"/>
  <c r="U11" i="1" s="1"/>
  <c r="M17" i="1"/>
  <c r="U17" i="1" s="1"/>
  <c r="M23" i="1"/>
  <c r="U23" i="1" s="1"/>
  <c r="M8" i="2"/>
  <c r="U8" i="2" s="1"/>
  <c r="M14" i="2"/>
  <c r="U14" i="2" s="1"/>
  <c r="M20" i="2"/>
  <c r="U20" i="2" s="1"/>
  <c r="V8" i="2"/>
  <c r="C9" i="2"/>
  <c r="H18" i="2" s="1"/>
  <c r="P5" i="4"/>
  <c r="Q10" i="4"/>
  <c r="P11" i="4"/>
  <c r="M8" i="5"/>
  <c r="U8" i="5" s="1"/>
  <c r="M14" i="5"/>
  <c r="U14" i="5" s="1"/>
  <c r="M20" i="5"/>
  <c r="U20" i="5" s="1"/>
  <c r="M5" i="6"/>
  <c r="U5" i="6" s="1"/>
  <c r="M11" i="6"/>
  <c r="U11" i="6" s="1"/>
  <c r="M17" i="6"/>
  <c r="U17" i="6" s="1"/>
  <c r="M23" i="6"/>
  <c r="U23" i="6" s="1"/>
  <c r="V5" i="6"/>
  <c r="R8" i="6"/>
  <c r="Q9" i="6"/>
  <c r="V11" i="6"/>
  <c r="R3" i="7"/>
  <c r="M7" i="7"/>
  <c r="U7" i="7" s="1"/>
  <c r="M13" i="7"/>
  <c r="U13" i="7" s="1"/>
  <c r="M19" i="7"/>
  <c r="U19" i="7" s="1"/>
  <c r="R10" i="7"/>
  <c r="Q11" i="7"/>
  <c r="M9" i="8"/>
  <c r="U9" i="8" s="1"/>
  <c r="M15" i="8"/>
  <c r="U15" i="8" s="1"/>
  <c r="M21" i="8"/>
  <c r="U21" i="8" s="1"/>
  <c r="R6" i="8"/>
  <c r="R7" i="8"/>
  <c r="P8" i="8"/>
  <c r="R12" i="8"/>
  <c r="R13" i="8"/>
  <c r="R14" i="8"/>
  <c r="R15" i="8"/>
  <c r="R16" i="8"/>
  <c r="R17" i="8"/>
  <c r="R18" i="8"/>
  <c r="R19" i="8"/>
  <c r="R20" i="8"/>
  <c r="R21" i="8"/>
  <c r="R22" i="8"/>
  <c r="R23" i="8"/>
  <c r="M5" i="9"/>
  <c r="U5" i="9" s="1"/>
  <c r="M11" i="9"/>
  <c r="U11" i="9" s="1"/>
  <c r="M17" i="9"/>
  <c r="U17" i="9" s="1"/>
  <c r="M23" i="9"/>
  <c r="U23" i="9" s="1"/>
  <c r="Q10" i="9"/>
  <c r="M8" i="10"/>
  <c r="U8" i="10" s="1"/>
  <c r="M14" i="10"/>
  <c r="U14" i="10" s="1"/>
  <c r="M20" i="10"/>
  <c r="U20" i="10" s="1"/>
  <c r="V8" i="10"/>
  <c r="C9" i="10"/>
  <c r="H9" i="10" s="1"/>
  <c r="I9" i="10" s="1"/>
  <c r="J9" i="10" s="1"/>
  <c r="P5" i="12"/>
  <c r="Q10" i="12"/>
  <c r="P11" i="12"/>
  <c r="M8" i="13"/>
  <c r="U8" i="13" s="1"/>
  <c r="M14" i="13"/>
  <c r="U14" i="13" s="1"/>
  <c r="M20" i="13"/>
  <c r="U20" i="13" s="1"/>
  <c r="P12" i="13"/>
  <c r="H14" i="13"/>
  <c r="I14" i="13" s="1"/>
  <c r="J14" i="13" s="1"/>
  <c r="P15" i="13"/>
  <c r="P18" i="13"/>
  <c r="H20" i="13"/>
  <c r="I20" i="13" s="1"/>
  <c r="J20" i="13" s="1"/>
  <c r="P21" i="13"/>
  <c r="Q9" i="14"/>
  <c r="Q8" i="14"/>
  <c r="Q23" i="14"/>
  <c r="Q22" i="14"/>
  <c r="Q21" i="14"/>
  <c r="Q20" i="14"/>
  <c r="Q19" i="14"/>
  <c r="AE4" i="16"/>
  <c r="W5" i="16"/>
  <c r="AG4" i="16"/>
  <c r="AF4" i="16"/>
  <c r="Z4" i="23"/>
  <c r="H19" i="26"/>
  <c r="I19" i="26" s="1"/>
  <c r="J19" i="26" s="1"/>
  <c r="H22" i="26"/>
  <c r="I22" i="26" s="1"/>
  <c r="J22" i="26" s="1"/>
  <c r="H25" i="26"/>
  <c r="I25" i="26" s="1"/>
  <c r="J25" i="26" s="1"/>
  <c r="H28" i="26"/>
  <c r="I28" i="26" s="1"/>
  <c r="J28" i="26" s="1"/>
  <c r="H31" i="26"/>
  <c r="I31" i="26" s="1"/>
  <c r="J31" i="26" s="1"/>
  <c r="H34" i="26"/>
  <c r="I34" i="26" s="1"/>
  <c r="J34" i="26" s="1"/>
  <c r="H37" i="26"/>
  <c r="I37" i="26" s="1"/>
  <c r="J37" i="26" s="1"/>
  <c r="H40" i="26"/>
  <c r="I40" i="26" s="1"/>
  <c r="J40" i="26" s="1"/>
  <c r="H43" i="26"/>
  <c r="I43" i="26" s="1"/>
  <c r="J43" i="26" s="1"/>
  <c r="H46" i="26"/>
  <c r="I46" i="26" s="1"/>
  <c r="J46" i="26" s="1"/>
  <c r="H49" i="26"/>
  <c r="I49" i="26" s="1"/>
  <c r="J49" i="26" s="1"/>
  <c r="H52" i="26"/>
  <c r="I52" i="26" s="1"/>
  <c r="J52" i="26" s="1"/>
  <c r="H55" i="26"/>
  <c r="I55" i="26" s="1"/>
  <c r="J55" i="26" s="1"/>
  <c r="H58" i="26"/>
  <c r="I58" i="26" s="1"/>
  <c r="J58" i="26" s="1"/>
  <c r="H61" i="26"/>
  <c r="I61" i="26" s="1"/>
  <c r="J61" i="26" s="1"/>
  <c r="H64" i="26"/>
  <c r="I64" i="26" s="1"/>
  <c r="J64" i="26" s="1"/>
  <c r="H67" i="26"/>
  <c r="I67" i="26" s="1"/>
  <c r="J67" i="26" s="1"/>
  <c r="H70" i="26"/>
  <c r="I70" i="26" s="1"/>
  <c r="J70" i="26" s="1"/>
  <c r="H73" i="26"/>
  <c r="I73" i="26" s="1"/>
  <c r="J73" i="26" s="1"/>
  <c r="H76" i="26"/>
  <c r="I76" i="26" s="1"/>
  <c r="J76" i="26" s="1"/>
  <c r="H79" i="26"/>
  <c r="I79" i="26" s="1"/>
  <c r="J79" i="26" s="1"/>
  <c r="H82" i="26"/>
  <c r="I82" i="26" s="1"/>
  <c r="J82" i="26" s="1"/>
  <c r="H85" i="26"/>
  <c r="I85" i="26" s="1"/>
  <c r="J85" i="26" s="1"/>
  <c r="H88" i="26"/>
  <c r="I88" i="26" s="1"/>
  <c r="J88" i="26" s="1"/>
  <c r="Z4" i="28"/>
  <c r="M9" i="2"/>
  <c r="U9" i="2" s="1"/>
  <c r="M15" i="2"/>
  <c r="U15" i="2" s="1"/>
  <c r="M21" i="2"/>
  <c r="U21" i="2" s="1"/>
  <c r="R8" i="3"/>
  <c r="AH3" i="4"/>
  <c r="AQ3" i="4" s="1"/>
  <c r="Q11" i="4"/>
  <c r="M9" i="5"/>
  <c r="U9" i="5" s="1"/>
  <c r="M15" i="5"/>
  <c r="U15" i="5" s="1"/>
  <c r="M21" i="5"/>
  <c r="U21" i="5" s="1"/>
  <c r="H12" i="7"/>
  <c r="H13" i="7"/>
  <c r="H14" i="7"/>
  <c r="H15" i="7"/>
  <c r="H16" i="7"/>
  <c r="H17" i="7"/>
  <c r="H18" i="7"/>
  <c r="H19" i="7"/>
  <c r="H20" i="7"/>
  <c r="H21" i="7"/>
  <c r="H22" i="7"/>
  <c r="H23" i="7"/>
  <c r="AE3" i="8"/>
  <c r="P9" i="8"/>
  <c r="Q11" i="9"/>
  <c r="M9" i="10"/>
  <c r="U9" i="10" s="1"/>
  <c r="M15" i="10"/>
  <c r="U15" i="10" s="1"/>
  <c r="M21" i="10"/>
  <c r="U21" i="10" s="1"/>
  <c r="R8" i="11"/>
  <c r="AH3" i="12"/>
  <c r="AQ3" i="12" s="1"/>
  <c r="Q11" i="12"/>
  <c r="M9" i="13"/>
  <c r="U9" i="13" s="1"/>
  <c r="M15" i="13"/>
  <c r="U15" i="13" s="1"/>
  <c r="M21" i="13"/>
  <c r="U21" i="13" s="1"/>
  <c r="AI3" i="14"/>
  <c r="H8" i="14"/>
  <c r="I8" i="14" s="1"/>
  <c r="J8" i="14" s="1"/>
  <c r="H15" i="16"/>
  <c r="AN3" i="17"/>
  <c r="Z4" i="21"/>
  <c r="AN3" i="22"/>
  <c r="H16" i="24"/>
  <c r="AH3" i="1"/>
  <c r="AQ3" i="1" s="1"/>
  <c r="M7" i="1"/>
  <c r="U7" i="1" s="1"/>
  <c r="M13" i="1"/>
  <c r="U13" i="1" s="1"/>
  <c r="M19" i="1"/>
  <c r="U19" i="1" s="1"/>
  <c r="H11" i="1"/>
  <c r="I11" i="1" s="1"/>
  <c r="J11" i="1" s="1"/>
  <c r="H12" i="1"/>
  <c r="I12" i="1" s="1"/>
  <c r="J12" i="1" s="1"/>
  <c r="H13" i="1"/>
  <c r="I13" i="1" s="1"/>
  <c r="J13" i="1" s="1"/>
  <c r="H14" i="1"/>
  <c r="I14" i="1" s="1"/>
  <c r="J14" i="1" s="1"/>
  <c r="H15" i="1"/>
  <c r="I15" i="1" s="1"/>
  <c r="J15" i="1" s="1"/>
  <c r="H16" i="1"/>
  <c r="I16" i="1" s="1"/>
  <c r="J16" i="1" s="1"/>
  <c r="H17" i="1"/>
  <c r="I17" i="1" s="1"/>
  <c r="J17" i="1" s="1"/>
  <c r="H18" i="1"/>
  <c r="I18" i="1" s="1"/>
  <c r="J18" i="1" s="1"/>
  <c r="H19" i="1"/>
  <c r="I19" i="1" s="1"/>
  <c r="J19" i="1" s="1"/>
  <c r="H20" i="1"/>
  <c r="I20" i="1" s="1"/>
  <c r="J20" i="1" s="1"/>
  <c r="H21" i="1"/>
  <c r="I21" i="1" s="1"/>
  <c r="J21" i="1" s="1"/>
  <c r="H22" i="1"/>
  <c r="I22" i="1" s="1"/>
  <c r="J22" i="1" s="1"/>
  <c r="H23" i="1"/>
  <c r="I23" i="1" s="1"/>
  <c r="J23" i="1" s="1"/>
  <c r="AE3" i="2"/>
  <c r="M4" i="2"/>
  <c r="U4" i="2" s="1"/>
  <c r="X4" i="2" s="1"/>
  <c r="AH4" i="2" s="1"/>
  <c r="M10" i="2"/>
  <c r="U10" i="2" s="1"/>
  <c r="M16" i="2"/>
  <c r="U16" i="2" s="1"/>
  <c r="M22" i="2"/>
  <c r="U22" i="2" s="1"/>
  <c r="V10" i="2"/>
  <c r="R4" i="3"/>
  <c r="AH4" i="3" s="1"/>
  <c r="R9" i="3"/>
  <c r="Q6" i="4"/>
  <c r="Q7" i="4"/>
  <c r="C9" i="4"/>
  <c r="H10" i="4" s="1"/>
  <c r="Q12" i="4"/>
  <c r="Q13" i="4"/>
  <c r="Q14" i="4"/>
  <c r="Q15" i="4"/>
  <c r="Q16" i="4"/>
  <c r="Q17" i="4"/>
  <c r="Q18" i="4"/>
  <c r="Q19" i="4"/>
  <c r="Q20" i="4"/>
  <c r="Q21" i="4"/>
  <c r="Q22" i="4"/>
  <c r="Q23" i="4"/>
  <c r="AE3" i="5"/>
  <c r="M4" i="5"/>
  <c r="U4" i="5" s="1"/>
  <c r="X4" i="5" s="1"/>
  <c r="AH4" i="5" s="1"/>
  <c r="M10" i="5"/>
  <c r="U10" i="5" s="1"/>
  <c r="M16" i="5"/>
  <c r="U16" i="5" s="1"/>
  <c r="M22" i="5"/>
  <c r="U22" i="5" s="1"/>
  <c r="Q9" i="5"/>
  <c r="AH3" i="6"/>
  <c r="AQ3" i="6" s="1"/>
  <c r="M7" i="6"/>
  <c r="U7" i="6" s="1"/>
  <c r="M13" i="6"/>
  <c r="U13" i="6" s="1"/>
  <c r="M19" i="6"/>
  <c r="U19" i="6" s="1"/>
  <c r="Q11" i="6"/>
  <c r="M9" i="7"/>
  <c r="U9" i="7" s="1"/>
  <c r="M15" i="7"/>
  <c r="U15" i="7" s="1"/>
  <c r="M21" i="7"/>
  <c r="U21" i="7" s="1"/>
  <c r="R6" i="7"/>
  <c r="R7" i="7"/>
  <c r="R12" i="7"/>
  <c r="R13" i="7"/>
  <c r="R14" i="7"/>
  <c r="R15" i="7"/>
  <c r="R16" i="7"/>
  <c r="R17" i="7"/>
  <c r="R18" i="7"/>
  <c r="R19" i="7"/>
  <c r="R20" i="7"/>
  <c r="R21" i="7"/>
  <c r="R22" i="7"/>
  <c r="R23" i="7"/>
  <c r="R8" i="8"/>
  <c r="Q9" i="8"/>
  <c r="AH3" i="9"/>
  <c r="AQ3" i="9" s="1"/>
  <c r="M7" i="9"/>
  <c r="U7" i="9" s="1"/>
  <c r="M13" i="9"/>
  <c r="U13" i="9" s="1"/>
  <c r="M19" i="9"/>
  <c r="U19" i="9" s="1"/>
  <c r="Q5" i="9"/>
  <c r="Q6" i="9"/>
  <c r="Q7" i="9"/>
  <c r="C9" i="9"/>
  <c r="Q12" i="9"/>
  <c r="Q13" i="9"/>
  <c r="Q14" i="9"/>
  <c r="Q15" i="9"/>
  <c r="Q16" i="9"/>
  <c r="Q17" i="9"/>
  <c r="Q18" i="9"/>
  <c r="Q19" i="9"/>
  <c r="Q20" i="9"/>
  <c r="Q21" i="9"/>
  <c r="Q22" i="9"/>
  <c r="Q23" i="9"/>
  <c r="AE3" i="10"/>
  <c r="M4" i="10"/>
  <c r="U4" i="10" s="1"/>
  <c r="X4" i="10" s="1"/>
  <c r="AH4" i="10" s="1"/>
  <c r="M10" i="10"/>
  <c r="U10" i="10" s="1"/>
  <c r="M16" i="10"/>
  <c r="U16" i="10" s="1"/>
  <c r="M22" i="10"/>
  <c r="U22" i="10" s="1"/>
  <c r="V10" i="10"/>
  <c r="R4" i="11"/>
  <c r="R9" i="11"/>
  <c r="Q6" i="12"/>
  <c r="Q7" i="12"/>
  <c r="C9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AE3" i="13"/>
  <c r="M4" i="13"/>
  <c r="U4" i="13" s="1"/>
  <c r="X4" i="13" s="1"/>
  <c r="AH4" i="13" s="1"/>
  <c r="M10" i="13"/>
  <c r="U10" i="13" s="1"/>
  <c r="M16" i="13"/>
  <c r="U16" i="13" s="1"/>
  <c r="M22" i="13"/>
  <c r="U22" i="13" s="1"/>
  <c r="H12" i="13"/>
  <c r="I12" i="13" s="1"/>
  <c r="J12" i="13" s="1"/>
  <c r="P13" i="13"/>
  <c r="P16" i="13"/>
  <c r="H18" i="13"/>
  <c r="I18" i="13" s="1"/>
  <c r="J18" i="13" s="1"/>
  <c r="P19" i="13"/>
  <c r="P22" i="13"/>
  <c r="C9" i="14"/>
  <c r="H22" i="14" s="1"/>
  <c r="I22" i="14" s="1"/>
  <c r="J22" i="14" s="1"/>
  <c r="H21" i="14"/>
  <c r="I21" i="14" s="1"/>
  <c r="J21" i="14" s="1"/>
  <c r="Y5" i="16"/>
  <c r="H11" i="16"/>
  <c r="AH4" i="17"/>
  <c r="Z4" i="18"/>
  <c r="H9" i="23"/>
  <c r="AN3" i="24"/>
  <c r="M8" i="1"/>
  <c r="U8" i="1" s="1"/>
  <c r="M14" i="1"/>
  <c r="U14" i="1" s="1"/>
  <c r="M20" i="1"/>
  <c r="U20" i="1" s="1"/>
  <c r="M5" i="2"/>
  <c r="U5" i="2" s="1"/>
  <c r="M11" i="2"/>
  <c r="U11" i="2" s="1"/>
  <c r="M17" i="2"/>
  <c r="U17" i="2" s="1"/>
  <c r="M23" i="2"/>
  <c r="U23" i="2" s="1"/>
  <c r="V5" i="2"/>
  <c r="Q9" i="2"/>
  <c r="V11" i="2"/>
  <c r="R3" i="3"/>
  <c r="M7" i="3"/>
  <c r="U7" i="3" s="1"/>
  <c r="M13" i="3"/>
  <c r="U13" i="3" s="1"/>
  <c r="M19" i="3"/>
  <c r="U19" i="3" s="1"/>
  <c r="R10" i="3"/>
  <c r="M9" i="4"/>
  <c r="U9" i="4" s="1"/>
  <c r="M15" i="4"/>
  <c r="U15" i="4" s="1"/>
  <c r="M21" i="4"/>
  <c r="U21" i="4" s="1"/>
  <c r="R6" i="4"/>
  <c r="R7" i="4"/>
  <c r="R12" i="4"/>
  <c r="R13" i="4"/>
  <c r="R14" i="4"/>
  <c r="R15" i="4"/>
  <c r="R16" i="4"/>
  <c r="R17" i="4"/>
  <c r="R18" i="4"/>
  <c r="R19" i="4"/>
  <c r="R20" i="4"/>
  <c r="R21" i="4"/>
  <c r="R22" i="4"/>
  <c r="R23" i="4"/>
  <c r="M5" i="5"/>
  <c r="U5" i="5" s="1"/>
  <c r="M11" i="5"/>
  <c r="U11" i="5" s="1"/>
  <c r="M17" i="5"/>
  <c r="U17" i="5" s="1"/>
  <c r="M23" i="5"/>
  <c r="U23" i="5" s="1"/>
  <c r="V5" i="5"/>
  <c r="V6" i="5"/>
  <c r="V7" i="5"/>
  <c r="Q10" i="5"/>
  <c r="V12" i="5"/>
  <c r="V13" i="5"/>
  <c r="V14" i="5"/>
  <c r="V15" i="5"/>
  <c r="V16" i="5"/>
  <c r="V17" i="5"/>
  <c r="V18" i="5"/>
  <c r="V19" i="5"/>
  <c r="V20" i="5"/>
  <c r="V21" i="5"/>
  <c r="V22" i="5"/>
  <c r="V23" i="5"/>
  <c r="M8" i="6"/>
  <c r="U8" i="6" s="1"/>
  <c r="M14" i="6"/>
  <c r="U14" i="6" s="1"/>
  <c r="M20" i="6"/>
  <c r="U20" i="6" s="1"/>
  <c r="R5" i="6"/>
  <c r="Q6" i="6"/>
  <c r="Q7" i="6"/>
  <c r="V8" i="6"/>
  <c r="Q12" i="6"/>
  <c r="Q13" i="6"/>
  <c r="Q14" i="6"/>
  <c r="Q15" i="6"/>
  <c r="Q16" i="6"/>
  <c r="Q17" i="6"/>
  <c r="Q18" i="6"/>
  <c r="Q19" i="6"/>
  <c r="Q20" i="6"/>
  <c r="Q21" i="6"/>
  <c r="Q22" i="6"/>
  <c r="Q23" i="6"/>
  <c r="M4" i="7"/>
  <c r="U4" i="7" s="1"/>
  <c r="X4" i="7" s="1"/>
  <c r="M10" i="7"/>
  <c r="U10" i="7" s="1"/>
  <c r="M16" i="7"/>
  <c r="U16" i="7" s="1"/>
  <c r="M22" i="7"/>
  <c r="U22" i="7" s="1"/>
  <c r="Q8" i="7"/>
  <c r="V10" i="7"/>
  <c r="M6" i="8"/>
  <c r="U6" i="8" s="1"/>
  <c r="M12" i="8"/>
  <c r="U12" i="8" s="1"/>
  <c r="M18" i="8"/>
  <c r="U18" i="8" s="1"/>
  <c r="R4" i="8"/>
  <c r="AH4" i="8" s="1"/>
  <c r="V6" i="8"/>
  <c r="V7" i="8"/>
  <c r="R9" i="8"/>
  <c r="Q10" i="8"/>
  <c r="V12" i="8"/>
  <c r="V13" i="8"/>
  <c r="V14" i="8"/>
  <c r="V15" i="8"/>
  <c r="V16" i="8"/>
  <c r="V17" i="8"/>
  <c r="V18" i="8"/>
  <c r="V19" i="8"/>
  <c r="V20" i="8"/>
  <c r="V21" i="8"/>
  <c r="V22" i="8"/>
  <c r="V23" i="8"/>
  <c r="M8" i="9"/>
  <c r="U8" i="9" s="1"/>
  <c r="M14" i="9"/>
  <c r="U14" i="9" s="1"/>
  <c r="M20" i="9"/>
  <c r="U20" i="9" s="1"/>
  <c r="M5" i="10"/>
  <c r="U5" i="10" s="1"/>
  <c r="M11" i="10"/>
  <c r="U11" i="10" s="1"/>
  <c r="M17" i="10"/>
  <c r="U17" i="10" s="1"/>
  <c r="M23" i="10"/>
  <c r="U23" i="10" s="1"/>
  <c r="V5" i="10"/>
  <c r="R8" i="10"/>
  <c r="Q9" i="10"/>
  <c r="V11" i="10"/>
  <c r="R3" i="11"/>
  <c r="M7" i="11"/>
  <c r="U7" i="11" s="1"/>
  <c r="M13" i="11"/>
  <c r="U13" i="11" s="1"/>
  <c r="M19" i="11"/>
  <c r="U19" i="11" s="1"/>
  <c r="R10" i="11"/>
  <c r="M9" i="12"/>
  <c r="U9" i="12" s="1"/>
  <c r="M15" i="12"/>
  <c r="U15" i="12" s="1"/>
  <c r="R6" i="12"/>
  <c r="R7" i="12"/>
  <c r="R12" i="12"/>
  <c r="R13" i="12"/>
  <c r="R14" i="12"/>
  <c r="R15" i="12"/>
  <c r="R16" i="12"/>
  <c r="R17" i="12"/>
  <c r="R18" i="12"/>
  <c r="R19" i="12"/>
  <c r="R20" i="12"/>
  <c r="R21" i="12"/>
  <c r="R22" i="12"/>
  <c r="R23" i="12"/>
  <c r="M5" i="13"/>
  <c r="U5" i="13" s="1"/>
  <c r="M11" i="13"/>
  <c r="U11" i="13" s="1"/>
  <c r="M17" i="13"/>
  <c r="U17" i="13" s="1"/>
  <c r="M23" i="13"/>
  <c r="U23" i="13" s="1"/>
  <c r="Q9" i="13"/>
  <c r="H4" i="14"/>
  <c r="I4" i="14" s="1"/>
  <c r="J4" i="14" s="1"/>
  <c r="K4" i="14" s="1"/>
  <c r="H20" i="14"/>
  <c r="I20" i="14" s="1"/>
  <c r="J20" i="14" s="1"/>
  <c r="H4" i="15"/>
  <c r="H14" i="16"/>
  <c r="H17" i="16"/>
  <c r="H20" i="16"/>
  <c r="H23" i="16"/>
  <c r="H16" i="19"/>
  <c r="H5" i="23"/>
  <c r="H8" i="23"/>
  <c r="H18" i="24"/>
  <c r="H18" i="26"/>
  <c r="I18" i="26" s="1"/>
  <c r="J18" i="26" s="1"/>
  <c r="AN3" i="28"/>
  <c r="M9" i="1"/>
  <c r="U9" i="1" s="1"/>
  <c r="M15" i="1"/>
  <c r="U15" i="1" s="1"/>
  <c r="M21" i="1"/>
  <c r="U21" i="1" s="1"/>
  <c r="C9" i="70"/>
  <c r="C9" i="71"/>
  <c r="C9" i="72"/>
  <c r="C9" i="67"/>
  <c r="C9" i="69"/>
  <c r="C9" i="64"/>
  <c r="C9" i="59"/>
  <c r="C9" i="60"/>
  <c r="C9" i="55"/>
  <c r="C9" i="50"/>
  <c r="C9" i="65"/>
  <c r="C9" i="56"/>
  <c r="C9" i="51"/>
  <c r="C9" i="63"/>
  <c r="C9" i="58"/>
  <c r="C9" i="62"/>
  <c r="C9" i="52"/>
  <c r="C9" i="57"/>
  <c r="C9" i="53"/>
  <c r="C9" i="54"/>
  <c r="C9" i="68"/>
  <c r="C9" i="61"/>
  <c r="C9" i="66"/>
  <c r="C9" i="23"/>
  <c r="H4" i="23" s="1"/>
  <c r="C9" i="15"/>
  <c r="H10" i="15" s="1"/>
  <c r="C9" i="18"/>
  <c r="H21" i="18" s="1"/>
  <c r="I21" i="18" s="1"/>
  <c r="J21" i="18" s="1"/>
  <c r="C9" i="24"/>
  <c r="H5" i="24" s="1"/>
  <c r="C9" i="21"/>
  <c r="H12" i="21" s="1"/>
  <c r="I12" i="21" s="1"/>
  <c r="J12" i="21" s="1"/>
  <c r="C9" i="16"/>
  <c r="C9" i="13"/>
  <c r="H11" i="13" s="1"/>
  <c r="I11" i="13" s="1"/>
  <c r="J11" i="13" s="1"/>
  <c r="C9" i="19"/>
  <c r="H17" i="19" s="1"/>
  <c r="C9" i="22"/>
  <c r="H13" i="22" s="1"/>
  <c r="I13" i="22" s="1"/>
  <c r="J13" i="22" s="1"/>
  <c r="C9" i="20"/>
  <c r="C9" i="17"/>
  <c r="H9" i="17" s="1"/>
  <c r="I9" i="17" s="1"/>
  <c r="J9" i="17" s="1"/>
  <c r="M6" i="2"/>
  <c r="U6" i="2" s="1"/>
  <c r="M12" i="2"/>
  <c r="U12" i="2" s="1"/>
  <c r="M18" i="2"/>
  <c r="U18" i="2" s="1"/>
  <c r="V6" i="2"/>
  <c r="V7" i="2"/>
  <c r="V12" i="2"/>
  <c r="V13" i="2"/>
  <c r="V14" i="2"/>
  <c r="V15" i="2"/>
  <c r="V16" i="2"/>
  <c r="V17" i="2"/>
  <c r="V18" i="2"/>
  <c r="V19" i="2"/>
  <c r="V20" i="2"/>
  <c r="V21" i="2"/>
  <c r="V22" i="2"/>
  <c r="R5" i="3"/>
  <c r="C9" i="3"/>
  <c r="R11" i="3"/>
  <c r="AE3" i="4"/>
  <c r="Q8" i="4"/>
  <c r="M6" i="5"/>
  <c r="U6" i="5" s="1"/>
  <c r="M12" i="5"/>
  <c r="U12" i="5" s="1"/>
  <c r="M18" i="5"/>
  <c r="U18" i="5" s="1"/>
  <c r="Q11" i="5"/>
  <c r="M9" i="6"/>
  <c r="U9" i="6" s="1"/>
  <c r="M15" i="6"/>
  <c r="U15" i="6" s="1"/>
  <c r="M21" i="6"/>
  <c r="U21" i="6" s="1"/>
  <c r="H4" i="7"/>
  <c r="R8" i="7"/>
  <c r="H9" i="7"/>
  <c r="AH3" i="8"/>
  <c r="AQ3" i="8" s="1"/>
  <c r="P6" i="8"/>
  <c r="P7" i="8"/>
  <c r="Q11" i="8"/>
  <c r="P12" i="8"/>
  <c r="P13" i="8"/>
  <c r="P14" i="8"/>
  <c r="P15" i="8"/>
  <c r="P16" i="8"/>
  <c r="P17" i="8"/>
  <c r="P18" i="8"/>
  <c r="P19" i="8"/>
  <c r="P20" i="8"/>
  <c r="P21" i="8"/>
  <c r="P22" i="8"/>
  <c r="M9" i="9"/>
  <c r="U9" i="9" s="1"/>
  <c r="M15" i="9"/>
  <c r="U15" i="9" s="1"/>
  <c r="M21" i="9"/>
  <c r="U21" i="9" s="1"/>
  <c r="Q8" i="9"/>
  <c r="M6" i="10"/>
  <c r="U6" i="10" s="1"/>
  <c r="M12" i="10"/>
  <c r="U12" i="10" s="1"/>
  <c r="M18" i="10"/>
  <c r="U18" i="10" s="1"/>
  <c r="V6" i="10"/>
  <c r="V7" i="10"/>
  <c r="V12" i="10"/>
  <c r="V13" i="10"/>
  <c r="V14" i="10"/>
  <c r="V15" i="10"/>
  <c r="V16" i="10"/>
  <c r="V17" i="10"/>
  <c r="V18" i="10"/>
  <c r="V19" i="10"/>
  <c r="V20" i="10"/>
  <c r="V21" i="10"/>
  <c r="V22" i="10"/>
  <c r="R5" i="11"/>
  <c r="C9" i="11"/>
  <c r="R11" i="11"/>
  <c r="AE3" i="12"/>
  <c r="Q8" i="12"/>
  <c r="M6" i="13"/>
  <c r="U6" i="13" s="1"/>
  <c r="M12" i="13"/>
  <c r="U12" i="13" s="1"/>
  <c r="M18" i="13"/>
  <c r="U18" i="13" s="1"/>
  <c r="Q23" i="13"/>
  <c r="Q22" i="13"/>
  <c r="Q21" i="13"/>
  <c r="Q20" i="13"/>
  <c r="Q19" i="13"/>
  <c r="Q18" i="13"/>
  <c r="Q17" i="13"/>
  <c r="Q16" i="13"/>
  <c r="Q15" i="13"/>
  <c r="Q14" i="13"/>
  <c r="Q13" i="13"/>
  <c r="Q12" i="13"/>
  <c r="Q11" i="13"/>
  <c r="H13" i="13"/>
  <c r="I13" i="13" s="1"/>
  <c r="J13" i="13" s="1"/>
  <c r="H16" i="13"/>
  <c r="I16" i="13" s="1"/>
  <c r="J16" i="13" s="1"/>
  <c r="H19" i="13"/>
  <c r="I19" i="13" s="1"/>
  <c r="J19" i="13" s="1"/>
  <c r="H22" i="13"/>
  <c r="I22" i="13" s="1"/>
  <c r="J22" i="13" s="1"/>
  <c r="H5" i="15"/>
  <c r="AN3" i="16"/>
  <c r="H5" i="16"/>
  <c r="H6" i="16"/>
  <c r="H20" i="18"/>
  <c r="I20" i="18" s="1"/>
  <c r="J20" i="18" s="1"/>
  <c r="AN3" i="19"/>
  <c r="H5" i="19"/>
  <c r="H14" i="22"/>
  <c r="I14" i="22" s="1"/>
  <c r="J14" i="22" s="1"/>
  <c r="H23" i="22"/>
  <c r="I23" i="22" s="1"/>
  <c r="J23" i="22" s="1"/>
  <c r="H13" i="26"/>
  <c r="I13" i="26" s="1"/>
  <c r="J13" i="26" s="1"/>
  <c r="H21" i="26"/>
  <c r="I21" i="26" s="1"/>
  <c r="J21" i="26" s="1"/>
  <c r="H24" i="26"/>
  <c r="I24" i="26" s="1"/>
  <c r="J24" i="26" s="1"/>
  <c r="H27" i="26"/>
  <c r="I27" i="26" s="1"/>
  <c r="J27" i="26" s="1"/>
  <c r="H30" i="26"/>
  <c r="I30" i="26" s="1"/>
  <c r="J30" i="26" s="1"/>
  <c r="H33" i="26"/>
  <c r="I33" i="26" s="1"/>
  <c r="J33" i="26" s="1"/>
  <c r="H36" i="26"/>
  <c r="I36" i="26" s="1"/>
  <c r="J36" i="26" s="1"/>
  <c r="H39" i="26"/>
  <c r="I39" i="26" s="1"/>
  <c r="J39" i="26" s="1"/>
  <c r="H42" i="26"/>
  <c r="I42" i="26" s="1"/>
  <c r="J42" i="26" s="1"/>
  <c r="H45" i="26"/>
  <c r="I45" i="26" s="1"/>
  <c r="J45" i="26" s="1"/>
  <c r="H48" i="26"/>
  <c r="I48" i="26" s="1"/>
  <c r="J48" i="26" s="1"/>
  <c r="H51" i="26"/>
  <c r="I51" i="26" s="1"/>
  <c r="J51" i="26" s="1"/>
  <c r="H54" i="26"/>
  <c r="I54" i="26" s="1"/>
  <c r="J54" i="26" s="1"/>
  <c r="H57" i="26"/>
  <c r="I57" i="26" s="1"/>
  <c r="J57" i="26" s="1"/>
  <c r="H60" i="26"/>
  <c r="I60" i="26" s="1"/>
  <c r="J60" i="26" s="1"/>
  <c r="H63" i="26"/>
  <c r="I63" i="26" s="1"/>
  <c r="J63" i="26" s="1"/>
  <c r="H66" i="26"/>
  <c r="I66" i="26" s="1"/>
  <c r="J66" i="26" s="1"/>
  <c r="H69" i="26"/>
  <c r="I69" i="26" s="1"/>
  <c r="J69" i="26" s="1"/>
  <c r="H72" i="26"/>
  <c r="I72" i="26" s="1"/>
  <c r="J72" i="26" s="1"/>
  <c r="H75" i="26"/>
  <c r="I75" i="26" s="1"/>
  <c r="J75" i="26" s="1"/>
  <c r="H78" i="26"/>
  <c r="I78" i="26" s="1"/>
  <c r="J78" i="26" s="1"/>
  <c r="H81" i="26"/>
  <c r="I81" i="26" s="1"/>
  <c r="J81" i="26" s="1"/>
  <c r="H84" i="26"/>
  <c r="I84" i="26" s="1"/>
  <c r="J84" i="26" s="1"/>
  <c r="H87" i="26"/>
  <c r="I87" i="26" s="1"/>
  <c r="J87" i="26" s="1"/>
  <c r="M4" i="1"/>
  <c r="U4" i="1" s="1"/>
  <c r="X4" i="1" s="1"/>
  <c r="M10" i="1"/>
  <c r="U10" i="1" s="1"/>
  <c r="M16" i="1"/>
  <c r="U16" i="1" s="1"/>
  <c r="AH3" i="2"/>
  <c r="AQ3" i="2" s="1"/>
  <c r="M7" i="2"/>
  <c r="U7" i="2" s="1"/>
  <c r="M13" i="2"/>
  <c r="U13" i="2" s="1"/>
  <c r="M9" i="3"/>
  <c r="U9" i="3" s="1"/>
  <c r="M15" i="3"/>
  <c r="U15" i="3" s="1"/>
  <c r="R6" i="3"/>
  <c r="R7" i="3"/>
  <c r="R12" i="3"/>
  <c r="R13" i="3"/>
  <c r="R14" i="3"/>
  <c r="R15" i="3"/>
  <c r="R16" i="3"/>
  <c r="R17" i="3"/>
  <c r="R18" i="3"/>
  <c r="R19" i="3"/>
  <c r="R20" i="3"/>
  <c r="R21" i="3"/>
  <c r="R22" i="3"/>
  <c r="M5" i="4"/>
  <c r="U5" i="4" s="1"/>
  <c r="M11" i="4"/>
  <c r="U11" i="4" s="1"/>
  <c r="M17" i="4"/>
  <c r="U17" i="4" s="1"/>
  <c r="AH3" i="5"/>
  <c r="AQ3" i="5" s="1"/>
  <c r="M7" i="5"/>
  <c r="U7" i="5" s="1"/>
  <c r="M13" i="5"/>
  <c r="U13" i="5" s="1"/>
  <c r="Q5" i="5"/>
  <c r="Q6" i="5"/>
  <c r="Q7" i="5"/>
  <c r="C9" i="5"/>
  <c r="H7" i="5" s="1"/>
  <c r="I7" i="5" s="1"/>
  <c r="J7" i="5" s="1"/>
  <c r="Q12" i="5"/>
  <c r="Q13" i="5"/>
  <c r="Q14" i="5"/>
  <c r="Q15" i="5"/>
  <c r="Q16" i="5"/>
  <c r="Q17" i="5"/>
  <c r="Q18" i="5"/>
  <c r="Q19" i="5"/>
  <c r="Q20" i="5"/>
  <c r="Q21" i="5"/>
  <c r="Q22" i="5"/>
  <c r="M4" i="6"/>
  <c r="U4" i="6" s="1"/>
  <c r="X4" i="6" s="1"/>
  <c r="M10" i="6"/>
  <c r="U10" i="6" s="1"/>
  <c r="M16" i="6"/>
  <c r="U16" i="6" s="1"/>
  <c r="M6" i="7"/>
  <c r="U6" i="7" s="1"/>
  <c r="M12" i="7"/>
  <c r="U12" i="7" s="1"/>
  <c r="R4" i="7"/>
  <c r="V6" i="7"/>
  <c r="V7" i="7"/>
  <c r="V12" i="7"/>
  <c r="V13" i="7"/>
  <c r="V14" i="7"/>
  <c r="V15" i="7"/>
  <c r="V16" i="7"/>
  <c r="V17" i="7"/>
  <c r="V18" i="7"/>
  <c r="V19" i="7"/>
  <c r="V20" i="7"/>
  <c r="V21" i="7"/>
  <c r="V22" i="7"/>
  <c r="M8" i="8"/>
  <c r="U8" i="8" s="1"/>
  <c r="M14" i="8"/>
  <c r="U14" i="8" s="1"/>
  <c r="R5" i="8"/>
  <c r="Q6" i="8"/>
  <c r="Q7" i="8"/>
  <c r="C9" i="8"/>
  <c r="H10" i="8" s="1"/>
  <c r="Q12" i="8"/>
  <c r="Q13" i="8"/>
  <c r="Q14" i="8"/>
  <c r="Q15" i="8"/>
  <c r="Q16" i="8"/>
  <c r="Q17" i="8"/>
  <c r="Q18" i="8"/>
  <c r="Q19" i="8"/>
  <c r="Q20" i="8"/>
  <c r="Q21" i="8"/>
  <c r="Q22" i="8"/>
  <c r="M4" i="9"/>
  <c r="U4" i="9" s="1"/>
  <c r="X4" i="9" s="1"/>
  <c r="M10" i="9"/>
  <c r="U10" i="9" s="1"/>
  <c r="M16" i="9"/>
  <c r="U16" i="9" s="1"/>
  <c r="AH3" i="10"/>
  <c r="AQ3" i="10" s="1"/>
  <c r="M7" i="10"/>
  <c r="U7" i="10" s="1"/>
  <c r="M13" i="10"/>
  <c r="U13" i="10" s="1"/>
  <c r="M9" i="11"/>
  <c r="U9" i="11" s="1"/>
  <c r="M15" i="11"/>
  <c r="U15" i="11" s="1"/>
  <c r="R6" i="11"/>
  <c r="R7" i="11"/>
  <c r="R12" i="11"/>
  <c r="R13" i="11"/>
  <c r="R14" i="11"/>
  <c r="R15" i="11"/>
  <c r="R16" i="11"/>
  <c r="R17" i="11"/>
  <c r="R18" i="11"/>
  <c r="R19" i="11"/>
  <c r="R20" i="11"/>
  <c r="R21" i="11"/>
  <c r="R22" i="11"/>
  <c r="AH3" i="13"/>
  <c r="AQ3" i="13" s="1"/>
  <c r="M7" i="13"/>
  <c r="U7" i="13" s="1"/>
  <c r="M13" i="13"/>
  <c r="U13" i="13" s="1"/>
  <c r="Q5" i="13"/>
  <c r="Q6" i="13"/>
  <c r="Q7" i="13"/>
  <c r="Q11" i="14"/>
  <c r="H13" i="16"/>
  <c r="H16" i="16"/>
  <c r="H19" i="16"/>
  <c r="H22" i="16"/>
  <c r="H5" i="18"/>
  <c r="I5" i="18" s="1"/>
  <c r="J5" i="18" s="1"/>
  <c r="H11" i="18"/>
  <c r="I11" i="18" s="1"/>
  <c r="J11" i="18" s="1"/>
  <c r="H6" i="19"/>
  <c r="H11" i="19"/>
  <c r="H12" i="19"/>
  <c r="H21" i="19"/>
  <c r="AN3" i="20"/>
  <c r="H7" i="22"/>
  <c r="I7" i="22" s="1"/>
  <c r="J7" i="22" s="1"/>
  <c r="H11" i="23"/>
  <c r="H14" i="24"/>
  <c r="H17" i="24"/>
  <c r="H20" i="24"/>
  <c r="H23" i="24"/>
  <c r="H11" i="26"/>
  <c r="I11" i="26" s="1"/>
  <c r="J11" i="26" s="1"/>
  <c r="H5" i="26"/>
  <c r="I5" i="26" s="1"/>
  <c r="J5" i="26" s="1"/>
  <c r="H9" i="26"/>
  <c r="I9" i="26" s="1"/>
  <c r="J9" i="26" s="1"/>
  <c r="H4" i="26"/>
  <c r="I4" i="26" s="1"/>
  <c r="J4" i="26" s="1"/>
  <c r="K4" i="26" s="1"/>
  <c r="K5" i="26" s="1"/>
  <c r="H6" i="26"/>
  <c r="I6" i="26" s="1"/>
  <c r="J6" i="26" s="1"/>
  <c r="H8" i="26"/>
  <c r="I8" i="26" s="1"/>
  <c r="J8" i="26" s="1"/>
  <c r="H16" i="26"/>
  <c r="I16" i="26" s="1"/>
  <c r="J16" i="26" s="1"/>
  <c r="AN3" i="27"/>
  <c r="M9" i="15"/>
  <c r="U9" i="15" s="1"/>
  <c r="M15" i="15"/>
  <c r="U15" i="15" s="1"/>
  <c r="M21" i="15"/>
  <c r="U21" i="15" s="1"/>
  <c r="P8" i="15"/>
  <c r="R8" i="16"/>
  <c r="P10" i="16"/>
  <c r="AH3" i="17"/>
  <c r="AQ3" i="17" s="1"/>
  <c r="Q7" i="17"/>
  <c r="Q12" i="17"/>
  <c r="Q13" i="17"/>
  <c r="Q14" i="17"/>
  <c r="Q15" i="17"/>
  <c r="Q16" i="17"/>
  <c r="Q17" i="17"/>
  <c r="Q18" i="17"/>
  <c r="Q19" i="17"/>
  <c r="Q20" i="17"/>
  <c r="Q21" i="17"/>
  <c r="Q22" i="17"/>
  <c r="Q23" i="17"/>
  <c r="AE3" i="18"/>
  <c r="P9" i="18"/>
  <c r="R9" i="19"/>
  <c r="Q12" i="20"/>
  <c r="Q13" i="20"/>
  <c r="Q14" i="20"/>
  <c r="Q15" i="20"/>
  <c r="Q16" i="20"/>
  <c r="Q17" i="20"/>
  <c r="Q18" i="20"/>
  <c r="Q19" i="20"/>
  <c r="Q20" i="20"/>
  <c r="Q21" i="20"/>
  <c r="Q22" i="20"/>
  <c r="Q23" i="20"/>
  <c r="AE3" i="21"/>
  <c r="P10" i="21"/>
  <c r="AH3" i="22"/>
  <c r="AQ3" i="22" s="1"/>
  <c r="Q11" i="22"/>
  <c r="M9" i="23"/>
  <c r="U9" i="23" s="1"/>
  <c r="M15" i="23"/>
  <c r="U15" i="23" s="1"/>
  <c r="M21" i="23"/>
  <c r="U21" i="23" s="1"/>
  <c r="R16" i="23"/>
  <c r="R17" i="23"/>
  <c r="R18" i="23"/>
  <c r="R19" i="23"/>
  <c r="R20" i="23"/>
  <c r="R21" i="23"/>
  <c r="R22" i="23"/>
  <c r="R23" i="23"/>
  <c r="P3" i="24"/>
  <c r="AF3" i="24" s="1"/>
  <c r="AO3" i="24" s="1"/>
  <c r="R8" i="24"/>
  <c r="AH3" i="25"/>
  <c r="AQ3" i="25" s="1"/>
  <c r="C8" i="96"/>
  <c r="C8" i="95"/>
  <c r="C8" i="94"/>
  <c r="C8" i="93"/>
  <c r="C8" i="91"/>
  <c r="C8" i="92"/>
  <c r="C8" i="90"/>
  <c r="C8" i="88"/>
  <c r="C8" i="89"/>
  <c r="C8" i="87"/>
  <c r="C8" i="86"/>
  <c r="C8" i="85"/>
  <c r="C8" i="84"/>
  <c r="C8" i="83"/>
  <c r="C8" i="80"/>
  <c r="C8" i="82"/>
  <c r="C8" i="81"/>
  <c r="C8" i="79"/>
  <c r="C8" i="78"/>
  <c r="C8" i="76"/>
  <c r="C8" i="74"/>
  <c r="C8" i="77"/>
  <c r="C8" i="48"/>
  <c r="C8" i="47"/>
  <c r="C8" i="75"/>
  <c r="C8" i="46"/>
  <c r="C8" i="43"/>
  <c r="C8" i="44"/>
  <c r="C8" i="45"/>
  <c r="C8" i="42"/>
  <c r="C8" i="41"/>
  <c r="C8" i="39"/>
  <c r="C8" i="40"/>
  <c r="C8" i="38"/>
  <c r="C8" i="36"/>
  <c r="C8" i="35"/>
  <c r="C8" i="37"/>
  <c r="C8" i="30"/>
  <c r="C8" i="29"/>
  <c r="C8" i="33"/>
  <c r="C8" i="31"/>
  <c r="C8" i="34"/>
  <c r="C8" i="32"/>
  <c r="Q9" i="25"/>
  <c r="H10" i="25"/>
  <c r="I10" i="25" s="1"/>
  <c r="J10" i="25" s="1"/>
  <c r="Q13" i="25"/>
  <c r="H14" i="25"/>
  <c r="I14" i="25" s="1"/>
  <c r="J14" i="25" s="1"/>
  <c r="Q16" i="25"/>
  <c r="H17" i="25"/>
  <c r="I17" i="25" s="1"/>
  <c r="J17" i="25" s="1"/>
  <c r="Q19" i="25"/>
  <c r="H20" i="25"/>
  <c r="I20" i="25" s="1"/>
  <c r="J20" i="25" s="1"/>
  <c r="Q22" i="25"/>
  <c r="H23" i="25"/>
  <c r="I23" i="25" s="1"/>
  <c r="J23" i="25" s="1"/>
  <c r="Q25" i="25"/>
  <c r="H26" i="25"/>
  <c r="I26" i="25" s="1"/>
  <c r="J26" i="25" s="1"/>
  <c r="Q28" i="25"/>
  <c r="H29" i="25"/>
  <c r="I29" i="25" s="1"/>
  <c r="J29" i="25" s="1"/>
  <c r="Q31" i="25"/>
  <c r="H32" i="25"/>
  <c r="I32" i="25" s="1"/>
  <c r="J32" i="25" s="1"/>
  <c r="Q34" i="25"/>
  <c r="H35" i="25"/>
  <c r="I35" i="25" s="1"/>
  <c r="J35" i="25" s="1"/>
  <c r="Q37" i="25"/>
  <c r="H38" i="25"/>
  <c r="I38" i="25" s="1"/>
  <c r="J38" i="25" s="1"/>
  <c r="Q40" i="25"/>
  <c r="H41" i="25"/>
  <c r="I41" i="25" s="1"/>
  <c r="J41" i="25" s="1"/>
  <c r="Q43" i="25"/>
  <c r="H44" i="25"/>
  <c r="I44" i="25" s="1"/>
  <c r="J44" i="25" s="1"/>
  <c r="Q46" i="25"/>
  <c r="H47" i="25"/>
  <c r="I47" i="25" s="1"/>
  <c r="J47" i="25" s="1"/>
  <c r="Q49" i="25"/>
  <c r="H50" i="25"/>
  <c r="I50" i="25" s="1"/>
  <c r="J50" i="25" s="1"/>
  <c r="Q52" i="25"/>
  <c r="H53" i="25"/>
  <c r="I53" i="25" s="1"/>
  <c r="J53" i="25" s="1"/>
  <c r="Q55" i="25"/>
  <c r="H56" i="25"/>
  <c r="I56" i="25" s="1"/>
  <c r="J56" i="25" s="1"/>
  <c r="Q58" i="25"/>
  <c r="H59" i="25"/>
  <c r="I59" i="25" s="1"/>
  <c r="J59" i="25" s="1"/>
  <c r="Q61" i="25"/>
  <c r="H62" i="25"/>
  <c r="I62" i="25" s="1"/>
  <c r="J62" i="25" s="1"/>
  <c r="Q64" i="25"/>
  <c r="H65" i="25"/>
  <c r="I65" i="25" s="1"/>
  <c r="J65" i="25" s="1"/>
  <c r="Q67" i="25"/>
  <c r="H68" i="25"/>
  <c r="I68" i="25" s="1"/>
  <c r="J68" i="25" s="1"/>
  <c r="Q70" i="25"/>
  <c r="H71" i="25"/>
  <c r="I71" i="25" s="1"/>
  <c r="J71" i="25" s="1"/>
  <c r="Q73" i="25"/>
  <c r="H74" i="25"/>
  <c r="I74" i="25" s="1"/>
  <c r="J74" i="25" s="1"/>
  <c r="Q76" i="25"/>
  <c r="H77" i="25"/>
  <c r="I77" i="25" s="1"/>
  <c r="J77" i="25" s="1"/>
  <c r="Q79" i="25"/>
  <c r="H80" i="25"/>
  <c r="I80" i="25" s="1"/>
  <c r="J80" i="25" s="1"/>
  <c r="Q82" i="25"/>
  <c r="H83" i="25"/>
  <c r="I83" i="25" s="1"/>
  <c r="J83" i="25" s="1"/>
  <c r="Q85" i="25"/>
  <c r="H86" i="25"/>
  <c r="I86" i="25" s="1"/>
  <c r="J86" i="25" s="1"/>
  <c r="Q88" i="25"/>
  <c r="H89" i="25"/>
  <c r="I89" i="25" s="1"/>
  <c r="J89" i="25" s="1"/>
  <c r="Q91" i="25"/>
  <c r="H92" i="25"/>
  <c r="I92" i="25" s="1"/>
  <c r="J92" i="25" s="1"/>
  <c r="Q94" i="25"/>
  <c r="H95" i="25"/>
  <c r="I95" i="25" s="1"/>
  <c r="J95" i="25" s="1"/>
  <c r="Q97" i="25"/>
  <c r="H98" i="25"/>
  <c r="I98" i="25" s="1"/>
  <c r="J98" i="25" s="1"/>
  <c r="R3" i="26"/>
  <c r="R9" i="26"/>
  <c r="H10" i="26"/>
  <c r="I10" i="26" s="1"/>
  <c r="J10" i="26" s="1"/>
  <c r="H14" i="26"/>
  <c r="I14" i="26" s="1"/>
  <c r="J14" i="26" s="1"/>
  <c r="H17" i="26"/>
  <c r="I17" i="26" s="1"/>
  <c r="J17" i="26" s="1"/>
  <c r="H20" i="26"/>
  <c r="I20" i="26" s="1"/>
  <c r="J20" i="26" s="1"/>
  <c r="V21" i="26"/>
  <c r="H23" i="26"/>
  <c r="I23" i="26" s="1"/>
  <c r="J23" i="26" s="1"/>
  <c r="V24" i="26"/>
  <c r="H26" i="26"/>
  <c r="I26" i="26" s="1"/>
  <c r="J26" i="26" s="1"/>
  <c r="V27" i="26"/>
  <c r="H29" i="26"/>
  <c r="I29" i="26" s="1"/>
  <c r="J29" i="26" s="1"/>
  <c r="V30" i="26"/>
  <c r="H32" i="26"/>
  <c r="I32" i="26" s="1"/>
  <c r="J32" i="26" s="1"/>
  <c r="V33" i="26"/>
  <c r="H35" i="26"/>
  <c r="I35" i="26" s="1"/>
  <c r="J35" i="26" s="1"/>
  <c r="V36" i="26"/>
  <c r="H38" i="26"/>
  <c r="I38" i="26" s="1"/>
  <c r="J38" i="26" s="1"/>
  <c r="V39" i="26"/>
  <c r="H41" i="26"/>
  <c r="I41" i="26" s="1"/>
  <c r="J41" i="26" s="1"/>
  <c r="V42" i="26"/>
  <c r="H44" i="26"/>
  <c r="I44" i="26" s="1"/>
  <c r="J44" i="26" s="1"/>
  <c r="V45" i="26"/>
  <c r="H47" i="26"/>
  <c r="I47" i="26" s="1"/>
  <c r="J47" i="26" s="1"/>
  <c r="V48" i="26"/>
  <c r="H50" i="26"/>
  <c r="I50" i="26" s="1"/>
  <c r="J50" i="26" s="1"/>
  <c r="V51" i="26"/>
  <c r="H53" i="26"/>
  <c r="I53" i="26" s="1"/>
  <c r="J53" i="26" s="1"/>
  <c r="V54" i="26"/>
  <c r="H56" i="26"/>
  <c r="I56" i="26" s="1"/>
  <c r="J56" i="26" s="1"/>
  <c r="V57" i="26"/>
  <c r="H59" i="26"/>
  <c r="I59" i="26" s="1"/>
  <c r="J59" i="26" s="1"/>
  <c r="V60" i="26"/>
  <c r="H62" i="26"/>
  <c r="I62" i="26" s="1"/>
  <c r="J62" i="26" s="1"/>
  <c r="V63" i="26"/>
  <c r="H65" i="26"/>
  <c r="I65" i="26" s="1"/>
  <c r="J65" i="26" s="1"/>
  <c r="V66" i="26"/>
  <c r="H68" i="26"/>
  <c r="I68" i="26" s="1"/>
  <c r="J68" i="26" s="1"/>
  <c r="V69" i="26"/>
  <c r="H71" i="26"/>
  <c r="I71" i="26" s="1"/>
  <c r="J71" i="26" s="1"/>
  <c r="V72" i="26"/>
  <c r="H74" i="26"/>
  <c r="I74" i="26" s="1"/>
  <c r="J74" i="26" s="1"/>
  <c r="V75" i="26"/>
  <c r="H77" i="26"/>
  <c r="I77" i="26" s="1"/>
  <c r="J77" i="26" s="1"/>
  <c r="V78" i="26"/>
  <c r="H80" i="26"/>
  <c r="I80" i="26" s="1"/>
  <c r="J80" i="26" s="1"/>
  <c r="V81" i="26"/>
  <c r="H83" i="26"/>
  <c r="I83" i="26" s="1"/>
  <c r="J83" i="26" s="1"/>
  <c r="V84" i="26"/>
  <c r="H86" i="26"/>
  <c r="I86" i="26" s="1"/>
  <c r="J86" i="26" s="1"/>
  <c r="V87" i="26"/>
  <c r="H89" i="26"/>
  <c r="I89" i="26" s="1"/>
  <c r="J89" i="26" s="1"/>
  <c r="M4" i="27"/>
  <c r="U4" i="27" s="1"/>
  <c r="X4" i="27" s="1"/>
  <c r="M10" i="27"/>
  <c r="U10" i="27" s="1"/>
  <c r="M16" i="27"/>
  <c r="U16" i="27" s="1"/>
  <c r="M22" i="27"/>
  <c r="U22" i="27" s="1"/>
  <c r="M28" i="27"/>
  <c r="U28" i="27" s="1"/>
  <c r="M34" i="27"/>
  <c r="U34" i="27" s="1"/>
  <c r="M40" i="27"/>
  <c r="U40" i="27" s="1"/>
  <c r="M46" i="27"/>
  <c r="U46" i="27" s="1"/>
  <c r="M52" i="27"/>
  <c r="U52" i="27" s="1"/>
  <c r="M58" i="27"/>
  <c r="U58" i="27" s="1"/>
  <c r="M64" i="27"/>
  <c r="U64" i="27" s="1"/>
  <c r="M70" i="27"/>
  <c r="U70" i="27" s="1"/>
  <c r="M76" i="27"/>
  <c r="U76" i="27" s="1"/>
  <c r="R79" i="27"/>
  <c r="R76" i="27"/>
  <c r="R73" i="27"/>
  <c r="R70" i="27"/>
  <c r="R67" i="27"/>
  <c r="R64" i="27"/>
  <c r="R61" i="27"/>
  <c r="R58" i="27"/>
  <c r="R55" i="27"/>
  <c r="R52" i="27"/>
  <c r="R49" i="27"/>
  <c r="R46" i="27"/>
  <c r="R43" i="27"/>
  <c r="R40" i="27"/>
  <c r="R37" i="27"/>
  <c r="R34" i="27"/>
  <c r="R31" i="27"/>
  <c r="R28" i="27"/>
  <c r="R25" i="27"/>
  <c r="R22" i="27"/>
  <c r="R19" i="27"/>
  <c r="R16" i="27"/>
  <c r="R13" i="27"/>
  <c r="R7" i="27"/>
  <c r="R8" i="27"/>
  <c r="V22" i="27"/>
  <c r="V29" i="27"/>
  <c r="V31" i="27"/>
  <c r="V38" i="27"/>
  <c r="V40" i="27"/>
  <c r="V47" i="27"/>
  <c r="V49" i="27"/>
  <c r="V56" i="27"/>
  <c r="V58" i="27"/>
  <c r="V65" i="27"/>
  <c r="V67" i="27"/>
  <c r="V74" i="27"/>
  <c r="R69" i="28"/>
  <c r="R66" i="28"/>
  <c r="R63" i="28"/>
  <c r="R60" i="28"/>
  <c r="R57" i="28"/>
  <c r="R54" i="28"/>
  <c r="R51" i="28"/>
  <c r="R48" i="28"/>
  <c r="R45" i="28"/>
  <c r="R42" i="28"/>
  <c r="R39" i="28"/>
  <c r="R36" i="28"/>
  <c r="R33" i="28"/>
  <c r="R30" i="28"/>
  <c r="R27" i="28"/>
  <c r="R24" i="28"/>
  <c r="R21" i="28"/>
  <c r="R18" i="28"/>
  <c r="R15" i="28"/>
  <c r="R12" i="28"/>
  <c r="R6" i="28"/>
  <c r="R11" i="28"/>
  <c r="R5" i="28"/>
  <c r="R10" i="28"/>
  <c r="R14" i="28"/>
  <c r="R23" i="28"/>
  <c r="R32" i="28"/>
  <c r="R41" i="28"/>
  <c r="R50" i="28"/>
  <c r="R59" i="28"/>
  <c r="R65" i="28"/>
  <c r="M33" i="30"/>
  <c r="U33" i="30" s="1"/>
  <c r="AE3" i="15"/>
  <c r="M4" i="15"/>
  <c r="U4" i="15" s="1"/>
  <c r="X4" i="15" s="1"/>
  <c r="AH4" i="15" s="1"/>
  <c r="M10" i="15"/>
  <c r="U10" i="15" s="1"/>
  <c r="M16" i="15"/>
  <c r="U16" i="15" s="1"/>
  <c r="M22" i="15"/>
  <c r="U22" i="15" s="1"/>
  <c r="V10" i="15"/>
  <c r="R9" i="16"/>
  <c r="R8" i="18"/>
  <c r="P10" i="18"/>
  <c r="AH3" i="19"/>
  <c r="AQ3" i="19" s="1"/>
  <c r="R10" i="19"/>
  <c r="Q11" i="19"/>
  <c r="M9" i="20"/>
  <c r="U9" i="20" s="1"/>
  <c r="M15" i="20"/>
  <c r="U15" i="20" s="1"/>
  <c r="M21" i="20"/>
  <c r="U21" i="20" s="1"/>
  <c r="M5" i="21"/>
  <c r="U5" i="21" s="1"/>
  <c r="M11" i="21"/>
  <c r="U11" i="21" s="1"/>
  <c r="M17" i="21"/>
  <c r="U17" i="21" s="1"/>
  <c r="M23" i="21"/>
  <c r="U23" i="21" s="1"/>
  <c r="Q12" i="22"/>
  <c r="Q13" i="22"/>
  <c r="Q14" i="22"/>
  <c r="Q15" i="22"/>
  <c r="Q16" i="22"/>
  <c r="Q17" i="22"/>
  <c r="Q18" i="22"/>
  <c r="Q19" i="22"/>
  <c r="Q20" i="22"/>
  <c r="Q21" i="22"/>
  <c r="Q22" i="22"/>
  <c r="Q23" i="22"/>
  <c r="AE3" i="23"/>
  <c r="P9" i="23"/>
  <c r="Y4" i="24"/>
  <c r="Z4" i="24" s="1"/>
  <c r="P5" i="24"/>
  <c r="P11" i="24"/>
  <c r="H5" i="25"/>
  <c r="I5" i="25" s="1"/>
  <c r="J5" i="25" s="1"/>
  <c r="K5" i="25" s="1"/>
  <c r="R7" i="26"/>
  <c r="R8" i="26"/>
  <c r="R13" i="26"/>
  <c r="R16" i="26"/>
  <c r="R19" i="26"/>
  <c r="R22" i="26"/>
  <c r="R25" i="26"/>
  <c r="R28" i="26"/>
  <c r="R31" i="26"/>
  <c r="R34" i="26"/>
  <c r="R37" i="26"/>
  <c r="R40" i="26"/>
  <c r="R43" i="26"/>
  <c r="R46" i="26"/>
  <c r="R49" i="26"/>
  <c r="R52" i="26"/>
  <c r="R55" i="26"/>
  <c r="R58" i="26"/>
  <c r="R61" i="26"/>
  <c r="R64" i="26"/>
  <c r="R67" i="26"/>
  <c r="R70" i="26"/>
  <c r="R73" i="26"/>
  <c r="R76" i="26"/>
  <c r="R79" i="26"/>
  <c r="R82" i="26"/>
  <c r="R85" i="26"/>
  <c r="R88" i="26"/>
  <c r="M5" i="27"/>
  <c r="U5" i="27" s="1"/>
  <c r="M11" i="27"/>
  <c r="U11" i="27" s="1"/>
  <c r="M17" i="27"/>
  <c r="U17" i="27" s="1"/>
  <c r="M23" i="27"/>
  <c r="U23" i="27" s="1"/>
  <c r="M29" i="27"/>
  <c r="U29" i="27" s="1"/>
  <c r="M35" i="27"/>
  <c r="U35" i="27" s="1"/>
  <c r="M41" i="27"/>
  <c r="U41" i="27" s="1"/>
  <c r="M47" i="27"/>
  <c r="U47" i="27" s="1"/>
  <c r="M53" i="27"/>
  <c r="U53" i="27" s="1"/>
  <c r="M59" i="27"/>
  <c r="U59" i="27" s="1"/>
  <c r="M65" i="27"/>
  <c r="U65" i="27" s="1"/>
  <c r="M71" i="27"/>
  <c r="U71" i="27" s="1"/>
  <c r="M77" i="27"/>
  <c r="U77" i="27" s="1"/>
  <c r="R15" i="27"/>
  <c r="R20" i="27"/>
  <c r="R24" i="27"/>
  <c r="R26" i="27"/>
  <c r="R33" i="27"/>
  <c r="R35" i="27"/>
  <c r="R42" i="27"/>
  <c r="R44" i="27"/>
  <c r="R51" i="27"/>
  <c r="R53" i="27"/>
  <c r="R60" i="27"/>
  <c r="R62" i="27"/>
  <c r="R69" i="27"/>
  <c r="R71" i="27"/>
  <c r="R78" i="27"/>
  <c r="R13" i="28"/>
  <c r="R22" i="28"/>
  <c r="R31" i="28"/>
  <c r="R40" i="28"/>
  <c r="R49" i="28"/>
  <c r="R58" i="28"/>
  <c r="R67" i="28"/>
  <c r="R68" i="28"/>
  <c r="M85" i="30"/>
  <c r="U85" i="30" s="1"/>
  <c r="M79" i="30"/>
  <c r="U79" i="30" s="1"/>
  <c r="M73" i="30"/>
  <c r="U73" i="30" s="1"/>
  <c r="M67" i="30"/>
  <c r="U67" i="30" s="1"/>
  <c r="M61" i="30"/>
  <c r="U61" i="30" s="1"/>
  <c r="M55" i="30"/>
  <c r="U55" i="30" s="1"/>
  <c r="M49" i="30"/>
  <c r="U49" i="30" s="1"/>
  <c r="M43" i="30"/>
  <c r="U43" i="30" s="1"/>
  <c r="M37" i="30"/>
  <c r="U37" i="30" s="1"/>
  <c r="M31" i="30"/>
  <c r="U31" i="30" s="1"/>
  <c r="M25" i="30"/>
  <c r="U25" i="30" s="1"/>
  <c r="M19" i="30"/>
  <c r="U19" i="30" s="1"/>
  <c r="M13" i="30"/>
  <c r="U13" i="30" s="1"/>
  <c r="M7" i="30"/>
  <c r="U7" i="30" s="1"/>
  <c r="M84" i="30"/>
  <c r="U84" i="30" s="1"/>
  <c r="M78" i="30"/>
  <c r="U78" i="30" s="1"/>
  <c r="M72" i="30"/>
  <c r="U72" i="30" s="1"/>
  <c r="M66" i="30"/>
  <c r="U66" i="30" s="1"/>
  <c r="M60" i="30"/>
  <c r="U60" i="30" s="1"/>
  <c r="M54" i="30"/>
  <c r="U54" i="30" s="1"/>
  <c r="M48" i="30"/>
  <c r="U48" i="30" s="1"/>
  <c r="M42" i="30"/>
  <c r="U42" i="30" s="1"/>
  <c r="M36" i="30"/>
  <c r="U36" i="30" s="1"/>
  <c r="M30" i="30"/>
  <c r="U30" i="30" s="1"/>
  <c r="M24" i="30"/>
  <c r="U24" i="30" s="1"/>
  <c r="M18" i="30"/>
  <c r="U18" i="30" s="1"/>
  <c r="M12" i="30"/>
  <c r="U12" i="30" s="1"/>
  <c r="M6" i="30"/>
  <c r="U6" i="30" s="1"/>
  <c r="M89" i="30"/>
  <c r="U89" i="30" s="1"/>
  <c r="M83" i="30"/>
  <c r="U83" i="30" s="1"/>
  <c r="M77" i="30"/>
  <c r="U77" i="30" s="1"/>
  <c r="M71" i="30"/>
  <c r="U71" i="30" s="1"/>
  <c r="M65" i="30"/>
  <c r="U65" i="30" s="1"/>
  <c r="M59" i="30"/>
  <c r="U59" i="30" s="1"/>
  <c r="M53" i="30"/>
  <c r="U53" i="30" s="1"/>
  <c r="M47" i="30"/>
  <c r="U47" i="30" s="1"/>
  <c r="M41" i="30"/>
  <c r="U41" i="30" s="1"/>
  <c r="M35" i="30"/>
  <c r="U35" i="30" s="1"/>
  <c r="M29" i="30"/>
  <c r="U29" i="30" s="1"/>
  <c r="M23" i="30"/>
  <c r="U23" i="30" s="1"/>
  <c r="M17" i="30"/>
  <c r="U17" i="30" s="1"/>
  <c r="M11" i="30"/>
  <c r="U11" i="30" s="1"/>
  <c r="M5" i="30"/>
  <c r="U5" i="30" s="1"/>
  <c r="M88" i="30"/>
  <c r="U88" i="30" s="1"/>
  <c r="M82" i="30"/>
  <c r="U82" i="30" s="1"/>
  <c r="M76" i="30"/>
  <c r="U76" i="30" s="1"/>
  <c r="M70" i="30"/>
  <c r="U70" i="30" s="1"/>
  <c r="M64" i="30"/>
  <c r="U64" i="30" s="1"/>
  <c r="M58" i="30"/>
  <c r="U58" i="30" s="1"/>
  <c r="M52" i="30"/>
  <c r="U52" i="30" s="1"/>
  <c r="M46" i="30"/>
  <c r="U46" i="30" s="1"/>
  <c r="M40" i="30"/>
  <c r="U40" i="30" s="1"/>
  <c r="M34" i="30"/>
  <c r="U34" i="30" s="1"/>
  <c r="M28" i="30"/>
  <c r="U28" i="30" s="1"/>
  <c r="M22" i="30"/>
  <c r="U22" i="30" s="1"/>
  <c r="M16" i="30"/>
  <c r="U16" i="30" s="1"/>
  <c r="M10" i="30"/>
  <c r="U10" i="30" s="1"/>
  <c r="M4" i="30"/>
  <c r="U4" i="30" s="1"/>
  <c r="X4" i="30" s="1"/>
  <c r="M86" i="30"/>
  <c r="U86" i="30" s="1"/>
  <c r="M80" i="30"/>
  <c r="U80" i="30" s="1"/>
  <c r="M74" i="30"/>
  <c r="U74" i="30" s="1"/>
  <c r="M68" i="30"/>
  <c r="U68" i="30" s="1"/>
  <c r="M62" i="30"/>
  <c r="U62" i="30" s="1"/>
  <c r="M56" i="30"/>
  <c r="U56" i="30" s="1"/>
  <c r="M50" i="30"/>
  <c r="U50" i="30" s="1"/>
  <c r="M44" i="30"/>
  <c r="U44" i="30" s="1"/>
  <c r="M38" i="30"/>
  <c r="U38" i="30" s="1"/>
  <c r="M32" i="30"/>
  <c r="U32" i="30" s="1"/>
  <c r="M26" i="30"/>
  <c r="U26" i="30" s="1"/>
  <c r="M20" i="30"/>
  <c r="U20" i="30" s="1"/>
  <c r="M14" i="30"/>
  <c r="U14" i="30" s="1"/>
  <c r="M8" i="30"/>
  <c r="U8" i="30" s="1"/>
  <c r="M39" i="30"/>
  <c r="U39" i="30" s="1"/>
  <c r="M75" i="30"/>
  <c r="U75" i="30" s="1"/>
  <c r="H32" i="31"/>
  <c r="I32" i="31" s="1"/>
  <c r="J32" i="31" s="1"/>
  <c r="H59" i="31"/>
  <c r="I59" i="31" s="1"/>
  <c r="J59" i="31" s="1"/>
  <c r="AN3" i="33"/>
  <c r="AH4" i="34"/>
  <c r="M9" i="14"/>
  <c r="U9" i="14" s="1"/>
  <c r="M15" i="14"/>
  <c r="U15" i="14" s="1"/>
  <c r="M21" i="14"/>
  <c r="U21" i="14" s="1"/>
  <c r="R6" i="14"/>
  <c r="R7" i="14"/>
  <c r="R12" i="14"/>
  <c r="R13" i="14"/>
  <c r="R14" i="14"/>
  <c r="R15" i="14"/>
  <c r="R16" i="14"/>
  <c r="R17" i="14"/>
  <c r="R18" i="14"/>
  <c r="R19" i="14"/>
  <c r="R20" i="14"/>
  <c r="R21" i="14"/>
  <c r="R22" i="14"/>
  <c r="R23" i="14"/>
  <c r="M5" i="15"/>
  <c r="U5" i="15" s="1"/>
  <c r="M11" i="15"/>
  <c r="U11" i="15" s="1"/>
  <c r="M17" i="15"/>
  <c r="U17" i="15" s="1"/>
  <c r="M23" i="15"/>
  <c r="U23" i="15" s="1"/>
  <c r="V5" i="15"/>
  <c r="R8" i="15"/>
  <c r="Q9" i="15"/>
  <c r="V11" i="15"/>
  <c r="R3" i="16"/>
  <c r="M7" i="16"/>
  <c r="U7" i="16" s="1"/>
  <c r="M13" i="16"/>
  <c r="U13" i="16" s="1"/>
  <c r="M19" i="16"/>
  <c r="U19" i="16" s="1"/>
  <c r="R10" i="16"/>
  <c r="Q11" i="16"/>
  <c r="M9" i="17"/>
  <c r="U9" i="17" s="1"/>
  <c r="M15" i="17"/>
  <c r="U15" i="17" s="1"/>
  <c r="M21" i="17"/>
  <c r="U21" i="17" s="1"/>
  <c r="V4" i="17"/>
  <c r="Y4" i="17" s="1"/>
  <c r="Z4" i="17" s="1"/>
  <c r="Q8" i="17"/>
  <c r="V10" i="17"/>
  <c r="M6" i="18"/>
  <c r="U6" i="18" s="1"/>
  <c r="M12" i="18"/>
  <c r="U12" i="18" s="1"/>
  <c r="M18" i="18"/>
  <c r="U18" i="18" s="1"/>
  <c r="R4" i="18"/>
  <c r="AH4" i="18" s="1"/>
  <c r="V6" i="18"/>
  <c r="V7" i="18"/>
  <c r="R9" i="18"/>
  <c r="Q10" i="18"/>
  <c r="V12" i="18"/>
  <c r="V13" i="18"/>
  <c r="V14" i="18"/>
  <c r="V15" i="18"/>
  <c r="V16" i="18"/>
  <c r="V17" i="18"/>
  <c r="V18" i="18"/>
  <c r="V19" i="18"/>
  <c r="V20" i="18"/>
  <c r="V21" i="18"/>
  <c r="V22" i="18"/>
  <c r="V23" i="18"/>
  <c r="M8" i="19"/>
  <c r="U8" i="19" s="1"/>
  <c r="M14" i="19"/>
  <c r="U14" i="19" s="1"/>
  <c r="M20" i="19"/>
  <c r="U20" i="19" s="1"/>
  <c r="R5" i="19"/>
  <c r="Q6" i="19"/>
  <c r="Q7" i="19"/>
  <c r="R11" i="19"/>
  <c r="Q12" i="19"/>
  <c r="Q13" i="19"/>
  <c r="Q14" i="19"/>
  <c r="Q15" i="19"/>
  <c r="Q16" i="19"/>
  <c r="Q17" i="19"/>
  <c r="Q18" i="19"/>
  <c r="Q19" i="19"/>
  <c r="Q20" i="19"/>
  <c r="Q21" i="19"/>
  <c r="Q22" i="19"/>
  <c r="Q23" i="19"/>
  <c r="M4" i="20"/>
  <c r="U4" i="20" s="1"/>
  <c r="X4" i="20" s="1"/>
  <c r="M10" i="20"/>
  <c r="U10" i="20" s="1"/>
  <c r="M16" i="20"/>
  <c r="U16" i="20" s="1"/>
  <c r="M22" i="20"/>
  <c r="U22" i="20" s="1"/>
  <c r="Q8" i="20"/>
  <c r="V10" i="20"/>
  <c r="M6" i="21"/>
  <c r="U6" i="21" s="1"/>
  <c r="M12" i="21"/>
  <c r="U12" i="21" s="1"/>
  <c r="M18" i="21"/>
  <c r="U18" i="21" s="1"/>
  <c r="Q11" i="21"/>
  <c r="M9" i="22"/>
  <c r="U9" i="22" s="1"/>
  <c r="M15" i="22"/>
  <c r="U15" i="22" s="1"/>
  <c r="M21" i="22"/>
  <c r="U21" i="22" s="1"/>
  <c r="R6" i="22"/>
  <c r="R7" i="22"/>
  <c r="R12" i="22"/>
  <c r="R13" i="22"/>
  <c r="R14" i="22"/>
  <c r="R15" i="22"/>
  <c r="R16" i="22"/>
  <c r="R17" i="22"/>
  <c r="R18" i="22"/>
  <c r="R19" i="22"/>
  <c r="R20" i="22"/>
  <c r="R21" i="22"/>
  <c r="R22" i="22"/>
  <c r="R23" i="22"/>
  <c r="M5" i="23"/>
  <c r="U5" i="23" s="1"/>
  <c r="M11" i="23"/>
  <c r="U11" i="23" s="1"/>
  <c r="M17" i="23"/>
  <c r="U17" i="23" s="1"/>
  <c r="M23" i="23"/>
  <c r="U23" i="23" s="1"/>
  <c r="V5" i="23"/>
  <c r="R8" i="23"/>
  <c r="Q9" i="23"/>
  <c r="V11" i="23"/>
  <c r="R3" i="24"/>
  <c r="M7" i="24"/>
  <c r="U7" i="24" s="1"/>
  <c r="M13" i="24"/>
  <c r="U13" i="24" s="1"/>
  <c r="M19" i="24"/>
  <c r="U19" i="24" s="1"/>
  <c r="R10" i="24"/>
  <c r="Q11" i="24"/>
  <c r="M9" i="25"/>
  <c r="U9" i="25" s="1"/>
  <c r="M15" i="25"/>
  <c r="U15" i="25" s="1"/>
  <c r="M21" i="25"/>
  <c r="U21" i="25" s="1"/>
  <c r="M27" i="25"/>
  <c r="U27" i="25" s="1"/>
  <c r="M33" i="25"/>
  <c r="U33" i="25" s="1"/>
  <c r="M39" i="25"/>
  <c r="U39" i="25" s="1"/>
  <c r="M45" i="25"/>
  <c r="U45" i="25" s="1"/>
  <c r="M51" i="25"/>
  <c r="U51" i="25" s="1"/>
  <c r="M57" i="25"/>
  <c r="U57" i="25" s="1"/>
  <c r="M63" i="25"/>
  <c r="U63" i="25" s="1"/>
  <c r="M69" i="25"/>
  <c r="U69" i="25" s="1"/>
  <c r="M75" i="25"/>
  <c r="U75" i="25" s="1"/>
  <c r="M81" i="25"/>
  <c r="U81" i="25" s="1"/>
  <c r="M87" i="25"/>
  <c r="U87" i="25" s="1"/>
  <c r="M93" i="25"/>
  <c r="U93" i="25" s="1"/>
  <c r="Q12" i="25"/>
  <c r="Q15" i="25"/>
  <c r="Q18" i="25"/>
  <c r="Q21" i="25"/>
  <c r="Q24" i="25"/>
  <c r="Q27" i="25"/>
  <c r="Q30" i="25"/>
  <c r="Q33" i="25"/>
  <c r="Q36" i="25"/>
  <c r="Q39" i="25"/>
  <c r="Q42" i="25"/>
  <c r="Q45" i="25"/>
  <c r="Q48" i="25"/>
  <c r="Q51" i="25"/>
  <c r="Q54" i="25"/>
  <c r="Q57" i="25"/>
  <c r="Q60" i="25"/>
  <c r="Q63" i="25"/>
  <c r="Q66" i="25"/>
  <c r="Q69" i="25"/>
  <c r="Q72" i="25"/>
  <c r="Q75" i="25"/>
  <c r="Q78" i="25"/>
  <c r="Q81" i="25"/>
  <c r="Q84" i="25"/>
  <c r="Q87" i="25"/>
  <c r="Q90" i="25"/>
  <c r="Q93" i="25"/>
  <c r="Q96" i="25"/>
  <c r="M9" i="26"/>
  <c r="U9" i="26" s="1"/>
  <c r="M15" i="26"/>
  <c r="U15" i="26" s="1"/>
  <c r="M21" i="26"/>
  <c r="U21" i="26" s="1"/>
  <c r="M27" i="26"/>
  <c r="U27" i="26" s="1"/>
  <c r="M33" i="26"/>
  <c r="U33" i="26" s="1"/>
  <c r="M39" i="26"/>
  <c r="U39" i="26" s="1"/>
  <c r="M45" i="26"/>
  <c r="U45" i="26" s="1"/>
  <c r="M51" i="26"/>
  <c r="U51" i="26" s="1"/>
  <c r="M57" i="26"/>
  <c r="U57" i="26" s="1"/>
  <c r="M63" i="26"/>
  <c r="U63" i="26" s="1"/>
  <c r="M69" i="26"/>
  <c r="U69" i="26" s="1"/>
  <c r="M75" i="26"/>
  <c r="U75" i="26" s="1"/>
  <c r="M81" i="26"/>
  <c r="U81" i="26" s="1"/>
  <c r="M87" i="26"/>
  <c r="U87" i="26" s="1"/>
  <c r="V10" i="26"/>
  <c r="V14" i="26"/>
  <c r="V17" i="26"/>
  <c r="V20" i="26"/>
  <c r="V23" i="26"/>
  <c r="V26" i="26"/>
  <c r="V29" i="26"/>
  <c r="V32" i="26"/>
  <c r="V35" i="26"/>
  <c r="V38" i="26"/>
  <c r="V41" i="26"/>
  <c r="V44" i="26"/>
  <c r="V47" i="26"/>
  <c r="V50" i="26"/>
  <c r="V53" i="26"/>
  <c r="V56" i="26"/>
  <c r="V59" i="26"/>
  <c r="V62" i="26"/>
  <c r="V65" i="26"/>
  <c r="V68" i="26"/>
  <c r="V71" i="26"/>
  <c r="V74" i="26"/>
  <c r="V77" i="26"/>
  <c r="V80" i="26"/>
  <c r="V83" i="26"/>
  <c r="V86" i="26"/>
  <c r="V89" i="26"/>
  <c r="M6" i="27"/>
  <c r="U6" i="27" s="1"/>
  <c r="M12" i="27"/>
  <c r="U12" i="27" s="1"/>
  <c r="M18" i="27"/>
  <c r="U18" i="27" s="1"/>
  <c r="M24" i="27"/>
  <c r="U24" i="27" s="1"/>
  <c r="M30" i="27"/>
  <c r="U30" i="27" s="1"/>
  <c r="M36" i="27"/>
  <c r="U36" i="27" s="1"/>
  <c r="M42" i="27"/>
  <c r="U42" i="27" s="1"/>
  <c r="M48" i="27"/>
  <c r="U48" i="27" s="1"/>
  <c r="M54" i="27"/>
  <c r="U54" i="27" s="1"/>
  <c r="M60" i="27"/>
  <c r="U60" i="27" s="1"/>
  <c r="M66" i="27"/>
  <c r="U66" i="27" s="1"/>
  <c r="M72" i="27"/>
  <c r="U72" i="27" s="1"/>
  <c r="M78" i="27"/>
  <c r="U78" i="27" s="1"/>
  <c r="R6" i="27"/>
  <c r="V78" i="27"/>
  <c r="V75" i="27"/>
  <c r="V72" i="27"/>
  <c r="V69" i="27"/>
  <c r="V66" i="27"/>
  <c r="V63" i="27"/>
  <c r="V60" i="27"/>
  <c r="V57" i="27"/>
  <c r="V54" i="27"/>
  <c r="V51" i="27"/>
  <c r="V48" i="27"/>
  <c r="V45" i="27"/>
  <c r="V42" i="27"/>
  <c r="V39" i="27"/>
  <c r="V36" i="27"/>
  <c r="V33" i="27"/>
  <c r="V30" i="27"/>
  <c r="V27" i="27"/>
  <c r="V24" i="27"/>
  <c r="V21" i="27"/>
  <c r="V11" i="27"/>
  <c r="V12" i="27"/>
  <c r="V26" i="27"/>
  <c r="V28" i="27"/>
  <c r="V35" i="27"/>
  <c r="V37" i="27"/>
  <c r="V44" i="27"/>
  <c r="V46" i="27"/>
  <c r="V53" i="27"/>
  <c r="V55" i="27"/>
  <c r="V62" i="27"/>
  <c r="V64" i="27"/>
  <c r="V71" i="27"/>
  <c r="V73" i="27"/>
  <c r="R20" i="28"/>
  <c r="R29" i="28"/>
  <c r="R38" i="28"/>
  <c r="R47" i="28"/>
  <c r="R56" i="28"/>
  <c r="M9" i="30"/>
  <c r="U9" i="30" s="1"/>
  <c r="M45" i="30"/>
  <c r="U45" i="30" s="1"/>
  <c r="M81" i="30"/>
  <c r="U81" i="30" s="1"/>
  <c r="H9" i="31"/>
  <c r="I9" i="31" s="1"/>
  <c r="J9" i="31" s="1"/>
  <c r="M4" i="14"/>
  <c r="U4" i="14" s="1"/>
  <c r="X4" i="14" s="1"/>
  <c r="M10" i="14"/>
  <c r="U10" i="14" s="1"/>
  <c r="M16" i="14"/>
  <c r="U16" i="14" s="1"/>
  <c r="M22" i="14"/>
  <c r="U22" i="14" s="1"/>
  <c r="V10" i="14"/>
  <c r="M6" i="15"/>
  <c r="U6" i="15" s="1"/>
  <c r="M12" i="15"/>
  <c r="U12" i="15" s="1"/>
  <c r="M18" i="15"/>
  <c r="U18" i="15" s="1"/>
  <c r="R4" i="15"/>
  <c r="V6" i="15"/>
  <c r="V7" i="15"/>
  <c r="R9" i="15"/>
  <c r="Q10" i="15"/>
  <c r="V12" i="15"/>
  <c r="V13" i="15"/>
  <c r="V14" i="15"/>
  <c r="V15" i="15"/>
  <c r="V16" i="15"/>
  <c r="V17" i="15"/>
  <c r="V18" i="15"/>
  <c r="V19" i="15"/>
  <c r="V20" i="15"/>
  <c r="V21" i="15"/>
  <c r="V22" i="15"/>
  <c r="M8" i="16"/>
  <c r="U8" i="16" s="1"/>
  <c r="M14" i="16"/>
  <c r="U14" i="16" s="1"/>
  <c r="M20" i="16"/>
  <c r="U20" i="16" s="1"/>
  <c r="R5" i="16"/>
  <c r="R11" i="16"/>
  <c r="Q12" i="16"/>
  <c r="Q13" i="16"/>
  <c r="Q14" i="16"/>
  <c r="Q15" i="16"/>
  <c r="Q16" i="16"/>
  <c r="Q17" i="16"/>
  <c r="Q18" i="16"/>
  <c r="Q19" i="16"/>
  <c r="Q20" i="16"/>
  <c r="Q21" i="16"/>
  <c r="Q22" i="16"/>
  <c r="Q9" i="17"/>
  <c r="P10" i="17"/>
  <c r="V11" i="17"/>
  <c r="R3" i="18"/>
  <c r="M7" i="18"/>
  <c r="U7" i="18" s="1"/>
  <c r="M13" i="18"/>
  <c r="U13" i="18" s="1"/>
  <c r="M19" i="18"/>
  <c r="U19" i="18" s="1"/>
  <c r="P6" i="18"/>
  <c r="P7" i="18"/>
  <c r="R10" i="18"/>
  <c r="Q11" i="18"/>
  <c r="P12" i="18"/>
  <c r="P13" i="18"/>
  <c r="P14" i="18"/>
  <c r="P15" i="18"/>
  <c r="P16" i="18"/>
  <c r="P17" i="18"/>
  <c r="P18" i="18"/>
  <c r="P19" i="18"/>
  <c r="P21" i="18"/>
  <c r="P22" i="18"/>
  <c r="P23" i="18"/>
  <c r="M9" i="19"/>
  <c r="U9" i="19" s="1"/>
  <c r="M15" i="19"/>
  <c r="U15" i="19" s="1"/>
  <c r="M21" i="19"/>
  <c r="U21" i="19" s="1"/>
  <c r="R6" i="19"/>
  <c r="R7" i="19"/>
  <c r="P8" i="19"/>
  <c r="R12" i="19"/>
  <c r="R13" i="19"/>
  <c r="R14" i="19"/>
  <c r="R15" i="19"/>
  <c r="R16" i="19"/>
  <c r="R17" i="19"/>
  <c r="R18" i="19"/>
  <c r="R19" i="19"/>
  <c r="R20" i="19"/>
  <c r="R21" i="19"/>
  <c r="R22" i="19"/>
  <c r="R23" i="19"/>
  <c r="M5" i="20"/>
  <c r="U5" i="20" s="1"/>
  <c r="M11" i="20"/>
  <c r="U11" i="20" s="1"/>
  <c r="M17" i="20"/>
  <c r="U17" i="20" s="1"/>
  <c r="M23" i="20"/>
  <c r="U23" i="20" s="1"/>
  <c r="V5" i="20"/>
  <c r="R8" i="20"/>
  <c r="Q9" i="20"/>
  <c r="V11" i="20"/>
  <c r="AH3" i="21"/>
  <c r="AQ3" i="21" s="1"/>
  <c r="M7" i="21"/>
  <c r="U7" i="21" s="1"/>
  <c r="M13" i="21"/>
  <c r="U13" i="21" s="1"/>
  <c r="M19" i="21"/>
  <c r="U19" i="21" s="1"/>
  <c r="Q12" i="21"/>
  <c r="Q13" i="21"/>
  <c r="Q14" i="21"/>
  <c r="Q15" i="21"/>
  <c r="Q16" i="21"/>
  <c r="Q17" i="21"/>
  <c r="Q18" i="21"/>
  <c r="Q19" i="21"/>
  <c r="Q20" i="21"/>
  <c r="Q21" i="21"/>
  <c r="Q22" i="21"/>
  <c r="M4" i="22"/>
  <c r="U4" i="22" s="1"/>
  <c r="X4" i="22" s="1"/>
  <c r="M10" i="22"/>
  <c r="U10" i="22" s="1"/>
  <c r="M16" i="22"/>
  <c r="U16" i="22" s="1"/>
  <c r="Q8" i="22"/>
  <c r="V10" i="22"/>
  <c r="M6" i="23"/>
  <c r="U6" i="23" s="1"/>
  <c r="M12" i="23"/>
  <c r="U12" i="23" s="1"/>
  <c r="M18" i="23"/>
  <c r="U18" i="23" s="1"/>
  <c r="R4" i="23"/>
  <c r="AH4" i="23" s="1"/>
  <c r="V6" i="23"/>
  <c r="V7" i="23"/>
  <c r="R9" i="23"/>
  <c r="Q10" i="23"/>
  <c r="V12" i="23"/>
  <c r="V13" i="23"/>
  <c r="V14" i="23"/>
  <c r="V15" i="23"/>
  <c r="V16" i="23"/>
  <c r="V17" i="23"/>
  <c r="V18" i="23"/>
  <c r="V19" i="23"/>
  <c r="V20" i="23"/>
  <c r="V21" i="23"/>
  <c r="V22" i="23"/>
  <c r="M8" i="24"/>
  <c r="U8" i="24" s="1"/>
  <c r="M14" i="24"/>
  <c r="U14" i="24" s="1"/>
  <c r="M20" i="24"/>
  <c r="U20" i="24" s="1"/>
  <c r="R5" i="24"/>
  <c r="Q6" i="24"/>
  <c r="Q7" i="24"/>
  <c r="R11" i="24"/>
  <c r="Q12" i="24"/>
  <c r="Q13" i="24"/>
  <c r="Q14" i="24"/>
  <c r="Q15" i="24"/>
  <c r="Q16" i="24"/>
  <c r="Q17" i="24"/>
  <c r="Q18" i="24"/>
  <c r="Q19" i="24"/>
  <c r="Q20" i="24"/>
  <c r="Q21" i="24"/>
  <c r="Q22" i="24"/>
  <c r="AE3" i="25"/>
  <c r="M4" i="25"/>
  <c r="U4" i="25" s="1"/>
  <c r="X4" i="25" s="1"/>
  <c r="M10" i="25"/>
  <c r="U10" i="25" s="1"/>
  <c r="M16" i="25"/>
  <c r="U16" i="25" s="1"/>
  <c r="M22" i="25"/>
  <c r="U22" i="25" s="1"/>
  <c r="M28" i="25"/>
  <c r="U28" i="25" s="1"/>
  <c r="M34" i="25"/>
  <c r="U34" i="25" s="1"/>
  <c r="M40" i="25"/>
  <c r="U40" i="25" s="1"/>
  <c r="M46" i="25"/>
  <c r="U46" i="25" s="1"/>
  <c r="M52" i="25"/>
  <c r="U52" i="25" s="1"/>
  <c r="M58" i="25"/>
  <c r="U58" i="25" s="1"/>
  <c r="M64" i="25"/>
  <c r="U64" i="25" s="1"/>
  <c r="M70" i="25"/>
  <c r="U70" i="25" s="1"/>
  <c r="M76" i="25"/>
  <c r="U76" i="25" s="1"/>
  <c r="M82" i="25"/>
  <c r="U82" i="25" s="1"/>
  <c r="M88" i="25"/>
  <c r="U88" i="25" s="1"/>
  <c r="M94" i="25"/>
  <c r="U94" i="25" s="1"/>
  <c r="Q6" i="25"/>
  <c r="H7" i="25"/>
  <c r="I7" i="25" s="1"/>
  <c r="J7" i="25" s="1"/>
  <c r="H8" i="25"/>
  <c r="I8" i="25" s="1"/>
  <c r="J8" i="25" s="1"/>
  <c r="Q11" i="25"/>
  <c r="AE3" i="26"/>
  <c r="M4" i="26"/>
  <c r="U4" i="26" s="1"/>
  <c r="X4" i="26" s="1"/>
  <c r="M10" i="26"/>
  <c r="U10" i="26" s="1"/>
  <c r="M16" i="26"/>
  <c r="U16" i="26" s="1"/>
  <c r="M22" i="26"/>
  <c r="U22" i="26" s="1"/>
  <c r="M28" i="26"/>
  <c r="U28" i="26" s="1"/>
  <c r="M34" i="26"/>
  <c r="U34" i="26" s="1"/>
  <c r="M40" i="26"/>
  <c r="U40" i="26" s="1"/>
  <c r="M46" i="26"/>
  <c r="U46" i="26" s="1"/>
  <c r="M52" i="26"/>
  <c r="U52" i="26" s="1"/>
  <c r="M58" i="26"/>
  <c r="U58" i="26" s="1"/>
  <c r="M64" i="26"/>
  <c r="U64" i="26" s="1"/>
  <c r="M70" i="26"/>
  <c r="U70" i="26" s="1"/>
  <c r="M76" i="26"/>
  <c r="U76" i="26" s="1"/>
  <c r="M82" i="26"/>
  <c r="U82" i="26" s="1"/>
  <c r="M88" i="26"/>
  <c r="U88" i="26" s="1"/>
  <c r="R6" i="26"/>
  <c r="R12" i="26"/>
  <c r="R15" i="26"/>
  <c r="R18" i="26"/>
  <c r="R21" i="26"/>
  <c r="R24" i="26"/>
  <c r="R27" i="26"/>
  <c r="R30" i="26"/>
  <c r="R33" i="26"/>
  <c r="R36" i="26"/>
  <c r="R39" i="26"/>
  <c r="R42" i="26"/>
  <c r="R45" i="26"/>
  <c r="R48" i="26"/>
  <c r="R51" i="26"/>
  <c r="R54" i="26"/>
  <c r="R57" i="26"/>
  <c r="R60" i="26"/>
  <c r="R63" i="26"/>
  <c r="R66" i="26"/>
  <c r="R69" i="26"/>
  <c r="R72" i="26"/>
  <c r="R75" i="26"/>
  <c r="R78" i="26"/>
  <c r="R81" i="26"/>
  <c r="R84" i="26"/>
  <c r="R87" i="26"/>
  <c r="R3" i="27"/>
  <c r="M7" i="27"/>
  <c r="U7" i="27" s="1"/>
  <c r="M13" i="27"/>
  <c r="U13" i="27" s="1"/>
  <c r="M19" i="27"/>
  <c r="U19" i="27" s="1"/>
  <c r="M25" i="27"/>
  <c r="U25" i="27" s="1"/>
  <c r="M31" i="27"/>
  <c r="U31" i="27" s="1"/>
  <c r="M37" i="27"/>
  <c r="U37" i="27" s="1"/>
  <c r="M43" i="27"/>
  <c r="U43" i="27" s="1"/>
  <c r="M49" i="27"/>
  <c r="U49" i="27" s="1"/>
  <c r="M55" i="27"/>
  <c r="U55" i="27" s="1"/>
  <c r="M61" i="27"/>
  <c r="U61" i="27" s="1"/>
  <c r="M67" i="27"/>
  <c r="U67" i="27" s="1"/>
  <c r="M73" i="27"/>
  <c r="U73" i="27" s="1"/>
  <c r="M79" i="27"/>
  <c r="U79" i="27" s="1"/>
  <c r="R5" i="27"/>
  <c r="B8" i="27"/>
  <c r="Q3" i="27" s="1"/>
  <c r="AG3" i="27" s="1"/>
  <c r="AP3" i="27" s="1"/>
  <c r="C9" i="27"/>
  <c r="H66" i="27" s="1"/>
  <c r="I66" i="27" s="1"/>
  <c r="J66" i="27" s="1"/>
  <c r="R14" i="27"/>
  <c r="V16" i="27"/>
  <c r="R18" i="27"/>
  <c r="V20" i="27"/>
  <c r="R21" i="27"/>
  <c r="R23" i="27"/>
  <c r="R30" i="27"/>
  <c r="R32" i="27"/>
  <c r="R39" i="27"/>
  <c r="R41" i="27"/>
  <c r="H44" i="27"/>
  <c r="I44" i="27" s="1"/>
  <c r="J44" i="27" s="1"/>
  <c r="R48" i="27"/>
  <c r="R50" i="27"/>
  <c r="R57" i="27"/>
  <c r="R59" i="27"/>
  <c r="R66" i="27"/>
  <c r="R68" i="27"/>
  <c r="R75" i="27"/>
  <c r="R77" i="27"/>
  <c r="R4" i="28"/>
  <c r="AH4" i="28" s="1"/>
  <c r="R19" i="28"/>
  <c r="R28" i="28"/>
  <c r="R37" i="28"/>
  <c r="R46" i="28"/>
  <c r="R55" i="28"/>
  <c r="R64" i="28"/>
  <c r="H66" i="28"/>
  <c r="I66" i="28" s="1"/>
  <c r="J66" i="28" s="1"/>
  <c r="H14" i="29"/>
  <c r="I14" i="29" s="1"/>
  <c r="J14" i="29" s="1"/>
  <c r="H50" i="29"/>
  <c r="I50" i="29" s="1"/>
  <c r="J50" i="29" s="1"/>
  <c r="H86" i="29"/>
  <c r="I86" i="29" s="1"/>
  <c r="J86" i="29" s="1"/>
  <c r="M15" i="30"/>
  <c r="U15" i="30" s="1"/>
  <c r="M51" i="30"/>
  <c r="U51" i="30" s="1"/>
  <c r="M87" i="30"/>
  <c r="U87" i="30" s="1"/>
  <c r="H10" i="30"/>
  <c r="I10" i="30" s="1"/>
  <c r="J10" i="30" s="1"/>
  <c r="H19" i="31"/>
  <c r="I19" i="31" s="1"/>
  <c r="J19" i="31" s="1"/>
  <c r="H26" i="31"/>
  <c r="I26" i="31" s="1"/>
  <c r="J26" i="31" s="1"/>
  <c r="H28" i="31"/>
  <c r="I28" i="31" s="1"/>
  <c r="J28" i="31" s="1"/>
  <c r="H35" i="31"/>
  <c r="I35" i="31" s="1"/>
  <c r="J35" i="31" s="1"/>
  <c r="H46" i="31"/>
  <c r="I46" i="31" s="1"/>
  <c r="J46" i="31" s="1"/>
  <c r="H53" i="31"/>
  <c r="I53" i="31" s="1"/>
  <c r="J53" i="31" s="1"/>
  <c r="H55" i="31"/>
  <c r="I55" i="31" s="1"/>
  <c r="J55" i="31" s="1"/>
  <c r="H62" i="31"/>
  <c r="I62" i="31" s="1"/>
  <c r="J62" i="31" s="1"/>
  <c r="H73" i="31"/>
  <c r="I73" i="31" s="1"/>
  <c r="J73" i="31" s="1"/>
  <c r="M5" i="14"/>
  <c r="U5" i="14" s="1"/>
  <c r="M11" i="14"/>
  <c r="U11" i="14" s="1"/>
  <c r="M17" i="14"/>
  <c r="U17" i="14" s="1"/>
  <c r="AH3" i="15"/>
  <c r="AQ3" i="15" s="1"/>
  <c r="M7" i="15"/>
  <c r="U7" i="15" s="1"/>
  <c r="M13" i="15"/>
  <c r="U13" i="15" s="1"/>
  <c r="M19" i="15"/>
  <c r="U19" i="15" s="1"/>
  <c r="P6" i="15"/>
  <c r="P7" i="15"/>
  <c r="P12" i="15"/>
  <c r="P13" i="15"/>
  <c r="P14" i="15"/>
  <c r="P15" i="15"/>
  <c r="P16" i="15"/>
  <c r="P17" i="15"/>
  <c r="P18" i="15"/>
  <c r="P19" i="15"/>
  <c r="P20" i="15"/>
  <c r="P21" i="15"/>
  <c r="P22" i="15"/>
  <c r="M9" i="16"/>
  <c r="U9" i="16" s="1"/>
  <c r="M15" i="16"/>
  <c r="U15" i="16" s="1"/>
  <c r="R6" i="16"/>
  <c r="R7" i="16"/>
  <c r="P8" i="16"/>
  <c r="R12" i="16"/>
  <c r="R13" i="16"/>
  <c r="R14" i="16"/>
  <c r="R15" i="16"/>
  <c r="R16" i="16"/>
  <c r="R17" i="16"/>
  <c r="R18" i="16"/>
  <c r="R19" i="16"/>
  <c r="R20" i="16"/>
  <c r="R21" i="16"/>
  <c r="R22" i="16"/>
  <c r="V5" i="17"/>
  <c r="V6" i="17"/>
  <c r="V7" i="17"/>
  <c r="Q10" i="17"/>
  <c r="V12" i="17"/>
  <c r="V13" i="17"/>
  <c r="V14" i="17"/>
  <c r="V15" i="17"/>
  <c r="V16" i="17"/>
  <c r="V17" i="17"/>
  <c r="V18" i="17"/>
  <c r="V19" i="17"/>
  <c r="V20" i="17"/>
  <c r="V21" i="17"/>
  <c r="V22" i="17"/>
  <c r="M8" i="18"/>
  <c r="U8" i="18" s="1"/>
  <c r="M14" i="18"/>
  <c r="U14" i="18" s="1"/>
  <c r="M20" i="18"/>
  <c r="U20" i="18" s="1"/>
  <c r="R5" i="18"/>
  <c r="R11" i="18"/>
  <c r="Q12" i="18"/>
  <c r="Q13" i="18"/>
  <c r="Q14" i="18"/>
  <c r="Q15" i="18"/>
  <c r="Q16" i="18"/>
  <c r="Q17" i="18"/>
  <c r="Q18" i="18"/>
  <c r="Q19" i="18"/>
  <c r="Q20" i="18"/>
  <c r="Q21" i="18"/>
  <c r="Q22" i="18"/>
  <c r="M4" i="19"/>
  <c r="U4" i="19" s="1"/>
  <c r="X4" i="19" s="1"/>
  <c r="M10" i="19"/>
  <c r="U10" i="19" s="1"/>
  <c r="M16" i="19"/>
  <c r="U16" i="19" s="1"/>
  <c r="Q8" i="19"/>
  <c r="M6" i="20"/>
  <c r="U6" i="20" s="1"/>
  <c r="M12" i="20"/>
  <c r="U12" i="20" s="1"/>
  <c r="V6" i="20"/>
  <c r="V7" i="20"/>
  <c r="Q10" i="20"/>
  <c r="V12" i="20"/>
  <c r="V13" i="20"/>
  <c r="V14" i="20"/>
  <c r="V15" i="20"/>
  <c r="V16" i="20"/>
  <c r="V17" i="20"/>
  <c r="V18" i="20"/>
  <c r="V19" i="20"/>
  <c r="V20" i="20"/>
  <c r="V21" i="20"/>
  <c r="V22" i="20"/>
  <c r="M8" i="21"/>
  <c r="U8" i="21" s="1"/>
  <c r="M14" i="21"/>
  <c r="U14" i="21" s="1"/>
  <c r="M20" i="21"/>
  <c r="U20" i="21" s="1"/>
  <c r="P8" i="21"/>
  <c r="Q9" i="22"/>
  <c r="AH3" i="23"/>
  <c r="AQ3" i="23" s="1"/>
  <c r="M7" i="23"/>
  <c r="U7" i="23" s="1"/>
  <c r="M13" i="23"/>
  <c r="U13" i="23" s="1"/>
  <c r="P6" i="23"/>
  <c r="P7" i="23"/>
  <c r="P12" i="23"/>
  <c r="P13" i="23"/>
  <c r="P14" i="23"/>
  <c r="P15" i="23"/>
  <c r="P16" i="23"/>
  <c r="P17" i="23"/>
  <c r="P18" i="23"/>
  <c r="P19" i="23"/>
  <c r="P20" i="23"/>
  <c r="P21" i="23"/>
  <c r="P22" i="23"/>
  <c r="M9" i="24"/>
  <c r="U9" i="24" s="1"/>
  <c r="M15" i="24"/>
  <c r="U15" i="24" s="1"/>
  <c r="R6" i="24"/>
  <c r="R7" i="24"/>
  <c r="R12" i="24"/>
  <c r="R13" i="24"/>
  <c r="R14" i="24"/>
  <c r="R15" i="24"/>
  <c r="R16" i="24"/>
  <c r="R17" i="24"/>
  <c r="R18" i="24"/>
  <c r="R19" i="24"/>
  <c r="R20" i="24"/>
  <c r="R21" i="24"/>
  <c r="R22" i="24"/>
  <c r="M5" i="25"/>
  <c r="U5" i="25" s="1"/>
  <c r="M11" i="25"/>
  <c r="U11" i="25" s="1"/>
  <c r="M17" i="25"/>
  <c r="U17" i="25" s="1"/>
  <c r="M23" i="25"/>
  <c r="U23" i="25" s="1"/>
  <c r="M29" i="25"/>
  <c r="U29" i="25" s="1"/>
  <c r="M35" i="25"/>
  <c r="U35" i="25" s="1"/>
  <c r="M41" i="25"/>
  <c r="U41" i="25" s="1"/>
  <c r="M47" i="25"/>
  <c r="U47" i="25" s="1"/>
  <c r="M53" i="25"/>
  <c r="U53" i="25" s="1"/>
  <c r="M59" i="25"/>
  <c r="U59" i="25" s="1"/>
  <c r="M65" i="25"/>
  <c r="U65" i="25" s="1"/>
  <c r="M71" i="25"/>
  <c r="U71" i="25" s="1"/>
  <c r="M77" i="25"/>
  <c r="U77" i="25" s="1"/>
  <c r="M83" i="25"/>
  <c r="U83" i="25" s="1"/>
  <c r="M89" i="25"/>
  <c r="U89" i="25" s="1"/>
  <c r="Q10" i="25"/>
  <c r="Q14" i="25"/>
  <c r="Q17" i="25"/>
  <c r="Q20" i="25"/>
  <c r="Q23" i="25"/>
  <c r="Q26" i="25"/>
  <c r="Q29" i="25"/>
  <c r="Q32" i="25"/>
  <c r="Q35" i="25"/>
  <c r="Q38" i="25"/>
  <c r="Q41" i="25"/>
  <c r="Q44" i="25"/>
  <c r="Q47" i="25"/>
  <c r="Q50" i="25"/>
  <c r="Q53" i="25"/>
  <c r="Q56" i="25"/>
  <c r="Q59" i="25"/>
  <c r="Q62" i="25"/>
  <c r="Q65" i="25"/>
  <c r="Q68" i="25"/>
  <c r="Q71" i="25"/>
  <c r="Q74" i="25"/>
  <c r="Q77" i="25"/>
  <c r="Q80" i="25"/>
  <c r="Q83" i="25"/>
  <c r="Q86" i="25"/>
  <c r="Q89" i="25"/>
  <c r="Q92" i="25"/>
  <c r="Q95" i="25"/>
  <c r="Q98" i="25"/>
  <c r="M5" i="26"/>
  <c r="U5" i="26" s="1"/>
  <c r="M11" i="26"/>
  <c r="U11" i="26" s="1"/>
  <c r="M17" i="26"/>
  <c r="U17" i="26" s="1"/>
  <c r="M23" i="26"/>
  <c r="U23" i="26" s="1"/>
  <c r="M29" i="26"/>
  <c r="U29" i="26" s="1"/>
  <c r="M35" i="26"/>
  <c r="U35" i="26" s="1"/>
  <c r="M41" i="26"/>
  <c r="U41" i="26" s="1"/>
  <c r="M47" i="26"/>
  <c r="U47" i="26" s="1"/>
  <c r="M53" i="26"/>
  <c r="U53" i="26" s="1"/>
  <c r="M59" i="26"/>
  <c r="U59" i="26" s="1"/>
  <c r="M65" i="26"/>
  <c r="U65" i="26" s="1"/>
  <c r="M71" i="26"/>
  <c r="U71" i="26" s="1"/>
  <c r="M77" i="26"/>
  <c r="U77" i="26" s="1"/>
  <c r="M83" i="26"/>
  <c r="U83" i="26" s="1"/>
  <c r="R5" i="26"/>
  <c r="R11" i="26"/>
  <c r="V13" i="26"/>
  <c r="V16" i="26"/>
  <c r="V19" i="26"/>
  <c r="V22" i="26"/>
  <c r="V25" i="26"/>
  <c r="V28" i="26"/>
  <c r="V31" i="26"/>
  <c r="V34" i="26"/>
  <c r="V37" i="26"/>
  <c r="V40" i="26"/>
  <c r="V43" i="26"/>
  <c r="V46" i="26"/>
  <c r="V49" i="26"/>
  <c r="V52" i="26"/>
  <c r="V55" i="26"/>
  <c r="V58" i="26"/>
  <c r="V61" i="26"/>
  <c r="V64" i="26"/>
  <c r="V67" i="26"/>
  <c r="V70" i="26"/>
  <c r="V73" i="26"/>
  <c r="V76" i="26"/>
  <c r="V79" i="26"/>
  <c r="V82" i="26"/>
  <c r="V85" i="26"/>
  <c r="M8" i="27"/>
  <c r="U8" i="27" s="1"/>
  <c r="M14" i="27"/>
  <c r="U14" i="27" s="1"/>
  <c r="M20" i="27"/>
  <c r="U20" i="27" s="1"/>
  <c r="M26" i="27"/>
  <c r="U26" i="27" s="1"/>
  <c r="M32" i="27"/>
  <c r="U32" i="27" s="1"/>
  <c r="M38" i="27"/>
  <c r="U38" i="27" s="1"/>
  <c r="M44" i="27"/>
  <c r="U44" i="27" s="1"/>
  <c r="M50" i="27"/>
  <c r="U50" i="27" s="1"/>
  <c r="M56" i="27"/>
  <c r="U56" i="27" s="1"/>
  <c r="M62" i="27"/>
  <c r="U62" i="27" s="1"/>
  <c r="M68" i="27"/>
  <c r="U68" i="27" s="1"/>
  <c r="M74" i="27"/>
  <c r="U74" i="27" s="1"/>
  <c r="R4" i="27"/>
  <c r="C8" i="27"/>
  <c r="R10" i="27"/>
  <c r="V15" i="27"/>
  <c r="V23" i="27"/>
  <c r="V25" i="27"/>
  <c r="V32" i="27"/>
  <c r="H33" i="27"/>
  <c r="I33" i="27" s="1"/>
  <c r="J33" i="27" s="1"/>
  <c r="V34" i="27"/>
  <c r="V41" i="27"/>
  <c r="V43" i="27"/>
  <c r="V50" i="27"/>
  <c r="H51" i="27"/>
  <c r="I51" i="27" s="1"/>
  <c r="J51" i="27" s="1"/>
  <c r="V52" i="27"/>
  <c r="V59" i="27"/>
  <c r="V61" i="27"/>
  <c r="V68" i="27"/>
  <c r="V70" i="27"/>
  <c r="V77" i="27"/>
  <c r="V79" i="27"/>
  <c r="R9" i="28"/>
  <c r="R17" i="28"/>
  <c r="R26" i="28"/>
  <c r="R35" i="28"/>
  <c r="H39" i="28"/>
  <c r="I39" i="28" s="1"/>
  <c r="J39" i="28" s="1"/>
  <c r="R44" i="28"/>
  <c r="R53" i="28"/>
  <c r="R62" i="28"/>
  <c r="M21" i="30"/>
  <c r="U21" i="30" s="1"/>
  <c r="M57" i="30"/>
  <c r="U57" i="30" s="1"/>
  <c r="AN3" i="31"/>
  <c r="AN3" i="32"/>
  <c r="M8" i="15"/>
  <c r="U8" i="15" s="1"/>
  <c r="M14" i="15"/>
  <c r="U14" i="15" s="1"/>
  <c r="M9" i="18"/>
  <c r="U9" i="18" s="1"/>
  <c r="M15" i="18"/>
  <c r="U15" i="18" s="1"/>
  <c r="R6" i="18"/>
  <c r="R7" i="18"/>
  <c r="R12" i="18"/>
  <c r="R13" i="18"/>
  <c r="R14" i="18"/>
  <c r="R15" i="18"/>
  <c r="R16" i="18"/>
  <c r="R17" i="18"/>
  <c r="R18" i="18"/>
  <c r="R19" i="18"/>
  <c r="R20" i="18"/>
  <c r="R21" i="18"/>
  <c r="R22" i="18"/>
  <c r="AH3" i="20"/>
  <c r="AQ3" i="20" s="1"/>
  <c r="M9" i="21"/>
  <c r="U9" i="21" s="1"/>
  <c r="M15" i="21"/>
  <c r="U15" i="21" s="1"/>
  <c r="B8" i="96"/>
  <c r="Q3" i="96" s="1"/>
  <c r="AG3" i="96" s="1"/>
  <c r="AP3" i="96" s="1"/>
  <c r="B8" i="95"/>
  <c r="Q3" i="95" s="1"/>
  <c r="AG3" i="95" s="1"/>
  <c r="AP3" i="95" s="1"/>
  <c r="B8" i="94"/>
  <c r="Q3" i="94" s="1"/>
  <c r="AG3" i="94" s="1"/>
  <c r="AP3" i="94" s="1"/>
  <c r="B8" i="93"/>
  <c r="Q3" i="93" s="1"/>
  <c r="AG3" i="93" s="1"/>
  <c r="AP3" i="93" s="1"/>
  <c r="B8" i="92"/>
  <c r="Q3" i="92" s="1"/>
  <c r="AG3" i="92" s="1"/>
  <c r="AP3" i="92" s="1"/>
  <c r="B8" i="91"/>
  <c r="Q3" i="91" s="1"/>
  <c r="AG3" i="91" s="1"/>
  <c r="AP3" i="91" s="1"/>
  <c r="B8" i="90"/>
  <c r="Q3" i="90" s="1"/>
  <c r="AG3" i="90" s="1"/>
  <c r="AP3" i="90" s="1"/>
  <c r="B8" i="89"/>
  <c r="Q3" i="89" s="1"/>
  <c r="AG3" i="89" s="1"/>
  <c r="AP3" i="89" s="1"/>
  <c r="B8" i="88"/>
  <c r="Q3" i="88" s="1"/>
  <c r="AG3" i="88" s="1"/>
  <c r="AP3" i="88" s="1"/>
  <c r="B8" i="87"/>
  <c r="Q3" i="87" s="1"/>
  <c r="AG3" i="87" s="1"/>
  <c r="AP3" i="87" s="1"/>
  <c r="B8" i="85"/>
  <c r="Q3" i="85" s="1"/>
  <c r="AG3" i="85" s="1"/>
  <c r="AP3" i="85" s="1"/>
  <c r="B8" i="86"/>
  <c r="Q3" i="86" s="1"/>
  <c r="AG3" i="86" s="1"/>
  <c r="AP3" i="86" s="1"/>
  <c r="B8" i="84"/>
  <c r="Q3" i="84" s="1"/>
  <c r="AG3" i="84" s="1"/>
  <c r="AP3" i="84" s="1"/>
  <c r="B8" i="82"/>
  <c r="Q3" i="82" s="1"/>
  <c r="AG3" i="82" s="1"/>
  <c r="AP3" i="82" s="1"/>
  <c r="B8" i="83"/>
  <c r="Q3" i="83" s="1"/>
  <c r="AG3" i="83" s="1"/>
  <c r="AP3" i="83" s="1"/>
  <c r="B8" i="81"/>
  <c r="Q3" i="81" s="1"/>
  <c r="AG3" i="81" s="1"/>
  <c r="AP3" i="81" s="1"/>
  <c r="B8" i="80"/>
  <c r="Q3" i="80" s="1"/>
  <c r="AG3" i="80" s="1"/>
  <c r="AP3" i="80" s="1"/>
  <c r="B8" i="79"/>
  <c r="Q3" i="79" s="1"/>
  <c r="AG3" i="79" s="1"/>
  <c r="AP3" i="79" s="1"/>
  <c r="B8" i="78"/>
  <c r="Q3" i="78" s="1"/>
  <c r="AG3" i="78" s="1"/>
  <c r="AP3" i="78" s="1"/>
  <c r="B8" i="77"/>
  <c r="Q3" i="77" s="1"/>
  <c r="AG3" i="77" s="1"/>
  <c r="AP3" i="77" s="1"/>
  <c r="B8" i="76"/>
  <c r="Q3" i="76" s="1"/>
  <c r="AG3" i="76" s="1"/>
  <c r="AP3" i="76" s="1"/>
  <c r="B8" i="75"/>
  <c r="Q3" i="75" s="1"/>
  <c r="AG3" i="75" s="1"/>
  <c r="AP3" i="75" s="1"/>
  <c r="B8" i="74"/>
  <c r="Q3" i="74" s="1"/>
  <c r="AG3" i="74" s="1"/>
  <c r="AP3" i="74" s="1"/>
  <c r="B8" i="48"/>
  <c r="Q3" i="48" s="1"/>
  <c r="AG3" i="48" s="1"/>
  <c r="AP3" i="48" s="1"/>
  <c r="B8" i="46"/>
  <c r="Q3" i="46" s="1"/>
  <c r="AG3" i="46" s="1"/>
  <c r="AP3" i="46" s="1"/>
  <c r="B8" i="45"/>
  <c r="Q3" i="45" s="1"/>
  <c r="AG3" i="45" s="1"/>
  <c r="AP3" i="45" s="1"/>
  <c r="B8" i="47"/>
  <c r="Q3" i="47" s="1"/>
  <c r="AG3" i="47" s="1"/>
  <c r="AP3" i="47" s="1"/>
  <c r="B8" i="43"/>
  <c r="Q3" i="43" s="1"/>
  <c r="AG3" i="43" s="1"/>
  <c r="AP3" i="43" s="1"/>
  <c r="B8" i="40"/>
  <c r="Q3" i="40" s="1"/>
  <c r="AG3" i="40" s="1"/>
  <c r="AP3" i="40" s="1"/>
  <c r="B8" i="44"/>
  <c r="Q3" i="44" s="1"/>
  <c r="AG3" i="44" s="1"/>
  <c r="AP3" i="44" s="1"/>
  <c r="B8" i="38"/>
  <c r="Q3" i="38" s="1"/>
  <c r="AG3" i="38" s="1"/>
  <c r="AP3" i="38" s="1"/>
  <c r="B8" i="42"/>
  <c r="Q3" i="42" s="1"/>
  <c r="AG3" i="42" s="1"/>
  <c r="AP3" i="42" s="1"/>
  <c r="B8" i="41"/>
  <c r="Q3" i="41" s="1"/>
  <c r="AG3" i="41" s="1"/>
  <c r="AP3" i="41" s="1"/>
  <c r="B8" i="39"/>
  <c r="Q3" i="39" s="1"/>
  <c r="AG3" i="39" s="1"/>
  <c r="AP3" i="39" s="1"/>
  <c r="B8" i="36"/>
  <c r="Q3" i="36" s="1"/>
  <c r="AG3" i="36" s="1"/>
  <c r="AP3" i="36" s="1"/>
  <c r="B8" i="37"/>
  <c r="Q3" i="37" s="1"/>
  <c r="AG3" i="37" s="1"/>
  <c r="B8" i="35"/>
  <c r="Q3" i="35" s="1"/>
  <c r="AG3" i="35" s="1"/>
  <c r="B8" i="34"/>
  <c r="Q3" i="34" s="1"/>
  <c r="AG3" i="34" s="1"/>
  <c r="AP3" i="34" s="1"/>
  <c r="B8" i="32"/>
  <c r="Q3" i="32" s="1"/>
  <c r="AG3" i="32" s="1"/>
  <c r="AP3" i="32" s="1"/>
  <c r="B8" i="30"/>
  <c r="Q3" i="30" s="1"/>
  <c r="AG3" i="30" s="1"/>
  <c r="AP3" i="30" s="1"/>
  <c r="B8" i="29"/>
  <c r="Q3" i="29" s="1"/>
  <c r="AG3" i="29" s="1"/>
  <c r="AP3" i="29" s="1"/>
  <c r="B8" i="33"/>
  <c r="Q3" i="33" s="1"/>
  <c r="AG3" i="33" s="1"/>
  <c r="AP3" i="33" s="1"/>
  <c r="B8" i="31"/>
  <c r="Q3" i="31" s="1"/>
  <c r="AG3" i="31" s="1"/>
  <c r="AP3" i="31" s="1"/>
  <c r="B8" i="28"/>
  <c r="Q3" i="28" s="1"/>
  <c r="AG3" i="28" s="1"/>
  <c r="AP3" i="28" s="1"/>
  <c r="C9" i="96"/>
  <c r="C9" i="95"/>
  <c r="C9" i="94"/>
  <c r="C9" i="93"/>
  <c r="C9" i="91"/>
  <c r="C9" i="92"/>
  <c r="C9" i="90"/>
  <c r="C9" i="89"/>
  <c r="C9" i="88"/>
  <c r="C9" i="87"/>
  <c r="C9" i="85"/>
  <c r="C9" i="86"/>
  <c r="C9" i="84"/>
  <c r="C9" i="82"/>
  <c r="C9" i="83"/>
  <c r="C9" i="81"/>
  <c r="C9" i="80"/>
  <c r="C9" i="79"/>
  <c r="C9" i="78"/>
  <c r="C9" i="77"/>
  <c r="C9" i="76"/>
  <c r="C9" i="75"/>
  <c r="C9" i="74"/>
  <c r="C9" i="48"/>
  <c r="C9" i="46"/>
  <c r="C9" i="45"/>
  <c r="C9" i="47"/>
  <c r="C9" i="44"/>
  <c r="C9" i="43"/>
  <c r="C9" i="40"/>
  <c r="C9" i="38"/>
  <c r="C9" i="42"/>
  <c r="C9" i="41"/>
  <c r="C9" i="39"/>
  <c r="C9" i="36"/>
  <c r="H27" i="36" s="1"/>
  <c r="I27" i="36" s="1"/>
  <c r="J27" i="36" s="1"/>
  <c r="C9" i="37"/>
  <c r="C9" i="35"/>
  <c r="C9" i="32"/>
  <c r="H45" i="32" s="1"/>
  <c r="I45" i="32" s="1"/>
  <c r="J45" i="32" s="1"/>
  <c r="C9" i="30"/>
  <c r="H5" i="30" s="1"/>
  <c r="I5" i="30" s="1"/>
  <c r="J5" i="30" s="1"/>
  <c r="C9" i="29"/>
  <c r="H23" i="29" s="1"/>
  <c r="I23" i="29" s="1"/>
  <c r="J23" i="29" s="1"/>
  <c r="C9" i="33"/>
  <c r="H5" i="33" s="1"/>
  <c r="I5" i="33" s="1"/>
  <c r="J5" i="33" s="1"/>
  <c r="C9" i="31"/>
  <c r="C9" i="34"/>
  <c r="C9" i="28"/>
  <c r="H54" i="28" s="1"/>
  <c r="I54" i="28" s="1"/>
  <c r="J54" i="28" s="1"/>
  <c r="H11" i="25"/>
  <c r="I11" i="25" s="1"/>
  <c r="J11" i="25" s="1"/>
  <c r="C8" i="26"/>
  <c r="R14" i="26"/>
  <c r="R17" i="26"/>
  <c r="R20" i="26"/>
  <c r="R23" i="26"/>
  <c r="R26" i="26"/>
  <c r="R29" i="26"/>
  <c r="R32" i="26"/>
  <c r="R35" i="26"/>
  <c r="R38" i="26"/>
  <c r="R41" i="26"/>
  <c r="R44" i="26"/>
  <c r="R47" i="26"/>
  <c r="R50" i="26"/>
  <c r="R53" i="26"/>
  <c r="R56" i="26"/>
  <c r="R59" i="26"/>
  <c r="R62" i="26"/>
  <c r="R65" i="26"/>
  <c r="R68" i="26"/>
  <c r="R71" i="26"/>
  <c r="R74" i="26"/>
  <c r="R77" i="26"/>
  <c r="R80" i="26"/>
  <c r="R83" i="26"/>
  <c r="R86" i="26"/>
  <c r="M9" i="27"/>
  <c r="U9" i="27" s="1"/>
  <c r="M15" i="27"/>
  <c r="U15" i="27" s="1"/>
  <c r="M21" i="27"/>
  <c r="U21" i="27" s="1"/>
  <c r="M27" i="27"/>
  <c r="U27" i="27" s="1"/>
  <c r="M33" i="27"/>
  <c r="U33" i="27" s="1"/>
  <c r="M39" i="27"/>
  <c r="U39" i="27" s="1"/>
  <c r="M45" i="27"/>
  <c r="U45" i="27" s="1"/>
  <c r="M51" i="27"/>
  <c r="U51" i="27" s="1"/>
  <c r="M57" i="27"/>
  <c r="U57" i="27" s="1"/>
  <c r="M63" i="27"/>
  <c r="U63" i="27" s="1"/>
  <c r="M69" i="27"/>
  <c r="U69" i="27" s="1"/>
  <c r="R17" i="27"/>
  <c r="R27" i="27"/>
  <c r="R29" i="27"/>
  <c r="R36" i="27"/>
  <c r="R38" i="27"/>
  <c r="R45" i="27"/>
  <c r="R47" i="27"/>
  <c r="R54" i="27"/>
  <c r="R56" i="27"/>
  <c r="R63" i="27"/>
  <c r="R65" i="27"/>
  <c r="R72" i="27"/>
  <c r="R74" i="27"/>
  <c r="C8" i="28"/>
  <c r="R8" i="28"/>
  <c r="R16" i="28"/>
  <c r="R25" i="28"/>
  <c r="R34" i="28"/>
  <c r="R43" i="28"/>
  <c r="R52" i="28"/>
  <c r="R61" i="28"/>
  <c r="H38" i="29"/>
  <c r="I38" i="29" s="1"/>
  <c r="J38" i="29" s="1"/>
  <c r="H74" i="29"/>
  <c r="I74" i="29" s="1"/>
  <c r="J74" i="29" s="1"/>
  <c r="AN3" i="30"/>
  <c r="M27" i="30"/>
  <c r="U27" i="30" s="1"/>
  <c r="M63" i="30"/>
  <c r="U63" i="30" s="1"/>
  <c r="H23" i="30"/>
  <c r="I23" i="30" s="1"/>
  <c r="J23" i="30" s="1"/>
  <c r="H29" i="30"/>
  <c r="I29" i="30" s="1"/>
  <c r="J29" i="30" s="1"/>
  <c r="H35" i="30"/>
  <c r="I35" i="30" s="1"/>
  <c r="J35" i="30" s="1"/>
  <c r="H53" i="30"/>
  <c r="I53" i="30" s="1"/>
  <c r="J53" i="30" s="1"/>
  <c r="H59" i="30"/>
  <c r="I59" i="30" s="1"/>
  <c r="J59" i="30" s="1"/>
  <c r="H65" i="30"/>
  <c r="I65" i="30" s="1"/>
  <c r="J65" i="30" s="1"/>
  <c r="H71" i="30"/>
  <c r="I71" i="30" s="1"/>
  <c r="J71" i="30" s="1"/>
  <c r="H89" i="30"/>
  <c r="I89" i="30" s="1"/>
  <c r="J89" i="30" s="1"/>
  <c r="H8" i="31"/>
  <c r="I8" i="31" s="1"/>
  <c r="J8" i="31" s="1"/>
  <c r="H13" i="31"/>
  <c r="I13" i="31" s="1"/>
  <c r="J13" i="31" s="1"/>
  <c r="H20" i="31"/>
  <c r="I20" i="31" s="1"/>
  <c r="J20" i="31" s="1"/>
  <c r="H22" i="31"/>
  <c r="I22" i="31" s="1"/>
  <c r="J22" i="31" s="1"/>
  <c r="H29" i="31"/>
  <c r="I29" i="31" s="1"/>
  <c r="J29" i="31" s="1"/>
  <c r="H31" i="31"/>
  <c r="I31" i="31" s="1"/>
  <c r="J31" i="31" s="1"/>
  <c r="H38" i="31"/>
  <c r="I38" i="31" s="1"/>
  <c r="J38" i="31" s="1"/>
  <c r="H40" i="31"/>
  <c r="I40" i="31" s="1"/>
  <c r="J40" i="31" s="1"/>
  <c r="H47" i="31"/>
  <c r="I47" i="31" s="1"/>
  <c r="J47" i="31" s="1"/>
  <c r="H49" i="31"/>
  <c r="I49" i="31" s="1"/>
  <c r="J49" i="31" s="1"/>
  <c r="H56" i="31"/>
  <c r="I56" i="31" s="1"/>
  <c r="J56" i="31" s="1"/>
  <c r="H58" i="31"/>
  <c r="I58" i="31" s="1"/>
  <c r="J58" i="31" s="1"/>
  <c r="H65" i="31"/>
  <c r="I65" i="31" s="1"/>
  <c r="J65" i="31" s="1"/>
  <c r="H67" i="31"/>
  <c r="I67" i="31" s="1"/>
  <c r="J67" i="31" s="1"/>
  <c r="H74" i="31"/>
  <c r="I74" i="31" s="1"/>
  <c r="J74" i="31" s="1"/>
  <c r="H76" i="31"/>
  <c r="I76" i="31" s="1"/>
  <c r="J76" i="31" s="1"/>
  <c r="H39" i="32"/>
  <c r="I39" i="32" s="1"/>
  <c r="J39" i="32" s="1"/>
  <c r="H57" i="32"/>
  <c r="I57" i="32" s="1"/>
  <c r="J57" i="32" s="1"/>
  <c r="M9" i="28"/>
  <c r="U9" i="28" s="1"/>
  <c r="M15" i="28"/>
  <c r="U15" i="28" s="1"/>
  <c r="M21" i="28"/>
  <c r="U21" i="28" s="1"/>
  <c r="M27" i="28"/>
  <c r="U27" i="28" s="1"/>
  <c r="M33" i="28"/>
  <c r="U33" i="28" s="1"/>
  <c r="M39" i="28"/>
  <c r="U39" i="28" s="1"/>
  <c r="M45" i="28"/>
  <c r="U45" i="28" s="1"/>
  <c r="M51" i="28"/>
  <c r="U51" i="28" s="1"/>
  <c r="M57" i="28"/>
  <c r="U57" i="28" s="1"/>
  <c r="M63" i="28"/>
  <c r="U63" i="28" s="1"/>
  <c r="V7" i="28"/>
  <c r="V8" i="28"/>
  <c r="V13" i="28"/>
  <c r="V16" i="28"/>
  <c r="V19" i="28"/>
  <c r="V22" i="28"/>
  <c r="V25" i="28"/>
  <c r="V28" i="28"/>
  <c r="V31" i="28"/>
  <c r="V34" i="28"/>
  <c r="V37" i="28"/>
  <c r="V40" i="28"/>
  <c r="V43" i="28"/>
  <c r="V46" i="28"/>
  <c r="V49" i="28"/>
  <c r="V52" i="28"/>
  <c r="V55" i="28"/>
  <c r="V58" i="28"/>
  <c r="V61" i="28"/>
  <c r="V64" i="28"/>
  <c r="M4" i="29"/>
  <c r="U4" i="29" s="1"/>
  <c r="X4" i="29" s="1"/>
  <c r="M10" i="29"/>
  <c r="U10" i="29" s="1"/>
  <c r="M16" i="29"/>
  <c r="U16" i="29" s="1"/>
  <c r="M22" i="29"/>
  <c r="U22" i="29" s="1"/>
  <c r="M28" i="29"/>
  <c r="U28" i="29" s="1"/>
  <c r="M34" i="29"/>
  <c r="U34" i="29" s="1"/>
  <c r="M40" i="29"/>
  <c r="U40" i="29" s="1"/>
  <c r="M46" i="29"/>
  <c r="U46" i="29" s="1"/>
  <c r="M52" i="29"/>
  <c r="U52" i="29" s="1"/>
  <c r="M58" i="29"/>
  <c r="U58" i="29" s="1"/>
  <c r="M64" i="29"/>
  <c r="U64" i="29" s="1"/>
  <c r="M70" i="29"/>
  <c r="U70" i="29" s="1"/>
  <c r="M76" i="29"/>
  <c r="U76" i="29" s="1"/>
  <c r="M82" i="29"/>
  <c r="U82" i="29" s="1"/>
  <c r="M88" i="29"/>
  <c r="U88" i="29" s="1"/>
  <c r="M94" i="29"/>
  <c r="U94" i="29" s="1"/>
  <c r="V11" i="29"/>
  <c r="V5" i="30"/>
  <c r="R7" i="30"/>
  <c r="R8" i="30"/>
  <c r="V11" i="30"/>
  <c r="R13" i="30"/>
  <c r="R16" i="30"/>
  <c r="R19" i="30"/>
  <c r="R22" i="30"/>
  <c r="R25" i="30"/>
  <c r="R28" i="30"/>
  <c r="R31" i="30"/>
  <c r="R34" i="30"/>
  <c r="R37" i="30"/>
  <c r="R40" i="30"/>
  <c r="R43" i="30"/>
  <c r="R46" i="30"/>
  <c r="R49" i="30"/>
  <c r="R52" i="30"/>
  <c r="R55" i="30"/>
  <c r="R58" i="30"/>
  <c r="R61" i="30"/>
  <c r="R64" i="30"/>
  <c r="R67" i="30"/>
  <c r="R70" i="30"/>
  <c r="R73" i="30"/>
  <c r="R76" i="30"/>
  <c r="R79" i="30"/>
  <c r="R82" i="30"/>
  <c r="R85" i="30"/>
  <c r="R88" i="30"/>
  <c r="P3" i="31"/>
  <c r="AF3" i="31" s="1"/>
  <c r="AO3" i="31" s="1"/>
  <c r="M5" i="31"/>
  <c r="U5" i="31" s="1"/>
  <c r="M11" i="31"/>
  <c r="U11" i="31" s="1"/>
  <c r="M17" i="31"/>
  <c r="U17" i="31" s="1"/>
  <c r="M23" i="31"/>
  <c r="U23" i="31" s="1"/>
  <c r="M29" i="31"/>
  <c r="U29" i="31" s="1"/>
  <c r="M35" i="31"/>
  <c r="U35" i="31" s="1"/>
  <c r="M41" i="31"/>
  <c r="U41" i="31" s="1"/>
  <c r="M47" i="31"/>
  <c r="U47" i="31" s="1"/>
  <c r="M53" i="31"/>
  <c r="U53" i="31" s="1"/>
  <c r="M59" i="31"/>
  <c r="U59" i="31" s="1"/>
  <c r="M65" i="31"/>
  <c r="U65" i="31" s="1"/>
  <c r="M71" i="31"/>
  <c r="U71" i="31" s="1"/>
  <c r="M77" i="31"/>
  <c r="U77" i="31" s="1"/>
  <c r="V4" i="31"/>
  <c r="Y4" i="31" s="1"/>
  <c r="V10" i="31"/>
  <c r="V14" i="31"/>
  <c r="V17" i="31"/>
  <c r="V20" i="31"/>
  <c r="V23" i="31"/>
  <c r="V26" i="31"/>
  <c r="V29" i="31"/>
  <c r="V32" i="31"/>
  <c r="V35" i="31"/>
  <c r="V38" i="31"/>
  <c r="V41" i="31"/>
  <c r="V44" i="31"/>
  <c r="V47" i="31"/>
  <c r="V50" i="31"/>
  <c r="V53" i="31"/>
  <c r="V56" i="31"/>
  <c r="V59" i="31"/>
  <c r="V62" i="31"/>
  <c r="V65" i="31"/>
  <c r="V68" i="31"/>
  <c r="V71" i="31"/>
  <c r="V74" i="31"/>
  <c r="V77" i="31"/>
  <c r="M4" i="32"/>
  <c r="U4" i="32" s="1"/>
  <c r="X4" i="32" s="1"/>
  <c r="M10" i="32"/>
  <c r="U10" i="32" s="1"/>
  <c r="M16" i="32"/>
  <c r="U16" i="32" s="1"/>
  <c r="M22" i="32"/>
  <c r="U22" i="32" s="1"/>
  <c r="M28" i="32"/>
  <c r="U28" i="32" s="1"/>
  <c r="M34" i="32"/>
  <c r="U34" i="32" s="1"/>
  <c r="M40" i="32"/>
  <c r="U40" i="32" s="1"/>
  <c r="M46" i="32"/>
  <c r="U46" i="32" s="1"/>
  <c r="M52" i="32"/>
  <c r="U52" i="32" s="1"/>
  <c r="M58" i="32"/>
  <c r="U58" i="32" s="1"/>
  <c r="M64" i="32"/>
  <c r="U64" i="32" s="1"/>
  <c r="R4" i="32"/>
  <c r="R10" i="32"/>
  <c r="R14" i="32"/>
  <c r="R17" i="32"/>
  <c r="R20" i="32"/>
  <c r="R23" i="32"/>
  <c r="R26" i="32"/>
  <c r="R29" i="32"/>
  <c r="R32" i="32"/>
  <c r="R35" i="32"/>
  <c r="R38" i="32"/>
  <c r="R41" i="32"/>
  <c r="R44" i="32"/>
  <c r="R47" i="32"/>
  <c r="R50" i="32"/>
  <c r="R53" i="32"/>
  <c r="R56" i="32"/>
  <c r="R59" i="32"/>
  <c r="R62" i="32"/>
  <c r="R65" i="32"/>
  <c r="R68" i="32"/>
  <c r="M5" i="33"/>
  <c r="U5" i="33" s="1"/>
  <c r="M11" i="33"/>
  <c r="U11" i="33" s="1"/>
  <c r="M17" i="33"/>
  <c r="U17" i="33" s="1"/>
  <c r="M23" i="33"/>
  <c r="U23" i="33" s="1"/>
  <c r="M29" i="33"/>
  <c r="U29" i="33" s="1"/>
  <c r="M35" i="33"/>
  <c r="U35" i="33" s="1"/>
  <c r="M41" i="33"/>
  <c r="U41" i="33" s="1"/>
  <c r="M47" i="33"/>
  <c r="U47" i="33" s="1"/>
  <c r="M53" i="33"/>
  <c r="U53" i="33" s="1"/>
  <c r="M59" i="33"/>
  <c r="U59" i="33" s="1"/>
  <c r="M65" i="33"/>
  <c r="U65" i="33" s="1"/>
  <c r="M71" i="33"/>
  <c r="U71" i="33" s="1"/>
  <c r="M77" i="33"/>
  <c r="U77" i="33" s="1"/>
  <c r="M83" i="33"/>
  <c r="U83" i="33" s="1"/>
  <c r="M89" i="33"/>
  <c r="U89" i="33" s="1"/>
  <c r="M95" i="33"/>
  <c r="U95" i="33" s="1"/>
  <c r="V5" i="33"/>
  <c r="V10" i="33"/>
  <c r="V14" i="33"/>
  <c r="V17" i="33"/>
  <c r="V20" i="33"/>
  <c r="H33" i="33"/>
  <c r="I33" i="33" s="1"/>
  <c r="J33" i="33" s="1"/>
  <c r="V34" i="33"/>
  <c r="H52" i="33"/>
  <c r="I52" i="33" s="1"/>
  <c r="J52" i="33" s="1"/>
  <c r="V89" i="34"/>
  <c r="V86" i="34"/>
  <c r="V83" i="34"/>
  <c r="V80" i="34"/>
  <c r="V77" i="34"/>
  <c r="V74" i="34"/>
  <c r="V71" i="34"/>
  <c r="V68" i="34"/>
  <c r="V65" i="34"/>
  <c r="V62" i="34"/>
  <c r="V59" i="34"/>
  <c r="V56" i="34"/>
  <c r="V53" i="34"/>
  <c r="V50" i="34"/>
  <c r="V47" i="34"/>
  <c r="V44" i="34"/>
  <c r="V41" i="34"/>
  <c r="V38" i="34"/>
  <c r="V35" i="34"/>
  <c r="V32" i="34"/>
  <c r="V29" i="34"/>
  <c r="V26" i="34"/>
  <c r="V23" i="34"/>
  <c r="V20" i="34"/>
  <c r="V17" i="34"/>
  <c r="V14" i="34"/>
  <c r="V10" i="34"/>
  <c r="V4" i="34"/>
  <c r="Y4" i="34" s="1"/>
  <c r="V87" i="34"/>
  <c r="V84" i="34"/>
  <c r="V81" i="34"/>
  <c r="V78" i="34"/>
  <c r="V75" i="34"/>
  <c r="V72" i="34"/>
  <c r="V69" i="34"/>
  <c r="V66" i="34"/>
  <c r="V63" i="34"/>
  <c r="V60" i="34"/>
  <c r="V57" i="34"/>
  <c r="V54" i="34"/>
  <c r="V51" i="34"/>
  <c r="V48" i="34"/>
  <c r="V45" i="34"/>
  <c r="V42" i="34"/>
  <c r="V39" i="34"/>
  <c r="V36" i="34"/>
  <c r="V33" i="34"/>
  <c r="V30" i="34"/>
  <c r="V27" i="34"/>
  <c r="V24" i="34"/>
  <c r="V21" i="34"/>
  <c r="V18" i="34"/>
  <c r="V15" i="34"/>
  <c r="V12" i="34"/>
  <c r="V6" i="34"/>
  <c r="V43" i="34"/>
  <c r="V34" i="34"/>
  <c r="V25" i="34"/>
  <c r="V16" i="34"/>
  <c r="V85" i="34"/>
  <c r="V82" i="34"/>
  <c r="V79" i="34"/>
  <c r="V76" i="34"/>
  <c r="V73" i="34"/>
  <c r="V70" i="34"/>
  <c r="V67" i="34"/>
  <c r="V64" i="34"/>
  <c r="V61" i="34"/>
  <c r="V58" i="34"/>
  <c r="V55" i="34"/>
  <c r="V52" i="34"/>
  <c r="V49" i="34"/>
  <c r="V46" i="34"/>
  <c r="V37" i="34"/>
  <c r="V28" i="34"/>
  <c r="V19" i="34"/>
  <c r="V40" i="34"/>
  <c r="V31" i="34"/>
  <c r="V88" i="34"/>
  <c r="V98" i="33"/>
  <c r="V95" i="33"/>
  <c r="V92" i="33"/>
  <c r="V89" i="33"/>
  <c r="V86" i="33"/>
  <c r="V83" i="33"/>
  <c r="V80" i="33"/>
  <c r="V77" i="33"/>
  <c r="V74" i="33"/>
  <c r="V71" i="33"/>
  <c r="V68" i="33"/>
  <c r="V65" i="33"/>
  <c r="V62" i="33"/>
  <c r="V59" i="33"/>
  <c r="V56" i="33"/>
  <c r="V53" i="33"/>
  <c r="V50" i="33"/>
  <c r="V47" i="33"/>
  <c r="V44" i="33"/>
  <c r="V41" i="33"/>
  <c r="V38" i="33"/>
  <c r="V35" i="33"/>
  <c r="V96" i="33"/>
  <c r="V93" i="33"/>
  <c r="V90" i="33"/>
  <c r="V87" i="33"/>
  <c r="V84" i="33"/>
  <c r="V81" i="33"/>
  <c r="V78" i="33"/>
  <c r="V75" i="33"/>
  <c r="V72" i="33"/>
  <c r="V69" i="33"/>
  <c r="V66" i="33"/>
  <c r="V63" i="33"/>
  <c r="V60" i="33"/>
  <c r="V57" i="33"/>
  <c r="V54" i="33"/>
  <c r="V51" i="33"/>
  <c r="V48" i="33"/>
  <c r="V45" i="33"/>
  <c r="V42" i="33"/>
  <c r="V39" i="33"/>
  <c r="V36" i="33"/>
  <c r="V91" i="33"/>
  <c r="V82" i="33"/>
  <c r="V73" i="33"/>
  <c r="V64" i="33"/>
  <c r="V55" i="33"/>
  <c r="V46" i="33"/>
  <c r="V37" i="33"/>
  <c r="V33" i="33"/>
  <c r="V30" i="33"/>
  <c r="V27" i="33"/>
  <c r="V24" i="33"/>
  <c r="V94" i="33"/>
  <c r="V85" i="33"/>
  <c r="V76" i="33"/>
  <c r="V67" i="33"/>
  <c r="V58" i="33"/>
  <c r="V49" i="33"/>
  <c r="V40" i="33"/>
  <c r="V31" i="33"/>
  <c r="V28" i="33"/>
  <c r="V25" i="33"/>
  <c r="V22" i="33"/>
  <c r="H43" i="33"/>
  <c r="I43" i="33" s="1"/>
  <c r="J43" i="33" s="1"/>
  <c r="V79" i="33"/>
  <c r="H95" i="33"/>
  <c r="I95" i="33" s="1"/>
  <c r="J95" i="33" s="1"/>
  <c r="Z4" i="34"/>
  <c r="H7" i="34"/>
  <c r="I7" i="34" s="1"/>
  <c r="J7" i="34" s="1"/>
  <c r="AH3" i="31"/>
  <c r="AQ3" i="31" s="1"/>
  <c r="M7" i="31"/>
  <c r="U7" i="31" s="1"/>
  <c r="M13" i="31"/>
  <c r="U13" i="31" s="1"/>
  <c r="M19" i="31"/>
  <c r="U19" i="31" s="1"/>
  <c r="M25" i="31"/>
  <c r="U25" i="31" s="1"/>
  <c r="M31" i="31"/>
  <c r="U31" i="31" s="1"/>
  <c r="M37" i="31"/>
  <c r="U37" i="31" s="1"/>
  <c r="M43" i="31"/>
  <c r="U43" i="31" s="1"/>
  <c r="M49" i="31"/>
  <c r="U49" i="31" s="1"/>
  <c r="M55" i="31"/>
  <c r="U55" i="31" s="1"/>
  <c r="M61" i="31"/>
  <c r="U61" i="31" s="1"/>
  <c r="M67" i="31"/>
  <c r="U67" i="31" s="1"/>
  <c r="M73" i="31"/>
  <c r="U73" i="31" s="1"/>
  <c r="M79" i="31"/>
  <c r="U79" i="31" s="1"/>
  <c r="H6" i="31"/>
  <c r="I6" i="31" s="1"/>
  <c r="J6" i="31" s="1"/>
  <c r="V7" i="31"/>
  <c r="V8" i="31"/>
  <c r="H12" i="31"/>
  <c r="I12" i="31" s="1"/>
  <c r="J12" i="31" s="1"/>
  <c r="V13" i="31"/>
  <c r="H15" i="31"/>
  <c r="I15" i="31" s="1"/>
  <c r="J15" i="31" s="1"/>
  <c r="V16" i="31"/>
  <c r="H18" i="31"/>
  <c r="I18" i="31" s="1"/>
  <c r="J18" i="31" s="1"/>
  <c r="V19" i="31"/>
  <c r="H21" i="31"/>
  <c r="I21" i="31" s="1"/>
  <c r="J21" i="31" s="1"/>
  <c r="V22" i="31"/>
  <c r="H24" i="31"/>
  <c r="I24" i="31" s="1"/>
  <c r="J24" i="31" s="1"/>
  <c r="V25" i="31"/>
  <c r="H27" i="31"/>
  <c r="I27" i="31" s="1"/>
  <c r="J27" i="31" s="1"/>
  <c r="V28" i="31"/>
  <c r="H30" i="31"/>
  <c r="I30" i="31" s="1"/>
  <c r="J30" i="31" s="1"/>
  <c r="V31" i="31"/>
  <c r="H33" i="31"/>
  <c r="I33" i="31" s="1"/>
  <c r="J33" i="31" s="1"/>
  <c r="V34" i="31"/>
  <c r="H36" i="31"/>
  <c r="I36" i="31" s="1"/>
  <c r="J36" i="31" s="1"/>
  <c r="V37" i="31"/>
  <c r="H39" i="31"/>
  <c r="I39" i="31" s="1"/>
  <c r="J39" i="31" s="1"/>
  <c r="V40" i="31"/>
  <c r="H42" i="31"/>
  <c r="I42" i="31" s="1"/>
  <c r="J42" i="31" s="1"/>
  <c r="V43" i="31"/>
  <c r="H45" i="31"/>
  <c r="I45" i="31" s="1"/>
  <c r="J45" i="31" s="1"/>
  <c r="V46" i="31"/>
  <c r="H48" i="31"/>
  <c r="I48" i="31" s="1"/>
  <c r="J48" i="31" s="1"/>
  <c r="V49" i="31"/>
  <c r="H51" i="31"/>
  <c r="I51" i="31" s="1"/>
  <c r="J51" i="31" s="1"/>
  <c r="V52" i="31"/>
  <c r="H54" i="31"/>
  <c r="I54" i="31" s="1"/>
  <c r="J54" i="31" s="1"/>
  <c r="V55" i="31"/>
  <c r="H57" i="31"/>
  <c r="I57" i="31" s="1"/>
  <c r="J57" i="31" s="1"/>
  <c r="V58" i="31"/>
  <c r="H60" i="31"/>
  <c r="I60" i="31" s="1"/>
  <c r="J60" i="31" s="1"/>
  <c r="V61" i="31"/>
  <c r="H63" i="31"/>
  <c r="I63" i="31" s="1"/>
  <c r="J63" i="31" s="1"/>
  <c r="V64" i="31"/>
  <c r="H66" i="31"/>
  <c r="I66" i="31" s="1"/>
  <c r="J66" i="31" s="1"/>
  <c r="V67" i="31"/>
  <c r="H69" i="31"/>
  <c r="I69" i="31" s="1"/>
  <c r="J69" i="31" s="1"/>
  <c r="V70" i="31"/>
  <c r="H72" i="31"/>
  <c r="I72" i="31" s="1"/>
  <c r="J72" i="31" s="1"/>
  <c r="V73" i="31"/>
  <c r="H75" i="31"/>
  <c r="I75" i="31" s="1"/>
  <c r="J75" i="31" s="1"/>
  <c r="V76" i="31"/>
  <c r="H78" i="31"/>
  <c r="I78" i="31" s="1"/>
  <c r="J78" i="31" s="1"/>
  <c r="V79" i="31"/>
  <c r="R7" i="32"/>
  <c r="R8" i="32"/>
  <c r="H9" i="32"/>
  <c r="I9" i="32" s="1"/>
  <c r="J9" i="32" s="1"/>
  <c r="V11" i="32"/>
  <c r="R13" i="32"/>
  <c r="R16" i="32"/>
  <c r="R19" i="32"/>
  <c r="R22" i="32"/>
  <c r="R25" i="32"/>
  <c r="R28" i="32"/>
  <c r="R31" i="32"/>
  <c r="R34" i="32"/>
  <c r="R37" i="32"/>
  <c r="R40" i="32"/>
  <c r="R43" i="32"/>
  <c r="R46" i="32"/>
  <c r="R49" i="32"/>
  <c r="R52" i="32"/>
  <c r="R55" i="32"/>
  <c r="R58" i="32"/>
  <c r="R61" i="32"/>
  <c r="R64" i="32"/>
  <c r="R67" i="32"/>
  <c r="AH3" i="33"/>
  <c r="AQ3" i="33" s="1"/>
  <c r="M7" i="33"/>
  <c r="U7" i="33" s="1"/>
  <c r="M13" i="33"/>
  <c r="U13" i="33" s="1"/>
  <c r="M19" i="33"/>
  <c r="U19" i="33" s="1"/>
  <c r="M25" i="33"/>
  <c r="U25" i="33" s="1"/>
  <c r="M31" i="33"/>
  <c r="U31" i="33" s="1"/>
  <c r="M37" i="33"/>
  <c r="U37" i="33" s="1"/>
  <c r="M43" i="33"/>
  <c r="U43" i="33" s="1"/>
  <c r="M49" i="33"/>
  <c r="U49" i="33" s="1"/>
  <c r="M55" i="33"/>
  <c r="U55" i="33" s="1"/>
  <c r="M61" i="33"/>
  <c r="U61" i="33" s="1"/>
  <c r="M67" i="33"/>
  <c r="U67" i="33" s="1"/>
  <c r="M73" i="33"/>
  <c r="U73" i="33" s="1"/>
  <c r="M79" i="33"/>
  <c r="U79" i="33" s="1"/>
  <c r="M85" i="33"/>
  <c r="U85" i="33" s="1"/>
  <c r="M91" i="33"/>
  <c r="U91" i="33" s="1"/>
  <c r="M97" i="33"/>
  <c r="U97" i="33" s="1"/>
  <c r="V7" i="33"/>
  <c r="V8" i="33"/>
  <c r="V13" i="33"/>
  <c r="V16" i="33"/>
  <c r="V19" i="33"/>
  <c r="V23" i="33"/>
  <c r="V70" i="33"/>
  <c r="H75" i="33"/>
  <c r="I75" i="33" s="1"/>
  <c r="J75" i="33" s="1"/>
  <c r="H6" i="34"/>
  <c r="I6" i="34" s="1"/>
  <c r="J6" i="34" s="1"/>
  <c r="H8" i="34"/>
  <c r="I8" i="34" s="1"/>
  <c r="J8" i="34" s="1"/>
  <c r="H10" i="34"/>
  <c r="I10" i="34" s="1"/>
  <c r="J10" i="34" s="1"/>
  <c r="H11" i="34"/>
  <c r="I11" i="34" s="1"/>
  <c r="J11" i="34" s="1"/>
  <c r="H13" i="34"/>
  <c r="I13" i="34" s="1"/>
  <c r="J13" i="34" s="1"/>
  <c r="H14" i="34"/>
  <c r="I14" i="34" s="1"/>
  <c r="J14" i="34" s="1"/>
  <c r="H22" i="34"/>
  <c r="I22" i="34" s="1"/>
  <c r="J22" i="34" s="1"/>
  <c r="H23" i="34"/>
  <c r="I23" i="34" s="1"/>
  <c r="J23" i="34" s="1"/>
  <c r="AH3" i="29"/>
  <c r="AQ3" i="29" s="1"/>
  <c r="V16" i="29"/>
  <c r="V19" i="29"/>
  <c r="V22" i="29"/>
  <c r="V25" i="29"/>
  <c r="V28" i="29"/>
  <c r="V31" i="29"/>
  <c r="V34" i="29"/>
  <c r="V37" i="29"/>
  <c r="V40" i="29"/>
  <c r="V43" i="29"/>
  <c r="V46" i="29"/>
  <c r="V49" i="29"/>
  <c r="V52" i="29"/>
  <c r="V55" i="29"/>
  <c r="V58" i="29"/>
  <c r="V61" i="29"/>
  <c r="V64" i="29"/>
  <c r="V67" i="29"/>
  <c r="V70" i="29"/>
  <c r="V73" i="29"/>
  <c r="V76" i="29"/>
  <c r="V79" i="29"/>
  <c r="V82" i="29"/>
  <c r="V85" i="29"/>
  <c r="V88" i="29"/>
  <c r="V91" i="29"/>
  <c r="V94" i="29"/>
  <c r="V97" i="29"/>
  <c r="V19" i="30"/>
  <c r="V22" i="30"/>
  <c r="V25" i="30"/>
  <c r="V28" i="30"/>
  <c r="V31" i="30"/>
  <c r="V34" i="30"/>
  <c r="V37" i="30"/>
  <c r="V40" i="30"/>
  <c r="V43" i="30"/>
  <c r="V46" i="30"/>
  <c r="V49" i="30"/>
  <c r="V52" i="30"/>
  <c r="V55" i="30"/>
  <c r="V58" i="30"/>
  <c r="V61" i="30"/>
  <c r="V64" i="30"/>
  <c r="V67" i="30"/>
  <c r="V70" i="30"/>
  <c r="V73" i="30"/>
  <c r="V76" i="30"/>
  <c r="V79" i="30"/>
  <c r="V82" i="30"/>
  <c r="V85" i="30"/>
  <c r="V88" i="30"/>
  <c r="M38" i="31"/>
  <c r="U38" i="31" s="1"/>
  <c r="M44" i="31"/>
  <c r="U44" i="31" s="1"/>
  <c r="M50" i="31"/>
  <c r="U50" i="31" s="1"/>
  <c r="M56" i="31"/>
  <c r="U56" i="31" s="1"/>
  <c r="M62" i="31"/>
  <c r="U62" i="31" s="1"/>
  <c r="M68" i="31"/>
  <c r="U68" i="31" s="1"/>
  <c r="M74" i="31"/>
  <c r="U74" i="31" s="1"/>
  <c r="AH3" i="32"/>
  <c r="AQ3" i="32" s="1"/>
  <c r="V26" i="32"/>
  <c r="V29" i="32"/>
  <c r="V32" i="32"/>
  <c r="V35" i="32"/>
  <c r="V38" i="32"/>
  <c r="V41" i="32"/>
  <c r="V44" i="32"/>
  <c r="V47" i="32"/>
  <c r="V50" i="32"/>
  <c r="V53" i="32"/>
  <c r="V56" i="32"/>
  <c r="V59" i="32"/>
  <c r="V62" i="32"/>
  <c r="V65" i="32"/>
  <c r="V68" i="32"/>
  <c r="H24" i="33"/>
  <c r="I24" i="33" s="1"/>
  <c r="J24" i="33" s="1"/>
  <c r="V26" i="33"/>
  <c r="V61" i="33"/>
  <c r="H12" i="34"/>
  <c r="I12" i="34" s="1"/>
  <c r="J12" i="34" s="1"/>
  <c r="H20" i="34"/>
  <c r="I20" i="34" s="1"/>
  <c r="J20" i="34" s="1"/>
  <c r="H21" i="34"/>
  <c r="I21" i="34" s="1"/>
  <c r="J21" i="34" s="1"/>
  <c r="M9" i="31"/>
  <c r="U9" i="31" s="1"/>
  <c r="M15" i="31"/>
  <c r="U15" i="31" s="1"/>
  <c r="M21" i="31"/>
  <c r="U21" i="31" s="1"/>
  <c r="M27" i="31"/>
  <c r="U27" i="31" s="1"/>
  <c r="M33" i="31"/>
  <c r="U33" i="31" s="1"/>
  <c r="M39" i="31"/>
  <c r="U39" i="31" s="1"/>
  <c r="M45" i="31"/>
  <c r="U45" i="31" s="1"/>
  <c r="M51" i="31"/>
  <c r="U51" i="31" s="1"/>
  <c r="M57" i="31"/>
  <c r="U57" i="31" s="1"/>
  <c r="M63" i="31"/>
  <c r="U63" i="31" s="1"/>
  <c r="M69" i="31"/>
  <c r="U69" i="31" s="1"/>
  <c r="M75" i="31"/>
  <c r="U75" i="31" s="1"/>
  <c r="V6" i="31"/>
  <c r="V12" i="31"/>
  <c r="V15" i="31"/>
  <c r="V18" i="31"/>
  <c r="V21" i="31"/>
  <c r="V24" i="31"/>
  <c r="V27" i="31"/>
  <c r="V30" i="31"/>
  <c r="V33" i="31"/>
  <c r="V36" i="31"/>
  <c r="V39" i="31"/>
  <c r="V42" i="31"/>
  <c r="V45" i="31"/>
  <c r="V48" i="31"/>
  <c r="V51" i="31"/>
  <c r="V54" i="31"/>
  <c r="V57" i="31"/>
  <c r="V60" i="31"/>
  <c r="V63" i="31"/>
  <c r="V66" i="31"/>
  <c r="V69" i="31"/>
  <c r="V72" i="31"/>
  <c r="V75" i="31"/>
  <c r="V78" i="31"/>
  <c r="R12" i="32"/>
  <c r="R15" i="32"/>
  <c r="R18" i="32"/>
  <c r="R21" i="32"/>
  <c r="R24" i="32"/>
  <c r="R27" i="32"/>
  <c r="R30" i="32"/>
  <c r="R33" i="32"/>
  <c r="R36" i="32"/>
  <c r="R39" i="32"/>
  <c r="R42" i="32"/>
  <c r="R45" i="32"/>
  <c r="R48" i="32"/>
  <c r="R51" i="32"/>
  <c r="R54" i="32"/>
  <c r="R57" i="32"/>
  <c r="R60" i="32"/>
  <c r="R63" i="32"/>
  <c r="R66" i="32"/>
  <c r="R69" i="32"/>
  <c r="M9" i="33"/>
  <c r="U9" i="33" s="1"/>
  <c r="M15" i="33"/>
  <c r="U15" i="33" s="1"/>
  <c r="M21" i="33"/>
  <c r="U21" i="33" s="1"/>
  <c r="M27" i="33"/>
  <c r="U27" i="33" s="1"/>
  <c r="M33" i="33"/>
  <c r="U33" i="33" s="1"/>
  <c r="M39" i="33"/>
  <c r="U39" i="33" s="1"/>
  <c r="M45" i="33"/>
  <c r="U45" i="33" s="1"/>
  <c r="M51" i="33"/>
  <c r="U51" i="33" s="1"/>
  <c r="M57" i="33"/>
  <c r="U57" i="33" s="1"/>
  <c r="M63" i="33"/>
  <c r="U63" i="33" s="1"/>
  <c r="M69" i="33"/>
  <c r="U69" i="33" s="1"/>
  <c r="M75" i="33"/>
  <c r="U75" i="33" s="1"/>
  <c r="M81" i="33"/>
  <c r="U81" i="33" s="1"/>
  <c r="M87" i="33"/>
  <c r="U87" i="33" s="1"/>
  <c r="M93" i="33"/>
  <c r="U93" i="33" s="1"/>
  <c r="V6" i="33"/>
  <c r="V12" i="33"/>
  <c r="V15" i="33"/>
  <c r="V18" i="33"/>
  <c r="V21" i="33"/>
  <c r="H28" i="33"/>
  <c r="I28" i="33" s="1"/>
  <c r="J28" i="33" s="1"/>
  <c r="V29" i="33"/>
  <c r="V52" i="33"/>
  <c r="H68" i="33"/>
  <c r="I68" i="33" s="1"/>
  <c r="J68" i="33" s="1"/>
  <c r="H69" i="33"/>
  <c r="I69" i="33" s="1"/>
  <c r="J69" i="33" s="1"/>
  <c r="H80" i="33"/>
  <c r="I80" i="33" s="1"/>
  <c r="J80" i="33" s="1"/>
  <c r="M9" i="29"/>
  <c r="U9" i="29" s="1"/>
  <c r="M15" i="29"/>
  <c r="U15" i="29" s="1"/>
  <c r="M21" i="29"/>
  <c r="U21" i="29" s="1"/>
  <c r="M27" i="29"/>
  <c r="U27" i="29" s="1"/>
  <c r="M33" i="29"/>
  <c r="U33" i="29" s="1"/>
  <c r="M39" i="29"/>
  <c r="U39" i="29" s="1"/>
  <c r="M45" i="29"/>
  <c r="U45" i="29" s="1"/>
  <c r="M51" i="29"/>
  <c r="U51" i="29" s="1"/>
  <c r="M57" i="29"/>
  <c r="U57" i="29" s="1"/>
  <c r="M63" i="29"/>
  <c r="U63" i="29" s="1"/>
  <c r="M69" i="29"/>
  <c r="U69" i="29" s="1"/>
  <c r="M75" i="29"/>
  <c r="U75" i="29" s="1"/>
  <c r="M81" i="29"/>
  <c r="U81" i="29" s="1"/>
  <c r="M87" i="29"/>
  <c r="U87" i="29" s="1"/>
  <c r="V6" i="29"/>
  <c r="V12" i="29"/>
  <c r="V15" i="29"/>
  <c r="V18" i="29"/>
  <c r="V21" i="29"/>
  <c r="V24" i="29"/>
  <c r="V27" i="29"/>
  <c r="V30" i="29"/>
  <c r="V33" i="29"/>
  <c r="V36" i="29"/>
  <c r="V39" i="29"/>
  <c r="V42" i="29"/>
  <c r="V45" i="29"/>
  <c r="V48" i="29"/>
  <c r="V51" i="29"/>
  <c r="V54" i="29"/>
  <c r="V57" i="29"/>
  <c r="V60" i="29"/>
  <c r="V63" i="29"/>
  <c r="V66" i="29"/>
  <c r="V69" i="29"/>
  <c r="V72" i="29"/>
  <c r="V75" i="29"/>
  <c r="V78" i="29"/>
  <c r="V81" i="29"/>
  <c r="V84" i="29"/>
  <c r="V87" i="29"/>
  <c r="V90" i="29"/>
  <c r="V93" i="29"/>
  <c r="AH3" i="30"/>
  <c r="AQ3" i="30" s="1"/>
  <c r="V6" i="30"/>
  <c r="V12" i="30"/>
  <c r="V15" i="30"/>
  <c r="V18" i="30"/>
  <c r="V21" i="30"/>
  <c r="V24" i="30"/>
  <c r="V27" i="30"/>
  <c r="V30" i="30"/>
  <c r="V33" i="30"/>
  <c r="V36" i="30"/>
  <c r="V39" i="30"/>
  <c r="V42" i="30"/>
  <c r="V45" i="30"/>
  <c r="V48" i="30"/>
  <c r="V51" i="30"/>
  <c r="V54" i="30"/>
  <c r="V57" i="30"/>
  <c r="V60" i="30"/>
  <c r="V63" i="30"/>
  <c r="V66" i="30"/>
  <c r="V69" i="30"/>
  <c r="V72" i="30"/>
  <c r="V75" i="30"/>
  <c r="V78" i="30"/>
  <c r="V81" i="30"/>
  <c r="V84" i="30"/>
  <c r="M4" i="31"/>
  <c r="U4" i="31" s="1"/>
  <c r="X4" i="31" s="1"/>
  <c r="Z4" i="31" s="1"/>
  <c r="M10" i="31"/>
  <c r="U10" i="31" s="1"/>
  <c r="M16" i="31"/>
  <c r="U16" i="31" s="1"/>
  <c r="M22" i="31"/>
  <c r="U22" i="31" s="1"/>
  <c r="M28" i="31"/>
  <c r="U28" i="31" s="1"/>
  <c r="M34" i="31"/>
  <c r="U34" i="31" s="1"/>
  <c r="M40" i="31"/>
  <c r="U40" i="31" s="1"/>
  <c r="M46" i="31"/>
  <c r="U46" i="31" s="1"/>
  <c r="M52" i="31"/>
  <c r="U52" i="31" s="1"/>
  <c r="M58" i="31"/>
  <c r="U58" i="31" s="1"/>
  <c r="M64" i="31"/>
  <c r="U64" i="31" s="1"/>
  <c r="M70" i="31"/>
  <c r="U70" i="31" s="1"/>
  <c r="V5" i="31"/>
  <c r="R7" i="31"/>
  <c r="R8" i="31"/>
  <c r="R13" i="31"/>
  <c r="R16" i="31"/>
  <c r="R19" i="31"/>
  <c r="R22" i="31"/>
  <c r="R25" i="31"/>
  <c r="R28" i="31"/>
  <c r="R31" i="31"/>
  <c r="R34" i="31"/>
  <c r="R37" i="31"/>
  <c r="R40" i="31"/>
  <c r="R43" i="31"/>
  <c r="R46" i="31"/>
  <c r="R49" i="31"/>
  <c r="R52" i="31"/>
  <c r="R55" i="31"/>
  <c r="R58" i="31"/>
  <c r="R61" i="31"/>
  <c r="R64" i="31"/>
  <c r="R67" i="31"/>
  <c r="R70" i="31"/>
  <c r="R73" i="31"/>
  <c r="R76" i="31"/>
  <c r="M9" i="32"/>
  <c r="U9" i="32" s="1"/>
  <c r="M15" i="32"/>
  <c r="U15" i="32" s="1"/>
  <c r="M21" i="32"/>
  <c r="U21" i="32" s="1"/>
  <c r="M27" i="32"/>
  <c r="U27" i="32" s="1"/>
  <c r="M33" i="32"/>
  <c r="U33" i="32" s="1"/>
  <c r="M39" i="32"/>
  <c r="U39" i="32" s="1"/>
  <c r="M45" i="32"/>
  <c r="U45" i="32" s="1"/>
  <c r="M51" i="32"/>
  <c r="U51" i="32" s="1"/>
  <c r="M57" i="32"/>
  <c r="U57" i="32" s="1"/>
  <c r="M63" i="32"/>
  <c r="U63" i="32" s="1"/>
  <c r="R5" i="32"/>
  <c r="V7" i="32"/>
  <c r="V8" i="32"/>
  <c r="V13" i="32"/>
  <c r="V16" i="32"/>
  <c r="V19" i="32"/>
  <c r="V22" i="32"/>
  <c r="V25" i="32"/>
  <c r="V28" i="32"/>
  <c r="V31" i="32"/>
  <c r="V34" i="32"/>
  <c r="V37" i="32"/>
  <c r="V40" i="32"/>
  <c r="V43" i="32"/>
  <c r="V46" i="32"/>
  <c r="V49" i="32"/>
  <c r="V52" i="32"/>
  <c r="V55" i="32"/>
  <c r="V58" i="32"/>
  <c r="V61" i="32"/>
  <c r="V64" i="32"/>
  <c r="M4" i="33"/>
  <c r="U4" i="33" s="1"/>
  <c r="X4" i="33" s="1"/>
  <c r="Z4" i="33" s="1"/>
  <c r="M10" i="33"/>
  <c r="U10" i="33" s="1"/>
  <c r="M16" i="33"/>
  <c r="U16" i="33" s="1"/>
  <c r="M22" i="33"/>
  <c r="U22" i="33" s="1"/>
  <c r="M28" i="33"/>
  <c r="U28" i="33" s="1"/>
  <c r="M34" i="33"/>
  <c r="U34" i="33" s="1"/>
  <c r="M40" i="33"/>
  <c r="U40" i="33" s="1"/>
  <c r="M46" i="33"/>
  <c r="U46" i="33" s="1"/>
  <c r="M52" i="33"/>
  <c r="U52" i="33" s="1"/>
  <c r="M58" i="33"/>
  <c r="U58" i="33" s="1"/>
  <c r="M64" i="33"/>
  <c r="U64" i="33" s="1"/>
  <c r="M70" i="33"/>
  <c r="U70" i="33" s="1"/>
  <c r="M76" i="33"/>
  <c r="U76" i="33" s="1"/>
  <c r="M82" i="33"/>
  <c r="U82" i="33" s="1"/>
  <c r="M88" i="33"/>
  <c r="U88" i="33" s="1"/>
  <c r="V11" i="33"/>
  <c r="H30" i="33"/>
  <c r="I30" i="33" s="1"/>
  <c r="J30" i="33" s="1"/>
  <c r="H31" i="33"/>
  <c r="I31" i="33" s="1"/>
  <c r="J31" i="33" s="1"/>
  <c r="V32" i="33"/>
  <c r="V43" i="33"/>
  <c r="H59" i="33"/>
  <c r="I59" i="33" s="1"/>
  <c r="J59" i="33" s="1"/>
  <c r="H60" i="33"/>
  <c r="I60" i="33" s="1"/>
  <c r="J60" i="33" s="1"/>
  <c r="H71" i="33"/>
  <c r="I71" i="33" s="1"/>
  <c r="J71" i="33" s="1"/>
  <c r="V97" i="33"/>
  <c r="AN3" i="34"/>
  <c r="H4" i="34"/>
  <c r="I4" i="34" s="1"/>
  <c r="J4" i="34" s="1"/>
  <c r="K4" i="34" s="1"/>
  <c r="V8" i="34"/>
  <c r="V9" i="34"/>
  <c r="V13" i="34"/>
  <c r="V22" i="34"/>
  <c r="H32" i="34"/>
  <c r="I32" i="34" s="1"/>
  <c r="J32" i="34" s="1"/>
  <c r="H41" i="34"/>
  <c r="I41" i="34" s="1"/>
  <c r="J41" i="34" s="1"/>
  <c r="H46" i="34"/>
  <c r="I46" i="34" s="1"/>
  <c r="J46" i="34" s="1"/>
  <c r="H49" i="34"/>
  <c r="I49" i="34" s="1"/>
  <c r="J49" i="34" s="1"/>
  <c r="H52" i="34"/>
  <c r="I52" i="34" s="1"/>
  <c r="J52" i="34" s="1"/>
  <c r="H55" i="34"/>
  <c r="I55" i="34" s="1"/>
  <c r="J55" i="34" s="1"/>
  <c r="H58" i="34"/>
  <c r="I58" i="34" s="1"/>
  <c r="J58" i="34" s="1"/>
  <c r="H61" i="34"/>
  <c r="I61" i="34" s="1"/>
  <c r="J61" i="34" s="1"/>
  <c r="H64" i="34"/>
  <c r="I64" i="34" s="1"/>
  <c r="J64" i="34" s="1"/>
  <c r="H67" i="34"/>
  <c r="I67" i="34" s="1"/>
  <c r="J67" i="34" s="1"/>
  <c r="H70" i="34"/>
  <c r="I70" i="34" s="1"/>
  <c r="J70" i="34" s="1"/>
  <c r="H73" i="34"/>
  <c r="I73" i="34" s="1"/>
  <c r="J73" i="34" s="1"/>
  <c r="H76" i="34"/>
  <c r="I76" i="34" s="1"/>
  <c r="J76" i="34" s="1"/>
  <c r="H79" i="34"/>
  <c r="I79" i="34" s="1"/>
  <c r="J79" i="34" s="1"/>
  <c r="H82" i="34"/>
  <c r="I82" i="34" s="1"/>
  <c r="J82" i="34" s="1"/>
  <c r="H26" i="36"/>
  <c r="I26" i="36" s="1"/>
  <c r="J26" i="36" s="1"/>
  <c r="H36" i="36"/>
  <c r="I36" i="36" s="1"/>
  <c r="J36" i="36" s="1"/>
  <c r="H59" i="36"/>
  <c r="I59" i="36" s="1"/>
  <c r="J59" i="36" s="1"/>
  <c r="H77" i="37"/>
  <c r="I77" i="37" s="1"/>
  <c r="J77" i="37" s="1"/>
  <c r="H95" i="37"/>
  <c r="I95" i="37" s="1"/>
  <c r="J95" i="37" s="1"/>
  <c r="H7" i="38"/>
  <c r="I7" i="38" s="1"/>
  <c r="J7" i="38" s="1"/>
  <c r="H8" i="38"/>
  <c r="I8" i="38" s="1"/>
  <c r="J8" i="38" s="1"/>
  <c r="H9" i="38"/>
  <c r="I9" i="38" s="1"/>
  <c r="J9" i="38" s="1"/>
  <c r="H32" i="38"/>
  <c r="I32" i="38" s="1"/>
  <c r="J32" i="38" s="1"/>
  <c r="H39" i="40"/>
  <c r="I39" i="40" s="1"/>
  <c r="J39" i="40" s="1"/>
  <c r="H42" i="40"/>
  <c r="I42" i="40" s="1"/>
  <c r="J42" i="40" s="1"/>
  <c r="H31" i="34"/>
  <c r="I31" i="34" s="1"/>
  <c r="J31" i="34" s="1"/>
  <c r="H40" i="34"/>
  <c r="I40" i="34" s="1"/>
  <c r="J40" i="34" s="1"/>
  <c r="H85" i="34"/>
  <c r="I85" i="34" s="1"/>
  <c r="J85" i="34" s="1"/>
  <c r="H86" i="34"/>
  <c r="I86" i="34" s="1"/>
  <c r="J86" i="34" s="1"/>
  <c r="H20" i="35"/>
  <c r="I20" i="35" s="1"/>
  <c r="J20" i="35" s="1"/>
  <c r="H29" i="35"/>
  <c r="I29" i="35" s="1"/>
  <c r="J29" i="35" s="1"/>
  <c r="H38" i="35"/>
  <c r="I38" i="35" s="1"/>
  <c r="J38" i="35" s="1"/>
  <c r="H47" i="35"/>
  <c r="I47" i="35" s="1"/>
  <c r="J47" i="35" s="1"/>
  <c r="H56" i="35"/>
  <c r="I56" i="35" s="1"/>
  <c r="J56" i="35" s="1"/>
  <c r="H65" i="35"/>
  <c r="I65" i="35" s="1"/>
  <c r="J65" i="35" s="1"/>
  <c r="H74" i="35"/>
  <c r="I74" i="35" s="1"/>
  <c r="J74" i="35" s="1"/>
  <c r="AH4" i="36"/>
  <c r="H10" i="36"/>
  <c r="I10" i="36" s="1"/>
  <c r="J10" i="36" s="1"/>
  <c r="H14" i="36"/>
  <c r="I14" i="36" s="1"/>
  <c r="J14" i="36" s="1"/>
  <c r="H20" i="36"/>
  <c r="I20" i="36" s="1"/>
  <c r="J20" i="36" s="1"/>
  <c r="H21" i="36"/>
  <c r="I21" i="36" s="1"/>
  <c r="J21" i="36" s="1"/>
  <c r="H53" i="36"/>
  <c r="I53" i="36" s="1"/>
  <c r="J53" i="36" s="1"/>
  <c r="H69" i="36"/>
  <c r="I69" i="36" s="1"/>
  <c r="J69" i="36" s="1"/>
  <c r="H17" i="37"/>
  <c r="I17" i="37" s="1"/>
  <c r="J17" i="37" s="1"/>
  <c r="H23" i="37"/>
  <c r="I23" i="37" s="1"/>
  <c r="J23" i="37" s="1"/>
  <c r="H29" i="37"/>
  <c r="I29" i="37" s="1"/>
  <c r="J29" i="37" s="1"/>
  <c r="H35" i="37"/>
  <c r="I35" i="37" s="1"/>
  <c r="J35" i="37" s="1"/>
  <c r="H41" i="37"/>
  <c r="I41" i="37" s="1"/>
  <c r="J41" i="37" s="1"/>
  <c r="H47" i="37"/>
  <c r="I47" i="37" s="1"/>
  <c r="J47" i="37" s="1"/>
  <c r="H53" i="37"/>
  <c r="I53" i="37" s="1"/>
  <c r="J53" i="37" s="1"/>
  <c r="H59" i="37"/>
  <c r="I59" i="37" s="1"/>
  <c r="J59" i="37" s="1"/>
  <c r="H65" i="37"/>
  <c r="I65" i="37" s="1"/>
  <c r="J65" i="37" s="1"/>
  <c r="H80" i="37"/>
  <c r="I80" i="37" s="1"/>
  <c r="J80" i="37" s="1"/>
  <c r="H10" i="38"/>
  <c r="I10" i="38" s="1"/>
  <c r="J10" i="38" s="1"/>
  <c r="H19" i="40"/>
  <c r="I19" i="40" s="1"/>
  <c r="J19" i="40" s="1"/>
  <c r="H55" i="40"/>
  <c r="I55" i="40" s="1"/>
  <c r="J55" i="40" s="1"/>
  <c r="AN3" i="41"/>
  <c r="H72" i="43"/>
  <c r="I72" i="43" s="1"/>
  <c r="J72" i="43" s="1"/>
  <c r="H15" i="44"/>
  <c r="I15" i="44" s="1"/>
  <c r="J15" i="44" s="1"/>
  <c r="H29" i="34"/>
  <c r="I29" i="34" s="1"/>
  <c r="J29" i="34" s="1"/>
  <c r="H30" i="34"/>
  <c r="I30" i="34" s="1"/>
  <c r="J30" i="34" s="1"/>
  <c r="H38" i="34"/>
  <c r="I38" i="34" s="1"/>
  <c r="J38" i="34" s="1"/>
  <c r="AE3" i="36"/>
  <c r="H30" i="36"/>
  <c r="I30" i="36" s="1"/>
  <c r="J30" i="36" s="1"/>
  <c r="H38" i="36"/>
  <c r="I38" i="36" s="1"/>
  <c r="J38" i="36" s="1"/>
  <c r="H50" i="36"/>
  <c r="I50" i="36" s="1"/>
  <c r="J50" i="36" s="1"/>
  <c r="H60" i="36"/>
  <c r="I60" i="36" s="1"/>
  <c r="J60" i="36" s="1"/>
  <c r="H63" i="36"/>
  <c r="I63" i="36" s="1"/>
  <c r="J63" i="36" s="1"/>
  <c r="H83" i="37"/>
  <c r="I83" i="37" s="1"/>
  <c r="J83" i="37" s="1"/>
  <c r="Y4" i="38"/>
  <c r="Z4" i="38" s="1"/>
  <c r="H12" i="38"/>
  <c r="I12" i="38" s="1"/>
  <c r="J12" i="38" s="1"/>
  <c r="H16" i="38"/>
  <c r="I16" i="38" s="1"/>
  <c r="J16" i="38" s="1"/>
  <c r="H21" i="38"/>
  <c r="I21" i="38" s="1"/>
  <c r="J21" i="38" s="1"/>
  <c r="H25" i="38"/>
  <c r="I25" i="38" s="1"/>
  <c r="J25" i="38" s="1"/>
  <c r="H5" i="39"/>
  <c r="I5" i="39" s="1"/>
  <c r="J5" i="39" s="1"/>
  <c r="H16" i="40"/>
  <c r="I16" i="40" s="1"/>
  <c r="J16" i="40" s="1"/>
  <c r="H52" i="40"/>
  <c r="I52" i="40" s="1"/>
  <c r="J52" i="40" s="1"/>
  <c r="H49" i="33"/>
  <c r="I49" i="33" s="1"/>
  <c r="J49" i="33" s="1"/>
  <c r="H58" i="33"/>
  <c r="I58" i="33" s="1"/>
  <c r="J58" i="33" s="1"/>
  <c r="H67" i="33"/>
  <c r="I67" i="33" s="1"/>
  <c r="J67" i="33" s="1"/>
  <c r="H76" i="33"/>
  <c r="I76" i="33" s="1"/>
  <c r="J76" i="33" s="1"/>
  <c r="R15" i="34"/>
  <c r="R16" i="34"/>
  <c r="H19" i="34"/>
  <c r="I19" i="34" s="1"/>
  <c r="J19" i="34" s="1"/>
  <c r="R24" i="34"/>
  <c r="R25" i="34"/>
  <c r="H28" i="34"/>
  <c r="I28" i="34" s="1"/>
  <c r="J28" i="34" s="1"/>
  <c r="R33" i="34"/>
  <c r="R34" i="34"/>
  <c r="H37" i="34"/>
  <c r="I37" i="34" s="1"/>
  <c r="J37" i="34" s="1"/>
  <c r="R42" i="34"/>
  <c r="R43" i="34"/>
  <c r="R46" i="34"/>
  <c r="R49" i="34"/>
  <c r="R52" i="34"/>
  <c r="R55" i="34"/>
  <c r="R58" i="34"/>
  <c r="R61" i="34"/>
  <c r="R64" i="34"/>
  <c r="R67" i="34"/>
  <c r="R70" i="34"/>
  <c r="R73" i="34"/>
  <c r="R76" i="34"/>
  <c r="R79" i="34"/>
  <c r="R82" i="34"/>
  <c r="R85" i="34"/>
  <c r="H88" i="34"/>
  <c r="I88" i="34" s="1"/>
  <c r="J88" i="34" s="1"/>
  <c r="H89" i="34"/>
  <c r="I89" i="34" s="1"/>
  <c r="J89" i="34" s="1"/>
  <c r="H10" i="35"/>
  <c r="I10" i="35" s="1"/>
  <c r="J10" i="35" s="1"/>
  <c r="H17" i="35"/>
  <c r="I17" i="35" s="1"/>
  <c r="J17" i="35" s="1"/>
  <c r="H26" i="35"/>
  <c r="I26" i="35" s="1"/>
  <c r="J26" i="35" s="1"/>
  <c r="H35" i="35"/>
  <c r="I35" i="35" s="1"/>
  <c r="J35" i="35" s="1"/>
  <c r="H44" i="35"/>
  <c r="I44" i="35" s="1"/>
  <c r="J44" i="35" s="1"/>
  <c r="H53" i="35"/>
  <c r="I53" i="35" s="1"/>
  <c r="J53" i="35" s="1"/>
  <c r="H62" i="35"/>
  <c r="I62" i="35" s="1"/>
  <c r="J62" i="35" s="1"/>
  <c r="H71" i="35"/>
  <c r="I71" i="35" s="1"/>
  <c r="J71" i="35" s="1"/>
  <c r="H44" i="36"/>
  <c r="I44" i="36" s="1"/>
  <c r="J44" i="36" s="1"/>
  <c r="H54" i="36"/>
  <c r="I54" i="36" s="1"/>
  <c r="J54" i="36" s="1"/>
  <c r="H57" i="36"/>
  <c r="I57" i="36" s="1"/>
  <c r="J57" i="36" s="1"/>
  <c r="H10" i="37"/>
  <c r="I10" i="37" s="1"/>
  <c r="J10" i="37" s="1"/>
  <c r="H68" i="37"/>
  <c r="I68" i="37" s="1"/>
  <c r="J68" i="37" s="1"/>
  <c r="H86" i="37"/>
  <c r="I86" i="37" s="1"/>
  <c r="J86" i="37" s="1"/>
  <c r="H30" i="38"/>
  <c r="I30" i="38" s="1"/>
  <c r="J30" i="38" s="1"/>
  <c r="H18" i="39"/>
  <c r="I18" i="39" s="1"/>
  <c r="J18" i="39" s="1"/>
  <c r="H27" i="39"/>
  <c r="I27" i="39" s="1"/>
  <c r="J27" i="39" s="1"/>
  <c r="H36" i="39"/>
  <c r="I36" i="39" s="1"/>
  <c r="J36" i="39" s="1"/>
  <c r="H45" i="39"/>
  <c r="I45" i="39" s="1"/>
  <c r="J45" i="39" s="1"/>
  <c r="H54" i="39"/>
  <c r="I54" i="39" s="1"/>
  <c r="J54" i="39" s="1"/>
  <c r="H63" i="39"/>
  <c r="I63" i="39" s="1"/>
  <c r="J63" i="39" s="1"/>
  <c r="H72" i="39"/>
  <c r="I72" i="39" s="1"/>
  <c r="J72" i="39" s="1"/>
  <c r="H38" i="33"/>
  <c r="I38" i="33" s="1"/>
  <c r="J38" i="33" s="1"/>
  <c r="H47" i="33"/>
  <c r="I47" i="33" s="1"/>
  <c r="J47" i="33" s="1"/>
  <c r="H65" i="33"/>
  <c r="I65" i="33" s="1"/>
  <c r="J65" i="33" s="1"/>
  <c r="H74" i="33"/>
  <c r="I74" i="33" s="1"/>
  <c r="J74" i="33" s="1"/>
  <c r="H83" i="33"/>
  <c r="I83" i="33" s="1"/>
  <c r="J83" i="33" s="1"/>
  <c r="H92" i="33"/>
  <c r="I92" i="33" s="1"/>
  <c r="J92" i="33" s="1"/>
  <c r="R14" i="34"/>
  <c r="H17" i="34"/>
  <c r="I17" i="34" s="1"/>
  <c r="J17" i="34" s="1"/>
  <c r="R23" i="34"/>
  <c r="H26" i="34"/>
  <c r="I26" i="34" s="1"/>
  <c r="J26" i="34" s="1"/>
  <c r="R32" i="34"/>
  <c r="H35" i="34"/>
  <c r="I35" i="34" s="1"/>
  <c r="J35" i="34" s="1"/>
  <c r="H44" i="34"/>
  <c r="I44" i="34" s="1"/>
  <c r="J44" i="34" s="1"/>
  <c r="H4" i="36"/>
  <c r="I4" i="36" s="1"/>
  <c r="J4" i="36" s="1"/>
  <c r="K4" i="36" s="1"/>
  <c r="H12" i="36"/>
  <c r="I12" i="36" s="1"/>
  <c r="J12" i="36" s="1"/>
  <c r="H17" i="36"/>
  <c r="I17" i="36" s="1"/>
  <c r="J17" i="36" s="1"/>
  <c r="H18" i="36"/>
  <c r="I18" i="36" s="1"/>
  <c r="J18" i="36" s="1"/>
  <c r="H24" i="36"/>
  <c r="I24" i="36" s="1"/>
  <c r="J24" i="36" s="1"/>
  <c r="H32" i="36"/>
  <c r="I32" i="36" s="1"/>
  <c r="J32" i="36" s="1"/>
  <c r="H33" i="36"/>
  <c r="I33" i="36" s="1"/>
  <c r="J33" i="36" s="1"/>
  <c r="H42" i="36"/>
  <c r="I42" i="36" s="1"/>
  <c r="J42" i="36" s="1"/>
  <c r="H48" i="36"/>
  <c r="I48" i="36" s="1"/>
  <c r="J48" i="36" s="1"/>
  <c r="H51" i="36"/>
  <c r="I51" i="36" s="1"/>
  <c r="J51" i="36" s="1"/>
  <c r="H5" i="37"/>
  <c r="I5" i="37" s="1"/>
  <c r="J5" i="37" s="1"/>
  <c r="H14" i="37"/>
  <c r="I14" i="37" s="1"/>
  <c r="J14" i="37" s="1"/>
  <c r="H20" i="37"/>
  <c r="I20" i="37" s="1"/>
  <c r="J20" i="37" s="1"/>
  <c r="H26" i="37"/>
  <c r="I26" i="37" s="1"/>
  <c r="J26" i="37" s="1"/>
  <c r="H32" i="37"/>
  <c r="I32" i="37" s="1"/>
  <c r="J32" i="37" s="1"/>
  <c r="H38" i="37"/>
  <c r="I38" i="37" s="1"/>
  <c r="J38" i="37" s="1"/>
  <c r="H44" i="37"/>
  <c r="I44" i="37" s="1"/>
  <c r="J44" i="37" s="1"/>
  <c r="H50" i="37"/>
  <c r="I50" i="37" s="1"/>
  <c r="J50" i="37" s="1"/>
  <c r="H56" i="37"/>
  <c r="I56" i="37" s="1"/>
  <c r="J56" i="37" s="1"/>
  <c r="H62" i="37"/>
  <c r="I62" i="37" s="1"/>
  <c r="J62" i="37" s="1"/>
  <c r="H71" i="37"/>
  <c r="I71" i="37" s="1"/>
  <c r="J71" i="37" s="1"/>
  <c r="H89" i="37"/>
  <c r="I89" i="37" s="1"/>
  <c r="J89" i="37" s="1"/>
  <c r="H11" i="39"/>
  <c r="I11" i="39" s="1"/>
  <c r="J11" i="39" s="1"/>
  <c r="H4" i="42"/>
  <c r="I4" i="42" s="1"/>
  <c r="J4" i="42" s="1"/>
  <c r="K4" i="42" s="1"/>
  <c r="K5" i="42" s="1"/>
  <c r="K6" i="42" s="1"/>
  <c r="H9" i="43"/>
  <c r="I9" i="43" s="1"/>
  <c r="J9" i="43" s="1"/>
  <c r="H37" i="33"/>
  <c r="I37" i="33" s="1"/>
  <c r="J37" i="33" s="1"/>
  <c r="H46" i="33"/>
  <c r="I46" i="33" s="1"/>
  <c r="J46" i="33" s="1"/>
  <c r="H55" i="33"/>
  <c r="I55" i="33" s="1"/>
  <c r="J55" i="33" s="1"/>
  <c r="H64" i="33"/>
  <c r="I64" i="33" s="1"/>
  <c r="J64" i="33" s="1"/>
  <c r="H82" i="33"/>
  <c r="I82" i="33" s="1"/>
  <c r="J82" i="33" s="1"/>
  <c r="H91" i="33"/>
  <c r="I91" i="33" s="1"/>
  <c r="J91" i="33" s="1"/>
  <c r="R9" i="34"/>
  <c r="R3" i="34"/>
  <c r="R89" i="34"/>
  <c r="R86" i="34"/>
  <c r="R83" i="34"/>
  <c r="R87" i="34"/>
  <c r="R84" i="34"/>
  <c r="R81" i="34"/>
  <c r="R78" i="34"/>
  <c r="R75" i="34"/>
  <c r="R72" i="34"/>
  <c r="R69" i="34"/>
  <c r="R66" i="34"/>
  <c r="R63" i="34"/>
  <c r="R60" i="34"/>
  <c r="R57" i="34"/>
  <c r="R54" i="34"/>
  <c r="R51" i="34"/>
  <c r="R48" i="34"/>
  <c r="R45" i="34"/>
  <c r="R6" i="34"/>
  <c r="R7" i="34"/>
  <c r="R11" i="34"/>
  <c r="R12" i="34"/>
  <c r="R13" i="34"/>
  <c r="H16" i="34"/>
  <c r="I16" i="34" s="1"/>
  <c r="J16" i="34" s="1"/>
  <c r="R21" i="34"/>
  <c r="R22" i="34"/>
  <c r="H25" i="34"/>
  <c r="I25" i="34" s="1"/>
  <c r="J25" i="34" s="1"/>
  <c r="R30" i="34"/>
  <c r="R31" i="34"/>
  <c r="H34" i="34"/>
  <c r="I34" i="34" s="1"/>
  <c r="J34" i="34" s="1"/>
  <c r="R39" i="34"/>
  <c r="R40" i="34"/>
  <c r="H43" i="34"/>
  <c r="I43" i="34" s="1"/>
  <c r="J43" i="34" s="1"/>
  <c r="H47" i="34"/>
  <c r="I47" i="34" s="1"/>
  <c r="J47" i="34" s="1"/>
  <c r="H50" i="34"/>
  <c r="I50" i="34" s="1"/>
  <c r="J50" i="34" s="1"/>
  <c r="H53" i="34"/>
  <c r="I53" i="34" s="1"/>
  <c r="J53" i="34" s="1"/>
  <c r="H56" i="34"/>
  <c r="I56" i="34" s="1"/>
  <c r="J56" i="34" s="1"/>
  <c r="H59" i="34"/>
  <c r="I59" i="34" s="1"/>
  <c r="J59" i="34" s="1"/>
  <c r="H62" i="34"/>
  <c r="I62" i="34" s="1"/>
  <c r="J62" i="34" s="1"/>
  <c r="H65" i="34"/>
  <c r="I65" i="34" s="1"/>
  <c r="J65" i="34" s="1"/>
  <c r="H68" i="34"/>
  <c r="I68" i="34" s="1"/>
  <c r="J68" i="34" s="1"/>
  <c r="H71" i="34"/>
  <c r="I71" i="34" s="1"/>
  <c r="J71" i="34" s="1"/>
  <c r="H74" i="34"/>
  <c r="I74" i="34" s="1"/>
  <c r="J74" i="34" s="1"/>
  <c r="H77" i="34"/>
  <c r="I77" i="34" s="1"/>
  <c r="J77" i="34" s="1"/>
  <c r="H80" i="34"/>
  <c r="I80" i="34" s="1"/>
  <c r="J80" i="34" s="1"/>
  <c r="H83" i="34"/>
  <c r="I83" i="34" s="1"/>
  <c r="J83" i="34" s="1"/>
  <c r="R88" i="34"/>
  <c r="H9" i="35"/>
  <c r="I9" i="35" s="1"/>
  <c r="J9" i="35" s="1"/>
  <c r="H14" i="35"/>
  <c r="I14" i="35" s="1"/>
  <c r="J14" i="35" s="1"/>
  <c r="H23" i="35"/>
  <c r="I23" i="35" s="1"/>
  <c r="J23" i="35" s="1"/>
  <c r="H32" i="35"/>
  <c r="I32" i="35" s="1"/>
  <c r="J32" i="35" s="1"/>
  <c r="H41" i="35"/>
  <c r="I41" i="35" s="1"/>
  <c r="J41" i="35" s="1"/>
  <c r="H50" i="35"/>
  <c r="I50" i="35" s="1"/>
  <c r="J50" i="35" s="1"/>
  <c r="H59" i="35"/>
  <c r="I59" i="35" s="1"/>
  <c r="J59" i="35" s="1"/>
  <c r="H68" i="35"/>
  <c r="I68" i="35" s="1"/>
  <c r="J68" i="35" s="1"/>
  <c r="H77" i="35"/>
  <c r="I77" i="35" s="1"/>
  <c r="J77" i="35" s="1"/>
  <c r="Z4" i="36"/>
  <c r="H6" i="36"/>
  <c r="I6" i="36" s="1"/>
  <c r="J6" i="36" s="1"/>
  <c r="H45" i="36"/>
  <c r="I45" i="36" s="1"/>
  <c r="J45" i="36" s="1"/>
  <c r="H65" i="36"/>
  <c r="I65" i="36" s="1"/>
  <c r="J65" i="36" s="1"/>
  <c r="H68" i="36"/>
  <c r="I68" i="36" s="1"/>
  <c r="J68" i="36" s="1"/>
  <c r="H9" i="37"/>
  <c r="I9" i="37" s="1"/>
  <c r="J9" i="37" s="1"/>
  <c r="H74" i="37"/>
  <c r="I74" i="37" s="1"/>
  <c r="J74" i="37" s="1"/>
  <c r="H92" i="37"/>
  <c r="I92" i="37" s="1"/>
  <c r="J92" i="37" s="1"/>
  <c r="AN3" i="38"/>
  <c r="AH3" i="35"/>
  <c r="AQ3" i="35" s="1"/>
  <c r="M7" i="35"/>
  <c r="U7" i="35" s="1"/>
  <c r="M13" i="35"/>
  <c r="U13" i="35" s="1"/>
  <c r="M19" i="35"/>
  <c r="U19" i="35" s="1"/>
  <c r="M25" i="35"/>
  <c r="U25" i="35" s="1"/>
  <c r="M31" i="35"/>
  <c r="U31" i="35" s="1"/>
  <c r="M37" i="35"/>
  <c r="U37" i="35" s="1"/>
  <c r="M43" i="35"/>
  <c r="U43" i="35" s="1"/>
  <c r="M49" i="35"/>
  <c r="U49" i="35" s="1"/>
  <c r="M55" i="35"/>
  <c r="U55" i="35" s="1"/>
  <c r="M61" i="35"/>
  <c r="U61" i="35" s="1"/>
  <c r="M67" i="35"/>
  <c r="U67" i="35" s="1"/>
  <c r="M73" i="35"/>
  <c r="U73" i="35" s="1"/>
  <c r="M79" i="35"/>
  <c r="U79" i="35" s="1"/>
  <c r="V5" i="36"/>
  <c r="R7" i="36"/>
  <c r="R8" i="36"/>
  <c r="V11" i="36"/>
  <c r="R13" i="36"/>
  <c r="R16" i="36"/>
  <c r="R19" i="36"/>
  <c r="R22" i="36"/>
  <c r="R25" i="36"/>
  <c r="R28" i="36"/>
  <c r="R31" i="36"/>
  <c r="R34" i="36"/>
  <c r="R37" i="36"/>
  <c r="R40" i="36"/>
  <c r="R43" i="36"/>
  <c r="R46" i="36"/>
  <c r="R49" i="36"/>
  <c r="R52" i="36"/>
  <c r="R55" i="36"/>
  <c r="R58" i="36"/>
  <c r="R61" i="36"/>
  <c r="R64" i="36"/>
  <c r="R67" i="36"/>
  <c r="AH3" i="37"/>
  <c r="AQ3" i="37" s="1"/>
  <c r="M7" i="37"/>
  <c r="U7" i="37" s="1"/>
  <c r="M13" i="37"/>
  <c r="U13" i="37" s="1"/>
  <c r="M19" i="37"/>
  <c r="U19" i="37" s="1"/>
  <c r="M25" i="37"/>
  <c r="U25" i="37" s="1"/>
  <c r="M31" i="37"/>
  <c r="U31" i="37" s="1"/>
  <c r="M37" i="37"/>
  <c r="U37" i="37" s="1"/>
  <c r="M43" i="37"/>
  <c r="U43" i="37" s="1"/>
  <c r="M49" i="37"/>
  <c r="U49" i="37" s="1"/>
  <c r="M55" i="37"/>
  <c r="U55" i="37" s="1"/>
  <c r="M61" i="37"/>
  <c r="U61" i="37" s="1"/>
  <c r="M67" i="37"/>
  <c r="U67" i="37" s="1"/>
  <c r="M73" i="37"/>
  <c r="U73" i="37" s="1"/>
  <c r="M79" i="37"/>
  <c r="U79" i="37" s="1"/>
  <c r="M85" i="37"/>
  <c r="U85" i="37" s="1"/>
  <c r="M91" i="37"/>
  <c r="U91" i="37" s="1"/>
  <c r="M97" i="37"/>
  <c r="U97" i="37" s="1"/>
  <c r="V67" i="37"/>
  <c r="V70" i="37"/>
  <c r="V73" i="37"/>
  <c r="V76" i="37"/>
  <c r="V79" i="37"/>
  <c r="V82" i="37"/>
  <c r="V85" i="37"/>
  <c r="V88" i="37"/>
  <c r="V91" i="37"/>
  <c r="V94" i="37"/>
  <c r="V98" i="37"/>
  <c r="R9" i="38"/>
  <c r="R10" i="38"/>
  <c r="R12" i="38"/>
  <c r="R16" i="38"/>
  <c r="R21" i="38"/>
  <c r="R25" i="38"/>
  <c r="R30" i="38"/>
  <c r="R38" i="38"/>
  <c r="H41" i="38"/>
  <c r="I41" i="38" s="1"/>
  <c r="J41" i="38" s="1"/>
  <c r="H42" i="38"/>
  <c r="I42" i="38" s="1"/>
  <c r="J42" i="38" s="1"/>
  <c r="R47" i="38"/>
  <c r="H50" i="38"/>
  <c r="I50" i="38" s="1"/>
  <c r="J50" i="38" s="1"/>
  <c r="H51" i="38"/>
  <c r="I51" i="38" s="1"/>
  <c r="J51" i="38" s="1"/>
  <c r="R56" i="38"/>
  <c r="H59" i="38"/>
  <c r="I59" i="38" s="1"/>
  <c r="J59" i="38" s="1"/>
  <c r="H60" i="38"/>
  <c r="I60" i="38" s="1"/>
  <c r="J60" i="38" s="1"/>
  <c r="R65" i="38"/>
  <c r="H68" i="38"/>
  <c r="I68" i="38" s="1"/>
  <c r="J68" i="38" s="1"/>
  <c r="H69" i="38"/>
  <c r="I69" i="38" s="1"/>
  <c r="J69" i="38" s="1"/>
  <c r="R74" i="38"/>
  <c r="H77" i="38"/>
  <c r="I77" i="38" s="1"/>
  <c r="J77" i="38" s="1"/>
  <c r="H78" i="38"/>
  <c r="I78" i="38" s="1"/>
  <c r="J78" i="38" s="1"/>
  <c r="H86" i="38"/>
  <c r="I86" i="38" s="1"/>
  <c r="J86" i="38" s="1"/>
  <c r="H87" i="38"/>
  <c r="I87" i="38" s="1"/>
  <c r="J87" i="38" s="1"/>
  <c r="AN3" i="39"/>
  <c r="M76" i="39"/>
  <c r="U76" i="39" s="1"/>
  <c r="M70" i="39"/>
  <c r="U70" i="39" s="1"/>
  <c r="M64" i="39"/>
  <c r="U64" i="39" s="1"/>
  <c r="M58" i="39"/>
  <c r="U58" i="39" s="1"/>
  <c r="M52" i="39"/>
  <c r="U52" i="39" s="1"/>
  <c r="M46" i="39"/>
  <c r="U46" i="39" s="1"/>
  <c r="M40" i="39"/>
  <c r="U40" i="39" s="1"/>
  <c r="M34" i="39"/>
  <c r="U34" i="39" s="1"/>
  <c r="M28" i="39"/>
  <c r="U28" i="39" s="1"/>
  <c r="M22" i="39"/>
  <c r="U22" i="39" s="1"/>
  <c r="M16" i="39"/>
  <c r="U16" i="39" s="1"/>
  <c r="M10" i="39"/>
  <c r="U10" i="39" s="1"/>
  <c r="M4" i="39"/>
  <c r="U4" i="39" s="1"/>
  <c r="X4" i="39" s="1"/>
  <c r="M74" i="39"/>
  <c r="U74" i="39" s="1"/>
  <c r="M68" i="39"/>
  <c r="U68" i="39" s="1"/>
  <c r="M62" i="39"/>
  <c r="U62" i="39" s="1"/>
  <c r="M56" i="39"/>
  <c r="U56" i="39" s="1"/>
  <c r="M50" i="39"/>
  <c r="U50" i="39" s="1"/>
  <c r="M44" i="39"/>
  <c r="U44" i="39" s="1"/>
  <c r="M38" i="39"/>
  <c r="U38" i="39" s="1"/>
  <c r="M32" i="39"/>
  <c r="U32" i="39" s="1"/>
  <c r="M26" i="39"/>
  <c r="U26" i="39" s="1"/>
  <c r="M20" i="39"/>
  <c r="U20" i="39" s="1"/>
  <c r="M14" i="39"/>
  <c r="U14" i="39" s="1"/>
  <c r="M8" i="39"/>
  <c r="U8" i="39" s="1"/>
  <c r="M79" i="39"/>
  <c r="U79" i="39" s="1"/>
  <c r="M73" i="39"/>
  <c r="U73" i="39" s="1"/>
  <c r="M67" i="39"/>
  <c r="U67" i="39" s="1"/>
  <c r="M61" i="39"/>
  <c r="U61" i="39" s="1"/>
  <c r="M55" i="39"/>
  <c r="U55" i="39" s="1"/>
  <c r="M49" i="39"/>
  <c r="U49" i="39" s="1"/>
  <c r="M43" i="39"/>
  <c r="U43" i="39" s="1"/>
  <c r="M37" i="39"/>
  <c r="U37" i="39" s="1"/>
  <c r="M31" i="39"/>
  <c r="U31" i="39" s="1"/>
  <c r="M25" i="39"/>
  <c r="U25" i="39" s="1"/>
  <c r="M19" i="39"/>
  <c r="U19" i="39" s="1"/>
  <c r="M13" i="39"/>
  <c r="U13" i="39" s="1"/>
  <c r="M7" i="39"/>
  <c r="U7" i="39" s="1"/>
  <c r="M77" i="39"/>
  <c r="U77" i="39" s="1"/>
  <c r="M71" i="39"/>
  <c r="U71" i="39" s="1"/>
  <c r="M65" i="39"/>
  <c r="U65" i="39" s="1"/>
  <c r="M59" i="39"/>
  <c r="U59" i="39" s="1"/>
  <c r="M53" i="39"/>
  <c r="U53" i="39" s="1"/>
  <c r="M47" i="39"/>
  <c r="U47" i="39" s="1"/>
  <c r="M41" i="39"/>
  <c r="U41" i="39" s="1"/>
  <c r="M35" i="39"/>
  <c r="U35" i="39" s="1"/>
  <c r="M29" i="39"/>
  <c r="U29" i="39" s="1"/>
  <c r="M23" i="39"/>
  <c r="U23" i="39" s="1"/>
  <c r="M17" i="39"/>
  <c r="U17" i="39" s="1"/>
  <c r="M11" i="39"/>
  <c r="U11" i="39" s="1"/>
  <c r="M5" i="39"/>
  <c r="U5" i="39" s="1"/>
  <c r="M21" i="39"/>
  <c r="U21" i="39" s="1"/>
  <c r="M39" i="39"/>
  <c r="U39" i="39" s="1"/>
  <c r="M57" i="39"/>
  <c r="U57" i="39" s="1"/>
  <c r="M75" i="39"/>
  <c r="U75" i="39" s="1"/>
  <c r="V6" i="39"/>
  <c r="V12" i="39"/>
  <c r="V21" i="39"/>
  <c r="V30" i="39"/>
  <c r="V39" i="39"/>
  <c r="V48" i="39"/>
  <c r="V57" i="39"/>
  <c r="V66" i="39"/>
  <c r="V75" i="39"/>
  <c r="H6" i="40"/>
  <c r="I6" i="40" s="1"/>
  <c r="J6" i="40" s="1"/>
  <c r="H12" i="40"/>
  <c r="I12" i="40" s="1"/>
  <c r="J12" i="40" s="1"/>
  <c r="H22" i="40"/>
  <c r="I22" i="40" s="1"/>
  <c r="J22" i="40" s="1"/>
  <c r="H25" i="40"/>
  <c r="I25" i="40" s="1"/>
  <c r="J25" i="40" s="1"/>
  <c r="H45" i="40"/>
  <c r="I45" i="40" s="1"/>
  <c r="J45" i="40" s="1"/>
  <c r="H48" i="40"/>
  <c r="I48" i="40" s="1"/>
  <c r="J48" i="40" s="1"/>
  <c r="H58" i="40"/>
  <c r="I58" i="40" s="1"/>
  <c r="J58" i="40" s="1"/>
  <c r="H61" i="40"/>
  <c r="I61" i="40" s="1"/>
  <c r="J61" i="40" s="1"/>
  <c r="H6" i="42"/>
  <c r="I6" i="42" s="1"/>
  <c r="J6" i="42" s="1"/>
  <c r="V11" i="42"/>
  <c r="V5" i="42"/>
  <c r="V87" i="42"/>
  <c r="V84" i="42"/>
  <c r="V81" i="42"/>
  <c r="V78" i="42"/>
  <c r="V75" i="42"/>
  <c r="V72" i="42"/>
  <c r="V69" i="42"/>
  <c r="V66" i="42"/>
  <c r="V63" i="42"/>
  <c r="V60" i="42"/>
  <c r="V57" i="42"/>
  <c r="V54" i="42"/>
  <c r="V51" i="42"/>
  <c r="V48" i="42"/>
  <c r="V45" i="42"/>
  <c r="V42" i="42"/>
  <c r="V39" i="42"/>
  <c r="V36" i="42"/>
  <c r="V33" i="42"/>
  <c r="V30" i="42"/>
  <c r="V27" i="42"/>
  <c r="V24" i="42"/>
  <c r="V21" i="42"/>
  <c r="V18" i="42"/>
  <c r="V15" i="42"/>
  <c r="V12" i="42"/>
  <c r="V6" i="42"/>
  <c r="V88" i="42"/>
  <c r="V85" i="42"/>
  <c r="V82" i="42"/>
  <c r="V79" i="42"/>
  <c r="V76" i="42"/>
  <c r="V73" i="42"/>
  <c r="V70" i="42"/>
  <c r="V67" i="42"/>
  <c r="V64" i="42"/>
  <c r="V61" i="42"/>
  <c r="V58" i="42"/>
  <c r="V55" i="42"/>
  <c r="V52" i="42"/>
  <c r="V49" i="42"/>
  <c r="V46" i="42"/>
  <c r="V43" i="42"/>
  <c r="V40" i="42"/>
  <c r="V37" i="42"/>
  <c r="V34" i="42"/>
  <c r="V31" i="42"/>
  <c r="V28" i="42"/>
  <c r="V25" i="42"/>
  <c r="V22" i="42"/>
  <c r="V19" i="42"/>
  <c r="V16" i="42"/>
  <c r="V13" i="42"/>
  <c r="V8" i="42"/>
  <c r="V7" i="42"/>
  <c r="V89" i="42"/>
  <c r="V86" i="42"/>
  <c r="V83" i="42"/>
  <c r="V80" i="42"/>
  <c r="V77" i="42"/>
  <c r="V74" i="42"/>
  <c r="V71" i="42"/>
  <c r="V68" i="42"/>
  <c r="V65" i="42"/>
  <c r="V62" i="42"/>
  <c r="V59" i="42"/>
  <c r="V56" i="42"/>
  <c r="V53" i="42"/>
  <c r="V50" i="42"/>
  <c r="V47" i="42"/>
  <c r="V44" i="42"/>
  <c r="V41" i="42"/>
  <c r="V38" i="42"/>
  <c r="V35" i="42"/>
  <c r="V32" i="42"/>
  <c r="V29" i="42"/>
  <c r="V26" i="42"/>
  <c r="V23" i="42"/>
  <c r="V20" i="42"/>
  <c r="V17" i="42"/>
  <c r="V14" i="42"/>
  <c r="V10" i="42"/>
  <c r="V4" i="42"/>
  <c r="Y4" i="42" s="1"/>
  <c r="H12" i="42"/>
  <c r="I12" i="42" s="1"/>
  <c r="J12" i="42" s="1"/>
  <c r="H21" i="42"/>
  <c r="I21" i="42" s="1"/>
  <c r="J21" i="42" s="1"/>
  <c r="H30" i="42"/>
  <c r="I30" i="42" s="1"/>
  <c r="J30" i="42" s="1"/>
  <c r="H39" i="42"/>
  <c r="I39" i="42" s="1"/>
  <c r="J39" i="42" s="1"/>
  <c r="H48" i="42"/>
  <c r="I48" i="42" s="1"/>
  <c r="J48" i="42" s="1"/>
  <c r="H57" i="42"/>
  <c r="I57" i="42" s="1"/>
  <c r="J57" i="42" s="1"/>
  <c r="H66" i="42"/>
  <c r="I66" i="42" s="1"/>
  <c r="J66" i="42" s="1"/>
  <c r="H75" i="42"/>
  <c r="I75" i="42" s="1"/>
  <c r="J75" i="42" s="1"/>
  <c r="H84" i="42"/>
  <c r="I84" i="42" s="1"/>
  <c r="J84" i="42" s="1"/>
  <c r="X4" i="43"/>
  <c r="H8" i="43"/>
  <c r="I8" i="43" s="1"/>
  <c r="J8" i="43" s="1"/>
  <c r="H45" i="43"/>
  <c r="I45" i="43" s="1"/>
  <c r="J45" i="43" s="1"/>
  <c r="H54" i="43"/>
  <c r="I54" i="43" s="1"/>
  <c r="J54" i="43" s="1"/>
  <c r="H69" i="43"/>
  <c r="I69" i="43" s="1"/>
  <c r="J69" i="43" s="1"/>
  <c r="M9" i="35"/>
  <c r="U9" i="35" s="1"/>
  <c r="M15" i="35"/>
  <c r="U15" i="35" s="1"/>
  <c r="M21" i="35"/>
  <c r="U21" i="35" s="1"/>
  <c r="M27" i="35"/>
  <c r="U27" i="35" s="1"/>
  <c r="M33" i="35"/>
  <c r="U33" i="35" s="1"/>
  <c r="M39" i="35"/>
  <c r="U39" i="35" s="1"/>
  <c r="M45" i="35"/>
  <c r="U45" i="35" s="1"/>
  <c r="M51" i="35"/>
  <c r="U51" i="35" s="1"/>
  <c r="M57" i="35"/>
  <c r="U57" i="35" s="1"/>
  <c r="M63" i="35"/>
  <c r="U63" i="35" s="1"/>
  <c r="M69" i="35"/>
  <c r="U69" i="35" s="1"/>
  <c r="M75" i="35"/>
  <c r="U75" i="35" s="1"/>
  <c r="R24" i="36"/>
  <c r="R27" i="36"/>
  <c r="R30" i="36"/>
  <c r="R33" i="36"/>
  <c r="R36" i="36"/>
  <c r="R39" i="36"/>
  <c r="R42" i="36"/>
  <c r="R45" i="36"/>
  <c r="R48" i="36"/>
  <c r="R51" i="36"/>
  <c r="R54" i="36"/>
  <c r="R57" i="36"/>
  <c r="R60" i="36"/>
  <c r="R63" i="36"/>
  <c r="R66" i="36"/>
  <c r="R69" i="36"/>
  <c r="M9" i="37"/>
  <c r="U9" i="37" s="1"/>
  <c r="M15" i="37"/>
  <c r="U15" i="37" s="1"/>
  <c r="M21" i="37"/>
  <c r="U21" i="37" s="1"/>
  <c r="M27" i="37"/>
  <c r="U27" i="37" s="1"/>
  <c r="M33" i="37"/>
  <c r="U33" i="37" s="1"/>
  <c r="M39" i="37"/>
  <c r="U39" i="37" s="1"/>
  <c r="M45" i="37"/>
  <c r="U45" i="37" s="1"/>
  <c r="M51" i="37"/>
  <c r="U51" i="37" s="1"/>
  <c r="M57" i="37"/>
  <c r="U57" i="37" s="1"/>
  <c r="M63" i="37"/>
  <c r="U63" i="37" s="1"/>
  <c r="M69" i="37"/>
  <c r="U69" i="37" s="1"/>
  <c r="M75" i="37"/>
  <c r="U75" i="37" s="1"/>
  <c r="M81" i="37"/>
  <c r="U81" i="37" s="1"/>
  <c r="M87" i="37"/>
  <c r="U87" i="37" s="1"/>
  <c r="M93" i="37"/>
  <c r="U93" i="37" s="1"/>
  <c r="V69" i="37"/>
  <c r="V72" i="37"/>
  <c r="V75" i="37"/>
  <c r="V78" i="37"/>
  <c r="V81" i="37"/>
  <c r="V84" i="37"/>
  <c r="V87" i="37"/>
  <c r="V90" i="37"/>
  <c r="V93" i="37"/>
  <c r="V96" i="37"/>
  <c r="R11" i="38"/>
  <c r="R5" i="38"/>
  <c r="R87" i="38"/>
  <c r="R84" i="38"/>
  <c r="R81" i="38"/>
  <c r="R78" i="38"/>
  <c r="R75" i="38"/>
  <c r="R72" i="38"/>
  <c r="R69" i="38"/>
  <c r="R66" i="38"/>
  <c r="R63" i="38"/>
  <c r="R60" i="38"/>
  <c r="R57" i="38"/>
  <c r="R54" i="38"/>
  <c r="R51" i="38"/>
  <c r="R48" i="38"/>
  <c r="R45" i="38"/>
  <c r="R42" i="38"/>
  <c r="R39" i="38"/>
  <c r="R36" i="38"/>
  <c r="R88" i="38"/>
  <c r="R85" i="38"/>
  <c r="R82" i="38"/>
  <c r="R79" i="38"/>
  <c r="R76" i="38"/>
  <c r="R73" i="38"/>
  <c r="R70" i="38"/>
  <c r="R67" i="38"/>
  <c r="R64" i="38"/>
  <c r="R61" i="38"/>
  <c r="R58" i="38"/>
  <c r="R55" i="38"/>
  <c r="R52" i="38"/>
  <c r="R49" i="38"/>
  <c r="R46" i="38"/>
  <c r="R43" i="38"/>
  <c r="R40" i="38"/>
  <c r="R37" i="38"/>
  <c r="R34" i="38"/>
  <c r="R15" i="38"/>
  <c r="R19" i="38"/>
  <c r="R24" i="38"/>
  <c r="R28" i="38"/>
  <c r="H33" i="38"/>
  <c r="I33" i="38" s="1"/>
  <c r="J33" i="38" s="1"/>
  <c r="H35" i="38"/>
  <c r="I35" i="38" s="1"/>
  <c r="J35" i="38" s="1"/>
  <c r="H36" i="38"/>
  <c r="I36" i="38" s="1"/>
  <c r="J36" i="38" s="1"/>
  <c r="R41" i="38"/>
  <c r="H44" i="38"/>
  <c r="I44" i="38" s="1"/>
  <c r="J44" i="38" s="1"/>
  <c r="H45" i="38"/>
  <c r="I45" i="38" s="1"/>
  <c r="J45" i="38" s="1"/>
  <c r="R50" i="38"/>
  <c r="H53" i="38"/>
  <c r="I53" i="38" s="1"/>
  <c r="J53" i="38" s="1"/>
  <c r="H54" i="38"/>
  <c r="I54" i="38" s="1"/>
  <c r="J54" i="38" s="1"/>
  <c r="R59" i="38"/>
  <c r="H62" i="38"/>
  <c r="I62" i="38" s="1"/>
  <c r="J62" i="38" s="1"/>
  <c r="H63" i="38"/>
  <c r="I63" i="38" s="1"/>
  <c r="J63" i="38" s="1"/>
  <c r="R68" i="38"/>
  <c r="H71" i="38"/>
  <c r="I71" i="38" s="1"/>
  <c r="J71" i="38" s="1"/>
  <c r="H72" i="38"/>
  <c r="I72" i="38" s="1"/>
  <c r="J72" i="38" s="1"/>
  <c r="R77" i="38"/>
  <c r="H80" i="38"/>
  <c r="I80" i="38" s="1"/>
  <c r="J80" i="38" s="1"/>
  <c r="H81" i="38"/>
  <c r="I81" i="38" s="1"/>
  <c r="J81" i="38" s="1"/>
  <c r="R86" i="38"/>
  <c r="H89" i="38"/>
  <c r="I89" i="38" s="1"/>
  <c r="J89" i="38" s="1"/>
  <c r="M9" i="39"/>
  <c r="U9" i="39" s="1"/>
  <c r="M27" i="39"/>
  <c r="U27" i="39" s="1"/>
  <c r="M45" i="39"/>
  <c r="U45" i="39" s="1"/>
  <c r="M63" i="39"/>
  <c r="U63" i="39" s="1"/>
  <c r="V9" i="39"/>
  <c r="V15" i="39"/>
  <c r="V24" i="39"/>
  <c r="V33" i="39"/>
  <c r="V42" i="39"/>
  <c r="V51" i="39"/>
  <c r="V60" i="39"/>
  <c r="V69" i="39"/>
  <c r="H7" i="40"/>
  <c r="I7" i="40" s="1"/>
  <c r="J7" i="40" s="1"/>
  <c r="H13" i="40"/>
  <c r="I13" i="40" s="1"/>
  <c r="J13" i="40" s="1"/>
  <c r="H33" i="40"/>
  <c r="I33" i="40" s="1"/>
  <c r="J33" i="40" s="1"/>
  <c r="H36" i="40"/>
  <c r="I36" i="40" s="1"/>
  <c r="J36" i="40" s="1"/>
  <c r="H46" i="40"/>
  <c r="I46" i="40" s="1"/>
  <c r="J46" i="40" s="1"/>
  <c r="H49" i="40"/>
  <c r="I49" i="40" s="1"/>
  <c r="J49" i="40" s="1"/>
  <c r="H69" i="40"/>
  <c r="I69" i="40" s="1"/>
  <c r="J69" i="40" s="1"/>
  <c r="H6" i="41"/>
  <c r="I6" i="41" s="1"/>
  <c r="J6" i="41" s="1"/>
  <c r="H11" i="41"/>
  <c r="I11" i="41" s="1"/>
  <c r="J11" i="41" s="1"/>
  <c r="AN3" i="42"/>
  <c r="H18" i="42"/>
  <c r="I18" i="42" s="1"/>
  <c r="J18" i="42" s="1"/>
  <c r="H27" i="42"/>
  <c r="I27" i="42" s="1"/>
  <c r="J27" i="42" s="1"/>
  <c r="H36" i="42"/>
  <c r="I36" i="42" s="1"/>
  <c r="J36" i="42" s="1"/>
  <c r="H45" i="42"/>
  <c r="I45" i="42" s="1"/>
  <c r="J45" i="42" s="1"/>
  <c r="H54" i="42"/>
  <c r="I54" i="42" s="1"/>
  <c r="J54" i="42" s="1"/>
  <c r="H63" i="42"/>
  <c r="I63" i="42" s="1"/>
  <c r="J63" i="42" s="1"/>
  <c r="H72" i="42"/>
  <c r="I72" i="42" s="1"/>
  <c r="J72" i="42" s="1"/>
  <c r="H81" i="42"/>
  <c r="I81" i="42" s="1"/>
  <c r="J81" i="42" s="1"/>
  <c r="R78" i="43"/>
  <c r="R77" i="43"/>
  <c r="R74" i="43"/>
  <c r="R71" i="43"/>
  <c r="R68" i="43"/>
  <c r="R65" i="43"/>
  <c r="R62" i="43"/>
  <c r="R59" i="43"/>
  <c r="R56" i="43"/>
  <c r="R53" i="43"/>
  <c r="R50" i="43"/>
  <c r="R47" i="43"/>
  <c r="R44" i="43"/>
  <c r="R41" i="43"/>
  <c r="R38" i="43"/>
  <c r="R35" i="43"/>
  <c r="R32" i="43"/>
  <c r="R29" i="43"/>
  <c r="R26" i="43"/>
  <c r="R23" i="43"/>
  <c r="R20" i="43"/>
  <c r="R17" i="43"/>
  <c r="R14" i="43"/>
  <c r="R10" i="43"/>
  <c r="R4" i="43"/>
  <c r="R75" i="43"/>
  <c r="R70" i="43"/>
  <c r="R66" i="43"/>
  <c r="R61" i="43"/>
  <c r="R57" i="43"/>
  <c r="R52" i="43"/>
  <c r="R48" i="43"/>
  <c r="R43" i="43"/>
  <c r="R39" i="43"/>
  <c r="R34" i="43"/>
  <c r="R30" i="43"/>
  <c r="R25" i="43"/>
  <c r="R21" i="43"/>
  <c r="R16" i="43"/>
  <c r="R12" i="43"/>
  <c r="R79" i="43"/>
  <c r="R76" i="43"/>
  <c r="R72" i="43"/>
  <c r="R67" i="43"/>
  <c r="R63" i="43"/>
  <c r="R58" i="43"/>
  <c r="R54" i="43"/>
  <c r="R49" i="43"/>
  <c r="R45" i="43"/>
  <c r="R40" i="43"/>
  <c r="R36" i="43"/>
  <c r="R31" i="43"/>
  <c r="R27" i="43"/>
  <c r="R22" i="43"/>
  <c r="R18" i="43"/>
  <c r="R13" i="43"/>
  <c r="R5" i="43"/>
  <c r="R6" i="43"/>
  <c r="R73" i="43"/>
  <c r="R69" i="43"/>
  <c r="R64" i="43"/>
  <c r="R60" i="43"/>
  <c r="R55" i="43"/>
  <c r="R51" i="43"/>
  <c r="R46" i="43"/>
  <c r="R42" i="43"/>
  <c r="R37" i="43"/>
  <c r="R33" i="43"/>
  <c r="R28" i="43"/>
  <c r="R24" i="43"/>
  <c r="R19" i="43"/>
  <c r="R15" i="43"/>
  <c r="R11" i="43"/>
  <c r="R9" i="43"/>
  <c r="R8" i="43"/>
  <c r="R7" i="43"/>
  <c r="H18" i="43"/>
  <c r="I18" i="43" s="1"/>
  <c r="J18" i="43" s="1"/>
  <c r="H27" i="43"/>
  <c r="I27" i="43" s="1"/>
  <c r="J27" i="43" s="1"/>
  <c r="H60" i="43"/>
  <c r="I60" i="43" s="1"/>
  <c r="J60" i="43" s="1"/>
  <c r="M7" i="34"/>
  <c r="U7" i="34" s="1"/>
  <c r="M13" i="34"/>
  <c r="U13" i="34" s="1"/>
  <c r="M19" i="34"/>
  <c r="U19" i="34" s="1"/>
  <c r="M25" i="34"/>
  <c r="U25" i="34" s="1"/>
  <c r="M31" i="34"/>
  <c r="U31" i="34" s="1"/>
  <c r="M37" i="34"/>
  <c r="U37" i="34" s="1"/>
  <c r="M43" i="34"/>
  <c r="U43" i="34" s="1"/>
  <c r="M49" i="34"/>
  <c r="U49" i="34" s="1"/>
  <c r="M55" i="34"/>
  <c r="U55" i="34" s="1"/>
  <c r="M61" i="34"/>
  <c r="U61" i="34" s="1"/>
  <c r="M67" i="34"/>
  <c r="U67" i="34" s="1"/>
  <c r="M73" i="34"/>
  <c r="U73" i="34" s="1"/>
  <c r="M79" i="34"/>
  <c r="U79" i="34" s="1"/>
  <c r="M85" i="34"/>
  <c r="U85" i="34" s="1"/>
  <c r="M4" i="35"/>
  <c r="U4" i="35" s="1"/>
  <c r="X4" i="35" s="1"/>
  <c r="M10" i="35"/>
  <c r="U10" i="35" s="1"/>
  <c r="M16" i="35"/>
  <c r="U16" i="35" s="1"/>
  <c r="M22" i="35"/>
  <c r="U22" i="35" s="1"/>
  <c r="M28" i="35"/>
  <c r="U28" i="35" s="1"/>
  <c r="M34" i="35"/>
  <c r="U34" i="35" s="1"/>
  <c r="M40" i="35"/>
  <c r="U40" i="35" s="1"/>
  <c r="M46" i="35"/>
  <c r="U46" i="35" s="1"/>
  <c r="M52" i="35"/>
  <c r="U52" i="35" s="1"/>
  <c r="M58" i="35"/>
  <c r="U58" i="35" s="1"/>
  <c r="M64" i="35"/>
  <c r="U64" i="35" s="1"/>
  <c r="M70" i="35"/>
  <c r="U70" i="35" s="1"/>
  <c r="M76" i="35"/>
  <c r="U76" i="35" s="1"/>
  <c r="R7" i="35"/>
  <c r="R8" i="35"/>
  <c r="R13" i="35"/>
  <c r="R16" i="35"/>
  <c r="R19" i="35"/>
  <c r="R22" i="35"/>
  <c r="R25" i="35"/>
  <c r="R28" i="35"/>
  <c r="R31" i="35"/>
  <c r="R34" i="35"/>
  <c r="R37" i="35"/>
  <c r="R40" i="35"/>
  <c r="R43" i="35"/>
  <c r="R46" i="35"/>
  <c r="R49" i="35"/>
  <c r="R52" i="35"/>
  <c r="R55" i="35"/>
  <c r="R58" i="35"/>
  <c r="R61" i="35"/>
  <c r="R64" i="35"/>
  <c r="R67" i="35"/>
  <c r="R70" i="35"/>
  <c r="R73" i="35"/>
  <c r="R76" i="35"/>
  <c r="R79" i="35"/>
  <c r="M9" i="36"/>
  <c r="U9" i="36" s="1"/>
  <c r="M15" i="36"/>
  <c r="U15" i="36" s="1"/>
  <c r="M21" i="36"/>
  <c r="U21" i="36" s="1"/>
  <c r="M27" i="36"/>
  <c r="U27" i="36" s="1"/>
  <c r="M33" i="36"/>
  <c r="U33" i="36" s="1"/>
  <c r="M39" i="36"/>
  <c r="U39" i="36" s="1"/>
  <c r="M45" i="36"/>
  <c r="U45" i="36" s="1"/>
  <c r="M51" i="36"/>
  <c r="U51" i="36" s="1"/>
  <c r="M57" i="36"/>
  <c r="U57" i="36" s="1"/>
  <c r="M63" i="36"/>
  <c r="U63" i="36" s="1"/>
  <c r="M69" i="36"/>
  <c r="U69" i="36" s="1"/>
  <c r="R5" i="36"/>
  <c r="V7" i="36"/>
  <c r="V8" i="36"/>
  <c r="R11" i="36"/>
  <c r="V13" i="36"/>
  <c r="V16" i="36"/>
  <c r="V19" i="36"/>
  <c r="V22" i="36"/>
  <c r="V25" i="36"/>
  <c r="V28" i="36"/>
  <c r="V31" i="36"/>
  <c r="V34" i="36"/>
  <c r="V37" i="36"/>
  <c r="V40" i="36"/>
  <c r="V43" i="36"/>
  <c r="V46" i="36"/>
  <c r="V49" i="36"/>
  <c r="V52" i="36"/>
  <c r="V55" i="36"/>
  <c r="V58" i="36"/>
  <c r="V61" i="36"/>
  <c r="V64" i="36"/>
  <c r="V67" i="36"/>
  <c r="M4" i="37"/>
  <c r="U4" i="37" s="1"/>
  <c r="X4" i="37" s="1"/>
  <c r="Z4" i="37" s="1"/>
  <c r="M10" i="37"/>
  <c r="U10" i="37" s="1"/>
  <c r="M16" i="37"/>
  <c r="U16" i="37" s="1"/>
  <c r="M22" i="37"/>
  <c r="U22" i="37" s="1"/>
  <c r="M28" i="37"/>
  <c r="U28" i="37" s="1"/>
  <c r="M34" i="37"/>
  <c r="U34" i="37" s="1"/>
  <c r="M40" i="37"/>
  <c r="U40" i="37" s="1"/>
  <c r="M46" i="37"/>
  <c r="U46" i="37" s="1"/>
  <c r="M52" i="37"/>
  <c r="U52" i="37" s="1"/>
  <c r="M58" i="37"/>
  <c r="U58" i="37" s="1"/>
  <c r="M64" i="37"/>
  <c r="U64" i="37" s="1"/>
  <c r="M70" i="37"/>
  <c r="U70" i="37" s="1"/>
  <c r="M76" i="37"/>
  <c r="U76" i="37" s="1"/>
  <c r="M82" i="37"/>
  <c r="U82" i="37" s="1"/>
  <c r="M88" i="37"/>
  <c r="U88" i="37" s="1"/>
  <c r="M94" i="37"/>
  <c r="U94" i="37" s="1"/>
  <c r="V11" i="37"/>
  <c r="M89" i="38"/>
  <c r="U89" i="38" s="1"/>
  <c r="M83" i="38"/>
  <c r="U83" i="38" s="1"/>
  <c r="M77" i="38"/>
  <c r="U77" i="38" s="1"/>
  <c r="M71" i="38"/>
  <c r="U71" i="38" s="1"/>
  <c r="M65" i="38"/>
  <c r="U65" i="38" s="1"/>
  <c r="M59" i="38"/>
  <c r="U59" i="38" s="1"/>
  <c r="M53" i="38"/>
  <c r="U53" i="38" s="1"/>
  <c r="M47" i="38"/>
  <c r="U47" i="38" s="1"/>
  <c r="M41" i="38"/>
  <c r="U41" i="38" s="1"/>
  <c r="M35" i="38"/>
  <c r="U35" i="38" s="1"/>
  <c r="M29" i="38"/>
  <c r="U29" i="38" s="1"/>
  <c r="M23" i="38"/>
  <c r="U23" i="38" s="1"/>
  <c r="M17" i="38"/>
  <c r="U17" i="38" s="1"/>
  <c r="M11" i="38"/>
  <c r="U11" i="38" s="1"/>
  <c r="M5" i="38"/>
  <c r="U5" i="38" s="1"/>
  <c r="M10" i="38"/>
  <c r="U10" i="38" s="1"/>
  <c r="M18" i="38"/>
  <c r="U18" i="38" s="1"/>
  <c r="M25" i="38"/>
  <c r="U25" i="38" s="1"/>
  <c r="M32" i="38"/>
  <c r="U32" i="38" s="1"/>
  <c r="M39" i="38"/>
  <c r="U39" i="38" s="1"/>
  <c r="M46" i="38"/>
  <c r="U46" i="38" s="1"/>
  <c r="M54" i="38"/>
  <c r="U54" i="38" s="1"/>
  <c r="M61" i="38"/>
  <c r="U61" i="38" s="1"/>
  <c r="M68" i="38"/>
  <c r="U68" i="38" s="1"/>
  <c r="M75" i="38"/>
  <c r="U75" i="38" s="1"/>
  <c r="M82" i="38"/>
  <c r="U82" i="38" s="1"/>
  <c r="R4" i="38"/>
  <c r="AH4" i="38" s="1"/>
  <c r="AQ4" i="38" s="1"/>
  <c r="R6" i="38"/>
  <c r="V9" i="38"/>
  <c r="V10" i="38"/>
  <c r="V11" i="38"/>
  <c r="R14" i="38"/>
  <c r="H15" i="38"/>
  <c r="I15" i="38" s="1"/>
  <c r="J15" i="38" s="1"/>
  <c r="H20" i="38"/>
  <c r="I20" i="38" s="1"/>
  <c r="J20" i="38" s="1"/>
  <c r="R23" i="38"/>
  <c r="H24" i="38"/>
  <c r="I24" i="38" s="1"/>
  <c r="J24" i="38" s="1"/>
  <c r="H29" i="38"/>
  <c r="I29" i="38" s="1"/>
  <c r="J29" i="38" s="1"/>
  <c r="R32" i="38"/>
  <c r="V41" i="38"/>
  <c r="V50" i="38"/>
  <c r="V59" i="38"/>
  <c r="V68" i="38"/>
  <c r="V77" i="38"/>
  <c r="M12" i="39"/>
  <c r="U12" i="39" s="1"/>
  <c r="M30" i="39"/>
  <c r="U30" i="39" s="1"/>
  <c r="M48" i="39"/>
  <c r="U48" i="39" s="1"/>
  <c r="M66" i="39"/>
  <c r="U66" i="39" s="1"/>
  <c r="H6" i="39"/>
  <c r="I6" i="39" s="1"/>
  <c r="J6" i="39" s="1"/>
  <c r="H12" i="39"/>
  <c r="I12" i="39" s="1"/>
  <c r="J12" i="39" s="1"/>
  <c r="H21" i="39"/>
  <c r="I21" i="39" s="1"/>
  <c r="J21" i="39" s="1"/>
  <c r="H30" i="39"/>
  <c r="I30" i="39" s="1"/>
  <c r="J30" i="39" s="1"/>
  <c r="H39" i="39"/>
  <c r="I39" i="39" s="1"/>
  <c r="J39" i="39" s="1"/>
  <c r="H48" i="39"/>
  <c r="I48" i="39" s="1"/>
  <c r="J48" i="39" s="1"/>
  <c r="H57" i="39"/>
  <c r="I57" i="39" s="1"/>
  <c r="J57" i="39" s="1"/>
  <c r="H66" i="39"/>
  <c r="I66" i="39" s="1"/>
  <c r="J66" i="39" s="1"/>
  <c r="H75" i="39"/>
  <c r="I75" i="39" s="1"/>
  <c r="J75" i="39" s="1"/>
  <c r="H8" i="40"/>
  <c r="I8" i="40" s="1"/>
  <c r="J8" i="40" s="1"/>
  <c r="H27" i="40"/>
  <c r="I27" i="40" s="1"/>
  <c r="J27" i="40" s="1"/>
  <c r="H30" i="40"/>
  <c r="I30" i="40" s="1"/>
  <c r="J30" i="40" s="1"/>
  <c r="H40" i="40"/>
  <c r="I40" i="40" s="1"/>
  <c r="J40" i="40" s="1"/>
  <c r="H43" i="40"/>
  <c r="I43" i="40" s="1"/>
  <c r="J43" i="40" s="1"/>
  <c r="H63" i="40"/>
  <c r="I63" i="40" s="1"/>
  <c r="J63" i="40" s="1"/>
  <c r="H66" i="40"/>
  <c r="I66" i="40" s="1"/>
  <c r="J66" i="40" s="1"/>
  <c r="H9" i="41"/>
  <c r="I9" i="41" s="1"/>
  <c r="J9" i="41" s="1"/>
  <c r="AH4" i="42"/>
  <c r="Z4" i="42"/>
  <c r="H5" i="42"/>
  <c r="I5" i="42" s="1"/>
  <c r="J5" i="42" s="1"/>
  <c r="H11" i="42"/>
  <c r="I11" i="42" s="1"/>
  <c r="J11" i="42" s="1"/>
  <c r="H51" i="43"/>
  <c r="I51" i="43" s="1"/>
  <c r="J51" i="43" s="1"/>
  <c r="H6" i="38"/>
  <c r="I6" i="38" s="1"/>
  <c r="J6" i="38" s="1"/>
  <c r="H38" i="38"/>
  <c r="I38" i="38" s="1"/>
  <c r="J38" i="38" s="1"/>
  <c r="H39" i="38"/>
  <c r="I39" i="38" s="1"/>
  <c r="J39" i="38" s="1"/>
  <c r="H47" i="38"/>
  <c r="I47" i="38" s="1"/>
  <c r="J47" i="38" s="1"/>
  <c r="H48" i="38"/>
  <c r="I48" i="38" s="1"/>
  <c r="J48" i="38" s="1"/>
  <c r="H56" i="38"/>
  <c r="I56" i="38" s="1"/>
  <c r="J56" i="38" s="1"/>
  <c r="H57" i="38"/>
  <c r="I57" i="38" s="1"/>
  <c r="J57" i="38" s="1"/>
  <c r="H65" i="38"/>
  <c r="I65" i="38" s="1"/>
  <c r="J65" i="38" s="1"/>
  <c r="H66" i="38"/>
  <c r="I66" i="38" s="1"/>
  <c r="J66" i="38" s="1"/>
  <c r="H74" i="38"/>
  <c r="I74" i="38" s="1"/>
  <c r="J74" i="38" s="1"/>
  <c r="H75" i="38"/>
  <c r="I75" i="38" s="1"/>
  <c r="J75" i="38" s="1"/>
  <c r="H83" i="38"/>
  <c r="I83" i="38" s="1"/>
  <c r="J83" i="38" s="1"/>
  <c r="H84" i="38"/>
  <c r="I84" i="38" s="1"/>
  <c r="J84" i="38" s="1"/>
  <c r="H4" i="39"/>
  <c r="I4" i="39" s="1"/>
  <c r="J4" i="39" s="1"/>
  <c r="K4" i="39" s="1"/>
  <c r="K5" i="39" s="1"/>
  <c r="V11" i="39"/>
  <c r="V5" i="39"/>
  <c r="V79" i="39"/>
  <c r="V76" i="39"/>
  <c r="V73" i="39"/>
  <c r="V70" i="39"/>
  <c r="V67" i="39"/>
  <c r="V64" i="39"/>
  <c r="V61" i="39"/>
  <c r="V58" i="39"/>
  <c r="V55" i="39"/>
  <c r="V52" i="39"/>
  <c r="V49" i="39"/>
  <c r="V46" i="39"/>
  <c r="V43" i="39"/>
  <c r="V40" i="39"/>
  <c r="V37" i="39"/>
  <c r="V34" i="39"/>
  <c r="V31" i="39"/>
  <c r="V28" i="39"/>
  <c r="V25" i="39"/>
  <c r="V22" i="39"/>
  <c r="V19" i="39"/>
  <c r="V16" i="39"/>
  <c r="V13" i="39"/>
  <c r="V8" i="39"/>
  <c r="V7" i="39"/>
  <c r="V77" i="39"/>
  <c r="V74" i="39"/>
  <c r="V71" i="39"/>
  <c r="V68" i="39"/>
  <c r="V65" i="39"/>
  <c r="V62" i="39"/>
  <c r="V59" i="39"/>
  <c r="V56" i="39"/>
  <c r="V53" i="39"/>
  <c r="V50" i="39"/>
  <c r="V47" i="39"/>
  <c r="V44" i="39"/>
  <c r="V41" i="39"/>
  <c r="V38" i="39"/>
  <c r="V35" i="39"/>
  <c r="V32" i="39"/>
  <c r="V29" i="39"/>
  <c r="V26" i="39"/>
  <c r="V23" i="39"/>
  <c r="V20" i="39"/>
  <c r="V17" i="39"/>
  <c r="V14" i="39"/>
  <c r="V10" i="39"/>
  <c r="V4" i="39"/>
  <c r="Y4" i="39" s="1"/>
  <c r="V18" i="39"/>
  <c r="V27" i="39"/>
  <c r="V36" i="39"/>
  <c r="V45" i="39"/>
  <c r="V54" i="39"/>
  <c r="V63" i="39"/>
  <c r="V72" i="39"/>
  <c r="H9" i="40"/>
  <c r="I9" i="40" s="1"/>
  <c r="J9" i="40" s="1"/>
  <c r="H21" i="40"/>
  <c r="I21" i="40" s="1"/>
  <c r="J21" i="40" s="1"/>
  <c r="H24" i="40"/>
  <c r="I24" i="40" s="1"/>
  <c r="J24" i="40" s="1"/>
  <c r="H34" i="40"/>
  <c r="I34" i="40" s="1"/>
  <c r="J34" i="40" s="1"/>
  <c r="H37" i="40"/>
  <c r="I37" i="40" s="1"/>
  <c r="J37" i="40" s="1"/>
  <c r="H57" i="40"/>
  <c r="I57" i="40" s="1"/>
  <c r="J57" i="40" s="1"/>
  <c r="H60" i="40"/>
  <c r="I60" i="40" s="1"/>
  <c r="J60" i="40" s="1"/>
  <c r="V11" i="41"/>
  <c r="V96" i="41"/>
  <c r="V93" i="41"/>
  <c r="V90" i="41"/>
  <c r="V87" i="41"/>
  <c r="V84" i="41"/>
  <c r="V81" i="41"/>
  <c r="V78" i="41"/>
  <c r="V75" i="41"/>
  <c r="V72" i="41"/>
  <c r="V69" i="41"/>
  <c r="V66" i="41"/>
  <c r="V63" i="41"/>
  <c r="V60" i="41"/>
  <c r="V57" i="41"/>
  <c r="V54" i="41"/>
  <c r="V51" i="41"/>
  <c r="V48" i="41"/>
  <c r="V45" i="41"/>
  <c r="V42" i="41"/>
  <c r="V39" i="41"/>
  <c r="V36" i="41"/>
  <c r="V33" i="41"/>
  <c r="V30" i="41"/>
  <c r="V27" i="41"/>
  <c r="V24" i="41"/>
  <c r="V21" i="41"/>
  <c r="V18" i="41"/>
  <c r="V15" i="41"/>
  <c r="V12" i="41"/>
  <c r="V6" i="41"/>
  <c r="V97" i="41"/>
  <c r="V94" i="41"/>
  <c r="V91" i="41"/>
  <c r="V88" i="41"/>
  <c r="V85" i="41"/>
  <c r="V82" i="41"/>
  <c r="V79" i="41"/>
  <c r="V76" i="41"/>
  <c r="V73" i="41"/>
  <c r="V70" i="41"/>
  <c r="V67" i="41"/>
  <c r="V64" i="41"/>
  <c r="V61" i="41"/>
  <c r="V58" i="41"/>
  <c r="V55" i="41"/>
  <c r="V52" i="41"/>
  <c r="V49" i="41"/>
  <c r="V46" i="41"/>
  <c r="V43" i="41"/>
  <c r="V40" i="41"/>
  <c r="V37" i="41"/>
  <c r="V34" i="41"/>
  <c r="V31" i="41"/>
  <c r="V28" i="41"/>
  <c r="V25" i="41"/>
  <c r="V22" i="41"/>
  <c r="V19" i="41"/>
  <c r="V16" i="41"/>
  <c r="V13" i="41"/>
  <c r="V8" i="41"/>
  <c r="V7" i="41"/>
  <c r="V98" i="41"/>
  <c r="V95" i="41"/>
  <c r="V92" i="41"/>
  <c r="V89" i="41"/>
  <c r="V86" i="41"/>
  <c r="V83" i="41"/>
  <c r="V80" i="41"/>
  <c r="V77" i="41"/>
  <c r="V74" i="41"/>
  <c r="V71" i="41"/>
  <c r="V68" i="41"/>
  <c r="V65" i="41"/>
  <c r="V62" i="41"/>
  <c r="V59" i="41"/>
  <c r="V56" i="41"/>
  <c r="V53" i="41"/>
  <c r="V50" i="41"/>
  <c r="V47" i="41"/>
  <c r="V44" i="41"/>
  <c r="V41" i="41"/>
  <c r="V38" i="41"/>
  <c r="V35" i="41"/>
  <c r="V32" i="41"/>
  <c r="V29" i="41"/>
  <c r="V26" i="41"/>
  <c r="V23" i="41"/>
  <c r="V20" i="41"/>
  <c r="V17" i="41"/>
  <c r="V14" i="41"/>
  <c r="V10" i="41"/>
  <c r="V5" i="41"/>
  <c r="H15" i="42"/>
  <c r="I15" i="42" s="1"/>
  <c r="J15" i="42" s="1"/>
  <c r="H24" i="42"/>
  <c r="I24" i="42" s="1"/>
  <c r="J24" i="42" s="1"/>
  <c r="H33" i="42"/>
  <c r="I33" i="42" s="1"/>
  <c r="J33" i="42" s="1"/>
  <c r="H42" i="42"/>
  <c r="I42" i="42" s="1"/>
  <c r="J42" i="42" s="1"/>
  <c r="H51" i="42"/>
  <c r="I51" i="42" s="1"/>
  <c r="J51" i="42" s="1"/>
  <c r="H60" i="42"/>
  <c r="I60" i="42" s="1"/>
  <c r="J60" i="42" s="1"/>
  <c r="H69" i="42"/>
  <c r="I69" i="42" s="1"/>
  <c r="J69" i="42" s="1"/>
  <c r="H78" i="42"/>
  <c r="I78" i="42" s="1"/>
  <c r="J78" i="42" s="1"/>
  <c r="H87" i="42"/>
  <c r="I87" i="42" s="1"/>
  <c r="J87" i="42" s="1"/>
  <c r="H4" i="43"/>
  <c r="I4" i="43" s="1"/>
  <c r="J4" i="43" s="1"/>
  <c r="K4" i="43" s="1"/>
  <c r="H42" i="43"/>
  <c r="I42" i="43" s="1"/>
  <c r="J42" i="43" s="1"/>
  <c r="H63" i="43"/>
  <c r="I63" i="43" s="1"/>
  <c r="J63" i="43" s="1"/>
  <c r="M9" i="34"/>
  <c r="U9" i="34" s="1"/>
  <c r="M15" i="34"/>
  <c r="U15" i="34" s="1"/>
  <c r="M21" i="34"/>
  <c r="U21" i="34" s="1"/>
  <c r="M27" i="34"/>
  <c r="U27" i="34" s="1"/>
  <c r="M33" i="34"/>
  <c r="U33" i="34" s="1"/>
  <c r="M39" i="34"/>
  <c r="U39" i="34" s="1"/>
  <c r="M45" i="34"/>
  <c r="U45" i="34" s="1"/>
  <c r="M51" i="34"/>
  <c r="U51" i="34" s="1"/>
  <c r="M57" i="34"/>
  <c r="U57" i="34" s="1"/>
  <c r="M63" i="34"/>
  <c r="U63" i="34" s="1"/>
  <c r="M69" i="34"/>
  <c r="U69" i="34" s="1"/>
  <c r="M75" i="34"/>
  <c r="U75" i="34" s="1"/>
  <c r="M81" i="34"/>
  <c r="U81" i="34" s="1"/>
  <c r="M6" i="35"/>
  <c r="U6" i="35" s="1"/>
  <c r="M12" i="35"/>
  <c r="U12" i="35" s="1"/>
  <c r="M18" i="35"/>
  <c r="U18" i="35" s="1"/>
  <c r="M24" i="35"/>
  <c r="U24" i="35" s="1"/>
  <c r="M30" i="35"/>
  <c r="U30" i="35" s="1"/>
  <c r="M36" i="35"/>
  <c r="U36" i="35" s="1"/>
  <c r="M42" i="35"/>
  <c r="U42" i="35" s="1"/>
  <c r="M48" i="35"/>
  <c r="U48" i="35" s="1"/>
  <c r="M54" i="35"/>
  <c r="U54" i="35" s="1"/>
  <c r="M60" i="35"/>
  <c r="U60" i="35" s="1"/>
  <c r="M66" i="35"/>
  <c r="U66" i="35" s="1"/>
  <c r="M72" i="35"/>
  <c r="U72" i="35" s="1"/>
  <c r="R6" i="35"/>
  <c r="R12" i="35"/>
  <c r="R15" i="35"/>
  <c r="R18" i="35"/>
  <c r="R21" i="35"/>
  <c r="R24" i="35"/>
  <c r="R27" i="35"/>
  <c r="R30" i="35"/>
  <c r="R33" i="35"/>
  <c r="R36" i="35"/>
  <c r="R39" i="35"/>
  <c r="R42" i="35"/>
  <c r="R45" i="35"/>
  <c r="R48" i="35"/>
  <c r="R51" i="35"/>
  <c r="R54" i="35"/>
  <c r="R57" i="35"/>
  <c r="R60" i="35"/>
  <c r="R63" i="35"/>
  <c r="R66" i="35"/>
  <c r="R69" i="35"/>
  <c r="R72" i="35"/>
  <c r="R75" i="35"/>
  <c r="M5" i="36"/>
  <c r="U5" i="36" s="1"/>
  <c r="M11" i="36"/>
  <c r="U11" i="36" s="1"/>
  <c r="M17" i="36"/>
  <c r="U17" i="36" s="1"/>
  <c r="M23" i="36"/>
  <c r="U23" i="36" s="1"/>
  <c r="M29" i="36"/>
  <c r="U29" i="36" s="1"/>
  <c r="M35" i="36"/>
  <c r="U35" i="36" s="1"/>
  <c r="M41" i="36"/>
  <c r="U41" i="36" s="1"/>
  <c r="M47" i="36"/>
  <c r="U47" i="36" s="1"/>
  <c r="M53" i="36"/>
  <c r="U53" i="36" s="1"/>
  <c r="M59" i="36"/>
  <c r="U59" i="36" s="1"/>
  <c r="V6" i="36"/>
  <c r="V12" i="36"/>
  <c r="V15" i="36"/>
  <c r="V18" i="36"/>
  <c r="V21" i="36"/>
  <c r="V24" i="36"/>
  <c r="V27" i="36"/>
  <c r="V30" i="36"/>
  <c r="V33" i="36"/>
  <c r="V36" i="36"/>
  <c r="V39" i="36"/>
  <c r="V42" i="36"/>
  <c r="V45" i="36"/>
  <c r="V48" i="36"/>
  <c r="V51" i="36"/>
  <c r="V54" i="36"/>
  <c r="V57" i="36"/>
  <c r="V60" i="36"/>
  <c r="V63" i="36"/>
  <c r="V66" i="36"/>
  <c r="M6" i="37"/>
  <c r="U6" i="37" s="1"/>
  <c r="M12" i="37"/>
  <c r="U12" i="37" s="1"/>
  <c r="M18" i="37"/>
  <c r="U18" i="37" s="1"/>
  <c r="M24" i="37"/>
  <c r="U24" i="37" s="1"/>
  <c r="M30" i="37"/>
  <c r="U30" i="37" s="1"/>
  <c r="M36" i="37"/>
  <c r="U36" i="37" s="1"/>
  <c r="M42" i="37"/>
  <c r="U42" i="37" s="1"/>
  <c r="M48" i="37"/>
  <c r="U48" i="37" s="1"/>
  <c r="M54" i="37"/>
  <c r="U54" i="37" s="1"/>
  <c r="M60" i="37"/>
  <c r="U60" i="37" s="1"/>
  <c r="M66" i="37"/>
  <c r="U66" i="37" s="1"/>
  <c r="M72" i="37"/>
  <c r="U72" i="37" s="1"/>
  <c r="M78" i="37"/>
  <c r="U78" i="37" s="1"/>
  <c r="M84" i="37"/>
  <c r="U84" i="37" s="1"/>
  <c r="M90" i="37"/>
  <c r="U90" i="37" s="1"/>
  <c r="H98" i="37"/>
  <c r="I98" i="37" s="1"/>
  <c r="J98" i="37" s="1"/>
  <c r="H4" i="38"/>
  <c r="I4" i="38" s="1"/>
  <c r="J4" i="38" s="1"/>
  <c r="K4" i="38" s="1"/>
  <c r="M6" i="38"/>
  <c r="U6" i="38" s="1"/>
  <c r="M13" i="38"/>
  <c r="U13" i="38" s="1"/>
  <c r="M20" i="38"/>
  <c r="U20" i="38" s="1"/>
  <c r="M27" i="38"/>
  <c r="U27" i="38" s="1"/>
  <c r="M34" i="38"/>
  <c r="U34" i="38" s="1"/>
  <c r="M42" i="38"/>
  <c r="U42" i="38" s="1"/>
  <c r="M49" i="38"/>
  <c r="U49" i="38" s="1"/>
  <c r="M56" i="38"/>
  <c r="U56" i="38" s="1"/>
  <c r="M63" i="38"/>
  <c r="U63" i="38" s="1"/>
  <c r="M70" i="38"/>
  <c r="U70" i="38" s="1"/>
  <c r="M78" i="38"/>
  <c r="U78" i="38" s="1"/>
  <c r="M85" i="38"/>
  <c r="U85" i="38" s="1"/>
  <c r="V87" i="38"/>
  <c r="V84" i="38"/>
  <c r="V81" i="38"/>
  <c r="V78" i="38"/>
  <c r="V75" i="38"/>
  <c r="V72" i="38"/>
  <c r="V69" i="38"/>
  <c r="V66" i="38"/>
  <c r="V63" i="38"/>
  <c r="V60" i="38"/>
  <c r="V57" i="38"/>
  <c r="V54" i="38"/>
  <c r="V51" i="38"/>
  <c r="V48" i="38"/>
  <c r="V45" i="38"/>
  <c r="V42" i="38"/>
  <c r="V39" i="38"/>
  <c r="V36" i="38"/>
  <c r="V33" i="38"/>
  <c r="V88" i="38"/>
  <c r="V85" i="38"/>
  <c r="V82" i="38"/>
  <c r="V79" i="38"/>
  <c r="V76" i="38"/>
  <c r="V73" i="38"/>
  <c r="V70" i="38"/>
  <c r="V67" i="38"/>
  <c r="V64" i="38"/>
  <c r="V61" i="38"/>
  <c r="V58" i="38"/>
  <c r="V55" i="38"/>
  <c r="V52" i="38"/>
  <c r="V49" i="38"/>
  <c r="V46" i="38"/>
  <c r="V43" i="38"/>
  <c r="V40" i="38"/>
  <c r="V37" i="38"/>
  <c r="V34" i="38"/>
  <c r="V31" i="38"/>
  <c r="V28" i="38"/>
  <c r="V25" i="38"/>
  <c r="V22" i="38"/>
  <c r="V19" i="38"/>
  <c r="V16" i="38"/>
  <c r="V13" i="38"/>
  <c r="V8" i="38"/>
  <c r="V7" i="38"/>
  <c r="H14" i="38"/>
  <c r="I14" i="38" s="1"/>
  <c r="J14" i="38" s="1"/>
  <c r="R17" i="38"/>
  <c r="H18" i="38"/>
  <c r="I18" i="38" s="1"/>
  <c r="J18" i="38" s="1"/>
  <c r="H23" i="38"/>
  <c r="I23" i="38" s="1"/>
  <c r="J23" i="38" s="1"/>
  <c r="R26" i="38"/>
  <c r="H27" i="38"/>
  <c r="I27" i="38" s="1"/>
  <c r="J27" i="38" s="1"/>
  <c r="R33" i="38"/>
  <c r="V35" i="38"/>
  <c r="V44" i="38"/>
  <c r="V53" i="38"/>
  <c r="V62" i="38"/>
  <c r="V71" i="38"/>
  <c r="V80" i="38"/>
  <c r="V89" i="38"/>
  <c r="M18" i="39"/>
  <c r="U18" i="39" s="1"/>
  <c r="M36" i="39"/>
  <c r="U36" i="39" s="1"/>
  <c r="M54" i="39"/>
  <c r="U54" i="39" s="1"/>
  <c r="M72" i="39"/>
  <c r="U72" i="39" s="1"/>
  <c r="H9" i="39"/>
  <c r="I9" i="39" s="1"/>
  <c r="J9" i="39" s="1"/>
  <c r="H15" i="39"/>
  <c r="I15" i="39" s="1"/>
  <c r="J15" i="39" s="1"/>
  <c r="H24" i="39"/>
  <c r="I24" i="39" s="1"/>
  <c r="J24" i="39" s="1"/>
  <c r="H33" i="39"/>
  <c r="I33" i="39" s="1"/>
  <c r="J33" i="39" s="1"/>
  <c r="H42" i="39"/>
  <c r="I42" i="39" s="1"/>
  <c r="J42" i="39" s="1"/>
  <c r="H51" i="39"/>
  <c r="I51" i="39" s="1"/>
  <c r="J51" i="39" s="1"/>
  <c r="H60" i="39"/>
  <c r="I60" i="39" s="1"/>
  <c r="J60" i="39" s="1"/>
  <c r="H69" i="39"/>
  <c r="I69" i="39" s="1"/>
  <c r="J69" i="39" s="1"/>
  <c r="H78" i="39"/>
  <c r="I78" i="39" s="1"/>
  <c r="J78" i="39" s="1"/>
  <c r="H15" i="40"/>
  <c r="I15" i="40" s="1"/>
  <c r="J15" i="40" s="1"/>
  <c r="H18" i="40"/>
  <c r="I18" i="40" s="1"/>
  <c r="J18" i="40" s="1"/>
  <c r="H28" i="40"/>
  <c r="I28" i="40" s="1"/>
  <c r="J28" i="40" s="1"/>
  <c r="H31" i="40"/>
  <c r="I31" i="40" s="1"/>
  <c r="J31" i="40" s="1"/>
  <c r="H51" i="40"/>
  <c r="I51" i="40" s="1"/>
  <c r="J51" i="40" s="1"/>
  <c r="H54" i="40"/>
  <c r="I54" i="40" s="1"/>
  <c r="J54" i="40" s="1"/>
  <c r="H64" i="40"/>
  <c r="I64" i="40" s="1"/>
  <c r="J64" i="40" s="1"/>
  <c r="H67" i="40"/>
  <c r="I67" i="40" s="1"/>
  <c r="J67" i="40" s="1"/>
  <c r="V4" i="41"/>
  <c r="Y4" i="41" s="1"/>
  <c r="H12" i="41"/>
  <c r="I12" i="41" s="1"/>
  <c r="J12" i="41" s="1"/>
  <c r="H15" i="41"/>
  <c r="I15" i="41" s="1"/>
  <c r="J15" i="41" s="1"/>
  <c r="H18" i="41"/>
  <c r="I18" i="41" s="1"/>
  <c r="J18" i="41" s="1"/>
  <c r="H21" i="41"/>
  <c r="I21" i="41" s="1"/>
  <c r="J21" i="41" s="1"/>
  <c r="H24" i="41"/>
  <c r="I24" i="41" s="1"/>
  <c r="J24" i="41" s="1"/>
  <c r="H27" i="41"/>
  <c r="I27" i="41" s="1"/>
  <c r="J27" i="41" s="1"/>
  <c r="H30" i="41"/>
  <c r="I30" i="41" s="1"/>
  <c r="J30" i="41" s="1"/>
  <c r="H33" i="41"/>
  <c r="I33" i="41" s="1"/>
  <c r="J33" i="41" s="1"/>
  <c r="H36" i="41"/>
  <c r="I36" i="41" s="1"/>
  <c r="J36" i="41" s="1"/>
  <c r="H39" i="41"/>
  <c r="I39" i="41" s="1"/>
  <c r="J39" i="41" s="1"/>
  <c r="H42" i="41"/>
  <c r="I42" i="41" s="1"/>
  <c r="J42" i="41" s="1"/>
  <c r="H45" i="41"/>
  <c r="I45" i="41" s="1"/>
  <c r="J45" i="41" s="1"/>
  <c r="H48" i="41"/>
  <c r="I48" i="41" s="1"/>
  <c r="J48" i="41" s="1"/>
  <c r="H51" i="41"/>
  <c r="I51" i="41" s="1"/>
  <c r="J51" i="41" s="1"/>
  <c r="H54" i="41"/>
  <c r="I54" i="41" s="1"/>
  <c r="J54" i="41" s="1"/>
  <c r="H57" i="41"/>
  <c r="I57" i="41" s="1"/>
  <c r="J57" i="41" s="1"/>
  <c r="H60" i="41"/>
  <c r="I60" i="41" s="1"/>
  <c r="J60" i="41" s="1"/>
  <c r="H63" i="41"/>
  <c r="I63" i="41" s="1"/>
  <c r="J63" i="41" s="1"/>
  <c r="H66" i="41"/>
  <c r="I66" i="41" s="1"/>
  <c r="J66" i="41" s="1"/>
  <c r="H69" i="41"/>
  <c r="I69" i="41" s="1"/>
  <c r="J69" i="41" s="1"/>
  <c r="H72" i="41"/>
  <c r="I72" i="41" s="1"/>
  <c r="J72" i="41" s="1"/>
  <c r="H75" i="41"/>
  <c r="I75" i="41" s="1"/>
  <c r="J75" i="41" s="1"/>
  <c r="H78" i="41"/>
  <c r="I78" i="41" s="1"/>
  <c r="J78" i="41" s="1"/>
  <c r="H81" i="41"/>
  <c r="I81" i="41" s="1"/>
  <c r="J81" i="41" s="1"/>
  <c r="H84" i="41"/>
  <c r="I84" i="41" s="1"/>
  <c r="J84" i="41" s="1"/>
  <c r="H87" i="41"/>
  <c r="I87" i="41" s="1"/>
  <c r="J87" i="41" s="1"/>
  <c r="H90" i="41"/>
  <c r="I90" i="41" s="1"/>
  <c r="J90" i="41" s="1"/>
  <c r="H93" i="41"/>
  <c r="I93" i="41" s="1"/>
  <c r="J93" i="41" s="1"/>
  <c r="H96" i="41"/>
  <c r="I96" i="41" s="1"/>
  <c r="J96" i="41" s="1"/>
  <c r="H9" i="42"/>
  <c r="I9" i="42" s="1"/>
  <c r="J9" i="42" s="1"/>
  <c r="R3" i="43"/>
  <c r="H7" i="43"/>
  <c r="I7" i="43" s="1"/>
  <c r="J7" i="43" s="1"/>
  <c r="H15" i="43"/>
  <c r="I15" i="43" s="1"/>
  <c r="J15" i="43" s="1"/>
  <c r="H24" i="43"/>
  <c r="I24" i="43" s="1"/>
  <c r="J24" i="43" s="1"/>
  <c r="H33" i="43"/>
  <c r="I33" i="43" s="1"/>
  <c r="J33" i="43" s="1"/>
  <c r="P3" i="39"/>
  <c r="AF3" i="39" s="1"/>
  <c r="AO3" i="39" s="1"/>
  <c r="H7" i="39"/>
  <c r="I7" i="39" s="1"/>
  <c r="J7" i="39" s="1"/>
  <c r="H8" i="39"/>
  <c r="I8" i="39" s="1"/>
  <c r="J8" i="39" s="1"/>
  <c r="H13" i="39"/>
  <c r="I13" i="39" s="1"/>
  <c r="J13" i="39" s="1"/>
  <c r="H16" i="39"/>
  <c r="I16" i="39" s="1"/>
  <c r="J16" i="39" s="1"/>
  <c r="H19" i="39"/>
  <c r="I19" i="39" s="1"/>
  <c r="J19" i="39" s="1"/>
  <c r="H22" i="39"/>
  <c r="I22" i="39" s="1"/>
  <c r="J22" i="39" s="1"/>
  <c r="H25" i="39"/>
  <c r="I25" i="39" s="1"/>
  <c r="J25" i="39" s="1"/>
  <c r="H28" i="39"/>
  <c r="I28" i="39" s="1"/>
  <c r="J28" i="39" s="1"/>
  <c r="H31" i="39"/>
  <c r="I31" i="39" s="1"/>
  <c r="J31" i="39" s="1"/>
  <c r="H34" i="39"/>
  <c r="I34" i="39" s="1"/>
  <c r="J34" i="39" s="1"/>
  <c r="H37" i="39"/>
  <c r="I37" i="39" s="1"/>
  <c r="J37" i="39" s="1"/>
  <c r="H40" i="39"/>
  <c r="I40" i="39" s="1"/>
  <c r="J40" i="39" s="1"/>
  <c r="R4" i="40"/>
  <c r="AH4" i="40" s="1"/>
  <c r="R10" i="40"/>
  <c r="R14" i="40"/>
  <c r="R17" i="40"/>
  <c r="R20" i="40"/>
  <c r="R23" i="40"/>
  <c r="R26" i="40"/>
  <c r="R29" i="40"/>
  <c r="R32" i="40"/>
  <c r="R35" i="40"/>
  <c r="R38" i="40"/>
  <c r="R41" i="40"/>
  <c r="R44" i="40"/>
  <c r="R47" i="40"/>
  <c r="R50" i="40"/>
  <c r="R53" i="40"/>
  <c r="R56" i="40"/>
  <c r="R59" i="40"/>
  <c r="R62" i="40"/>
  <c r="R65" i="40"/>
  <c r="R68" i="40"/>
  <c r="M5" i="41"/>
  <c r="U5" i="41" s="1"/>
  <c r="M11" i="41"/>
  <c r="U11" i="41" s="1"/>
  <c r="M17" i="41"/>
  <c r="U17" i="41" s="1"/>
  <c r="M23" i="41"/>
  <c r="U23" i="41" s="1"/>
  <c r="M29" i="41"/>
  <c r="U29" i="41" s="1"/>
  <c r="M35" i="41"/>
  <c r="U35" i="41" s="1"/>
  <c r="M41" i="41"/>
  <c r="U41" i="41" s="1"/>
  <c r="M47" i="41"/>
  <c r="U47" i="41" s="1"/>
  <c r="M53" i="41"/>
  <c r="U53" i="41" s="1"/>
  <c r="M59" i="41"/>
  <c r="U59" i="41" s="1"/>
  <c r="M65" i="41"/>
  <c r="U65" i="41" s="1"/>
  <c r="M71" i="41"/>
  <c r="U71" i="41" s="1"/>
  <c r="M77" i="41"/>
  <c r="U77" i="41" s="1"/>
  <c r="M83" i="41"/>
  <c r="U83" i="41" s="1"/>
  <c r="M89" i="41"/>
  <c r="U89" i="41" s="1"/>
  <c r="M95" i="41"/>
  <c r="U95" i="41" s="1"/>
  <c r="M9" i="42"/>
  <c r="U9" i="42" s="1"/>
  <c r="M15" i="42"/>
  <c r="U15" i="42" s="1"/>
  <c r="M21" i="42"/>
  <c r="U21" i="42" s="1"/>
  <c r="M27" i="42"/>
  <c r="U27" i="42" s="1"/>
  <c r="M33" i="42"/>
  <c r="U33" i="42" s="1"/>
  <c r="M39" i="42"/>
  <c r="U39" i="42" s="1"/>
  <c r="M45" i="42"/>
  <c r="U45" i="42" s="1"/>
  <c r="M51" i="42"/>
  <c r="U51" i="42" s="1"/>
  <c r="M57" i="42"/>
  <c r="U57" i="42" s="1"/>
  <c r="M63" i="42"/>
  <c r="U63" i="42" s="1"/>
  <c r="M69" i="42"/>
  <c r="U69" i="42" s="1"/>
  <c r="M75" i="42"/>
  <c r="U75" i="42" s="1"/>
  <c r="M81" i="42"/>
  <c r="U81" i="42" s="1"/>
  <c r="M87" i="42"/>
  <c r="U87" i="42" s="1"/>
  <c r="Y4" i="43"/>
  <c r="V58" i="43"/>
  <c r="V67" i="43"/>
  <c r="V76" i="43"/>
  <c r="V79" i="43"/>
  <c r="M10" i="44"/>
  <c r="U10" i="44" s="1"/>
  <c r="M20" i="44"/>
  <c r="U20" i="44" s="1"/>
  <c r="M28" i="44"/>
  <c r="U28" i="44" s="1"/>
  <c r="M38" i="44"/>
  <c r="U38" i="44" s="1"/>
  <c r="M46" i="44"/>
  <c r="U46" i="44" s="1"/>
  <c r="M56" i="44"/>
  <c r="U56" i="44" s="1"/>
  <c r="H7" i="44"/>
  <c r="I7" i="44" s="1"/>
  <c r="J7" i="44" s="1"/>
  <c r="H13" i="44"/>
  <c r="I13" i="44" s="1"/>
  <c r="J13" i="44" s="1"/>
  <c r="R18" i="44"/>
  <c r="R19" i="44"/>
  <c r="H22" i="44"/>
  <c r="I22" i="44" s="1"/>
  <c r="J22" i="44" s="1"/>
  <c r="H42" i="44"/>
  <c r="I42" i="44" s="1"/>
  <c r="J42" i="44" s="1"/>
  <c r="R47" i="44"/>
  <c r="R48" i="44"/>
  <c r="H50" i="44"/>
  <c r="I50" i="44" s="1"/>
  <c r="J50" i="44" s="1"/>
  <c r="H51" i="44"/>
  <c r="I51" i="44" s="1"/>
  <c r="J51" i="44" s="1"/>
  <c r="R56" i="44"/>
  <c r="R57" i="44"/>
  <c r="H59" i="44"/>
  <c r="I59" i="44" s="1"/>
  <c r="J59" i="44" s="1"/>
  <c r="H60" i="44"/>
  <c r="I60" i="44" s="1"/>
  <c r="J60" i="44" s="1"/>
  <c r="H22" i="45"/>
  <c r="I22" i="45" s="1"/>
  <c r="J22" i="45" s="1"/>
  <c r="H25" i="45"/>
  <c r="I25" i="45" s="1"/>
  <c r="J25" i="45" s="1"/>
  <c r="H36" i="45"/>
  <c r="I36" i="45" s="1"/>
  <c r="J36" i="45" s="1"/>
  <c r="H40" i="45"/>
  <c r="I40" i="45" s="1"/>
  <c r="J40" i="45" s="1"/>
  <c r="H74" i="45"/>
  <c r="I74" i="45" s="1"/>
  <c r="J74" i="45" s="1"/>
  <c r="H87" i="45"/>
  <c r="I87" i="45" s="1"/>
  <c r="J87" i="45" s="1"/>
  <c r="H94" i="45"/>
  <c r="I94" i="45" s="1"/>
  <c r="J94" i="45" s="1"/>
  <c r="H10" i="46"/>
  <c r="I10" i="46" s="1"/>
  <c r="J10" i="46" s="1"/>
  <c r="H14" i="46"/>
  <c r="I14" i="46" s="1"/>
  <c r="J14" i="46" s="1"/>
  <c r="H15" i="46"/>
  <c r="I15" i="46" s="1"/>
  <c r="J15" i="46" s="1"/>
  <c r="H11" i="43"/>
  <c r="I11" i="43" s="1"/>
  <c r="J11" i="43" s="1"/>
  <c r="M65" i="44"/>
  <c r="U65" i="44" s="1"/>
  <c r="M59" i="44"/>
  <c r="U59" i="44" s="1"/>
  <c r="M53" i="44"/>
  <c r="U53" i="44" s="1"/>
  <c r="M47" i="44"/>
  <c r="U47" i="44" s="1"/>
  <c r="M41" i="44"/>
  <c r="U41" i="44" s="1"/>
  <c r="M35" i="44"/>
  <c r="U35" i="44" s="1"/>
  <c r="M29" i="44"/>
  <c r="U29" i="44" s="1"/>
  <c r="M23" i="44"/>
  <c r="U23" i="44" s="1"/>
  <c r="M17" i="44"/>
  <c r="U17" i="44" s="1"/>
  <c r="M11" i="44"/>
  <c r="U11" i="44" s="1"/>
  <c r="M5" i="44"/>
  <c r="U5" i="44" s="1"/>
  <c r="M67" i="44"/>
  <c r="U67" i="44" s="1"/>
  <c r="M61" i="44"/>
  <c r="U61" i="44" s="1"/>
  <c r="M55" i="44"/>
  <c r="U55" i="44" s="1"/>
  <c r="M49" i="44"/>
  <c r="U49" i="44" s="1"/>
  <c r="M43" i="44"/>
  <c r="U43" i="44" s="1"/>
  <c r="M37" i="44"/>
  <c r="U37" i="44" s="1"/>
  <c r="M31" i="44"/>
  <c r="U31" i="44" s="1"/>
  <c r="M25" i="44"/>
  <c r="U25" i="44" s="1"/>
  <c r="M19" i="44"/>
  <c r="U19" i="44" s="1"/>
  <c r="M13" i="44"/>
  <c r="U13" i="44" s="1"/>
  <c r="M7" i="44"/>
  <c r="U7" i="44" s="1"/>
  <c r="M12" i="44"/>
  <c r="U12" i="44" s="1"/>
  <c r="M21" i="44"/>
  <c r="U21" i="44" s="1"/>
  <c r="M30" i="44"/>
  <c r="U30" i="44" s="1"/>
  <c r="M39" i="44"/>
  <c r="U39" i="44" s="1"/>
  <c r="M48" i="44"/>
  <c r="U48" i="44" s="1"/>
  <c r="M57" i="44"/>
  <c r="U57" i="44" s="1"/>
  <c r="M66" i="44"/>
  <c r="U66" i="44" s="1"/>
  <c r="H8" i="44"/>
  <c r="I8" i="44" s="1"/>
  <c r="J8" i="44" s="1"/>
  <c r="H10" i="44"/>
  <c r="I10" i="44" s="1"/>
  <c r="J10" i="44" s="1"/>
  <c r="H20" i="44"/>
  <c r="I20" i="44" s="1"/>
  <c r="J20" i="44" s="1"/>
  <c r="H43" i="44"/>
  <c r="I43" i="44" s="1"/>
  <c r="J43" i="44" s="1"/>
  <c r="H52" i="44"/>
  <c r="I52" i="44" s="1"/>
  <c r="J52" i="44" s="1"/>
  <c r="H61" i="44"/>
  <c r="I61" i="44" s="1"/>
  <c r="J61" i="44" s="1"/>
  <c r="H68" i="45"/>
  <c r="I68" i="45" s="1"/>
  <c r="J68" i="45" s="1"/>
  <c r="H88" i="45"/>
  <c r="I88" i="45" s="1"/>
  <c r="J88" i="45" s="1"/>
  <c r="H4" i="46"/>
  <c r="I4" i="46" s="1"/>
  <c r="J4" i="46" s="1"/>
  <c r="K4" i="46" s="1"/>
  <c r="H4" i="47"/>
  <c r="I4" i="47" s="1"/>
  <c r="J4" i="47" s="1"/>
  <c r="K4" i="47" s="1"/>
  <c r="K5" i="47" s="1"/>
  <c r="K6" i="47" s="1"/>
  <c r="K5" i="49"/>
  <c r="R3" i="39"/>
  <c r="R5" i="39"/>
  <c r="R11" i="39"/>
  <c r="V5" i="40"/>
  <c r="R7" i="40"/>
  <c r="R8" i="40"/>
  <c r="V11" i="40"/>
  <c r="R13" i="40"/>
  <c r="R16" i="40"/>
  <c r="R19" i="40"/>
  <c r="R22" i="40"/>
  <c r="R25" i="40"/>
  <c r="R28" i="40"/>
  <c r="R31" i="40"/>
  <c r="R34" i="40"/>
  <c r="R37" i="40"/>
  <c r="R40" i="40"/>
  <c r="R43" i="40"/>
  <c r="R46" i="40"/>
  <c r="R49" i="40"/>
  <c r="R52" i="40"/>
  <c r="R55" i="40"/>
  <c r="R58" i="40"/>
  <c r="R61" i="40"/>
  <c r="R64" i="40"/>
  <c r="R67" i="40"/>
  <c r="AH3" i="41"/>
  <c r="AQ3" i="41" s="1"/>
  <c r="M7" i="41"/>
  <c r="U7" i="41" s="1"/>
  <c r="M13" i="41"/>
  <c r="U13" i="41" s="1"/>
  <c r="M19" i="41"/>
  <c r="U19" i="41" s="1"/>
  <c r="M25" i="41"/>
  <c r="U25" i="41" s="1"/>
  <c r="M31" i="41"/>
  <c r="U31" i="41" s="1"/>
  <c r="M37" i="41"/>
  <c r="U37" i="41" s="1"/>
  <c r="M43" i="41"/>
  <c r="U43" i="41" s="1"/>
  <c r="M49" i="41"/>
  <c r="U49" i="41" s="1"/>
  <c r="M55" i="41"/>
  <c r="U55" i="41" s="1"/>
  <c r="M61" i="41"/>
  <c r="U61" i="41" s="1"/>
  <c r="M67" i="41"/>
  <c r="U67" i="41" s="1"/>
  <c r="M73" i="41"/>
  <c r="U73" i="41" s="1"/>
  <c r="M79" i="41"/>
  <c r="U79" i="41" s="1"/>
  <c r="M85" i="41"/>
  <c r="U85" i="41" s="1"/>
  <c r="M91" i="41"/>
  <c r="U91" i="41" s="1"/>
  <c r="M97" i="41"/>
  <c r="U97" i="41" s="1"/>
  <c r="M5" i="42"/>
  <c r="U5" i="42" s="1"/>
  <c r="M11" i="42"/>
  <c r="U11" i="42" s="1"/>
  <c r="M17" i="42"/>
  <c r="U17" i="42" s="1"/>
  <c r="M23" i="42"/>
  <c r="U23" i="42" s="1"/>
  <c r="M29" i="42"/>
  <c r="U29" i="42" s="1"/>
  <c r="M35" i="42"/>
  <c r="U35" i="42" s="1"/>
  <c r="M41" i="42"/>
  <c r="U41" i="42" s="1"/>
  <c r="M47" i="42"/>
  <c r="U47" i="42" s="1"/>
  <c r="M53" i="42"/>
  <c r="U53" i="42" s="1"/>
  <c r="M59" i="42"/>
  <c r="U59" i="42" s="1"/>
  <c r="M65" i="42"/>
  <c r="U65" i="42" s="1"/>
  <c r="M71" i="42"/>
  <c r="U71" i="42" s="1"/>
  <c r="M77" i="42"/>
  <c r="U77" i="42" s="1"/>
  <c r="M83" i="42"/>
  <c r="U83" i="42" s="1"/>
  <c r="M89" i="42"/>
  <c r="U89" i="42" s="1"/>
  <c r="V61" i="43"/>
  <c r="V70" i="43"/>
  <c r="M4" i="44"/>
  <c r="U4" i="44" s="1"/>
  <c r="X4" i="44" s="1"/>
  <c r="AH4" i="44" s="1"/>
  <c r="AQ4" i="44" s="1"/>
  <c r="M14" i="44"/>
  <c r="U14" i="44" s="1"/>
  <c r="M22" i="44"/>
  <c r="U22" i="44" s="1"/>
  <c r="M32" i="44"/>
  <c r="U32" i="44" s="1"/>
  <c r="M40" i="44"/>
  <c r="U40" i="44" s="1"/>
  <c r="M50" i="44"/>
  <c r="U50" i="44" s="1"/>
  <c r="M58" i="44"/>
  <c r="U58" i="44" s="1"/>
  <c r="M68" i="44"/>
  <c r="U68" i="44" s="1"/>
  <c r="R15" i="44"/>
  <c r="R16" i="44"/>
  <c r="H19" i="44"/>
  <c r="I19" i="44" s="1"/>
  <c r="J19" i="44" s="1"/>
  <c r="H24" i="44"/>
  <c r="I24" i="44" s="1"/>
  <c r="J24" i="44" s="1"/>
  <c r="H25" i="44"/>
  <c r="I25" i="44" s="1"/>
  <c r="J25" i="44" s="1"/>
  <c r="H26" i="44"/>
  <c r="I26" i="44" s="1"/>
  <c r="J26" i="44" s="1"/>
  <c r="H27" i="44"/>
  <c r="I27" i="44" s="1"/>
  <c r="J27" i="44" s="1"/>
  <c r="H28" i="44"/>
  <c r="I28" i="44" s="1"/>
  <c r="J28" i="44" s="1"/>
  <c r="H29" i="44"/>
  <c r="I29" i="44" s="1"/>
  <c r="J29" i="44" s="1"/>
  <c r="H30" i="44"/>
  <c r="I30" i="44" s="1"/>
  <c r="J30" i="44" s="1"/>
  <c r="H31" i="44"/>
  <c r="I31" i="44" s="1"/>
  <c r="J31" i="44" s="1"/>
  <c r="H32" i="44"/>
  <c r="I32" i="44" s="1"/>
  <c r="J32" i="44" s="1"/>
  <c r="H33" i="44"/>
  <c r="I33" i="44" s="1"/>
  <c r="J33" i="44" s="1"/>
  <c r="H34" i="44"/>
  <c r="I34" i="44" s="1"/>
  <c r="J34" i="44" s="1"/>
  <c r="H35" i="44"/>
  <c r="I35" i="44" s="1"/>
  <c r="J35" i="44" s="1"/>
  <c r="H36" i="44"/>
  <c r="I36" i="44" s="1"/>
  <c r="J36" i="44" s="1"/>
  <c r="H37" i="44"/>
  <c r="I37" i="44" s="1"/>
  <c r="J37" i="44" s="1"/>
  <c r="H38" i="44"/>
  <c r="I38" i="44" s="1"/>
  <c r="J38" i="44" s="1"/>
  <c r="H39" i="44"/>
  <c r="I39" i="44" s="1"/>
  <c r="J39" i="44" s="1"/>
  <c r="H40" i="44"/>
  <c r="I40" i="44" s="1"/>
  <c r="J40" i="44" s="1"/>
  <c r="H41" i="44"/>
  <c r="I41" i="44" s="1"/>
  <c r="J41" i="44" s="1"/>
  <c r="R42" i="44"/>
  <c r="H44" i="44"/>
  <c r="I44" i="44" s="1"/>
  <c r="J44" i="44" s="1"/>
  <c r="H45" i="44"/>
  <c r="I45" i="44" s="1"/>
  <c r="J45" i="44" s="1"/>
  <c r="R50" i="44"/>
  <c r="R51" i="44"/>
  <c r="H53" i="44"/>
  <c r="I53" i="44" s="1"/>
  <c r="J53" i="44" s="1"/>
  <c r="H54" i="44"/>
  <c r="I54" i="44" s="1"/>
  <c r="J54" i="44" s="1"/>
  <c r="R59" i="44"/>
  <c r="R60" i="44"/>
  <c r="H62" i="44"/>
  <c r="I62" i="44" s="1"/>
  <c r="J62" i="44" s="1"/>
  <c r="H63" i="44"/>
  <c r="I63" i="44" s="1"/>
  <c r="J63" i="44" s="1"/>
  <c r="H13" i="45"/>
  <c r="I13" i="45" s="1"/>
  <c r="J13" i="45" s="1"/>
  <c r="H16" i="45"/>
  <c r="I16" i="45" s="1"/>
  <c r="J16" i="45" s="1"/>
  <c r="H27" i="45"/>
  <c r="I27" i="45" s="1"/>
  <c r="J27" i="45" s="1"/>
  <c r="H56" i="45"/>
  <c r="I56" i="45" s="1"/>
  <c r="J56" i="45" s="1"/>
  <c r="H69" i="45"/>
  <c r="I69" i="45" s="1"/>
  <c r="J69" i="45" s="1"/>
  <c r="H76" i="45"/>
  <c r="I76" i="45" s="1"/>
  <c r="J76" i="45" s="1"/>
  <c r="R4" i="39"/>
  <c r="R10" i="39"/>
  <c r="R14" i="39"/>
  <c r="R17" i="39"/>
  <c r="R20" i="39"/>
  <c r="R23" i="39"/>
  <c r="R26" i="39"/>
  <c r="R29" i="39"/>
  <c r="R32" i="39"/>
  <c r="R35" i="39"/>
  <c r="R38" i="39"/>
  <c r="R41" i="39"/>
  <c r="R44" i="39"/>
  <c r="R47" i="39"/>
  <c r="R50" i="39"/>
  <c r="R53" i="39"/>
  <c r="R56" i="39"/>
  <c r="R59" i="39"/>
  <c r="R62" i="39"/>
  <c r="R65" i="39"/>
  <c r="R68" i="39"/>
  <c r="R71" i="39"/>
  <c r="R74" i="39"/>
  <c r="R77" i="39"/>
  <c r="R3" i="40"/>
  <c r="M7" i="40"/>
  <c r="U7" i="40" s="1"/>
  <c r="M13" i="40"/>
  <c r="U13" i="40" s="1"/>
  <c r="M19" i="40"/>
  <c r="U19" i="40" s="1"/>
  <c r="M25" i="40"/>
  <c r="U25" i="40" s="1"/>
  <c r="M31" i="40"/>
  <c r="U31" i="40" s="1"/>
  <c r="M37" i="40"/>
  <c r="U37" i="40" s="1"/>
  <c r="M43" i="40"/>
  <c r="U43" i="40" s="1"/>
  <c r="M49" i="40"/>
  <c r="U49" i="40" s="1"/>
  <c r="M55" i="40"/>
  <c r="U55" i="40" s="1"/>
  <c r="M61" i="40"/>
  <c r="U61" i="40" s="1"/>
  <c r="M67" i="40"/>
  <c r="U67" i="40" s="1"/>
  <c r="V4" i="40"/>
  <c r="Y4" i="40" s="1"/>
  <c r="Z4" i="40" s="1"/>
  <c r="V10" i="40"/>
  <c r="V14" i="40"/>
  <c r="V17" i="40"/>
  <c r="V20" i="40"/>
  <c r="V23" i="40"/>
  <c r="V26" i="40"/>
  <c r="V29" i="40"/>
  <c r="V32" i="40"/>
  <c r="V35" i="40"/>
  <c r="V38" i="40"/>
  <c r="V41" i="40"/>
  <c r="V44" i="40"/>
  <c r="V47" i="40"/>
  <c r="V50" i="40"/>
  <c r="V53" i="40"/>
  <c r="V56" i="40"/>
  <c r="V59" i="40"/>
  <c r="V62" i="40"/>
  <c r="V65" i="40"/>
  <c r="V68" i="40"/>
  <c r="M8" i="41"/>
  <c r="U8" i="41" s="1"/>
  <c r="M14" i="41"/>
  <c r="U14" i="41" s="1"/>
  <c r="M20" i="41"/>
  <c r="U20" i="41" s="1"/>
  <c r="M26" i="41"/>
  <c r="U26" i="41" s="1"/>
  <c r="M32" i="41"/>
  <c r="U32" i="41" s="1"/>
  <c r="M38" i="41"/>
  <c r="U38" i="41" s="1"/>
  <c r="M44" i="41"/>
  <c r="U44" i="41" s="1"/>
  <c r="M50" i="41"/>
  <c r="U50" i="41" s="1"/>
  <c r="M56" i="41"/>
  <c r="U56" i="41" s="1"/>
  <c r="M62" i="41"/>
  <c r="U62" i="41" s="1"/>
  <c r="M68" i="41"/>
  <c r="U68" i="41" s="1"/>
  <c r="M74" i="41"/>
  <c r="U74" i="41" s="1"/>
  <c r="M80" i="41"/>
  <c r="U80" i="41" s="1"/>
  <c r="M86" i="41"/>
  <c r="U86" i="41" s="1"/>
  <c r="M92" i="41"/>
  <c r="U92" i="41" s="1"/>
  <c r="M98" i="41"/>
  <c r="U98" i="41" s="1"/>
  <c r="M6" i="42"/>
  <c r="U6" i="42" s="1"/>
  <c r="M12" i="42"/>
  <c r="U12" i="42" s="1"/>
  <c r="M18" i="42"/>
  <c r="U18" i="42" s="1"/>
  <c r="M24" i="42"/>
  <c r="U24" i="42" s="1"/>
  <c r="M30" i="42"/>
  <c r="U30" i="42" s="1"/>
  <c r="M36" i="42"/>
  <c r="U36" i="42" s="1"/>
  <c r="M42" i="42"/>
  <c r="U42" i="42" s="1"/>
  <c r="M48" i="42"/>
  <c r="U48" i="42" s="1"/>
  <c r="M54" i="42"/>
  <c r="U54" i="42" s="1"/>
  <c r="M60" i="42"/>
  <c r="U60" i="42" s="1"/>
  <c r="M66" i="42"/>
  <c r="U66" i="42" s="1"/>
  <c r="M72" i="42"/>
  <c r="U72" i="42" s="1"/>
  <c r="M78" i="42"/>
  <c r="U78" i="42" s="1"/>
  <c r="M84" i="42"/>
  <c r="U84" i="42" s="1"/>
  <c r="R10" i="42"/>
  <c r="R14" i="42"/>
  <c r="R17" i="42"/>
  <c r="R20" i="42"/>
  <c r="R23" i="42"/>
  <c r="R26" i="42"/>
  <c r="R29" i="42"/>
  <c r="R32" i="42"/>
  <c r="R35" i="42"/>
  <c r="R38" i="42"/>
  <c r="R41" i="42"/>
  <c r="R44" i="42"/>
  <c r="R47" i="42"/>
  <c r="R50" i="42"/>
  <c r="R53" i="42"/>
  <c r="R56" i="42"/>
  <c r="R59" i="42"/>
  <c r="R62" i="42"/>
  <c r="R65" i="42"/>
  <c r="R68" i="42"/>
  <c r="R71" i="42"/>
  <c r="R74" i="42"/>
  <c r="R77" i="42"/>
  <c r="R80" i="42"/>
  <c r="R83" i="42"/>
  <c r="R86" i="42"/>
  <c r="R89" i="42"/>
  <c r="M7" i="43"/>
  <c r="U7" i="43" s="1"/>
  <c r="M15" i="43"/>
  <c r="U15" i="43" s="1"/>
  <c r="M22" i="43"/>
  <c r="U22" i="43" s="1"/>
  <c r="M29" i="43"/>
  <c r="U29" i="43" s="1"/>
  <c r="M36" i="43"/>
  <c r="U36" i="43" s="1"/>
  <c r="M43" i="43"/>
  <c r="U43" i="43" s="1"/>
  <c r="M51" i="43"/>
  <c r="U51" i="43" s="1"/>
  <c r="M58" i="43"/>
  <c r="U58" i="43" s="1"/>
  <c r="M65" i="43"/>
  <c r="U65" i="43" s="1"/>
  <c r="M72" i="43"/>
  <c r="U72" i="43" s="1"/>
  <c r="V10" i="43"/>
  <c r="V15" i="43"/>
  <c r="H19" i="43"/>
  <c r="I19" i="43" s="1"/>
  <c r="J19" i="43" s="1"/>
  <c r="V20" i="43"/>
  <c r="V24" i="43"/>
  <c r="H28" i="43"/>
  <c r="I28" i="43" s="1"/>
  <c r="J28" i="43" s="1"/>
  <c r="V29" i="43"/>
  <c r="V33" i="43"/>
  <c r="H37" i="43"/>
  <c r="I37" i="43" s="1"/>
  <c r="J37" i="43" s="1"/>
  <c r="V38" i="43"/>
  <c r="V42" i="43"/>
  <c r="H46" i="43"/>
  <c r="I46" i="43" s="1"/>
  <c r="J46" i="43" s="1"/>
  <c r="V47" i="43"/>
  <c r="V51" i="43"/>
  <c r="H55" i="43"/>
  <c r="I55" i="43" s="1"/>
  <c r="J55" i="43" s="1"/>
  <c r="V56" i="43"/>
  <c r="V60" i="43"/>
  <c r="H64" i="43"/>
  <c r="I64" i="43" s="1"/>
  <c r="J64" i="43" s="1"/>
  <c r="V65" i="43"/>
  <c r="V69" i="43"/>
  <c r="H73" i="43"/>
  <c r="I73" i="43" s="1"/>
  <c r="J73" i="43" s="1"/>
  <c r="V74" i="43"/>
  <c r="AE3" i="44"/>
  <c r="M6" i="44"/>
  <c r="U6" i="44" s="1"/>
  <c r="M15" i="44"/>
  <c r="U15" i="44" s="1"/>
  <c r="M24" i="44"/>
  <c r="U24" i="44" s="1"/>
  <c r="M33" i="44"/>
  <c r="U33" i="44" s="1"/>
  <c r="M42" i="44"/>
  <c r="U42" i="44" s="1"/>
  <c r="M51" i="44"/>
  <c r="U51" i="44" s="1"/>
  <c r="M60" i="44"/>
  <c r="U60" i="44" s="1"/>
  <c r="M69" i="44"/>
  <c r="U69" i="44" s="1"/>
  <c r="R14" i="44"/>
  <c r="H17" i="44"/>
  <c r="I17" i="44" s="1"/>
  <c r="J17" i="44" s="1"/>
  <c r="H18" i="44"/>
  <c r="I18" i="44" s="1"/>
  <c r="J18" i="44" s="1"/>
  <c r="H46" i="44"/>
  <c r="I46" i="44" s="1"/>
  <c r="J46" i="44" s="1"/>
  <c r="H55" i="44"/>
  <c r="I55" i="44" s="1"/>
  <c r="J55" i="44" s="1"/>
  <c r="V65" i="44"/>
  <c r="AN3" i="45"/>
  <c r="H7" i="45"/>
  <c r="I7" i="45" s="1"/>
  <c r="J7" i="45" s="1"/>
  <c r="H50" i="45"/>
  <c r="I50" i="45" s="1"/>
  <c r="J50" i="45" s="1"/>
  <c r="H70" i="45"/>
  <c r="I70" i="45" s="1"/>
  <c r="J70" i="45" s="1"/>
  <c r="H9" i="46"/>
  <c r="I9" i="46" s="1"/>
  <c r="J9" i="46" s="1"/>
  <c r="H23" i="46"/>
  <c r="I23" i="46" s="1"/>
  <c r="J23" i="46" s="1"/>
  <c r="H24" i="46"/>
  <c r="I24" i="46" s="1"/>
  <c r="J24" i="46" s="1"/>
  <c r="AN3" i="47"/>
  <c r="M9" i="41"/>
  <c r="U9" i="41" s="1"/>
  <c r="M15" i="41"/>
  <c r="U15" i="41" s="1"/>
  <c r="M21" i="41"/>
  <c r="U21" i="41" s="1"/>
  <c r="M27" i="41"/>
  <c r="U27" i="41" s="1"/>
  <c r="M33" i="41"/>
  <c r="U33" i="41" s="1"/>
  <c r="M39" i="41"/>
  <c r="U39" i="41" s="1"/>
  <c r="M45" i="41"/>
  <c r="U45" i="41" s="1"/>
  <c r="M51" i="41"/>
  <c r="U51" i="41" s="1"/>
  <c r="M57" i="41"/>
  <c r="U57" i="41" s="1"/>
  <c r="M63" i="41"/>
  <c r="U63" i="41" s="1"/>
  <c r="M69" i="41"/>
  <c r="U69" i="41" s="1"/>
  <c r="M75" i="41"/>
  <c r="U75" i="41" s="1"/>
  <c r="M81" i="41"/>
  <c r="U81" i="41" s="1"/>
  <c r="M87" i="41"/>
  <c r="U87" i="41" s="1"/>
  <c r="M93" i="41"/>
  <c r="U93" i="41" s="1"/>
  <c r="AH3" i="42"/>
  <c r="AQ3" i="42" s="1"/>
  <c r="AE3" i="43"/>
  <c r="H5" i="43"/>
  <c r="I5" i="43" s="1"/>
  <c r="J5" i="43" s="1"/>
  <c r="H4" i="44"/>
  <c r="I4" i="44" s="1"/>
  <c r="J4" i="44" s="1"/>
  <c r="K4" i="44" s="1"/>
  <c r="M8" i="44"/>
  <c r="U8" i="44" s="1"/>
  <c r="M16" i="44"/>
  <c r="U16" i="44" s="1"/>
  <c r="M26" i="44"/>
  <c r="U26" i="44" s="1"/>
  <c r="M34" i="44"/>
  <c r="U34" i="44" s="1"/>
  <c r="M44" i="44"/>
  <c r="U44" i="44" s="1"/>
  <c r="M52" i="44"/>
  <c r="U52" i="44" s="1"/>
  <c r="M62" i="44"/>
  <c r="U62" i="44" s="1"/>
  <c r="R67" i="44"/>
  <c r="R64" i="44"/>
  <c r="R69" i="44"/>
  <c r="R65" i="44"/>
  <c r="R61" i="44"/>
  <c r="R58" i="44"/>
  <c r="R55" i="44"/>
  <c r="R52" i="44"/>
  <c r="R49" i="44"/>
  <c r="R46" i="44"/>
  <c r="R43" i="44"/>
  <c r="R40" i="44"/>
  <c r="R37" i="44"/>
  <c r="R34" i="44"/>
  <c r="R31" i="44"/>
  <c r="R28" i="44"/>
  <c r="R25" i="44"/>
  <c r="R9" i="44"/>
  <c r="R3" i="44"/>
  <c r="R6" i="44"/>
  <c r="R7" i="44"/>
  <c r="R11" i="44"/>
  <c r="R12" i="44"/>
  <c r="R13" i="44"/>
  <c r="H16" i="44"/>
  <c r="I16" i="44" s="1"/>
  <c r="J16" i="44" s="1"/>
  <c r="R21" i="44"/>
  <c r="R22" i="44"/>
  <c r="R24" i="44"/>
  <c r="R27" i="44"/>
  <c r="R30" i="44"/>
  <c r="R33" i="44"/>
  <c r="R36" i="44"/>
  <c r="R39" i="44"/>
  <c r="R44" i="44"/>
  <c r="R45" i="44"/>
  <c r="H47" i="44"/>
  <c r="I47" i="44" s="1"/>
  <c r="J47" i="44" s="1"/>
  <c r="H48" i="44"/>
  <c r="I48" i="44" s="1"/>
  <c r="J48" i="44" s="1"/>
  <c r="R53" i="44"/>
  <c r="R54" i="44"/>
  <c r="H56" i="44"/>
  <c r="I56" i="44" s="1"/>
  <c r="J56" i="44" s="1"/>
  <c r="H57" i="44"/>
  <c r="I57" i="44" s="1"/>
  <c r="J57" i="44" s="1"/>
  <c r="R62" i="44"/>
  <c r="R63" i="44"/>
  <c r="R68" i="44"/>
  <c r="Z4" i="45"/>
  <c r="AH4" i="45"/>
  <c r="H18" i="45"/>
  <c r="I18" i="45" s="1"/>
  <c r="J18" i="45" s="1"/>
  <c r="H31" i="45"/>
  <c r="I31" i="45" s="1"/>
  <c r="J31" i="45" s="1"/>
  <c r="H34" i="45"/>
  <c r="I34" i="45" s="1"/>
  <c r="J34" i="45" s="1"/>
  <c r="H51" i="45"/>
  <c r="I51" i="45" s="1"/>
  <c r="J51" i="45" s="1"/>
  <c r="H58" i="45"/>
  <c r="I58" i="45" s="1"/>
  <c r="J58" i="45" s="1"/>
  <c r="H92" i="45"/>
  <c r="I92" i="45" s="1"/>
  <c r="J92" i="45" s="1"/>
  <c r="H6" i="46"/>
  <c r="I6" i="46" s="1"/>
  <c r="J6" i="46" s="1"/>
  <c r="R7" i="39"/>
  <c r="R8" i="39"/>
  <c r="R13" i="39"/>
  <c r="R16" i="39"/>
  <c r="R19" i="39"/>
  <c r="R22" i="39"/>
  <c r="R25" i="39"/>
  <c r="R28" i="39"/>
  <c r="R31" i="39"/>
  <c r="R34" i="39"/>
  <c r="R37" i="39"/>
  <c r="R40" i="39"/>
  <c r="R43" i="39"/>
  <c r="R46" i="39"/>
  <c r="R49" i="39"/>
  <c r="R52" i="39"/>
  <c r="R55" i="39"/>
  <c r="R58" i="39"/>
  <c r="R61" i="39"/>
  <c r="R64" i="39"/>
  <c r="R67" i="39"/>
  <c r="R70" i="39"/>
  <c r="R73" i="39"/>
  <c r="R76" i="39"/>
  <c r="M9" i="40"/>
  <c r="U9" i="40" s="1"/>
  <c r="M15" i="40"/>
  <c r="U15" i="40" s="1"/>
  <c r="M21" i="40"/>
  <c r="U21" i="40" s="1"/>
  <c r="M27" i="40"/>
  <c r="U27" i="40" s="1"/>
  <c r="M33" i="40"/>
  <c r="U33" i="40" s="1"/>
  <c r="M39" i="40"/>
  <c r="U39" i="40" s="1"/>
  <c r="M45" i="40"/>
  <c r="U45" i="40" s="1"/>
  <c r="M51" i="40"/>
  <c r="U51" i="40" s="1"/>
  <c r="M57" i="40"/>
  <c r="U57" i="40" s="1"/>
  <c r="M63" i="40"/>
  <c r="U63" i="40" s="1"/>
  <c r="R5" i="40"/>
  <c r="V7" i="40"/>
  <c r="V8" i="40"/>
  <c r="V13" i="40"/>
  <c r="V16" i="40"/>
  <c r="V19" i="40"/>
  <c r="V22" i="40"/>
  <c r="V25" i="40"/>
  <c r="V28" i="40"/>
  <c r="V31" i="40"/>
  <c r="V34" i="40"/>
  <c r="V37" i="40"/>
  <c r="V40" i="40"/>
  <c r="V43" i="40"/>
  <c r="V46" i="40"/>
  <c r="V49" i="40"/>
  <c r="V52" i="40"/>
  <c r="V55" i="40"/>
  <c r="V58" i="40"/>
  <c r="V61" i="40"/>
  <c r="V64" i="40"/>
  <c r="M4" i="41"/>
  <c r="U4" i="41" s="1"/>
  <c r="X4" i="41" s="1"/>
  <c r="Z4" i="41" s="1"/>
  <c r="M10" i="41"/>
  <c r="U10" i="41" s="1"/>
  <c r="M16" i="41"/>
  <c r="U16" i="41" s="1"/>
  <c r="M22" i="41"/>
  <c r="U22" i="41" s="1"/>
  <c r="M28" i="41"/>
  <c r="U28" i="41" s="1"/>
  <c r="M34" i="41"/>
  <c r="U34" i="41" s="1"/>
  <c r="M40" i="41"/>
  <c r="U40" i="41" s="1"/>
  <c r="M46" i="41"/>
  <c r="U46" i="41" s="1"/>
  <c r="M52" i="41"/>
  <c r="U52" i="41" s="1"/>
  <c r="M58" i="41"/>
  <c r="U58" i="41" s="1"/>
  <c r="M64" i="41"/>
  <c r="U64" i="41" s="1"/>
  <c r="M70" i="41"/>
  <c r="U70" i="41" s="1"/>
  <c r="M76" i="41"/>
  <c r="U76" i="41" s="1"/>
  <c r="M82" i="41"/>
  <c r="U82" i="41" s="1"/>
  <c r="M88" i="41"/>
  <c r="U88" i="41" s="1"/>
  <c r="M8" i="42"/>
  <c r="U8" i="42" s="1"/>
  <c r="M14" i="42"/>
  <c r="U14" i="42" s="1"/>
  <c r="M20" i="42"/>
  <c r="U20" i="42" s="1"/>
  <c r="M26" i="42"/>
  <c r="U26" i="42" s="1"/>
  <c r="M32" i="42"/>
  <c r="U32" i="42" s="1"/>
  <c r="M38" i="42"/>
  <c r="U38" i="42" s="1"/>
  <c r="M44" i="42"/>
  <c r="U44" i="42" s="1"/>
  <c r="M50" i="42"/>
  <c r="U50" i="42" s="1"/>
  <c r="M56" i="42"/>
  <c r="U56" i="42" s="1"/>
  <c r="M62" i="42"/>
  <c r="U62" i="42" s="1"/>
  <c r="M68" i="42"/>
  <c r="U68" i="42" s="1"/>
  <c r="M74" i="42"/>
  <c r="U74" i="42" s="1"/>
  <c r="M80" i="42"/>
  <c r="U80" i="42" s="1"/>
  <c r="R7" i="42"/>
  <c r="R8" i="42"/>
  <c r="R13" i="42"/>
  <c r="R16" i="42"/>
  <c r="R19" i="42"/>
  <c r="R22" i="42"/>
  <c r="R25" i="42"/>
  <c r="R28" i="42"/>
  <c r="R31" i="42"/>
  <c r="R34" i="42"/>
  <c r="R37" i="42"/>
  <c r="R40" i="42"/>
  <c r="R43" i="42"/>
  <c r="R46" i="42"/>
  <c r="R49" i="42"/>
  <c r="R52" i="42"/>
  <c r="R55" i="42"/>
  <c r="R58" i="42"/>
  <c r="R61" i="42"/>
  <c r="R64" i="42"/>
  <c r="R67" i="42"/>
  <c r="R70" i="42"/>
  <c r="R73" i="42"/>
  <c r="R76" i="42"/>
  <c r="R79" i="42"/>
  <c r="R82" i="42"/>
  <c r="R85" i="42"/>
  <c r="M74" i="43"/>
  <c r="U74" i="43" s="1"/>
  <c r="M68" i="43"/>
  <c r="U68" i="43" s="1"/>
  <c r="M62" i="43"/>
  <c r="U62" i="43" s="1"/>
  <c r="M56" i="43"/>
  <c r="U56" i="43" s="1"/>
  <c r="M50" i="43"/>
  <c r="U50" i="43" s="1"/>
  <c r="M44" i="43"/>
  <c r="U44" i="43" s="1"/>
  <c r="M38" i="43"/>
  <c r="U38" i="43" s="1"/>
  <c r="M32" i="43"/>
  <c r="U32" i="43" s="1"/>
  <c r="M26" i="43"/>
  <c r="U26" i="43" s="1"/>
  <c r="M20" i="43"/>
  <c r="U20" i="43" s="1"/>
  <c r="M14" i="43"/>
  <c r="U14" i="43" s="1"/>
  <c r="M8" i="43"/>
  <c r="U8" i="43" s="1"/>
  <c r="M10" i="43"/>
  <c r="U10" i="43" s="1"/>
  <c r="M17" i="43"/>
  <c r="U17" i="43" s="1"/>
  <c r="M24" i="43"/>
  <c r="U24" i="43" s="1"/>
  <c r="M31" i="43"/>
  <c r="U31" i="43" s="1"/>
  <c r="M39" i="43"/>
  <c r="U39" i="43" s="1"/>
  <c r="M46" i="43"/>
  <c r="U46" i="43" s="1"/>
  <c r="M53" i="43"/>
  <c r="U53" i="43" s="1"/>
  <c r="M60" i="43"/>
  <c r="U60" i="43" s="1"/>
  <c r="M67" i="43"/>
  <c r="U67" i="43" s="1"/>
  <c r="M75" i="43"/>
  <c r="U75" i="43" s="1"/>
  <c r="H13" i="43"/>
  <c r="I13" i="43" s="1"/>
  <c r="J13" i="43" s="1"/>
  <c r="V14" i="43"/>
  <c r="V18" i="43"/>
  <c r="H22" i="43"/>
  <c r="I22" i="43" s="1"/>
  <c r="J22" i="43" s="1"/>
  <c r="V23" i="43"/>
  <c r="V27" i="43"/>
  <c r="H31" i="43"/>
  <c r="I31" i="43" s="1"/>
  <c r="J31" i="43" s="1"/>
  <c r="V32" i="43"/>
  <c r="V36" i="43"/>
  <c r="H40" i="43"/>
  <c r="I40" i="43" s="1"/>
  <c r="J40" i="43" s="1"/>
  <c r="V41" i="43"/>
  <c r="V45" i="43"/>
  <c r="H49" i="43"/>
  <c r="I49" i="43" s="1"/>
  <c r="J49" i="43" s="1"/>
  <c r="V50" i="43"/>
  <c r="V54" i="43"/>
  <c r="H58" i="43"/>
  <c r="I58" i="43" s="1"/>
  <c r="J58" i="43" s="1"/>
  <c r="V59" i="43"/>
  <c r="V63" i="43"/>
  <c r="H67" i="43"/>
  <c r="I67" i="43" s="1"/>
  <c r="J67" i="43" s="1"/>
  <c r="V68" i="43"/>
  <c r="V72" i="43"/>
  <c r="H76" i="43"/>
  <c r="I76" i="43" s="1"/>
  <c r="J76" i="43" s="1"/>
  <c r="M9" i="44"/>
  <c r="U9" i="44" s="1"/>
  <c r="M18" i="44"/>
  <c r="U18" i="44" s="1"/>
  <c r="M27" i="44"/>
  <c r="U27" i="44" s="1"/>
  <c r="M36" i="44"/>
  <c r="U36" i="44" s="1"/>
  <c r="M45" i="44"/>
  <c r="U45" i="44" s="1"/>
  <c r="M54" i="44"/>
  <c r="U54" i="44" s="1"/>
  <c r="M63" i="44"/>
  <c r="U63" i="44" s="1"/>
  <c r="R8" i="44"/>
  <c r="V67" i="44"/>
  <c r="V63" i="44"/>
  <c r="V60" i="44"/>
  <c r="V57" i="44"/>
  <c r="V54" i="44"/>
  <c r="V51" i="44"/>
  <c r="V48" i="44"/>
  <c r="V45" i="44"/>
  <c r="V42" i="44"/>
  <c r="V39" i="44"/>
  <c r="V36" i="44"/>
  <c r="V33" i="44"/>
  <c r="V30" i="44"/>
  <c r="V27" i="44"/>
  <c r="V24" i="44"/>
  <c r="V21" i="44"/>
  <c r="V18" i="44"/>
  <c r="V15" i="44"/>
  <c r="V12" i="44"/>
  <c r="V6" i="44"/>
  <c r="V68" i="44"/>
  <c r="V69" i="44"/>
  <c r="V61" i="44"/>
  <c r="V58" i="44"/>
  <c r="V55" i="44"/>
  <c r="V52" i="44"/>
  <c r="V49" i="44"/>
  <c r="V46" i="44"/>
  <c r="V43" i="44"/>
  <c r="V66" i="44"/>
  <c r="V62" i="44"/>
  <c r="V59" i="44"/>
  <c r="V56" i="44"/>
  <c r="V53" i="44"/>
  <c r="V50" i="44"/>
  <c r="V47" i="44"/>
  <c r="V44" i="44"/>
  <c r="V41" i="44"/>
  <c r="V38" i="44"/>
  <c r="V35" i="44"/>
  <c r="V32" i="44"/>
  <c r="V29" i="44"/>
  <c r="V26" i="44"/>
  <c r="V23" i="44"/>
  <c r="V20" i="44"/>
  <c r="V17" i="44"/>
  <c r="V14" i="44"/>
  <c r="V10" i="44"/>
  <c r="V4" i="44"/>
  <c r="Y4" i="44" s="1"/>
  <c r="R10" i="44"/>
  <c r="H14" i="44"/>
  <c r="I14" i="44" s="1"/>
  <c r="J14" i="44" s="1"/>
  <c r="R20" i="44"/>
  <c r="H23" i="44"/>
  <c r="I23" i="44" s="1"/>
  <c r="J23" i="44" s="1"/>
  <c r="R26" i="44"/>
  <c r="R29" i="44"/>
  <c r="R32" i="44"/>
  <c r="R35" i="44"/>
  <c r="R38" i="44"/>
  <c r="R41" i="44"/>
  <c r="H49" i="44"/>
  <c r="I49" i="44" s="1"/>
  <c r="J49" i="44" s="1"/>
  <c r="H58" i="44"/>
  <c r="I58" i="44" s="1"/>
  <c r="J58" i="44" s="1"/>
  <c r="H8" i="45"/>
  <c r="I8" i="45" s="1"/>
  <c r="J8" i="45" s="1"/>
  <c r="H52" i="45"/>
  <c r="I52" i="45" s="1"/>
  <c r="J52" i="45" s="1"/>
  <c r="H86" i="45"/>
  <c r="I86" i="45" s="1"/>
  <c r="J86" i="45" s="1"/>
  <c r="H17" i="46"/>
  <c r="I17" i="46" s="1"/>
  <c r="J17" i="46" s="1"/>
  <c r="M8" i="45"/>
  <c r="U8" i="45" s="1"/>
  <c r="M15" i="45"/>
  <c r="U15" i="45" s="1"/>
  <c r="M22" i="45"/>
  <c r="U22" i="45" s="1"/>
  <c r="M29" i="45"/>
  <c r="U29" i="45" s="1"/>
  <c r="M36" i="45"/>
  <c r="U36" i="45" s="1"/>
  <c r="M44" i="45"/>
  <c r="U44" i="45" s="1"/>
  <c r="M51" i="45"/>
  <c r="U51" i="45" s="1"/>
  <c r="M58" i="45"/>
  <c r="U58" i="45" s="1"/>
  <c r="M65" i="45"/>
  <c r="U65" i="45" s="1"/>
  <c r="M72" i="45"/>
  <c r="U72" i="45" s="1"/>
  <c r="M80" i="45"/>
  <c r="U80" i="45" s="1"/>
  <c r="M87" i="45"/>
  <c r="U87" i="45" s="1"/>
  <c r="V97" i="45"/>
  <c r="V94" i="45"/>
  <c r="V91" i="45"/>
  <c r="V88" i="45"/>
  <c r="V85" i="45"/>
  <c r="V82" i="45"/>
  <c r="V79" i="45"/>
  <c r="V76" i="45"/>
  <c r="V73" i="45"/>
  <c r="V70" i="45"/>
  <c r="V67" i="45"/>
  <c r="V64" i="45"/>
  <c r="V61" i="45"/>
  <c r="V58" i="45"/>
  <c r="V55" i="45"/>
  <c r="V52" i="45"/>
  <c r="V49" i="45"/>
  <c r="V46" i="45"/>
  <c r="V43" i="45"/>
  <c r="V40" i="45"/>
  <c r="V37" i="45"/>
  <c r="V34" i="45"/>
  <c r="V31" i="45"/>
  <c r="V28" i="45"/>
  <c r="V25" i="45"/>
  <c r="V22" i="45"/>
  <c r="V19" i="45"/>
  <c r="V16" i="45"/>
  <c r="V13" i="45"/>
  <c r="V8" i="45"/>
  <c r="V7" i="45"/>
  <c r="V15" i="45"/>
  <c r="H19" i="45"/>
  <c r="I19" i="45" s="1"/>
  <c r="J19" i="45" s="1"/>
  <c r="V20" i="45"/>
  <c r="V24" i="45"/>
  <c r="H28" i="45"/>
  <c r="I28" i="45" s="1"/>
  <c r="J28" i="45" s="1"/>
  <c r="V29" i="45"/>
  <c r="V33" i="45"/>
  <c r="H37" i="45"/>
  <c r="I37" i="45" s="1"/>
  <c r="J37" i="45" s="1"/>
  <c r="V38" i="45"/>
  <c r="V39" i="45"/>
  <c r="H54" i="45"/>
  <c r="I54" i="45" s="1"/>
  <c r="J54" i="45" s="1"/>
  <c r="V56" i="45"/>
  <c r="V57" i="45"/>
  <c r="H72" i="45"/>
  <c r="I72" i="45" s="1"/>
  <c r="J72" i="45" s="1"/>
  <c r="V74" i="45"/>
  <c r="V75" i="45"/>
  <c r="H90" i="45"/>
  <c r="I90" i="45" s="1"/>
  <c r="J90" i="45" s="1"/>
  <c r="V92" i="45"/>
  <c r="V93" i="45"/>
  <c r="M6" i="46"/>
  <c r="U6" i="46" s="1"/>
  <c r="M14" i="46"/>
  <c r="U14" i="46" s="1"/>
  <c r="M24" i="46"/>
  <c r="U24" i="46" s="1"/>
  <c r="M32" i="46"/>
  <c r="U32" i="46" s="1"/>
  <c r="M42" i="46"/>
  <c r="U42" i="46" s="1"/>
  <c r="M50" i="46"/>
  <c r="U50" i="46" s="1"/>
  <c r="M60" i="46"/>
  <c r="U60" i="46" s="1"/>
  <c r="M68" i="46"/>
  <c r="U68" i="46" s="1"/>
  <c r="M78" i="46"/>
  <c r="U78" i="46" s="1"/>
  <c r="M86" i="46"/>
  <c r="U86" i="46" s="1"/>
  <c r="R13" i="46"/>
  <c r="R22" i="46"/>
  <c r="V55" i="47"/>
  <c r="V64" i="47"/>
  <c r="H6" i="48"/>
  <c r="I6" i="48" s="1"/>
  <c r="J6" i="48" s="1"/>
  <c r="R18" i="48"/>
  <c r="H23" i="48"/>
  <c r="I23" i="48" s="1"/>
  <c r="J23" i="48" s="1"/>
  <c r="H5" i="47"/>
  <c r="I5" i="47" s="1"/>
  <c r="J5" i="47" s="1"/>
  <c r="H6" i="47"/>
  <c r="I6" i="47" s="1"/>
  <c r="J6" i="47" s="1"/>
  <c r="H58" i="47"/>
  <c r="I58" i="47" s="1"/>
  <c r="J58" i="47" s="1"/>
  <c r="H67" i="47"/>
  <c r="I67" i="47" s="1"/>
  <c r="J67" i="47" s="1"/>
  <c r="H76" i="47"/>
  <c r="I76" i="47" s="1"/>
  <c r="J76" i="47" s="1"/>
  <c r="H19" i="48"/>
  <c r="I19" i="48" s="1"/>
  <c r="J19" i="48" s="1"/>
  <c r="M97" i="45"/>
  <c r="U97" i="45" s="1"/>
  <c r="M91" i="45"/>
  <c r="U91" i="45" s="1"/>
  <c r="M85" i="45"/>
  <c r="U85" i="45" s="1"/>
  <c r="M79" i="45"/>
  <c r="U79" i="45" s="1"/>
  <c r="M73" i="45"/>
  <c r="U73" i="45" s="1"/>
  <c r="M67" i="45"/>
  <c r="U67" i="45" s="1"/>
  <c r="M61" i="45"/>
  <c r="U61" i="45" s="1"/>
  <c r="M55" i="45"/>
  <c r="U55" i="45" s="1"/>
  <c r="M49" i="45"/>
  <c r="U49" i="45" s="1"/>
  <c r="M43" i="45"/>
  <c r="U43" i="45" s="1"/>
  <c r="M37" i="45"/>
  <c r="U37" i="45" s="1"/>
  <c r="M31" i="45"/>
  <c r="U31" i="45" s="1"/>
  <c r="M25" i="45"/>
  <c r="U25" i="45" s="1"/>
  <c r="M19" i="45"/>
  <c r="U19" i="45" s="1"/>
  <c r="M13" i="45"/>
  <c r="U13" i="45" s="1"/>
  <c r="M7" i="45"/>
  <c r="U7" i="45" s="1"/>
  <c r="M10" i="45"/>
  <c r="U10" i="45" s="1"/>
  <c r="M17" i="45"/>
  <c r="U17" i="45" s="1"/>
  <c r="M24" i="45"/>
  <c r="U24" i="45" s="1"/>
  <c r="M32" i="45"/>
  <c r="U32" i="45" s="1"/>
  <c r="M39" i="45"/>
  <c r="U39" i="45" s="1"/>
  <c r="M46" i="45"/>
  <c r="U46" i="45" s="1"/>
  <c r="M53" i="45"/>
  <c r="U53" i="45" s="1"/>
  <c r="M60" i="45"/>
  <c r="U60" i="45" s="1"/>
  <c r="M68" i="45"/>
  <c r="U68" i="45" s="1"/>
  <c r="M75" i="45"/>
  <c r="U75" i="45" s="1"/>
  <c r="M82" i="45"/>
  <c r="U82" i="45" s="1"/>
  <c r="M89" i="45"/>
  <c r="U89" i="45" s="1"/>
  <c r="M96" i="45"/>
  <c r="U96" i="45" s="1"/>
  <c r="H48" i="45"/>
  <c r="I48" i="45" s="1"/>
  <c r="J48" i="45" s="1"/>
  <c r="H66" i="45"/>
  <c r="I66" i="45" s="1"/>
  <c r="J66" i="45" s="1"/>
  <c r="H84" i="45"/>
  <c r="I84" i="45" s="1"/>
  <c r="J84" i="45" s="1"/>
  <c r="H8" i="47"/>
  <c r="I8" i="47" s="1"/>
  <c r="J8" i="47" s="1"/>
  <c r="V75" i="47"/>
  <c r="V71" i="47"/>
  <c r="V66" i="47"/>
  <c r="V62" i="47"/>
  <c r="V57" i="47"/>
  <c r="V53" i="47"/>
  <c r="V51" i="47"/>
  <c r="V48" i="47"/>
  <c r="V45" i="47"/>
  <c r="V42" i="47"/>
  <c r="V39" i="47"/>
  <c r="V36" i="47"/>
  <c r="V33" i="47"/>
  <c r="V30" i="47"/>
  <c r="V27" i="47"/>
  <c r="V24" i="47"/>
  <c r="V21" i="47"/>
  <c r="V18" i="47"/>
  <c r="V15" i="47"/>
  <c r="V12" i="47"/>
  <c r="V6" i="47"/>
  <c r="V76" i="47"/>
  <c r="V67" i="47"/>
  <c r="V58" i="47"/>
  <c r="V77" i="47"/>
  <c r="V72" i="47"/>
  <c r="V68" i="47"/>
  <c r="V63" i="47"/>
  <c r="V59" i="47"/>
  <c r="V54" i="47"/>
  <c r="V49" i="47"/>
  <c r="V46" i="47"/>
  <c r="V43" i="47"/>
  <c r="V40" i="47"/>
  <c r="V37" i="47"/>
  <c r="V34" i="47"/>
  <c r="V31" i="47"/>
  <c r="V28" i="47"/>
  <c r="V25" i="47"/>
  <c r="V22" i="47"/>
  <c r="V19" i="47"/>
  <c r="V16" i="47"/>
  <c r="V13" i="47"/>
  <c r="V8" i="47"/>
  <c r="V7" i="47"/>
  <c r="R42" i="47"/>
  <c r="R45" i="47"/>
  <c r="R48" i="47"/>
  <c r="R51" i="47"/>
  <c r="V52" i="47"/>
  <c r="H55" i="47"/>
  <c r="I55" i="47" s="1"/>
  <c r="J55" i="47" s="1"/>
  <c r="V61" i="47"/>
  <c r="H64" i="47"/>
  <c r="I64" i="47" s="1"/>
  <c r="J64" i="47" s="1"/>
  <c r="V70" i="47"/>
  <c r="H73" i="47"/>
  <c r="I73" i="47" s="1"/>
  <c r="J73" i="47" s="1"/>
  <c r="V79" i="47"/>
  <c r="H7" i="48"/>
  <c r="I7" i="48" s="1"/>
  <c r="J7" i="48" s="1"/>
  <c r="H14" i="48"/>
  <c r="I14" i="48" s="1"/>
  <c r="J14" i="48" s="1"/>
  <c r="H17" i="48"/>
  <c r="I17" i="48" s="1"/>
  <c r="J17" i="48" s="1"/>
  <c r="H28" i="48"/>
  <c r="I28" i="48" s="1"/>
  <c r="J28" i="48" s="1"/>
  <c r="H42" i="48"/>
  <c r="I42" i="48" s="1"/>
  <c r="J42" i="48" s="1"/>
  <c r="H5" i="52"/>
  <c r="H22" i="52"/>
  <c r="H12" i="45"/>
  <c r="I12" i="45" s="1"/>
  <c r="J12" i="45" s="1"/>
  <c r="H21" i="45"/>
  <c r="I21" i="45" s="1"/>
  <c r="J21" i="45" s="1"/>
  <c r="H30" i="45"/>
  <c r="I30" i="45" s="1"/>
  <c r="J30" i="45" s="1"/>
  <c r="H45" i="45"/>
  <c r="I45" i="45" s="1"/>
  <c r="J45" i="45" s="1"/>
  <c r="H63" i="45"/>
  <c r="I63" i="45" s="1"/>
  <c r="J63" i="45" s="1"/>
  <c r="H81" i="45"/>
  <c r="I81" i="45" s="1"/>
  <c r="J81" i="45" s="1"/>
  <c r="H12" i="46"/>
  <c r="I12" i="46" s="1"/>
  <c r="J12" i="46" s="1"/>
  <c r="H21" i="46"/>
  <c r="I21" i="46" s="1"/>
  <c r="J21" i="46" s="1"/>
  <c r="H27" i="46"/>
  <c r="I27" i="46" s="1"/>
  <c r="J27" i="46" s="1"/>
  <c r="H30" i="46"/>
  <c r="I30" i="46" s="1"/>
  <c r="J30" i="46" s="1"/>
  <c r="H33" i="46"/>
  <c r="I33" i="46" s="1"/>
  <c r="J33" i="46" s="1"/>
  <c r="H36" i="46"/>
  <c r="I36" i="46" s="1"/>
  <c r="J36" i="46" s="1"/>
  <c r="H39" i="46"/>
  <c r="I39" i="46" s="1"/>
  <c r="J39" i="46" s="1"/>
  <c r="H42" i="46"/>
  <c r="I42" i="46" s="1"/>
  <c r="J42" i="46" s="1"/>
  <c r="H45" i="46"/>
  <c r="I45" i="46" s="1"/>
  <c r="J45" i="46" s="1"/>
  <c r="H48" i="46"/>
  <c r="I48" i="46" s="1"/>
  <c r="J48" i="46" s="1"/>
  <c r="H51" i="46"/>
  <c r="I51" i="46" s="1"/>
  <c r="J51" i="46" s="1"/>
  <c r="H54" i="46"/>
  <c r="I54" i="46" s="1"/>
  <c r="J54" i="46" s="1"/>
  <c r="H57" i="46"/>
  <c r="I57" i="46" s="1"/>
  <c r="J57" i="46" s="1"/>
  <c r="H60" i="46"/>
  <c r="I60" i="46" s="1"/>
  <c r="J60" i="46" s="1"/>
  <c r="H63" i="46"/>
  <c r="I63" i="46" s="1"/>
  <c r="J63" i="46" s="1"/>
  <c r="H66" i="46"/>
  <c r="I66" i="46" s="1"/>
  <c r="J66" i="46" s="1"/>
  <c r="H69" i="46"/>
  <c r="I69" i="46" s="1"/>
  <c r="J69" i="46" s="1"/>
  <c r="H72" i="46"/>
  <c r="I72" i="46" s="1"/>
  <c r="J72" i="46" s="1"/>
  <c r="H75" i="46"/>
  <c r="I75" i="46" s="1"/>
  <c r="J75" i="46" s="1"/>
  <c r="H78" i="46"/>
  <c r="I78" i="46" s="1"/>
  <c r="J78" i="46" s="1"/>
  <c r="H81" i="46"/>
  <c r="I81" i="46" s="1"/>
  <c r="J81" i="46" s="1"/>
  <c r="H84" i="46"/>
  <c r="I84" i="46" s="1"/>
  <c r="J84" i="46" s="1"/>
  <c r="H87" i="46"/>
  <c r="I87" i="46" s="1"/>
  <c r="J87" i="46" s="1"/>
  <c r="V10" i="47"/>
  <c r="V11" i="47"/>
  <c r="R58" i="47"/>
  <c r="R67" i="47"/>
  <c r="R76" i="47"/>
  <c r="H5" i="48"/>
  <c r="I5" i="48" s="1"/>
  <c r="J5" i="48" s="1"/>
  <c r="H9" i="48"/>
  <c r="I9" i="48" s="1"/>
  <c r="J9" i="48" s="1"/>
  <c r="R14" i="48"/>
  <c r="R19" i="48"/>
  <c r="H26" i="48"/>
  <c r="I26" i="48" s="1"/>
  <c r="J26" i="48" s="1"/>
  <c r="M5" i="45"/>
  <c r="U5" i="45" s="1"/>
  <c r="M12" i="45"/>
  <c r="U12" i="45" s="1"/>
  <c r="M20" i="45"/>
  <c r="U20" i="45" s="1"/>
  <c r="M27" i="45"/>
  <c r="U27" i="45" s="1"/>
  <c r="M34" i="45"/>
  <c r="U34" i="45" s="1"/>
  <c r="M41" i="45"/>
  <c r="U41" i="45" s="1"/>
  <c r="M48" i="45"/>
  <c r="U48" i="45" s="1"/>
  <c r="M56" i="45"/>
  <c r="U56" i="45" s="1"/>
  <c r="M63" i="45"/>
  <c r="U63" i="45" s="1"/>
  <c r="M70" i="45"/>
  <c r="U70" i="45" s="1"/>
  <c r="M77" i="45"/>
  <c r="U77" i="45" s="1"/>
  <c r="M84" i="45"/>
  <c r="U84" i="45" s="1"/>
  <c r="M92" i="45"/>
  <c r="U92" i="45" s="1"/>
  <c r="H42" i="45"/>
  <c r="I42" i="45" s="1"/>
  <c r="J42" i="45" s="1"/>
  <c r="H44" i="45"/>
  <c r="I44" i="45" s="1"/>
  <c r="J44" i="45" s="1"/>
  <c r="H46" i="45"/>
  <c r="I46" i="45" s="1"/>
  <c r="J46" i="45" s="1"/>
  <c r="H60" i="45"/>
  <c r="I60" i="45" s="1"/>
  <c r="J60" i="45" s="1"/>
  <c r="H62" i="45"/>
  <c r="I62" i="45" s="1"/>
  <c r="J62" i="45" s="1"/>
  <c r="H64" i="45"/>
  <c r="I64" i="45" s="1"/>
  <c r="J64" i="45" s="1"/>
  <c r="H78" i="45"/>
  <c r="I78" i="45" s="1"/>
  <c r="J78" i="45" s="1"/>
  <c r="H80" i="45"/>
  <c r="I80" i="45" s="1"/>
  <c r="J80" i="45" s="1"/>
  <c r="H82" i="45"/>
  <c r="I82" i="45" s="1"/>
  <c r="J82" i="45" s="1"/>
  <c r="H96" i="45"/>
  <c r="I96" i="45" s="1"/>
  <c r="J96" i="45" s="1"/>
  <c r="H98" i="45"/>
  <c r="I98" i="45" s="1"/>
  <c r="J98" i="45" s="1"/>
  <c r="M12" i="46"/>
  <c r="U12" i="46" s="1"/>
  <c r="M20" i="46"/>
  <c r="U20" i="46" s="1"/>
  <c r="M30" i="46"/>
  <c r="U30" i="46" s="1"/>
  <c r="M38" i="46"/>
  <c r="U38" i="46" s="1"/>
  <c r="M48" i="46"/>
  <c r="U48" i="46" s="1"/>
  <c r="M56" i="46"/>
  <c r="U56" i="46" s="1"/>
  <c r="M66" i="46"/>
  <c r="U66" i="46" s="1"/>
  <c r="M74" i="46"/>
  <c r="U74" i="46" s="1"/>
  <c r="R7" i="46"/>
  <c r="R8" i="46"/>
  <c r="R16" i="46"/>
  <c r="H20" i="46"/>
  <c r="I20" i="46" s="1"/>
  <c r="J20" i="46" s="1"/>
  <c r="V14" i="47"/>
  <c r="V17" i="47"/>
  <c r="V20" i="47"/>
  <c r="V23" i="47"/>
  <c r="V26" i="47"/>
  <c r="V29" i="47"/>
  <c r="V32" i="47"/>
  <c r="V35" i="47"/>
  <c r="V38" i="47"/>
  <c r="V41" i="47"/>
  <c r="V44" i="47"/>
  <c r="V47" i="47"/>
  <c r="V50" i="47"/>
  <c r="V56" i="47"/>
  <c r="V60" i="47"/>
  <c r="V65" i="47"/>
  <c r="V69" i="47"/>
  <c r="V74" i="47"/>
  <c r="V78" i="47"/>
  <c r="R3" i="48"/>
  <c r="R69" i="48"/>
  <c r="R60" i="48"/>
  <c r="R51" i="48"/>
  <c r="R42" i="48"/>
  <c r="R33" i="48"/>
  <c r="R24" i="48"/>
  <c r="R15" i="48"/>
  <c r="R9" i="48"/>
  <c r="R65" i="48"/>
  <c r="R61" i="48"/>
  <c r="R56" i="48"/>
  <c r="R52" i="48"/>
  <c r="R47" i="48"/>
  <c r="R43" i="48"/>
  <c r="R38" i="48"/>
  <c r="R34" i="48"/>
  <c r="R29" i="48"/>
  <c r="R25" i="48"/>
  <c r="R20" i="48"/>
  <c r="R16" i="48"/>
  <c r="R10" i="48"/>
  <c r="R66" i="48"/>
  <c r="R57" i="48"/>
  <c r="R48" i="48"/>
  <c r="R39" i="48"/>
  <c r="R30" i="48"/>
  <c r="R21" i="48"/>
  <c r="R12" i="48"/>
  <c r="R11" i="48"/>
  <c r="R63" i="48"/>
  <c r="R64" i="48"/>
  <c r="R55" i="48"/>
  <c r="R46" i="48"/>
  <c r="R54" i="48"/>
  <c r="R40" i="48"/>
  <c r="R41" i="48"/>
  <c r="R36" i="48"/>
  <c r="R35" i="48"/>
  <c r="R32" i="48"/>
  <c r="R26" i="48"/>
  <c r="R23" i="48"/>
  <c r="R17" i="48"/>
  <c r="R67" i="48"/>
  <c r="R59" i="48"/>
  <c r="R49" i="48"/>
  <c r="R44" i="48"/>
  <c r="R37" i="48"/>
  <c r="R31" i="48"/>
  <c r="R22" i="48"/>
  <c r="R13" i="48"/>
  <c r="R50" i="48"/>
  <c r="R62" i="48"/>
  <c r="R53" i="48"/>
  <c r="R45" i="48"/>
  <c r="R7" i="48"/>
  <c r="R28" i="48"/>
  <c r="R58" i="48"/>
  <c r="M6" i="45"/>
  <c r="U6" i="45" s="1"/>
  <c r="M14" i="45"/>
  <c r="U14" i="45" s="1"/>
  <c r="M21" i="45"/>
  <c r="U21" i="45" s="1"/>
  <c r="M28" i="45"/>
  <c r="U28" i="45" s="1"/>
  <c r="M35" i="45"/>
  <c r="U35" i="45" s="1"/>
  <c r="M42" i="45"/>
  <c r="U42" i="45" s="1"/>
  <c r="M50" i="45"/>
  <c r="U50" i="45" s="1"/>
  <c r="M57" i="45"/>
  <c r="U57" i="45" s="1"/>
  <c r="M64" i="45"/>
  <c r="U64" i="45" s="1"/>
  <c r="M71" i="45"/>
  <c r="U71" i="45" s="1"/>
  <c r="M78" i="45"/>
  <c r="U78" i="45" s="1"/>
  <c r="M86" i="45"/>
  <c r="U86" i="45" s="1"/>
  <c r="M93" i="45"/>
  <c r="U93" i="45" s="1"/>
  <c r="H6" i="45"/>
  <c r="I6" i="45" s="1"/>
  <c r="J6" i="45" s="1"/>
  <c r="H15" i="45"/>
  <c r="I15" i="45" s="1"/>
  <c r="J15" i="45" s="1"/>
  <c r="H24" i="45"/>
  <c r="I24" i="45" s="1"/>
  <c r="J24" i="45" s="1"/>
  <c r="H33" i="45"/>
  <c r="I33" i="45" s="1"/>
  <c r="J33" i="45" s="1"/>
  <c r="H39" i="45"/>
  <c r="I39" i="45" s="1"/>
  <c r="J39" i="45" s="1"/>
  <c r="H57" i="45"/>
  <c r="I57" i="45" s="1"/>
  <c r="J57" i="45" s="1"/>
  <c r="H75" i="45"/>
  <c r="I75" i="45" s="1"/>
  <c r="J75" i="45" s="1"/>
  <c r="H93" i="45"/>
  <c r="I93" i="45" s="1"/>
  <c r="J93" i="45" s="1"/>
  <c r="M89" i="46"/>
  <c r="U89" i="46" s="1"/>
  <c r="M83" i="46"/>
  <c r="U83" i="46" s="1"/>
  <c r="M77" i="46"/>
  <c r="U77" i="46" s="1"/>
  <c r="M71" i="46"/>
  <c r="U71" i="46" s="1"/>
  <c r="M65" i="46"/>
  <c r="U65" i="46" s="1"/>
  <c r="M59" i="46"/>
  <c r="U59" i="46" s="1"/>
  <c r="M53" i="46"/>
  <c r="U53" i="46" s="1"/>
  <c r="M47" i="46"/>
  <c r="U47" i="46" s="1"/>
  <c r="M41" i="46"/>
  <c r="U41" i="46" s="1"/>
  <c r="M35" i="46"/>
  <c r="U35" i="46" s="1"/>
  <c r="M29" i="46"/>
  <c r="U29" i="46" s="1"/>
  <c r="M23" i="46"/>
  <c r="U23" i="46" s="1"/>
  <c r="M17" i="46"/>
  <c r="U17" i="46" s="1"/>
  <c r="M11" i="46"/>
  <c r="U11" i="46" s="1"/>
  <c r="M5" i="46"/>
  <c r="U5" i="46" s="1"/>
  <c r="M88" i="46"/>
  <c r="U88" i="46" s="1"/>
  <c r="M82" i="46"/>
  <c r="U82" i="46" s="1"/>
  <c r="M76" i="46"/>
  <c r="U76" i="46" s="1"/>
  <c r="M70" i="46"/>
  <c r="U70" i="46" s="1"/>
  <c r="M64" i="46"/>
  <c r="U64" i="46" s="1"/>
  <c r="M58" i="46"/>
  <c r="U58" i="46" s="1"/>
  <c r="M52" i="46"/>
  <c r="U52" i="46" s="1"/>
  <c r="M46" i="46"/>
  <c r="U46" i="46" s="1"/>
  <c r="M40" i="46"/>
  <c r="U40" i="46" s="1"/>
  <c r="M34" i="46"/>
  <c r="U34" i="46" s="1"/>
  <c r="M28" i="46"/>
  <c r="U28" i="46" s="1"/>
  <c r="M22" i="46"/>
  <c r="U22" i="46" s="1"/>
  <c r="M16" i="46"/>
  <c r="U16" i="46" s="1"/>
  <c r="M10" i="46"/>
  <c r="U10" i="46" s="1"/>
  <c r="M4" i="46"/>
  <c r="U4" i="46" s="1"/>
  <c r="X4" i="46" s="1"/>
  <c r="M13" i="46"/>
  <c r="U13" i="46" s="1"/>
  <c r="M21" i="46"/>
  <c r="U21" i="46" s="1"/>
  <c r="M31" i="46"/>
  <c r="U31" i="46" s="1"/>
  <c r="M39" i="46"/>
  <c r="U39" i="46" s="1"/>
  <c r="M49" i="46"/>
  <c r="U49" i="46" s="1"/>
  <c r="M57" i="46"/>
  <c r="U57" i="46" s="1"/>
  <c r="M67" i="46"/>
  <c r="U67" i="46" s="1"/>
  <c r="M75" i="46"/>
  <c r="U75" i="46" s="1"/>
  <c r="M85" i="46"/>
  <c r="U85" i="46" s="1"/>
  <c r="R89" i="46"/>
  <c r="R86" i="46"/>
  <c r="R83" i="46"/>
  <c r="R80" i="46"/>
  <c r="R77" i="46"/>
  <c r="R74" i="46"/>
  <c r="R71" i="46"/>
  <c r="R68" i="46"/>
  <c r="R65" i="46"/>
  <c r="R62" i="46"/>
  <c r="R59" i="46"/>
  <c r="R56" i="46"/>
  <c r="R53" i="46"/>
  <c r="R50" i="46"/>
  <c r="R47" i="46"/>
  <c r="R44" i="46"/>
  <c r="R41" i="46"/>
  <c r="R38" i="46"/>
  <c r="R35" i="46"/>
  <c r="R32" i="46"/>
  <c r="R29" i="46"/>
  <c r="R26" i="46"/>
  <c r="R11" i="46"/>
  <c r="R5" i="46"/>
  <c r="R87" i="46"/>
  <c r="R84" i="46"/>
  <c r="R81" i="46"/>
  <c r="R78" i="46"/>
  <c r="R75" i="46"/>
  <c r="R72" i="46"/>
  <c r="R69" i="46"/>
  <c r="R66" i="46"/>
  <c r="R63" i="46"/>
  <c r="R60" i="46"/>
  <c r="R57" i="46"/>
  <c r="R54" i="46"/>
  <c r="R51" i="46"/>
  <c r="R48" i="46"/>
  <c r="R45" i="46"/>
  <c r="R42" i="46"/>
  <c r="R39" i="46"/>
  <c r="R36" i="46"/>
  <c r="R33" i="46"/>
  <c r="R30" i="46"/>
  <c r="R27" i="46"/>
  <c r="R24" i="46"/>
  <c r="R21" i="46"/>
  <c r="R18" i="46"/>
  <c r="R15" i="46"/>
  <c r="R12" i="46"/>
  <c r="R6" i="46"/>
  <c r="R10" i="46"/>
  <c r="R14" i="46"/>
  <c r="H18" i="46"/>
  <c r="I18" i="46" s="1"/>
  <c r="J18" i="46" s="1"/>
  <c r="R23" i="46"/>
  <c r="R28" i="46"/>
  <c r="R31" i="46"/>
  <c r="R34" i="46"/>
  <c r="R37" i="46"/>
  <c r="R40" i="46"/>
  <c r="R43" i="46"/>
  <c r="R46" i="46"/>
  <c r="R49" i="46"/>
  <c r="R52" i="46"/>
  <c r="R55" i="46"/>
  <c r="R58" i="46"/>
  <c r="R61" i="46"/>
  <c r="R64" i="46"/>
  <c r="R67" i="46"/>
  <c r="R70" i="46"/>
  <c r="R73" i="46"/>
  <c r="R76" i="46"/>
  <c r="R79" i="46"/>
  <c r="R82" i="46"/>
  <c r="R85" i="46"/>
  <c r="R88" i="46"/>
  <c r="V4" i="47"/>
  <c r="Y4" i="47" s="1"/>
  <c r="Z4" i="47" s="1"/>
  <c r="V5" i="47"/>
  <c r="R77" i="47"/>
  <c r="R74" i="47"/>
  <c r="R71" i="47"/>
  <c r="R68" i="47"/>
  <c r="R65" i="47"/>
  <c r="R62" i="47"/>
  <c r="R59" i="47"/>
  <c r="R56" i="47"/>
  <c r="R53" i="47"/>
  <c r="R78" i="47"/>
  <c r="R73" i="47"/>
  <c r="R69" i="47"/>
  <c r="R64" i="47"/>
  <c r="R60" i="47"/>
  <c r="R55" i="47"/>
  <c r="R9" i="47"/>
  <c r="R50" i="47"/>
  <c r="R47" i="47"/>
  <c r="R44" i="47"/>
  <c r="R41" i="47"/>
  <c r="R38" i="47"/>
  <c r="R35" i="47"/>
  <c r="R32" i="47"/>
  <c r="R29" i="47"/>
  <c r="R26" i="47"/>
  <c r="R23" i="47"/>
  <c r="R20" i="47"/>
  <c r="R17" i="47"/>
  <c r="R14" i="47"/>
  <c r="R10" i="47"/>
  <c r="R4" i="47"/>
  <c r="AH4" i="47" s="1"/>
  <c r="AQ4" i="47" s="1"/>
  <c r="R79" i="47"/>
  <c r="R75" i="47"/>
  <c r="R70" i="47"/>
  <c r="R66" i="47"/>
  <c r="R61" i="47"/>
  <c r="R57" i="47"/>
  <c r="R52" i="47"/>
  <c r="R11" i="47"/>
  <c r="R5" i="47"/>
  <c r="R3" i="47"/>
  <c r="H11" i="47"/>
  <c r="I11" i="47" s="1"/>
  <c r="J11" i="47" s="1"/>
  <c r="H12" i="47"/>
  <c r="I12" i="47" s="1"/>
  <c r="J12" i="47" s="1"/>
  <c r="H13" i="47"/>
  <c r="I13" i="47" s="1"/>
  <c r="J13" i="47" s="1"/>
  <c r="H15" i="47"/>
  <c r="I15" i="47" s="1"/>
  <c r="J15" i="47" s="1"/>
  <c r="H16" i="47"/>
  <c r="I16" i="47" s="1"/>
  <c r="J16" i="47" s="1"/>
  <c r="H18" i="47"/>
  <c r="I18" i="47" s="1"/>
  <c r="J18" i="47" s="1"/>
  <c r="H19" i="47"/>
  <c r="I19" i="47" s="1"/>
  <c r="J19" i="47" s="1"/>
  <c r="H21" i="47"/>
  <c r="I21" i="47" s="1"/>
  <c r="J21" i="47" s="1"/>
  <c r="H22" i="47"/>
  <c r="I22" i="47" s="1"/>
  <c r="J22" i="47" s="1"/>
  <c r="H24" i="47"/>
  <c r="I24" i="47" s="1"/>
  <c r="J24" i="47" s="1"/>
  <c r="H25" i="47"/>
  <c r="I25" i="47" s="1"/>
  <c r="J25" i="47" s="1"/>
  <c r="H27" i="47"/>
  <c r="I27" i="47" s="1"/>
  <c r="J27" i="47" s="1"/>
  <c r="H28" i="47"/>
  <c r="I28" i="47" s="1"/>
  <c r="J28" i="47" s="1"/>
  <c r="H30" i="47"/>
  <c r="I30" i="47" s="1"/>
  <c r="J30" i="47" s="1"/>
  <c r="H31" i="47"/>
  <c r="I31" i="47" s="1"/>
  <c r="J31" i="47" s="1"/>
  <c r="H33" i="47"/>
  <c r="I33" i="47" s="1"/>
  <c r="J33" i="47" s="1"/>
  <c r="H34" i="47"/>
  <c r="I34" i="47" s="1"/>
  <c r="J34" i="47" s="1"/>
  <c r="H36" i="47"/>
  <c r="I36" i="47" s="1"/>
  <c r="J36" i="47" s="1"/>
  <c r="H37" i="47"/>
  <c r="I37" i="47" s="1"/>
  <c r="J37" i="47" s="1"/>
  <c r="H39" i="47"/>
  <c r="I39" i="47" s="1"/>
  <c r="J39" i="47" s="1"/>
  <c r="H40" i="47"/>
  <c r="I40" i="47" s="1"/>
  <c r="J40" i="47" s="1"/>
  <c r="H42" i="47"/>
  <c r="I42" i="47" s="1"/>
  <c r="J42" i="47" s="1"/>
  <c r="H43" i="47"/>
  <c r="I43" i="47" s="1"/>
  <c r="J43" i="47" s="1"/>
  <c r="H45" i="47"/>
  <c r="I45" i="47" s="1"/>
  <c r="J45" i="47" s="1"/>
  <c r="H46" i="47"/>
  <c r="I46" i="47" s="1"/>
  <c r="J46" i="47" s="1"/>
  <c r="H48" i="47"/>
  <c r="I48" i="47" s="1"/>
  <c r="J48" i="47" s="1"/>
  <c r="H49" i="47"/>
  <c r="I49" i="47" s="1"/>
  <c r="J49" i="47" s="1"/>
  <c r="H51" i="47"/>
  <c r="I51" i="47" s="1"/>
  <c r="J51" i="47" s="1"/>
  <c r="H54" i="47"/>
  <c r="I54" i="47" s="1"/>
  <c r="J54" i="47" s="1"/>
  <c r="H63" i="47"/>
  <c r="I63" i="47" s="1"/>
  <c r="J63" i="47" s="1"/>
  <c r="H72" i="47"/>
  <c r="I72" i="47" s="1"/>
  <c r="J72" i="47" s="1"/>
  <c r="H8" i="48"/>
  <c r="I8" i="48" s="1"/>
  <c r="J8" i="48" s="1"/>
  <c r="H63" i="48"/>
  <c r="I63" i="48" s="1"/>
  <c r="J63" i="48" s="1"/>
  <c r="H69" i="48"/>
  <c r="I69" i="48" s="1"/>
  <c r="J69" i="48" s="1"/>
  <c r="M20" i="50"/>
  <c r="U20" i="50" s="1"/>
  <c r="M14" i="50"/>
  <c r="U14" i="50" s="1"/>
  <c r="M8" i="50"/>
  <c r="U8" i="50" s="1"/>
  <c r="M19" i="50"/>
  <c r="U19" i="50" s="1"/>
  <c r="M13" i="50"/>
  <c r="U13" i="50" s="1"/>
  <c r="M7" i="50"/>
  <c r="U7" i="50" s="1"/>
  <c r="M17" i="50"/>
  <c r="U17" i="50" s="1"/>
  <c r="M9" i="50"/>
  <c r="U9" i="50" s="1"/>
  <c r="M16" i="50"/>
  <c r="U16" i="50" s="1"/>
  <c r="M6" i="50"/>
  <c r="U6" i="50" s="1"/>
  <c r="M23" i="50"/>
  <c r="U23" i="50" s="1"/>
  <c r="M15" i="50"/>
  <c r="U15" i="50" s="1"/>
  <c r="M5" i="50"/>
  <c r="U5" i="50" s="1"/>
  <c r="M12" i="50"/>
  <c r="U12" i="50" s="1"/>
  <c r="M11" i="50"/>
  <c r="U11" i="50" s="1"/>
  <c r="M18" i="50"/>
  <c r="U18" i="50" s="1"/>
  <c r="V23" i="50"/>
  <c r="AE4" i="52"/>
  <c r="AF4" i="52"/>
  <c r="W5" i="52"/>
  <c r="AG4" i="52"/>
  <c r="H21" i="52"/>
  <c r="H23" i="52"/>
  <c r="H19" i="57"/>
  <c r="I19" i="57" s="1"/>
  <c r="J19" i="57" s="1"/>
  <c r="O8" i="59"/>
  <c r="P8" i="59" s="1"/>
  <c r="O23" i="59"/>
  <c r="P23" i="59" s="1"/>
  <c r="O22" i="59"/>
  <c r="P22" i="59" s="1"/>
  <c r="O21" i="59"/>
  <c r="P21" i="59" s="1"/>
  <c r="O20" i="59"/>
  <c r="P20" i="59" s="1"/>
  <c r="O19" i="59"/>
  <c r="P19" i="59" s="1"/>
  <c r="O18" i="59"/>
  <c r="P18" i="59" s="1"/>
  <c r="O17" i="59"/>
  <c r="P17" i="59" s="1"/>
  <c r="O16" i="59"/>
  <c r="P16" i="59" s="1"/>
  <c r="O15" i="59"/>
  <c r="P15" i="59" s="1"/>
  <c r="O14" i="59"/>
  <c r="P14" i="59" s="1"/>
  <c r="O13" i="59"/>
  <c r="P13" i="59" s="1"/>
  <c r="O12" i="59"/>
  <c r="P12" i="59" s="1"/>
  <c r="O7" i="59"/>
  <c r="P7" i="59" s="1"/>
  <c r="O6" i="59"/>
  <c r="P6" i="59" s="1"/>
  <c r="O9" i="59"/>
  <c r="P9" i="59" s="1"/>
  <c r="O11" i="59"/>
  <c r="P11" i="59" s="1"/>
  <c r="O5" i="59"/>
  <c r="P5" i="59" s="1"/>
  <c r="H5" i="60"/>
  <c r="H36" i="48"/>
  <c r="I36" i="48" s="1"/>
  <c r="J36" i="48" s="1"/>
  <c r="H37" i="48"/>
  <c r="I37" i="48" s="1"/>
  <c r="J37" i="48" s="1"/>
  <c r="M4" i="50"/>
  <c r="U4" i="50" s="1"/>
  <c r="X4" i="50" s="1"/>
  <c r="AH4" i="50" s="1"/>
  <c r="H9" i="50"/>
  <c r="Y4" i="51"/>
  <c r="R23" i="51"/>
  <c r="R22" i="51"/>
  <c r="R21" i="51"/>
  <c r="R20" i="51"/>
  <c r="R19" i="51"/>
  <c r="R18" i="51"/>
  <c r="R17" i="51"/>
  <c r="R16" i="51"/>
  <c r="R15" i="51"/>
  <c r="R14" i="51"/>
  <c r="R13" i="51"/>
  <c r="R12" i="51"/>
  <c r="R7" i="51"/>
  <c r="R6" i="51"/>
  <c r="R11" i="51"/>
  <c r="R5" i="51"/>
  <c r="R8" i="51"/>
  <c r="R10" i="51"/>
  <c r="R4" i="51"/>
  <c r="R3" i="51"/>
  <c r="R9" i="51"/>
  <c r="R23" i="52"/>
  <c r="R22" i="52"/>
  <c r="R21" i="52"/>
  <c r="R20" i="52"/>
  <c r="R19" i="52"/>
  <c r="R18" i="52"/>
  <c r="R17" i="52"/>
  <c r="R16" i="52"/>
  <c r="R15" i="52"/>
  <c r="R14" i="52"/>
  <c r="R13" i="52"/>
  <c r="R12" i="52"/>
  <c r="R7" i="52"/>
  <c r="R6" i="52"/>
  <c r="R10" i="52"/>
  <c r="R8" i="52"/>
  <c r="R5" i="52"/>
  <c r="R4" i="52"/>
  <c r="R3" i="52"/>
  <c r="H20" i="52"/>
  <c r="O8" i="55"/>
  <c r="P8" i="55" s="1"/>
  <c r="O10" i="55"/>
  <c r="P10" i="55" s="1"/>
  <c r="O3" i="55"/>
  <c r="O5" i="55"/>
  <c r="P5" i="55" s="1"/>
  <c r="O22" i="55"/>
  <c r="P22" i="55" s="1"/>
  <c r="O19" i="55"/>
  <c r="P19" i="55" s="1"/>
  <c r="O16" i="55"/>
  <c r="P16" i="55" s="1"/>
  <c r="O13" i="55"/>
  <c r="P13" i="55" s="1"/>
  <c r="O9" i="55"/>
  <c r="P9" i="55" s="1"/>
  <c r="O7" i="55"/>
  <c r="P7" i="55" s="1"/>
  <c r="O21" i="55"/>
  <c r="P21" i="55" s="1"/>
  <c r="O18" i="55"/>
  <c r="P18" i="55" s="1"/>
  <c r="O15" i="55"/>
  <c r="P15" i="55" s="1"/>
  <c r="O12" i="55"/>
  <c r="P12" i="55" s="1"/>
  <c r="O6" i="55"/>
  <c r="P6" i="55" s="1"/>
  <c r="O23" i="55"/>
  <c r="P23" i="55" s="1"/>
  <c r="O20" i="55"/>
  <c r="P20" i="55" s="1"/>
  <c r="O17" i="55"/>
  <c r="P17" i="55" s="1"/>
  <c r="O14" i="55"/>
  <c r="P14" i="55" s="1"/>
  <c r="O11" i="55"/>
  <c r="P11" i="55" s="1"/>
  <c r="V8" i="55"/>
  <c r="V10" i="55"/>
  <c r="V4" i="55"/>
  <c r="Y4" i="55" s="1"/>
  <c r="V23" i="55"/>
  <c r="V20" i="55"/>
  <c r="V17" i="55"/>
  <c r="V14" i="55"/>
  <c r="V11" i="55"/>
  <c r="V5" i="55"/>
  <c r="V22" i="55"/>
  <c r="V19" i="55"/>
  <c r="V16" i="55"/>
  <c r="V13" i="55"/>
  <c r="V7" i="55"/>
  <c r="V21" i="55"/>
  <c r="V18" i="55"/>
  <c r="V15" i="55"/>
  <c r="V12" i="55"/>
  <c r="V6" i="55"/>
  <c r="V9" i="55"/>
  <c r="H7" i="57"/>
  <c r="I7" i="57" s="1"/>
  <c r="J7" i="57" s="1"/>
  <c r="H18" i="57"/>
  <c r="I18" i="57" s="1"/>
  <c r="J18" i="57" s="1"/>
  <c r="P10" i="58"/>
  <c r="AE3" i="59"/>
  <c r="P3" i="59"/>
  <c r="AF3" i="59" s="1"/>
  <c r="AO3" i="59" s="1"/>
  <c r="H32" i="48"/>
  <c r="I32" i="48" s="1"/>
  <c r="J32" i="48" s="1"/>
  <c r="H46" i="48"/>
  <c r="I46" i="48" s="1"/>
  <c r="J46" i="48" s="1"/>
  <c r="H54" i="48"/>
  <c r="I54" i="48" s="1"/>
  <c r="J54" i="48" s="1"/>
  <c r="Q8" i="49"/>
  <c r="Q9" i="49"/>
  <c r="Q23" i="49"/>
  <c r="Q21" i="49"/>
  <c r="Q19" i="49"/>
  <c r="Q17" i="49"/>
  <c r="Q15" i="49"/>
  <c r="Q13" i="49"/>
  <c r="Q22" i="49"/>
  <c r="Q16" i="49"/>
  <c r="Q11" i="49"/>
  <c r="Q10" i="49"/>
  <c r="Q18" i="49"/>
  <c r="Q12" i="49"/>
  <c r="M10" i="50"/>
  <c r="U10" i="50" s="1"/>
  <c r="X4" i="51"/>
  <c r="AH4" i="51" s="1"/>
  <c r="H6" i="51"/>
  <c r="AH4" i="52"/>
  <c r="R9" i="52"/>
  <c r="H18" i="52"/>
  <c r="H19" i="52"/>
  <c r="H9" i="55"/>
  <c r="H18" i="48"/>
  <c r="I18" i="48" s="1"/>
  <c r="J18" i="48" s="1"/>
  <c r="H27" i="48"/>
  <c r="I27" i="48" s="1"/>
  <c r="J27" i="48" s="1"/>
  <c r="H33" i="48"/>
  <c r="I33" i="48" s="1"/>
  <c r="J33" i="48" s="1"/>
  <c r="H60" i="48"/>
  <c r="I60" i="48" s="1"/>
  <c r="J60" i="48" s="1"/>
  <c r="M21" i="50"/>
  <c r="U21" i="50" s="1"/>
  <c r="V8" i="50"/>
  <c r="V22" i="50"/>
  <c r="V19" i="50"/>
  <c r="V16" i="50"/>
  <c r="V13" i="50"/>
  <c r="V10" i="50"/>
  <c r="V6" i="50"/>
  <c r="V4" i="50"/>
  <c r="Y4" i="50" s="1"/>
  <c r="V9" i="50"/>
  <c r="V21" i="50"/>
  <c r="V18" i="50"/>
  <c r="V15" i="50"/>
  <c r="V12" i="50"/>
  <c r="V17" i="50"/>
  <c r="V11" i="50"/>
  <c r="H16" i="50"/>
  <c r="R11" i="52"/>
  <c r="H45" i="48"/>
  <c r="I45" i="48" s="1"/>
  <c r="J45" i="48" s="1"/>
  <c r="Q20" i="49"/>
  <c r="M22" i="50"/>
  <c r="U22" i="50" s="1"/>
  <c r="V20" i="50"/>
  <c r="H17" i="52"/>
  <c r="R10" i="54"/>
  <c r="R3" i="54"/>
  <c r="R9" i="54"/>
  <c r="R4" i="54"/>
  <c r="R23" i="54"/>
  <c r="R22" i="54"/>
  <c r="R21" i="54"/>
  <c r="R20" i="54"/>
  <c r="R19" i="54"/>
  <c r="R18" i="54"/>
  <c r="R17" i="54"/>
  <c r="R16" i="54"/>
  <c r="R15" i="54"/>
  <c r="R14" i="54"/>
  <c r="R13" i="54"/>
  <c r="R12" i="54"/>
  <c r="R7" i="54"/>
  <c r="R6" i="54"/>
  <c r="R5" i="54"/>
  <c r="R8" i="54"/>
  <c r="R11" i="54"/>
  <c r="Q23" i="56"/>
  <c r="Q22" i="56"/>
  <c r="Q21" i="56"/>
  <c r="Q20" i="56"/>
  <c r="Q19" i="56"/>
  <c r="Q18" i="56"/>
  <c r="Q17" i="56"/>
  <c r="Q16" i="56"/>
  <c r="Q15" i="56"/>
  <c r="Q14" i="56"/>
  <c r="Q13" i="56"/>
  <c r="Q12" i="56"/>
  <c r="Q7" i="56"/>
  <c r="Q6" i="56"/>
  <c r="Q9" i="56"/>
  <c r="Q11" i="56"/>
  <c r="Q5" i="56"/>
  <c r="Q10" i="56"/>
  <c r="Q8" i="56"/>
  <c r="M19" i="58"/>
  <c r="U19" i="58" s="1"/>
  <c r="M13" i="58"/>
  <c r="U13" i="58" s="1"/>
  <c r="M7" i="58"/>
  <c r="U7" i="58" s="1"/>
  <c r="M18" i="58"/>
  <c r="U18" i="58" s="1"/>
  <c r="M12" i="58"/>
  <c r="U12" i="58" s="1"/>
  <c r="M6" i="58"/>
  <c r="U6" i="58" s="1"/>
  <c r="M23" i="58"/>
  <c r="U23" i="58" s="1"/>
  <c r="M17" i="58"/>
  <c r="U17" i="58" s="1"/>
  <c r="M11" i="58"/>
  <c r="U11" i="58" s="1"/>
  <c r="M5" i="58"/>
  <c r="U5" i="58" s="1"/>
  <c r="M20" i="58"/>
  <c r="U20" i="58" s="1"/>
  <c r="M14" i="58"/>
  <c r="U14" i="58" s="1"/>
  <c r="M8" i="58"/>
  <c r="U8" i="58" s="1"/>
  <c r="M15" i="58"/>
  <c r="U15" i="58" s="1"/>
  <c r="M10" i="58"/>
  <c r="U10" i="58" s="1"/>
  <c r="M9" i="58"/>
  <c r="U9" i="58" s="1"/>
  <c r="M22" i="58"/>
  <c r="U22" i="58" s="1"/>
  <c r="M4" i="58"/>
  <c r="U4" i="58" s="1"/>
  <c r="X4" i="58" s="1"/>
  <c r="AH4" i="58" s="1"/>
  <c r="M16" i="58"/>
  <c r="U16" i="58" s="1"/>
  <c r="O10" i="59"/>
  <c r="P10" i="59" s="1"/>
  <c r="H13" i="50"/>
  <c r="R16" i="50"/>
  <c r="H22" i="50"/>
  <c r="H5" i="51"/>
  <c r="H7" i="51"/>
  <c r="H12" i="52"/>
  <c r="H13" i="52"/>
  <c r="H14" i="52"/>
  <c r="H15" i="52"/>
  <c r="H16" i="52"/>
  <c r="P3" i="58"/>
  <c r="AF3" i="58" s="1"/>
  <c r="AO3" i="58" s="1"/>
  <c r="AE3" i="58"/>
  <c r="H21" i="65"/>
  <c r="I21" i="65" s="1"/>
  <c r="J21" i="65" s="1"/>
  <c r="R11" i="70"/>
  <c r="R5" i="70"/>
  <c r="R10" i="70"/>
  <c r="R3" i="70"/>
  <c r="R9" i="70"/>
  <c r="R4" i="70"/>
  <c r="R7" i="70"/>
  <c r="R22" i="70"/>
  <c r="R19" i="70"/>
  <c r="R16" i="70"/>
  <c r="R13" i="70"/>
  <c r="R8" i="70"/>
  <c r="R23" i="70"/>
  <c r="R20" i="70"/>
  <c r="R17" i="70"/>
  <c r="R14" i="70"/>
  <c r="R6" i="70"/>
  <c r="R21" i="70"/>
  <c r="R18" i="70"/>
  <c r="R15" i="70"/>
  <c r="R12" i="70"/>
  <c r="H14" i="70"/>
  <c r="I14" i="70" s="1"/>
  <c r="J14" i="70" s="1"/>
  <c r="H9" i="65"/>
  <c r="I9" i="65" s="1"/>
  <c r="J9" i="65" s="1"/>
  <c r="H11" i="70"/>
  <c r="I11" i="70" s="1"/>
  <c r="J11" i="70" s="1"/>
  <c r="H20" i="70"/>
  <c r="I20" i="70" s="1"/>
  <c r="J20" i="70" s="1"/>
  <c r="H38" i="75"/>
  <c r="I38" i="75" s="1"/>
  <c r="J38" i="75" s="1"/>
  <c r="H35" i="76"/>
  <c r="I35" i="76" s="1"/>
  <c r="J35" i="76" s="1"/>
  <c r="H62" i="76"/>
  <c r="I62" i="76" s="1"/>
  <c r="J62" i="76" s="1"/>
  <c r="G94" i="96"/>
  <c r="G94" i="95"/>
  <c r="G94" i="94"/>
  <c r="G94" i="93"/>
  <c r="G94" i="92"/>
  <c r="G94" i="91"/>
  <c r="G94" i="89"/>
  <c r="G94" i="90"/>
  <c r="G94" i="88"/>
  <c r="G94" i="87"/>
  <c r="G94" i="86"/>
  <c r="G94" i="85"/>
  <c r="G94" i="83"/>
  <c r="G94" i="82"/>
  <c r="G94" i="84"/>
  <c r="G94" i="80"/>
  <c r="G94" i="79"/>
  <c r="G94" i="81"/>
  <c r="G94" i="78"/>
  <c r="G94" i="76"/>
  <c r="G94" i="77"/>
  <c r="G94" i="75"/>
  <c r="G94" i="73"/>
  <c r="G94" i="46"/>
  <c r="G94" i="47"/>
  <c r="H15" i="65"/>
  <c r="I15" i="65" s="1"/>
  <c r="J15" i="65" s="1"/>
  <c r="H19" i="74"/>
  <c r="I19" i="74" s="1"/>
  <c r="J19" i="74" s="1"/>
  <c r="H28" i="74"/>
  <c r="I28" i="74" s="1"/>
  <c r="J28" i="74" s="1"/>
  <c r="H55" i="74"/>
  <c r="I55" i="74" s="1"/>
  <c r="J55" i="74" s="1"/>
  <c r="H64" i="74"/>
  <c r="I64" i="74" s="1"/>
  <c r="J64" i="74" s="1"/>
  <c r="H73" i="74"/>
  <c r="I73" i="74" s="1"/>
  <c r="J73" i="74" s="1"/>
  <c r="AN3" i="64"/>
  <c r="O11" i="66"/>
  <c r="P11" i="66" s="1"/>
  <c r="O5" i="66"/>
  <c r="P5" i="66" s="1"/>
  <c r="O23" i="66"/>
  <c r="P23" i="66" s="1"/>
  <c r="O10" i="66"/>
  <c r="P10" i="66" s="1"/>
  <c r="O3" i="66"/>
  <c r="O9" i="66"/>
  <c r="P9" i="66" s="1"/>
  <c r="O22" i="66"/>
  <c r="P22" i="66" s="1"/>
  <c r="O21" i="66"/>
  <c r="P21" i="66" s="1"/>
  <c r="O20" i="66"/>
  <c r="P20" i="66" s="1"/>
  <c r="O19" i="66"/>
  <c r="P19" i="66" s="1"/>
  <c r="O18" i="66"/>
  <c r="P18" i="66" s="1"/>
  <c r="O17" i="66"/>
  <c r="P17" i="66" s="1"/>
  <c r="O16" i="66"/>
  <c r="P16" i="66" s="1"/>
  <c r="O15" i="66"/>
  <c r="P15" i="66" s="1"/>
  <c r="O14" i="66"/>
  <c r="P14" i="66" s="1"/>
  <c r="O13" i="66"/>
  <c r="P13" i="66" s="1"/>
  <c r="O12" i="66"/>
  <c r="P12" i="66" s="1"/>
  <c r="O7" i="66"/>
  <c r="P7" i="66" s="1"/>
  <c r="O6" i="66"/>
  <c r="P6" i="66" s="1"/>
  <c r="O8" i="66"/>
  <c r="P8" i="66" s="1"/>
  <c r="H17" i="70"/>
  <c r="I17" i="70" s="1"/>
  <c r="J17" i="70" s="1"/>
  <c r="O9" i="71"/>
  <c r="P9" i="71" s="1"/>
  <c r="O8" i="71"/>
  <c r="P8" i="71" s="1"/>
  <c r="O23" i="71"/>
  <c r="P23" i="71" s="1"/>
  <c r="O22" i="71"/>
  <c r="P22" i="71" s="1"/>
  <c r="O21" i="71"/>
  <c r="P21" i="71" s="1"/>
  <c r="O20" i="71"/>
  <c r="P20" i="71" s="1"/>
  <c r="O19" i="71"/>
  <c r="P19" i="71" s="1"/>
  <c r="O18" i="71"/>
  <c r="P18" i="71" s="1"/>
  <c r="O17" i="71"/>
  <c r="P17" i="71" s="1"/>
  <c r="O16" i="71"/>
  <c r="P16" i="71" s="1"/>
  <c r="O15" i="71"/>
  <c r="P15" i="71" s="1"/>
  <c r="O14" i="71"/>
  <c r="P14" i="71" s="1"/>
  <c r="O13" i="71"/>
  <c r="P13" i="71" s="1"/>
  <c r="O12" i="71"/>
  <c r="P12" i="71" s="1"/>
  <c r="O10" i="71"/>
  <c r="P10" i="71" s="1"/>
  <c r="O5" i="71"/>
  <c r="P5" i="71" s="1"/>
  <c r="O3" i="71"/>
  <c r="O11" i="71"/>
  <c r="P11" i="71" s="1"/>
  <c r="O6" i="71"/>
  <c r="P6" i="71" s="1"/>
  <c r="O7" i="71"/>
  <c r="P7" i="71" s="1"/>
  <c r="H37" i="74"/>
  <c r="I37" i="74" s="1"/>
  <c r="J37" i="74" s="1"/>
  <c r="H46" i="74"/>
  <c r="I46" i="74" s="1"/>
  <c r="J46" i="74" s="1"/>
  <c r="H20" i="75"/>
  <c r="I20" i="75" s="1"/>
  <c r="J20" i="75" s="1"/>
  <c r="H55" i="48"/>
  <c r="I55" i="48" s="1"/>
  <c r="J55" i="48" s="1"/>
  <c r="H64" i="48"/>
  <c r="I64" i="48" s="1"/>
  <c r="J64" i="48" s="1"/>
  <c r="R11" i="50"/>
  <c r="R5" i="50"/>
  <c r="R10" i="50"/>
  <c r="R3" i="50"/>
  <c r="R23" i="50"/>
  <c r="R20" i="50"/>
  <c r="R17" i="50"/>
  <c r="R14" i="50"/>
  <c r="R7" i="50"/>
  <c r="R4" i="50"/>
  <c r="R9" i="50"/>
  <c r="R8" i="50"/>
  <c r="R13" i="50"/>
  <c r="R15" i="50"/>
  <c r="H19" i="50"/>
  <c r="R22" i="50"/>
  <c r="H11" i="52"/>
  <c r="O23" i="53"/>
  <c r="P23" i="53" s="1"/>
  <c r="O22" i="53"/>
  <c r="P22" i="53" s="1"/>
  <c r="O21" i="53"/>
  <c r="P21" i="53" s="1"/>
  <c r="O20" i="53"/>
  <c r="P20" i="53" s="1"/>
  <c r="O19" i="53"/>
  <c r="P19" i="53" s="1"/>
  <c r="O18" i="53"/>
  <c r="P18" i="53" s="1"/>
  <c r="O17" i="53"/>
  <c r="P17" i="53" s="1"/>
  <c r="O16" i="53"/>
  <c r="P16" i="53" s="1"/>
  <c r="O15" i="53"/>
  <c r="P15" i="53" s="1"/>
  <c r="O14" i="53"/>
  <c r="P14" i="53" s="1"/>
  <c r="O13" i="53"/>
  <c r="P13" i="53" s="1"/>
  <c r="O12" i="53"/>
  <c r="P12" i="53" s="1"/>
  <c r="O7" i="53"/>
  <c r="P7" i="53" s="1"/>
  <c r="O6" i="53"/>
  <c r="P6" i="53" s="1"/>
  <c r="O5" i="53"/>
  <c r="P5" i="53" s="1"/>
  <c r="O11" i="53"/>
  <c r="P11" i="53" s="1"/>
  <c r="O3" i="53"/>
  <c r="O9" i="53"/>
  <c r="P9" i="53" s="1"/>
  <c r="O10" i="53"/>
  <c r="P10" i="53" s="1"/>
  <c r="H4" i="55"/>
  <c r="Y4" i="56"/>
  <c r="H12" i="57"/>
  <c r="I12" i="57" s="1"/>
  <c r="J12" i="57" s="1"/>
  <c r="H13" i="57"/>
  <c r="I13" i="57" s="1"/>
  <c r="J13" i="57" s="1"/>
  <c r="H9" i="63"/>
  <c r="H7" i="65"/>
  <c r="I7" i="65" s="1"/>
  <c r="J7" i="65" s="1"/>
  <c r="H35" i="48"/>
  <c r="I35" i="48" s="1"/>
  <c r="J35" i="48" s="1"/>
  <c r="H44" i="48"/>
  <c r="I44" i="48" s="1"/>
  <c r="J44" i="48" s="1"/>
  <c r="H53" i="48"/>
  <c r="I53" i="48" s="1"/>
  <c r="J53" i="48" s="1"/>
  <c r="H62" i="48"/>
  <c r="I62" i="48" s="1"/>
  <c r="J62" i="48" s="1"/>
  <c r="O23" i="49"/>
  <c r="P23" i="49" s="1"/>
  <c r="O22" i="49"/>
  <c r="P22" i="49" s="1"/>
  <c r="O21" i="49"/>
  <c r="P21" i="49" s="1"/>
  <c r="O20" i="49"/>
  <c r="P20" i="49" s="1"/>
  <c r="O19" i="49"/>
  <c r="P19" i="49" s="1"/>
  <c r="O18" i="49"/>
  <c r="P18" i="49" s="1"/>
  <c r="O17" i="49"/>
  <c r="P17" i="49" s="1"/>
  <c r="O16" i="49"/>
  <c r="P16" i="49" s="1"/>
  <c r="O15" i="49"/>
  <c r="P15" i="49" s="1"/>
  <c r="O14" i="49"/>
  <c r="P14" i="49" s="1"/>
  <c r="O13" i="49"/>
  <c r="P13" i="49" s="1"/>
  <c r="O12" i="49"/>
  <c r="P12" i="49" s="1"/>
  <c r="O11" i="49"/>
  <c r="P11" i="49" s="1"/>
  <c r="O10" i="49"/>
  <c r="P10" i="49" s="1"/>
  <c r="O9" i="49"/>
  <c r="P9" i="49" s="1"/>
  <c r="O7" i="49"/>
  <c r="P7" i="49" s="1"/>
  <c r="H6" i="50"/>
  <c r="P14" i="51"/>
  <c r="P19" i="51"/>
  <c r="P22" i="51"/>
  <c r="H10" i="53"/>
  <c r="I10" i="53" s="1"/>
  <c r="J10" i="53" s="1"/>
  <c r="AH4" i="54"/>
  <c r="H10" i="54"/>
  <c r="I10" i="54" s="1"/>
  <c r="J10" i="54" s="1"/>
  <c r="H10" i="56"/>
  <c r="Z4" i="57"/>
  <c r="AH4" i="57"/>
  <c r="H5" i="62"/>
  <c r="I5" i="62" s="1"/>
  <c r="J5" i="62" s="1"/>
  <c r="H10" i="64"/>
  <c r="Q8" i="67"/>
  <c r="Q23" i="67"/>
  <c r="Q22" i="67"/>
  <c r="Q21" i="67"/>
  <c r="Q20" i="67"/>
  <c r="Q19" i="67"/>
  <c r="Q18" i="67"/>
  <c r="Q17" i="67"/>
  <c r="Q16" i="67"/>
  <c r="Q15" i="67"/>
  <c r="Q14" i="67"/>
  <c r="Q13" i="67"/>
  <c r="Q12" i="67"/>
  <c r="Q7" i="67"/>
  <c r="Q6" i="67"/>
  <c r="Q9" i="67"/>
  <c r="Q5" i="67"/>
  <c r="Q11" i="67"/>
  <c r="Q10" i="67"/>
  <c r="H14" i="71"/>
  <c r="O10" i="72"/>
  <c r="P10" i="72" s="1"/>
  <c r="O3" i="72"/>
  <c r="O9" i="72"/>
  <c r="P9" i="72" s="1"/>
  <c r="O8" i="72"/>
  <c r="P8" i="72" s="1"/>
  <c r="O11" i="72"/>
  <c r="P11" i="72" s="1"/>
  <c r="O5" i="72"/>
  <c r="P5" i="72" s="1"/>
  <c r="O22" i="72"/>
  <c r="P22" i="72" s="1"/>
  <c r="O17" i="72"/>
  <c r="P17" i="72" s="1"/>
  <c r="O12" i="72"/>
  <c r="P12" i="72" s="1"/>
  <c r="O6" i="72"/>
  <c r="P6" i="72" s="1"/>
  <c r="O21" i="72"/>
  <c r="P21" i="72" s="1"/>
  <c r="O16" i="72"/>
  <c r="P16" i="72" s="1"/>
  <c r="O15" i="72"/>
  <c r="P15" i="72" s="1"/>
  <c r="O23" i="72"/>
  <c r="P23" i="72" s="1"/>
  <c r="O18" i="72"/>
  <c r="P18" i="72" s="1"/>
  <c r="O13" i="72"/>
  <c r="P13" i="72" s="1"/>
  <c r="O7" i="72"/>
  <c r="P7" i="72" s="1"/>
  <c r="O20" i="72"/>
  <c r="P20" i="72" s="1"/>
  <c r="O19" i="72"/>
  <c r="P19" i="72" s="1"/>
  <c r="H56" i="75"/>
  <c r="I56" i="75" s="1"/>
  <c r="J56" i="75" s="1"/>
  <c r="O10" i="52"/>
  <c r="P10" i="52" s="1"/>
  <c r="O3" i="52"/>
  <c r="O9" i="52"/>
  <c r="P9" i="52" s="1"/>
  <c r="H4" i="53"/>
  <c r="I4" i="53" s="1"/>
  <c r="J4" i="53" s="1"/>
  <c r="K4" i="53" s="1"/>
  <c r="M6" i="53"/>
  <c r="U6" i="53" s="1"/>
  <c r="M14" i="53"/>
  <c r="U14" i="53" s="1"/>
  <c r="V23" i="53"/>
  <c r="V22" i="53"/>
  <c r="V21" i="53"/>
  <c r="V20" i="53"/>
  <c r="V19" i="53"/>
  <c r="V18" i="53"/>
  <c r="V17" i="53"/>
  <c r="V16" i="53"/>
  <c r="V15" i="53"/>
  <c r="V14" i="53"/>
  <c r="V13" i="53"/>
  <c r="V12" i="53"/>
  <c r="V7" i="53"/>
  <c r="V6" i="53"/>
  <c r="V5" i="53"/>
  <c r="V11" i="53"/>
  <c r="O3" i="54"/>
  <c r="O8" i="54"/>
  <c r="P8" i="54" s="1"/>
  <c r="O11" i="54"/>
  <c r="P11" i="54" s="1"/>
  <c r="M5" i="55"/>
  <c r="U5" i="55" s="1"/>
  <c r="M17" i="55"/>
  <c r="U17" i="55" s="1"/>
  <c r="H7" i="55"/>
  <c r="H13" i="55"/>
  <c r="H16" i="55"/>
  <c r="H19" i="55"/>
  <c r="H22" i="55"/>
  <c r="H6" i="56"/>
  <c r="H7" i="56"/>
  <c r="H12" i="56"/>
  <c r="H13" i="56"/>
  <c r="H14" i="56"/>
  <c r="H15" i="56"/>
  <c r="H16" i="56"/>
  <c r="H17" i="56"/>
  <c r="H18" i="56"/>
  <c r="H19" i="56"/>
  <c r="H20" i="56"/>
  <c r="H21" i="56"/>
  <c r="H22" i="56"/>
  <c r="H23" i="56"/>
  <c r="V23" i="57"/>
  <c r="V22" i="57"/>
  <c r="V21" i="57"/>
  <c r="V20" i="57"/>
  <c r="V11" i="57"/>
  <c r="V10" i="57"/>
  <c r="V4" i="57"/>
  <c r="Y4" i="57" s="1"/>
  <c r="O14" i="57"/>
  <c r="P14" i="57" s="1"/>
  <c r="V17" i="57"/>
  <c r="O23" i="58"/>
  <c r="P23" i="58" s="1"/>
  <c r="O22" i="58"/>
  <c r="P22" i="58" s="1"/>
  <c r="O21" i="58"/>
  <c r="P21" i="58" s="1"/>
  <c r="O20" i="58"/>
  <c r="P20" i="58" s="1"/>
  <c r="O19" i="58"/>
  <c r="P19" i="58" s="1"/>
  <c r="O18" i="58"/>
  <c r="P18" i="58" s="1"/>
  <c r="O17" i="58"/>
  <c r="P17" i="58" s="1"/>
  <c r="O16" i="58"/>
  <c r="P16" i="58" s="1"/>
  <c r="O15" i="58"/>
  <c r="P15" i="58" s="1"/>
  <c r="O14" i="58"/>
  <c r="P14" i="58" s="1"/>
  <c r="O13" i="58"/>
  <c r="P13" i="58" s="1"/>
  <c r="O12" i="58"/>
  <c r="P12" i="58" s="1"/>
  <c r="O7" i="58"/>
  <c r="P7" i="58" s="1"/>
  <c r="O6" i="58"/>
  <c r="P6" i="58" s="1"/>
  <c r="O11" i="58"/>
  <c r="P11" i="58" s="1"/>
  <c r="O5" i="58"/>
  <c r="P5" i="58" s="1"/>
  <c r="O8" i="58"/>
  <c r="P8" i="58" s="1"/>
  <c r="H5" i="59"/>
  <c r="H11" i="59"/>
  <c r="H12" i="60"/>
  <c r="H15" i="60"/>
  <c r="H18" i="60"/>
  <c r="H21" i="60"/>
  <c r="H4" i="61"/>
  <c r="I4" i="61" s="1"/>
  <c r="J4" i="61" s="1"/>
  <c r="K4" i="61" s="1"/>
  <c r="H10" i="61"/>
  <c r="I10" i="61" s="1"/>
  <c r="J10" i="61" s="1"/>
  <c r="O11" i="61"/>
  <c r="P11" i="61" s="1"/>
  <c r="O3" i="61"/>
  <c r="O10" i="61"/>
  <c r="P10" i="61" s="1"/>
  <c r="O9" i="61"/>
  <c r="P9" i="61" s="1"/>
  <c r="O23" i="61"/>
  <c r="P23" i="61" s="1"/>
  <c r="O22" i="61"/>
  <c r="P22" i="61" s="1"/>
  <c r="O21" i="61"/>
  <c r="P21" i="61" s="1"/>
  <c r="O20" i="61"/>
  <c r="P20" i="61" s="1"/>
  <c r="O19" i="61"/>
  <c r="P19" i="61" s="1"/>
  <c r="O18" i="61"/>
  <c r="P18" i="61" s="1"/>
  <c r="O17" i="61"/>
  <c r="P17" i="61" s="1"/>
  <c r="O16" i="61"/>
  <c r="P16" i="61" s="1"/>
  <c r="O15" i="61"/>
  <c r="P15" i="61" s="1"/>
  <c r="O14" i="61"/>
  <c r="P14" i="61" s="1"/>
  <c r="O13" i="61"/>
  <c r="P13" i="61" s="1"/>
  <c r="O12" i="61"/>
  <c r="P12" i="61" s="1"/>
  <c r="O7" i="61"/>
  <c r="P7" i="61" s="1"/>
  <c r="O6" i="61"/>
  <c r="P6" i="61" s="1"/>
  <c r="O5" i="61"/>
  <c r="P5" i="61" s="1"/>
  <c r="H9" i="62"/>
  <c r="I9" i="62" s="1"/>
  <c r="J9" i="62" s="1"/>
  <c r="H11" i="62"/>
  <c r="I11" i="62" s="1"/>
  <c r="J11" i="62" s="1"/>
  <c r="M19" i="63"/>
  <c r="U19" i="63" s="1"/>
  <c r="M13" i="63"/>
  <c r="U13" i="63" s="1"/>
  <c r="M7" i="63"/>
  <c r="U7" i="63" s="1"/>
  <c r="M18" i="63"/>
  <c r="U18" i="63" s="1"/>
  <c r="M12" i="63"/>
  <c r="U12" i="63" s="1"/>
  <c r="M6" i="63"/>
  <c r="U6" i="63" s="1"/>
  <c r="M23" i="63"/>
  <c r="U23" i="63" s="1"/>
  <c r="M17" i="63"/>
  <c r="U17" i="63" s="1"/>
  <c r="M11" i="63"/>
  <c r="U11" i="63" s="1"/>
  <c r="M5" i="63"/>
  <c r="U5" i="63" s="1"/>
  <c r="M20" i="63"/>
  <c r="U20" i="63" s="1"/>
  <c r="M14" i="63"/>
  <c r="U14" i="63" s="1"/>
  <c r="M8" i="63"/>
  <c r="U8" i="63" s="1"/>
  <c r="M21" i="63"/>
  <c r="U21" i="63" s="1"/>
  <c r="H6" i="63"/>
  <c r="O10" i="63"/>
  <c r="P10" i="63" s="1"/>
  <c r="H13" i="63"/>
  <c r="H16" i="63"/>
  <c r="H19" i="63"/>
  <c r="H22" i="63"/>
  <c r="H6" i="65"/>
  <c r="I6" i="65" s="1"/>
  <c r="J6" i="65" s="1"/>
  <c r="H14" i="65"/>
  <c r="I14" i="65" s="1"/>
  <c r="J14" i="65" s="1"/>
  <c r="H20" i="65"/>
  <c r="I20" i="65" s="1"/>
  <c r="J20" i="65" s="1"/>
  <c r="H8" i="66"/>
  <c r="I8" i="66" s="1"/>
  <c r="J8" i="66" s="1"/>
  <c r="H10" i="66"/>
  <c r="I10" i="66" s="1"/>
  <c r="J10" i="66" s="1"/>
  <c r="Q12" i="66"/>
  <c r="H8" i="68"/>
  <c r="H5" i="71"/>
  <c r="H16" i="71"/>
  <c r="P3" i="73"/>
  <c r="AF3" i="73" s="1"/>
  <c r="AO3" i="73" s="1"/>
  <c r="AE3" i="73"/>
  <c r="H17" i="75"/>
  <c r="I17" i="75" s="1"/>
  <c r="J17" i="75" s="1"/>
  <c r="H35" i="75"/>
  <c r="I35" i="75" s="1"/>
  <c r="J35" i="75" s="1"/>
  <c r="H53" i="75"/>
  <c r="I53" i="75" s="1"/>
  <c r="J53" i="75" s="1"/>
  <c r="H25" i="76"/>
  <c r="I25" i="76" s="1"/>
  <c r="J25" i="76" s="1"/>
  <c r="H52" i="76"/>
  <c r="I52" i="76" s="1"/>
  <c r="J52" i="76" s="1"/>
  <c r="AE3" i="46"/>
  <c r="M7" i="47"/>
  <c r="U7" i="47" s="1"/>
  <c r="M13" i="47"/>
  <c r="U13" i="47" s="1"/>
  <c r="M19" i="47"/>
  <c r="U19" i="47" s="1"/>
  <c r="M25" i="47"/>
  <c r="U25" i="47" s="1"/>
  <c r="M31" i="47"/>
  <c r="U31" i="47" s="1"/>
  <c r="M37" i="47"/>
  <c r="U37" i="47" s="1"/>
  <c r="M43" i="47"/>
  <c r="U43" i="47" s="1"/>
  <c r="M49" i="47"/>
  <c r="U49" i="47" s="1"/>
  <c r="M55" i="47"/>
  <c r="U55" i="47" s="1"/>
  <c r="M61" i="47"/>
  <c r="U61" i="47" s="1"/>
  <c r="M67" i="47"/>
  <c r="U67" i="47" s="1"/>
  <c r="M73" i="47"/>
  <c r="U73" i="47" s="1"/>
  <c r="M79" i="47"/>
  <c r="U79" i="47" s="1"/>
  <c r="M8" i="48"/>
  <c r="U8" i="48" s="1"/>
  <c r="M15" i="48"/>
  <c r="U15" i="48" s="1"/>
  <c r="M22" i="48"/>
  <c r="U22" i="48" s="1"/>
  <c r="M29" i="48"/>
  <c r="U29" i="48" s="1"/>
  <c r="M36" i="48"/>
  <c r="U36" i="48" s="1"/>
  <c r="M44" i="48"/>
  <c r="U44" i="48" s="1"/>
  <c r="M51" i="48"/>
  <c r="U51" i="48" s="1"/>
  <c r="M58" i="48"/>
  <c r="U58" i="48" s="1"/>
  <c r="M65" i="48"/>
  <c r="U65" i="48" s="1"/>
  <c r="V68" i="48"/>
  <c r="V65" i="48"/>
  <c r="V62" i="48"/>
  <c r="V59" i="48"/>
  <c r="V56" i="48"/>
  <c r="V53" i="48"/>
  <c r="V50" i="48"/>
  <c r="V47" i="48"/>
  <c r="V44" i="48"/>
  <c r="V41" i="48"/>
  <c r="V38" i="48"/>
  <c r="V35" i="48"/>
  <c r="V32" i="48"/>
  <c r="V29" i="48"/>
  <c r="V26" i="48"/>
  <c r="V23" i="48"/>
  <c r="V20" i="48"/>
  <c r="V17" i="48"/>
  <c r="V14" i="48"/>
  <c r="V10" i="48"/>
  <c r="V4" i="48"/>
  <c r="Y4" i="48" s="1"/>
  <c r="Z4" i="48" s="1"/>
  <c r="H13" i="48"/>
  <c r="I13" i="48" s="1"/>
  <c r="J13" i="48" s="1"/>
  <c r="H22" i="48"/>
  <c r="I22" i="48" s="1"/>
  <c r="J22" i="48" s="1"/>
  <c r="H31" i="48"/>
  <c r="I31" i="48" s="1"/>
  <c r="J31" i="48" s="1"/>
  <c r="H40" i="48"/>
  <c r="I40" i="48" s="1"/>
  <c r="J40" i="48" s="1"/>
  <c r="H49" i="48"/>
  <c r="I49" i="48" s="1"/>
  <c r="J49" i="48" s="1"/>
  <c r="H58" i="48"/>
  <c r="I58" i="48" s="1"/>
  <c r="J58" i="48" s="1"/>
  <c r="H67" i="48"/>
  <c r="I67" i="48" s="1"/>
  <c r="J67" i="48" s="1"/>
  <c r="M19" i="49"/>
  <c r="U19" i="49" s="1"/>
  <c r="M13" i="49"/>
  <c r="U13" i="49" s="1"/>
  <c r="M7" i="49"/>
  <c r="U7" i="49" s="1"/>
  <c r="M10" i="49"/>
  <c r="U10" i="49" s="1"/>
  <c r="M17" i="49"/>
  <c r="U17" i="49" s="1"/>
  <c r="O5" i="50"/>
  <c r="P5" i="50" s="1"/>
  <c r="H7" i="50"/>
  <c r="H14" i="50"/>
  <c r="H17" i="50"/>
  <c r="H20" i="50"/>
  <c r="H23" i="50"/>
  <c r="Q23" i="51"/>
  <c r="Q22" i="51"/>
  <c r="Q21" i="51"/>
  <c r="Q20" i="51"/>
  <c r="Q19" i="51"/>
  <c r="Q18" i="51"/>
  <c r="Q17" i="51"/>
  <c r="Q16" i="51"/>
  <c r="Q15" i="51"/>
  <c r="Q14" i="51"/>
  <c r="Q13" i="51"/>
  <c r="Q12" i="51"/>
  <c r="Q7" i="51"/>
  <c r="Q6" i="51"/>
  <c r="Q10" i="51"/>
  <c r="M8" i="53"/>
  <c r="U8" i="53" s="1"/>
  <c r="M18" i="53"/>
  <c r="U18" i="53" s="1"/>
  <c r="Q10" i="53"/>
  <c r="Q9" i="53"/>
  <c r="V9" i="53"/>
  <c r="Q14" i="53"/>
  <c r="Q20" i="53"/>
  <c r="H11" i="54"/>
  <c r="I11" i="54" s="1"/>
  <c r="J11" i="54" s="1"/>
  <c r="M9" i="55"/>
  <c r="U9" i="55" s="1"/>
  <c r="M21" i="55"/>
  <c r="U21" i="55" s="1"/>
  <c r="H5" i="55"/>
  <c r="H14" i="55"/>
  <c r="H17" i="55"/>
  <c r="H20" i="55"/>
  <c r="H23" i="55"/>
  <c r="O3" i="56"/>
  <c r="X4" i="56"/>
  <c r="AH4" i="56" s="1"/>
  <c r="O5" i="57"/>
  <c r="P5" i="57" s="1"/>
  <c r="V13" i="57"/>
  <c r="O16" i="57"/>
  <c r="P16" i="57" s="1"/>
  <c r="V19" i="57"/>
  <c r="H9" i="58"/>
  <c r="I9" i="58" s="1"/>
  <c r="J9" i="58" s="1"/>
  <c r="Z4" i="59"/>
  <c r="R11" i="59"/>
  <c r="R5" i="59"/>
  <c r="R10" i="59"/>
  <c r="R3" i="59"/>
  <c r="R9" i="59"/>
  <c r="R4" i="59"/>
  <c r="R23" i="59"/>
  <c r="R22" i="59"/>
  <c r="R21" i="59"/>
  <c r="R20" i="59"/>
  <c r="R19" i="59"/>
  <c r="R18" i="59"/>
  <c r="R17" i="59"/>
  <c r="R16" i="59"/>
  <c r="R15" i="59"/>
  <c r="R14" i="59"/>
  <c r="R13" i="59"/>
  <c r="R12" i="59"/>
  <c r="R7" i="59"/>
  <c r="R6" i="59"/>
  <c r="R23" i="60"/>
  <c r="R22" i="60"/>
  <c r="R21" i="60"/>
  <c r="R20" i="60"/>
  <c r="R19" i="60"/>
  <c r="R18" i="60"/>
  <c r="R17" i="60"/>
  <c r="R16" i="60"/>
  <c r="R15" i="60"/>
  <c r="R14" i="60"/>
  <c r="R13" i="60"/>
  <c r="R12" i="60"/>
  <c r="R7" i="60"/>
  <c r="R6" i="60"/>
  <c r="R11" i="60"/>
  <c r="R5" i="60"/>
  <c r="R10" i="60"/>
  <c r="R3" i="60"/>
  <c r="O7" i="60"/>
  <c r="P7" i="60" s="1"/>
  <c r="R8" i="60"/>
  <c r="H13" i="60"/>
  <c r="H16" i="60"/>
  <c r="H19" i="60"/>
  <c r="H22" i="60"/>
  <c r="Z4" i="61"/>
  <c r="H4" i="62"/>
  <c r="I4" i="62" s="1"/>
  <c r="J4" i="62" s="1"/>
  <c r="K4" i="62" s="1"/>
  <c r="M14" i="62"/>
  <c r="U14" i="62" s="1"/>
  <c r="V23" i="62"/>
  <c r="V22" i="62"/>
  <c r="V21" i="62"/>
  <c r="V20" i="62"/>
  <c r="V19" i="62"/>
  <c r="V18" i="62"/>
  <c r="V17" i="62"/>
  <c r="V16" i="62"/>
  <c r="V15" i="62"/>
  <c r="V14" i="62"/>
  <c r="V13" i="62"/>
  <c r="V12" i="62"/>
  <c r="V7" i="62"/>
  <c r="V6" i="62"/>
  <c r="V11" i="62"/>
  <c r="V5" i="62"/>
  <c r="V10" i="62"/>
  <c r="M9" i="63"/>
  <c r="U9" i="63" s="1"/>
  <c r="H7" i="63"/>
  <c r="V23" i="63"/>
  <c r="V22" i="63"/>
  <c r="V21" i="63"/>
  <c r="V20" i="63"/>
  <c r="V19" i="63"/>
  <c r="V18" i="63"/>
  <c r="V17" i="63"/>
  <c r="V16" i="63"/>
  <c r="V15" i="63"/>
  <c r="V14" i="63"/>
  <c r="V13" i="63"/>
  <c r="V12" i="63"/>
  <c r="V7" i="63"/>
  <c r="V6" i="63"/>
  <c r="V11" i="63"/>
  <c r="V5" i="63"/>
  <c r="V8" i="63"/>
  <c r="H14" i="63"/>
  <c r="H17" i="63"/>
  <c r="H20" i="63"/>
  <c r="H23" i="63"/>
  <c r="H5" i="64"/>
  <c r="H11" i="64"/>
  <c r="H16" i="65"/>
  <c r="I16" i="65" s="1"/>
  <c r="J16" i="65" s="1"/>
  <c r="H22" i="65"/>
  <c r="I22" i="65" s="1"/>
  <c r="J22" i="65" s="1"/>
  <c r="Z4" i="66"/>
  <c r="H4" i="68"/>
  <c r="H8" i="69"/>
  <c r="I8" i="69" s="1"/>
  <c r="J8" i="69" s="1"/>
  <c r="V23" i="69"/>
  <c r="V22" i="69"/>
  <c r="V21" i="69"/>
  <c r="V20" i="69"/>
  <c r="V19" i="69"/>
  <c r="V18" i="69"/>
  <c r="V17" i="69"/>
  <c r="V16" i="69"/>
  <c r="V15" i="69"/>
  <c r="V14" i="69"/>
  <c r="V13" i="69"/>
  <c r="V12" i="69"/>
  <c r="V7" i="69"/>
  <c r="V6" i="69"/>
  <c r="V5" i="69"/>
  <c r="V11" i="69"/>
  <c r="V8" i="69"/>
  <c r="V4" i="69"/>
  <c r="Y4" i="69" s="1"/>
  <c r="V10" i="69"/>
  <c r="H6" i="70"/>
  <c r="I6" i="70" s="1"/>
  <c r="J6" i="70" s="1"/>
  <c r="O8" i="70"/>
  <c r="P8" i="70" s="1"/>
  <c r="O23" i="70"/>
  <c r="P23" i="70" s="1"/>
  <c r="O22" i="70"/>
  <c r="P22" i="70" s="1"/>
  <c r="O21" i="70"/>
  <c r="P21" i="70" s="1"/>
  <c r="O20" i="70"/>
  <c r="P20" i="70" s="1"/>
  <c r="O19" i="70"/>
  <c r="P19" i="70" s="1"/>
  <c r="O18" i="70"/>
  <c r="P18" i="70" s="1"/>
  <c r="O17" i="70"/>
  <c r="P17" i="70" s="1"/>
  <c r="O16" i="70"/>
  <c r="P16" i="70" s="1"/>
  <c r="O15" i="70"/>
  <c r="P15" i="70" s="1"/>
  <c r="O14" i="70"/>
  <c r="P14" i="70" s="1"/>
  <c r="O13" i="70"/>
  <c r="P13" i="70" s="1"/>
  <c r="O12" i="70"/>
  <c r="P12" i="70" s="1"/>
  <c r="O7" i="70"/>
  <c r="P7" i="70" s="1"/>
  <c r="O6" i="70"/>
  <c r="P6" i="70" s="1"/>
  <c r="O11" i="70"/>
  <c r="P11" i="70" s="1"/>
  <c r="O10" i="70"/>
  <c r="P10" i="70" s="1"/>
  <c r="O5" i="70"/>
  <c r="P5" i="70" s="1"/>
  <c r="O3" i="70"/>
  <c r="H23" i="70"/>
  <c r="I23" i="70" s="1"/>
  <c r="J23" i="70" s="1"/>
  <c r="H12" i="71"/>
  <c r="H8" i="72"/>
  <c r="H16" i="72"/>
  <c r="H21" i="72"/>
  <c r="AN3" i="74"/>
  <c r="H9" i="74"/>
  <c r="I9" i="74" s="1"/>
  <c r="J9" i="74" s="1"/>
  <c r="H83" i="74"/>
  <c r="I83" i="74" s="1"/>
  <c r="J83" i="74" s="1"/>
  <c r="H23" i="75"/>
  <c r="I23" i="75" s="1"/>
  <c r="J23" i="75" s="1"/>
  <c r="H41" i="75"/>
  <c r="I41" i="75" s="1"/>
  <c r="J41" i="75" s="1"/>
  <c r="H59" i="75"/>
  <c r="I59" i="75" s="1"/>
  <c r="J59" i="75" s="1"/>
  <c r="AH3" i="45"/>
  <c r="AQ3" i="45" s="1"/>
  <c r="V7" i="46"/>
  <c r="V8" i="46"/>
  <c r="V13" i="46"/>
  <c r="V16" i="46"/>
  <c r="V19" i="46"/>
  <c r="V22" i="46"/>
  <c r="V25" i="46"/>
  <c r="V28" i="46"/>
  <c r="V31" i="46"/>
  <c r="V34" i="46"/>
  <c r="V37" i="46"/>
  <c r="V40" i="46"/>
  <c r="V43" i="46"/>
  <c r="V46" i="46"/>
  <c r="V49" i="46"/>
  <c r="V52" i="46"/>
  <c r="V55" i="46"/>
  <c r="V58" i="46"/>
  <c r="V61" i="46"/>
  <c r="V64" i="46"/>
  <c r="V67" i="46"/>
  <c r="V70" i="46"/>
  <c r="V73" i="46"/>
  <c r="V76" i="46"/>
  <c r="V79" i="46"/>
  <c r="V82" i="46"/>
  <c r="V85" i="46"/>
  <c r="M8" i="47"/>
  <c r="U8" i="47" s="1"/>
  <c r="M14" i="47"/>
  <c r="U14" i="47" s="1"/>
  <c r="M20" i="47"/>
  <c r="U20" i="47" s="1"/>
  <c r="M26" i="47"/>
  <c r="U26" i="47" s="1"/>
  <c r="M32" i="47"/>
  <c r="U32" i="47" s="1"/>
  <c r="M38" i="47"/>
  <c r="U38" i="47" s="1"/>
  <c r="M44" i="47"/>
  <c r="U44" i="47" s="1"/>
  <c r="M50" i="47"/>
  <c r="U50" i="47" s="1"/>
  <c r="M56" i="47"/>
  <c r="U56" i="47" s="1"/>
  <c r="M62" i="47"/>
  <c r="U62" i="47" s="1"/>
  <c r="M68" i="47"/>
  <c r="U68" i="47" s="1"/>
  <c r="M74" i="47"/>
  <c r="U74" i="47" s="1"/>
  <c r="M9" i="48"/>
  <c r="U9" i="48" s="1"/>
  <c r="M16" i="48"/>
  <c r="U16" i="48" s="1"/>
  <c r="M23" i="48"/>
  <c r="U23" i="48" s="1"/>
  <c r="M30" i="48"/>
  <c r="U30" i="48" s="1"/>
  <c r="M38" i="48"/>
  <c r="U38" i="48" s="1"/>
  <c r="M45" i="48"/>
  <c r="U45" i="48" s="1"/>
  <c r="M52" i="48"/>
  <c r="U52" i="48" s="1"/>
  <c r="M59" i="48"/>
  <c r="U59" i="48" s="1"/>
  <c r="V5" i="48"/>
  <c r="V6" i="48"/>
  <c r="V13" i="48"/>
  <c r="V18" i="48"/>
  <c r="V22" i="48"/>
  <c r="V27" i="48"/>
  <c r="V31" i="48"/>
  <c r="V36" i="48"/>
  <c r="V40" i="48"/>
  <c r="V45" i="48"/>
  <c r="V49" i="48"/>
  <c r="V54" i="48"/>
  <c r="V58" i="48"/>
  <c r="V63" i="48"/>
  <c r="V67" i="48"/>
  <c r="M4" i="49"/>
  <c r="U4" i="49" s="1"/>
  <c r="X4" i="49" s="1"/>
  <c r="AH4" i="49" s="1"/>
  <c r="AQ4" i="49" s="1"/>
  <c r="M11" i="49"/>
  <c r="U11" i="49" s="1"/>
  <c r="M18" i="49"/>
  <c r="U18" i="49" s="1"/>
  <c r="H11" i="50"/>
  <c r="O12" i="50"/>
  <c r="P12" i="50" s="1"/>
  <c r="O15" i="50"/>
  <c r="P15" i="50" s="1"/>
  <c r="O18" i="50"/>
  <c r="P18" i="50" s="1"/>
  <c r="O21" i="50"/>
  <c r="P21" i="50" s="1"/>
  <c r="Q8" i="51"/>
  <c r="Q11" i="51"/>
  <c r="O9" i="51"/>
  <c r="P9" i="51" s="1"/>
  <c r="O8" i="51"/>
  <c r="P8" i="51" s="1"/>
  <c r="O8" i="52"/>
  <c r="P8" i="52" s="1"/>
  <c r="M9" i="53"/>
  <c r="U9" i="53" s="1"/>
  <c r="M19" i="53"/>
  <c r="U19" i="53" s="1"/>
  <c r="V4" i="53"/>
  <c r="Y4" i="53" s="1"/>
  <c r="Q8" i="53"/>
  <c r="Q11" i="53"/>
  <c r="Q15" i="53"/>
  <c r="Q21" i="53"/>
  <c r="Z4" i="54"/>
  <c r="O5" i="54"/>
  <c r="P5" i="54" s="1"/>
  <c r="M11" i="55"/>
  <c r="U11" i="55" s="1"/>
  <c r="M23" i="55"/>
  <c r="U23" i="55" s="1"/>
  <c r="R11" i="55"/>
  <c r="R5" i="55"/>
  <c r="R10" i="55"/>
  <c r="R3" i="55"/>
  <c r="H11" i="55"/>
  <c r="O6" i="56"/>
  <c r="P6" i="56" s="1"/>
  <c r="O7" i="56"/>
  <c r="P7" i="56" s="1"/>
  <c r="O12" i="56"/>
  <c r="P12" i="56" s="1"/>
  <c r="O13" i="56"/>
  <c r="P13" i="56" s="1"/>
  <c r="O14" i="56"/>
  <c r="P14" i="56" s="1"/>
  <c r="O15" i="56"/>
  <c r="P15" i="56" s="1"/>
  <c r="O16" i="56"/>
  <c r="P16" i="56" s="1"/>
  <c r="O17" i="56"/>
  <c r="P17" i="56" s="1"/>
  <c r="O18" i="56"/>
  <c r="P18" i="56" s="1"/>
  <c r="O19" i="56"/>
  <c r="P19" i="56" s="1"/>
  <c r="O20" i="56"/>
  <c r="P20" i="56" s="1"/>
  <c r="O21" i="56"/>
  <c r="P21" i="56" s="1"/>
  <c r="O22" i="56"/>
  <c r="P22" i="56" s="1"/>
  <c r="AH3" i="57"/>
  <c r="AQ3" i="57" s="1"/>
  <c r="O6" i="57"/>
  <c r="P6" i="57" s="1"/>
  <c r="H8" i="57"/>
  <c r="I8" i="57" s="1"/>
  <c r="J8" i="57" s="1"/>
  <c r="O9" i="57"/>
  <c r="P9" i="57" s="1"/>
  <c r="V14" i="57"/>
  <c r="O17" i="57"/>
  <c r="P17" i="57" s="1"/>
  <c r="V23" i="58"/>
  <c r="V22" i="58"/>
  <c r="V21" i="58"/>
  <c r="V20" i="58"/>
  <c r="V19" i="58"/>
  <c r="V18" i="58"/>
  <c r="V17" i="58"/>
  <c r="V16" i="58"/>
  <c r="V15" i="58"/>
  <c r="V14" i="58"/>
  <c r="V13" i="58"/>
  <c r="V12" i="58"/>
  <c r="V7" i="58"/>
  <c r="V6" i="58"/>
  <c r="V11" i="58"/>
  <c r="V5" i="58"/>
  <c r="V8" i="58"/>
  <c r="O5" i="60"/>
  <c r="P5" i="60" s="1"/>
  <c r="H6" i="60"/>
  <c r="H8" i="60"/>
  <c r="O12" i="60"/>
  <c r="P12" i="60" s="1"/>
  <c r="O15" i="60"/>
  <c r="P15" i="60" s="1"/>
  <c r="O18" i="60"/>
  <c r="P18" i="60" s="1"/>
  <c r="Q9" i="61"/>
  <c r="Q8" i="61"/>
  <c r="Q10" i="61"/>
  <c r="M15" i="62"/>
  <c r="U15" i="62" s="1"/>
  <c r="V8" i="62"/>
  <c r="M10" i="63"/>
  <c r="U10" i="63" s="1"/>
  <c r="V4" i="63"/>
  <c r="Y4" i="63" s="1"/>
  <c r="Z4" i="63" s="1"/>
  <c r="H10" i="63"/>
  <c r="V10" i="63"/>
  <c r="Y4" i="64"/>
  <c r="O8" i="64"/>
  <c r="P8" i="64" s="1"/>
  <c r="O23" i="64"/>
  <c r="P23" i="64" s="1"/>
  <c r="O22" i="64"/>
  <c r="P22" i="64" s="1"/>
  <c r="O21" i="64"/>
  <c r="P21" i="64" s="1"/>
  <c r="O20" i="64"/>
  <c r="P20" i="64" s="1"/>
  <c r="O19" i="64"/>
  <c r="P19" i="64" s="1"/>
  <c r="O18" i="64"/>
  <c r="P18" i="64" s="1"/>
  <c r="O17" i="64"/>
  <c r="P17" i="64" s="1"/>
  <c r="O16" i="64"/>
  <c r="P16" i="64" s="1"/>
  <c r="O15" i="64"/>
  <c r="P15" i="64" s="1"/>
  <c r="O14" i="64"/>
  <c r="P14" i="64" s="1"/>
  <c r="O13" i="64"/>
  <c r="P13" i="64" s="1"/>
  <c r="O12" i="64"/>
  <c r="P12" i="64" s="1"/>
  <c r="O7" i="64"/>
  <c r="P7" i="64" s="1"/>
  <c r="O6" i="64"/>
  <c r="P6" i="64" s="1"/>
  <c r="O9" i="64"/>
  <c r="P9" i="64" s="1"/>
  <c r="Q8" i="65"/>
  <c r="Q23" i="65"/>
  <c r="Q22" i="65"/>
  <c r="Q21" i="65"/>
  <c r="Q20" i="65"/>
  <c r="Q19" i="65"/>
  <c r="Q18" i="65"/>
  <c r="Q17" i="65"/>
  <c r="Q16" i="65"/>
  <c r="Q15" i="65"/>
  <c r="Q14" i="65"/>
  <c r="Q13" i="65"/>
  <c r="Q12" i="65"/>
  <c r="Q7" i="65"/>
  <c r="Q6" i="65"/>
  <c r="Q5" i="65"/>
  <c r="Q9" i="65"/>
  <c r="Q10" i="65"/>
  <c r="H17" i="65"/>
  <c r="I17" i="65" s="1"/>
  <c r="J17" i="65" s="1"/>
  <c r="H23" i="65"/>
  <c r="I23" i="65" s="1"/>
  <c r="J23" i="65" s="1"/>
  <c r="Q6" i="66"/>
  <c r="Q13" i="66"/>
  <c r="Q16" i="66"/>
  <c r="Q19" i="66"/>
  <c r="Q22" i="66"/>
  <c r="H6" i="67"/>
  <c r="AH3" i="68"/>
  <c r="AQ3" i="68" s="1"/>
  <c r="H10" i="69"/>
  <c r="I10" i="69" s="1"/>
  <c r="J10" i="69" s="1"/>
  <c r="H13" i="74"/>
  <c r="I13" i="74" s="1"/>
  <c r="J13" i="74" s="1"/>
  <c r="H22" i="74"/>
  <c r="I22" i="74" s="1"/>
  <c r="J22" i="74" s="1"/>
  <c r="H31" i="74"/>
  <c r="I31" i="74" s="1"/>
  <c r="J31" i="74" s="1"/>
  <c r="H40" i="74"/>
  <c r="I40" i="74" s="1"/>
  <c r="J40" i="74" s="1"/>
  <c r="H49" i="74"/>
  <c r="I49" i="74" s="1"/>
  <c r="J49" i="74" s="1"/>
  <c r="H58" i="74"/>
  <c r="I58" i="74" s="1"/>
  <c r="J58" i="74" s="1"/>
  <c r="H67" i="74"/>
  <c r="I67" i="74" s="1"/>
  <c r="J67" i="74" s="1"/>
  <c r="H76" i="74"/>
  <c r="I76" i="74" s="1"/>
  <c r="J76" i="74" s="1"/>
  <c r="H86" i="74"/>
  <c r="I86" i="74" s="1"/>
  <c r="J86" i="74" s="1"/>
  <c r="H26" i="75"/>
  <c r="I26" i="75" s="1"/>
  <c r="J26" i="75" s="1"/>
  <c r="H44" i="75"/>
  <c r="I44" i="75" s="1"/>
  <c r="J44" i="75" s="1"/>
  <c r="H62" i="75"/>
  <c r="I62" i="75" s="1"/>
  <c r="J62" i="75" s="1"/>
  <c r="AE3" i="76"/>
  <c r="P3" i="76"/>
  <c r="AF3" i="76" s="1"/>
  <c r="AO3" i="76" s="1"/>
  <c r="H26" i="76"/>
  <c r="I26" i="76" s="1"/>
  <c r="J26" i="76" s="1"/>
  <c r="H53" i="76"/>
  <c r="I53" i="76" s="1"/>
  <c r="J53" i="76" s="1"/>
  <c r="M9" i="47"/>
  <c r="U9" i="47" s="1"/>
  <c r="M15" i="47"/>
  <c r="U15" i="47" s="1"/>
  <c r="M21" i="47"/>
  <c r="U21" i="47" s="1"/>
  <c r="M27" i="47"/>
  <c r="U27" i="47" s="1"/>
  <c r="M33" i="47"/>
  <c r="U33" i="47" s="1"/>
  <c r="M39" i="47"/>
  <c r="U39" i="47" s="1"/>
  <c r="M45" i="47"/>
  <c r="U45" i="47" s="1"/>
  <c r="M51" i="47"/>
  <c r="U51" i="47" s="1"/>
  <c r="M57" i="47"/>
  <c r="U57" i="47" s="1"/>
  <c r="M63" i="47"/>
  <c r="U63" i="47" s="1"/>
  <c r="M69" i="47"/>
  <c r="U69" i="47" s="1"/>
  <c r="M67" i="48"/>
  <c r="U67" i="48" s="1"/>
  <c r="M61" i="48"/>
  <c r="U61" i="48" s="1"/>
  <c r="M55" i="48"/>
  <c r="U55" i="48" s="1"/>
  <c r="M49" i="48"/>
  <c r="U49" i="48" s="1"/>
  <c r="M43" i="48"/>
  <c r="U43" i="48" s="1"/>
  <c r="M37" i="48"/>
  <c r="U37" i="48" s="1"/>
  <c r="M31" i="48"/>
  <c r="U31" i="48" s="1"/>
  <c r="M25" i="48"/>
  <c r="U25" i="48" s="1"/>
  <c r="M19" i="48"/>
  <c r="U19" i="48" s="1"/>
  <c r="M13" i="48"/>
  <c r="U13" i="48" s="1"/>
  <c r="M7" i="48"/>
  <c r="U7" i="48" s="1"/>
  <c r="M10" i="48"/>
  <c r="U10" i="48" s="1"/>
  <c r="M17" i="48"/>
  <c r="U17" i="48" s="1"/>
  <c r="M24" i="48"/>
  <c r="U24" i="48" s="1"/>
  <c r="M32" i="48"/>
  <c r="U32" i="48" s="1"/>
  <c r="M39" i="48"/>
  <c r="U39" i="48" s="1"/>
  <c r="M46" i="48"/>
  <c r="U46" i="48" s="1"/>
  <c r="M53" i="48"/>
  <c r="U53" i="48" s="1"/>
  <c r="M60" i="48"/>
  <c r="U60" i="48" s="1"/>
  <c r="M68" i="48"/>
  <c r="U68" i="48" s="1"/>
  <c r="H16" i="48"/>
  <c r="I16" i="48" s="1"/>
  <c r="J16" i="48" s="1"/>
  <c r="H25" i="48"/>
  <c r="I25" i="48" s="1"/>
  <c r="J25" i="48" s="1"/>
  <c r="H34" i="48"/>
  <c r="I34" i="48" s="1"/>
  <c r="J34" i="48" s="1"/>
  <c r="H43" i="48"/>
  <c r="I43" i="48" s="1"/>
  <c r="J43" i="48" s="1"/>
  <c r="H52" i="48"/>
  <c r="I52" i="48" s="1"/>
  <c r="J52" i="48" s="1"/>
  <c r="H61" i="48"/>
  <c r="I61" i="48" s="1"/>
  <c r="J61" i="48" s="1"/>
  <c r="H5" i="50"/>
  <c r="H12" i="50"/>
  <c r="H15" i="50"/>
  <c r="H18" i="50"/>
  <c r="H21" i="50"/>
  <c r="H12" i="51"/>
  <c r="H13" i="51"/>
  <c r="H14" i="51"/>
  <c r="H15" i="51"/>
  <c r="H16" i="51"/>
  <c r="H17" i="51"/>
  <c r="H18" i="51"/>
  <c r="H19" i="51"/>
  <c r="H20" i="51"/>
  <c r="H21" i="51"/>
  <c r="H22" i="51"/>
  <c r="H23" i="51"/>
  <c r="H8" i="52"/>
  <c r="O11" i="52"/>
  <c r="P11" i="52" s="1"/>
  <c r="M12" i="53"/>
  <c r="U12" i="53" s="1"/>
  <c r="V10" i="53"/>
  <c r="H6" i="55"/>
  <c r="H12" i="55"/>
  <c r="H15" i="55"/>
  <c r="H18" i="55"/>
  <c r="H21" i="55"/>
  <c r="O7" i="57"/>
  <c r="P7" i="57" s="1"/>
  <c r="V8" i="57"/>
  <c r="O12" i="57"/>
  <c r="P12" i="57" s="1"/>
  <c r="V15" i="57"/>
  <c r="Y4" i="58"/>
  <c r="O9" i="58"/>
  <c r="P9" i="58" s="1"/>
  <c r="H10" i="58"/>
  <c r="I10" i="58" s="1"/>
  <c r="J10" i="58" s="1"/>
  <c r="H14" i="60"/>
  <c r="H17" i="60"/>
  <c r="H20" i="60"/>
  <c r="H23" i="60"/>
  <c r="H8" i="61"/>
  <c r="I8" i="61" s="1"/>
  <c r="J8" i="61" s="1"/>
  <c r="O23" i="62"/>
  <c r="P23" i="62" s="1"/>
  <c r="O22" i="62"/>
  <c r="P22" i="62" s="1"/>
  <c r="O21" i="62"/>
  <c r="P21" i="62" s="1"/>
  <c r="O20" i="62"/>
  <c r="P20" i="62" s="1"/>
  <c r="O19" i="62"/>
  <c r="P19" i="62" s="1"/>
  <c r="O18" i="62"/>
  <c r="P18" i="62" s="1"/>
  <c r="O17" i="62"/>
  <c r="P17" i="62" s="1"/>
  <c r="O16" i="62"/>
  <c r="P16" i="62" s="1"/>
  <c r="O15" i="62"/>
  <c r="P15" i="62" s="1"/>
  <c r="O14" i="62"/>
  <c r="P14" i="62" s="1"/>
  <c r="O13" i="62"/>
  <c r="P13" i="62" s="1"/>
  <c r="O12" i="62"/>
  <c r="P12" i="62" s="1"/>
  <c r="O7" i="62"/>
  <c r="P7" i="62" s="1"/>
  <c r="O6" i="62"/>
  <c r="P6" i="62" s="1"/>
  <c r="O11" i="62"/>
  <c r="P11" i="62" s="1"/>
  <c r="O5" i="62"/>
  <c r="P5" i="62" s="1"/>
  <c r="O10" i="62"/>
  <c r="P10" i="62" s="1"/>
  <c r="O3" i="62"/>
  <c r="AE3" i="63"/>
  <c r="H4" i="63"/>
  <c r="M15" i="63"/>
  <c r="U15" i="63" s="1"/>
  <c r="H12" i="63"/>
  <c r="H15" i="63"/>
  <c r="H18" i="63"/>
  <c r="H21" i="63"/>
  <c r="Z4" i="64"/>
  <c r="R11" i="64"/>
  <c r="R5" i="64"/>
  <c r="R10" i="64"/>
  <c r="R3" i="64"/>
  <c r="R9" i="64"/>
  <c r="R4" i="64"/>
  <c r="R23" i="64"/>
  <c r="R22" i="64"/>
  <c r="R21" i="64"/>
  <c r="R20" i="64"/>
  <c r="R19" i="64"/>
  <c r="R18" i="64"/>
  <c r="R17" i="64"/>
  <c r="R16" i="64"/>
  <c r="R15" i="64"/>
  <c r="R14" i="64"/>
  <c r="R13" i="64"/>
  <c r="R12" i="64"/>
  <c r="R7" i="64"/>
  <c r="R6" i="64"/>
  <c r="H12" i="65"/>
  <c r="I12" i="65" s="1"/>
  <c r="J12" i="65" s="1"/>
  <c r="H18" i="65"/>
  <c r="I18" i="65" s="1"/>
  <c r="J18" i="65" s="1"/>
  <c r="H22" i="71"/>
  <c r="H15" i="72"/>
  <c r="AH4" i="74"/>
  <c r="H7" i="75"/>
  <c r="I7" i="75" s="1"/>
  <c r="J7" i="75" s="1"/>
  <c r="H29" i="75"/>
  <c r="I29" i="75" s="1"/>
  <c r="J29" i="75" s="1"/>
  <c r="H47" i="75"/>
  <c r="I47" i="75" s="1"/>
  <c r="J47" i="75" s="1"/>
  <c r="H65" i="75"/>
  <c r="I65" i="75" s="1"/>
  <c r="J65" i="75" s="1"/>
  <c r="H74" i="75"/>
  <c r="I74" i="75" s="1"/>
  <c r="J74" i="75" s="1"/>
  <c r="AH4" i="76"/>
  <c r="Z4" i="76"/>
  <c r="H6" i="76"/>
  <c r="I6" i="76" s="1"/>
  <c r="J6" i="76" s="1"/>
  <c r="H34" i="76"/>
  <c r="I34" i="76" s="1"/>
  <c r="J34" i="76" s="1"/>
  <c r="H61" i="76"/>
  <c r="I61" i="76" s="1"/>
  <c r="J61" i="76" s="1"/>
  <c r="H96" i="77"/>
  <c r="I96" i="77" s="1"/>
  <c r="J96" i="77" s="1"/>
  <c r="O12" i="52"/>
  <c r="P12" i="52" s="1"/>
  <c r="O13" i="52"/>
  <c r="P13" i="52" s="1"/>
  <c r="O14" i="52"/>
  <c r="P14" i="52" s="1"/>
  <c r="O15" i="52"/>
  <c r="P15" i="52" s="1"/>
  <c r="O16" i="52"/>
  <c r="P16" i="52" s="1"/>
  <c r="O17" i="52"/>
  <c r="P17" i="52" s="1"/>
  <c r="O18" i="52"/>
  <c r="P18" i="52" s="1"/>
  <c r="O19" i="52"/>
  <c r="P19" i="52" s="1"/>
  <c r="O20" i="52"/>
  <c r="P20" i="52" s="1"/>
  <c r="O21" i="52"/>
  <c r="P21" i="52" s="1"/>
  <c r="O22" i="52"/>
  <c r="P22" i="52" s="1"/>
  <c r="O23" i="52"/>
  <c r="P23" i="52" s="1"/>
  <c r="M23" i="53"/>
  <c r="U23" i="53" s="1"/>
  <c r="M17" i="53"/>
  <c r="U17" i="53" s="1"/>
  <c r="M11" i="53"/>
  <c r="U11" i="53" s="1"/>
  <c r="M5" i="53"/>
  <c r="U5" i="53" s="1"/>
  <c r="M22" i="53"/>
  <c r="U22" i="53" s="1"/>
  <c r="M16" i="53"/>
  <c r="U16" i="53" s="1"/>
  <c r="M10" i="53"/>
  <c r="U10" i="53" s="1"/>
  <c r="M4" i="53"/>
  <c r="U4" i="53" s="1"/>
  <c r="X4" i="53" s="1"/>
  <c r="M13" i="53"/>
  <c r="U13" i="53" s="1"/>
  <c r="M21" i="53"/>
  <c r="U21" i="53" s="1"/>
  <c r="H9" i="53"/>
  <c r="I9" i="53" s="1"/>
  <c r="J9" i="53" s="1"/>
  <c r="O23" i="54"/>
  <c r="P23" i="54" s="1"/>
  <c r="O22" i="54"/>
  <c r="P22" i="54" s="1"/>
  <c r="O21" i="54"/>
  <c r="P21" i="54" s="1"/>
  <c r="O20" i="54"/>
  <c r="P20" i="54" s="1"/>
  <c r="O19" i="54"/>
  <c r="P19" i="54" s="1"/>
  <c r="O18" i="54"/>
  <c r="P18" i="54" s="1"/>
  <c r="O17" i="54"/>
  <c r="P17" i="54" s="1"/>
  <c r="O16" i="54"/>
  <c r="P16" i="54" s="1"/>
  <c r="O15" i="54"/>
  <c r="P15" i="54" s="1"/>
  <c r="O14" i="54"/>
  <c r="P14" i="54" s="1"/>
  <c r="O13" i="54"/>
  <c r="P13" i="54" s="1"/>
  <c r="O12" i="54"/>
  <c r="P12" i="54" s="1"/>
  <c r="O7" i="54"/>
  <c r="P7" i="54" s="1"/>
  <c r="O6" i="54"/>
  <c r="P6" i="54" s="1"/>
  <c r="O9" i="54"/>
  <c r="P9" i="54" s="1"/>
  <c r="H5" i="54"/>
  <c r="I5" i="54" s="1"/>
  <c r="J5" i="54" s="1"/>
  <c r="M20" i="55"/>
  <c r="U20" i="55" s="1"/>
  <c r="M14" i="55"/>
  <c r="U14" i="55" s="1"/>
  <c r="M8" i="55"/>
  <c r="U8" i="55" s="1"/>
  <c r="M19" i="55"/>
  <c r="U19" i="55" s="1"/>
  <c r="M13" i="55"/>
  <c r="U13" i="55" s="1"/>
  <c r="M7" i="55"/>
  <c r="U7" i="55" s="1"/>
  <c r="M22" i="55"/>
  <c r="U22" i="55" s="1"/>
  <c r="M16" i="55"/>
  <c r="U16" i="55" s="1"/>
  <c r="M10" i="55"/>
  <c r="U10" i="55" s="1"/>
  <c r="M4" i="55"/>
  <c r="U4" i="55" s="1"/>
  <c r="X4" i="55" s="1"/>
  <c r="AH4" i="55" s="1"/>
  <c r="M15" i="55"/>
  <c r="U15" i="55" s="1"/>
  <c r="O9" i="56"/>
  <c r="P9" i="56" s="1"/>
  <c r="O8" i="56"/>
  <c r="P8" i="56" s="1"/>
  <c r="O11" i="56"/>
  <c r="P11" i="56" s="1"/>
  <c r="O5" i="56"/>
  <c r="P5" i="56" s="1"/>
  <c r="H9" i="57"/>
  <c r="I9" i="57" s="1"/>
  <c r="J9" i="57" s="1"/>
  <c r="O23" i="57"/>
  <c r="P23" i="57" s="1"/>
  <c r="O22" i="57"/>
  <c r="P22" i="57" s="1"/>
  <c r="O21" i="57"/>
  <c r="P21" i="57" s="1"/>
  <c r="O20" i="57"/>
  <c r="P20" i="57" s="1"/>
  <c r="O11" i="57"/>
  <c r="P11" i="57" s="1"/>
  <c r="O3" i="57"/>
  <c r="O10" i="57"/>
  <c r="P10" i="57" s="1"/>
  <c r="O13" i="57"/>
  <c r="P13" i="57" s="1"/>
  <c r="V16" i="57"/>
  <c r="O19" i="57"/>
  <c r="P19" i="57" s="1"/>
  <c r="H4" i="58"/>
  <c r="I4" i="58" s="1"/>
  <c r="J4" i="58" s="1"/>
  <c r="K4" i="58" s="1"/>
  <c r="H10" i="59"/>
  <c r="H7" i="60"/>
  <c r="H11" i="60"/>
  <c r="O9" i="60"/>
  <c r="P9" i="60" s="1"/>
  <c r="O8" i="60"/>
  <c r="P8" i="60" s="1"/>
  <c r="O10" i="60"/>
  <c r="P10" i="60" s="1"/>
  <c r="O3" i="60"/>
  <c r="O13" i="60"/>
  <c r="P13" i="60" s="1"/>
  <c r="O16" i="60"/>
  <c r="P16" i="60" s="1"/>
  <c r="O19" i="60"/>
  <c r="P19" i="60" s="1"/>
  <c r="O22" i="60"/>
  <c r="P22" i="60" s="1"/>
  <c r="M18" i="62"/>
  <c r="U18" i="62" s="1"/>
  <c r="M12" i="62"/>
  <c r="U12" i="62" s="1"/>
  <c r="M6" i="62"/>
  <c r="U6" i="62" s="1"/>
  <c r="M23" i="62"/>
  <c r="U23" i="62" s="1"/>
  <c r="M17" i="62"/>
  <c r="U17" i="62" s="1"/>
  <c r="M11" i="62"/>
  <c r="U11" i="62" s="1"/>
  <c r="M5" i="62"/>
  <c r="U5" i="62" s="1"/>
  <c r="M22" i="62"/>
  <c r="U22" i="62" s="1"/>
  <c r="M16" i="62"/>
  <c r="U16" i="62" s="1"/>
  <c r="M10" i="62"/>
  <c r="U10" i="62" s="1"/>
  <c r="M4" i="62"/>
  <c r="U4" i="62" s="1"/>
  <c r="X4" i="62" s="1"/>
  <c r="M19" i="62"/>
  <c r="U19" i="62" s="1"/>
  <c r="M13" i="62"/>
  <c r="U13" i="62" s="1"/>
  <c r="M7" i="62"/>
  <c r="U7" i="62" s="1"/>
  <c r="M21" i="62"/>
  <c r="U21" i="62" s="1"/>
  <c r="H8" i="62"/>
  <c r="I8" i="62" s="1"/>
  <c r="J8" i="62" s="1"/>
  <c r="O23" i="63"/>
  <c r="P23" i="63" s="1"/>
  <c r="O22" i="63"/>
  <c r="P22" i="63" s="1"/>
  <c r="O21" i="63"/>
  <c r="P21" i="63" s="1"/>
  <c r="O20" i="63"/>
  <c r="P20" i="63" s="1"/>
  <c r="O19" i="63"/>
  <c r="P19" i="63" s="1"/>
  <c r="O18" i="63"/>
  <c r="P18" i="63" s="1"/>
  <c r="O17" i="63"/>
  <c r="P17" i="63" s="1"/>
  <c r="O16" i="63"/>
  <c r="P16" i="63" s="1"/>
  <c r="O15" i="63"/>
  <c r="P15" i="63" s="1"/>
  <c r="O14" i="63"/>
  <c r="P14" i="63" s="1"/>
  <c r="O13" i="63"/>
  <c r="P13" i="63" s="1"/>
  <c r="O12" i="63"/>
  <c r="P12" i="63" s="1"/>
  <c r="O7" i="63"/>
  <c r="P7" i="63" s="1"/>
  <c r="O6" i="63"/>
  <c r="P6" i="63" s="1"/>
  <c r="O11" i="63"/>
  <c r="P11" i="63" s="1"/>
  <c r="O5" i="63"/>
  <c r="P5" i="63" s="1"/>
  <c r="O8" i="63"/>
  <c r="P8" i="63" s="1"/>
  <c r="M16" i="63"/>
  <c r="U16" i="63" s="1"/>
  <c r="P5" i="64"/>
  <c r="P11" i="64"/>
  <c r="H5" i="65"/>
  <c r="I5" i="65" s="1"/>
  <c r="J5" i="65" s="1"/>
  <c r="H13" i="65"/>
  <c r="I13" i="65" s="1"/>
  <c r="J13" i="65" s="1"/>
  <c r="H19" i="65"/>
  <c r="I19" i="65" s="1"/>
  <c r="J19" i="65" s="1"/>
  <c r="Q9" i="66"/>
  <c r="Q8" i="66"/>
  <c r="Q23" i="66"/>
  <c r="Q10" i="66"/>
  <c r="Q14" i="66"/>
  <c r="Q17" i="66"/>
  <c r="Q20" i="66"/>
  <c r="H7" i="67"/>
  <c r="AH4" i="70"/>
  <c r="H18" i="71"/>
  <c r="H20" i="71"/>
  <c r="AH3" i="73"/>
  <c r="AQ3" i="73" s="1"/>
  <c r="H7" i="74"/>
  <c r="I7" i="74" s="1"/>
  <c r="J7" i="74" s="1"/>
  <c r="H16" i="74"/>
  <c r="I16" i="74" s="1"/>
  <c r="J16" i="74" s="1"/>
  <c r="H25" i="74"/>
  <c r="I25" i="74" s="1"/>
  <c r="J25" i="74" s="1"/>
  <c r="H34" i="74"/>
  <c r="I34" i="74" s="1"/>
  <c r="J34" i="74" s="1"/>
  <c r="H43" i="74"/>
  <c r="I43" i="74" s="1"/>
  <c r="J43" i="74" s="1"/>
  <c r="H52" i="74"/>
  <c r="I52" i="74" s="1"/>
  <c r="J52" i="74" s="1"/>
  <c r="H61" i="74"/>
  <c r="I61" i="74" s="1"/>
  <c r="J61" i="74" s="1"/>
  <c r="H70" i="74"/>
  <c r="I70" i="74" s="1"/>
  <c r="J70" i="74" s="1"/>
  <c r="H79" i="74"/>
  <c r="I79" i="74" s="1"/>
  <c r="J79" i="74" s="1"/>
  <c r="H82" i="74"/>
  <c r="I82" i="74" s="1"/>
  <c r="J82" i="74" s="1"/>
  <c r="H14" i="75"/>
  <c r="I14" i="75" s="1"/>
  <c r="J14" i="75" s="1"/>
  <c r="H32" i="75"/>
  <c r="I32" i="75" s="1"/>
  <c r="J32" i="75" s="1"/>
  <c r="H50" i="75"/>
  <c r="I50" i="75" s="1"/>
  <c r="J50" i="75" s="1"/>
  <c r="H44" i="76"/>
  <c r="I44" i="76" s="1"/>
  <c r="J44" i="76" s="1"/>
  <c r="M9" i="54"/>
  <c r="U9" i="54" s="1"/>
  <c r="M15" i="54"/>
  <c r="U15" i="54" s="1"/>
  <c r="M21" i="54"/>
  <c r="U21" i="54" s="1"/>
  <c r="R8" i="56"/>
  <c r="Q11" i="57"/>
  <c r="Q6" i="58"/>
  <c r="Q7" i="58"/>
  <c r="Q12" i="58"/>
  <c r="Q13" i="58"/>
  <c r="Q14" i="58"/>
  <c r="Q15" i="58"/>
  <c r="Q16" i="58"/>
  <c r="Q17" i="58"/>
  <c r="Q18" i="58"/>
  <c r="Q19" i="58"/>
  <c r="Q20" i="58"/>
  <c r="Q21" i="58"/>
  <c r="Q22" i="58"/>
  <c r="Q23" i="58"/>
  <c r="M9" i="59"/>
  <c r="U9" i="59" s="1"/>
  <c r="M15" i="59"/>
  <c r="U15" i="59" s="1"/>
  <c r="M21" i="59"/>
  <c r="U21" i="59" s="1"/>
  <c r="M4" i="60"/>
  <c r="U4" i="60" s="1"/>
  <c r="X4" i="60" s="1"/>
  <c r="AH4" i="60" s="1"/>
  <c r="M10" i="60"/>
  <c r="U10" i="60" s="1"/>
  <c r="M16" i="60"/>
  <c r="U16" i="60" s="1"/>
  <c r="M22" i="60"/>
  <c r="U22" i="60" s="1"/>
  <c r="V10" i="60"/>
  <c r="M5" i="61"/>
  <c r="U5" i="61" s="1"/>
  <c r="M11" i="61"/>
  <c r="U11" i="61" s="1"/>
  <c r="M17" i="61"/>
  <c r="U17" i="61" s="1"/>
  <c r="M23" i="61"/>
  <c r="U23" i="61" s="1"/>
  <c r="R3" i="62"/>
  <c r="R10" i="62"/>
  <c r="Q11" i="62"/>
  <c r="Q6" i="63"/>
  <c r="Q7" i="63"/>
  <c r="Q12" i="63"/>
  <c r="Q13" i="63"/>
  <c r="Q14" i="63"/>
  <c r="Q15" i="63"/>
  <c r="Q16" i="63"/>
  <c r="Q17" i="63"/>
  <c r="Q18" i="63"/>
  <c r="Q19" i="63"/>
  <c r="Q20" i="63"/>
  <c r="Q21" i="63"/>
  <c r="Q22" i="63"/>
  <c r="Q23" i="63"/>
  <c r="M9" i="64"/>
  <c r="U9" i="64" s="1"/>
  <c r="M15" i="64"/>
  <c r="U15" i="64" s="1"/>
  <c r="M21" i="64"/>
  <c r="U21" i="64" s="1"/>
  <c r="O3" i="65"/>
  <c r="M4" i="65"/>
  <c r="U4" i="65" s="1"/>
  <c r="X4" i="65" s="1"/>
  <c r="AH4" i="65" s="1"/>
  <c r="M10" i="65"/>
  <c r="U10" i="65" s="1"/>
  <c r="M16" i="65"/>
  <c r="U16" i="65" s="1"/>
  <c r="M22" i="65"/>
  <c r="U22" i="65" s="1"/>
  <c r="O11" i="65"/>
  <c r="P11" i="65" s="1"/>
  <c r="V11" i="65"/>
  <c r="R4" i="66"/>
  <c r="R9" i="66"/>
  <c r="R23" i="67"/>
  <c r="R22" i="67"/>
  <c r="R21" i="67"/>
  <c r="R20" i="67"/>
  <c r="R19" i="67"/>
  <c r="R18" i="67"/>
  <c r="R17" i="67"/>
  <c r="R16" i="67"/>
  <c r="R15" i="67"/>
  <c r="R14" i="67"/>
  <c r="R13" i="67"/>
  <c r="R12" i="67"/>
  <c r="R7" i="67"/>
  <c r="R6" i="67"/>
  <c r="R11" i="67"/>
  <c r="R5" i="67"/>
  <c r="R9" i="67"/>
  <c r="H12" i="67"/>
  <c r="H13" i="67"/>
  <c r="H14" i="67"/>
  <c r="H15" i="67"/>
  <c r="H16" i="67"/>
  <c r="H17" i="67"/>
  <c r="H18" i="67"/>
  <c r="H19" i="67"/>
  <c r="H20" i="67"/>
  <c r="H21" i="67"/>
  <c r="H22" i="67"/>
  <c r="H23" i="67"/>
  <c r="Q9" i="68"/>
  <c r="Q8" i="68"/>
  <c r="Q10" i="68"/>
  <c r="H4" i="69"/>
  <c r="I4" i="69" s="1"/>
  <c r="J4" i="69" s="1"/>
  <c r="K4" i="69" s="1"/>
  <c r="M8" i="69"/>
  <c r="U8" i="69" s="1"/>
  <c r="M20" i="69"/>
  <c r="U20" i="69" s="1"/>
  <c r="H9" i="69"/>
  <c r="I9" i="69" s="1"/>
  <c r="J9" i="69" s="1"/>
  <c r="O10" i="69"/>
  <c r="P10" i="69" s="1"/>
  <c r="H10" i="70"/>
  <c r="I10" i="70" s="1"/>
  <c r="J10" i="70" s="1"/>
  <c r="V10" i="70"/>
  <c r="H11" i="71"/>
  <c r="H20" i="72"/>
  <c r="Y4" i="73"/>
  <c r="H5" i="73"/>
  <c r="I5" i="73" s="1"/>
  <c r="J5" i="73" s="1"/>
  <c r="K5" i="73" s="1"/>
  <c r="Q97" i="73"/>
  <c r="H85" i="74"/>
  <c r="I85" i="74" s="1"/>
  <c r="J85" i="74" s="1"/>
  <c r="H89" i="74"/>
  <c r="I89" i="74" s="1"/>
  <c r="J89" i="74" s="1"/>
  <c r="H9" i="75"/>
  <c r="I9" i="75" s="1"/>
  <c r="J9" i="75" s="1"/>
  <c r="H13" i="75"/>
  <c r="I13" i="75" s="1"/>
  <c r="J13" i="75" s="1"/>
  <c r="H16" i="75"/>
  <c r="I16" i="75" s="1"/>
  <c r="J16" i="75" s="1"/>
  <c r="H19" i="75"/>
  <c r="I19" i="75" s="1"/>
  <c r="J19" i="75" s="1"/>
  <c r="H22" i="75"/>
  <c r="I22" i="75" s="1"/>
  <c r="J22" i="75" s="1"/>
  <c r="H25" i="75"/>
  <c r="I25" i="75" s="1"/>
  <c r="J25" i="75" s="1"/>
  <c r="H28" i="75"/>
  <c r="I28" i="75" s="1"/>
  <c r="J28" i="75" s="1"/>
  <c r="H31" i="75"/>
  <c r="I31" i="75" s="1"/>
  <c r="J31" i="75" s="1"/>
  <c r="H34" i="75"/>
  <c r="I34" i="75" s="1"/>
  <c r="J34" i="75" s="1"/>
  <c r="H37" i="75"/>
  <c r="I37" i="75" s="1"/>
  <c r="J37" i="75" s="1"/>
  <c r="H40" i="75"/>
  <c r="I40" i="75" s="1"/>
  <c r="J40" i="75" s="1"/>
  <c r="H43" i="75"/>
  <c r="I43" i="75" s="1"/>
  <c r="J43" i="75" s="1"/>
  <c r="H46" i="75"/>
  <c r="I46" i="75" s="1"/>
  <c r="J46" i="75" s="1"/>
  <c r="H68" i="75"/>
  <c r="I68" i="75" s="1"/>
  <c r="J68" i="75" s="1"/>
  <c r="H77" i="75"/>
  <c r="I77" i="75" s="1"/>
  <c r="J77" i="75" s="1"/>
  <c r="H13" i="76"/>
  <c r="I13" i="76" s="1"/>
  <c r="J13" i="76" s="1"/>
  <c r="H16" i="76"/>
  <c r="I16" i="76" s="1"/>
  <c r="J16" i="76" s="1"/>
  <c r="H22" i="76"/>
  <c r="I22" i="76" s="1"/>
  <c r="J22" i="76" s="1"/>
  <c r="H31" i="76"/>
  <c r="I31" i="76" s="1"/>
  <c r="J31" i="76" s="1"/>
  <c r="H49" i="76"/>
  <c r="I49" i="76" s="1"/>
  <c r="J49" i="76" s="1"/>
  <c r="H58" i="76"/>
  <c r="I58" i="76" s="1"/>
  <c r="J58" i="76" s="1"/>
  <c r="H67" i="76"/>
  <c r="I67" i="76" s="1"/>
  <c r="J67" i="76" s="1"/>
  <c r="H22" i="77"/>
  <c r="I22" i="77" s="1"/>
  <c r="J22" i="77" s="1"/>
  <c r="H42" i="77"/>
  <c r="I42" i="77" s="1"/>
  <c r="J42" i="77" s="1"/>
  <c r="H52" i="77"/>
  <c r="I52" i="77" s="1"/>
  <c r="J52" i="77" s="1"/>
  <c r="H78" i="77"/>
  <c r="I78" i="77" s="1"/>
  <c r="J78" i="77" s="1"/>
  <c r="H88" i="77"/>
  <c r="I88" i="77" s="1"/>
  <c r="J88" i="77" s="1"/>
  <c r="AH3" i="49"/>
  <c r="AQ3" i="49" s="1"/>
  <c r="M8" i="51"/>
  <c r="U8" i="51" s="1"/>
  <c r="M14" i="51"/>
  <c r="U14" i="51" s="1"/>
  <c r="M20" i="51"/>
  <c r="U20" i="51" s="1"/>
  <c r="M9" i="52"/>
  <c r="U9" i="52" s="1"/>
  <c r="M15" i="52"/>
  <c r="U15" i="52" s="1"/>
  <c r="M6" i="54"/>
  <c r="U6" i="54" s="1"/>
  <c r="M12" i="54"/>
  <c r="U12" i="54" s="1"/>
  <c r="M18" i="54"/>
  <c r="U18" i="54" s="1"/>
  <c r="V6" i="54"/>
  <c r="V7" i="54"/>
  <c r="Q10" i="54"/>
  <c r="V12" i="54"/>
  <c r="V13" i="54"/>
  <c r="V14" i="54"/>
  <c r="V15" i="54"/>
  <c r="V16" i="54"/>
  <c r="V17" i="54"/>
  <c r="V18" i="54"/>
  <c r="V19" i="54"/>
  <c r="V20" i="54"/>
  <c r="V21" i="54"/>
  <c r="V22" i="54"/>
  <c r="M8" i="56"/>
  <c r="U8" i="56" s="1"/>
  <c r="M14" i="56"/>
  <c r="U14" i="56" s="1"/>
  <c r="M20" i="56"/>
  <c r="U20" i="56" s="1"/>
  <c r="R5" i="56"/>
  <c r="R11" i="56"/>
  <c r="M9" i="57"/>
  <c r="U9" i="57" s="1"/>
  <c r="M15" i="57"/>
  <c r="U15" i="57" s="1"/>
  <c r="Q8" i="57"/>
  <c r="Q9" i="58"/>
  <c r="M6" i="59"/>
  <c r="U6" i="59" s="1"/>
  <c r="M12" i="59"/>
  <c r="U12" i="59" s="1"/>
  <c r="M18" i="59"/>
  <c r="U18" i="59" s="1"/>
  <c r="V6" i="59"/>
  <c r="V7" i="59"/>
  <c r="Q10" i="59"/>
  <c r="V12" i="59"/>
  <c r="V13" i="59"/>
  <c r="V14" i="59"/>
  <c r="V15" i="59"/>
  <c r="V16" i="59"/>
  <c r="V17" i="59"/>
  <c r="V18" i="59"/>
  <c r="V19" i="59"/>
  <c r="V20" i="59"/>
  <c r="V21" i="59"/>
  <c r="V22" i="59"/>
  <c r="M7" i="60"/>
  <c r="U7" i="60" s="1"/>
  <c r="M13" i="60"/>
  <c r="U13" i="60" s="1"/>
  <c r="M19" i="60"/>
  <c r="U19" i="60" s="1"/>
  <c r="M8" i="61"/>
  <c r="U8" i="61" s="1"/>
  <c r="M14" i="61"/>
  <c r="U14" i="61" s="1"/>
  <c r="M20" i="61"/>
  <c r="U20" i="61" s="1"/>
  <c r="Q9" i="63"/>
  <c r="M6" i="64"/>
  <c r="U6" i="64" s="1"/>
  <c r="M12" i="64"/>
  <c r="U12" i="64" s="1"/>
  <c r="V6" i="64"/>
  <c r="V7" i="64"/>
  <c r="Q10" i="64"/>
  <c r="V12" i="64"/>
  <c r="V13" i="64"/>
  <c r="V14" i="64"/>
  <c r="V15" i="64"/>
  <c r="V16" i="64"/>
  <c r="V17" i="64"/>
  <c r="V18" i="64"/>
  <c r="V19" i="64"/>
  <c r="V20" i="64"/>
  <c r="V21" i="64"/>
  <c r="V22" i="64"/>
  <c r="AH3" i="65"/>
  <c r="AQ3" i="65" s="1"/>
  <c r="M7" i="65"/>
  <c r="U7" i="65" s="1"/>
  <c r="M13" i="65"/>
  <c r="U13" i="65" s="1"/>
  <c r="M19" i="65"/>
  <c r="U19" i="65" s="1"/>
  <c r="O8" i="65"/>
  <c r="P8" i="65" s="1"/>
  <c r="V8" i="65"/>
  <c r="M9" i="66"/>
  <c r="U9" i="66" s="1"/>
  <c r="M15" i="66"/>
  <c r="U15" i="66" s="1"/>
  <c r="R6" i="66"/>
  <c r="R7" i="66"/>
  <c r="R12" i="66"/>
  <c r="R13" i="66"/>
  <c r="R14" i="66"/>
  <c r="R15" i="66"/>
  <c r="R16" i="66"/>
  <c r="R17" i="66"/>
  <c r="R18" i="66"/>
  <c r="R19" i="66"/>
  <c r="R20" i="66"/>
  <c r="R21" i="66"/>
  <c r="R22" i="66"/>
  <c r="O5" i="67"/>
  <c r="P5" i="67" s="1"/>
  <c r="H8" i="67"/>
  <c r="O12" i="67"/>
  <c r="P12" i="67" s="1"/>
  <c r="O13" i="67"/>
  <c r="P13" i="67" s="1"/>
  <c r="O14" i="67"/>
  <c r="P14" i="67" s="1"/>
  <c r="O15" i="67"/>
  <c r="P15" i="67" s="1"/>
  <c r="O16" i="67"/>
  <c r="P16" i="67" s="1"/>
  <c r="O17" i="67"/>
  <c r="P17" i="67" s="1"/>
  <c r="O18" i="67"/>
  <c r="P18" i="67" s="1"/>
  <c r="O19" i="67"/>
  <c r="P19" i="67" s="1"/>
  <c r="O20" i="67"/>
  <c r="P20" i="67" s="1"/>
  <c r="O21" i="67"/>
  <c r="P21" i="67" s="1"/>
  <c r="O22" i="67"/>
  <c r="P22" i="67" s="1"/>
  <c r="H9" i="68"/>
  <c r="M20" i="70"/>
  <c r="U20" i="70" s="1"/>
  <c r="M14" i="70"/>
  <c r="U14" i="70" s="1"/>
  <c r="M8" i="70"/>
  <c r="U8" i="70" s="1"/>
  <c r="M19" i="70"/>
  <c r="U19" i="70" s="1"/>
  <c r="M13" i="70"/>
  <c r="U13" i="70" s="1"/>
  <c r="M7" i="70"/>
  <c r="U7" i="70" s="1"/>
  <c r="M18" i="70"/>
  <c r="U18" i="70" s="1"/>
  <c r="M12" i="70"/>
  <c r="U12" i="70" s="1"/>
  <c r="M6" i="70"/>
  <c r="U6" i="70" s="1"/>
  <c r="M15" i="70"/>
  <c r="U15" i="70" s="1"/>
  <c r="H12" i="70"/>
  <c r="I12" i="70" s="1"/>
  <c r="J12" i="70" s="1"/>
  <c r="H15" i="70"/>
  <c r="I15" i="70" s="1"/>
  <c r="J15" i="70" s="1"/>
  <c r="H18" i="70"/>
  <c r="I18" i="70" s="1"/>
  <c r="J18" i="70" s="1"/>
  <c r="H21" i="70"/>
  <c r="I21" i="70" s="1"/>
  <c r="J21" i="70" s="1"/>
  <c r="Z4" i="71"/>
  <c r="R23" i="71"/>
  <c r="R22" i="71"/>
  <c r="R21" i="71"/>
  <c r="R20" i="71"/>
  <c r="R19" i="71"/>
  <c r="R18" i="71"/>
  <c r="R17" i="71"/>
  <c r="R16" i="71"/>
  <c r="R15" i="71"/>
  <c r="R14" i="71"/>
  <c r="R13" i="71"/>
  <c r="R12" i="71"/>
  <c r="R7" i="71"/>
  <c r="R6" i="71"/>
  <c r="R11" i="71"/>
  <c r="R5" i="71"/>
  <c r="R10" i="71"/>
  <c r="R3" i="71"/>
  <c r="R9" i="71"/>
  <c r="H6" i="72"/>
  <c r="H12" i="72"/>
  <c r="H17" i="72"/>
  <c r="H22" i="72"/>
  <c r="H80" i="74"/>
  <c r="I80" i="74" s="1"/>
  <c r="J80" i="74" s="1"/>
  <c r="P3" i="75"/>
  <c r="AF3" i="75" s="1"/>
  <c r="AO3" i="75" s="1"/>
  <c r="AE3" i="75"/>
  <c r="H7" i="76"/>
  <c r="I7" i="76" s="1"/>
  <c r="J7" i="76" s="1"/>
  <c r="H29" i="76"/>
  <c r="I29" i="76" s="1"/>
  <c r="J29" i="76" s="1"/>
  <c r="H38" i="76"/>
  <c r="I38" i="76" s="1"/>
  <c r="J38" i="76" s="1"/>
  <c r="H47" i="76"/>
  <c r="I47" i="76" s="1"/>
  <c r="J47" i="76" s="1"/>
  <c r="H56" i="76"/>
  <c r="I56" i="76" s="1"/>
  <c r="J56" i="76" s="1"/>
  <c r="H65" i="76"/>
  <c r="I65" i="76" s="1"/>
  <c r="J65" i="76" s="1"/>
  <c r="P3" i="77"/>
  <c r="AF3" i="77" s="1"/>
  <c r="AO3" i="77" s="1"/>
  <c r="AE3" i="77"/>
  <c r="H26" i="77"/>
  <c r="I26" i="77" s="1"/>
  <c r="J26" i="77" s="1"/>
  <c r="H60" i="77"/>
  <c r="I60" i="77" s="1"/>
  <c r="J60" i="77" s="1"/>
  <c r="H70" i="77"/>
  <c r="I70" i="77" s="1"/>
  <c r="J70" i="77" s="1"/>
  <c r="M9" i="51"/>
  <c r="U9" i="51" s="1"/>
  <c r="M15" i="51"/>
  <c r="U15" i="51" s="1"/>
  <c r="M7" i="54"/>
  <c r="U7" i="54" s="1"/>
  <c r="M13" i="54"/>
  <c r="U13" i="54" s="1"/>
  <c r="M9" i="56"/>
  <c r="U9" i="56" s="1"/>
  <c r="M15" i="56"/>
  <c r="U15" i="56" s="1"/>
  <c r="R6" i="56"/>
  <c r="R7" i="56"/>
  <c r="R12" i="56"/>
  <c r="R13" i="56"/>
  <c r="R14" i="56"/>
  <c r="R15" i="56"/>
  <c r="R16" i="56"/>
  <c r="R17" i="56"/>
  <c r="R18" i="56"/>
  <c r="R19" i="56"/>
  <c r="R20" i="56"/>
  <c r="R21" i="56"/>
  <c r="R22" i="56"/>
  <c r="Q10" i="58"/>
  <c r="M7" i="59"/>
  <c r="U7" i="59" s="1"/>
  <c r="M13" i="59"/>
  <c r="U13" i="59" s="1"/>
  <c r="M8" i="60"/>
  <c r="U8" i="60" s="1"/>
  <c r="M14" i="60"/>
  <c r="U14" i="60" s="1"/>
  <c r="M20" i="60"/>
  <c r="U20" i="60" s="1"/>
  <c r="M9" i="61"/>
  <c r="U9" i="61" s="1"/>
  <c r="M15" i="61"/>
  <c r="U15" i="61" s="1"/>
  <c r="R8" i="62"/>
  <c r="Q10" i="63"/>
  <c r="Q11" i="64"/>
  <c r="M8" i="65"/>
  <c r="U8" i="65" s="1"/>
  <c r="M14" i="65"/>
  <c r="U14" i="65" s="1"/>
  <c r="M20" i="65"/>
  <c r="U20" i="65" s="1"/>
  <c r="O9" i="65"/>
  <c r="P9" i="65" s="1"/>
  <c r="O23" i="69"/>
  <c r="P23" i="69" s="1"/>
  <c r="O22" i="69"/>
  <c r="P22" i="69" s="1"/>
  <c r="O21" i="69"/>
  <c r="P21" i="69" s="1"/>
  <c r="O20" i="69"/>
  <c r="P20" i="69" s="1"/>
  <c r="O19" i="69"/>
  <c r="P19" i="69" s="1"/>
  <c r="O18" i="69"/>
  <c r="P18" i="69" s="1"/>
  <c r="O17" i="69"/>
  <c r="P17" i="69" s="1"/>
  <c r="O16" i="69"/>
  <c r="P16" i="69" s="1"/>
  <c r="O15" i="69"/>
  <c r="P15" i="69" s="1"/>
  <c r="O14" i="69"/>
  <c r="P14" i="69" s="1"/>
  <c r="O13" i="69"/>
  <c r="P13" i="69" s="1"/>
  <c r="O12" i="69"/>
  <c r="P12" i="69" s="1"/>
  <c r="O7" i="69"/>
  <c r="P7" i="69" s="1"/>
  <c r="O6" i="69"/>
  <c r="P6" i="69" s="1"/>
  <c r="O5" i="69"/>
  <c r="P5" i="69" s="1"/>
  <c r="O11" i="69"/>
  <c r="P11" i="69" s="1"/>
  <c r="O3" i="69"/>
  <c r="M18" i="69"/>
  <c r="U18" i="69" s="1"/>
  <c r="M12" i="69"/>
  <c r="U12" i="69" s="1"/>
  <c r="M6" i="69"/>
  <c r="U6" i="69" s="1"/>
  <c r="M23" i="69"/>
  <c r="U23" i="69" s="1"/>
  <c r="M17" i="69"/>
  <c r="U17" i="69" s="1"/>
  <c r="M11" i="69"/>
  <c r="U11" i="69" s="1"/>
  <c r="M5" i="69"/>
  <c r="U5" i="69" s="1"/>
  <c r="M22" i="69"/>
  <c r="U22" i="69" s="1"/>
  <c r="M16" i="69"/>
  <c r="U16" i="69" s="1"/>
  <c r="M10" i="69"/>
  <c r="U10" i="69" s="1"/>
  <c r="M4" i="69"/>
  <c r="U4" i="69" s="1"/>
  <c r="X4" i="69" s="1"/>
  <c r="M15" i="69"/>
  <c r="U15" i="69" s="1"/>
  <c r="Z4" i="70"/>
  <c r="AH4" i="71"/>
  <c r="H6" i="71"/>
  <c r="H7" i="72"/>
  <c r="H13" i="72"/>
  <c r="H18" i="72"/>
  <c r="H23" i="72"/>
  <c r="Q98" i="73"/>
  <c r="Q95" i="73"/>
  <c r="Q92" i="73"/>
  <c r="Q89" i="73"/>
  <c r="Q86" i="73"/>
  <c r="Q83" i="73"/>
  <c r="Q80" i="73"/>
  <c r="Q77" i="73"/>
  <c r="Q74" i="73"/>
  <c r="Q71" i="73"/>
  <c r="Q68" i="73"/>
  <c r="Q65" i="73"/>
  <c r="Q62" i="73"/>
  <c r="Q59" i="73"/>
  <c r="Q56" i="73"/>
  <c r="Q53" i="73"/>
  <c r="Q50" i="73"/>
  <c r="Q47" i="73"/>
  <c r="Q44" i="73"/>
  <c r="Q41" i="73"/>
  <c r="Q38" i="73"/>
  <c r="Q35" i="73"/>
  <c r="Q32" i="73"/>
  <c r="Q29" i="73"/>
  <c r="Q26" i="73"/>
  <c r="Q23" i="73"/>
  <c r="Q20" i="73"/>
  <c r="Q17" i="73"/>
  <c r="Q14" i="73"/>
  <c r="Q10" i="73"/>
  <c r="Q11" i="73"/>
  <c r="Q6" i="73"/>
  <c r="Q96" i="73"/>
  <c r="Q93" i="73"/>
  <c r="Q90" i="73"/>
  <c r="Q87" i="73"/>
  <c r="Q84" i="73"/>
  <c r="Q81" i="73"/>
  <c r="Q78" i="73"/>
  <c r="Q75" i="73"/>
  <c r="Q72" i="73"/>
  <c r="Q69" i="73"/>
  <c r="Q66" i="73"/>
  <c r="Q63" i="73"/>
  <c r="Q60" i="73"/>
  <c r="Q57" i="73"/>
  <c r="Q54" i="73"/>
  <c r="Q51" i="73"/>
  <c r="Q48" i="73"/>
  <c r="Q45" i="73"/>
  <c r="Q42" i="73"/>
  <c r="Q39" i="73"/>
  <c r="Q36" i="73"/>
  <c r="Q33" i="73"/>
  <c r="Q30" i="73"/>
  <c r="Q27" i="73"/>
  <c r="Q24" i="73"/>
  <c r="Q21" i="73"/>
  <c r="Q18" i="73"/>
  <c r="Q15" i="73"/>
  <c r="Q12" i="73"/>
  <c r="Q8" i="73"/>
  <c r="Q7" i="73"/>
  <c r="Q5" i="73"/>
  <c r="Q16" i="73"/>
  <c r="Q22" i="73"/>
  <c r="Q28" i="73"/>
  <c r="Q34" i="73"/>
  <c r="Q40" i="73"/>
  <c r="Q46" i="73"/>
  <c r="Q52" i="73"/>
  <c r="Q58" i="73"/>
  <c r="Q64" i="73"/>
  <c r="Q70" i="73"/>
  <c r="Q76" i="73"/>
  <c r="Q82" i="73"/>
  <c r="Q88" i="73"/>
  <c r="H14" i="74"/>
  <c r="I14" i="74" s="1"/>
  <c r="J14" i="74" s="1"/>
  <c r="H17" i="74"/>
  <c r="I17" i="74" s="1"/>
  <c r="J17" i="74" s="1"/>
  <c r="H20" i="74"/>
  <c r="I20" i="74" s="1"/>
  <c r="J20" i="74" s="1"/>
  <c r="H23" i="74"/>
  <c r="I23" i="74" s="1"/>
  <c r="J23" i="74" s="1"/>
  <c r="H26" i="74"/>
  <c r="I26" i="74" s="1"/>
  <c r="J26" i="74" s="1"/>
  <c r="H29" i="74"/>
  <c r="I29" i="74" s="1"/>
  <c r="J29" i="74" s="1"/>
  <c r="H32" i="74"/>
  <c r="I32" i="74" s="1"/>
  <c r="J32" i="74" s="1"/>
  <c r="H35" i="74"/>
  <c r="I35" i="74" s="1"/>
  <c r="J35" i="74" s="1"/>
  <c r="H38" i="74"/>
  <c r="I38" i="74" s="1"/>
  <c r="J38" i="74" s="1"/>
  <c r="H41" i="74"/>
  <c r="I41" i="74" s="1"/>
  <c r="J41" i="74" s="1"/>
  <c r="H44" i="74"/>
  <c r="I44" i="74" s="1"/>
  <c r="J44" i="74" s="1"/>
  <c r="H47" i="74"/>
  <c r="I47" i="74" s="1"/>
  <c r="J47" i="74" s="1"/>
  <c r="H50" i="74"/>
  <c r="I50" i="74" s="1"/>
  <c r="J50" i="74" s="1"/>
  <c r="H53" i="74"/>
  <c r="I53" i="74" s="1"/>
  <c r="J53" i="74" s="1"/>
  <c r="H56" i="74"/>
  <c r="I56" i="74" s="1"/>
  <c r="J56" i="74" s="1"/>
  <c r="H59" i="74"/>
  <c r="I59" i="74" s="1"/>
  <c r="J59" i="74" s="1"/>
  <c r="H62" i="74"/>
  <c r="I62" i="74" s="1"/>
  <c r="J62" i="74" s="1"/>
  <c r="H65" i="74"/>
  <c r="I65" i="74" s="1"/>
  <c r="J65" i="74" s="1"/>
  <c r="H68" i="74"/>
  <c r="I68" i="74" s="1"/>
  <c r="J68" i="74" s="1"/>
  <c r="H71" i="74"/>
  <c r="I71" i="74" s="1"/>
  <c r="J71" i="74" s="1"/>
  <c r="H74" i="74"/>
  <c r="I74" i="74" s="1"/>
  <c r="J74" i="74" s="1"/>
  <c r="H77" i="74"/>
  <c r="I77" i="74" s="1"/>
  <c r="J77" i="74" s="1"/>
  <c r="H8" i="75"/>
  <c r="I8" i="75" s="1"/>
  <c r="J8" i="75" s="1"/>
  <c r="H10" i="75"/>
  <c r="I10" i="75" s="1"/>
  <c r="J10" i="75" s="1"/>
  <c r="H71" i="75"/>
  <c r="I71" i="75" s="1"/>
  <c r="J71" i="75" s="1"/>
  <c r="H12" i="76"/>
  <c r="I12" i="76" s="1"/>
  <c r="J12" i="76" s="1"/>
  <c r="H15" i="76"/>
  <c r="I15" i="76" s="1"/>
  <c r="J15" i="76" s="1"/>
  <c r="H18" i="76"/>
  <c r="I18" i="76" s="1"/>
  <c r="J18" i="76" s="1"/>
  <c r="H28" i="76"/>
  <c r="I28" i="76" s="1"/>
  <c r="J28" i="76" s="1"/>
  <c r="H55" i="76"/>
  <c r="I55" i="76" s="1"/>
  <c r="J55" i="76" s="1"/>
  <c r="H64" i="76"/>
  <c r="I64" i="76" s="1"/>
  <c r="J64" i="76" s="1"/>
  <c r="AH3" i="58"/>
  <c r="AQ3" i="58" s="1"/>
  <c r="M9" i="60"/>
  <c r="U9" i="60" s="1"/>
  <c r="M15" i="60"/>
  <c r="U15" i="60" s="1"/>
  <c r="AH3" i="63"/>
  <c r="AQ3" i="63" s="1"/>
  <c r="Q12" i="64"/>
  <c r="Q13" i="64"/>
  <c r="Q14" i="64"/>
  <c r="Q15" i="64"/>
  <c r="Q16" i="64"/>
  <c r="Q17" i="64"/>
  <c r="Q18" i="64"/>
  <c r="Q19" i="64"/>
  <c r="Q20" i="64"/>
  <c r="Q21" i="64"/>
  <c r="Q22" i="64"/>
  <c r="M9" i="65"/>
  <c r="U9" i="65" s="1"/>
  <c r="M15" i="65"/>
  <c r="U15" i="65" s="1"/>
  <c r="R8" i="66"/>
  <c r="O10" i="67"/>
  <c r="P10" i="67" s="1"/>
  <c r="O3" i="67"/>
  <c r="O9" i="67"/>
  <c r="P9" i="67" s="1"/>
  <c r="O8" i="67"/>
  <c r="P8" i="67" s="1"/>
  <c r="M7" i="69"/>
  <c r="U7" i="69" s="1"/>
  <c r="M19" i="69"/>
  <c r="U19" i="69" s="1"/>
  <c r="H11" i="69"/>
  <c r="I11" i="69" s="1"/>
  <c r="J11" i="69" s="1"/>
  <c r="H5" i="70"/>
  <c r="I5" i="70" s="1"/>
  <c r="J5" i="70" s="1"/>
  <c r="H7" i="70"/>
  <c r="I7" i="70" s="1"/>
  <c r="J7" i="70" s="1"/>
  <c r="V8" i="70"/>
  <c r="V23" i="70"/>
  <c r="V22" i="70"/>
  <c r="V21" i="70"/>
  <c r="V20" i="70"/>
  <c r="V19" i="70"/>
  <c r="V18" i="70"/>
  <c r="V17" i="70"/>
  <c r="V16" i="70"/>
  <c r="V15" i="70"/>
  <c r="V14" i="70"/>
  <c r="V13" i="70"/>
  <c r="V12" i="70"/>
  <c r="V7" i="70"/>
  <c r="V6" i="70"/>
  <c r="H13" i="70"/>
  <c r="I13" i="70" s="1"/>
  <c r="J13" i="70" s="1"/>
  <c r="H16" i="70"/>
  <c r="I16" i="70" s="1"/>
  <c r="J16" i="70" s="1"/>
  <c r="H19" i="70"/>
  <c r="I19" i="70" s="1"/>
  <c r="J19" i="70" s="1"/>
  <c r="H22" i="70"/>
  <c r="I22" i="70" s="1"/>
  <c r="J22" i="70" s="1"/>
  <c r="H7" i="71"/>
  <c r="H13" i="71"/>
  <c r="H15" i="71"/>
  <c r="H17" i="71"/>
  <c r="H19" i="71"/>
  <c r="H21" i="71"/>
  <c r="H23" i="71"/>
  <c r="H14" i="72"/>
  <c r="H19" i="72"/>
  <c r="Q9" i="73"/>
  <c r="H8" i="74"/>
  <c r="I8" i="74" s="1"/>
  <c r="J8" i="74" s="1"/>
  <c r="H10" i="74"/>
  <c r="I10" i="74" s="1"/>
  <c r="J10" i="74" s="1"/>
  <c r="H88" i="74"/>
  <c r="I88" i="74" s="1"/>
  <c r="J88" i="74" s="1"/>
  <c r="R67" i="76"/>
  <c r="R64" i="76"/>
  <c r="R61" i="76"/>
  <c r="R58" i="76"/>
  <c r="R55" i="76"/>
  <c r="R52" i="76"/>
  <c r="R49" i="76"/>
  <c r="R46" i="76"/>
  <c r="R43" i="76"/>
  <c r="R40" i="76"/>
  <c r="R37" i="76"/>
  <c r="R34" i="76"/>
  <c r="R31" i="76"/>
  <c r="R28" i="76"/>
  <c r="R25" i="76"/>
  <c r="R22" i="76"/>
  <c r="R17" i="76"/>
  <c r="R14" i="76"/>
  <c r="R10" i="76"/>
  <c r="R4" i="76"/>
  <c r="R68" i="76"/>
  <c r="R65" i="76"/>
  <c r="R62" i="76"/>
  <c r="R59" i="76"/>
  <c r="R56" i="76"/>
  <c r="R53" i="76"/>
  <c r="R50" i="76"/>
  <c r="R47" i="76"/>
  <c r="R44" i="76"/>
  <c r="R41" i="76"/>
  <c r="R38" i="76"/>
  <c r="R35" i="76"/>
  <c r="R32" i="76"/>
  <c r="R29" i="76"/>
  <c r="R26" i="76"/>
  <c r="R23" i="76"/>
  <c r="R19" i="76"/>
  <c r="R11" i="76"/>
  <c r="R5" i="76"/>
  <c r="R69" i="76"/>
  <c r="R66" i="76"/>
  <c r="R63" i="76"/>
  <c r="R60" i="76"/>
  <c r="R57" i="76"/>
  <c r="R54" i="76"/>
  <c r="R51" i="76"/>
  <c r="R48" i="76"/>
  <c r="R45" i="76"/>
  <c r="R42" i="76"/>
  <c r="R39" i="76"/>
  <c r="R36" i="76"/>
  <c r="R33" i="76"/>
  <c r="R30" i="76"/>
  <c r="R27" i="76"/>
  <c r="R24" i="76"/>
  <c r="R21" i="76"/>
  <c r="R20" i="76"/>
  <c r="R18" i="76"/>
  <c r="R15" i="76"/>
  <c r="R12" i="76"/>
  <c r="R6" i="76"/>
  <c r="R3" i="76"/>
  <c r="R9" i="76"/>
  <c r="H8" i="76"/>
  <c r="I8" i="76" s="1"/>
  <c r="J8" i="76" s="1"/>
  <c r="H23" i="76"/>
  <c r="I23" i="76" s="1"/>
  <c r="J23" i="76" s="1"/>
  <c r="H32" i="76"/>
  <c r="I32" i="76" s="1"/>
  <c r="J32" i="76" s="1"/>
  <c r="H41" i="76"/>
  <c r="I41" i="76" s="1"/>
  <c r="J41" i="76" s="1"/>
  <c r="H50" i="76"/>
  <c r="I50" i="76" s="1"/>
  <c r="J50" i="76" s="1"/>
  <c r="H59" i="76"/>
  <c r="I59" i="76" s="1"/>
  <c r="J59" i="76" s="1"/>
  <c r="H68" i="76"/>
  <c r="I68" i="76" s="1"/>
  <c r="J68" i="76" s="1"/>
  <c r="Z4" i="77"/>
  <c r="AH4" i="77"/>
  <c r="H24" i="77"/>
  <c r="I24" i="77" s="1"/>
  <c r="J24" i="77" s="1"/>
  <c r="R8" i="72"/>
  <c r="Q9" i="72"/>
  <c r="H11" i="73"/>
  <c r="I11" i="73" s="1"/>
  <c r="J11" i="73" s="1"/>
  <c r="V79" i="74"/>
  <c r="V82" i="74"/>
  <c r="V85" i="74"/>
  <c r="V88" i="74"/>
  <c r="AH3" i="75"/>
  <c r="AQ3" i="75" s="1"/>
  <c r="M7" i="75"/>
  <c r="U7" i="75" s="1"/>
  <c r="M13" i="75"/>
  <c r="U13" i="75" s="1"/>
  <c r="M19" i="75"/>
  <c r="U19" i="75" s="1"/>
  <c r="M25" i="75"/>
  <c r="U25" i="75" s="1"/>
  <c r="M31" i="75"/>
  <c r="U31" i="75" s="1"/>
  <c r="M37" i="75"/>
  <c r="U37" i="75" s="1"/>
  <c r="M43" i="75"/>
  <c r="U43" i="75" s="1"/>
  <c r="M49" i="75"/>
  <c r="U49" i="75" s="1"/>
  <c r="M55" i="75"/>
  <c r="U55" i="75" s="1"/>
  <c r="M61" i="75"/>
  <c r="U61" i="75" s="1"/>
  <c r="M67" i="75"/>
  <c r="U67" i="75" s="1"/>
  <c r="M73" i="75"/>
  <c r="U73" i="75" s="1"/>
  <c r="M79" i="75"/>
  <c r="U79" i="75" s="1"/>
  <c r="V67" i="75"/>
  <c r="V70" i="75"/>
  <c r="V73" i="75"/>
  <c r="V76" i="75"/>
  <c r="V79" i="75"/>
  <c r="H19" i="77"/>
  <c r="I19" i="77" s="1"/>
  <c r="J19" i="77" s="1"/>
  <c r="H21" i="77"/>
  <c r="I21" i="77" s="1"/>
  <c r="J21" i="77" s="1"/>
  <c r="H39" i="77"/>
  <c r="I39" i="77" s="1"/>
  <c r="J39" i="77" s="1"/>
  <c r="H49" i="77"/>
  <c r="I49" i="77" s="1"/>
  <c r="J49" i="77" s="1"/>
  <c r="H57" i="77"/>
  <c r="I57" i="77" s="1"/>
  <c r="J57" i="77" s="1"/>
  <c r="H67" i="77"/>
  <c r="I67" i="77" s="1"/>
  <c r="J67" i="77" s="1"/>
  <c r="H75" i="77"/>
  <c r="I75" i="77" s="1"/>
  <c r="J75" i="77" s="1"/>
  <c r="H85" i="77"/>
  <c r="I85" i="77" s="1"/>
  <c r="J85" i="77" s="1"/>
  <c r="H93" i="77"/>
  <c r="I93" i="77" s="1"/>
  <c r="J93" i="77" s="1"/>
  <c r="H9" i="78"/>
  <c r="I9" i="78" s="1"/>
  <c r="J9" i="78" s="1"/>
  <c r="H13" i="78"/>
  <c r="I13" i="78" s="1"/>
  <c r="J13" i="78" s="1"/>
  <c r="H16" i="78"/>
  <c r="I16" i="78" s="1"/>
  <c r="J16" i="78" s="1"/>
  <c r="H19" i="78"/>
  <c r="I19" i="78" s="1"/>
  <c r="J19" i="78" s="1"/>
  <c r="H22" i="78"/>
  <c r="I22" i="78" s="1"/>
  <c r="J22" i="78" s="1"/>
  <c r="H25" i="78"/>
  <c r="I25" i="78" s="1"/>
  <c r="J25" i="78" s="1"/>
  <c r="H28" i="78"/>
  <c r="I28" i="78" s="1"/>
  <c r="J28" i="78" s="1"/>
  <c r="H31" i="78"/>
  <c r="I31" i="78" s="1"/>
  <c r="J31" i="78" s="1"/>
  <c r="H34" i="78"/>
  <c r="I34" i="78" s="1"/>
  <c r="J34" i="78" s="1"/>
  <c r="H37" i="78"/>
  <c r="I37" i="78" s="1"/>
  <c r="J37" i="78" s="1"/>
  <c r="H40" i="78"/>
  <c r="I40" i="78" s="1"/>
  <c r="J40" i="78" s="1"/>
  <c r="H43" i="78"/>
  <c r="I43" i="78" s="1"/>
  <c r="J43" i="78" s="1"/>
  <c r="H46" i="78"/>
  <c r="I46" i="78" s="1"/>
  <c r="J46" i="78" s="1"/>
  <c r="H49" i="78"/>
  <c r="I49" i="78" s="1"/>
  <c r="J49" i="78" s="1"/>
  <c r="H52" i="78"/>
  <c r="I52" i="78" s="1"/>
  <c r="J52" i="78" s="1"/>
  <c r="H55" i="78"/>
  <c r="I55" i="78" s="1"/>
  <c r="J55" i="78" s="1"/>
  <c r="H58" i="78"/>
  <c r="I58" i="78" s="1"/>
  <c r="J58" i="78" s="1"/>
  <c r="H61" i="78"/>
  <c r="I61" i="78" s="1"/>
  <c r="J61" i="78" s="1"/>
  <c r="H64" i="78"/>
  <c r="I64" i="78" s="1"/>
  <c r="J64" i="78" s="1"/>
  <c r="H67" i="78"/>
  <c r="I67" i="78" s="1"/>
  <c r="J67" i="78" s="1"/>
  <c r="H70" i="78"/>
  <c r="I70" i="78" s="1"/>
  <c r="J70" i="78" s="1"/>
  <c r="H73" i="78"/>
  <c r="I73" i="78" s="1"/>
  <c r="J73" i="78" s="1"/>
  <c r="M79" i="79"/>
  <c r="U79" i="79" s="1"/>
  <c r="M73" i="79"/>
  <c r="U73" i="79" s="1"/>
  <c r="M67" i="79"/>
  <c r="U67" i="79" s="1"/>
  <c r="M61" i="79"/>
  <c r="U61" i="79" s="1"/>
  <c r="M55" i="79"/>
  <c r="U55" i="79" s="1"/>
  <c r="M49" i="79"/>
  <c r="U49" i="79" s="1"/>
  <c r="M43" i="79"/>
  <c r="U43" i="79" s="1"/>
  <c r="M37" i="79"/>
  <c r="U37" i="79" s="1"/>
  <c r="M31" i="79"/>
  <c r="U31" i="79" s="1"/>
  <c r="M25" i="79"/>
  <c r="U25" i="79" s="1"/>
  <c r="M19" i="79"/>
  <c r="U19" i="79" s="1"/>
  <c r="M13" i="79"/>
  <c r="U13" i="79" s="1"/>
  <c r="M7" i="79"/>
  <c r="U7" i="79" s="1"/>
  <c r="M78" i="79"/>
  <c r="U78" i="79" s="1"/>
  <c r="M72" i="79"/>
  <c r="U72" i="79" s="1"/>
  <c r="M66" i="79"/>
  <c r="U66" i="79" s="1"/>
  <c r="M60" i="79"/>
  <c r="U60" i="79" s="1"/>
  <c r="M54" i="79"/>
  <c r="U54" i="79" s="1"/>
  <c r="M48" i="79"/>
  <c r="U48" i="79" s="1"/>
  <c r="M42" i="79"/>
  <c r="U42" i="79" s="1"/>
  <c r="M36" i="79"/>
  <c r="U36" i="79" s="1"/>
  <c r="M30" i="79"/>
  <c r="U30" i="79" s="1"/>
  <c r="M24" i="79"/>
  <c r="U24" i="79" s="1"/>
  <c r="M18" i="79"/>
  <c r="U18" i="79" s="1"/>
  <c r="M12" i="79"/>
  <c r="U12" i="79" s="1"/>
  <c r="M6" i="79"/>
  <c r="U6" i="79" s="1"/>
  <c r="M77" i="79"/>
  <c r="U77" i="79" s="1"/>
  <c r="M71" i="79"/>
  <c r="U71" i="79" s="1"/>
  <c r="M65" i="79"/>
  <c r="U65" i="79" s="1"/>
  <c r="M59" i="79"/>
  <c r="U59" i="79" s="1"/>
  <c r="M53" i="79"/>
  <c r="U53" i="79" s="1"/>
  <c r="M47" i="79"/>
  <c r="U47" i="79" s="1"/>
  <c r="M41" i="79"/>
  <c r="U41" i="79" s="1"/>
  <c r="M35" i="79"/>
  <c r="U35" i="79" s="1"/>
  <c r="M29" i="79"/>
  <c r="U29" i="79" s="1"/>
  <c r="M23" i="79"/>
  <c r="U23" i="79" s="1"/>
  <c r="M17" i="79"/>
  <c r="U17" i="79" s="1"/>
  <c r="M11" i="79"/>
  <c r="U11" i="79" s="1"/>
  <c r="M5" i="79"/>
  <c r="U5" i="79" s="1"/>
  <c r="M76" i="79"/>
  <c r="U76" i="79" s="1"/>
  <c r="M70" i="79"/>
  <c r="U70" i="79" s="1"/>
  <c r="M64" i="79"/>
  <c r="U64" i="79" s="1"/>
  <c r="M58" i="79"/>
  <c r="U58" i="79" s="1"/>
  <c r="M52" i="79"/>
  <c r="U52" i="79" s="1"/>
  <c r="M46" i="79"/>
  <c r="U46" i="79" s="1"/>
  <c r="M40" i="79"/>
  <c r="U40" i="79" s="1"/>
  <c r="M34" i="79"/>
  <c r="U34" i="79" s="1"/>
  <c r="M28" i="79"/>
  <c r="U28" i="79" s="1"/>
  <c r="M22" i="79"/>
  <c r="U22" i="79" s="1"/>
  <c r="M16" i="79"/>
  <c r="U16" i="79" s="1"/>
  <c r="M10" i="79"/>
  <c r="U10" i="79" s="1"/>
  <c r="M4" i="79"/>
  <c r="U4" i="79" s="1"/>
  <c r="X4" i="79" s="1"/>
  <c r="M74" i="79"/>
  <c r="U74" i="79" s="1"/>
  <c r="M68" i="79"/>
  <c r="U68" i="79" s="1"/>
  <c r="M62" i="79"/>
  <c r="U62" i="79" s="1"/>
  <c r="M56" i="79"/>
  <c r="U56" i="79" s="1"/>
  <c r="M50" i="79"/>
  <c r="U50" i="79" s="1"/>
  <c r="M44" i="79"/>
  <c r="U44" i="79" s="1"/>
  <c r="M38" i="79"/>
  <c r="U38" i="79" s="1"/>
  <c r="M32" i="79"/>
  <c r="U32" i="79" s="1"/>
  <c r="M26" i="79"/>
  <c r="U26" i="79" s="1"/>
  <c r="M20" i="79"/>
  <c r="U20" i="79" s="1"/>
  <c r="M14" i="79"/>
  <c r="U14" i="79" s="1"/>
  <c r="M8" i="79"/>
  <c r="U8" i="79" s="1"/>
  <c r="M39" i="79"/>
  <c r="U39" i="79" s="1"/>
  <c r="M75" i="79"/>
  <c r="U75" i="79" s="1"/>
  <c r="H17" i="79"/>
  <c r="I17" i="79" s="1"/>
  <c r="J17" i="79" s="1"/>
  <c r="H26" i="79"/>
  <c r="I26" i="79" s="1"/>
  <c r="J26" i="79" s="1"/>
  <c r="H47" i="79"/>
  <c r="I47" i="79" s="1"/>
  <c r="J47" i="79" s="1"/>
  <c r="H56" i="79"/>
  <c r="I56" i="79" s="1"/>
  <c r="J56" i="79" s="1"/>
  <c r="H65" i="79"/>
  <c r="I65" i="79" s="1"/>
  <c r="J65" i="79" s="1"/>
  <c r="H19" i="81"/>
  <c r="I19" i="81" s="1"/>
  <c r="J19" i="81" s="1"/>
  <c r="H22" i="81"/>
  <c r="I22" i="81" s="1"/>
  <c r="J22" i="81" s="1"/>
  <c r="AH3" i="72"/>
  <c r="AQ3" i="72" s="1"/>
  <c r="Q11" i="72"/>
  <c r="AH3" i="74"/>
  <c r="AQ3" i="74" s="1"/>
  <c r="M9" i="75"/>
  <c r="U9" i="75" s="1"/>
  <c r="M15" i="75"/>
  <c r="U15" i="75" s="1"/>
  <c r="M21" i="75"/>
  <c r="U21" i="75" s="1"/>
  <c r="M27" i="75"/>
  <c r="U27" i="75" s="1"/>
  <c r="M33" i="75"/>
  <c r="U33" i="75" s="1"/>
  <c r="M39" i="75"/>
  <c r="U39" i="75" s="1"/>
  <c r="M45" i="75"/>
  <c r="U45" i="75" s="1"/>
  <c r="M51" i="75"/>
  <c r="U51" i="75" s="1"/>
  <c r="M57" i="75"/>
  <c r="U57" i="75" s="1"/>
  <c r="M63" i="75"/>
  <c r="U63" i="75" s="1"/>
  <c r="M69" i="75"/>
  <c r="U69" i="75" s="1"/>
  <c r="M75" i="75"/>
  <c r="U75" i="75" s="1"/>
  <c r="V66" i="75"/>
  <c r="V69" i="75"/>
  <c r="V72" i="75"/>
  <c r="V75" i="75"/>
  <c r="V78" i="75"/>
  <c r="H7" i="77"/>
  <c r="I7" i="77" s="1"/>
  <c r="J7" i="77" s="1"/>
  <c r="H25" i="77"/>
  <c r="I25" i="77" s="1"/>
  <c r="J25" i="77" s="1"/>
  <c r="H27" i="77"/>
  <c r="I27" i="77" s="1"/>
  <c r="J27" i="77" s="1"/>
  <c r="H45" i="77"/>
  <c r="I45" i="77" s="1"/>
  <c r="J45" i="77" s="1"/>
  <c r="H55" i="77"/>
  <c r="I55" i="77" s="1"/>
  <c r="J55" i="77" s="1"/>
  <c r="H63" i="77"/>
  <c r="I63" i="77" s="1"/>
  <c r="J63" i="77" s="1"/>
  <c r="H73" i="77"/>
  <c r="I73" i="77" s="1"/>
  <c r="J73" i="77" s="1"/>
  <c r="H81" i="77"/>
  <c r="I81" i="77" s="1"/>
  <c r="J81" i="77" s="1"/>
  <c r="H91" i="77"/>
  <c r="I91" i="77" s="1"/>
  <c r="J91" i="77" s="1"/>
  <c r="P3" i="78"/>
  <c r="AF3" i="78" s="1"/>
  <c r="AO3" i="78" s="1"/>
  <c r="AE3" i="78"/>
  <c r="H7" i="78"/>
  <c r="I7" i="78" s="1"/>
  <c r="J7" i="78" s="1"/>
  <c r="M15" i="79"/>
  <c r="U15" i="79" s="1"/>
  <c r="M51" i="79"/>
  <c r="U51" i="79" s="1"/>
  <c r="H34" i="79"/>
  <c r="I34" i="79" s="1"/>
  <c r="J34" i="79" s="1"/>
  <c r="H44" i="79"/>
  <c r="I44" i="79" s="1"/>
  <c r="J44" i="79" s="1"/>
  <c r="H53" i="79"/>
  <c r="I53" i="79" s="1"/>
  <c r="J53" i="79" s="1"/>
  <c r="H62" i="79"/>
  <c r="I62" i="79" s="1"/>
  <c r="J62" i="79" s="1"/>
  <c r="H71" i="79"/>
  <c r="I71" i="79" s="1"/>
  <c r="J71" i="79" s="1"/>
  <c r="H13" i="82"/>
  <c r="I13" i="82" s="1"/>
  <c r="J13" i="82" s="1"/>
  <c r="M8" i="67"/>
  <c r="U8" i="67" s="1"/>
  <c r="M14" i="67"/>
  <c r="U14" i="67" s="1"/>
  <c r="M20" i="67"/>
  <c r="U20" i="67" s="1"/>
  <c r="M9" i="68"/>
  <c r="U9" i="68" s="1"/>
  <c r="M15" i="68"/>
  <c r="U15" i="68" s="1"/>
  <c r="M21" i="68"/>
  <c r="U21" i="68" s="1"/>
  <c r="R6" i="68"/>
  <c r="R7" i="68"/>
  <c r="O9" i="68"/>
  <c r="P9" i="68" s="1"/>
  <c r="R12" i="68"/>
  <c r="R13" i="68"/>
  <c r="R14" i="68"/>
  <c r="R15" i="68"/>
  <c r="R16" i="68"/>
  <c r="R17" i="68"/>
  <c r="R18" i="68"/>
  <c r="R19" i="68"/>
  <c r="R20" i="68"/>
  <c r="R21" i="68"/>
  <c r="R22" i="68"/>
  <c r="R23" i="68"/>
  <c r="Q9" i="69"/>
  <c r="Q10" i="70"/>
  <c r="Q11" i="71"/>
  <c r="R5" i="72"/>
  <c r="Q6" i="72"/>
  <c r="Q7" i="72"/>
  <c r="R11" i="72"/>
  <c r="Q12" i="72"/>
  <c r="Q13" i="72"/>
  <c r="Q14" i="72"/>
  <c r="Q15" i="72"/>
  <c r="Q16" i="72"/>
  <c r="Q17" i="72"/>
  <c r="Q18" i="72"/>
  <c r="Q19" i="72"/>
  <c r="Q20" i="72"/>
  <c r="Q21" i="72"/>
  <c r="Q22" i="72"/>
  <c r="Q23" i="72"/>
  <c r="M9" i="73"/>
  <c r="U9" i="73" s="1"/>
  <c r="M15" i="73"/>
  <c r="U15" i="73" s="1"/>
  <c r="M21" i="73"/>
  <c r="U21" i="73" s="1"/>
  <c r="M27" i="73"/>
  <c r="U27" i="73" s="1"/>
  <c r="M33" i="73"/>
  <c r="U33" i="73" s="1"/>
  <c r="M39" i="73"/>
  <c r="U39" i="73" s="1"/>
  <c r="M45" i="73"/>
  <c r="U45" i="73" s="1"/>
  <c r="M51" i="73"/>
  <c r="U51" i="73" s="1"/>
  <c r="M57" i="73"/>
  <c r="U57" i="73" s="1"/>
  <c r="M63" i="73"/>
  <c r="U63" i="73" s="1"/>
  <c r="M69" i="73"/>
  <c r="U69" i="73" s="1"/>
  <c r="M75" i="73"/>
  <c r="U75" i="73" s="1"/>
  <c r="M81" i="73"/>
  <c r="U81" i="73" s="1"/>
  <c r="M87" i="73"/>
  <c r="U87" i="73" s="1"/>
  <c r="M93" i="73"/>
  <c r="U93" i="73" s="1"/>
  <c r="M62" i="74"/>
  <c r="U62" i="74" s="1"/>
  <c r="M68" i="74"/>
  <c r="U68" i="74" s="1"/>
  <c r="M74" i="74"/>
  <c r="U74" i="74" s="1"/>
  <c r="M80" i="74"/>
  <c r="U80" i="74" s="1"/>
  <c r="M86" i="74"/>
  <c r="U86" i="74" s="1"/>
  <c r="R7" i="74"/>
  <c r="R8" i="74"/>
  <c r="V11" i="74"/>
  <c r="R13" i="74"/>
  <c r="R16" i="74"/>
  <c r="R19" i="74"/>
  <c r="R22" i="74"/>
  <c r="R25" i="74"/>
  <c r="R28" i="74"/>
  <c r="R31" i="74"/>
  <c r="R34" i="74"/>
  <c r="R37" i="74"/>
  <c r="R40" i="74"/>
  <c r="R43" i="74"/>
  <c r="R46" i="74"/>
  <c r="R49" i="74"/>
  <c r="R52" i="74"/>
  <c r="R55" i="74"/>
  <c r="R58" i="74"/>
  <c r="R61" i="74"/>
  <c r="R64" i="74"/>
  <c r="R67" i="74"/>
  <c r="R70" i="74"/>
  <c r="R73" i="74"/>
  <c r="R76" i="74"/>
  <c r="R79" i="74"/>
  <c r="R82" i="74"/>
  <c r="R85" i="74"/>
  <c r="R88" i="74"/>
  <c r="M4" i="75"/>
  <c r="U4" i="75" s="1"/>
  <c r="X4" i="75" s="1"/>
  <c r="M10" i="75"/>
  <c r="U10" i="75" s="1"/>
  <c r="M16" i="75"/>
  <c r="U16" i="75" s="1"/>
  <c r="M22" i="75"/>
  <c r="U22" i="75" s="1"/>
  <c r="M28" i="75"/>
  <c r="U28" i="75" s="1"/>
  <c r="M34" i="75"/>
  <c r="U34" i="75" s="1"/>
  <c r="M40" i="75"/>
  <c r="U40" i="75" s="1"/>
  <c r="M46" i="75"/>
  <c r="U46" i="75" s="1"/>
  <c r="M52" i="75"/>
  <c r="U52" i="75" s="1"/>
  <c r="M58" i="75"/>
  <c r="U58" i="75" s="1"/>
  <c r="M64" i="75"/>
  <c r="U64" i="75" s="1"/>
  <c r="M70" i="75"/>
  <c r="U70" i="75" s="1"/>
  <c r="M76" i="75"/>
  <c r="U76" i="75" s="1"/>
  <c r="R7" i="75"/>
  <c r="R8" i="75"/>
  <c r="V11" i="75"/>
  <c r="R13" i="75"/>
  <c r="R16" i="75"/>
  <c r="R19" i="75"/>
  <c r="R22" i="75"/>
  <c r="R25" i="75"/>
  <c r="R28" i="75"/>
  <c r="R31" i="75"/>
  <c r="R34" i="75"/>
  <c r="R37" i="75"/>
  <c r="R40" i="75"/>
  <c r="R43" i="75"/>
  <c r="R46" i="75"/>
  <c r="R49" i="75"/>
  <c r="R52" i="75"/>
  <c r="R55" i="75"/>
  <c r="R58" i="75"/>
  <c r="R61" i="75"/>
  <c r="R64" i="75"/>
  <c r="R67" i="75"/>
  <c r="R70" i="75"/>
  <c r="R73" i="75"/>
  <c r="R76" i="75"/>
  <c r="R79" i="75"/>
  <c r="M8" i="76"/>
  <c r="U8" i="76" s="1"/>
  <c r="M14" i="76"/>
  <c r="U14" i="76" s="1"/>
  <c r="M20" i="76"/>
  <c r="U20" i="76" s="1"/>
  <c r="M26" i="76"/>
  <c r="U26" i="76" s="1"/>
  <c r="M32" i="76"/>
  <c r="U32" i="76" s="1"/>
  <c r="M38" i="76"/>
  <c r="U38" i="76" s="1"/>
  <c r="M44" i="76"/>
  <c r="U44" i="76" s="1"/>
  <c r="M50" i="76"/>
  <c r="U50" i="76" s="1"/>
  <c r="M56" i="76"/>
  <c r="U56" i="76" s="1"/>
  <c r="M62" i="76"/>
  <c r="U62" i="76" s="1"/>
  <c r="M68" i="76"/>
  <c r="U68" i="76" s="1"/>
  <c r="V68" i="76"/>
  <c r="V65" i="76"/>
  <c r="V62" i="76"/>
  <c r="V59" i="76"/>
  <c r="V56" i="76"/>
  <c r="V53" i="76"/>
  <c r="V50" i="76"/>
  <c r="V47" i="76"/>
  <c r="V44" i="76"/>
  <c r="V41" i="76"/>
  <c r="V38" i="76"/>
  <c r="V35" i="76"/>
  <c r="V32" i="76"/>
  <c r="V29" i="76"/>
  <c r="V26" i="76"/>
  <c r="V23" i="76"/>
  <c r="V69" i="76"/>
  <c r="V66" i="76"/>
  <c r="V63" i="76"/>
  <c r="V60" i="76"/>
  <c r="V57" i="76"/>
  <c r="V54" i="76"/>
  <c r="V51" i="76"/>
  <c r="V48" i="76"/>
  <c r="V45" i="76"/>
  <c r="V42" i="76"/>
  <c r="V39" i="76"/>
  <c r="V36" i="76"/>
  <c r="V33" i="76"/>
  <c r="V30" i="76"/>
  <c r="V27" i="76"/>
  <c r="V24" i="76"/>
  <c r="V21" i="76"/>
  <c r="H4" i="77"/>
  <c r="I4" i="77" s="1"/>
  <c r="J4" i="77" s="1"/>
  <c r="K4" i="77" s="1"/>
  <c r="M10" i="77"/>
  <c r="U10" i="77" s="1"/>
  <c r="M22" i="77"/>
  <c r="U22" i="77" s="1"/>
  <c r="M34" i="77"/>
  <c r="U34" i="77" s="1"/>
  <c r="M46" i="77"/>
  <c r="U46" i="77" s="1"/>
  <c r="M58" i="77"/>
  <c r="U58" i="77" s="1"/>
  <c r="M70" i="77"/>
  <c r="U70" i="77" s="1"/>
  <c r="M82" i="77"/>
  <c r="U82" i="77" s="1"/>
  <c r="M94" i="77"/>
  <c r="U94" i="77" s="1"/>
  <c r="H8" i="77"/>
  <c r="I8" i="77" s="1"/>
  <c r="J8" i="77" s="1"/>
  <c r="H12" i="77"/>
  <c r="I12" i="77" s="1"/>
  <c r="J12" i="77" s="1"/>
  <c r="H28" i="77"/>
  <c r="I28" i="77" s="1"/>
  <c r="J28" i="77" s="1"/>
  <c r="H29" i="77"/>
  <c r="I29" i="77" s="1"/>
  <c r="J29" i="77" s="1"/>
  <c r="H30" i="77"/>
  <c r="I30" i="77" s="1"/>
  <c r="J30" i="77" s="1"/>
  <c r="H40" i="77"/>
  <c r="I40" i="77" s="1"/>
  <c r="J40" i="77" s="1"/>
  <c r="H48" i="77"/>
  <c r="I48" i="77" s="1"/>
  <c r="J48" i="77" s="1"/>
  <c r="H58" i="77"/>
  <c r="I58" i="77" s="1"/>
  <c r="J58" i="77" s="1"/>
  <c r="H66" i="77"/>
  <c r="I66" i="77" s="1"/>
  <c r="J66" i="77" s="1"/>
  <c r="H76" i="77"/>
  <c r="I76" i="77" s="1"/>
  <c r="J76" i="77" s="1"/>
  <c r="H84" i="77"/>
  <c r="I84" i="77" s="1"/>
  <c r="J84" i="77" s="1"/>
  <c r="H97" i="77"/>
  <c r="I97" i="77" s="1"/>
  <c r="J97" i="77" s="1"/>
  <c r="M21" i="79"/>
  <c r="U21" i="79" s="1"/>
  <c r="M57" i="79"/>
  <c r="U57" i="79" s="1"/>
  <c r="H19" i="79"/>
  <c r="I19" i="79" s="1"/>
  <c r="J19" i="79" s="1"/>
  <c r="H20" i="79"/>
  <c r="I20" i="79" s="1"/>
  <c r="J20" i="79" s="1"/>
  <c r="H28" i="79"/>
  <c r="I28" i="79" s="1"/>
  <c r="J28" i="79" s="1"/>
  <c r="H29" i="79"/>
  <c r="I29" i="79" s="1"/>
  <c r="J29" i="79" s="1"/>
  <c r="H35" i="79"/>
  <c r="I35" i="79" s="1"/>
  <c r="J35" i="79" s="1"/>
  <c r="P3" i="81"/>
  <c r="AF3" i="81" s="1"/>
  <c r="AO3" i="81" s="1"/>
  <c r="AE3" i="81"/>
  <c r="H26" i="82"/>
  <c r="I26" i="82" s="1"/>
  <c r="J26" i="82" s="1"/>
  <c r="M9" i="67"/>
  <c r="U9" i="67" s="1"/>
  <c r="M15" i="67"/>
  <c r="U15" i="67" s="1"/>
  <c r="M21" i="67"/>
  <c r="U21" i="67" s="1"/>
  <c r="O3" i="68"/>
  <c r="M4" i="68"/>
  <c r="U4" i="68" s="1"/>
  <c r="X4" i="68" s="1"/>
  <c r="M10" i="68"/>
  <c r="U10" i="68" s="1"/>
  <c r="M16" i="68"/>
  <c r="U16" i="68" s="1"/>
  <c r="M22" i="68"/>
  <c r="U22" i="68" s="1"/>
  <c r="O10" i="68"/>
  <c r="P10" i="68" s="1"/>
  <c r="V10" i="68"/>
  <c r="Q10" i="69"/>
  <c r="Q11" i="70"/>
  <c r="M8" i="71"/>
  <c r="U8" i="71" s="1"/>
  <c r="M14" i="71"/>
  <c r="U14" i="71" s="1"/>
  <c r="M20" i="71"/>
  <c r="U20" i="71" s="1"/>
  <c r="Q6" i="71"/>
  <c r="Q7" i="71"/>
  <c r="Q12" i="71"/>
  <c r="Q13" i="71"/>
  <c r="Q14" i="71"/>
  <c r="Q15" i="71"/>
  <c r="Q16" i="71"/>
  <c r="Q17" i="71"/>
  <c r="Q18" i="71"/>
  <c r="Q19" i="71"/>
  <c r="Q20" i="71"/>
  <c r="Q21" i="71"/>
  <c r="Q22" i="71"/>
  <c r="M9" i="72"/>
  <c r="U9" i="72" s="1"/>
  <c r="M15" i="72"/>
  <c r="U15" i="72" s="1"/>
  <c r="M21" i="72"/>
  <c r="U21" i="72" s="1"/>
  <c r="R6" i="72"/>
  <c r="R7" i="72"/>
  <c r="R12" i="72"/>
  <c r="R13" i="72"/>
  <c r="R14" i="72"/>
  <c r="R15" i="72"/>
  <c r="R16" i="72"/>
  <c r="R17" i="72"/>
  <c r="R18" i="72"/>
  <c r="R19" i="72"/>
  <c r="R20" i="72"/>
  <c r="R21" i="72"/>
  <c r="R22" i="72"/>
  <c r="M4" i="73"/>
  <c r="U4" i="73" s="1"/>
  <c r="X4" i="73" s="1"/>
  <c r="M10" i="73"/>
  <c r="U10" i="73" s="1"/>
  <c r="M16" i="73"/>
  <c r="U16" i="73" s="1"/>
  <c r="M22" i="73"/>
  <c r="U22" i="73" s="1"/>
  <c r="M28" i="73"/>
  <c r="U28" i="73" s="1"/>
  <c r="M34" i="73"/>
  <c r="U34" i="73" s="1"/>
  <c r="M40" i="73"/>
  <c r="U40" i="73" s="1"/>
  <c r="M46" i="73"/>
  <c r="U46" i="73" s="1"/>
  <c r="M52" i="73"/>
  <c r="U52" i="73" s="1"/>
  <c r="M58" i="73"/>
  <c r="U58" i="73" s="1"/>
  <c r="M64" i="73"/>
  <c r="U64" i="73" s="1"/>
  <c r="M70" i="73"/>
  <c r="U70" i="73" s="1"/>
  <c r="M76" i="73"/>
  <c r="U76" i="73" s="1"/>
  <c r="M82" i="73"/>
  <c r="U82" i="73" s="1"/>
  <c r="M88" i="73"/>
  <c r="U88" i="73" s="1"/>
  <c r="M94" i="73"/>
  <c r="U94" i="73" s="1"/>
  <c r="M9" i="74"/>
  <c r="U9" i="74" s="1"/>
  <c r="M15" i="74"/>
  <c r="U15" i="74" s="1"/>
  <c r="M21" i="74"/>
  <c r="U21" i="74" s="1"/>
  <c r="M27" i="74"/>
  <c r="U27" i="74" s="1"/>
  <c r="M33" i="74"/>
  <c r="U33" i="74" s="1"/>
  <c r="M39" i="74"/>
  <c r="U39" i="74" s="1"/>
  <c r="M45" i="74"/>
  <c r="U45" i="74" s="1"/>
  <c r="M51" i="74"/>
  <c r="U51" i="74" s="1"/>
  <c r="M57" i="74"/>
  <c r="U57" i="74" s="1"/>
  <c r="M63" i="74"/>
  <c r="U63" i="74" s="1"/>
  <c r="M69" i="74"/>
  <c r="U69" i="74" s="1"/>
  <c r="M75" i="74"/>
  <c r="U75" i="74" s="1"/>
  <c r="M81" i="74"/>
  <c r="U81" i="74" s="1"/>
  <c r="V4" i="74"/>
  <c r="Y4" i="74" s="1"/>
  <c r="Z4" i="74" s="1"/>
  <c r="V10" i="74"/>
  <c r="V14" i="74"/>
  <c r="V17" i="74"/>
  <c r="V20" i="74"/>
  <c r="V23" i="74"/>
  <c r="V26" i="74"/>
  <c r="V29" i="74"/>
  <c r="V32" i="74"/>
  <c r="V35" i="74"/>
  <c r="V38" i="74"/>
  <c r="V41" i="74"/>
  <c r="V44" i="74"/>
  <c r="V47" i="74"/>
  <c r="V50" i="74"/>
  <c r="V53" i="74"/>
  <c r="V56" i="74"/>
  <c r="V59" i="74"/>
  <c r="V62" i="74"/>
  <c r="V65" i="74"/>
  <c r="V68" i="74"/>
  <c r="V71" i="74"/>
  <c r="V74" i="74"/>
  <c r="V77" i="74"/>
  <c r="V80" i="74"/>
  <c r="V83" i="74"/>
  <c r="V86" i="74"/>
  <c r="H4" i="75"/>
  <c r="I4" i="75" s="1"/>
  <c r="J4" i="75" s="1"/>
  <c r="K4" i="75" s="1"/>
  <c r="M5" i="75"/>
  <c r="U5" i="75" s="1"/>
  <c r="M11" i="75"/>
  <c r="U11" i="75" s="1"/>
  <c r="M17" i="75"/>
  <c r="U17" i="75" s="1"/>
  <c r="M23" i="75"/>
  <c r="U23" i="75" s="1"/>
  <c r="M29" i="75"/>
  <c r="U29" i="75" s="1"/>
  <c r="M35" i="75"/>
  <c r="U35" i="75" s="1"/>
  <c r="M41" i="75"/>
  <c r="U41" i="75" s="1"/>
  <c r="M47" i="75"/>
  <c r="U47" i="75" s="1"/>
  <c r="M53" i="75"/>
  <c r="U53" i="75" s="1"/>
  <c r="M59" i="75"/>
  <c r="U59" i="75" s="1"/>
  <c r="M65" i="75"/>
  <c r="U65" i="75" s="1"/>
  <c r="M71" i="75"/>
  <c r="U71" i="75" s="1"/>
  <c r="M77" i="75"/>
  <c r="U77" i="75" s="1"/>
  <c r="V10" i="75"/>
  <c r="V14" i="75"/>
  <c r="V17" i="75"/>
  <c r="V20" i="75"/>
  <c r="V23" i="75"/>
  <c r="V26" i="75"/>
  <c r="V29" i="75"/>
  <c r="V32" i="75"/>
  <c r="V35" i="75"/>
  <c r="V38" i="75"/>
  <c r="V41" i="75"/>
  <c r="V44" i="75"/>
  <c r="V47" i="75"/>
  <c r="V50" i="75"/>
  <c r="V53" i="75"/>
  <c r="V56" i="75"/>
  <c r="V59" i="75"/>
  <c r="V62" i="75"/>
  <c r="V65" i="75"/>
  <c r="V68" i="75"/>
  <c r="V71" i="75"/>
  <c r="V74" i="75"/>
  <c r="M9" i="76"/>
  <c r="U9" i="76" s="1"/>
  <c r="M15" i="76"/>
  <c r="U15" i="76" s="1"/>
  <c r="M21" i="76"/>
  <c r="U21" i="76" s="1"/>
  <c r="M27" i="76"/>
  <c r="U27" i="76" s="1"/>
  <c r="M33" i="76"/>
  <c r="U33" i="76" s="1"/>
  <c r="M39" i="76"/>
  <c r="U39" i="76" s="1"/>
  <c r="M45" i="76"/>
  <c r="U45" i="76" s="1"/>
  <c r="M51" i="76"/>
  <c r="U51" i="76" s="1"/>
  <c r="M57" i="76"/>
  <c r="U57" i="76" s="1"/>
  <c r="M63" i="76"/>
  <c r="U63" i="76" s="1"/>
  <c r="M69" i="76"/>
  <c r="U69" i="76" s="1"/>
  <c r="V13" i="76"/>
  <c r="V16" i="76"/>
  <c r="H20" i="76"/>
  <c r="I20" i="76" s="1"/>
  <c r="J20" i="76" s="1"/>
  <c r="M14" i="77"/>
  <c r="U14" i="77" s="1"/>
  <c r="M26" i="77"/>
  <c r="U26" i="77" s="1"/>
  <c r="M38" i="77"/>
  <c r="U38" i="77" s="1"/>
  <c r="M50" i="77"/>
  <c r="U50" i="77" s="1"/>
  <c r="M62" i="77"/>
  <c r="U62" i="77" s="1"/>
  <c r="M74" i="77"/>
  <c r="U74" i="77" s="1"/>
  <c r="M86" i="77"/>
  <c r="U86" i="77" s="1"/>
  <c r="H9" i="77"/>
  <c r="I9" i="77" s="1"/>
  <c r="J9" i="77" s="1"/>
  <c r="H13" i="77"/>
  <c r="I13" i="77" s="1"/>
  <c r="J13" i="77" s="1"/>
  <c r="H15" i="77"/>
  <c r="I15" i="77" s="1"/>
  <c r="J15" i="77" s="1"/>
  <c r="H31" i="77"/>
  <c r="I31" i="77" s="1"/>
  <c r="J31" i="77" s="1"/>
  <c r="H33" i="77"/>
  <c r="I33" i="77" s="1"/>
  <c r="J33" i="77" s="1"/>
  <c r="H43" i="77"/>
  <c r="I43" i="77" s="1"/>
  <c r="J43" i="77" s="1"/>
  <c r="H51" i="77"/>
  <c r="I51" i="77" s="1"/>
  <c r="J51" i="77" s="1"/>
  <c r="H61" i="77"/>
  <c r="I61" i="77" s="1"/>
  <c r="J61" i="77" s="1"/>
  <c r="H69" i="77"/>
  <c r="I69" i="77" s="1"/>
  <c r="J69" i="77" s="1"/>
  <c r="H79" i="77"/>
  <c r="I79" i="77" s="1"/>
  <c r="J79" i="77" s="1"/>
  <c r="H87" i="77"/>
  <c r="I87" i="77" s="1"/>
  <c r="J87" i="77" s="1"/>
  <c r="H8" i="78"/>
  <c r="I8" i="78" s="1"/>
  <c r="J8" i="78" s="1"/>
  <c r="P3" i="79"/>
  <c r="AF3" i="79" s="1"/>
  <c r="AO3" i="79" s="1"/>
  <c r="AE3" i="79"/>
  <c r="M27" i="79"/>
  <c r="U27" i="79" s="1"/>
  <c r="M63" i="79"/>
  <c r="U63" i="79" s="1"/>
  <c r="H9" i="79"/>
  <c r="I9" i="79" s="1"/>
  <c r="J9" i="79" s="1"/>
  <c r="H16" i="79"/>
  <c r="I16" i="79" s="1"/>
  <c r="J16" i="79" s="1"/>
  <c r="H25" i="79"/>
  <c r="I25" i="79" s="1"/>
  <c r="J25" i="79" s="1"/>
  <c r="H41" i="79"/>
  <c r="I41" i="79" s="1"/>
  <c r="J41" i="79" s="1"/>
  <c r="H50" i="79"/>
  <c r="I50" i="79" s="1"/>
  <c r="J50" i="79" s="1"/>
  <c r="H59" i="79"/>
  <c r="I59" i="79" s="1"/>
  <c r="J59" i="79" s="1"/>
  <c r="H68" i="79"/>
  <c r="I68" i="79" s="1"/>
  <c r="J68" i="79" s="1"/>
  <c r="P3" i="83"/>
  <c r="AF3" i="83" s="1"/>
  <c r="AO3" i="83" s="1"/>
  <c r="AE3" i="83"/>
  <c r="H12" i="84"/>
  <c r="I12" i="84" s="1"/>
  <c r="J12" i="84" s="1"/>
  <c r="M4" i="67"/>
  <c r="U4" i="67" s="1"/>
  <c r="X4" i="67" s="1"/>
  <c r="M10" i="67"/>
  <c r="U10" i="67" s="1"/>
  <c r="M16" i="67"/>
  <c r="U16" i="67" s="1"/>
  <c r="O5" i="68"/>
  <c r="P5" i="68" s="1"/>
  <c r="Q12" i="70"/>
  <c r="Q13" i="70"/>
  <c r="Q14" i="70"/>
  <c r="Q15" i="70"/>
  <c r="Q16" i="70"/>
  <c r="Q17" i="70"/>
  <c r="Q18" i="70"/>
  <c r="Q19" i="70"/>
  <c r="Q20" i="70"/>
  <c r="Q21" i="70"/>
  <c r="Q22" i="70"/>
  <c r="M9" i="71"/>
  <c r="U9" i="71" s="1"/>
  <c r="M15" i="71"/>
  <c r="U15" i="71" s="1"/>
  <c r="M4" i="72"/>
  <c r="U4" i="72" s="1"/>
  <c r="X4" i="72" s="1"/>
  <c r="M10" i="72"/>
  <c r="U10" i="72" s="1"/>
  <c r="M16" i="72"/>
  <c r="U16" i="72" s="1"/>
  <c r="M5" i="73"/>
  <c r="U5" i="73" s="1"/>
  <c r="M11" i="73"/>
  <c r="U11" i="73" s="1"/>
  <c r="M17" i="73"/>
  <c r="U17" i="73" s="1"/>
  <c r="M23" i="73"/>
  <c r="U23" i="73" s="1"/>
  <c r="M29" i="73"/>
  <c r="U29" i="73" s="1"/>
  <c r="M35" i="73"/>
  <c r="U35" i="73" s="1"/>
  <c r="M41" i="73"/>
  <c r="U41" i="73" s="1"/>
  <c r="M47" i="73"/>
  <c r="U47" i="73" s="1"/>
  <c r="M53" i="73"/>
  <c r="U53" i="73" s="1"/>
  <c r="M59" i="73"/>
  <c r="U59" i="73" s="1"/>
  <c r="M65" i="73"/>
  <c r="U65" i="73" s="1"/>
  <c r="M71" i="73"/>
  <c r="U71" i="73" s="1"/>
  <c r="M77" i="73"/>
  <c r="U77" i="73" s="1"/>
  <c r="M83" i="73"/>
  <c r="U83" i="73" s="1"/>
  <c r="M89" i="73"/>
  <c r="U89" i="73" s="1"/>
  <c r="H81" i="73"/>
  <c r="I81" i="73" s="1"/>
  <c r="J81" i="73" s="1"/>
  <c r="R12" i="74"/>
  <c r="R15" i="74"/>
  <c r="R18" i="74"/>
  <c r="R21" i="74"/>
  <c r="R24" i="74"/>
  <c r="R27" i="74"/>
  <c r="R30" i="74"/>
  <c r="R33" i="74"/>
  <c r="R36" i="74"/>
  <c r="R39" i="74"/>
  <c r="R42" i="74"/>
  <c r="R45" i="74"/>
  <c r="R48" i="74"/>
  <c r="R51" i="74"/>
  <c r="R54" i="74"/>
  <c r="R57" i="74"/>
  <c r="R60" i="74"/>
  <c r="R63" i="74"/>
  <c r="R66" i="74"/>
  <c r="R69" i="74"/>
  <c r="R72" i="74"/>
  <c r="R75" i="74"/>
  <c r="R78" i="74"/>
  <c r="R81" i="74"/>
  <c r="R84" i="74"/>
  <c r="M6" i="75"/>
  <c r="U6" i="75" s="1"/>
  <c r="M12" i="75"/>
  <c r="U12" i="75" s="1"/>
  <c r="M18" i="75"/>
  <c r="U18" i="75" s="1"/>
  <c r="M24" i="75"/>
  <c r="U24" i="75" s="1"/>
  <c r="M30" i="75"/>
  <c r="U30" i="75" s="1"/>
  <c r="M36" i="75"/>
  <c r="U36" i="75" s="1"/>
  <c r="M42" i="75"/>
  <c r="U42" i="75" s="1"/>
  <c r="M48" i="75"/>
  <c r="U48" i="75" s="1"/>
  <c r="M54" i="75"/>
  <c r="U54" i="75" s="1"/>
  <c r="M60" i="75"/>
  <c r="U60" i="75" s="1"/>
  <c r="M66" i="75"/>
  <c r="U66" i="75" s="1"/>
  <c r="M72" i="75"/>
  <c r="U72" i="75" s="1"/>
  <c r="R6" i="75"/>
  <c r="R12" i="75"/>
  <c r="R15" i="75"/>
  <c r="R18" i="75"/>
  <c r="R21" i="75"/>
  <c r="R24" i="75"/>
  <c r="R27" i="75"/>
  <c r="R30" i="75"/>
  <c r="R33" i="75"/>
  <c r="R36" i="75"/>
  <c r="R39" i="75"/>
  <c r="R42" i="75"/>
  <c r="R45" i="75"/>
  <c r="R48" i="75"/>
  <c r="R51" i="75"/>
  <c r="R54" i="75"/>
  <c r="R57" i="75"/>
  <c r="R60" i="75"/>
  <c r="R63" i="75"/>
  <c r="R66" i="75"/>
  <c r="R69" i="75"/>
  <c r="R72" i="75"/>
  <c r="R75" i="75"/>
  <c r="M22" i="76"/>
  <c r="U22" i="76" s="1"/>
  <c r="M28" i="76"/>
  <c r="U28" i="76" s="1"/>
  <c r="M34" i="76"/>
  <c r="U34" i="76" s="1"/>
  <c r="M40" i="76"/>
  <c r="U40" i="76" s="1"/>
  <c r="M46" i="76"/>
  <c r="U46" i="76" s="1"/>
  <c r="M52" i="76"/>
  <c r="U52" i="76" s="1"/>
  <c r="M58" i="76"/>
  <c r="U58" i="76" s="1"/>
  <c r="V20" i="76"/>
  <c r="M97" i="77"/>
  <c r="U97" i="77" s="1"/>
  <c r="M91" i="77"/>
  <c r="U91" i="77" s="1"/>
  <c r="M85" i="77"/>
  <c r="U85" i="77" s="1"/>
  <c r="M79" i="77"/>
  <c r="U79" i="77" s="1"/>
  <c r="M73" i="77"/>
  <c r="U73" i="77" s="1"/>
  <c r="M67" i="77"/>
  <c r="U67" i="77" s="1"/>
  <c r="M61" i="77"/>
  <c r="U61" i="77" s="1"/>
  <c r="M55" i="77"/>
  <c r="U55" i="77" s="1"/>
  <c r="M49" i="77"/>
  <c r="U49" i="77" s="1"/>
  <c r="M43" i="77"/>
  <c r="U43" i="77" s="1"/>
  <c r="M37" i="77"/>
  <c r="U37" i="77" s="1"/>
  <c r="M31" i="77"/>
  <c r="U31" i="77" s="1"/>
  <c r="M25" i="77"/>
  <c r="U25" i="77" s="1"/>
  <c r="M19" i="77"/>
  <c r="U19" i="77" s="1"/>
  <c r="M13" i="77"/>
  <c r="U13" i="77" s="1"/>
  <c r="M7" i="77"/>
  <c r="U7" i="77" s="1"/>
  <c r="M96" i="77"/>
  <c r="U96" i="77" s="1"/>
  <c r="M90" i="77"/>
  <c r="U90" i="77" s="1"/>
  <c r="M84" i="77"/>
  <c r="U84" i="77" s="1"/>
  <c r="M78" i="77"/>
  <c r="U78" i="77" s="1"/>
  <c r="M72" i="77"/>
  <c r="U72" i="77" s="1"/>
  <c r="M66" i="77"/>
  <c r="U66" i="77" s="1"/>
  <c r="M60" i="77"/>
  <c r="U60" i="77" s="1"/>
  <c r="M54" i="77"/>
  <c r="U54" i="77" s="1"/>
  <c r="M48" i="77"/>
  <c r="U48" i="77" s="1"/>
  <c r="M42" i="77"/>
  <c r="U42" i="77" s="1"/>
  <c r="M36" i="77"/>
  <c r="U36" i="77" s="1"/>
  <c r="M30" i="77"/>
  <c r="U30" i="77" s="1"/>
  <c r="M24" i="77"/>
  <c r="U24" i="77" s="1"/>
  <c r="M18" i="77"/>
  <c r="U18" i="77" s="1"/>
  <c r="M12" i="77"/>
  <c r="U12" i="77" s="1"/>
  <c r="M6" i="77"/>
  <c r="U6" i="77" s="1"/>
  <c r="M95" i="77"/>
  <c r="U95" i="77" s="1"/>
  <c r="M89" i="77"/>
  <c r="U89" i="77" s="1"/>
  <c r="M83" i="77"/>
  <c r="U83" i="77" s="1"/>
  <c r="M77" i="77"/>
  <c r="U77" i="77" s="1"/>
  <c r="M71" i="77"/>
  <c r="U71" i="77" s="1"/>
  <c r="M65" i="77"/>
  <c r="U65" i="77" s="1"/>
  <c r="M59" i="77"/>
  <c r="U59" i="77" s="1"/>
  <c r="M53" i="77"/>
  <c r="U53" i="77" s="1"/>
  <c r="M47" i="77"/>
  <c r="U47" i="77" s="1"/>
  <c r="M41" i="77"/>
  <c r="U41" i="77" s="1"/>
  <c r="M35" i="77"/>
  <c r="U35" i="77" s="1"/>
  <c r="M29" i="77"/>
  <c r="U29" i="77" s="1"/>
  <c r="M23" i="77"/>
  <c r="U23" i="77" s="1"/>
  <c r="M17" i="77"/>
  <c r="U17" i="77" s="1"/>
  <c r="M11" i="77"/>
  <c r="U11" i="77" s="1"/>
  <c r="M5" i="77"/>
  <c r="U5" i="77" s="1"/>
  <c r="M15" i="77"/>
  <c r="U15" i="77" s="1"/>
  <c r="M27" i="77"/>
  <c r="U27" i="77" s="1"/>
  <c r="M39" i="77"/>
  <c r="U39" i="77" s="1"/>
  <c r="M51" i="77"/>
  <c r="U51" i="77" s="1"/>
  <c r="M63" i="77"/>
  <c r="U63" i="77" s="1"/>
  <c r="M75" i="77"/>
  <c r="U75" i="77" s="1"/>
  <c r="M87" i="77"/>
  <c r="U87" i="77" s="1"/>
  <c r="H16" i="77"/>
  <c r="I16" i="77" s="1"/>
  <c r="J16" i="77" s="1"/>
  <c r="H18" i="77"/>
  <c r="I18" i="77" s="1"/>
  <c r="J18" i="77" s="1"/>
  <c r="H34" i="77"/>
  <c r="I34" i="77" s="1"/>
  <c r="J34" i="77" s="1"/>
  <c r="H36" i="77"/>
  <c r="I36" i="77" s="1"/>
  <c r="J36" i="77" s="1"/>
  <c r="H37" i="77"/>
  <c r="I37" i="77" s="1"/>
  <c r="J37" i="77" s="1"/>
  <c r="H46" i="77"/>
  <c r="I46" i="77" s="1"/>
  <c r="J46" i="77" s="1"/>
  <c r="H54" i="77"/>
  <c r="I54" i="77" s="1"/>
  <c r="J54" i="77" s="1"/>
  <c r="H64" i="77"/>
  <c r="I64" i="77" s="1"/>
  <c r="J64" i="77" s="1"/>
  <c r="H72" i="77"/>
  <c r="I72" i="77" s="1"/>
  <c r="J72" i="77" s="1"/>
  <c r="H82" i="77"/>
  <c r="I82" i="77" s="1"/>
  <c r="J82" i="77" s="1"/>
  <c r="H90" i="77"/>
  <c r="I90" i="77" s="1"/>
  <c r="J90" i="77" s="1"/>
  <c r="H76" i="78"/>
  <c r="I76" i="78" s="1"/>
  <c r="J76" i="78" s="1"/>
  <c r="M33" i="79"/>
  <c r="U33" i="79" s="1"/>
  <c r="M69" i="79"/>
  <c r="U69" i="79" s="1"/>
  <c r="H16" i="83"/>
  <c r="I16" i="83" s="1"/>
  <c r="J16" i="83" s="1"/>
  <c r="H38" i="77"/>
  <c r="I38" i="77" s="1"/>
  <c r="J38" i="77" s="1"/>
  <c r="H41" i="77"/>
  <c r="I41" i="77" s="1"/>
  <c r="J41" i="77" s="1"/>
  <c r="H44" i="77"/>
  <c r="I44" i="77" s="1"/>
  <c r="J44" i="77" s="1"/>
  <c r="H47" i="77"/>
  <c r="I47" i="77" s="1"/>
  <c r="J47" i="77" s="1"/>
  <c r="H50" i="77"/>
  <c r="I50" i="77" s="1"/>
  <c r="J50" i="77" s="1"/>
  <c r="H53" i="77"/>
  <c r="I53" i="77" s="1"/>
  <c r="J53" i="77" s="1"/>
  <c r="H56" i="77"/>
  <c r="I56" i="77" s="1"/>
  <c r="J56" i="77" s="1"/>
  <c r="H59" i="77"/>
  <c r="I59" i="77" s="1"/>
  <c r="J59" i="77" s="1"/>
  <c r="H62" i="77"/>
  <c r="I62" i="77" s="1"/>
  <c r="J62" i="77" s="1"/>
  <c r="H65" i="77"/>
  <c r="I65" i="77" s="1"/>
  <c r="J65" i="77" s="1"/>
  <c r="H68" i="77"/>
  <c r="I68" i="77" s="1"/>
  <c r="J68" i="77" s="1"/>
  <c r="H71" i="77"/>
  <c r="I71" i="77" s="1"/>
  <c r="J71" i="77" s="1"/>
  <c r="H74" i="77"/>
  <c r="I74" i="77" s="1"/>
  <c r="J74" i="77" s="1"/>
  <c r="H77" i="77"/>
  <c r="I77" i="77" s="1"/>
  <c r="J77" i="77" s="1"/>
  <c r="H80" i="77"/>
  <c r="I80" i="77" s="1"/>
  <c r="J80" i="77" s="1"/>
  <c r="H83" i="77"/>
  <c r="I83" i="77" s="1"/>
  <c r="J83" i="77" s="1"/>
  <c r="V96" i="77"/>
  <c r="R74" i="78"/>
  <c r="R77" i="78"/>
  <c r="R80" i="78"/>
  <c r="R83" i="78"/>
  <c r="R86" i="78"/>
  <c r="R89" i="78"/>
  <c r="H5" i="79"/>
  <c r="I5" i="79" s="1"/>
  <c r="J5" i="79" s="1"/>
  <c r="H11" i="79"/>
  <c r="I11" i="79" s="1"/>
  <c r="J11" i="79" s="1"/>
  <c r="H22" i="79"/>
  <c r="I22" i="79" s="1"/>
  <c r="J22" i="79" s="1"/>
  <c r="H31" i="79"/>
  <c r="I31" i="79" s="1"/>
  <c r="J31" i="79" s="1"/>
  <c r="H37" i="79"/>
  <c r="I37" i="79" s="1"/>
  <c r="J37" i="79" s="1"/>
  <c r="H43" i="79"/>
  <c r="I43" i="79" s="1"/>
  <c r="J43" i="79" s="1"/>
  <c r="H46" i="79"/>
  <c r="I46" i="79" s="1"/>
  <c r="J46" i="79" s="1"/>
  <c r="H49" i="79"/>
  <c r="I49" i="79" s="1"/>
  <c r="J49" i="79" s="1"/>
  <c r="H52" i="79"/>
  <c r="I52" i="79" s="1"/>
  <c r="J52" i="79" s="1"/>
  <c r="H55" i="79"/>
  <c r="I55" i="79" s="1"/>
  <c r="J55" i="79" s="1"/>
  <c r="H58" i="79"/>
  <c r="I58" i="79" s="1"/>
  <c r="J58" i="79" s="1"/>
  <c r="H61" i="79"/>
  <c r="I61" i="79" s="1"/>
  <c r="J61" i="79" s="1"/>
  <c r="H64" i="79"/>
  <c r="I64" i="79" s="1"/>
  <c r="J64" i="79" s="1"/>
  <c r="H67" i="79"/>
  <c r="I67" i="79" s="1"/>
  <c r="J67" i="79" s="1"/>
  <c r="H70" i="79"/>
  <c r="I70" i="79" s="1"/>
  <c r="J70" i="79" s="1"/>
  <c r="H73" i="79"/>
  <c r="I73" i="79" s="1"/>
  <c r="J73" i="79" s="1"/>
  <c r="H76" i="79"/>
  <c r="I76" i="79" s="1"/>
  <c r="J76" i="79" s="1"/>
  <c r="H79" i="79"/>
  <c r="I79" i="79" s="1"/>
  <c r="J79" i="79" s="1"/>
  <c r="H15" i="81"/>
  <c r="I15" i="81" s="1"/>
  <c r="J15" i="81" s="1"/>
  <c r="H64" i="81"/>
  <c r="I64" i="81" s="1"/>
  <c r="J64" i="81" s="1"/>
  <c r="H81" i="81"/>
  <c r="I81" i="81" s="1"/>
  <c r="J81" i="81" s="1"/>
  <c r="H44" i="82"/>
  <c r="I44" i="82" s="1"/>
  <c r="J44" i="82" s="1"/>
  <c r="H61" i="82"/>
  <c r="I61" i="82" s="1"/>
  <c r="J61" i="82" s="1"/>
  <c r="H73" i="82"/>
  <c r="I73" i="82" s="1"/>
  <c r="J73" i="82" s="1"/>
  <c r="H8" i="83"/>
  <c r="I8" i="83" s="1"/>
  <c r="J8" i="83" s="1"/>
  <c r="H40" i="83"/>
  <c r="I40" i="83" s="1"/>
  <c r="J40" i="83" s="1"/>
  <c r="V10" i="77"/>
  <c r="V14" i="77"/>
  <c r="V17" i="77"/>
  <c r="V20" i="77"/>
  <c r="V23" i="77"/>
  <c r="V26" i="77"/>
  <c r="V29" i="77"/>
  <c r="V32" i="77"/>
  <c r="V35" i="77"/>
  <c r="V38" i="77"/>
  <c r="V41" i="77"/>
  <c r="V44" i="77"/>
  <c r="V47" i="77"/>
  <c r="V50" i="77"/>
  <c r="V53" i="77"/>
  <c r="V56" i="77"/>
  <c r="V59" i="77"/>
  <c r="V62" i="77"/>
  <c r="V65" i="77"/>
  <c r="V68" i="77"/>
  <c r="V71" i="77"/>
  <c r="V74" i="77"/>
  <c r="V77" i="77"/>
  <c r="V80" i="77"/>
  <c r="V83" i="77"/>
  <c r="V86" i="77"/>
  <c r="V89" i="77"/>
  <c r="V92" i="77"/>
  <c r="V95" i="77"/>
  <c r="V98" i="77"/>
  <c r="R7" i="78"/>
  <c r="R8" i="78"/>
  <c r="R13" i="78"/>
  <c r="R16" i="78"/>
  <c r="R19" i="78"/>
  <c r="R22" i="78"/>
  <c r="R25" i="78"/>
  <c r="R28" i="78"/>
  <c r="R31" i="78"/>
  <c r="R34" i="78"/>
  <c r="R37" i="78"/>
  <c r="R40" i="78"/>
  <c r="R43" i="78"/>
  <c r="R46" i="78"/>
  <c r="R49" i="78"/>
  <c r="R52" i="78"/>
  <c r="R55" i="78"/>
  <c r="R58" i="78"/>
  <c r="R61" i="78"/>
  <c r="R64" i="78"/>
  <c r="R67" i="78"/>
  <c r="R70" i="78"/>
  <c r="R73" i="78"/>
  <c r="R76" i="78"/>
  <c r="R79" i="78"/>
  <c r="R82" i="78"/>
  <c r="R85" i="78"/>
  <c r="R88" i="78"/>
  <c r="R78" i="79"/>
  <c r="R75" i="79"/>
  <c r="R72" i="79"/>
  <c r="R69" i="79"/>
  <c r="R66" i="79"/>
  <c r="R63" i="79"/>
  <c r="R60" i="79"/>
  <c r="R57" i="79"/>
  <c r="R54" i="79"/>
  <c r="R51" i="79"/>
  <c r="R48" i="79"/>
  <c r="R45" i="79"/>
  <c r="R42" i="79"/>
  <c r="R39" i="79"/>
  <c r="R36" i="79"/>
  <c r="R33" i="79"/>
  <c r="R30" i="79"/>
  <c r="R27" i="79"/>
  <c r="R24" i="79"/>
  <c r="R21" i="79"/>
  <c r="R18" i="79"/>
  <c r="R15" i="79"/>
  <c r="R79" i="79"/>
  <c r="R76" i="79"/>
  <c r="R73" i="79"/>
  <c r="R70" i="79"/>
  <c r="R67" i="79"/>
  <c r="R64" i="79"/>
  <c r="R61" i="79"/>
  <c r="R58" i="79"/>
  <c r="R55" i="79"/>
  <c r="R52" i="79"/>
  <c r="R49" i="79"/>
  <c r="R46" i="79"/>
  <c r="R43" i="79"/>
  <c r="R7" i="79"/>
  <c r="R8" i="79"/>
  <c r="R13" i="79"/>
  <c r="R19" i="79"/>
  <c r="R23" i="79"/>
  <c r="R28" i="79"/>
  <c r="V30" i="79"/>
  <c r="R32" i="79"/>
  <c r="V34" i="79"/>
  <c r="R38" i="79"/>
  <c r="R40" i="79"/>
  <c r="R41" i="79"/>
  <c r="R44" i="79"/>
  <c r="R47" i="79"/>
  <c r="R50" i="79"/>
  <c r="R53" i="79"/>
  <c r="R56" i="79"/>
  <c r="R59" i="79"/>
  <c r="R62" i="79"/>
  <c r="R65" i="79"/>
  <c r="R68" i="79"/>
  <c r="R71" i="79"/>
  <c r="R74" i="79"/>
  <c r="R77" i="79"/>
  <c r="AH3" i="80"/>
  <c r="AQ3" i="80" s="1"/>
  <c r="AI3" i="80"/>
  <c r="H24" i="81"/>
  <c r="I24" i="81" s="1"/>
  <c r="J24" i="81" s="1"/>
  <c r="H40" i="81"/>
  <c r="I40" i="81" s="1"/>
  <c r="J40" i="81" s="1"/>
  <c r="AH3" i="82"/>
  <c r="AQ3" i="82" s="1"/>
  <c r="H19" i="82"/>
  <c r="I19" i="82" s="1"/>
  <c r="J19" i="82" s="1"/>
  <c r="H71" i="82"/>
  <c r="I71" i="82" s="1"/>
  <c r="J71" i="82" s="1"/>
  <c r="H88" i="82"/>
  <c r="I88" i="82" s="1"/>
  <c r="J88" i="82" s="1"/>
  <c r="M9" i="78"/>
  <c r="U9" i="78" s="1"/>
  <c r="M15" i="78"/>
  <c r="U15" i="78" s="1"/>
  <c r="M21" i="78"/>
  <c r="U21" i="78" s="1"/>
  <c r="M27" i="78"/>
  <c r="U27" i="78" s="1"/>
  <c r="M33" i="78"/>
  <c r="U33" i="78" s="1"/>
  <c r="M39" i="78"/>
  <c r="U39" i="78" s="1"/>
  <c r="M45" i="78"/>
  <c r="U45" i="78" s="1"/>
  <c r="M51" i="78"/>
  <c r="U51" i="78" s="1"/>
  <c r="M57" i="78"/>
  <c r="U57" i="78" s="1"/>
  <c r="M63" i="78"/>
  <c r="U63" i="78" s="1"/>
  <c r="M69" i="78"/>
  <c r="U69" i="78" s="1"/>
  <c r="M75" i="78"/>
  <c r="U75" i="78" s="1"/>
  <c r="M81" i="78"/>
  <c r="U81" i="78" s="1"/>
  <c r="M87" i="78"/>
  <c r="U87" i="78" s="1"/>
  <c r="V10" i="78"/>
  <c r="V14" i="78"/>
  <c r="V17" i="78"/>
  <c r="V20" i="78"/>
  <c r="V23" i="78"/>
  <c r="V26" i="78"/>
  <c r="V29" i="78"/>
  <c r="V32" i="78"/>
  <c r="V35" i="78"/>
  <c r="V38" i="78"/>
  <c r="V41" i="78"/>
  <c r="V44" i="78"/>
  <c r="V47" i="78"/>
  <c r="V50" i="78"/>
  <c r="V53" i="78"/>
  <c r="V56" i="78"/>
  <c r="V59" i="78"/>
  <c r="V62" i="78"/>
  <c r="V65" i="78"/>
  <c r="V68" i="78"/>
  <c r="V71" i="78"/>
  <c r="V74" i="78"/>
  <c r="V77" i="78"/>
  <c r="V80" i="78"/>
  <c r="V83" i="78"/>
  <c r="V86" i="78"/>
  <c r="V89" i="78"/>
  <c r="V29" i="79"/>
  <c r="R68" i="80"/>
  <c r="R65" i="80"/>
  <c r="R62" i="80"/>
  <c r="R59" i="80"/>
  <c r="R56" i="80"/>
  <c r="R53" i="80"/>
  <c r="R50" i="80"/>
  <c r="R47" i="80"/>
  <c r="R44" i="80"/>
  <c r="R41" i="80"/>
  <c r="R38" i="80"/>
  <c r="R35" i="80"/>
  <c r="R32" i="80"/>
  <c r="R29" i="80"/>
  <c r="R26" i="80"/>
  <c r="R23" i="80"/>
  <c r="R20" i="80"/>
  <c r="R17" i="80"/>
  <c r="R14" i="80"/>
  <c r="R10" i="80"/>
  <c r="R4" i="80"/>
  <c r="R11" i="80"/>
  <c r="R5" i="80"/>
  <c r="R69" i="80"/>
  <c r="R66" i="80"/>
  <c r="R63" i="80"/>
  <c r="R60" i="80"/>
  <c r="R57" i="80"/>
  <c r="R54" i="80"/>
  <c r="R51" i="80"/>
  <c r="R48" i="80"/>
  <c r="R45" i="80"/>
  <c r="R42" i="80"/>
  <c r="R39" i="80"/>
  <c r="R36" i="80"/>
  <c r="R33" i="80"/>
  <c r="R30" i="80"/>
  <c r="R27" i="80"/>
  <c r="R24" i="80"/>
  <c r="R21" i="80"/>
  <c r="R18" i="80"/>
  <c r="R15" i="80"/>
  <c r="R12" i="80"/>
  <c r="R6" i="80"/>
  <c r="R67" i="80"/>
  <c r="R64" i="80"/>
  <c r="R61" i="80"/>
  <c r="R58" i="80"/>
  <c r="H11" i="80"/>
  <c r="I11" i="80" s="1"/>
  <c r="J11" i="80" s="1"/>
  <c r="H57" i="80"/>
  <c r="I57" i="80" s="1"/>
  <c r="J57" i="80" s="1"/>
  <c r="H58" i="81"/>
  <c r="I58" i="81" s="1"/>
  <c r="J58" i="81" s="1"/>
  <c r="H9" i="82"/>
  <c r="I9" i="82" s="1"/>
  <c r="J9" i="82" s="1"/>
  <c r="H16" i="82"/>
  <c r="I16" i="82" s="1"/>
  <c r="J16" i="82" s="1"/>
  <c r="H17" i="82"/>
  <c r="I17" i="82" s="1"/>
  <c r="J17" i="82" s="1"/>
  <c r="H41" i="82"/>
  <c r="I41" i="82" s="1"/>
  <c r="J41" i="82" s="1"/>
  <c r="H53" i="82"/>
  <c r="I53" i="82" s="1"/>
  <c r="J53" i="82" s="1"/>
  <c r="H23" i="83"/>
  <c r="I23" i="83" s="1"/>
  <c r="J23" i="83" s="1"/>
  <c r="H65" i="83"/>
  <c r="I65" i="83" s="1"/>
  <c r="J65" i="83" s="1"/>
  <c r="H36" i="85"/>
  <c r="I36" i="85" s="1"/>
  <c r="J36" i="85" s="1"/>
  <c r="AH3" i="77"/>
  <c r="AQ3" i="77" s="1"/>
  <c r="V13" i="77"/>
  <c r="V16" i="77"/>
  <c r="V19" i="77"/>
  <c r="V22" i="77"/>
  <c r="V25" i="77"/>
  <c r="V28" i="77"/>
  <c r="V31" i="77"/>
  <c r="V34" i="77"/>
  <c r="V37" i="77"/>
  <c r="V40" i="77"/>
  <c r="V43" i="77"/>
  <c r="V46" i="77"/>
  <c r="V49" i="77"/>
  <c r="V52" i="77"/>
  <c r="V55" i="77"/>
  <c r="V58" i="77"/>
  <c r="V61" i="77"/>
  <c r="V64" i="77"/>
  <c r="V67" i="77"/>
  <c r="V70" i="77"/>
  <c r="V73" i="77"/>
  <c r="V76" i="77"/>
  <c r="V79" i="77"/>
  <c r="V82" i="77"/>
  <c r="V85" i="77"/>
  <c r="V88" i="77"/>
  <c r="V91" i="77"/>
  <c r="V94" i="77"/>
  <c r="M4" i="78"/>
  <c r="U4" i="78" s="1"/>
  <c r="X4" i="78" s="1"/>
  <c r="M10" i="78"/>
  <c r="U10" i="78" s="1"/>
  <c r="M16" i="78"/>
  <c r="U16" i="78" s="1"/>
  <c r="M22" i="78"/>
  <c r="U22" i="78" s="1"/>
  <c r="M28" i="78"/>
  <c r="U28" i="78" s="1"/>
  <c r="M34" i="78"/>
  <c r="U34" i="78" s="1"/>
  <c r="M40" i="78"/>
  <c r="U40" i="78" s="1"/>
  <c r="M46" i="78"/>
  <c r="U46" i="78" s="1"/>
  <c r="M52" i="78"/>
  <c r="U52" i="78" s="1"/>
  <c r="M58" i="78"/>
  <c r="U58" i="78" s="1"/>
  <c r="M64" i="78"/>
  <c r="U64" i="78" s="1"/>
  <c r="M70" i="78"/>
  <c r="U70" i="78" s="1"/>
  <c r="M76" i="78"/>
  <c r="U76" i="78" s="1"/>
  <c r="M82" i="78"/>
  <c r="U82" i="78" s="1"/>
  <c r="R6" i="78"/>
  <c r="R12" i="78"/>
  <c r="R15" i="78"/>
  <c r="R18" i="78"/>
  <c r="R21" i="78"/>
  <c r="R24" i="78"/>
  <c r="R27" i="78"/>
  <c r="R30" i="78"/>
  <c r="R33" i="78"/>
  <c r="R36" i="78"/>
  <c r="R39" i="78"/>
  <c r="R42" i="78"/>
  <c r="R45" i="78"/>
  <c r="R48" i="78"/>
  <c r="R51" i="78"/>
  <c r="R54" i="78"/>
  <c r="R57" i="78"/>
  <c r="R60" i="78"/>
  <c r="R63" i="78"/>
  <c r="R66" i="78"/>
  <c r="R69" i="78"/>
  <c r="R72" i="78"/>
  <c r="R75" i="78"/>
  <c r="R78" i="78"/>
  <c r="R81" i="78"/>
  <c r="R84" i="78"/>
  <c r="R6" i="79"/>
  <c r="V77" i="79"/>
  <c r="V74" i="79"/>
  <c r="V71" i="79"/>
  <c r="V68" i="79"/>
  <c r="V65" i="79"/>
  <c r="V62" i="79"/>
  <c r="V59" i="79"/>
  <c r="V56" i="79"/>
  <c r="V53" i="79"/>
  <c r="V50" i="79"/>
  <c r="V47" i="79"/>
  <c r="V44" i="79"/>
  <c r="V41" i="79"/>
  <c r="V38" i="79"/>
  <c r="V35" i="79"/>
  <c r="R12" i="79"/>
  <c r="V15" i="79"/>
  <c r="R17" i="79"/>
  <c r="V19" i="79"/>
  <c r="R22" i="79"/>
  <c r="H23" i="79"/>
  <c r="I23" i="79" s="1"/>
  <c r="J23" i="79" s="1"/>
  <c r="V24" i="79"/>
  <c r="R26" i="79"/>
  <c r="V28" i="79"/>
  <c r="R31" i="79"/>
  <c r="H32" i="79"/>
  <c r="I32" i="79" s="1"/>
  <c r="J32" i="79" s="1"/>
  <c r="V33" i="79"/>
  <c r="R35" i="79"/>
  <c r="R37" i="79"/>
  <c r="H40" i="79"/>
  <c r="I40" i="79" s="1"/>
  <c r="J40" i="79" s="1"/>
  <c r="V43" i="79"/>
  <c r="V46" i="79"/>
  <c r="V49" i="79"/>
  <c r="V52" i="79"/>
  <c r="V55" i="79"/>
  <c r="V58" i="79"/>
  <c r="V61" i="79"/>
  <c r="V64" i="79"/>
  <c r="V67" i="79"/>
  <c r="V70" i="79"/>
  <c r="V73" i="79"/>
  <c r="V76" i="79"/>
  <c r="V79" i="79"/>
  <c r="H5" i="80"/>
  <c r="I5" i="80" s="1"/>
  <c r="J5" i="80" s="1"/>
  <c r="H12" i="80"/>
  <c r="I12" i="80" s="1"/>
  <c r="J12" i="80" s="1"/>
  <c r="H13" i="80"/>
  <c r="I13" i="80" s="1"/>
  <c r="J13" i="80" s="1"/>
  <c r="H15" i="80"/>
  <c r="I15" i="80" s="1"/>
  <c r="J15" i="80" s="1"/>
  <c r="H16" i="80"/>
  <c r="I16" i="80" s="1"/>
  <c r="J16" i="80" s="1"/>
  <c r="H18" i="80"/>
  <c r="I18" i="80" s="1"/>
  <c r="J18" i="80" s="1"/>
  <c r="H19" i="80"/>
  <c r="I19" i="80" s="1"/>
  <c r="J19" i="80" s="1"/>
  <c r="H21" i="80"/>
  <c r="I21" i="80" s="1"/>
  <c r="J21" i="80" s="1"/>
  <c r="H22" i="80"/>
  <c r="I22" i="80" s="1"/>
  <c r="J22" i="80" s="1"/>
  <c r="H24" i="80"/>
  <c r="I24" i="80" s="1"/>
  <c r="J24" i="80" s="1"/>
  <c r="H25" i="80"/>
  <c r="I25" i="80" s="1"/>
  <c r="J25" i="80" s="1"/>
  <c r="H27" i="80"/>
  <c r="I27" i="80" s="1"/>
  <c r="J27" i="80" s="1"/>
  <c r="H28" i="80"/>
  <c r="I28" i="80" s="1"/>
  <c r="J28" i="80" s="1"/>
  <c r="H30" i="80"/>
  <c r="I30" i="80" s="1"/>
  <c r="J30" i="80" s="1"/>
  <c r="H31" i="80"/>
  <c r="I31" i="80" s="1"/>
  <c r="J31" i="80" s="1"/>
  <c r="H33" i="80"/>
  <c r="I33" i="80" s="1"/>
  <c r="J33" i="80" s="1"/>
  <c r="H34" i="80"/>
  <c r="I34" i="80" s="1"/>
  <c r="J34" i="80" s="1"/>
  <c r="H36" i="80"/>
  <c r="I36" i="80" s="1"/>
  <c r="J36" i="80" s="1"/>
  <c r="H37" i="80"/>
  <c r="I37" i="80" s="1"/>
  <c r="J37" i="80" s="1"/>
  <c r="H39" i="80"/>
  <c r="I39" i="80" s="1"/>
  <c r="J39" i="80" s="1"/>
  <c r="H40" i="80"/>
  <c r="I40" i="80" s="1"/>
  <c r="J40" i="80" s="1"/>
  <c r="H42" i="80"/>
  <c r="I42" i="80" s="1"/>
  <c r="J42" i="80" s="1"/>
  <c r="H43" i="80"/>
  <c r="I43" i="80" s="1"/>
  <c r="J43" i="80" s="1"/>
  <c r="H45" i="80"/>
  <c r="I45" i="80" s="1"/>
  <c r="J45" i="80" s="1"/>
  <c r="H46" i="80"/>
  <c r="I46" i="80" s="1"/>
  <c r="J46" i="80" s="1"/>
  <c r="H48" i="80"/>
  <c r="I48" i="80" s="1"/>
  <c r="J48" i="80" s="1"/>
  <c r="H49" i="80"/>
  <c r="I49" i="80" s="1"/>
  <c r="J49" i="80" s="1"/>
  <c r="H51" i="80"/>
  <c r="I51" i="80" s="1"/>
  <c r="J51" i="80" s="1"/>
  <c r="H52" i="80"/>
  <c r="I52" i="80" s="1"/>
  <c r="J52" i="80" s="1"/>
  <c r="H54" i="80"/>
  <c r="I54" i="80" s="1"/>
  <c r="J54" i="80" s="1"/>
  <c r="H55" i="80"/>
  <c r="I55" i="80" s="1"/>
  <c r="J55" i="80" s="1"/>
  <c r="H66" i="80"/>
  <c r="I66" i="80" s="1"/>
  <c r="J66" i="80" s="1"/>
  <c r="H69" i="80"/>
  <c r="I69" i="80" s="1"/>
  <c r="J69" i="80" s="1"/>
  <c r="Y4" i="81"/>
  <c r="H28" i="81"/>
  <c r="I28" i="81" s="1"/>
  <c r="J28" i="81" s="1"/>
  <c r="H45" i="81"/>
  <c r="I45" i="81" s="1"/>
  <c r="J45" i="81" s="1"/>
  <c r="H76" i="81"/>
  <c r="I76" i="81" s="1"/>
  <c r="J76" i="81" s="1"/>
  <c r="H34" i="82"/>
  <c r="I34" i="82" s="1"/>
  <c r="J34" i="82" s="1"/>
  <c r="H46" i="82"/>
  <c r="I46" i="82" s="1"/>
  <c r="J46" i="82" s="1"/>
  <c r="Z4" i="83"/>
  <c r="V85" i="78"/>
  <c r="AH3" i="79"/>
  <c r="AQ3" i="79" s="1"/>
  <c r="H6" i="80"/>
  <c r="I6" i="80" s="1"/>
  <c r="J6" i="80" s="1"/>
  <c r="H60" i="80"/>
  <c r="I60" i="80" s="1"/>
  <c r="J60" i="80" s="1"/>
  <c r="H63" i="80"/>
  <c r="I63" i="80" s="1"/>
  <c r="J63" i="80" s="1"/>
  <c r="H5" i="81"/>
  <c r="I5" i="81" s="1"/>
  <c r="J5" i="81" s="1"/>
  <c r="H13" i="81"/>
  <c r="I13" i="81" s="1"/>
  <c r="J13" i="81" s="1"/>
  <c r="H46" i="81"/>
  <c r="I46" i="81" s="1"/>
  <c r="J46" i="81" s="1"/>
  <c r="H63" i="81"/>
  <c r="I63" i="81" s="1"/>
  <c r="J63" i="81" s="1"/>
  <c r="H10" i="82"/>
  <c r="I10" i="82" s="1"/>
  <c r="J10" i="82" s="1"/>
  <c r="P3" i="82"/>
  <c r="AF3" i="82" s="1"/>
  <c r="AO3" i="82" s="1"/>
  <c r="AE3" i="82"/>
  <c r="H68" i="82"/>
  <c r="I68" i="82" s="1"/>
  <c r="J68" i="82" s="1"/>
  <c r="H80" i="82"/>
  <c r="I80" i="82" s="1"/>
  <c r="J80" i="82" s="1"/>
  <c r="H8" i="81"/>
  <c r="I8" i="81" s="1"/>
  <c r="J8" i="81" s="1"/>
  <c r="H16" i="81"/>
  <c r="I16" i="81" s="1"/>
  <c r="J16" i="81" s="1"/>
  <c r="H25" i="81"/>
  <c r="I25" i="81" s="1"/>
  <c r="J25" i="81" s="1"/>
  <c r="H30" i="81"/>
  <c r="I30" i="81" s="1"/>
  <c r="J30" i="81" s="1"/>
  <c r="H48" i="81"/>
  <c r="I48" i="81" s="1"/>
  <c r="J48" i="81" s="1"/>
  <c r="H66" i="81"/>
  <c r="I66" i="81" s="1"/>
  <c r="J66" i="81" s="1"/>
  <c r="H84" i="81"/>
  <c r="I84" i="81" s="1"/>
  <c r="J84" i="81" s="1"/>
  <c r="H8" i="82"/>
  <c r="I8" i="82" s="1"/>
  <c r="J8" i="82" s="1"/>
  <c r="H4" i="83"/>
  <c r="I4" i="83" s="1"/>
  <c r="J4" i="83" s="1"/>
  <c r="K4" i="83" s="1"/>
  <c r="H9" i="83"/>
  <c r="I9" i="83" s="1"/>
  <c r="J9" i="83" s="1"/>
  <c r="H13" i="83"/>
  <c r="I13" i="83" s="1"/>
  <c r="J13" i="83" s="1"/>
  <c r="H22" i="83"/>
  <c r="I22" i="83" s="1"/>
  <c r="J22" i="83" s="1"/>
  <c r="H33" i="84"/>
  <c r="I33" i="84" s="1"/>
  <c r="J33" i="84" s="1"/>
  <c r="H39" i="84"/>
  <c r="I39" i="84" s="1"/>
  <c r="J39" i="84" s="1"/>
  <c r="H21" i="85"/>
  <c r="I21" i="85" s="1"/>
  <c r="J21" i="85" s="1"/>
  <c r="H54" i="85"/>
  <c r="I54" i="85" s="1"/>
  <c r="J54" i="85" s="1"/>
  <c r="H52" i="86"/>
  <c r="I52" i="86" s="1"/>
  <c r="J52" i="86" s="1"/>
  <c r="V97" i="81"/>
  <c r="V94" i="81"/>
  <c r="V91" i="81"/>
  <c r="V88" i="81"/>
  <c r="V85" i="81"/>
  <c r="V82" i="81"/>
  <c r="V79" i="81"/>
  <c r="V76" i="81"/>
  <c r="V73" i="81"/>
  <c r="V70" i="81"/>
  <c r="V67" i="81"/>
  <c r="V64" i="81"/>
  <c r="V61" i="81"/>
  <c r="V58" i="81"/>
  <c r="V55" i="81"/>
  <c r="V52" i="81"/>
  <c r="V49" i="81"/>
  <c r="V46" i="81"/>
  <c r="V43" i="81"/>
  <c r="V40" i="81"/>
  <c r="V37" i="81"/>
  <c r="V34" i="81"/>
  <c r="V31" i="81"/>
  <c r="V28" i="81"/>
  <c r="V25" i="81"/>
  <c r="V22" i="81"/>
  <c r="V19" i="81"/>
  <c r="V16" i="81"/>
  <c r="V13" i="81"/>
  <c r="V8" i="81"/>
  <c r="V7" i="81"/>
  <c r="V15" i="81"/>
  <c r="V20" i="81"/>
  <c r="V24" i="81"/>
  <c r="V39" i="81"/>
  <c r="H42" i="81"/>
  <c r="I42" i="81" s="1"/>
  <c r="J42" i="81" s="1"/>
  <c r="V44" i="81"/>
  <c r="V57" i="81"/>
  <c r="H60" i="81"/>
  <c r="I60" i="81" s="1"/>
  <c r="J60" i="81" s="1"/>
  <c r="V62" i="81"/>
  <c r="V75" i="81"/>
  <c r="H78" i="81"/>
  <c r="I78" i="81" s="1"/>
  <c r="J78" i="81" s="1"/>
  <c r="V80" i="81"/>
  <c r="V93" i="81"/>
  <c r="H96" i="81"/>
  <c r="I96" i="81" s="1"/>
  <c r="J96" i="81" s="1"/>
  <c r="V98" i="81"/>
  <c r="H31" i="83"/>
  <c r="I31" i="83" s="1"/>
  <c r="J31" i="83" s="1"/>
  <c r="H67" i="83"/>
  <c r="I67" i="83" s="1"/>
  <c r="J67" i="83" s="1"/>
  <c r="H18" i="84"/>
  <c r="I18" i="84" s="1"/>
  <c r="J18" i="84" s="1"/>
  <c r="H24" i="84"/>
  <c r="I24" i="84" s="1"/>
  <c r="J24" i="84" s="1"/>
  <c r="H30" i="84"/>
  <c r="I30" i="84" s="1"/>
  <c r="J30" i="84" s="1"/>
  <c r="AN3" i="85"/>
  <c r="M97" i="85"/>
  <c r="U97" i="85" s="1"/>
  <c r="M91" i="85"/>
  <c r="U91" i="85" s="1"/>
  <c r="M85" i="85"/>
  <c r="U85" i="85" s="1"/>
  <c r="M79" i="85"/>
  <c r="U79" i="85" s="1"/>
  <c r="M73" i="85"/>
  <c r="U73" i="85" s="1"/>
  <c r="M67" i="85"/>
  <c r="U67" i="85" s="1"/>
  <c r="M61" i="85"/>
  <c r="U61" i="85" s="1"/>
  <c r="M55" i="85"/>
  <c r="U55" i="85" s="1"/>
  <c r="M49" i="85"/>
  <c r="U49" i="85" s="1"/>
  <c r="M43" i="85"/>
  <c r="U43" i="85" s="1"/>
  <c r="M37" i="85"/>
  <c r="U37" i="85" s="1"/>
  <c r="M31" i="85"/>
  <c r="U31" i="85" s="1"/>
  <c r="M25" i="85"/>
  <c r="U25" i="85" s="1"/>
  <c r="M19" i="85"/>
  <c r="U19" i="85" s="1"/>
  <c r="M13" i="85"/>
  <c r="U13" i="85" s="1"/>
  <c r="M7" i="85"/>
  <c r="U7" i="85" s="1"/>
  <c r="M96" i="85"/>
  <c r="U96" i="85" s="1"/>
  <c r="M90" i="85"/>
  <c r="U90" i="85" s="1"/>
  <c r="M84" i="85"/>
  <c r="U84" i="85" s="1"/>
  <c r="M78" i="85"/>
  <c r="U78" i="85" s="1"/>
  <c r="M72" i="85"/>
  <c r="U72" i="85" s="1"/>
  <c r="M66" i="85"/>
  <c r="U66" i="85" s="1"/>
  <c r="M60" i="85"/>
  <c r="U60" i="85" s="1"/>
  <c r="M54" i="85"/>
  <c r="U54" i="85" s="1"/>
  <c r="M48" i="85"/>
  <c r="U48" i="85" s="1"/>
  <c r="M42" i="85"/>
  <c r="U42" i="85" s="1"/>
  <c r="M36" i="85"/>
  <c r="U36" i="85" s="1"/>
  <c r="M30" i="85"/>
  <c r="U30" i="85" s="1"/>
  <c r="M24" i="85"/>
  <c r="U24" i="85" s="1"/>
  <c r="M18" i="85"/>
  <c r="U18" i="85" s="1"/>
  <c r="M12" i="85"/>
  <c r="U12" i="85" s="1"/>
  <c r="M6" i="85"/>
  <c r="U6" i="85" s="1"/>
  <c r="M95" i="85"/>
  <c r="U95" i="85" s="1"/>
  <c r="M89" i="85"/>
  <c r="U89" i="85" s="1"/>
  <c r="M83" i="85"/>
  <c r="U83" i="85" s="1"/>
  <c r="M77" i="85"/>
  <c r="U77" i="85" s="1"/>
  <c r="M71" i="85"/>
  <c r="U71" i="85" s="1"/>
  <c r="M65" i="85"/>
  <c r="U65" i="85" s="1"/>
  <c r="M59" i="85"/>
  <c r="U59" i="85" s="1"/>
  <c r="M53" i="85"/>
  <c r="U53" i="85" s="1"/>
  <c r="M47" i="85"/>
  <c r="U47" i="85" s="1"/>
  <c r="M41" i="85"/>
  <c r="U41" i="85" s="1"/>
  <c r="M35" i="85"/>
  <c r="U35" i="85" s="1"/>
  <c r="M29" i="85"/>
  <c r="U29" i="85" s="1"/>
  <c r="M23" i="85"/>
  <c r="U23" i="85" s="1"/>
  <c r="M17" i="85"/>
  <c r="U17" i="85" s="1"/>
  <c r="M11" i="85"/>
  <c r="U11" i="85" s="1"/>
  <c r="M5" i="85"/>
  <c r="U5" i="85" s="1"/>
  <c r="M93" i="85"/>
  <c r="U93" i="85" s="1"/>
  <c r="M81" i="85"/>
  <c r="U81" i="85" s="1"/>
  <c r="M69" i="85"/>
  <c r="U69" i="85" s="1"/>
  <c r="M57" i="85"/>
  <c r="U57" i="85" s="1"/>
  <c r="M45" i="85"/>
  <c r="U45" i="85" s="1"/>
  <c r="M33" i="85"/>
  <c r="U33" i="85" s="1"/>
  <c r="M21" i="85"/>
  <c r="U21" i="85" s="1"/>
  <c r="M9" i="85"/>
  <c r="U9" i="85" s="1"/>
  <c r="M92" i="85"/>
  <c r="U92" i="85" s="1"/>
  <c r="M80" i="85"/>
  <c r="U80" i="85" s="1"/>
  <c r="M68" i="85"/>
  <c r="U68" i="85" s="1"/>
  <c r="M56" i="85"/>
  <c r="U56" i="85" s="1"/>
  <c r="M44" i="85"/>
  <c r="U44" i="85" s="1"/>
  <c r="M32" i="85"/>
  <c r="U32" i="85" s="1"/>
  <c r="M20" i="85"/>
  <c r="U20" i="85" s="1"/>
  <c r="M8" i="85"/>
  <c r="U8" i="85" s="1"/>
  <c r="M88" i="85"/>
  <c r="U88" i="85" s="1"/>
  <c r="M76" i="85"/>
  <c r="U76" i="85" s="1"/>
  <c r="M64" i="85"/>
  <c r="U64" i="85" s="1"/>
  <c r="M52" i="85"/>
  <c r="U52" i="85" s="1"/>
  <c r="M40" i="85"/>
  <c r="U40" i="85" s="1"/>
  <c r="M28" i="85"/>
  <c r="U28" i="85" s="1"/>
  <c r="M16" i="85"/>
  <c r="U16" i="85" s="1"/>
  <c r="M4" i="85"/>
  <c r="U4" i="85" s="1"/>
  <c r="X4" i="85" s="1"/>
  <c r="M94" i="85"/>
  <c r="U94" i="85" s="1"/>
  <c r="M82" i="85"/>
  <c r="U82" i="85" s="1"/>
  <c r="M70" i="85"/>
  <c r="U70" i="85" s="1"/>
  <c r="M58" i="85"/>
  <c r="U58" i="85" s="1"/>
  <c r="M46" i="85"/>
  <c r="U46" i="85" s="1"/>
  <c r="M34" i="85"/>
  <c r="U34" i="85" s="1"/>
  <c r="M22" i="85"/>
  <c r="U22" i="85" s="1"/>
  <c r="M10" i="85"/>
  <c r="U10" i="85" s="1"/>
  <c r="M98" i="85"/>
  <c r="U98" i="85" s="1"/>
  <c r="M62" i="85"/>
  <c r="U62" i="85" s="1"/>
  <c r="M26" i="85"/>
  <c r="U26" i="85" s="1"/>
  <c r="M87" i="85"/>
  <c r="U87" i="85" s="1"/>
  <c r="M51" i="85"/>
  <c r="U51" i="85" s="1"/>
  <c r="M15" i="85"/>
  <c r="U15" i="85" s="1"/>
  <c r="M86" i="85"/>
  <c r="U86" i="85" s="1"/>
  <c r="M50" i="85"/>
  <c r="U50" i="85" s="1"/>
  <c r="M14" i="85"/>
  <c r="U14" i="85" s="1"/>
  <c r="M63" i="85"/>
  <c r="U63" i="85" s="1"/>
  <c r="M27" i="85"/>
  <c r="U27" i="85" s="1"/>
  <c r="H22" i="86"/>
  <c r="I22" i="86" s="1"/>
  <c r="J22" i="86" s="1"/>
  <c r="M9" i="80"/>
  <c r="U9" i="80" s="1"/>
  <c r="M15" i="80"/>
  <c r="U15" i="80" s="1"/>
  <c r="M21" i="80"/>
  <c r="U21" i="80" s="1"/>
  <c r="M27" i="80"/>
  <c r="U27" i="80" s="1"/>
  <c r="M33" i="80"/>
  <c r="U33" i="80" s="1"/>
  <c r="M39" i="80"/>
  <c r="U39" i="80" s="1"/>
  <c r="M45" i="80"/>
  <c r="U45" i="80" s="1"/>
  <c r="M51" i="80"/>
  <c r="U51" i="80" s="1"/>
  <c r="M57" i="80"/>
  <c r="U57" i="80" s="1"/>
  <c r="M63" i="80"/>
  <c r="U63" i="80" s="1"/>
  <c r="M69" i="80"/>
  <c r="U69" i="80" s="1"/>
  <c r="V7" i="80"/>
  <c r="V8" i="80"/>
  <c r="V13" i="80"/>
  <c r="V16" i="80"/>
  <c r="V19" i="80"/>
  <c r="V22" i="80"/>
  <c r="V25" i="80"/>
  <c r="V28" i="80"/>
  <c r="V31" i="80"/>
  <c r="V34" i="80"/>
  <c r="V37" i="80"/>
  <c r="V40" i="80"/>
  <c r="V43" i="80"/>
  <c r="V46" i="80"/>
  <c r="V49" i="80"/>
  <c r="V52" i="80"/>
  <c r="V55" i="80"/>
  <c r="V58" i="80"/>
  <c r="V61" i="80"/>
  <c r="V64" i="80"/>
  <c r="M9" i="81"/>
  <c r="U9" i="81" s="1"/>
  <c r="M15" i="81"/>
  <c r="U15" i="81" s="1"/>
  <c r="M21" i="81"/>
  <c r="U21" i="81" s="1"/>
  <c r="M27" i="81"/>
  <c r="U27" i="81" s="1"/>
  <c r="M33" i="81"/>
  <c r="U33" i="81" s="1"/>
  <c r="M39" i="81"/>
  <c r="U39" i="81" s="1"/>
  <c r="M45" i="81"/>
  <c r="U45" i="81" s="1"/>
  <c r="M51" i="81"/>
  <c r="U51" i="81" s="1"/>
  <c r="M57" i="81"/>
  <c r="U57" i="81" s="1"/>
  <c r="M63" i="81"/>
  <c r="U63" i="81" s="1"/>
  <c r="M69" i="81"/>
  <c r="U69" i="81" s="1"/>
  <c r="M75" i="81"/>
  <c r="U75" i="81" s="1"/>
  <c r="M81" i="81"/>
  <c r="U81" i="81" s="1"/>
  <c r="M87" i="81"/>
  <c r="U87" i="81" s="1"/>
  <c r="M93" i="81"/>
  <c r="U93" i="81" s="1"/>
  <c r="V6" i="81"/>
  <c r="H14" i="81"/>
  <c r="I14" i="81" s="1"/>
  <c r="J14" i="81" s="1"/>
  <c r="H18" i="81"/>
  <c r="I18" i="81" s="1"/>
  <c r="J18" i="81" s="1"/>
  <c r="H23" i="81"/>
  <c r="I23" i="81" s="1"/>
  <c r="J23" i="81" s="1"/>
  <c r="H27" i="81"/>
  <c r="I27" i="81" s="1"/>
  <c r="J27" i="81" s="1"/>
  <c r="V36" i="81"/>
  <c r="H37" i="81"/>
  <c r="I37" i="81" s="1"/>
  <c r="J37" i="81" s="1"/>
  <c r="H39" i="81"/>
  <c r="I39" i="81" s="1"/>
  <c r="J39" i="81" s="1"/>
  <c r="V41" i="81"/>
  <c r="V54" i="81"/>
  <c r="H55" i="81"/>
  <c r="I55" i="81" s="1"/>
  <c r="J55" i="81" s="1"/>
  <c r="H57" i="81"/>
  <c r="I57" i="81" s="1"/>
  <c r="J57" i="81" s="1"/>
  <c r="V59" i="81"/>
  <c r="V72" i="81"/>
  <c r="H73" i="81"/>
  <c r="I73" i="81" s="1"/>
  <c r="J73" i="81" s="1"/>
  <c r="H75" i="81"/>
  <c r="I75" i="81" s="1"/>
  <c r="J75" i="81" s="1"/>
  <c r="V77" i="81"/>
  <c r="V90" i="81"/>
  <c r="H91" i="81"/>
  <c r="I91" i="81" s="1"/>
  <c r="J91" i="81" s="1"/>
  <c r="H93" i="81"/>
  <c r="I93" i="81" s="1"/>
  <c r="J93" i="81" s="1"/>
  <c r="V95" i="81"/>
  <c r="M89" i="82"/>
  <c r="U89" i="82" s="1"/>
  <c r="M83" i="82"/>
  <c r="U83" i="82" s="1"/>
  <c r="M77" i="82"/>
  <c r="U77" i="82" s="1"/>
  <c r="M71" i="82"/>
  <c r="U71" i="82" s="1"/>
  <c r="M65" i="82"/>
  <c r="U65" i="82" s="1"/>
  <c r="M59" i="82"/>
  <c r="U59" i="82" s="1"/>
  <c r="M53" i="82"/>
  <c r="U53" i="82" s="1"/>
  <c r="M47" i="82"/>
  <c r="U47" i="82" s="1"/>
  <c r="M41" i="82"/>
  <c r="U41" i="82" s="1"/>
  <c r="M35" i="82"/>
  <c r="U35" i="82" s="1"/>
  <c r="M29" i="82"/>
  <c r="U29" i="82" s="1"/>
  <c r="M23" i="82"/>
  <c r="U23" i="82" s="1"/>
  <c r="M17" i="82"/>
  <c r="U17" i="82" s="1"/>
  <c r="M11" i="82"/>
  <c r="U11" i="82" s="1"/>
  <c r="M5" i="82"/>
  <c r="U5" i="82" s="1"/>
  <c r="M88" i="82"/>
  <c r="U88" i="82" s="1"/>
  <c r="M82" i="82"/>
  <c r="U82" i="82" s="1"/>
  <c r="M76" i="82"/>
  <c r="U76" i="82" s="1"/>
  <c r="M70" i="82"/>
  <c r="U70" i="82" s="1"/>
  <c r="M64" i="82"/>
  <c r="U64" i="82" s="1"/>
  <c r="M58" i="82"/>
  <c r="U58" i="82" s="1"/>
  <c r="M52" i="82"/>
  <c r="U52" i="82" s="1"/>
  <c r="M46" i="82"/>
  <c r="U46" i="82" s="1"/>
  <c r="M40" i="82"/>
  <c r="U40" i="82" s="1"/>
  <c r="M34" i="82"/>
  <c r="U34" i="82" s="1"/>
  <c r="M28" i="82"/>
  <c r="U28" i="82" s="1"/>
  <c r="M22" i="82"/>
  <c r="U22" i="82" s="1"/>
  <c r="M16" i="82"/>
  <c r="U16" i="82" s="1"/>
  <c r="M10" i="82"/>
  <c r="U10" i="82" s="1"/>
  <c r="M4" i="82"/>
  <c r="U4" i="82" s="1"/>
  <c r="X4" i="82" s="1"/>
  <c r="M13" i="82"/>
  <c r="U13" i="82" s="1"/>
  <c r="M21" i="82"/>
  <c r="U21" i="82" s="1"/>
  <c r="M31" i="82"/>
  <c r="U31" i="82" s="1"/>
  <c r="M39" i="82"/>
  <c r="U39" i="82" s="1"/>
  <c r="M49" i="82"/>
  <c r="U49" i="82" s="1"/>
  <c r="M57" i="82"/>
  <c r="U57" i="82" s="1"/>
  <c r="M67" i="82"/>
  <c r="U67" i="82" s="1"/>
  <c r="M75" i="82"/>
  <c r="U75" i="82" s="1"/>
  <c r="M85" i="82"/>
  <c r="U85" i="82" s="1"/>
  <c r="R87" i="82"/>
  <c r="R84" i="82"/>
  <c r="R81" i="82"/>
  <c r="R78" i="82"/>
  <c r="R75" i="82"/>
  <c r="R72" i="82"/>
  <c r="R69" i="82"/>
  <c r="R66" i="82"/>
  <c r="R63" i="82"/>
  <c r="R60" i="82"/>
  <c r="R57" i="82"/>
  <c r="R54" i="82"/>
  <c r="R51" i="82"/>
  <c r="R48" i="82"/>
  <c r="R45" i="82"/>
  <c r="R42" i="82"/>
  <c r="R39" i="82"/>
  <c r="R36" i="82"/>
  <c r="R33" i="82"/>
  <c r="R30" i="82"/>
  <c r="R27" i="82"/>
  <c r="R24" i="82"/>
  <c r="R21" i="82"/>
  <c r="R89" i="82"/>
  <c r="R82" i="82"/>
  <c r="R80" i="82"/>
  <c r="R73" i="82"/>
  <c r="R71" i="82"/>
  <c r="R64" i="82"/>
  <c r="R62" i="82"/>
  <c r="R55" i="82"/>
  <c r="R53" i="82"/>
  <c r="R46" i="82"/>
  <c r="R44" i="82"/>
  <c r="R37" i="82"/>
  <c r="R35" i="82"/>
  <c r="R28" i="82"/>
  <c r="R26" i="82"/>
  <c r="R19" i="82"/>
  <c r="R11" i="82"/>
  <c r="R5" i="82"/>
  <c r="R18" i="82"/>
  <c r="R15" i="82"/>
  <c r="R12" i="82"/>
  <c r="R6" i="82"/>
  <c r="R8" i="82"/>
  <c r="R9" i="82"/>
  <c r="H14" i="82"/>
  <c r="I14" i="82" s="1"/>
  <c r="J14" i="82" s="1"/>
  <c r="R20" i="82"/>
  <c r="R22" i="82"/>
  <c r="H23" i="82"/>
  <c r="I23" i="82" s="1"/>
  <c r="J23" i="82" s="1"/>
  <c r="H28" i="82"/>
  <c r="I28" i="82" s="1"/>
  <c r="J28" i="82" s="1"/>
  <c r="R34" i="82"/>
  <c r="R41" i="82"/>
  <c r="H43" i="82"/>
  <c r="I43" i="82" s="1"/>
  <c r="J43" i="82" s="1"/>
  <c r="R47" i="82"/>
  <c r="R49" i="82"/>
  <c r="H50" i="82"/>
  <c r="I50" i="82" s="1"/>
  <c r="J50" i="82" s="1"/>
  <c r="H55" i="82"/>
  <c r="I55" i="82" s="1"/>
  <c r="J55" i="82" s="1"/>
  <c r="R61" i="82"/>
  <c r="R68" i="82"/>
  <c r="H70" i="82"/>
  <c r="I70" i="82" s="1"/>
  <c r="J70" i="82" s="1"/>
  <c r="R74" i="82"/>
  <c r="R76" i="82"/>
  <c r="H77" i="82"/>
  <c r="I77" i="82" s="1"/>
  <c r="J77" i="82" s="1"/>
  <c r="H82" i="82"/>
  <c r="I82" i="82" s="1"/>
  <c r="J82" i="82" s="1"/>
  <c r="R88" i="82"/>
  <c r="H7" i="83"/>
  <c r="I7" i="83" s="1"/>
  <c r="J7" i="83" s="1"/>
  <c r="H29" i="83"/>
  <c r="I29" i="83" s="1"/>
  <c r="J29" i="83" s="1"/>
  <c r="H36" i="84"/>
  <c r="I36" i="84" s="1"/>
  <c r="J36" i="84" s="1"/>
  <c r="M38" i="85"/>
  <c r="U38" i="85" s="1"/>
  <c r="H10" i="85"/>
  <c r="I10" i="85" s="1"/>
  <c r="J10" i="85" s="1"/>
  <c r="H18" i="85"/>
  <c r="I18" i="85" s="1"/>
  <c r="J18" i="85" s="1"/>
  <c r="M4" i="80"/>
  <c r="U4" i="80" s="1"/>
  <c r="X4" i="80" s="1"/>
  <c r="M10" i="80"/>
  <c r="U10" i="80" s="1"/>
  <c r="M16" i="80"/>
  <c r="U16" i="80" s="1"/>
  <c r="M22" i="80"/>
  <c r="U22" i="80" s="1"/>
  <c r="M28" i="80"/>
  <c r="U28" i="80" s="1"/>
  <c r="M34" i="80"/>
  <c r="U34" i="80" s="1"/>
  <c r="M40" i="80"/>
  <c r="U40" i="80" s="1"/>
  <c r="M46" i="80"/>
  <c r="U46" i="80" s="1"/>
  <c r="M52" i="80"/>
  <c r="U52" i="80" s="1"/>
  <c r="M58" i="80"/>
  <c r="U58" i="80" s="1"/>
  <c r="M4" i="81"/>
  <c r="U4" i="81" s="1"/>
  <c r="X4" i="81" s="1"/>
  <c r="Z4" i="81" s="1"/>
  <c r="M10" i="81"/>
  <c r="U10" i="81" s="1"/>
  <c r="M16" i="81"/>
  <c r="U16" i="81" s="1"/>
  <c r="M22" i="81"/>
  <c r="U22" i="81" s="1"/>
  <c r="M28" i="81"/>
  <c r="U28" i="81" s="1"/>
  <c r="M34" i="81"/>
  <c r="U34" i="81" s="1"/>
  <c r="M40" i="81"/>
  <c r="U40" i="81" s="1"/>
  <c r="M46" i="81"/>
  <c r="U46" i="81" s="1"/>
  <c r="M52" i="81"/>
  <c r="U52" i="81" s="1"/>
  <c r="M58" i="81"/>
  <c r="U58" i="81" s="1"/>
  <c r="M64" i="81"/>
  <c r="U64" i="81" s="1"/>
  <c r="M70" i="81"/>
  <c r="U70" i="81" s="1"/>
  <c r="M76" i="81"/>
  <c r="U76" i="81" s="1"/>
  <c r="M82" i="81"/>
  <c r="U82" i="81" s="1"/>
  <c r="M88" i="81"/>
  <c r="U88" i="81" s="1"/>
  <c r="V14" i="81"/>
  <c r="V18" i="81"/>
  <c r="V23" i="81"/>
  <c r="V27" i="81"/>
  <c r="V33" i="81"/>
  <c r="H34" i="81"/>
  <c r="I34" i="81" s="1"/>
  <c r="J34" i="81" s="1"/>
  <c r="H36" i="81"/>
  <c r="I36" i="81" s="1"/>
  <c r="J36" i="81" s="1"/>
  <c r="V38" i="81"/>
  <c r="V51" i="81"/>
  <c r="H52" i="81"/>
  <c r="I52" i="81" s="1"/>
  <c r="J52" i="81" s="1"/>
  <c r="H54" i="81"/>
  <c r="I54" i="81" s="1"/>
  <c r="J54" i="81" s="1"/>
  <c r="V56" i="81"/>
  <c r="V69" i="81"/>
  <c r="H70" i="81"/>
  <c r="I70" i="81" s="1"/>
  <c r="J70" i="81" s="1"/>
  <c r="H72" i="81"/>
  <c r="I72" i="81" s="1"/>
  <c r="J72" i="81" s="1"/>
  <c r="V74" i="81"/>
  <c r="V87" i="81"/>
  <c r="H88" i="81"/>
  <c r="I88" i="81" s="1"/>
  <c r="J88" i="81" s="1"/>
  <c r="H90" i="81"/>
  <c r="I90" i="81" s="1"/>
  <c r="J90" i="81" s="1"/>
  <c r="V92" i="81"/>
  <c r="M6" i="82"/>
  <c r="U6" i="82" s="1"/>
  <c r="M14" i="82"/>
  <c r="U14" i="82" s="1"/>
  <c r="M24" i="82"/>
  <c r="U24" i="82" s="1"/>
  <c r="M32" i="82"/>
  <c r="U32" i="82" s="1"/>
  <c r="M42" i="82"/>
  <c r="U42" i="82" s="1"/>
  <c r="M50" i="82"/>
  <c r="U50" i="82" s="1"/>
  <c r="M60" i="82"/>
  <c r="U60" i="82" s="1"/>
  <c r="M68" i="82"/>
  <c r="U68" i="82" s="1"/>
  <c r="M78" i="82"/>
  <c r="U78" i="82" s="1"/>
  <c r="M86" i="82"/>
  <c r="U86" i="82" s="1"/>
  <c r="H35" i="82"/>
  <c r="I35" i="82" s="1"/>
  <c r="J35" i="82" s="1"/>
  <c r="H62" i="82"/>
  <c r="I62" i="82" s="1"/>
  <c r="J62" i="82" s="1"/>
  <c r="H89" i="82"/>
  <c r="I89" i="82" s="1"/>
  <c r="J89" i="82" s="1"/>
  <c r="AH3" i="83"/>
  <c r="AQ3" i="83" s="1"/>
  <c r="H11" i="83"/>
  <c r="I11" i="83" s="1"/>
  <c r="J11" i="83" s="1"/>
  <c r="H14" i="83"/>
  <c r="I14" i="83" s="1"/>
  <c r="J14" i="83" s="1"/>
  <c r="H25" i="83"/>
  <c r="I25" i="83" s="1"/>
  <c r="J25" i="83" s="1"/>
  <c r="H56" i="83"/>
  <c r="I56" i="83" s="1"/>
  <c r="J56" i="83" s="1"/>
  <c r="H58" i="83"/>
  <c r="I58" i="83" s="1"/>
  <c r="J58" i="83" s="1"/>
  <c r="M39" i="85"/>
  <c r="U39" i="85" s="1"/>
  <c r="H90" i="85"/>
  <c r="I90" i="85" s="1"/>
  <c r="J90" i="85" s="1"/>
  <c r="H12" i="81"/>
  <c r="I12" i="81" s="1"/>
  <c r="J12" i="81" s="1"/>
  <c r="H21" i="81"/>
  <c r="I21" i="81" s="1"/>
  <c r="J21" i="81" s="1"/>
  <c r="H33" i="81"/>
  <c r="I33" i="81" s="1"/>
  <c r="J33" i="81" s="1"/>
  <c r="H51" i="81"/>
  <c r="I51" i="81" s="1"/>
  <c r="J51" i="81" s="1"/>
  <c r="H69" i="81"/>
  <c r="I69" i="81" s="1"/>
  <c r="J69" i="81" s="1"/>
  <c r="H87" i="81"/>
  <c r="I87" i="81" s="1"/>
  <c r="J87" i="81" s="1"/>
  <c r="H25" i="82"/>
  <c r="I25" i="82" s="1"/>
  <c r="J25" i="82" s="1"/>
  <c r="H32" i="82"/>
  <c r="I32" i="82" s="1"/>
  <c r="J32" i="82" s="1"/>
  <c r="H37" i="82"/>
  <c r="I37" i="82" s="1"/>
  <c r="J37" i="82" s="1"/>
  <c r="H52" i="82"/>
  <c r="I52" i="82" s="1"/>
  <c r="J52" i="82" s="1"/>
  <c r="H59" i="82"/>
  <c r="I59" i="82" s="1"/>
  <c r="J59" i="82" s="1"/>
  <c r="H64" i="82"/>
  <c r="I64" i="82" s="1"/>
  <c r="J64" i="82" s="1"/>
  <c r="H79" i="82"/>
  <c r="I79" i="82" s="1"/>
  <c r="J79" i="82" s="1"/>
  <c r="H86" i="82"/>
  <c r="I86" i="82" s="1"/>
  <c r="J86" i="82" s="1"/>
  <c r="H49" i="83"/>
  <c r="I49" i="83" s="1"/>
  <c r="J49" i="83" s="1"/>
  <c r="H15" i="84"/>
  <c r="I15" i="84" s="1"/>
  <c r="J15" i="84" s="1"/>
  <c r="H21" i="84"/>
  <c r="I21" i="84" s="1"/>
  <c r="J21" i="84" s="1"/>
  <c r="H27" i="84"/>
  <c r="I27" i="84" s="1"/>
  <c r="J27" i="84" s="1"/>
  <c r="H72" i="85"/>
  <c r="I72" i="85" s="1"/>
  <c r="J72" i="85" s="1"/>
  <c r="H13" i="86"/>
  <c r="I13" i="86" s="1"/>
  <c r="J13" i="86" s="1"/>
  <c r="H31" i="86"/>
  <c r="I31" i="86" s="1"/>
  <c r="J31" i="86" s="1"/>
  <c r="H70" i="83"/>
  <c r="I70" i="83" s="1"/>
  <c r="J70" i="83" s="1"/>
  <c r="H73" i="83"/>
  <c r="I73" i="83" s="1"/>
  <c r="J73" i="83" s="1"/>
  <c r="H76" i="83"/>
  <c r="I76" i="83" s="1"/>
  <c r="J76" i="83" s="1"/>
  <c r="H79" i="83"/>
  <c r="I79" i="83" s="1"/>
  <c r="J79" i="83" s="1"/>
  <c r="H31" i="85"/>
  <c r="I31" i="85" s="1"/>
  <c r="J31" i="85" s="1"/>
  <c r="H49" i="85"/>
  <c r="I49" i="85" s="1"/>
  <c r="J49" i="85" s="1"/>
  <c r="H67" i="85"/>
  <c r="I67" i="85" s="1"/>
  <c r="J67" i="85" s="1"/>
  <c r="H85" i="85"/>
  <c r="I85" i="85" s="1"/>
  <c r="J85" i="85" s="1"/>
  <c r="H19" i="86"/>
  <c r="I19" i="86" s="1"/>
  <c r="J19" i="86" s="1"/>
  <c r="H28" i="86"/>
  <c r="I28" i="86" s="1"/>
  <c r="J28" i="86" s="1"/>
  <c r="H37" i="86"/>
  <c r="I37" i="86" s="1"/>
  <c r="J37" i="86" s="1"/>
  <c r="H74" i="86"/>
  <c r="I74" i="86" s="1"/>
  <c r="J74" i="86" s="1"/>
  <c r="H7" i="88"/>
  <c r="I7" i="88" s="1"/>
  <c r="J7" i="88" s="1"/>
  <c r="V89" i="82"/>
  <c r="V86" i="82"/>
  <c r="V83" i="82"/>
  <c r="V80" i="82"/>
  <c r="V77" i="82"/>
  <c r="V74" i="82"/>
  <c r="V71" i="82"/>
  <c r="V68" i="82"/>
  <c r="V65" i="82"/>
  <c r="V62" i="82"/>
  <c r="V59" i="82"/>
  <c r="V56" i="82"/>
  <c r="V53" i="82"/>
  <c r="V50" i="82"/>
  <c r="V47" i="82"/>
  <c r="V44" i="82"/>
  <c r="V41" i="82"/>
  <c r="V38" i="82"/>
  <c r="V35" i="82"/>
  <c r="V32" i="82"/>
  <c r="V29" i="82"/>
  <c r="V26" i="82"/>
  <c r="V23" i="82"/>
  <c r="V20" i="82"/>
  <c r="V22" i="82"/>
  <c r="V24" i="82"/>
  <c r="V31" i="82"/>
  <c r="V33" i="82"/>
  <c r="V40" i="82"/>
  <c r="V42" i="82"/>
  <c r="V49" i="82"/>
  <c r="V51" i="82"/>
  <c r="V58" i="82"/>
  <c r="V60" i="82"/>
  <c r="V67" i="82"/>
  <c r="V69" i="82"/>
  <c r="V76" i="82"/>
  <c r="V78" i="82"/>
  <c r="V85" i="82"/>
  <c r="V87" i="82"/>
  <c r="M78" i="83"/>
  <c r="U78" i="83" s="1"/>
  <c r="M72" i="83"/>
  <c r="U72" i="83" s="1"/>
  <c r="M66" i="83"/>
  <c r="U66" i="83" s="1"/>
  <c r="M60" i="83"/>
  <c r="U60" i="83" s="1"/>
  <c r="M54" i="83"/>
  <c r="U54" i="83" s="1"/>
  <c r="M48" i="83"/>
  <c r="U48" i="83" s="1"/>
  <c r="M42" i="83"/>
  <c r="U42" i="83" s="1"/>
  <c r="M36" i="83"/>
  <c r="U36" i="83" s="1"/>
  <c r="M30" i="83"/>
  <c r="U30" i="83" s="1"/>
  <c r="M24" i="83"/>
  <c r="U24" i="83" s="1"/>
  <c r="M18" i="83"/>
  <c r="U18" i="83" s="1"/>
  <c r="M12" i="83"/>
  <c r="U12" i="83" s="1"/>
  <c r="M6" i="83"/>
  <c r="U6" i="83" s="1"/>
  <c r="M77" i="83"/>
  <c r="U77" i="83" s="1"/>
  <c r="M71" i="83"/>
  <c r="U71" i="83" s="1"/>
  <c r="M65" i="83"/>
  <c r="U65" i="83" s="1"/>
  <c r="M59" i="83"/>
  <c r="U59" i="83" s="1"/>
  <c r="M53" i="83"/>
  <c r="U53" i="83" s="1"/>
  <c r="M47" i="83"/>
  <c r="U47" i="83" s="1"/>
  <c r="M41" i="83"/>
  <c r="U41" i="83" s="1"/>
  <c r="M35" i="83"/>
  <c r="U35" i="83" s="1"/>
  <c r="M29" i="83"/>
  <c r="U29" i="83" s="1"/>
  <c r="M23" i="83"/>
  <c r="U23" i="83" s="1"/>
  <c r="M17" i="83"/>
  <c r="U17" i="83" s="1"/>
  <c r="M11" i="83"/>
  <c r="U11" i="83" s="1"/>
  <c r="M5" i="83"/>
  <c r="U5" i="83" s="1"/>
  <c r="M13" i="83"/>
  <c r="U13" i="83" s="1"/>
  <c r="M21" i="83"/>
  <c r="U21" i="83" s="1"/>
  <c r="M31" i="83"/>
  <c r="U31" i="83" s="1"/>
  <c r="M39" i="83"/>
  <c r="U39" i="83" s="1"/>
  <c r="M49" i="83"/>
  <c r="U49" i="83" s="1"/>
  <c r="M57" i="83"/>
  <c r="U57" i="83" s="1"/>
  <c r="M67" i="83"/>
  <c r="U67" i="83" s="1"/>
  <c r="M75" i="83"/>
  <c r="U75" i="83" s="1"/>
  <c r="R5" i="83"/>
  <c r="R9" i="83"/>
  <c r="R14" i="83"/>
  <c r="R16" i="83"/>
  <c r="H19" i="83"/>
  <c r="I19" i="83" s="1"/>
  <c r="J19" i="83" s="1"/>
  <c r="R23" i="83"/>
  <c r="R25" i="83"/>
  <c r="H28" i="83"/>
  <c r="I28" i="83" s="1"/>
  <c r="J28" i="83" s="1"/>
  <c r="R32" i="83"/>
  <c r="R34" i="83"/>
  <c r="H37" i="83"/>
  <c r="I37" i="83" s="1"/>
  <c r="J37" i="83" s="1"/>
  <c r="R41" i="83"/>
  <c r="R43" i="83"/>
  <c r="H46" i="83"/>
  <c r="I46" i="83" s="1"/>
  <c r="J46" i="83" s="1"/>
  <c r="R50" i="83"/>
  <c r="R52" i="83"/>
  <c r="H55" i="83"/>
  <c r="I55" i="83" s="1"/>
  <c r="J55" i="83" s="1"/>
  <c r="R59" i="83"/>
  <c r="R61" i="83"/>
  <c r="H64" i="83"/>
  <c r="I64" i="83" s="1"/>
  <c r="J64" i="83" s="1"/>
  <c r="R70" i="83"/>
  <c r="R73" i="83"/>
  <c r="R76" i="83"/>
  <c r="H5" i="85"/>
  <c r="I5" i="85" s="1"/>
  <c r="J5" i="85" s="1"/>
  <c r="H9" i="85"/>
  <c r="I9" i="85" s="1"/>
  <c r="J9" i="85" s="1"/>
  <c r="H14" i="85"/>
  <c r="I14" i="85" s="1"/>
  <c r="J14" i="85" s="1"/>
  <c r="H16" i="85"/>
  <c r="I16" i="85" s="1"/>
  <c r="J16" i="85" s="1"/>
  <c r="H28" i="85"/>
  <c r="I28" i="85" s="1"/>
  <c r="J28" i="85" s="1"/>
  <c r="H46" i="85"/>
  <c r="I46" i="85" s="1"/>
  <c r="J46" i="85" s="1"/>
  <c r="H64" i="85"/>
  <c r="I64" i="85" s="1"/>
  <c r="J64" i="85" s="1"/>
  <c r="H82" i="85"/>
  <c r="I82" i="85" s="1"/>
  <c r="J82" i="85" s="1"/>
  <c r="H64" i="86"/>
  <c r="I64" i="86" s="1"/>
  <c r="J64" i="86" s="1"/>
  <c r="AH4" i="87"/>
  <c r="H19" i="87"/>
  <c r="I19" i="87" s="1"/>
  <c r="J19" i="87" s="1"/>
  <c r="H47" i="87"/>
  <c r="I47" i="87" s="1"/>
  <c r="J47" i="87" s="1"/>
  <c r="H22" i="82"/>
  <c r="I22" i="82" s="1"/>
  <c r="J22" i="82" s="1"/>
  <c r="H31" i="82"/>
  <c r="I31" i="82" s="1"/>
  <c r="J31" i="82" s="1"/>
  <c r="H40" i="82"/>
  <c r="I40" i="82" s="1"/>
  <c r="J40" i="82" s="1"/>
  <c r="H49" i="82"/>
  <c r="I49" i="82" s="1"/>
  <c r="J49" i="82" s="1"/>
  <c r="H58" i="82"/>
  <c r="I58" i="82" s="1"/>
  <c r="J58" i="82" s="1"/>
  <c r="H67" i="82"/>
  <c r="I67" i="82" s="1"/>
  <c r="J67" i="82" s="1"/>
  <c r="H76" i="82"/>
  <c r="I76" i="82" s="1"/>
  <c r="J76" i="82" s="1"/>
  <c r="H85" i="82"/>
  <c r="I85" i="82" s="1"/>
  <c r="J85" i="82" s="1"/>
  <c r="R78" i="83"/>
  <c r="R75" i="83"/>
  <c r="R72" i="83"/>
  <c r="R69" i="83"/>
  <c r="R66" i="83"/>
  <c r="R63" i="83"/>
  <c r="R60" i="83"/>
  <c r="R57" i="83"/>
  <c r="R54" i="83"/>
  <c r="R51" i="83"/>
  <c r="R48" i="83"/>
  <c r="R45" i="83"/>
  <c r="R42" i="83"/>
  <c r="R39" i="83"/>
  <c r="R36" i="83"/>
  <c r="R33" i="83"/>
  <c r="R30" i="83"/>
  <c r="R27" i="83"/>
  <c r="R24" i="83"/>
  <c r="R21" i="83"/>
  <c r="R18" i="83"/>
  <c r="R15" i="83"/>
  <c r="R12" i="83"/>
  <c r="R6" i="83"/>
  <c r="R77" i="83"/>
  <c r="R74" i="83"/>
  <c r="R71" i="83"/>
  <c r="R68" i="83"/>
  <c r="R7" i="83"/>
  <c r="R8" i="83"/>
  <c r="R10" i="83"/>
  <c r="R11" i="83"/>
  <c r="P3" i="84"/>
  <c r="AF3" i="84" s="1"/>
  <c r="AO3" i="84" s="1"/>
  <c r="H6" i="84"/>
  <c r="I6" i="84" s="1"/>
  <c r="J6" i="84" s="1"/>
  <c r="V68" i="84"/>
  <c r="V65" i="84"/>
  <c r="V62" i="84"/>
  <c r="V59" i="84"/>
  <c r="V56" i="84"/>
  <c r="V53" i="84"/>
  <c r="V50" i="84"/>
  <c r="V47" i="84"/>
  <c r="V44" i="84"/>
  <c r="V41" i="84"/>
  <c r="V69" i="84"/>
  <c r="V66" i="84"/>
  <c r="V63" i="84"/>
  <c r="V60" i="84"/>
  <c r="V57" i="84"/>
  <c r="V54" i="84"/>
  <c r="V51" i="84"/>
  <c r="V48" i="84"/>
  <c r="V45" i="84"/>
  <c r="V42" i="84"/>
  <c r="V39" i="84"/>
  <c r="V67" i="84"/>
  <c r="V64" i="84"/>
  <c r="V61" i="84"/>
  <c r="V58" i="84"/>
  <c r="V55" i="84"/>
  <c r="V52" i="84"/>
  <c r="V49" i="84"/>
  <c r="V46" i="84"/>
  <c r="V43" i="84"/>
  <c r="V40" i="84"/>
  <c r="V37" i="84"/>
  <c r="V34" i="84"/>
  <c r="V31" i="84"/>
  <c r="V28" i="84"/>
  <c r="V25" i="84"/>
  <c r="V22" i="84"/>
  <c r="V19" i="84"/>
  <c r="V16" i="84"/>
  <c r="V13" i="84"/>
  <c r="V8" i="84"/>
  <c r="V7" i="84"/>
  <c r="V11" i="84"/>
  <c r="V5" i="84"/>
  <c r="H19" i="85"/>
  <c r="I19" i="85" s="1"/>
  <c r="J19" i="85" s="1"/>
  <c r="H23" i="85"/>
  <c r="I23" i="85" s="1"/>
  <c r="J23" i="85" s="1"/>
  <c r="H33" i="85"/>
  <c r="I33" i="85" s="1"/>
  <c r="J33" i="85" s="1"/>
  <c r="H51" i="85"/>
  <c r="I51" i="85" s="1"/>
  <c r="J51" i="85" s="1"/>
  <c r="H69" i="85"/>
  <c r="I69" i="85" s="1"/>
  <c r="J69" i="85" s="1"/>
  <c r="H87" i="85"/>
  <c r="I87" i="85" s="1"/>
  <c r="J87" i="85" s="1"/>
  <c r="H9" i="86"/>
  <c r="I9" i="86" s="1"/>
  <c r="J9" i="86" s="1"/>
  <c r="H16" i="86"/>
  <c r="I16" i="86" s="1"/>
  <c r="J16" i="86" s="1"/>
  <c r="H25" i="86"/>
  <c r="I25" i="86" s="1"/>
  <c r="J25" i="86" s="1"/>
  <c r="H34" i="86"/>
  <c r="I34" i="86" s="1"/>
  <c r="J34" i="86" s="1"/>
  <c r="H88" i="86"/>
  <c r="I88" i="86" s="1"/>
  <c r="J88" i="86" s="1"/>
  <c r="H34" i="83"/>
  <c r="I34" i="83" s="1"/>
  <c r="J34" i="83" s="1"/>
  <c r="H43" i="83"/>
  <c r="I43" i="83" s="1"/>
  <c r="J43" i="83" s="1"/>
  <c r="H52" i="83"/>
  <c r="I52" i="83" s="1"/>
  <c r="J52" i="83" s="1"/>
  <c r="H61" i="83"/>
  <c r="I61" i="83" s="1"/>
  <c r="J61" i="83" s="1"/>
  <c r="H9" i="84"/>
  <c r="I9" i="84" s="1"/>
  <c r="J9" i="84" s="1"/>
  <c r="R67" i="84"/>
  <c r="R64" i="84"/>
  <c r="R61" i="84"/>
  <c r="R58" i="84"/>
  <c r="R55" i="84"/>
  <c r="R52" i="84"/>
  <c r="R49" i="84"/>
  <c r="R46" i="84"/>
  <c r="R43" i="84"/>
  <c r="R40" i="84"/>
  <c r="R7" i="84"/>
  <c r="R8" i="84"/>
  <c r="R13" i="84"/>
  <c r="R16" i="84"/>
  <c r="R19" i="84"/>
  <c r="R22" i="84"/>
  <c r="R25" i="84"/>
  <c r="R28" i="84"/>
  <c r="R31" i="84"/>
  <c r="R34" i="84"/>
  <c r="R37" i="84"/>
  <c r="R39" i="84"/>
  <c r="R42" i="84"/>
  <c r="R45" i="84"/>
  <c r="R48" i="84"/>
  <c r="R51" i="84"/>
  <c r="R54" i="84"/>
  <c r="R57" i="84"/>
  <c r="R60" i="84"/>
  <c r="R63" i="84"/>
  <c r="R66" i="84"/>
  <c r="R69" i="84"/>
  <c r="H4" i="85"/>
  <c r="I4" i="85" s="1"/>
  <c r="J4" i="85" s="1"/>
  <c r="K4" i="85" s="1"/>
  <c r="K5" i="85" s="1"/>
  <c r="H8" i="85"/>
  <c r="I8" i="85" s="1"/>
  <c r="J8" i="85" s="1"/>
  <c r="H13" i="85"/>
  <c r="I13" i="85" s="1"/>
  <c r="J13" i="85" s="1"/>
  <c r="H15" i="85"/>
  <c r="I15" i="85" s="1"/>
  <c r="J15" i="85" s="1"/>
  <c r="H30" i="85"/>
  <c r="I30" i="85" s="1"/>
  <c r="J30" i="85" s="1"/>
  <c r="H43" i="85"/>
  <c r="I43" i="85" s="1"/>
  <c r="J43" i="85" s="1"/>
  <c r="H48" i="85"/>
  <c r="I48" i="85" s="1"/>
  <c r="J48" i="85" s="1"/>
  <c r="H61" i="85"/>
  <c r="I61" i="85" s="1"/>
  <c r="J61" i="85" s="1"/>
  <c r="H66" i="85"/>
  <c r="I66" i="85" s="1"/>
  <c r="J66" i="85" s="1"/>
  <c r="H79" i="85"/>
  <c r="I79" i="85" s="1"/>
  <c r="J79" i="85" s="1"/>
  <c r="H84" i="85"/>
  <c r="I84" i="85" s="1"/>
  <c r="J84" i="85" s="1"/>
  <c r="H8" i="86"/>
  <c r="I8" i="86" s="1"/>
  <c r="J8" i="86" s="1"/>
  <c r="H10" i="86"/>
  <c r="I10" i="86" s="1"/>
  <c r="J10" i="86" s="1"/>
  <c r="H46" i="86"/>
  <c r="I46" i="86" s="1"/>
  <c r="J46" i="86" s="1"/>
  <c r="H61" i="86"/>
  <c r="I61" i="86" s="1"/>
  <c r="J61" i="86" s="1"/>
  <c r="H79" i="86"/>
  <c r="I79" i="86" s="1"/>
  <c r="J79" i="86" s="1"/>
  <c r="H13" i="88"/>
  <c r="I13" i="88" s="1"/>
  <c r="J13" i="88" s="1"/>
  <c r="H27" i="88"/>
  <c r="I27" i="88" s="1"/>
  <c r="J27" i="88" s="1"/>
  <c r="H31" i="88"/>
  <c r="I31" i="88" s="1"/>
  <c r="J31" i="88" s="1"/>
  <c r="H45" i="88"/>
  <c r="I45" i="88" s="1"/>
  <c r="J45" i="88" s="1"/>
  <c r="H49" i="88"/>
  <c r="I49" i="88" s="1"/>
  <c r="J49" i="88" s="1"/>
  <c r="V10" i="83"/>
  <c r="V14" i="83"/>
  <c r="V17" i="83"/>
  <c r="V20" i="83"/>
  <c r="V23" i="83"/>
  <c r="V26" i="83"/>
  <c r="V29" i="83"/>
  <c r="V32" i="83"/>
  <c r="V35" i="83"/>
  <c r="V38" i="83"/>
  <c r="V41" i="83"/>
  <c r="V44" i="83"/>
  <c r="V47" i="83"/>
  <c r="V50" i="83"/>
  <c r="V53" i="83"/>
  <c r="V56" i="83"/>
  <c r="V59" i="83"/>
  <c r="V62" i="83"/>
  <c r="V65" i="83"/>
  <c r="V68" i="83"/>
  <c r="V71" i="83"/>
  <c r="V74" i="83"/>
  <c r="M9" i="84"/>
  <c r="U9" i="84" s="1"/>
  <c r="M15" i="84"/>
  <c r="U15" i="84" s="1"/>
  <c r="M21" i="84"/>
  <c r="U21" i="84" s="1"/>
  <c r="M27" i="84"/>
  <c r="U27" i="84" s="1"/>
  <c r="M33" i="84"/>
  <c r="U33" i="84" s="1"/>
  <c r="M39" i="84"/>
  <c r="U39" i="84" s="1"/>
  <c r="M45" i="84"/>
  <c r="U45" i="84" s="1"/>
  <c r="M51" i="84"/>
  <c r="U51" i="84" s="1"/>
  <c r="M57" i="84"/>
  <c r="U57" i="84" s="1"/>
  <c r="M63" i="84"/>
  <c r="U63" i="84" s="1"/>
  <c r="M69" i="84"/>
  <c r="U69" i="84" s="1"/>
  <c r="R5" i="84"/>
  <c r="R11" i="84"/>
  <c r="H22" i="85"/>
  <c r="I22" i="85" s="1"/>
  <c r="J22" i="85" s="1"/>
  <c r="H24" i="85"/>
  <c r="I24" i="85" s="1"/>
  <c r="J24" i="85" s="1"/>
  <c r="H34" i="85"/>
  <c r="I34" i="85" s="1"/>
  <c r="J34" i="85" s="1"/>
  <c r="H39" i="85"/>
  <c r="I39" i="85" s="1"/>
  <c r="J39" i="85" s="1"/>
  <c r="H52" i="85"/>
  <c r="I52" i="85" s="1"/>
  <c r="J52" i="85" s="1"/>
  <c r="H57" i="85"/>
  <c r="I57" i="85" s="1"/>
  <c r="J57" i="85" s="1"/>
  <c r="H70" i="85"/>
  <c r="I70" i="85" s="1"/>
  <c r="J70" i="85" s="1"/>
  <c r="H75" i="85"/>
  <c r="I75" i="85" s="1"/>
  <c r="J75" i="85" s="1"/>
  <c r="H88" i="85"/>
  <c r="I88" i="85" s="1"/>
  <c r="J88" i="85" s="1"/>
  <c r="H93" i="85"/>
  <c r="I93" i="85" s="1"/>
  <c r="J93" i="85" s="1"/>
  <c r="H96" i="85"/>
  <c r="I96" i="85" s="1"/>
  <c r="J96" i="85" s="1"/>
  <c r="H7" i="86"/>
  <c r="I7" i="86" s="1"/>
  <c r="J7" i="86" s="1"/>
  <c r="AE3" i="87"/>
  <c r="P3" i="87"/>
  <c r="AF3" i="87" s="1"/>
  <c r="AO3" i="87" s="1"/>
  <c r="H7" i="87"/>
  <c r="I7" i="87" s="1"/>
  <c r="J7" i="87" s="1"/>
  <c r="H38" i="87"/>
  <c r="I38" i="87" s="1"/>
  <c r="J38" i="87" s="1"/>
  <c r="M4" i="84"/>
  <c r="U4" i="84" s="1"/>
  <c r="X4" i="84" s="1"/>
  <c r="Z4" i="84" s="1"/>
  <c r="M10" i="84"/>
  <c r="U10" i="84" s="1"/>
  <c r="M16" i="84"/>
  <c r="U16" i="84" s="1"/>
  <c r="M22" i="84"/>
  <c r="U22" i="84" s="1"/>
  <c r="M28" i="84"/>
  <c r="U28" i="84" s="1"/>
  <c r="M34" i="84"/>
  <c r="U34" i="84" s="1"/>
  <c r="M40" i="84"/>
  <c r="U40" i="84" s="1"/>
  <c r="M46" i="84"/>
  <c r="U46" i="84" s="1"/>
  <c r="M52" i="84"/>
  <c r="U52" i="84" s="1"/>
  <c r="M58" i="84"/>
  <c r="U58" i="84" s="1"/>
  <c r="R4" i="84"/>
  <c r="R10" i="84"/>
  <c r="R14" i="84"/>
  <c r="R17" i="84"/>
  <c r="R20" i="84"/>
  <c r="R23" i="84"/>
  <c r="R26" i="84"/>
  <c r="R29" i="84"/>
  <c r="R32" i="84"/>
  <c r="R35" i="84"/>
  <c r="R38" i="84"/>
  <c r="H40" i="84"/>
  <c r="I40" i="84" s="1"/>
  <c r="J40" i="84" s="1"/>
  <c r="H41" i="84"/>
  <c r="I41" i="84" s="1"/>
  <c r="J41" i="84" s="1"/>
  <c r="H43" i="84"/>
  <c r="I43" i="84" s="1"/>
  <c r="J43" i="84" s="1"/>
  <c r="H44" i="84"/>
  <c r="I44" i="84" s="1"/>
  <c r="J44" i="84" s="1"/>
  <c r="H46" i="84"/>
  <c r="I46" i="84" s="1"/>
  <c r="J46" i="84" s="1"/>
  <c r="H47" i="84"/>
  <c r="I47" i="84" s="1"/>
  <c r="J47" i="84" s="1"/>
  <c r="H49" i="84"/>
  <c r="I49" i="84" s="1"/>
  <c r="J49" i="84" s="1"/>
  <c r="H50" i="84"/>
  <c r="I50" i="84" s="1"/>
  <c r="J50" i="84" s="1"/>
  <c r="H52" i="84"/>
  <c r="I52" i="84" s="1"/>
  <c r="J52" i="84" s="1"/>
  <c r="H53" i="84"/>
  <c r="I53" i="84" s="1"/>
  <c r="J53" i="84" s="1"/>
  <c r="H55" i="84"/>
  <c r="I55" i="84" s="1"/>
  <c r="J55" i="84" s="1"/>
  <c r="H56" i="84"/>
  <c r="I56" i="84" s="1"/>
  <c r="J56" i="84" s="1"/>
  <c r="H58" i="84"/>
  <c r="I58" i="84" s="1"/>
  <c r="J58" i="84" s="1"/>
  <c r="H59" i="84"/>
  <c r="I59" i="84" s="1"/>
  <c r="J59" i="84" s="1"/>
  <c r="H61" i="84"/>
  <c r="I61" i="84" s="1"/>
  <c r="J61" i="84" s="1"/>
  <c r="H62" i="84"/>
  <c r="I62" i="84" s="1"/>
  <c r="J62" i="84" s="1"/>
  <c r="H64" i="84"/>
  <c r="I64" i="84" s="1"/>
  <c r="J64" i="84" s="1"/>
  <c r="H65" i="84"/>
  <c r="I65" i="84" s="1"/>
  <c r="J65" i="84" s="1"/>
  <c r="H67" i="84"/>
  <c r="I67" i="84" s="1"/>
  <c r="J67" i="84" s="1"/>
  <c r="H68" i="84"/>
  <c r="I68" i="84" s="1"/>
  <c r="J68" i="84" s="1"/>
  <c r="H6" i="85"/>
  <c r="I6" i="85" s="1"/>
  <c r="J6" i="85" s="1"/>
  <c r="H25" i="85"/>
  <c r="I25" i="85" s="1"/>
  <c r="J25" i="85" s="1"/>
  <c r="H26" i="85"/>
  <c r="I26" i="85" s="1"/>
  <c r="J26" i="85" s="1"/>
  <c r="H37" i="85"/>
  <c r="I37" i="85" s="1"/>
  <c r="J37" i="85" s="1"/>
  <c r="H42" i="85"/>
  <c r="I42" i="85" s="1"/>
  <c r="J42" i="85" s="1"/>
  <c r="H55" i="85"/>
  <c r="I55" i="85" s="1"/>
  <c r="J55" i="85" s="1"/>
  <c r="H60" i="85"/>
  <c r="I60" i="85" s="1"/>
  <c r="J60" i="85" s="1"/>
  <c r="H73" i="85"/>
  <c r="I73" i="85" s="1"/>
  <c r="J73" i="85" s="1"/>
  <c r="H78" i="85"/>
  <c r="I78" i="85" s="1"/>
  <c r="J78" i="85" s="1"/>
  <c r="H91" i="85"/>
  <c r="I91" i="85" s="1"/>
  <c r="J91" i="85" s="1"/>
  <c r="AE3" i="86"/>
  <c r="P3" i="86"/>
  <c r="AF3" i="86" s="1"/>
  <c r="AO3" i="86" s="1"/>
  <c r="H14" i="86"/>
  <c r="I14" i="86" s="1"/>
  <c r="J14" i="86" s="1"/>
  <c r="H17" i="86"/>
  <c r="I17" i="86" s="1"/>
  <c r="J17" i="86" s="1"/>
  <c r="H20" i="86"/>
  <c r="I20" i="86" s="1"/>
  <c r="J20" i="86" s="1"/>
  <c r="H23" i="86"/>
  <c r="I23" i="86" s="1"/>
  <c r="J23" i="86" s="1"/>
  <c r="H26" i="86"/>
  <c r="I26" i="86" s="1"/>
  <c r="J26" i="86" s="1"/>
  <c r="H29" i="86"/>
  <c r="I29" i="86" s="1"/>
  <c r="J29" i="86" s="1"/>
  <c r="H32" i="86"/>
  <c r="I32" i="86" s="1"/>
  <c r="J32" i="86" s="1"/>
  <c r="H35" i="86"/>
  <c r="I35" i="86" s="1"/>
  <c r="J35" i="86" s="1"/>
  <c r="H38" i="86"/>
  <c r="I38" i="86" s="1"/>
  <c r="J38" i="86" s="1"/>
  <c r="H43" i="86"/>
  <c r="I43" i="86" s="1"/>
  <c r="J43" i="86" s="1"/>
  <c r="H55" i="86"/>
  <c r="I55" i="86" s="1"/>
  <c r="J55" i="86" s="1"/>
  <c r="H70" i="86"/>
  <c r="I70" i="86" s="1"/>
  <c r="J70" i="86" s="1"/>
  <c r="H83" i="86"/>
  <c r="I83" i="86" s="1"/>
  <c r="J83" i="86" s="1"/>
  <c r="H29" i="87"/>
  <c r="I29" i="87" s="1"/>
  <c r="J29" i="87" s="1"/>
  <c r="H48" i="89"/>
  <c r="I48" i="89" s="1"/>
  <c r="J48" i="89" s="1"/>
  <c r="H7" i="85"/>
  <c r="I7" i="85" s="1"/>
  <c r="J7" i="85" s="1"/>
  <c r="H12" i="85"/>
  <c r="I12" i="85" s="1"/>
  <c r="J12" i="85" s="1"/>
  <c r="H27" i="85"/>
  <c r="I27" i="85" s="1"/>
  <c r="J27" i="85" s="1"/>
  <c r="H40" i="85"/>
  <c r="I40" i="85" s="1"/>
  <c r="J40" i="85" s="1"/>
  <c r="H45" i="85"/>
  <c r="I45" i="85" s="1"/>
  <c r="J45" i="85" s="1"/>
  <c r="H58" i="85"/>
  <c r="I58" i="85" s="1"/>
  <c r="J58" i="85" s="1"/>
  <c r="H63" i="85"/>
  <c r="I63" i="85" s="1"/>
  <c r="J63" i="85" s="1"/>
  <c r="H76" i="85"/>
  <c r="I76" i="85" s="1"/>
  <c r="J76" i="85" s="1"/>
  <c r="H81" i="85"/>
  <c r="I81" i="85" s="1"/>
  <c r="J81" i="85" s="1"/>
  <c r="H97" i="85"/>
  <c r="I97" i="85" s="1"/>
  <c r="J97" i="85" s="1"/>
  <c r="Z4" i="87"/>
  <c r="H16" i="87"/>
  <c r="I16" i="87" s="1"/>
  <c r="J16" i="87" s="1"/>
  <c r="V50" i="86"/>
  <c r="V59" i="86"/>
  <c r="V68" i="86"/>
  <c r="R73" i="86"/>
  <c r="V77" i="86"/>
  <c r="R82" i="86"/>
  <c r="V86" i="86"/>
  <c r="M78" i="87"/>
  <c r="U78" i="87" s="1"/>
  <c r="M72" i="87"/>
  <c r="U72" i="87" s="1"/>
  <c r="M66" i="87"/>
  <c r="U66" i="87" s="1"/>
  <c r="M60" i="87"/>
  <c r="U60" i="87" s="1"/>
  <c r="M54" i="87"/>
  <c r="U54" i="87" s="1"/>
  <c r="M48" i="87"/>
  <c r="U48" i="87" s="1"/>
  <c r="M42" i="87"/>
  <c r="U42" i="87" s="1"/>
  <c r="M36" i="87"/>
  <c r="U36" i="87" s="1"/>
  <c r="M30" i="87"/>
  <c r="U30" i="87" s="1"/>
  <c r="M24" i="87"/>
  <c r="U24" i="87" s="1"/>
  <c r="M18" i="87"/>
  <c r="U18" i="87" s="1"/>
  <c r="M12" i="87"/>
  <c r="U12" i="87" s="1"/>
  <c r="M6" i="87"/>
  <c r="U6" i="87" s="1"/>
  <c r="M79" i="87"/>
  <c r="U79" i="87" s="1"/>
  <c r="M73" i="87"/>
  <c r="U73" i="87" s="1"/>
  <c r="M67" i="87"/>
  <c r="U67" i="87" s="1"/>
  <c r="M61" i="87"/>
  <c r="U61" i="87" s="1"/>
  <c r="M55" i="87"/>
  <c r="U55" i="87" s="1"/>
  <c r="M49" i="87"/>
  <c r="U49" i="87" s="1"/>
  <c r="M43" i="87"/>
  <c r="U43" i="87" s="1"/>
  <c r="M37" i="87"/>
  <c r="U37" i="87" s="1"/>
  <c r="M31" i="87"/>
  <c r="U31" i="87" s="1"/>
  <c r="M25" i="87"/>
  <c r="U25" i="87" s="1"/>
  <c r="M19" i="87"/>
  <c r="U19" i="87" s="1"/>
  <c r="M13" i="87"/>
  <c r="U13" i="87" s="1"/>
  <c r="M7" i="87"/>
  <c r="U7" i="87" s="1"/>
  <c r="M11" i="87"/>
  <c r="U11" i="87" s="1"/>
  <c r="M21" i="87"/>
  <c r="U21" i="87" s="1"/>
  <c r="M29" i="87"/>
  <c r="U29" i="87" s="1"/>
  <c r="M39" i="87"/>
  <c r="U39" i="87" s="1"/>
  <c r="M47" i="87"/>
  <c r="U47" i="87" s="1"/>
  <c r="M57" i="87"/>
  <c r="U57" i="87" s="1"/>
  <c r="M65" i="87"/>
  <c r="U65" i="87" s="1"/>
  <c r="M75" i="87"/>
  <c r="U75" i="87" s="1"/>
  <c r="R78" i="87"/>
  <c r="R75" i="87"/>
  <c r="R72" i="87"/>
  <c r="R69" i="87"/>
  <c r="R66" i="87"/>
  <c r="R63" i="87"/>
  <c r="R60" i="87"/>
  <c r="R57" i="87"/>
  <c r="R54" i="87"/>
  <c r="R51" i="87"/>
  <c r="R48" i="87"/>
  <c r="R45" i="87"/>
  <c r="R42" i="87"/>
  <c r="R39" i="87"/>
  <c r="R36" i="87"/>
  <c r="R33" i="87"/>
  <c r="R30" i="87"/>
  <c r="R27" i="87"/>
  <c r="R24" i="87"/>
  <c r="R21" i="87"/>
  <c r="R18" i="87"/>
  <c r="R15" i="87"/>
  <c r="R12" i="87"/>
  <c r="R6" i="87"/>
  <c r="R79" i="87"/>
  <c r="R76" i="87"/>
  <c r="R73" i="87"/>
  <c r="R70" i="87"/>
  <c r="R67" i="87"/>
  <c r="R64" i="87"/>
  <c r="R61" i="87"/>
  <c r="R58" i="87"/>
  <c r="R55" i="87"/>
  <c r="R52" i="87"/>
  <c r="R49" i="87"/>
  <c r="R46" i="87"/>
  <c r="R43" i="87"/>
  <c r="R40" i="87"/>
  <c r="R37" i="87"/>
  <c r="R34" i="87"/>
  <c r="R31" i="87"/>
  <c r="R28" i="87"/>
  <c r="R25" i="87"/>
  <c r="R22" i="87"/>
  <c r="R11" i="87"/>
  <c r="R5" i="87"/>
  <c r="R3" i="87"/>
  <c r="R8" i="87"/>
  <c r="R9" i="87"/>
  <c r="H28" i="87"/>
  <c r="I28" i="87" s="1"/>
  <c r="J28" i="87" s="1"/>
  <c r="H37" i="87"/>
  <c r="I37" i="87" s="1"/>
  <c r="J37" i="87" s="1"/>
  <c r="H46" i="87"/>
  <c r="I46" i="87" s="1"/>
  <c r="J46" i="87" s="1"/>
  <c r="R50" i="87"/>
  <c r="R53" i="87"/>
  <c r="R56" i="87"/>
  <c r="R59" i="87"/>
  <c r="R62" i="87"/>
  <c r="R65" i="87"/>
  <c r="R68" i="87"/>
  <c r="R71" i="87"/>
  <c r="R74" i="87"/>
  <c r="R77" i="87"/>
  <c r="H6" i="88"/>
  <c r="I6" i="88" s="1"/>
  <c r="J6" i="88" s="1"/>
  <c r="H12" i="88"/>
  <c r="I12" i="88" s="1"/>
  <c r="J12" i="88" s="1"/>
  <c r="H16" i="88"/>
  <c r="I16" i="88" s="1"/>
  <c r="J16" i="88" s="1"/>
  <c r="H30" i="88"/>
  <c r="I30" i="88" s="1"/>
  <c r="J30" i="88" s="1"/>
  <c r="H34" i="88"/>
  <c r="I34" i="88" s="1"/>
  <c r="J34" i="88" s="1"/>
  <c r="H48" i="88"/>
  <c r="I48" i="88" s="1"/>
  <c r="J48" i="88" s="1"/>
  <c r="H58" i="91"/>
  <c r="I58" i="91" s="1"/>
  <c r="J58" i="91" s="1"/>
  <c r="AH3" i="86"/>
  <c r="AQ3" i="86" s="1"/>
  <c r="V44" i="86"/>
  <c r="V53" i="86"/>
  <c r="V62" i="86"/>
  <c r="R70" i="86"/>
  <c r="V74" i="86"/>
  <c r="R79" i="86"/>
  <c r="V83" i="86"/>
  <c r="M5" i="87"/>
  <c r="U5" i="87" s="1"/>
  <c r="M15" i="87"/>
  <c r="U15" i="87" s="1"/>
  <c r="M23" i="87"/>
  <c r="U23" i="87" s="1"/>
  <c r="M33" i="87"/>
  <c r="U33" i="87" s="1"/>
  <c r="M41" i="87"/>
  <c r="U41" i="87" s="1"/>
  <c r="M51" i="87"/>
  <c r="U51" i="87" s="1"/>
  <c r="M59" i="87"/>
  <c r="U59" i="87" s="1"/>
  <c r="M69" i="87"/>
  <c r="U69" i="87" s="1"/>
  <c r="M77" i="87"/>
  <c r="U77" i="87" s="1"/>
  <c r="R10" i="87"/>
  <c r="R16" i="87"/>
  <c r="R17" i="87"/>
  <c r="H25" i="87"/>
  <c r="I25" i="87" s="1"/>
  <c r="J25" i="87" s="1"/>
  <c r="H34" i="87"/>
  <c r="I34" i="87" s="1"/>
  <c r="J34" i="87" s="1"/>
  <c r="H43" i="87"/>
  <c r="I43" i="87" s="1"/>
  <c r="J43" i="87" s="1"/>
  <c r="H8" i="88"/>
  <c r="I8" i="88" s="1"/>
  <c r="J8" i="88" s="1"/>
  <c r="H24" i="88"/>
  <c r="I24" i="88" s="1"/>
  <c r="J24" i="88" s="1"/>
  <c r="H28" i="88"/>
  <c r="I28" i="88" s="1"/>
  <c r="J28" i="88" s="1"/>
  <c r="H42" i="88"/>
  <c r="I42" i="88" s="1"/>
  <c r="J42" i="88" s="1"/>
  <c r="H46" i="88"/>
  <c r="I46" i="88" s="1"/>
  <c r="J46" i="88" s="1"/>
  <c r="H21" i="89"/>
  <c r="I21" i="89" s="1"/>
  <c r="J21" i="89" s="1"/>
  <c r="H57" i="89"/>
  <c r="I57" i="89" s="1"/>
  <c r="J57" i="89" s="1"/>
  <c r="V10" i="85"/>
  <c r="V14" i="85"/>
  <c r="V17" i="85"/>
  <c r="V20" i="85"/>
  <c r="V23" i="85"/>
  <c r="V26" i="85"/>
  <c r="V29" i="85"/>
  <c r="V32" i="85"/>
  <c r="V35" i="85"/>
  <c r="V38" i="85"/>
  <c r="V41" i="85"/>
  <c r="V44" i="85"/>
  <c r="V47" i="85"/>
  <c r="V50" i="85"/>
  <c r="V53" i="85"/>
  <c r="V56" i="85"/>
  <c r="V59" i="85"/>
  <c r="V62" i="85"/>
  <c r="V65" i="85"/>
  <c r="V68" i="85"/>
  <c r="V71" i="85"/>
  <c r="V74" i="85"/>
  <c r="V77" i="85"/>
  <c r="V80" i="85"/>
  <c r="V83" i="85"/>
  <c r="V86" i="85"/>
  <c r="V89" i="85"/>
  <c r="V92" i="85"/>
  <c r="V95" i="85"/>
  <c r="V98" i="85"/>
  <c r="M8" i="86"/>
  <c r="U8" i="86" s="1"/>
  <c r="M14" i="86"/>
  <c r="U14" i="86" s="1"/>
  <c r="M20" i="86"/>
  <c r="U20" i="86" s="1"/>
  <c r="M26" i="86"/>
  <c r="U26" i="86" s="1"/>
  <c r="M32" i="86"/>
  <c r="U32" i="86" s="1"/>
  <c r="M38" i="86"/>
  <c r="U38" i="86" s="1"/>
  <c r="M44" i="86"/>
  <c r="U44" i="86" s="1"/>
  <c r="M50" i="86"/>
  <c r="U50" i="86" s="1"/>
  <c r="M56" i="86"/>
  <c r="U56" i="86" s="1"/>
  <c r="M62" i="86"/>
  <c r="U62" i="86" s="1"/>
  <c r="M68" i="86"/>
  <c r="U68" i="86" s="1"/>
  <c r="M74" i="86"/>
  <c r="U74" i="86" s="1"/>
  <c r="M80" i="86"/>
  <c r="U80" i="86" s="1"/>
  <c r="M86" i="86"/>
  <c r="U86" i="86" s="1"/>
  <c r="R87" i="86"/>
  <c r="R84" i="86"/>
  <c r="R81" i="86"/>
  <c r="R78" i="86"/>
  <c r="R75" i="86"/>
  <c r="R72" i="86"/>
  <c r="R69" i="86"/>
  <c r="R66" i="86"/>
  <c r="R63" i="86"/>
  <c r="R60" i="86"/>
  <c r="R57" i="86"/>
  <c r="R54" i="86"/>
  <c r="R51" i="86"/>
  <c r="R48" i="86"/>
  <c r="R45" i="86"/>
  <c r="R42" i="86"/>
  <c r="R7" i="86"/>
  <c r="R8" i="86"/>
  <c r="V11" i="86"/>
  <c r="R13" i="86"/>
  <c r="R16" i="86"/>
  <c r="R19" i="86"/>
  <c r="R22" i="86"/>
  <c r="R25" i="86"/>
  <c r="R28" i="86"/>
  <c r="R31" i="86"/>
  <c r="R34" i="86"/>
  <c r="R37" i="86"/>
  <c r="R41" i="86"/>
  <c r="V43" i="86"/>
  <c r="R46" i="86"/>
  <c r="H47" i="86"/>
  <c r="I47" i="86" s="1"/>
  <c r="J47" i="86" s="1"/>
  <c r="V48" i="86"/>
  <c r="R50" i="86"/>
  <c r="V52" i="86"/>
  <c r="R55" i="86"/>
  <c r="H56" i="86"/>
  <c r="I56" i="86" s="1"/>
  <c r="J56" i="86" s="1"/>
  <c r="V57" i="86"/>
  <c r="R59" i="86"/>
  <c r="V61" i="86"/>
  <c r="R64" i="86"/>
  <c r="H65" i="86"/>
  <c r="I65" i="86" s="1"/>
  <c r="J65" i="86" s="1"/>
  <c r="V66" i="86"/>
  <c r="R68" i="86"/>
  <c r="V72" i="86"/>
  <c r="H73" i="86"/>
  <c r="I73" i="86" s="1"/>
  <c r="J73" i="86" s="1"/>
  <c r="R77" i="86"/>
  <c r="V81" i="86"/>
  <c r="H82" i="86"/>
  <c r="I82" i="86" s="1"/>
  <c r="J82" i="86" s="1"/>
  <c r="R86" i="86"/>
  <c r="M8" i="87"/>
  <c r="U8" i="87" s="1"/>
  <c r="M16" i="87"/>
  <c r="U16" i="87" s="1"/>
  <c r="M26" i="87"/>
  <c r="U26" i="87" s="1"/>
  <c r="M34" i="87"/>
  <c r="U34" i="87" s="1"/>
  <c r="M44" i="87"/>
  <c r="U44" i="87" s="1"/>
  <c r="M52" i="87"/>
  <c r="U52" i="87" s="1"/>
  <c r="M62" i="87"/>
  <c r="U62" i="87" s="1"/>
  <c r="M70" i="87"/>
  <c r="U70" i="87" s="1"/>
  <c r="R4" i="87"/>
  <c r="H8" i="87"/>
  <c r="I8" i="87" s="1"/>
  <c r="J8" i="87" s="1"/>
  <c r="H9" i="87"/>
  <c r="I9" i="87" s="1"/>
  <c r="J9" i="87" s="1"/>
  <c r="R13" i="87"/>
  <c r="R14" i="87"/>
  <c r="R29" i="87"/>
  <c r="R38" i="87"/>
  <c r="R47" i="87"/>
  <c r="R8" i="88"/>
  <c r="H21" i="88"/>
  <c r="I21" i="88" s="1"/>
  <c r="J21" i="88" s="1"/>
  <c r="H25" i="88"/>
  <c r="I25" i="88" s="1"/>
  <c r="J25" i="88" s="1"/>
  <c r="R28" i="88"/>
  <c r="H39" i="88"/>
  <c r="I39" i="88" s="1"/>
  <c r="J39" i="88" s="1"/>
  <c r="H43" i="88"/>
  <c r="I43" i="88" s="1"/>
  <c r="J43" i="88" s="1"/>
  <c r="M9" i="86"/>
  <c r="U9" i="86" s="1"/>
  <c r="M15" i="86"/>
  <c r="U15" i="86" s="1"/>
  <c r="M21" i="86"/>
  <c r="U21" i="86" s="1"/>
  <c r="M27" i="86"/>
  <c r="U27" i="86" s="1"/>
  <c r="M33" i="86"/>
  <c r="U33" i="86" s="1"/>
  <c r="M39" i="86"/>
  <c r="U39" i="86" s="1"/>
  <c r="M45" i="86"/>
  <c r="U45" i="86" s="1"/>
  <c r="M51" i="86"/>
  <c r="U51" i="86" s="1"/>
  <c r="M57" i="86"/>
  <c r="U57" i="86" s="1"/>
  <c r="M63" i="86"/>
  <c r="U63" i="86" s="1"/>
  <c r="M69" i="86"/>
  <c r="U69" i="86" s="1"/>
  <c r="M75" i="86"/>
  <c r="U75" i="86" s="1"/>
  <c r="M81" i="86"/>
  <c r="U81" i="86" s="1"/>
  <c r="M87" i="86"/>
  <c r="U87" i="86" s="1"/>
  <c r="V10" i="86"/>
  <c r="V14" i="86"/>
  <c r="V17" i="86"/>
  <c r="V20" i="86"/>
  <c r="V23" i="86"/>
  <c r="V26" i="86"/>
  <c r="V29" i="86"/>
  <c r="V32" i="86"/>
  <c r="V35" i="86"/>
  <c r="V38" i="86"/>
  <c r="V47" i="86"/>
  <c r="V56" i="86"/>
  <c r="V65" i="86"/>
  <c r="H71" i="86"/>
  <c r="I71" i="86" s="1"/>
  <c r="J71" i="86" s="1"/>
  <c r="V71" i="86"/>
  <c r="R76" i="86"/>
  <c r="H80" i="86"/>
  <c r="I80" i="86" s="1"/>
  <c r="J80" i="86" s="1"/>
  <c r="V80" i="86"/>
  <c r="R85" i="86"/>
  <c r="H4" i="87"/>
  <c r="I4" i="87" s="1"/>
  <c r="J4" i="87" s="1"/>
  <c r="K4" i="87" s="1"/>
  <c r="M9" i="87"/>
  <c r="U9" i="87" s="1"/>
  <c r="M17" i="87"/>
  <c r="U17" i="87" s="1"/>
  <c r="M27" i="87"/>
  <c r="U27" i="87" s="1"/>
  <c r="M35" i="87"/>
  <c r="U35" i="87" s="1"/>
  <c r="M45" i="87"/>
  <c r="U45" i="87" s="1"/>
  <c r="M53" i="87"/>
  <c r="U53" i="87" s="1"/>
  <c r="M63" i="87"/>
  <c r="U63" i="87" s="1"/>
  <c r="M71" i="87"/>
  <c r="U71" i="87" s="1"/>
  <c r="H20" i="87"/>
  <c r="I20" i="87" s="1"/>
  <c r="J20" i="87" s="1"/>
  <c r="H22" i="87"/>
  <c r="I22" i="87" s="1"/>
  <c r="J22" i="87" s="1"/>
  <c r="H26" i="87"/>
  <c r="I26" i="87" s="1"/>
  <c r="J26" i="87" s="1"/>
  <c r="H31" i="87"/>
  <c r="I31" i="87" s="1"/>
  <c r="J31" i="87" s="1"/>
  <c r="H35" i="87"/>
  <c r="I35" i="87" s="1"/>
  <c r="J35" i="87" s="1"/>
  <c r="H40" i="87"/>
  <c r="I40" i="87" s="1"/>
  <c r="J40" i="87" s="1"/>
  <c r="H44" i="87"/>
  <c r="I44" i="87" s="1"/>
  <c r="J44" i="87" s="1"/>
  <c r="H49" i="87"/>
  <c r="I49" i="87" s="1"/>
  <c r="J49" i="87" s="1"/>
  <c r="H5" i="88"/>
  <c r="I5" i="88" s="1"/>
  <c r="J5" i="88" s="1"/>
  <c r="R68" i="88"/>
  <c r="R65" i="88"/>
  <c r="R62" i="88"/>
  <c r="R59" i="88"/>
  <c r="R56" i="88"/>
  <c r="R53" i="88"/>
  <c r="R50" i="88"/>
  <c r="R47" i="88"/>
  <c r="R44" i="88"/>
  <c r="R41" i="88"/>
  <c r="R38" i="88"/>
  <c r="R35" i="88"/>
  <c r="R32" i="88"/>
  <c r="R29" i="88"/>
  <c r="R26" i="88"/>
  <c r="R23" i="88"/>
  <c r="R20" i="88"/>
  <c r="R17" i="88"/>
  <c r="R14" i="88"/>
  <c r="R10" i="88"/>
  <c r="R4" i="88"/>
  <c r="R69" i="88"/>
  <c r="R67" i="88"/>
  <c r="R60" i="88"/>
  <c r="R58" i="88"/>
  <c r="R51" i="88"/>
  <c r="R11" i="88"/>
  <c r="R5" i="88"/>
  <c r="R48" i="88"/>
  <c r="R45" i="88"/>
  <c r="R42" i="88"/>
  <c r="R39" i="88"/>
  <c r="R36" i="88"/>
  <c r="R33" i="88"/>
  <c r="R30" i="88"/>
  <c r="R27" i="88"/>
  <c r="R24" i="88"/>
  <c r="R21" i="88"/>
  <c r="R18" i="88"/>
  <c r="R15" i="88"/>
  <c r="R12" i="88"/>
  <c r="R6" i="88"/>
  <c r="R63" i="88"/>
  <c r="R61" i="88"/>
  <c r="R54" i="88"/>
  <c r="R52" i="88"/>
  <c r="R3" i="88"/>
  <c r="R66" i="88"/>
  <c r="R64" i="88"/>
  <c r="R57" i="88"/>
  <c r="R55" i="88"/>
  <c r="R9" i="88"/>
  <c r="H11" i="88"/>
  <c r="I11" i="88" s="1"/>
  <c r="J11" i="88" s="1"/>
  <c r="AE3" i="88"/>
  <c r="P3" i="88"/>
  <c r="AF3" i="88" s="1"/>
  <c r="AO3" i="88" s="1"/>
  <c r="H18" i="88"/>
  <c r="I18" i="88" s="1"/>
  <c r="J18" i="88" s="1"/>
  <c r="H22" i="88"/>
  <c r="I22" i="88" s="1"/>
  <c r="J22" i="88" s="1"/>
  <c r="R25" i="88"/>
  <c r="H36" i="88"/>
  <c r="I36" i="88" s="1"/>
  <c r="J36" i="88" s="1"/>
  <c r="H40" i="88"/>
  <c r="I40" i="88" s="1"/>
  <c r="J40" i="88" s="1"/>
  <c r="R43" i="88"/>
  <c r="H30" i="89"/>
  <c r="I30" i="89" s="1"/>
  <c r="J30" i="89" s="1"/>
  <c r="H66" i="89"/>
  <c r="I66" i="89" s="1"/>
  <c r="J66" i="89" s="1"/>
  <c r="AH3" i="85"/>
  <c r="AQ3" i="85" s="1"/>
  <c r="V8" i="85"/>
  <c r="V13" i="85"/>
  <c r="V16" i="85"/>
  <c r="V19" i="85"/>
  <c r="V22" i="85"/>
  <c r="V25" i="85"/>
  <c r="V28" i="85"/>
  <c r="V31" i="85"/>
  <c r="V34" i="85"/>
  <c r="V37" i="85"/>
  <c r="V40" i="85"/>
  <c r="V43" i="85"/>
  <c r="V46" i="85"/>
  <c r="V49" i="85"/>
  <c r="V52" i="85"/>
  <c r="V55" i="85"/>
  <c r="V58" i="85"/>
  <c r="V61" i="85"/>
  <c r="V64" i="85"/>
  <c r="V67" i="85"/>
  <c r="V70" i="85"/>
  <c r="V73" i="85"/>
  <c r="V76" i="85"/>
  <c r="V79" i="85"/>
  <c r="V82" i="85"/>
  <c r="V85" i="85"/>
  <c r="V88" i="85"/>
  <c r="V91" i="85"/>
  <c r="V94" i="85"/>
  <c r="M4" i="86"/>
  <c r="U4" i="86" s="1"/>
  <c r="X4" i="86" s="1"/>
  <c r="M10" i="86"/>
  <c r="U10" i="86" s="1"/>
  <c r="M16" i="86"/>
  <c r="U16" i="86" s="1"/>
  <c r="M22" i="86"/>
  <c r="U22" i="86" s="1"/>
  <c r="M28" i="86"/>
  <c r="U28" i="86" s="1"/>
  <c r="M34" i="86"/>
  <c r="U34" i="86" s="1"/>
  <c r="M40" i="86"/>
  <c r="U40" i="86" s="1"/>
  <c r="M46" i="86"/>
  <c r="U46" i="86" s="1"/>
  <c r="M52" i="86"/>
  <c r="U52" i="86" s="1"/>
  <c r="M58" i="86"/>
  <c r="U58" i="86" s="1"/>
  <c r="M64" i="86"/>
  <c r="U64" i="86" s="1"/>
  <c r="M70" i="86"/>
  <c r="U70" i="86" s="1"/>
  <c r="M76" i="86"/>
  <c r="U76" i="86" s="1"/>
  <c r="M82" i="86"/>
  <c r="U82" i="86" s="1"/>
  <c r="R6" i="86"/>
  <c r="V88" i="86"/>
  <c r="V85" i="86"/>
  <c r="V82" i="86"/>
  <c r="V79" i="86"/>
  <c r="V76" i="86"/>
  <c r="V73" i="86"/>
  <c r="V70" i="86"/>
  <c r="R12" i="86"/>
  <c r="R15" i="86"/>
  <c r="R18" i="86"/>
  <c r="R21" i="86"/>
  <c r="R24" i="86"/>
  <c r="R27" i="86"/>
  <c r="R30" i="86"/>
  <c r="R33" i="86"/>
  <c r="R36" i="86"/>
  <c r="R39" i="86"/>
  <c r="R40" i="86"/>
  <c r="H41" i="86"/>
  <c r="I41" i="86" s="1"/>
  <c r="J41" i="86" s="1"/>
  <c r="V42" i="86"/>
  <c r="R44" i="86"/>
  <c r="V46" i="86"/>
  <c r="R49" i="86"/>
  <c r="H50" i="86"/>
  <c r="I50" i="86" s="1"/>
  <c r="J50" i="86" s="1"/>
  <c r="V51" i="86"/>
  <c r="R53" i="86"/>
  <c r="V55" i="86"/>
  <c r="R58" i="86"/>
  <c r="H59" i="86"/>
  <c r="I59" i="86" s="1"/>
  <c r="J59" i="86" s="1"/>
  <c r="V60" i="86"/>
  <c r="R62" i="86"/>
  <c r="V64" i="86"/>
  <c r="R67" i="86"/>
  <c r="H68" i="86"/>
  <c r="I68" i="86" s="1"/>
  <c r="J68" i="86" s="1"/>
  <c r="V69" i="86"/>
  <c r="R74" i="86"/>
  <c r="V78" i="86"/>
  <c r="R83" i="86"/>
  <c r="V87" i="86"/>
  <c r="M10" i="87"/>
  <c r="U10" i="87" s="1"/>
  <c r="M20" i="87"/>
  <c r="U20" i="87" s="1"/>
  <c r="M28" i="87"/>
  <c r="U28" i="87" s="1"/>
  <c r="M38" i="87"/>
  <c r="U38" i="87" s="1"/>
  <c r="M46" i="87"/>
  <c r="U46" i="87" s="1"/>
  <c r="M56" i="87"/>
  <c r="U56" i="87" s="1"/>
  <c r="M64" i="87"/>
  <c r="U64" i="87" s="1"/>
  <c r="M74" i="87"/>
  <c r="U74" i="87" s="1"/>
  <c r="R7" i="87"/>
  <c r="H10" i="87"/>
  <c r="I10" i="87" s="1"/>
  <c r="J10" i="87" s="1"/>
  <c r="H17" i="87"/>
  <c r="I17" i="87" s="1"/>
  <c r="J17" i="87" s="1"/>
  <c r="R26" i="87"/>
  <c r="R35" i="87"/>
  <c r="R44" i="87"/>
  <c r="H50" i="87"/>
  <c r="I50" i="87" s="1"/>
  <c r="J50" i="87" s="1"/>
  <c r="H53" i="87"/>
  <c r="I53" i="87" s="1"/>
  <c r="J53" i="87" s="1"/>
  <c r="H56" i="87"/>
  <c r="I56" i="87" s="1"/>
  <c r="J56" i="87" s="1"/>
  <c r="H59" i="87"/>
  <c r="I59" i="87" s="1"/>
  <c r="J59" i="87" s="1"/>
  <c r="H62" i="87"/>
  <c r="I62" i="87" s="1"/>
  <c r="J62" i="87" s="1"/>
  <c r="H65" i="87"/>
  <c r="I65" i="87" s="1"/>
  <c r="J65" i="87" s="1"/>
  <c r="H68" i="87"/>
  <c r="I68" i="87" s="1"/>
  <c r="J68" i="87" s="1"/>
  <c r="H71" i="87"/>
  <c r="I71" i="87" s="1"/>
  <c r="J71" i="87" s="1"/>
  <c r="H74" i="87"/>
  <c r="I74" i="87" s="1"/>
  <c r="J74" i="87" s="1"/>
  <c r="H77" i="87"/>
  <c r="I77" i="87" s="1"/>
  <c r="J77" i="87" s="1"/>
  <c r="H15" i="88"/>
  <c r="I15" i="88" s="1"/>
  <c r="J15" i="88" s="1"/>
  <c r="H19" i="88"/>
  <c r="I19" i="88" s="1"/>
  <c r="J19" i="88" s="1"/>
  <c r="R22" i="88"/>
  <c r="H33" i="88"/>
  <c r="I33" i="88" s="1"/>
  <c r="J33" i="88" s="1"/>
  <c r="H37" i="88"/>
  <c r="I37" i="88" s="1"/>
  <c r="J37" i="88" s="1"/>
  <c r="R40" i="88"/>
  <c r="H39" i="89"/>
  <c r="I39" i="89" s="1"/>
  <c r="J39" i="89" s="1"/>
  <c r="H75" i="89"/>
  <c r="I75" i="89" s="1"/>
  <c r="J75" i="89" s="1"/>
  <c r="V49" i="87"/>
  <c r="V52" i="87"/>
  <c r="V55" i="87"/>
  <c r="V58" i="87"/>
  <c r="V61" i="87"/>
  <c r="V64" i="87"/>
  <c r="V67" i="87"/>
  <c r="V70" i="87"/>
  <c r="V73" i="87"/>
  <c r="V76" i="87"/>
  <c r="M5" i="88"/>
  <c r="U5" i="88" s="1"/>
  <c r="M11" i="88"/>
  <c r="U11" i="88" s="1"/>
  <c r="M17" i="88"/>
  <c r="U17" i="88" s="1"/>
  <c r="M23" i="88"/>
  <c r="U23" i="88" s="1"/>
  <c r="M29" i="88"/>
  <c r="U29" i="88" s="1"/>
  <c r="M35" i="88"/>
  <c r="U35" i="88" s="1"/>
  <c r="M41" i="88"/>
  <c r="U41" i="88" s="1"/>
  <c r="M47" i="88"/>
  <c r="U47" i="88" s="1"/>
  <c r="M53" i="88"/>
  <c r="U53" i="88" s="1"/>
  <c r="M59" i="88"/>
  <c r="U59" i="88" s="1"/>
  <c r="M65" i="88"/>
  <c r="U65" i="88" s="1"/>
  <c r="V6" i="88"/>
  <c r="V12" i="88"/>
  <c r="V15" i="88"/>
  <c r="V18" i="88"/>
  <c r="V21" i="88"/>
  <c r="V24" i="88"/>
  <c r="V27" i="88"/>
  <c r="V30" i="88"/>
  <c r="V33" i="88"/>
  <c r="V36" i="88"/>
  <c r="V39" i="88"/>
  <c r="V42" i="88"/>
  <c r="V45" i="88"/>
  <c r="H51" i="88"/>
  <c r="I51" i="88" s="1"/>
  <c r="J51" i="88" s="1"/>
  <c r="H60" i="88"/>
  <c r="I60" i="88" s="1"/>
  <c r="J60" i="88" s="1"/>
  <c r="H69" i="88"/>
  <c r="I69" i="88" s="1"/>
  <c r="J69" i="88" s="1"/>
  <c r="H10" i="89"/>
  <c r="I10" i="89" s="1"/>
  <c r="J10" i="89" s="1"/>
  <c r="V17" i="89"/>
  <c r="H20" i="89"/>
  <c r="I20" i="89" s="1"/>
  <c r="J20" i="89" s="1"/>
  <c r="V26" i="89"/>
  <c r="H29" i="89"/>
  <c r="I29" i="89" s="1"/>
  <c r="J29" i="89" s="1"/>
  <c r="V35" i="89"/>
  <c r="H38" i="89"/>
  <c r="I38" i="89" s="1"/>
  <c r="J38" i="89" s="1"/>
  <c r="V44" i="89"/>
  <c r="H47" i="89"/>
  <c r="I47" i="89" s="1"/>
  <c r="J47" i="89" s="1"/>
  <c r="V53" i="89"/>
  <c r="H56" i="89"/>
  <c r="I56" i="89" s="1"/>
  <c r="J56" i="89" s="1"/>
  <c r="V62" i="89"/>
  <c r="H65" i="89"/>
  <c r="I65" i="89" s="1"/>
  <c r="J65" i="89" s="1"/>
  <c r="V71" i="89"/>
  <c r="H74" i="89"/>
  <c r="I74" i="89" s="1"/>
  <c r="J74" i="89" s="1"/>
  <c r="V80" i="89"/>
  <c r="H57" i="88"/>
  <c r="I57" i="88" s="1"/>
  <c r="J57" i="88" s="1"/>
  <c r="H66" i="88"/>
  <c r="I66" i="88" s="1"/>
  <c r="J66" i="88" s="1"/>
  <c r="H12" i="89"/>
  <c r="I12" i="89" s="1"/>
  <c r="J12" i="89" s="1"/>
  <c r="H17" i="89"/>
  <c r="I17" i="89" s="1"/>
  <c r="J17" i="89" s="1"/>
  <c r="H26" i="89"/>
  <c r="I26" i="89" s="1"/>
  <c r="J26" i="89" s="1"/>
  <c r="H35" i="89"/>
  <c r="I35" i="89" s="1"/>
  <c r="J35" i="89" s="1"/>
  <c r="H44" i="89"/>
  <c r="I44" i="89" s="1"/>
  <c r="J44" i="89" s="1"/>
  <c r="H53" i="89"/>
  <c r="I53" i="89" s="1"/>
  <c r="J53" i="89" s="1"/>
  <c r="H62" i="89"/>
  <c r="I62" i="89" s="1"/>
  <c r="J62" i="89" s="1"/>
  <c r="H71" i="89"/>
  <c r="I71" i="89" s="1"/>
  <c r="J71" i="89" s="1"/>
  <c r="H80" i="89"/>
  <c r="I80" i="89" s="1"/>
  <c r="J80" i="89" s="1"/>
  <c r="H10" i="90"/>
  <c r="I10" i="90" s="1"/>
  <c r="J10" i="90" s="1"/>
  <c r="M8" i="88"/>
  <c r="U8" i="88" s="1"/>
  <c r="M14" i="88"/>
  <c r="U14" i="88" s="1"/>
  <c r="M20" i="88"/>
  <c r="U20" i="88" s="1"/>
  <c r="M26" i="88"/>
  <c r="U26" i="88" s="1"/>
  <c r="M32" i="88"/>
  <c r="U32" i="88" s="1"/>
  <c r="M38" i="88"/>
  <c r="U38" i="88" s="1"/>
  <c r="M44" i="88"/>
  <c r="U44" i="88" s="1"/>
  <c r="M50" i="88"/>
  <c r="U50" i="88" s="1"/>
  <c r="M56" i="88"/>
  <c r="U56" i="88" s="1"/>
  <c r="M62" i="88"/>
  <c r="U62" i="88" s="1"/>
  <c r="M68" i="88"/>
  <c r="U68" i="88" s="1"/>
  <c r="V67" i="88"/>
  <c r="V64" i="88"/>
  <c r="V61" i="88"/>
  <c r="V58" i="88"/>
  <c r="V55" i="88"/>
  <c r="V52" i="88"/>
  <c r="V54" i="88"/>
  <c r="H55" i="88"/>
  <c r="I55" i="88" s="1"/>
  <c r="J55" i="88" s="1"/>
  <c r="V56" i="88"/>
  <c r="V63" i="88"/>
  <c r="H64" i="88"/>
  <c r="I64" i="88" s="1"/>
  <c r="J64" i="88" s="1"/>
  <c r="V65" i="88"/>
  <c r="H18" i="89"/>
  <c r="I18" i="89" s="1"/>
  <c r="J18" i="89" s="1"/>
  <c r="H27" i="89"/>
  <c r="I27" i="89" s="1"/>
  <c r="J27" i="89" s="1"/>
  <c r="H36" i="89"/>
  <c r="I36" i="89" s="1"/>
  <c r="J36" i="89" s="1"/>
  <c r="H45" i="89"/>
  <c r="I45" i="89" s="1"/>
  <c r="J45" i="89" s="1"/>
  <c r="H54" i="89"/>
  <c r="I54" i="89" s="1"/>
  <c r="J54" i="89" s="1"/>
  <c r="H63" i="89"/>
  <c r="I63" i="89" s="1"/>
  <c r="J63" i="89" s="1"/>
  <c r="H72" i="89"/>
  <c r="I72" i="89" s="1"/>
  <c r="J72" i="89" s="1"/>
  <c r="H81" i="89"/>
  <c r="I81" i="89" s="1"/>
  <c r="J81" i="89" s="1"/>
  <c r="H92" i="89"/>
  <c r="I92" i="89" s="1"/>
  <c r="J92" i="89" s="1"/>
  <c r="V68" i="92"/>
  <c r="V65" i="92"/>
  <c r="V62" i="92"/>
  <c r="V59" i="92"/>
  <c r="V56" i="92"/>
  <c r="V53" i="92"/>
  <c r="V50" i="92"/>
  <c r="V47" i="92"/>
  <c r="V44" i="92"/>
  <c r="V41" i="92"/>
  <c r="V38" i="92"/>
  <c r="V35" i="92"/>
  <c r="V32" i="92"/>
  <c r="V29" i="92"/>
  <c r="V26" i="92"/>
  <c r="V23" i="92"/>
  <c r="V20" i="92"/>
  <c r="V17" i="92"/>
  <c r="V14" i="92"/>
  <c r="V10" i="92"/>
  <c r="V69" i="92"/>
  <c r="V66" i="92"/>
  <c r="V63" i="92"/>
  <c r="V60" i="92"/>
  <c r="V57" i="92"/>
  <c r="V54" i="92"/>
  <c r="V51" i="92"/>
  <c r="V48" i="92"/>
  <c r="V45" i="92"/>
  <c r="V42" i="92"/>
  <c r="V39" i="92"/>
  <c r="V36" i="92"/>
  <c r="V33" i="92"/>
  <c r="V30" i="92"/>
  <c r="V27" i="92"/>
  <c r="V24" i="92"/>
  <c r="V21" i="92"/>
  <c r="V18" i="92"/>
  <c r="V15" i="92"/>
  <c r="V12" i="92"/>
  <c r="V61" i="92"/>
  <c r="V52" i="92"/>
  <c r="V43" i="92"/>
  <c r="V34" i="92"/>
  <c r="V25" i="92"/>
  <c r="V16" i="92"/>
  <c r="V6" i="92"/>
  <c r="V67" i="92"/>
  <c r="V58" i="92"/>
  <c r="V49" i="92"/>
  <c r="V40" i="92"/>
  <c r="V31" i="92"/>
  <c r="V22" i="92"/>
  <c r="V46" i="92"/>
  <c r="V11" i="92"/>
  <c r="V9" i="92"/>
  <c r="V4" i="92"/>
  <c r="Y4" i="92" s="1"/>
  <c r="V55" i="92"/>
  <c r="V28" i="92"/>
  <c r="V5" i="92"/>
  <c r="V37" i="92"/>
  <c r="V13" i="92"/>
  <c r="V8" i="92"/>
  <c r="V64" i="92"/>
  <c r="V7" i="92"/>
  <c r="V19" i="92"/>
  <c r="M9" i="88"/>
  <c r="U9" i="88" s="1"/>
  <c r="M15" i="88"/>
  <c r="U15" i="88" s="1"/>
  <c r="M21" i="88"/>
  <c r="U21" i="88" s="1"/>
  <c r="M27" i="88"/>
  <c r="U27" i="88" s="1"/>
  <c r="M33" i="88"/>
  <c r="U33" i="88" s="1"/>
  <c r="M39" i="88"/>
  <c r="U39" i="88" s="1"/>
  <c r="M45" i="88"/>
  <c r="U45" i="88" s="1"/>
  <c r="M51" i="88"/>
  <c r="U51" i="88" s="1"/>
  <c r="M57" i="88"/>
  <c r="U57" i="88" s="1"/>
  <c r="M63" i="88"/>
  <c r="U63" i="88" s="1"/>
  <c r="M69" i="88"/>
  <c r="U69" i="88" s="1"/>
  <c r="V7" i="88"/>
  <c r="V8" i="88"/>
  <c r="V13" i="88"/>
  <c r="V16" i="88"/>
  <c r="V19" i="88"/>
  <c r="V22" i="88"/>
  <c r="V25" i="88"/>
  <c r="V28" i="88"/>
  <c r="V31" i="88"/>
  <c r="V34" i="88"/>
  <c r="V37" i="88"/>
  <c r="V40" i="88"/>
  <c r="V43" i="88"/>
  <c r="V46" i="88"/>
  <c r="V49" i="88"/>
  <c r="H54" i="88"/>
  <c r="I54" i="88" s="1"/>
  <c r="J54" i="88" s="1"/>
  <c r="H63" i="88"/>
  <c r="I63" i="88" s="1"/>
  <c r="J63" i="88" s="1"/>
  <c r="H5" i="89"/>
  <c r="I5" i="89" s="1"/>
  <c r="J5" i="89" s="1"/>
  <c r="V97" i="89"/>
  <c r="V94" i="89"/>
  <c r="V91" i="89"/>
  <c r="V88" i="89"/>
  <c r="V98" i="89"/>
  <c r="V95" i="89"/>
  <c r="V84" i="89"/>
  <c r="V90" i="89"/>
  <c r="V96" i="89"/>
  <c r="V81" i="89"/>
  <c r="V78" i="89"/>
  <c r="V75" i="89"/>
  <c r="V72" i="89"/>
  <c r="V69" i="89"/>
  <c r="V66" i="89"/>
  <c r="V63" i="89"/>
  <c r="V60" i="89"/>
  <c r="V57" i="89"/>
  <c r="V54" i="89"/>
  <c r="V51" i="89"/>
  <c r="V48" i="89"/>
  <c r="V45" i="89"/>
  <c r="V42" i="89"/>
  <c r="V39" i="89"/>
  <c r="V36" i="89"/>
  <c r="V33" i="89"/>
  <c r="V30" i="89"/>
  <c r="V27" i="89"/>
  <c r="V24" i="89"/>
  <c r="V21" i="89"/>
  <c r="V18" i="89"/>
  <c r="V15" i="89"/>
  <c r="V12" i="89"/>
  <c r="V6" i="89"/>
  <c r="V87" i="89"/>
  <c r="V86" i="89"/>
  <c r="V89" i="89"/>
  <c r="V82" i="89"/>
  <c r="V79" i="89"/>
  <c r="V76" i="89"/>
  <c r="V73" i="89"/>
  <c r="V70" i="89"/>
  <c r="V67" i="89"/>
  <c r="V64" i="89"/>
  <c r="V61" i="89"/>
  <c r="V58" i="89"/>
  <c r="V55" i="89"/>
  <c r="V52" i="89"/>
  <c r="V49" i="89"/>
  <c r="V46" i="89"/>
  <c r="V43" i="89"/>
  <c r="V40" i="89"/>
  <c r="V37" i="89"/>
  <c r="V34" i="89"/>
  <c r="V31" i="89"/>
  <c r="V28" i="89"/>
  <c r="V25" i="89"/>
  <c r="V22" i="89"/>
  <c r="V19" i="89"/>
  <c r="V16" i="89"/>
  <c r="V13" i="89"/>
  <c r="V8" i="89"/>
  <c r="V7" i="89"/>
  <c r="V93" i="89"/>
  <c r="V85" i="89"/>
  <c r="V11" i="89"/>
  <c r="V10" i="89"/>
  <c r="H14" i="89"/>
  <c r="I14" i="89" s="1"/>
  <c r="J14" i="89" s="1"/>
  <c r="V20" i="89"/>
  <c r="H23" i="89"/>
  <c r="I23" i="89" s="1"/>
  <c r="J23" i="89" s="1"/>
  <c r="V29" i="89"/>
  <c r="H32" i="89"/>
  <c r="I32" i="89" s="1"/>
  <c r="J32" i="89" s="1"/>
  <c r="V38" i="89"/>
  <c r="H41" i="89"/>
  <c r="I41" i="89" s="1"/>
  <c r="J41" i="89" s="1"/>
  <c r="V47" i="89"/>
  <c r="H50" i="89"/>
  <c r="I50" i="89" s="1"/>
  <c r="J50" i="89" s="1"/>
  <c r="V56" i="89"/>
  <c r="H59" i="89"/>
  <c r="I59" i="89" s="1"/>
  <c r="J59" i="89" s="1"/>
  <c r="V65" i="89"/>
  <c r="H68" i="89"/>
  <c r="I68" i="89" s="1"/>
  <c r="J68" i="89" s="1"/>
  <c r="V74" i="89"/>
  <c r="H77" i="89"/>
  <c r="I77" i="89" s="1"/>
  <c r="J77" i="89" s="1"/>
  <c r="H83" i="89"/>
  <c r="I83" i="89" s="1"/>
  <c r="J83" i="89" s="1"/>
  <c r="M4" i="88"/>
  <c r="U4" i="88" s="1"/>
  <c r="X4" i="88" s="1"/>
  <c r="AH4" i="88" s="1"/>
  <c r="M10" i="88"/>
  <c r="U10" i="88" s="1"/>
  <c r="M16" i="88"/>
  <c r="U16" i="88" s="1"/>
  <c r="M22" i="88"/>
  <c r="U22" i="88" s="1"/>
  <c r="M28" i="88"/>
  <c r="U28" i="88" s="1"/>
  <c r="M34" i="88"/>
  <c r="U34" i="88" s="1"/>
  <c r="M40" i="88"/>
  <c r="U40" i="88" s="1"/>
  <c r="M46" i="88"/>
  <c r="U46" i="88" s="1"/>
  <c r="M52" i="88"/>
  <c r="U52" i="88" s="1"/>
  <c r="M58" i="88"/>
  <c r="U58" i="88" s="1"/>
  <c r="V51" i="88"/>
  <c r="H52" i="88"/>
  <c r="I52" i="88" s="1"/>
  <c r="J52" i="88" s="1"/>
  <c r="V53" i="88"/>
  <c r="V60" i="88"/>
  <c r="H61" i="88"/>
  <c r="I61" i="88" s="1"/>
  <c r="J61" i="88" s="1"/>
  <c r="V62" i="88"/>
  <c r="V69" i="88"/>
  <c r="P3" i="89"/>
  <c r="AF3" i="89" s="1"/>
  <c r="AO3" i="89" s="1"/>
  <c r="H6" i="89"/>
  <c r="I6" i="89" s="1"/>
  <c r="J6" i="89" s="1"/>
  <c r="H15" i="89"/>
  <c r="I15" i="89" s="1"/>
  <c r="J15" i="89" s="1"/>
  <c r="H24" i="89"/>
  <c r="I24" i="89" s="1"/>
  <c r="J24" i="89" s="1"/>
  <c r="H33" i="89"/>
  <c r="I33" i="89" s="1"/>
  <c r="J33" i="89" s="1"/>
  <c r="H42" i="89"/>
  <c r="I42" i="89" s="1"/>
  <c r="J42" i="89" s="1"/>
  <c r="H51" i="89"/>
  <c r="I51" i="89" s="1"/>
  <c r="J51" i="89" s="1"/>
  <c r="H60" i="89"/>
  <c r="I60" i="89" s="1"/>
  <c r="J60" i="89" s="1"/>
  <c r="H69" i="89"/>
  <c r="I69" i="89" s="1"/>
  <c r="J69" i="89" s="1"/>
  <c r="H78" i="89"/>
  <c r="I78" i="89" s="1"/>
  <c r="J78" i="89" s="1"/>
  <c r="H97" i="89"/>
  <c r="I97" i="89" s="1"/>
  <c r="J97" i="89" s="1"/>
  <c r="P3" i="91"/>
  <c r="AF3" i="91" s="1"/>
  <c r="AO3" i="91" s="1"/>
  <c r="AE3" i="91"/>
  <c r="M4" i="89"/>
  <c r="U4" i="89" s="1"/>
  <c r="X4" i="89" s="1"/>
  <c r="M10" i="89"/>
  <c r="U10" i="89" s="1"/>
  <c r="M16" i="89"/>
  <c r="U16" i="89" s="1"/>
  <c r="M22" i="89"/>
  <c r="U22" i="89" s="1"/>
  <c r="M28" i="89"/>
  <c r="U28" i="89" s="1"/>
  <c r="M34" i="89"/>
  <c r="U34" i="89" s="1"/>
  <c r="M40" i="89"/>
  <c r="U40" i="89" s="1"/>
  <c r="M46" i="89"/>
  <c r="U46" i="89" s="1"/>
  <c r="M52" i="89"/>
  <c r="U52" i="89" s="1"/>
  <c r="M58" i="89"/>
  <c r="U58" i="89" s="1"/>
  <c r="M64" i="89"/>
  <c r="U64" i="89" s="1"/>
  <c r="M70" i="89"/>
  <c r="U70" i="89" s="1"/>
  <c r="M76" i="89"/>
  <c r="U76" i="89" s="1"/>
  <c r="M82" i="89"/>
  <c r="U82" i="89" s="1"/>
  <c r="M88" i="89"/>
  <c r="U88" i="89" s="1"/>
  <c r="M94" i="89"/>
  <c r="U94" i="89" s="1"/>
  <c r="H95" i="89"/>
  <c r="I95" i="89" s="1"/>
  <c r="J95" i="89" s="1"/>
  <c r="M11" i="90"/>
  <c r="U11" i="90" s="1"/>
  <c r="M29" i="90"/>
  <c r="U29" i="90" s="1"/>
  <c r="M47" i="90"/>
  <c r="U47" i="90" s="1"/>
  <c r="M65" i="90"/>
  <c r="U65" i="90" s="1"/>
  <c r="M83" i="90"/>
  <c r="U83" i="90" s="1"/>
  <c r="H28" i="92"/>
  <c r="I28" i="92" s="1"/>
  <c r="J28" i="92" s="1"/>
  <c r="H86" i="89"/>
  <c r="I86" i="89" s="1"/>
  <c r="J86" i="89" s="1"/>
  <c r="M19" i="90"/>
  <c r="U19" i="90" s="1"/>
  <c r="M37" i="90"/>
  <c r="U37" i="90" s="1"/>
  <c r="M55" i="90"/>
  <c r="U55" i="90" s="1"/>
  <c r="H5" i="90"/>
  <c r="I5" i="90" s="1"/>
  <c r="J5" i="90" s="1"/>
  <c r="M88" i="90"/>
  <c r="U88" i="90" s="1"/>
  <c r="M82" i="90"/>
  <c r="U82" i="90" s="1"/>
  <c r="M76" i="90"/>
  <c r="U76" i="90" s="1"/>
  <c r="M70" i="90"/>
  <c r="U70" i="90" s="1"/>
  <c r="M64" i="90"/>
  <c r="U64" i="90" s="1"/>
  <c r="M58" i="90"/>
  <c r="U58" i="90" s="1"/>
  <c r="M52" i="90"/>
  <c r="U52" i="90" s="1"/>
  <c r="M46" i="90"/>
  <c r="U46" i="90" s="1"/>
  <c r="M40" i="90"/>
  <c r="U40" i="90" s="1"/>
  <c r="M34" i="90"/>
  <c r="U34" i="90" s="1"/>
  <c r="M28" i="90"/>
  <c r="U28" i="90" s="1"/>
  <c r="M22" i="90"/>
  <c r="U22" i="90" s="1"/>
  <c r="M16" i="90"/>
  <c r="U16" i="90" s="1"/>
  <c r="M10" i="90"/>
  <c r="U10" i="90" s="1"/>
  <c r="M4" i="90"/>
  <c r="U4" i="90" s="1"/>
  <c r="X4" i="90" s="1"/>
  <c r="M86" i="90"/>
  <c r="U86" i="90" s="1"/>
  <c r="M80" i="90"/>
  <c r="U80" i="90" s="1"/>
  <c r="M74" i="90"/>
  <c r="U74" i="90" s="1"/>
  <c r="M68" i="90"/>
  <c r="U68" i="90" s="1"/>
  <c r="M62" i="90"/>
  <c r="U62" i="90" s="1"/>
  <c r="M56" i="90"/>
  <c r="U56" i="90" s="1"/>
  <c r="M50" i="90"/>
  <c r="U50" i="90" s="1"/>
  <c r="M44" i="90"/>
  <c r="U44" i="90" s="1"/>
  <c r="M38" i="90"/>
  <c r="U38" i="90" s="1"/>
  <c r="M32" i="90"/>
  <c r="U32" i="90" s="1"/>
  <c r="M26" i="90"/>
  <c r="U26" i="90" s="1"/>
  <c r="M20" i="90"/>
  <c r="U20" i="90" s="1"/>
  <c r="M14" i="90"/>
  <c r="U14" i="90" s="1"/>
  <c r="M8" i="90"/>
  <c r="U8" i="90" s="1"/>
  <c r="M81" i="90"/>
  <c r="U81" i="90" s="1"/>
  <c r="M72" i="90"/>
  <c r="U72" i="90" s="1"/>
  <c r="M63" i="90"/>
  <c r="U63" i="90" s="1"/>
  <c r="M54" i="90"/>
  <c r="U54" i="90" s="1"/>
  <c r="M45" i="90"/>
  <c r="U45" i="90" s="1"/>
  <c r="M36" i="90"/>
  <c r="U36" i="90" s="1"/>
  <c r="M27" i="90"/>
  <c r="U27" i="90" s="1"/>
  <c r="M18" i="90"/>
  <c r="U18" i="90" s="1"/>
  <c r="M9" i="90"/>
  <c r="U9" i="90" s="1"/>
  <c r="M89" i="90"/>
  <c r="U89" i="90" s="1"/>
  <c r="M79" i="90"/>
  <c r="U79" i="90" s="1"/>
  <c r="M71" i="90"/>
  <c r="U71" i="90" s="1"/>
  <c r="M61" i="90"/>
  <c r="U61" i="90" s="1"/>
  <c r="M53" i="90"/>
  <c r="U53" i="90" s="1"/>
  <c r="M43" i="90"/>
  <c r="U43" i="90" s="1"/>
  <c r="M35" i="90"/>
  <c r="U35" i="90" s="1"/>
  <c r="M25" i="90"/>
  <c r="U25" i="90" s="1"/>
  <c r="M17" i="90"/>
  <c r="U17" i="90" s="1"/>
  <c r="M7" i="90"/>
  <c r="U7" i="90" s="1"/>
  <c r="M87" i="90"/>
  <c r="U87" i="90" s="1"/>
  <c r="M78" i="90"/>
  <c r="U78" i="90" s="1"/>
  <c r="M69" i="90"/>
  <c r="U69" i="90" s="1"/>
  <c r="M60" i="90"/>
  <c r="U60" i="90" s="1"/>
  <c r="M51" i="90"/>
  <c r="U51" i="90" s="1"/>
  <c r="M42" i="90"/>
  <c r="U42" i="90" s="1"/>
  <c r="M33" i="90"/>
  <c r="U33" i="90" s="1"/>
  <c r="M24" i="90"/>
  <c r="U24" i="90" s="1"/>
  <c r="M15" i="90"/>
  <c r="U15" i="90" s="1"/>
  <c r="M6" i="90"/>
  <c r="U6" i="90" s="1"/>
  <c r="M21" i="90"/>
  <c r="U21" i="90" s="1"/>
  <c r="M39" i="90"/>
  <c r="U39" i="90" s="1"/>
  <c r="M57" i="90"/>
  <c r="U57" i="90" s="1"/>
  <c r="M75" i="90"/>
  <c r="U75" i="90" s="1"/>
  <c r="M9" i="89"/>
  <c r="U9" i="89" s="1"/>
  <c r="M15" i="89"/>
  <c r="U15" i="89" s="1"/>
  <c r="M21" i="89"/>
  <c r="U21" i="89" s="1"/>
  <c r="M27" i="89"/>
  <c r="U27" i="89" s="1"/>
  <c r="M33" i="89"/>
  <c r="U33" i="89" s="1"/>
  <c r="M39" i="89"/>
  <c r="U39" i="89" s="1"/>
  <c r="M45" i="89"/>
  <c r="U45" i="89" s="1"/>
  <c r="M51" i="89"/>
  <c r="U51" i="89" s="1"/>
  <c r="M57" i="89"/>
  <c r="U57" i="89" s="1"/>
  <c r="M63" i="89"/>
  <c r="U63" i="89" s="1"/>
  <c r="M69" i="89"/>
  <c r="U69" i="89" s="1"/>
  <c r="M75" i="89"/>
  <c r="U75" i="89" s="1"/>
  <c r="M81" i="89"/>
  <c r="U81" i="89" s="1"/>
  <c r="M87" i="89"/>
  <c r="U87" i="89" s="1"/>
  <c r="H85" i="89"/>
  <c r="I85" i="89" s="1"/>
  <c r="J85" i="89" s="1"/>
  <c r="H87" i="89"/>
  <c r="I87" i="89" s="1"/>
  <c r="J87" i="89" s="1"/>
  <c r="M5" i="90"/>
  <c r="U5" i="90" s="1"/>
  <c r="M23" i="90"/>
  <c r="U23" i="90" s="1"/>
  <c r="M41" i="90"/>
  <c r="U41" i="90" s="1"/>
  <c r="M59" i="90"/>
  <c r="U59" i="90" s="1"/>
  <c r="M77" i="90"/>
  <c r="U77" i="90" s="1"/>
  <c r="H11" i="90"/>
  <c r="I11" i="90" s="1"/>
  <c r="J11" i="90" s="1"/>
  <c r="H49" i="91"/>
  <c r="I49" i="91" s="1"/>
  <c r="J49" i="91" s="1"/>
  <c r="H76" i="91"/>
  <c r="I76" i="91" s="1"/>
  <c r="J76" i="91" s="1"/>
  <c r="H90" i="89"/>
  <c r="I90" i="89" s="1"/>
  <c r="J90" i="89" s="1"/>
  <c r="H96" i="89"/>
  <c r="I96" i="89" s="1"/>
  <c r="J96" i="89" s="1"/>
  <c r="R52" i="91"/>
  <c r="P3" i="92"/>
  <c r="AF3" i="92" s="1"/>
  <c r="AO3" i="92" s="1"/>
  <c r="AE3" i="92"/>
  <c r="H50" i="90"/>
  <c r="I50" i="90" s="1"/>
  <c r="J50" i="90" s="1"/>
  <c r="H54" i="90"/>
  <c r="I54" i="90" s="1"/>
  <c r="J54" i="90" s="1"/>
  <c r="H55" i="90"/>
  <c r="I55" i="90" s="1"/>
  <c r="J55" i="90" s="1"/>
  <c r="H59" i="90"/>
  <c r="I59" i="90" s="1"/>
  <c r="J59" i="90" s="1"/>
  <c r="H63" i="90"/>
  <c r="I63" i="90" s="1"/>
  <c r="J63" i="90" s="1"/>
  <c r="H64" i="90"/>
  <c r="I64" i="90" s="1"/>
  <c r="J64" i="90" s="1"/>
  <c r="H68" i="90"/>
  <c r="I68" i="90" s="1"/>
  <c r="J68" i="90" s="1"/>
  <c r="H72" i="90"/>
  <c r="I72" i="90" s="1"/>
  <c r="J72" i="90" s="1"/>
  <c r="H73" i="90"/>
  <c r="I73" i="90" s="1"/>
  <c r="J73" i="90" s="1"/>
  <c r="H81" i="90"/>
  <c r="I81" i="90" s="1"/>
  <c r="J81" i="90" s="1"/>
  <c r="H82" i="90"/>
  <c r="I82" i="90" s="1"/>
  <c r="J82" i="90" s="1"/>
  <c r="R78" i="91"/>
  <c r="R75" i="91"/>
  <c r="R72" i="91"/>
  <c r="R69" i="91"/>
  <c r="R66" i="91"/>
  <c r="R63" i="91"/>
  <c r="R60" i="91"/>
  <c r="R57" i="91"/>
  <c r="R54" i="91"/>
  <c r="R51" i="91"/>
  <c r="R48" i="91"/>
  <c r="R45" i="91"/>
  <c r="R42" i="91"/>
  <c r="R39" i="91"/>
  <c r="R36" i="91"/>
  <c r="R33" i="91"/>
  <c r="R30" i="91"/>
  <c r="R27" i="91"/>
  <c r="R24" i="91"/>
  <c r="R21" i="91"/>
  <c r="R18" i="91"/>
  <c r="R15" i="91"/>
  <c r="R74" i="91"/>
  <c r="R65" i="91"/>
  <c r="R56" i="91"/>
  <c r="R47" i="91"/>
  <c r="R38" i="91"/>
  <c r="R29" i="91"/>
  <c r="R20" i="91"/>
  <c r="R11" i="91"/>
  <c r="R5" i="91"/>
  <c r="R3" i="91"/>
  <c r="R76" i="91"/>
  <c r="R67" i="91"/>
  <c r="R58" i="91"/>
  <c r="R49" i="91"/>
  <c r="R40" i="91"/>
  <c r="R31" i="91"/>
  <c r="R22" i="91"/>
  <c r="R12" i="91"/>
  <c r="R6" i="91"/>
  <c r="R77" i="91"/>
  <c r="R68" i="91"/>
  <c r="R59" i="91"/>
  <c r="R50" i="91"/>
  <c r="R41" i="91"/>
  <c r="R32" i="91"/>
  <c r="R23" i="91"/>
  <c r="R14" i="91"/>
  <c r="R26" i="91"/>
  <c r="R25" i="91"/>
  <c r="R19" i="91"/>
  <c r="R10" i="91"/>
  <c r="R17" i="91"/>
  <c r="R16" i="91"/>
  <c r="R79" i="91"/>
  <c r="R73" i="91"/>
  <c r="R71" i="91"/>
  <c r="R70" i="91"/>
  <c r="R64" i="91"/>
  <c r="H20" i="91"/>
  <c r="I20" i="91" s="1"/>
  <c r="J20" i="91" s="1"/>
  <c r="H21" i="91"/>
  <c r="I21" i="91" s="1"/>
  <c r="J21" i="91" s="1"/>
  <c r="R44" i="91"/>
  <c r="R61" i="91"/>
  <c r="H89" i="89"/>
  <c r="I89" i="89" s="1"/>
  <c r="J89" i="89" s="1"/>
  <c r="H93" i="89"/>
  <c r="I93" i="89" s="1"/>
  <c r="J93" i="89" s="1"/>
  <c r="P3" i="90"/>
  <c r="AF3" i="90" s="1"/>
  <c r="AO3" i="90" s="1"/>
  <c r="H9" i="90"/>
  <c r="I9" i="90" s="1"/>
  <c r="J9" i="90" s="1"/>
  <c r="H14" i="90"/>
  <c r="I14" i="90" s="1"/>
  <c r="J14" i="90" s="1"/>
  <c r="H16" i="90"/>
  <c r="I16" i="90" s="1"/>
  <c r="J16" i="90" s="1"/>
  <c r="H17" i="90"/>
  <c r="I17" i="90" s="1"/>
  <c r="J17" i="90" s="1"/>
  <c r="H19" i="90"/>
  <c r="I19" i="90" s="1"/>
  <c r="J19" i="90" s="1"/>
  <c r="H20" i="90"/>
  <c r="I20" i="90" s="1"/>
  <c r="J20" i="90" s="1"/>
  <c r="H22" i="90"/>
  <c r="I22" i="90" s="1"/>
  <c r="J22" i="90" s="1"/>
  <c r="H23" i="90"/>
  <c r="I23" i="90" s="1"/>
  <c r="J23" i="90" s="1"/>
  <c r="H25" i="90"/>
  <c r="I25" i="90" s="1"/>
  <c r="J25" i="90" s="1"/>
  <c r="H26" i="90"/>
  <c r="I26" i="90" s="1"/>
  <c r="J26" i="90" s="1"/>
  <c r="H28" i="90"/>
  <c r="I28" i="90" s="1"/>
  <c r="J28" i="90" s="1"/>
  <c r="H31" i="90"/>
  <c r="I31" i="90" s="1"/>
  <c r="J31" i="90" s="1"/>
  <c r="H34" i="90"/>
  <c r="I34" i="90" s="1"/>
  <c r="J34" i="90" s="1"/>
  <c r="H37" i="90"/>
  <c r="I37" i="90" s="1"/>
  <c r="J37" i="90" s="1"/>
  <c r="H40" i="90"/>
  <c r="I40" i="90" s="1"/>
  <c r="J40" i="90" s="1"/>
  <c r="H43" i="90"/>
  <c r="I43" i="90" s="1"/>
  <c r="J43" i="90" s="1"/>
  <c r="H46" i="90"/>
  <c r="I46" i="90" s="1"/>
  <c r="J46" i="90" s="1"/>
  <c r="H52" i="90"/>
  <c r="I52" i="90" s="1"/>
  <c r="J52" i="90" s="1"/>
  <c r="H61" i="90"/>
  <c r="I61" i="90" s="1"/>
  <c r="J61" i="90" s="1"/>
  <c r="H70" i="90"/>
  <c r="I70" i="90" s="1"/>
  <c r="J70" i="90" s="1"/>
  <c r="H79" i="90"/>
  <c r="I79" i="90" s="1"/>
  <c r="J79" i="90" s="1"/>
  <c r="H88" i="90"/>
  <c r="I88" i="90" s="1"/>
  <c r="J88" i="90" s="1"/>
  <c r="H22" i="91"/>
  <c r="I22" i="91" s="1"/>
  <c r="J22" i="91" s="1"/>
  <c r="H31" i="91"/>
  <c r="I31" i="91" s="1"/>
  <c r="J31" i="91" s="1"/>
  <c r="R53" i="91"/>
  <c r="AH4" i="91"/>
  <c r="AQ4" i="91" s="1"/>
  <c r="Z4" i="91"/>
  <c r="H13" i="91"/>
  <c r="I13" i="91" s="1"/>
  <c r="J13" i="91" s="1"/>
  <c r="H40" i="91"/>
  <c r="I40" i="91" s="1"/>
  <c r="J40" i="91" s="1"/>
  <c r="H67" i="91"/>
  <c r="I67" i="91" s="1"/>
  <c r="J67" i="91" s="1"/>
  <c r="H38" i="92"/>
  <c r="I38" i="92" s="1"/>
  <c r="J38" i="92" s="1"/>
  <c r="M65" i="92"/>
  <c r="U65" i="92" s="1"/>
  <c r="M59" i="92"/>
  <c r="U59" i="92" s="1"/>
  <c r="M53" i="92"/>
  <c r="U53" i="92" s="1"/>
  <c r="M47" i="92"/>
  <c r="U47" i="92" s="1"/>
  <c r="M41" i="92"/>
  <c r="U41" i="92" s="1"/>
  <c r="M35" i="92"/>
  <c r="U35" i="92" s="1"/>
  <c r="M29" i="92"/>
  <c r="U29" i="92" s="1"/>
  <c r="M23" i="92"/>
  <c r="U23" i="92" s="1"/>
  <c r="M17" i="92"/>
  <c r="U17" i="92" s="1"/>
  <c r="M11" i="92"/>
  <c r="U11" i="92" s="1"/>
  <c r="M5" i="92"/>
  <c r="U5" i="92" s="1"/>
  <c r="M64" i="92"/>
  <c r="U64" i="92" s="1"/>
  <c r="M58" i="92"/>
  <c r="U58" i="92" s="1"/>
  <c r="M52" i="92"/>
  <c r="U52" i="92" s="1"/>
  <c r="M46" i="92"/>
  <c r="U46" i="92" s="1"/>
  <c r="M40" i="92"/>
  <c r="U40" i="92" s="1"/>
  <c r="M34" i="92"/>
  <c r="U34" i="92" s="1"/>
  <c r="M28" i="92"/>
  <c r="U28" i="92" s="1"/>
  <c r="M22" i="92"/>
  <c r="U22" i="92" s="1"/>
  <c r="M16" i="92"/>
  <c r="U16" i="92" s="1"/>
  <c r="M10" i="92"/>
  <c r="U10" i="92" s="1"/>
  <c r="M4" i="92"/>
  <c r="U4" i="92" s="1"/>
  <c r="X4" i="92" s="1"/>
  <c r="M66" i="92"/>
  <c r="U66" i="92" s="1"/>
  <c r="M56" i="92"/>
  <c r="U56" i="92" s="1"/>
  <c r="M48" i="92"/>
  <c r="U48" i="92" s="1"/>
  <c r="M38" i="92"/>
  <c r="U38" i="92" s="1"/>
  <c r="M30" i="92"/>
  <c r="U30" i="92" s="1"/>
  <c r="M20" i="92"/>
  <c r="U20" i="92" s="1"/>
  <c r="M12" i="92"/>
  <c r="U12" i="92" s="1"/>
  <c r="M63" i="92"/>
  <c r="U63" i="92" s="1"/>
  <c r="M55" i="92"/>
  <c r="U55" i="92" s="1"/>
  <c r="M45" i="92"/>
  <c r="U45" i="92" s="1"/>
  <c r="M37" i="92"/>
  <c r="U37" i="92" s="1"/>
  <c r="M27" i="92"/>
  <c r="U27" i="92" s="1"/>
  <c r="M19" i="92"/>
  <c r="U19" i="92" s="1"/>
  <c r="M9" i="92"/>
  <c r="U9" i="92" s="1"/>
  <c r="M62" i="92"/>
  <c r="U62" i="92" s="1"/>
  <c r="M54" i="92"/>
  <c r="U54" i="92" s="1"/>
  <c r="M44" i="92"/>
  <c r="U44" i="92" s="1"/>
  <c r="M36" i="92"/>
  <c r="U36" i="92" s="1"/>
  <c r="M26" i="92"/>
  <c r="U26" i="92" s="1"/>
  <c r="M18" i="92"/>
  <c r="U18" i="92" s="1"/>
  <c r="M8" i="92"/>
  <c r="U8" i="92" s="1"/>
  <c r="M21" i="92"/>
  <c r="U21" i="92" s="1"/>
  <c r="M39" i="92"/>
  <c r="U39" i="92" s="1"/>
  <c r="M57" i="92"/>
  <c r="U57" i="92" s="1"/>
  <c r="H7" i="92"/>
  <c r="I7" i="92" s="1"/>
  <c r="J7" i="92" s="1"/>
  <c r="H65" i="92"/>
  <c r="I65" i="92" s="1"/>
  <c r="J65" i="92" s="1"/>
  <c r="H13" i="93"/>
  <c r="I13" i="93" s="1"/>
  <c r="J13" i="93" s="1"/>
  <c r="R7" i="90"/>
  <c r="R8" i="90"/>
  <c r="R13" i="90"/>
  <c r="R16" i="90"/>
  <c r="R19" i="90"/>
  <c r="R22" i="90"/>
  <c r="R25" i="90"/>
  <c r="R28" i="90"/>
  <c r="R31" i="90"/>
  <c r="R34" i="90"/>
  <c r="R37" i="90"/>
  <c r="R40" i="90"/>
  <c r="R43" i="90"/>
  <c r="R46" i="90"/>
  <c r="R48" i="90"/>
  <c r="H51" i="90"/>
  <c r="I51" i="90" s="1"/>
  <c r="J51" i="90" s="1"/>
  <c r="V51" i="90"/>
  <c r="R56" i="90"/>
  <c r="R57" i="90"/>
  <c r="H60" i="90"/>
  <c r="I60" i="90" s="1"/>
  <c r="J60" i="90" s="1"/>
  <c r="V60" i="90"/>
  <c r="R65" i="90"/>
  <c r="R66" i="90"/>
  <c r="H69" i="90"/>
  <c r="I69" i="90" s="1"/>
  <c r="J69" i="90" s="1"/>
  <c r="V69" i="90"/>
  <c r="R74" i="90"/>
  <c r="R75" i="90"/>
  <c r="H78" i="90"/>
  <c r="I78" i="90" s="1"/>
  <c r="J78" i="90" s="1"/>
  <c r="V78" i="90"/>
  <c r="R83" i="90"/>
  <c r="R84" i="90"/>
  <c r="H87" i="90"/>
  <c r="I87" i="90" s="1"/>
  <c r="J87" i="90" s="1"/>
  <c r="V87" i="90"/>
  <c r="H4" i="91"/>
  <c r="I4" i="91" s="1"/>
  <c r="J4" i="91" s="1"/>
  <c r="K4" i="91" s="1"/>
  <c r="H19" i="91"/>
  <c r="I19" i="91" s="1"/>
  <c r="J19" i="91" s="1"/>
  <c r="M13" i="92"/>
  <c r="U13" i="92" s="1"/>
  <c r="M31" i="92"/>
  <c r="U31" i="92" s="1"/>
  <c r="M49" i="92"/>
  <c r="U49" i="92" s="1"/>
  <c r="M67" i="92"/>
  <c r="U67" i="92" s="1"/>
  <c r="H8" i="92"/>
  <c r="I8" i="92" s="1"/>
  <c r="J8" i="92" s="1"/>
  <c r="H45" i="92"/>
  <c r="I45" i="92" s="1"/>
  <c r="J45" i="92" s="1"/>
  <c r="V14" i="90"/>
  <c r="V17" i="90"/>
  <c r="V20" i="90"/>
  <c r="V23" i="90"/>
  <c r="V26" i="90"/>
  <c r="V29" i="90"/>
  <c r="V32" i="90"/>
  <c r="V35" i="90"/>
  <c r="V38" i="90"/>
  <c r="V41" i="90"/>
  <c r="V44" i="90"/>
  <c r="H49" i="90"/>
  <c r="I49" i="90" s="1"/>
  <c r="J49" i="90" s="1"/>
  <c r="R55" i="90"/>
  <c r="H58" i="90"/>
  <c r="I58" i="90" s="1"/>
  <c r="J58" i="90" s="1"/>
  <c r="R64" i="90"/>
  <c r="H67" i="90"/>
  <c r="I67" i="90" s="1"/>
  <c r="J67" i="90" s="1"/>
  <c r="R73" i="90"/>
  <c r="H76" i="90"/>
  <c r="I76" i="90" s="1"/>
  <c r="J76" i="90" s="1"/>
  <c r="R82" i="90"/>
  <c r="H85" i="90"/>
  <c r="I85" i="90" s="1"/>
  <c r="J85" i="90" s="1"/>
  <c r="H7" i="91"/>
  <c r="I7" i="91" s="1"/>
  <c r="J7" i="91" s="1"/>
  <c r="H30" i="91"/>
  <c r="I30" i="91" s="1"/>
  <c r="J30" i="91" s="1"/>
  <c r="H39" i="91"/>
  <c r="I39" i="91" s="1"/>
  <c r="J39" i="91" s="1"/>
  <c r="H48" i="91"/>
  <c r="I48" i="91" s="1"/>
  <c r="J48" i="91" s="1"/>
  <c r="M14" i="92"/>
  <c r="U14" i="92" s="1"/>
  <c r="M32" i="92"/>
  <c r="U32" i="92" s="1"/>
  <c r="M50" i="92"/>
  <c r="U50" i="92" s="1"/>
  <c r="M68" i="92"/>
  <c r="U68" i="92" s="1"/>
  <c r="R67" i="92"/>
  <c r="R9" i="92"/>
  <c r="R69" i="92"/>
  <c r="R66" i="92"/>
  <c r="R65" i="92"/>
  <c r="R56" i="92"/>
  <c r="R47" i="92"/>
  <c r="R38" i="92"/>
  <c r="R29" i="92"/>
  <c r="R58" i="92"/>
  <c r="R57" i="92"/>
  <c r="R49" i="92"/>
  <c r="R48" i="92"/>
  <c r="R40" i="92"/>
  <c r="R39" i="92"/>
  <c r="R31" i="92"/>
  <c r="R30" i="92"/>
  <c r="R22" i="92"/>
  <c r="R21" i="92"/>
  <c r="R13" i="92"/>
  <c r="R12" i="92"/>
  <c r="R11" i="92"/>
  <c r="R7" i="92"/>
  <c r="R59" i="92"/>
  <c r="R50" i="92"/>
  <c r="R41" i="92"/>
  <c r="R32" i="92"/>
  <c r="R23" i="92"/>
  <c r="R14" i="92"/>
  <c r="R4" i="92"/>
  <c r="R64" i="92"/>
  <c r="R63" i="92"/>
  <c r="R55" i="92"/>
  <c r="R54" i="92"/>
  <c r="R46" i="92"/>
  <c r="R45" i="92"/>
  <c r="R37" i="92"/>
  <c r="R36" i="92"/>
  <c r="R28" i="92"/>
  <c r="R27" i="92"/>
  <c r="R19" i="92"/>
  <c r="R18" i="92"/>
  <c r="R24" i="92"/>
  <c r="R16" i="92"/>
  <c r="R15" i="92"/>
  <c r="R68" i="92"/>
  <c r="R53" i="92"/>
  <c r="R51" i="92"/>
  <c r="R43" i="92"/>
  <c r="R26" i="92"/>
  <c r="R8" i="92"/>
  <c r="R3" i="92"/>
  <c r="R61" i="92"/>
  <c r="R44" i="92"/>
  <c r="R42" i="92"/>
  <c r="R34" i="92"/>
  <c r="R10" i="92"/>
  <c r="H12" i="92"/>
  <c r="I12" i="92" s="1"/>
  <c r="J12" i="92" s="1"/>
  <c r="H14" i="92"/>
  <c r="I14" i="92" s="1"/>
  <c r="J14" i="92" s="1"/>
  <c r="R25" i="92"/>
  <c r="H55" i="92"/>
  <c r="I55" i="92" s="1"/>
  <c r="J55" i="92" s="1"/>
  <c r="R60" i="92"/>
  <c r="R6" i="90"/>
  <c r="V88" i="90"/>
  <c r="V85" i="90"/>
  <c r="V82" i="90"/>
  <c r="V79" i="90"/>
  <c r="V76" i="90"/>
  <c r="V73" i="90"/>
  <c r="V70" i="90"/>
  <c r="V67" i="90"/>
  <c r="V64" i="90"/>
  <c r="V61" i="90"/>
  <c r="V58" i="90"/>
  <c r="V55" i="90"/>
  <c r="V52" i="90"/>
  <c r="V49" i="90"/>
  <c r="V89" i="90"/>
  <c r="V86" i="90"/>
  <c r="V83" i="90"/>
  <c r="V80" i="90"/>
  <c r="V77" i="90"/>
  <c r="V74" i="90"/>
  <c r="V71" i="90"/>
  <c r="V68" i="90"/>
  <c r="V65" i="90"/>
  <c r="V62" i="90"/>
  <c r="V59" i="90"/>
  <c r="V56" i="90"/>
  <c r="V53" i="90"/>
  <c r="V50" i="90"/>
  <c r="R12" i="90"/>
  <c r="R15" i="90"/>
  <c r="R18" i="90"/>
  <c r="R21" i="90"/>
  <c r="R24" i="90"/>
  <c r="R27" i="90"/>
  <c r="R30" i="90"/>
  <c r="R33" i="90"/>
  <c r="R36" i="90"/>
  <c r="R39" i="90"/>
  <c r="R42" i="90"/>
  <c r="R45" i="90"/>
  <c r="H48" i="90"/>
  <c r="I48" i="90" s="1"/>
  <c r="J48" i="90" s="1"/>
  <c r="V48" i="90"/>
  <c r="R53" i="90"/>
  <c r="R54" i="90"/>
  <c r="H57" i="90"/>
  <c r="I57" i="90" s="1"/>
  <c r="J57" i="90" s="1"/>
  <c r="V57" i="90"/>
  <c r="R62" i="90"/>
  <c r="R63" i="90"/>
  <c r="H66" i="90"/>
  <c r="I66" i="90" s="1"/>
  <c r="J66" i="90" s="1"/>
  <c r="V66" i="90"/>
  <c r="R71" i="90"/>
  <c r="R72" i="90"/>
  <c r="H75" i="90"/>
  <c r="I75" i="90" s="1"/>
  <c r="J75" i="90" s="1"/>
  <c r="V75" i="90"/>
  <c r="R80" i="90"/>
  <c r="R81" i="90"/>
  <c r="H84" i="90"/>
  <c r="I84" i="90" s="1"/>
  <c r="J84" i="90" s="1"/>
  <c r="V84" i="90"/>
  <c r="M79" i="91"/>
  <c r="U79" i="91" s="1"/>
  <c r="M73" i="91"/>
  <c r="U73" i="91" s="1"/>
  <c r="M67" i="91"/>
  <c r="U67" i="91" s="1"/>
  <c r="M61" i="91"/>
  <c r="U61" i="91" s="1"/>
  <c r="M55" i="91"/>
  <c r="U55" i="91" s="1"/>
  <c r="M49" i="91"/>
  <c r="U49" i="91" s="1"/>
  <c r="M43" i="91"/>
  <c r="U43" i="91" s="1"/>
  <c r="M37" i="91"/>
  <c r="U37" i="91" s="1"/>
  <c r="M31" i="91"/>
  <c r="U31" i="91" s="1"/>
  <c r="M25" i="91"/>
  <c r="U25" i="91" s="1"/>
  <c r="M19" i="91"/>
  <c r="U19" i="91" s="1"/>
  <c r="M13" i="91"/>
  <c r="U13" i="91" s="1"/>
  <c r="M7" i="91"/>
  <c r="U7" i="91" s="1"/>
  <c r="M78" i="91"/>
  <c r="U78" i="91" s="1"/>
  <c r="M72" i="91"/>
  <c r="U72" i="91" s="1"/>
  <c r="M66" i="91"/>
  <c r="U66" i="91" s="1"/>
  <c r="M60" i="91"/>
  <c r="U60" i="91" s="1"/>
  <c r="M54" i="91"/>
  <c r="U54" i="91" s="1"/>
  <c r="M48" i="91"/>
  <c r="U48" i="91" s="1"/>
  <c r="M42" i="91"/>
  <c r="U42" i="91" s="1"/>
  <c r="M36" i="91"/>
  <c r="U36" i="91" s="1"/>
  <c r="M30" i="91"/>
  <c r="U30" i="91" s="1"/>
  <c r="M24" i="91"/>
  <c r="U24" i="91" s="1"/>
  <c r="M18" i="91"/>
  <c r="U18" i="91" s="1"/>
  <c r="M12" i="91"/>
  <c r="U12" i="91" s="1"/>
  <c r="M6" i="91"/>
  <c r="U6" i="91" s="1"/>
  <c r="M77" i="91"/>
  <c r="U77" i="91" s="1"/>
  <c r="M71" i="91"/>
  <c r="U71" i="91" s="1"/>
  <c r="M65" i="91"/>
  <c r="U65" i="91" s="1"/>
  <c r="M59" i="91"/>
  <c r="U59" i="91" s="1"/>
  <c r="M53" i="91"/>
  <c r="U53" i="91" s="1"/>
  <c r="M47" i="91"/>
  <c r="U47" i="91" s="1"/>
  <c r="M41" i="91"/>
  <c r="U41" i="91" s="1"/>
  <c r="M35" i="91"/>
  <c r="U35" i="91" s="1"/>
  <c r="M29" i="91"/>
  <c r="U29" i="91" s="1"/>
  <c r="M23" i="91"/>
  <c r="U23" i="91" s="1"/>
  <c r="M17" i="91"/>
  <c r="U17" i="91" s="1"/>
  <c r="M11" i="91"/>
  <c r="U11" i="91" s="1"/>
  <c r="M5" i="91"/>
  <c r="U5" i="91" s="1"/>
  <c r="M15" i="91"/>
  <c r="U15" i="91" s="1"/>
  <c r="M27" i="91"/>
  <c r="U27" i="91" s="1"/>
  <c r="M39" i="91"/>
  <c r="U39" i="91" s="1"/>
  <c r="M51" i="91"/>
  <c r="U51" i="91" s="1"/>
  <c r="M63" i="91"/>
  <c r="U63" i="91" s="1"/>
  <c r="M75" i="91"/>
  <c r="U75" i="91" s="1"/>
  <c r="H8" i="91"/>
  <c r="I8" i="91" s="1"/>
  <c r="J8" i="91" s="1"/>
  <c r="H28" i="91"/>
  <c r="I28" i="91" s="1"/>
  <c r="J28" i="91" s="1"/>
  <c r="H29" i="91"/>
  <c r="I29" i="91" s="1"/>
  <c r="J29" i="91" s="1"/>
  <c r="H37" i="91"/>
  <c r="I37" i="91" s="1"/>
  <c r="J37" i="91" s="1"/>
  <c r="H38" i="91"/>
  <c r="I38" i="91" s="1"/>
  <c r="J38" i="91" s="1"/>
  <c r="H46" i="91"/>
  <c r="I46" i="91" s="1"/>
  <c r="J46" i="91" s="1"/>
  <c r="H47" i="91"/>
  <c r="I47" i="91" s="1"/>
  <c r="J47" i="91" s="1"/>
  <c r="H55" i="91"/>
  <c r="I55" i="91" s="1"/>
  <c r="J55" i="91" s="1"/>
  <c r="H56" i="91"/>
  <c r="I56" i="91" s="1"/>
  <c r="J56" i="91" s="1"/>
  <c r="H64" i="91"/>
  <c r="I64" i="91" s="1"/>
  <c r="J64" i="91" s="1"/>
  <c r="H65" i="91"/>
  <c r="I65" i="91" s="1"/>
  <c r="J65" i="91" s="1"/>
  <c r="H73" i="91"/>
  <c r="I73" i="91" s="1"/>
  <c r="J73" i="91" s="1"/>
  <c r="H74" i="91"/>
  <c r="I74" i="91" s="1"/>
  <c r="J74" i="91" s="1"/>
  <c r="M15" i="92"/>
  <c r="U15" i="92" s="1"/>
  <c r="M33" i="92"/>
  <c r="U33" i="92" s="1"/>
  <c r="M51" i="92"/>
  <c r="U51" i="92" s="1"/>
  <c r="M69" i="92"/>
  <c r="U69" i="92" s="1"/>
  <c r="H23" i="92"/>
  <c r="I23" i="92" s="1"/>
  <c r="J23" i="92" s="1"/>
  <c r="R52" i="92"/>
  <c r="H33" i="92"/>
  <c r="I33" i="92" s="1"/>
  <c r="J33" i="92" s="1"/>
  <c r="H58" i="93"/>
  <c r="I58" i="93" s="1"/>
  <c r="J58" i="93" s="1"/>
  <c r="H18" i="91"/>
  <c r="I18" i="91" s="1"/>
  <c r="J18" i="91" s="1"/>
  <c r="H27" i="91"/>
  <c r="I27" i="91" s="1"/>
  <c r="J27" i="91" s="1"/>
  <c r="H36" i="91"/>
  <c r="I36" i="91" s="1"/>
  <c r="J36" i="91" s="1"/>
  <c r="V36" i="91"/>
  <c r="H45" i="91"/>
  <c r="I45" i="91" s="1"/>
  <c r="J45" i="91" s="1"/>
  <c r="V45" i="91"/>
  <c r="V54" i="91"/>
  <c r="V63" i="91"/>
  <c r="H29" i="92"/>
  <c r="I29" i="92" s="1"/>
  <c r="J29" i="92" s="1"/>
  <c r="H36" i="92"/>
  <c r="I36" i="92" s="1"/>
  <c r="J36" i="92" s="1"/>
  <c r="H46" i="92"/>
  <c r="I46" i="92" s="1"/>
  <c r="J46" i="92" s="1"/>
  <c r="H56" i="92"/>
  <c r="I56" i="92" s="1"/>
  <c r="J56" i="92" s="1"/>
  <c r="H63" i="92"/>
  <c r="I63" i="92" s="1"/>
  <c r="J63" i="92" s="1"/>
  <c r="V79" i="91"/>
  <c r="V76" i="91"/>
  <c r="V73" i="91"/>
  <c r="V70" i="91"/>
  <c r="V67" i="91"/>
  <c r="V64" i="91"/>
  <c r="V61" i="91"/>
  <c r="V58" i="91"/>
  <c r="V55" i="91"/>
  <c r="V52" i="91"/>
  <c r="V49" i="91"/>
  <c r="V46" i="91"/>
  <c r="V43" i="91"/>
  <c r="V40" i="91"/>
  <c r="V37" i="91"/>
  <c r="V34" i="91"/>
  <c r="V31" i="91"/>
  <c r="V28" i="91"/>
  <c r="V25" i="91"/>
  <c r="V22" i="91"/>
  <c r="V19" i="91"/>
  <c r="V16" i="91"/>
  <c r="V13" i="91"/>
  <c r="H17" i="91"/>
  <c r="I17" i="91" s="1"/>
  <c r="J17" i="91" s="1"/>
  <c r="V17" i="91"/>
  <c r="H26" i="91"/>
  <c r="I26" i="91" s="1"/>
  <c r="J26" i="91" s="1"/>
  <c r="V26" i="91"/>
  <c r="H35" i="91"/>
  <c r="I35" i="91" s="1"/>
  <c r="J35" i="91" s="1"/>
  <c r="V35" i="91"/>
  <c r="H44" i="91"/>
  <c r="I44" i="91" s="1"/>
  <c r="J44" i="91" s="1"/>
  <c r="V44" i="91"/>
  <c r="H53" i="91"/>
  <c r="I53" i="91" s="1"/>
  <c r="J53" i="91" s="1"/>
  <c r="V53" i="91"/>
  <c r="H62" i="91"/>
  <c r="I62" i="91" s="1"/>
  <c r="J62" i="91" s="1"/>
  <c r="V62" i="91"/>
  <c r="H71" i="91"/>
  <c r="I71" i="91" s="1"/>
  <c r="J71" i="91" s="1"/>
  <c r="V71" i="91"/>
  <c r="H5" i="92"/>
  <c r="I5" i="92" s="1"/>
  <c r="J5" i="92" s="1"/>
  <c r="H6" i="92"/>
  <c r="I6" i="92" s="1"/>
  <c r="J6" i="92" s="1"/>
  <c r="H10" i="92"/>
  <c r="I10" i="92" s="1"/>
  <c r="J10" i="92" s="1"/>
  <c r="H13" i="92"/>
  <c r="I13" i="92" s="1"/>
  <c r="J13" i="92" s="1"/>
  <c r="H42" i="92"/>
  <c r="I42" i="92" s="1"/>
  <c r="J42" i="92" s="1"/>
  <c r="H15" i="91"/>
  <c r="I15" i="91" s="1"/>
  <c r="J15" i="91" s="1"/>
  <c r="H24" i="91"/>
  <c r="I24" i="91" s="1"/>
  <c r="J24" i="91" s="1"/>
  <c r="H33" i="91"/>
  <c r="I33" i="91" s="1"/>
  <c r="J33" i="91" s="1"/>
  <c r="V33" i="91"/>
  <c r="H42" i="91"/>
  <c r="I42" i="91" s="1"/>
  <c r="J42" i="91" s="1"/>
  <c r="V42" i="91"/>
  <c r="V51" i="91"/>
  <c r="V60" i="91"/>
  <c r="V69" i="91"/>
  <c r="V78" i="91"/>
  <c r="H18" i="92"/>
  <c r="I18" i="92" s="1"/>
  <c r="J18" i="92" s="1"/>
  <c r="H19" i="92"/>
  <c r="I19" i="92" s="1"/>
  <c r="J19" i="92" s="1"/>
  <c r="H20" i="92"/>
  <c r="I20" i="92" s="1"/>
  <c r="J20" i="92" s="1"/>
  <c r="H27" i="92"/>
  <c r="I27" i="92" s="1"/>
  <c r="J27" i="92" s="1"/>
  <c r="H37" i="92"/>
  <c r="I37" i="92" s="1"/>
  <c r="J37" i="92" s="1"/>
  <c r="H47" i="92"/>
  <c r="I47" i="92" s="1"/>
  <c r="J47" i="92" s="1"/>
  <c r="H54" i="92"/>
  <c r="I54" i="92" s="1"/>
  <c r="J54" i="92" s="1"/>
  <c r="H64" i="92"/>
  <c r="I64" i="92" s="1"/>
  <c r="J64" i="92" s="1"/>
  <c r="H7" i="93"/>
  <c r="I7" i="93" s="1"/>
  <c r="J7" i="93" s="1"/>
  <c r="H8" i="93"/>
  <c r="I8" i="93" s="1"/>
  <c r="J8" i="93" s="1"/>
  <c r="H22" i="92"/>
  <c r="I22" i="92" s="1"/>
  <c r="J22" i="92" s="1"/>
  <c r="H31" i="92"/>
  <c r="I31" i="92" s="1"/>
  <c r="J31" i="92" s="1"/>
  <c r="H40" i="92"/>
  <c r="I40" i="92" s="1"/>
  <c r="J40" i="92" s="1"/>
  <c r="H49" i="92"/>
  <c r="I49" i="92" s="1"/>
  <c r="J49" i="92" s="1"/>
  <c r="H58" i="92"/>
  <c r="I58" i="92" s="1"/>
  <c r="J58" i="92" s="1"/>
  <c r="H67" i="92"/>
  <c r="I67" i="92" s="1"/>
  <c r="J67" i="92" s="1"/>
  <c r="H68" i="92"/>
  <c r="I68" i="92" s="1"/>
  <c r="J68" i="92" s="1"/>
  <c r="Z4" i="93"/>
  <c r="H6" i="93"/>
  <c r="I6" i="93" s="1"/>
  <c r="J6" i="93" s="1"/>
  <c r="H15" i="93"/>
  <c r="I15" i="93" s="1"/>
  <c r="J15" i="93" s="1"/>
  <c r="H67" i="93"/>
  <c r="I67" i="93" s="1"/>
  <c r="J67" i="93" s="1"/>
  <c r="H17" i="92"/>
  <c r="I17" i="92" s="1"/>
  <c r="J17" i="92" s="1"/>
  <c r="H26" i="92"/>
  <c r="I26" i="92" s="1"/>
  <c r="J26" i="92" s="1"/>
  <c r="H35" i="92"/>
  <c r="I35" i="92" s="1"/>
  <c r="J35" i="92" s="1"/>
  <c r="H44" i="92"/>
  <c r="I44" i="92" s="1"/>
  <c r="J44" i="92" s="1"/>
  <c r="H53" i="92"/>
  <c r="I53" i="92" s="1"/>
  <c r="J53" i="92" s="1"/>
  <c r="H62" i="92"/>
  <c r="I62" i="92" s="1"/>
  <c r="J62" i="92" s="1"/>
  <c r="AE3" i="93"/>
  <c r="M15" i="93"/>
  <c r="U15" i="93" s="1"/>
  <c r="M33" i="93"/>
  <c r="U33" i="93" s="1"/>
  <c r="M51" i="93"/>
  <c r="U51" i="93" s="1"/>
  <c r="M69" i="93"/>
  <c r="U69" i="93" s="1"/>
  <c r="M87" i="93"/>
  <c r="U87" i="93" s="1"/>
  <c r="H37" i="94"/>
  <c r="I37" i="94" s="1"/>
  <c r="J37" i="94" s="1"/>
  <c r="H16" i="92"/>
  <c r="I16" i="92" s="1"/>
  <c r="J16" i="92" s="1"/>
  <c r="H25" i="92"/>
  <c r="I25" i="92" s="1"/>
  <c r="J25" i="92" s="1"/>
  <c r="H34" i="92"/>
  <c r="I34" i="92" s="1"/>
  <c r="J34" i="92" s="1"/>
  <c r="H43" i="92"/>
  <c r="I43" i="92" s="1"/>
  <c r="J43" i="92" s="1"/>
  <c r="H52" i="92"/>
  <c r="I52" i="92" s="1"/>
  <c r="J52" i="92" s="1"/>
  <c r="H61" i="92"/>
  <c r="I61" i="92" s="1"/>
  <c r="J61" i="92" s="1"/>
  <c r="H4" i="93"/>
  <c r="I4" i="93" s="1"/>
  <c r="J4" i="93" s="1"/>
  <c r="K4" i="93" s="1"/>
  <c r="M16" i="93"/>
  <c r="U16" i="93" s="1"/>
  <c r="M34" i="93"/>
  <c r="U34" i="93" s="1"/>
  <c r="M52" i="93"/>
  <c r="U52" i="93" s="1"/>
  <c r="M70" i="93"/>
  <c r="U70" i="93" s="1"/>
  <c r="H85" i="93"/>
  <c r="I85" i="93" s="1"/>
  <c r="J85" i="93" s="1"/>
  <c r="H32" i="92"/>
  <c r="I32" i="92" s="1"/>
  <c r="J32" i="92" s="1"/>
  <c r="H41" i="92"/>
  <c r="I41" i="92" s="1"/>
  <c r="J41" i="92" s="1"/>
  <c r="H50" i="92"/>
  <c r="I50" i="92" s="1"/>
  <c r="J50" i="92" s="1"/>
  <c r="H59" i="92"/>
  <c r="I59" i="92" s="1"/>
  <c r="J59" i="92" s="1"/>
  <c r="M97" i="93"/>
  <c r="U97" i="93" s="1"/>
  <c r="M91" i="93"/>
  <c r="U91" i="93" s="1"/>
  <c r="M85" i="93"/>
  <c r="U85" i="93" s="1"/>
  <c r="M79" i="93"/>
  <c r="U79" i="93" s="1"/>
  <c r="M73" i="93"/>
  <c r="U73" i="93" s="1"/>
  <c r="M67" i="93"/>
  <c r="U67" i="93" s="1"/>
  <c r="M61" i="93"/>
  <c r="U61" i="93" s="1"/>
  <c r="M55" i="93"/>
  <c r="U55" i="93" s="1"/>
  <c r="M49" i="93"/>
  <c r="U49" i="93" s="1"/>
  <c r="M43" i="93"/>
  <c r="U43" i="93" s="1"/>
  <c r="M37" i="93"/>
  <c r="U37" i="93" s="1"/>
  <c r="M31" i="93"/>
  <c r="U31" i="93" s="1"/>
  <c r="M25" i="93"/>
  <c r="U25" i="93" s="1"/>
  <c r="M19" i="93"/>
  <c r="U19" i="93" s="1"/>
  <c r="M13" i="93"/>
  <c r="U13" i="93" s="1"/>
  <c r="M7" i="93"/>
  <c r="U7" i="93" s="1"/>
  <c r="M96" i="93"/>
  <c r="U96" i="93" s="1"/>
  <c r="M90" i="93"/>
  <c r="U90" i="93" s="1"/>
  <c r="M84" i="93"/>
  <c r="U84" i="93" s="1"/>
  <c r="M78" i="93"/>
  <c r="U78" i="93" s="1"/>
  <c r="M72" i="93"/>
  <c r="U72" i="93" s="1"/>
  <c r="M66" i="93"/>
  <c r="U66" i="93" s="1"/>
  <c r="M60" i="93"/>
  <c r="U60" i="93" s="1"/>
  <c r="M54" i="93"/>
  <c r="U54" i="93" s="1"/>
  <c r="M48" i="93"/>
  <c r="U48" i="93" s="1"/>
  <c r="M42" i="93"/>
  <c r="U42" i="93" s="1"/>
  <c r="M36" i="93"/>
  <c r="U36" i="93" s="1"/>
  <c r="M30" i="93"/>
  <c r="U30" i="93" s="1"/>
  <c r="M24" i="93"/>
  <c r="U24" i="93" s="1"/>
  <c r="M18" i="93"/>
  <c r="U18" i="93" s="1"/>
  <c r="M12" i="93"/>
  <c r="U12" i="93" s="1"/>
  <c r="M6" i="93"/>
  <c r="U6" i="93" s="1"/>
  <c r="M95" i="93"/>
  <c r="U95" i="93" s="1"/>
  <c r="M89" i="93"/>
  <c r="U89" i="93" s="1"/>
  <c r="M83" i="93"/>
  <c r="U83" i="93" s="1"/>
  <c r="M77" i="93"/>
  <c r="U77" i="93" s="1"/>
  <c r="M71" i="93"/>
  <c r="U71" i="93" s="1"/>
  <c r="M65" i="93"/>
  <c r="U65" i="93" s="1"/>
  <c r="M59" i="93"/>
  <c r="U59" i="93" s="1"/>
  <c r="M53" i="93"/>
  <c r="U53" i="93" s="1"/>
  <c r="M47" i="93"/>
  <c r="U47" i="93" s="1"/>
  <c r="M41" i="93"/>
  <c r="U41" i="93" s="1"/>
  <c r="M35" i="93"/>
  <c r="U35" i="93" s="1"/>
  <c r="M29" i="93"/>
  <c r="U29" i="93" s="1"/>
  <c r="M23" i="93"/>
  <c r="U23" i="93" s="1"/>
  <c r="M17" i="93"/>
  <c r="U17" i="93" s="1"/>
  <c r="M11" i="93"/>
  <c r="U11" i="93" s="1"/>
  <c r="M5" i="93"/>
  <c r="U5" i="93" s="1"/>
  <c r="M98" i="93"/>
  <c r="U98" i="93" s="1"/>
  <c r="M92" i="93"/>
  <c r="U92" i="93" s="1"/>
  <c r="M86" i="93"/>
  <c r="U86" i="93" s="1"/>
  <c r="M80" i="93"/>
  <c r="U80" i="93" s="1"/>
  <c r="M74" i="93"/>
  <c r="U74" i="93" s="1"/>
  <c r="M68" i="93"/>
  <c r="U68" i="93" s="1"/>
  <c r="M62" i="93"/>
  <c r="U62" i="93" s="1"/>
  <c r="M56" i="93"/>
  <c r="U56" i="93" s="1"/>
  <c r="M50" i="93"/>
  <c r="U50" i="93" s="1"/>
  <c r="M44" i="93"/>
  <c r="U44" i="93" s="1"/>
  <c r="M38" i="93"/>
  <c r="U38" i="93" s="1"/>
  <c r="M32" i="93"/>
  <c r="U32" i="93" s="1"/>
  <c r="M26" i="93"/>
  <c r="U26" i="93" s="1"/>
  <c r="M20" i="93"/>
  <c r="U20" i="93" s="1"/>
  <c r="M14" i="93"/>
  <c r="U14" i="93" s="1"/>
  <c r="M8" i="93"/>
  <c r="U8" i="93" s="1"/>
  <c r="M21" i="93"/>
  <c r="U21" i="93" s="1"/>
  <c r="M39" i="93"/>
  <c r="U39" i="93" s="1"/>
  <c r="M57" i="93"/>
  <c r="U57" i="93" s="1"/>
  <c r="M75" i="93"/>
  <c r="U75" i="93" s="1"/>
  <c r="M93" i="93"/>
  <c r="U93" i="93" s="1"/>
  <c r="H12" i="93"/>
  <c r="I12" i="93" s="1"/>
  <c r="J12" i="93" s="1"/>
  <c r="H76" i="93"/>
  <c r="I76" i="93" s="1"/>
  <c r="J76" i="93" s="1"/>
  <c r="H93" i="93"/>
  <c r="I93" i="93" s="1"/>
  <c r="J93" i="93" s="1"/>
  <c r="H16" i="94"/>
  <c r="I16" i="94" s="1"/>
  <c r="J16" i="94" s="1"/>
  <c r="H24" i="94"/>
  <c r="I24" i="94" s="1"/>
  <c r="J24" i="94" s="1"/>
  <c r="V5" i="93"/>
  <c r="V10" i="93"/>
  <c r="V14" i="93"/>
  <c r="V55" i="93"/>
  <c r="V56" i="93"/>
  <c r="V65" i="93"/>
  <c r="V74" i="93"/>
  <c r="H88" i="93"/>
  <c r="I88" i="93" s="1"/>
  <c r="J88" i="93" s="1"/>
  <c r="H91" i="93"/>
  <c r="I91" i="93" s="1"/>
  <c r="J91" i="93" s="1"/>
  <c r="H15" i="94"/>
  <c r="I15" i="94" s="1"/>
  <c r="J15" i="94" s="1"/>
  <c r="V98" i="93"/>
  <c r="V97" i="93"/>
  <c r="V91" i="93"/>
  <c r="V88" i="93"/>
  <c r="V85" i="93"/>
  <c r="V82" i="93"/>
  <c r="V79" i="93"/>
  <c r="V76" i="93"/>
  <c r="V73" i="93"/>
  <c r="V70" i="93"/>
  <c r="V67" i="93"/>
  <c r="V64" i="93"/>
  <c r="V61" i="93"/>
  <c r="V58" i="93"/>
  <c r="V93" i="93"/>
  <c r="V95" i="93"/>
  <c r="V94" i="93"/>
  <c r="V92" i="93"/>
  <c r="V89" i="93"/>
  <c r="V86" i="93"/>
  <c r="V96" i="93"/>
  <c r="V90" i="93"/>
  <c r="V87" i="93"/>
  <c r="V84" i="93"/>
  <c r="V81" i="93"/>
  <c r="V78" i="93"/>
  <c r="V75" i="93"/>
  <c r="V72" i="93"/>
  <c r="V69" i="93"/>
  <c r="V66" i="93"/>
  <c r="V63" i="93"/>
  <c r="V60" i="93"/>
  <c r="V57" i="93"/>
  <c r="V16" i="93"/>
  <c r="V19" i="93"/>
  <c r="V22" i="93"/>
  <c r="V25" i="93"/>
  <c r="V28" i="93"/>
  <c r="V31" i="93"/>
  <c r="V34" i="93"/>
  <c r="V37" i="93"/>
  <c r="V40" i="93"/>
  <c r="V43" i="93"/>
  <c r="V46" i="93"/>
  <c r="V49" i="93"/>
  <c r="V52" i="93"/>
  <c r="P3" i="94"/>
  <c r="AF3" i="94" s="1"/>
  <c r="AO3" i="94" s="1"/>
  <c r="AE3" i="94"/>
  <c r="H14" i="94"/>
  <c r="I14" i="94" s="1"/>
  <c r="J14" i="94" s="1"/>
  <c r="AH3" i="93"/>
  <c r="AQ3" i="93" s="1"/>
  <c r="V7" i="93"/>
  <c r="V8" i="93"/>
  <c r="V13" i="93"/>
  <c r="H16" i="93"/>
  <c r="I16" i="93" s="1"/>
  <c r="J16" i="93" s="1"/>
  <c r="V17" i="93"/>
  <c r="V18" i="93"/>
  <c r="H19" i="93"/>
  <c r="I19" i="93" s="1"/>
  <c r="J19" i="93" s="1"/>
  <c r="V20" i="93"/>
  <c r="V21" i="93"/>
  <c r="H22" i="93"/>
  <c r="I22" i="93" s="1"/>
  <c r="J22" i="93" s="1"/>
  <c r="V23" i="93"/>
  <c r="V24" i="93"/>
  <c r="H25" i="93"/>
  <c r="I25" i="93" s="1"/>
  <c r="J25" i="93" s="1"/>
  <c r="V26" i="93"/>
  <c r="V27" i="93"/>
  <c r="H28" i="93"/>
  <c r="I28" i="93" s="1"/>
  <c r="J28" i="93" s="1"/>
  <c r="V29" i="93"/>
  <c r="V30" i="93"/>
  <c r="H31" i="93"/>
  <c r="I31" i="93" s="1"/>
  <c r="J31" i="93" s="1"/>
  <c r="V32" i="93"/>
  <c r="V33" i="93"/>
  <c r="H34" i="93"/>
  <c r="I34" i="93" s="1"/>
  <c r="J34" i="93" s="1"/>
  <c r="V35" i="93"/>
  <c r="V36" i="93"/>
  <c r="H37" i="93"/>
  <c r="I37" i="93" s="1"/>
  <c r="J37" i="93" s="1"/>
  <c r="V38" i="93"/>
  <c r="V39" i="93"/>
  <c r="H40" i="93"/>
  <c r="I40" i="93" s="1"/>
  <c r="J40" i="93" s="1"/>
  <c r="V41" i="93"/>
  <c r="V42" i="93"/>
  <c r="H43" i="93"/>
  <c r="I43" i="93" s="1"/>
  <c r="J43" i="93" s="1"/>
  <c r="V44" i="93"/>
  <c r="V45" i="93"/>
  <c r="H46" i="93"/>
  <c r="I46" i="93" s="1"/>
  <c r="J46" i="93" s="1"/>
  <c r="V47" i="93"/>
  <c r="V48" i="93"/>
  <c r="H49" i="93"/>
  <c r="I49" i="93" s="1"/>
  <c r="J49" i="93" s="1"/>
  <c r="V50" i="93"/>
  <c r="V51" i="93"/>
  <c r="H52" i="93"/>
  <c r="I52" i="93" s="1"/>
  <c r="J52" i="93" s="1"/>
  <c r="V53" i="93"/>
  <c r="V54" i="93"/>
  <c r="H55" i="93"/>
  <c r="I55" i="93" s="1"/>
  <c r="J55" i="93" s="1"/>
  <c r="V62" i="93"/>
  <c r="V71" i="93"/>
  <c r="V80" i="93"/>
  <c r="H25" i="94"/>
  <c r="I25" i="94" s="1"/>
  <c r="J25" i="94" s="1"/>
  <c r="R3" i="94"/>
  <c r="R4" i="94"/>
  <c r="AH4" i="94" s="1"/>
  <c r="AQ4" i="94" s="1"/>
  <c r="R9" i="94"/>
  <c r="V87" i="94"/>
  <c r="V84" i="94"/>
  <c r="V81" i="94"/>
  <c r="V78" i="94"/>
  <c r="V75" i="94"/>
  <c r="V72" i="94"/>
  <c r="V69" i="94"/>
  <c r="V66" i="94"/>
  <c r="V63" i="94"/>
  <c r="V60" i="94"/>
  <c r="V88" i="94"/>
  <c r="V85" i="94"/>
  <c r="V82" i="94"/>
  <c r="V79" i="94"/>
  <c r="V76" i="94"/>
  <c r="V73" i="94"/>
  <c r="V70" i="94"/>
  <c r="V67" i="94"/>
  <c r="V64" i="94"/>
  <c r="V61" i="94"/>
  <c r="V58" i="94"/>
  <c r="V55" i="94"/>
  <c r="V89" i="94"/>
  <c r="V86" i="94"/>
  <c r="V83" i="94"/>
  <c r="V80" i="94"/>
  <c r="V77" i="94"/>
  <c r="V68" i="94"/>
  <c r="V59" i="94"/>
  <c r="V71" i="94"/>
  <c r="V62" i="94"/>
  <c r="V74" i="94"/>
  <c r="V65" i="94"/>
  <c r="V54" i="94"/>
  <c r="V51" i="94"/>
  <c r="V48" i="94"/>
  <c r="V49" i="94"/>
  <c r="V43" i="94"/>
  <c r="V40" i="94"/>
  <c r="V37" i="94"/>
  <c r="V34" i="94"/>
  <c r="V31" i="94"/>
  <c r="V28" i="94"/>
  <c r="V25" i="94"/>
  <c r="V22" i="94"/>
  <c r="V19" i="94"/>
  <c r="V16" i="94"/>
  <c r="V13" i="94"/>
  <c r="V8" i="94"/>
  <c r="V7" i="94"/>
  <c r="V50" i="94"/>
  <c r="V52" i="94"/>
  <c r="V44" i="94"/>
  <c r="V41" i="94"/>
  <c r="V38" i="94"/>
  <c r="V35" i="94"/>
  <c r="V32" i="94"/>
  <c r="V29" i="94"/>
  <c r="V26" i="94"/>
  <c r="V23" i="94"/>
  <c r="V20" i="94"/>
  <c r="V17" i="94"/>
  <c r="V14" i="94"/>
  <c r="V10" i="94"/>
  <c r="V4" i="94"/>
  <c r="Y4" i="94" s="1"/>
  <c r="Z4" i="94" s="1"/>
  <c r="V56" i="94"/>
  <c r="V53" i="94"/>
  <c r="V47" i="94"/>
  <c r="R10" i="94"/>
  <c r="V18" i="94"/>
  <c r="V27" i="94"/>
  <c r="H36" i="94"/>
  <c r="I36" i="94" s="1"/>
  <c r="J36" i="94" s="1"/>
  <c r="V39" i="94"/>
  <c r="H45" i="94"/>
  <c r="I45" i="94" s="1"/>
  <c r="J45" i="94" s="1"/>
  <c r="R89" i="94"/>
  <c r="R86" i="94"/>
  <c r="R83" i="94"/>
  <c r="R80" i="94"/>
  <c r="R72" i="94"/>
  <c r="R63" i="94"/>
  <c r="R57" i="94"/>
  <c r="R53" i="94"/>
  <c r="R50" i="94"/>
  <c r="R47" i="94"/>
  <c r="R74" i="94"/>
  <c r="R73" i="94"/>
  <c r="R65" i="94"/>
  <c r="R64" i="94"/>
  <c r="R87" i="94"/>
  <c r="R84" i="94"/>
  <c r="R81" i="94"/>
  <c r="R75" i="94"/>
  <c r="R66" i="94"/>
  <c r="R88" i="94"/>
  <c r="R85" i="94"/>
  <c r="R82" i="94"/>
  <c r="R77" i="94"/>
  <c r="R76" i="94"/>
  <c r="R68" i="94"/>
  <c r="R67" i="94"/>
  <c r="R59" i="94"/>
  <c r="R58" i="94"/>
  <c r="R79" i="94"/>
  <c r="R71" i="94"/>
  <c r="R70" i="94"/>
  <c r="R62" i="94"/>
  <c r="R61" i="94"/>
  <c r="R56" i="94"/>
  <c r="R78" i="94"/>
  <c r="R54" i="94"/>
  <c r="R11" i="94"/>
  <c r="R5" i="94"/>
  <c r="R55" i="94"/>
  <c r="R46" i="94"/>
  <c r="R45" i="94"/>
  <c r="R42" i="94"/>
  <c r="R39" i="94"/>
  <c r="R36" i="94"/>
  <c r="R33" i="94"/>
  <c r="R30" i="94"/>
  <c r="R27" i="94"/>
  <c r="R24" i="94"/>
  <c r="R21" i="94"/>
  <c r="R18" i="94"/>
  <c r="R15" i="94"/>
  <c r="R69" i="94"/>
  <c r="R48" i="94"/>
  <c r="R49" i="94"/>
  <c r="R43" i="94"/>
  <c r="R40" i="94"/>
  <c r="R37" i="94"/>
  <c r="R34" i="94"/>
  <c r="R52" i="94"/>
  <c r="R44" i="94"/>
  <c r="R41" i="94"/>
  <c r="R38" i="94"/>
  <c r="R35" i="94"/>
  <c r="R32" i="94"/>
  <c r="R29" i="94"/>
  <c r="R26" i="94"/>
  <c r="R23" i="94"/>
  <c r="R20" i="94"/>
  <c r="R17" i="94"/>
  <c r="R6" i="94"/>
  <c r="H13" i="94"/>
  <c r="I13" i="94" s="1"/>
  <c r="J13" i="94" s="1"/>
  <c r="H33" i="94"/>
  <c r="I33" i="94" s="1"/>
  <c r="J33" i="94" s="1"/>
  <c r="H42" i="94"/>
  <c r="I42" i="94" s="1"/>
  <c r="J42" i="94" s="1"/>
  <c r="R51" i="94"/>
  <c r="H7" i="94"/>
  <c r="I7" i="94" s="1"/>
  <c r="J7" i="94" s="1"/>
  <c r="H8" i="94"/>
  <c r="I8" i="94" s="1"/>
  <c r="J8" i="94" s="1"/>
  <c r="H9" i="94"/>
  <c r="I9" i="94" s="1"/>
  <c r="J9" i="94" s="1"/>
  <c r="H10" i="94"/>
  <c r="I10" i="94" s="1"/>
  <c r="J10" i="94" s="1"/>
  <c r="V11" i="94"/>
  <c r="H12" i="94"/>
  <c r="I12" i="94" s="1"/>
  <c r="J12" i="94" s="1"/>
  <c r="V12" i="94"/>
  <c r="R16" i="94"/>
  <c r="H18" i="94"/>
  <c r="I18" i="94" s="1"/>
  <c r="J18" i="94" s="1"/>
  <c r="H19" i="94"/>
  <c r="I19" i="94" s="1"/>
  <c r="J19" i="94" s="1"/>
  <c r="R25" i="94"/>
  <c r="H27" i="94"/>
  <c r="I27" i="94" s="1"/>
  <c r="J27" i="94" s="1"/>
  <c r="H28" i="94"/>
  <c r="I28" i="94" s="1"/>
  <c r="J28" i="94" s="1"/>
  <c r="H34" i="94"/>
  <c r="I34" i="94" s="1"/>
  <c r="J34" i="94" s="1"/>
  <c r="H43" i="94"/>
  <c r="I43" i="94" s="1"/>
  <c r="J43" i="94" s="1"/>
  <c r="V46" i="94"/>
  <c r="H4" i="94"/>
  <c r="I4" i="94" s="1"/>
  <c r="J4" i="94" s="1"/>
  <c r="K4" i="94" s="1"/>
  <c r="H6" i="94"/>
  <c r="I6" i="94" s="1"/>
  <c r="J6" i="94" s="1"/>
  <c r="V15" i="94"/>
  <c r="V24" i="94"/>
  <c r="V33" i="94"/>
  <c r="H39" i="94"/>
  <c r="I39" i="94" s="1"/>
  <c r="J39" i="94" s="1"/>
  <c r="V42" i="94"/>
  <c r="H54" i="94"/>
  <c r="I54" i="94" s="1"/>
  <c r="J54" i="94" s="1"/>
  <c r="R14" i="94"/>
  <c r="R19" i="94"/>
  <c r="H21" i="94"/>
  <c r="I21" i="94" s="1"/>
  <c r="J21" i="94" s="1"/>
  <c r="H22" i="94"/>
  <c r="I22" i="94" s="1"/>
  <c r="J22" i="94" s="1"/>
  <c r="R28" i="94"/>
  <c r="H30" i="94"/>
  <c r="I30" i="94" s="1"/>
  <c r="J30" i="94" s="1"/>
  <c r="H31" i="94"/>
  <c r="I31" i="94" s="1"/>
  <c r="J31" i="94" s="1"/>
  <c r="H40" i="94"/>
  <c r="I40" i="94" s="1"/>
  <c r="J40" i="94" s="1"/>
  <c r="R60" i="94"/>
  <c r="H10" i="95"/>
  <c r="I10" i="95" s="1"/>
  <c r="J10" i="95" s="1"/>
  <c r="H47" i="94"/>
  <c r="I47" i="94" s="1"/>
  <c r="J47" i="94" s="1"/>
  <c r="H58" i="94"/>
  <c r="I58" i="94" s="1"/>
  <c r="J58" i="94" s="1"/>
  <c r="H53" i="94"/>
  <c r="I53" i="94" s="1"/>
  <c r="J53" i="94" s="1"/>
  <c r="H67" i="94"/>
  <c r="I67" i="94" s="1"/>
  <c r="J67" i="94" s="1"/>
  <c r="M9" i="94"/>
  <c r="U9" i="94" s="1"/>
  <c r="M15" i="94"/>
  <c r="U15" i="94" s="1"/>
  <c r="M21" i="94"/>
  <c r="U21" i="94" s="1"/>
  <c r="M27" i="94"/>
  <c r="U27" i="94" s="1"/>
  <c r="M33" i="94"/>
  <c r="U33" i="94" s="1"/>
  <c r="M39" i="94"/>
  <c r="U39" i="94" s="1"/>
  <c r="M45" i="94"/>
  <c r="U45" i="94" s="1"/>
  <c r="M51" i="94"/>
  <c r="U51" i="94" s="1"/>
  <c r="M57" i="94"/>
  <c r="U57" i="94" s="1"/>
  <c r="M63" i="94"/>
  <c r="U63" i="94" s="1"/>
  <c r="M69" i="94"/>
  <c r="U69" i="94" s="1"/>
  <c r="M75" i="94"/>
  <c r="U75" i="94" s="1"/>
  <c r="M81" i="94"/>
  <c r="U81" i="94" s="1"/>
  <c r="M87" i="94"/>
  <c r="U87" i="94" s="1"/>
  <c r="H52" i="94"/>
  <c r="I52" i="94" s="1"/>
  <c r="J52" i="94" s="1"/>
  <c r="H63" i="94"/>
  <c r="I63" i="94" s="1"/>
  <c r="J63" i="94" s="1"/>
  <c r="H12" i="95"/>
  <c r="I12" i="95" s="1"/>
  <c r="J12" i="95" s="1"/>
  <c r="H50" i="94"/>
  <c r="I50" i="94" s="1"/>
  <c r="J50" i="94" s="1"/>
  <c r="H76" i="94"/>
  <c r="I76" i="94" s="1"/>
  <c r="J76" i="94" s="1"/>
  <c r="H14" i="95"/>
  <c r="I14" i="95" s="1"/>
  <c r="J14" i="95" s="1"/>
  <c r="M5" i="94"/>
  <c r="U5" i="94" s="1"/>
  <c r="M11" i="94"/>
  <c r="U11" i="94" s="1"/>
  <c r="M17" i="94"/>
  <c r="U17" i="94" s="1"/>
  <c r="M23" i="94"/>
  <c r="U23" i="94" s="1"/>
  <c r="M29" i="94"/>
  <c r="U29" i="94" s="1"/>
  <c r="M35" i="94"/>
  <c r="U35" i="94" s="1"/>
  <c r="M41" i="94"/>
  <c r="U41" i="94" s="1"/>
  <c r="M47" i="94"/>
  <c r="U47" i="94" s="1"/>
  <c r="M53" i="94"/>
  <c r="U53" i="94" s="1"/>
  <c r="M59" i="94"/>
  <c r="U59" i="94" s="1"/>
  <c r="M65" i="94"/>
  <c r="U65" i="94" s="1"/>
  <c r="M71" i="94"/>
  <c r="U71" i="94" s="1"/>
  <c r="M77" i="94"/>
  <c r="U77" i="94" s="1"/>
  <c r="M83" i="94"/>
  <c r="U83" i="94" s="1"/>
  <c r="H49" i="94"/>
  <c r="I49" i="94" s="1"/>
  <c r="J49" i="94" s="1"/>
  <c r="H72" i="94"/>
  <c r="I72" i="94" s="1"/>
  <c r="J72" i="94" s="1"/>
  <c r="H57" i="94"/>
  <c r="I57" i="94" s="1"/>
  <c r="J57" i="94" s="1"/>
  <c r="H65" i="94"/>
  <c r="I65" i="94" s="1"/>
  <c r="J65" i="94" s="1"/>
  <c r="H74" i="94"/>
  <c r="I74" i="94" s="1"/>
  <c r="J74" i="94" s="1"/>
  <c r="H81" i="94"/>
  <c r="I81" i="94" s="1"/>
  <c r="J81" i="94" s="1"/>
  <c r="H84" i="94"/>
  <c r="I84" i="94" s="1"/>
  <c r="J84" i="94" s="1"/>
  <c r="H87" i="94"/>
  <c r="I87" i="94" s="1"/>
  <c r="J87" i="94" s="1"/>
  <c r="H62" i="94"/>
  <c r="I62" i="94" s="1"/>
  <c r="J62" i="94" s="1"/>
  <c r="H71" i="94"/>
  <c r="I71" i="94" s="1"/>
  <c r="J71" i="94" s="1"/>
  <c r="H5" i="95"/>
  <c r="I5" i="95" s="1"/>
  <c r="J5" i="95" s="1"/>
  <c r="H60" i="94"/>
  <c r="I60" i="94" s="1"/>
  <c r="J60" i="94" s="1"/>
  <c r="H61" i="94"/>
  <c r="I61" i="94" s="1"/>
  <c r="J61" i="94" s="1"/>
  <c r="H69" i="94"/>
  <c r="I69" i="94" s="1"/>
  <c r="J69" i="94" s="1"/>
  <c r="H70" i="94"/>
  <c r="I70" i="94" s="1"/>
  <c r="J70" i="94" s="1"/>
  <c r="H78" i="94"/>
  <c r="I78" i="94" s="1"/>
  <c r="J78" i="94" s="1"/>
  <c r="H79" i="94"/>
  <c r="I79" i="94" s="1"/>
  <c r="J79" i="94" s="1"/>
  <c r="H59" i="94"/>
  <c r="I59" i="94" s="1"/>
  <c r="J59" i="94" s="1"/>
  <c r="H68" i="94"/>
  <c r="I68" i="94" s="1"/>
  <c r="J68" i="94" s="1"/>
  <c r="H77" i="94"/>
  <c r="I77" i="94" s="1"/>
  <c r="J77" i="94" s="1"/>
  <c r="H6" i="95"/>
  <c r="I6" i="95" s="1"/>
  <c r="J6" i="95" s="1"/>
  <c r="H11" i="95"/>
  <c r="I11" i="95" s="1"/>
  <c r="J11" i="95" s="1"/>
  <c r="H66" i="94"/>
  <c r="I66" i="94" s="1"/>
  <c r="J66" i="94" s="1"/>
  <c r="H75" i="94"/>
  <c r="I75" i="94" s="1"/>
  <c r="J75" i="94" s="1"/>
  <c r="Z4" i="95"/>
  <c r="R74" i="95"/>
  <c r="R69" i="95"/>
  <c r="R65" i="95"/>
  <c r="R79" i="95"/>
  <c r="R78" i="95"/>
  <c r="R70" i="95"/>
  <c r="R61" i="95"/>
  <c r="R57" i="95"/>
  <c r="R75" i="95"/>
  <c r="R71" i="95"/>
  <c r="R66" i="95"/>
  <c r="R76" i="95"/>
  <c r="R73" i="95"/>
  <c r="R64" i="95"/>
  <c r="R72" i="95"/>
  <c r="R67" i="95"/>
  <c r="R60" i="95"/>
  <c r="R59" i="95"/>
  <c r="R55" i="95"/>
  <c r="R54" i="95"/>
  <c r="R51" i="95"/>
  <c r="R48" i="95"/>
  <c r="R45" i="95"/>
  <c r="R42" i="95"/>
  <c r="R39" i="95"/>
  <c r="R36" i="95"/>
  <c r="R63" i="95"/>
  <c r="R56" i="95"/>
  <c r="R52" i="95"/>
  <c r="R49" i="95"/>
  <c r="R46" i="95"/>
  <c r="R43" i="95"/>
  <c r="R40" i="95"/>
  <c r="R37" i="95"/>
  <c r="R77" i="95"/>
  <c r="R62" i="95"/>
  <c r="R38" i="95"/>
  <c r="R34" i="95"/>
  <c r="R31" i="95"/>
  <c r="R28" i="95"/>
  <c r="R25" i="95"/>
  <c r="R22" i="95"/>
  <c r="R19" i="95"/>
  <c r="R16" i="95"/>
  <c r="R13" i="95"/>
  <c r="R50" i="95"/>
  <c r="R9" i="95"/>
  <c r="R53" i="95"/>
  <c r="R7" i="95"/>
  <c r="V78" i="95"/>
  <c r="V75" i="95"/>
  <c r="V72" i="95"/>
  <c r="V69" i="95"/>
  <c r="V66" i="95"/>
  <c r="V63" i="95"/>
  <c r="V60" i="95"/>
  <c r="V76" i="95"/>
  <c r="V71" i="95"/>
  <c r="V67" i="95"/>
  <c r="V77" i="95"/>
  <c r="V73" i="95"/>
  <c r="V68" i="95"/>
  <c r="V79" i="95"/>
  <c r="V70" i="95"/>
  <c r="V57" i="95"/>
  <c r="V53" i="95"/>
  <c r="V50" i="95"/>
  <c r="V47" i="95"/>
  <c r="V64" i="95"/>
  <c r="V61" i="95"/>
  <c r="V58" i="95"/>
  <c r="V74" i="95"/>
  <c r="V65" i="95"/>
  <c r="V56" i="95"/>
  <c r="V52" i="95"/>
  <c r="V49" i="95"/>
  <c r="V46" i="95"/>
  <c r="V43" i="95"/>
  <c r="V48" i="95"/>
  <c r="V44" i="95"/>
  <c r="V42" i="95"/>
  <c r="V41" i="95"/>
  <c r="V11" i="95"/>
  <c r="V59" i="95"/>
  <c r="V33" i="95"/>
  <c r="V30" i="95"/>
  <c r="V27" i="95"/>
  <c r="V24" i="95"/>
  <c r="V21" i="95"/>
  <c r="V18" i="95"/>
  <c r="V15" i="95"/>
  <c r="V12" i="95"/>
  <c r="V62" i="95"/>
  <c r="V40" i="95"/>
  <c r="V32" i="95"/>
  <c r="V29" i="95"/>
  <c r="V26" i="95"/>
  <c r="V23" i="95"/>
  <c r="V20" i="95"/>
  <c r="V17" i="95"/>
  <c r="R10" i="95"/>
  <c r="V14" i="95"/>
  <c r="V16" i="95"/>
  <c r="R35" i="95"/>
  <c r="R41" i="95"/>
  <c r="H13" i="96"/>
  <c r="I13" i="96" s="1"/>
  <c r="J13" i="96" s="1"/>
  <c r="R3" i="95"/>
  <c r="M7" i="95"/>
  <c r="U7" i="95" s="1"/>
  <c r="M13" i="95"/>
  <c r="U13" i="95" s="1"/>
  <c r="M19" i="95"/>
  <c r="U19" i="95" s="1"/>
  <c r="M25" i="95"/>
  <c r="U25" i="95" s="1"/>
  <c r="M31" i="95"/>
  <c r="U31" i="95" s="1"/>
  <c r="M37" i="95"/>
  <c r="U37" i="95" s="1"/>
  <c r="M43" i="95"/>
  <c r="U43" i="95" s="1"/>
  <c r="M49" i="95"/>
  <c r="U49" i="95" s="1"/>
  <c r="M55" i="95"/>
  <c r="U55" i="95" s="1"/>
  <c r="M61" i="95"/>
  <c r="U61" i="95" s="1"/>
  <c r="M67" i="95"/>
  <c r="U67" i="95" s="1"/>
  <c r="M73" i="95"/>
  <c r="U73" i="95" s="1"/>
  <c r="M79" i="95"/>
  <c r="U79" i="95" s="1"/>
  <c r="R5" i="95"/>
  <c r="V7" i="95"/>
  <c r="R15" i="95"/>
  <c r="V39" i="95"/>
  <c r="R44" i="95"/>
  <c r="V55" i="95"/>
  <c r="H58" i="95"/>
  <c r="I58" i="95" s="1"/>
  <c r="J58" i="95" s="1"/>
  <c r="H61" i="95"/>
  <c r="I61" i="95" s="1"/>
  <c r="J61" i="95" s="1"/>
  <c r="M8" i="95"/>
  <c r="U8" i="95" s="1"/>
  <c r="M14" i="95"/>
  <c r="U14" i="95" s="1"/>
  <c r="M20" i="95"/>
  <c r="U20" i="95" s="1"/>
  <c r="M26" i="95"/>
  <c r="U26" i="95" s="1"/>
  <c r="M32" i="95"/>
  <c r="U32" i="95" s="1"/>
  <c r="M38" i="95"/>
  <c r="U38" i="95" s="1"/>
  <c r="M44" i="95"/>
  <c r="U44" i="95" s="1"/>
  <c r="M50" i="95"/>
  <c r="U50" i="95" s="1"/>
  <c r="M56" i="95"/>
  <c r="U56" i="95" s="1"/>
  <c r="M62" i="95"/>
  <c r="U62" i="95" s="1"/>
  <c r="M68" i="95"/>
  <c r="U68" i="95" s="1"/>
  <c r="M74" i="95"/>
  <c r="U74" i="95" s="1"/>
  <c r="R4" i="95"/>
  <c r="AH4" i="95" s="1"/>
  <c r="V19" i="95"/>
  <c r="V22" i="95"/>
  <c r="V25" i="95"/>
  <c r="V28" i="95"/>
  <c r="V31" i="95"/>
  <c r="V34" i="95"/>
  <c r="R58" i="95"/>
  <c r="H68" i="95"/>
  <c r="I68" i="95" s="1"/>
  <c r="J68" i="95" s="1"/>
  <c r="M9" i="95"/>
  <c r="U9" i="95" s="1"/>
  <c r="M15" i="95"/>
  <c r="U15" i="95" s="1"/>
  <c r="M21" i="95"/>
  <c r="U21" i="95" s="1"/>
  <c r="M27" i="95"/>
  <c r="U27" i="95" s="1"/>
  <c r="M33" i="95"/>
  <c r="U33" i="95" s="1"/>
  <c r="M39" i="95"/>
  <c r="U39" i="95" s="1"/>
  <c r="M45" i="95"/>
  <c r="U45" i="95" s="1"/>
  <c r="M51" i="95"/>
  <c r="U51" i="95" s="1"/>
  <c r="M57" i="95"/>
  <c r="U57" i="95" s="1"/>
  <c r="M63" i="95"/>
  <c r="U63" i="95" s="1"/>
  <c r="M69" i="95"/>
  <c r="U69" i="95" s="1"/>
  <c r="V6" i="95"/>
  <c r="R8" i="95"/>
  <c r="R11" i="95"/>
  <c r="R12" i="95"/>
  <c r="R14" i="95"/>
  <c r="H17" i="95"/>
  <c r="I17" i="95" s="1"/>
  <c r="J17" i="95" s="1"/>
  <c r="H20" i="95"/>
  <c r="I20" i="95" s="1"/>
  <c r="J20" i="95" s="1"/>
  <c r="H23" i="95"/>
  <c r="I23" i="95" s="1"/>
  <c r="J23" i="95" s="1"/>
  <c r="H26" i="95"/>
  <c r="I26" i="95" s="1"/>
  <c r="J26" i="95" s="1"/>
  <c r="H29" i="95"/>
  <c r="I29" i="95" s="1"/>
  <c r="J29" i="95" s="1"/>
  <c r="H32" i="95"/>
  <c r="I32" i="95" s="1"/>
  <c r="J32" i="95" s="1"/>
  <c r="H35" i="95"/>
  <c r="I35" i="95" s="1"/>
  <c r="J35" i="95" s="1"/>
  <c r="H38" i="95"/>
  <c r="I38" i="95" s="1"/>
  <c r="J38" i="95" s="1"/>
  <c r="R47" i="95"/>
  <c r="R68" i="95"/>
  <c r="AN3" i="96"/>
  <c r="H53" i="95"/>
  <c r="I53" i="95" s="1"/>
  <c r="J53" i="95" s="1"/>
  <c r="H60" i="95"/>
  <c r="I60" i="95" s="1"/>
  <c r="J60" i="95" s="1"/>
  <c r="H63" i="95"/>
  <c r="I63" i="95" s="1"/>
  <c r="J63" i="95" s="1"/>
  <c r="H64" i="95"/>
  <c r="I64" i="95" s="1"/>
  <c r="J64" i="95" s="1"/>
  <c r="AH4" i="96"/>
  <c r="Z4" i="96"/>
  <c r="H72" i="95"/>
  <c r="I72" i="95" s="1"/>
  <c r="J72" i="95" s="1"/>
  <c r="H73" i="95"/>
  <c r="I73" i="95" s="1"/>
  <c r="J73" i="95" s="1"/>
  <c r="H12" i="96"/>
  <c r="I12" i="96" s="1"/>
  <c r="J12" i="96" s="1"/>
  <c r="H56" i="95"/>
  <c r="I56" i="95" s="1"/>
  <c r="J56" i="95" s="1"/>
  <c r="H65" i="95"/>
  <c r="I65" i="95" s="1"/>
  <c r="J65" i="95" s="1"/>
  <c r="H70" i="95"/>
  <c r="I70" i="95" s="1"/>
  <c r="J70" i="95" s="1"/>
  <c r="H74" i="95"/>
  <c r="I74" i="95" s="1"/>
  <c r="J74" i="95" s="1"/>
  <c r="H79" i="95"/>
  <c r="I79" i="95" s="1"/>
  <c r="J79" i="95" s="1"/>
  <c r="H31" i="96"/>
  <c r="I31" i="96" s="1"/>
  <c r="J31" i="96" s="1"/>
  <c r="H77" i="95"/>
  <c r="I77" i="95" s="1"/>
  <c r="J77" i="95" s="1"/>
  <c r="H22" i="96"/>
  <c r="I22" i="96" s="1"/>
  <c r="J22" i="96" s="1"/>
  <c r="R67" i="96"/>
  <c r="R64" i="96"/>
  <c r="R61" i="96"/>
  <c r="R68" i="96"/>
  <c r="R69" i="96"/>
  <c r="R66" i="96"/>
  <c r="R63" i="96"/>
  <c r="R56" i="96"/>
  <c r="R58" i="96"/>
  <c r="R57" i="96"/>
  <c r="R55" i="96"/>
  <c r="R52" i="96"/>
  <c r="R49" i="96"/>
  <c r="R65" i="96"/>
  <c r="R59" i="96"/>
  <c r="R60" i="96"/>
  <c r="R53" i="96"/>
  <c r="R50" i="96"/>
  <c r="R47" i="96"/>
  <c r="R42" i="96"/>
  <c r="R33" i="96"/>
  <c r="R44" i="96"/>
  <c r="R43" i="96"/>
  <c r="R35" i="96"/>
  <c r="R34" i="96"/>
  <c r="R54" i="96"/>
  <c r="R48" i="96"/>
  <c r="R40" i="96"/>
  <c r="R38" i="96"/>
  <c r="R26" i="96"/>
  <c r="R25" i="96"/>
  <c r="R27" i="96"/>
  <c r="R21" i="96"/>
  <c r="R41" i="96"/>
  <c r="R31" i="96"/>
  <c r="R29" i="96"/>
  <c r="R28" i="96"/>
  <c r="R46" i="96"/>
  <c r="R45" i="96"/>
  <c r="R39" i="96"/>
  <c r="R36" i="96"/>
  <c r="R62" i="96"/>
  <c r="R51" i="96"/>
  <c r="R37" i="96"/>
  <c r="R30" i="96"/>
  <c r="R24" i="96"/>
  <c r="R11" i="96"/>
  <c r="R5" i="96"/>
  <c r="R18" i="96"/>
  <c r="R15" i="96"/>
  <c r="R12" i="96"/>
  <c r="R6" i="96"/>
  <c r="R22" i="96"/>
  <c r="R3" i="96"/>
  <c r="R32" i="96"/>
  <c r="R23" i="96"/>
  <c r="R17" i="96"/>
  <c r="R14" i="96"/>
  <c r="R10" i="96"/>
  <c r="R13" i="96"/>
  <c r="H16" i="96"/>
  <c r="I16" i="96" s="1"/>
  <c r="J16" i="96" s="1"/>
  <c r="H20" i="96"/>
  <c r="I20" i="96" s="1"/>
  <c r="J20" i="96" s="1"/>
  <c r="H62" i="95"/>
  <c r="I62" i="95" s="1"/>
  <c r="J62" i="95" s="1"/>
  <c r="H67" i="95"/>
  <c r="I67" i="95" s="1"/>
  <c r="J67" i="95" s="1"/>
  <c r="H71" i="95"/>
  <c r="I71" i="95" s="1"/>
  <c r="J71" i="95" s="1"/>
  <c r="H76" i="95"/>
  <c r="I76" i="95" s="1"/>
  <c r="J76" i="95" s="1"/>
  <c r="R20" i="96"/>
  <c r="H6" i="96"/>
  <c r="I6" i="96" s="1"/>
  <c r="J6" i="96" s="1"/>
  <c r="H7" i="96"/>
  <c r="I7" i="96" s="1"/>
  <c r="J7" i="96" s="1"/>
  <c r="H8" i="96"/>
  <c r="I8" i="96" s="1"/>
  <c r="J8" i="96" s="1"/>
  <c r="R16" i="96"/>
  <c r="H19" i="96"/>
  <c r="I19" i="96" s="1"/>
  <c r="J19" i="96" s="1"/>
  <c r="H25" i="96"/>
  <c r="I25" i="96" s="1"/>
  <c r="J25" i="96" s="1"/>
  <c r="V26" i="96"/>
  <c r="M7" i="96"/>
  <c r="U7" i="96" s="1"/>
  <c r="M13" i="96"/>
  <c r="U13" i="96" s="1"/>
  <c r="M19" i="96"/>
  <c r="U19" i="96" s="1"/>
  <c r="M25" i="96"/>
  <c r="U25" i="96" s="1"/>
  <c r="M31" i="96"/>
  <c r="U31" i="96" s="1"/>
  <c r="M37" i="96"/>
  <c r="U37" i="96" s="1"/>
  <c r="M43" i="96"/>
  <c r="U43" i="96" s="1"/>
  <c r="M49" i="96"/>
  <c r="U49" i="96" s="1"/>
  <c r="M55" i="96"/>
  <c r="U55" i="96" s="1"/>
  <c r="M61" i="96"/>
  <c r="U61" i="96" s="1"/>
  <c r="M67" i="96"/>
  <c r="U67" i="96" s="1"/>
  <c r="V10" i="96"/>
  <c r="V14" i="96"/>
  <c r="H41" i="96"/>
  <c r="I41" i="96" s="1"/>
  <c r="J41" i="96" s="1"/>
  <c r="H44" i="96"/>
  <c r="I44" i="96" s="1"/>
  <c r="J44" i="96" s="1"/>
  <c r="M50" i="96"/>
  <c r="U50" i="96" s="1"/>
  <c r="M56" i="96"/>
  <c r="U56" i="96" s="1"/>
  <c r="M62" i="96"/>
  <c r="U62" i="96" s="1"/>
  <c r="M68" i="96"/>
  <c r="U68" i="96" s="1"/>
  <c r="V68" i="96"/>
  <c r="V65" i="96"/>
  <c r="V62" i="96"/>
  <c r="V59" i="96"/>
  <c r="V56" i="96"/>
  <c r="V69" i="96"/>
  <c r="V66" i="96"/>
  <c r="V63" i="96"/>
  <c r="V60" i="96"/>
  <c r="V57" i="96"/>
  <c r="V53" i="96"/>
  <c r="V50" i="96"/>
  <c r="V47" i="96"/>
  <c r="V64" i="96"/>
  <c r="V54" i="96"/>
  <c r="V51" i="96"/>
  <c r="V48" i="96"/>
  <c r="V67" i="96"/>
  <c r="V58" i="96"/>
  <c r="V55" i="96"/>
  <c r="V52" i="96"/>
  <c r="V49" i="96"/>
  <c r="V45" i="96"/>
  <c r="V42" i="96"/>
  <c r="V39" i="96"/>
  <c r="V36" i="96"/>
  <c r="V33" i="96"/>
  <c r="V30" i="96"/>
  <c r="V27" i="96"/>
  <c r="V24" i="96"/>
  <c r="V46" i="96"/>
  <c r="V43" i="96"/>
  <c r="V40" i="96"/>
  <c r="V37" i="96"/>
  <c r="V34" i="96"/>
  <c r="V31" i="96"/>
  <c r="V28" i="96"/>
  <c r="V25" i="96"/>
  <c r="V61" i="96"/>
  <c r="V38" i="96"/>
  <c r="V29" i="96"/>
  <c r="V44" i="96"/>
  <c r="V41" i="96"/>
  <c r="V35" i="96"/>
  <c r="V32" i="96"/>
  <c r="V23" i="96"/>
  <c r="V22" i="96"/>
  <c r="V20" i="96"/>
  <c r="M9" i="96"/>
  <c r="U9" i="96" s="1"/>
  <c r="M15" i="96"/>
  <c r="U15" i="96" s="1"/>
  <c r="M21" i="96"/>
  <c r="U21" i="96" s="1"/>
  <c r="M27" i="96"/>
  <c r="U27" i="96" s="1"/>
  <c r="M33" i="96"/>
  <c r="U33" i="96" s="1"/>
  <c r="M39" i="96"/>
  <c r="U39" i="96" s="1"/>
  <c r="M45" i="96"/>
  <c r="U45" i="96" s="1"/>
  <c r="M51" i="96"/>
  <c r="U51" i="96" s="1"/>
  <c r="M57" i="96"/>
  <c r="U57" i="96" s="1"/>
  <c r="M63" i="96"/>
  <c r="U63" i="96" s="1"/>
  <c r="V13" i="96"/>
  <c r="V16" i="96"/>
  <c r="V19" i="96"/>
  <c r="H26" i="96"/>
  <c r="I26" i="96" s="1"/>
  <c r="J26" i="96" s="1"/>
  <c r="H43" i="96"/>
  <c r="I43" i="96" s="1"/>
  <c r="J43" i="96" s="1"/>
  <c r="H27" i="96"/>
  <c r="I27" i="96" s="1"/>
  <c r="J27" i="96" s="1"/>
  <c r="H39" i="96"/>
  <c r="I39" i="96" s="1"/>
  <c r="J39" i="96" s="1"/>
  <c r="H46" i="96"/>
  <c r="I46" i="96" s="1"/>
  <c r="J46" i="96" s="1"/>
  <c r="H53" i="96"/>
  <c r="I53" i="96" s="1"/>
  <c r="J53" i="96" s="1"/>
  <c r="H64" i="96"/>
  <c r="I64" i="96" s="1"/>
  <c r="J64" i="96" s="1"/>
  <c r="H24" i="96"/>
  <c r="I24" i="96" s="1"/>
  <c r="J24" i="96" s="1"/>
  <c r="H33" i="96"/>
  <c r="I33" i="96" s="1"/>
  <c r="J33" i="96" s="1"/>
  <c r="H23" i="96"/>
  <c r="I23" i="96" s="1"/>
  <c r="J23" i="96" s="1"/>
  <c r="H37" i="96"/>
  <c r="I37" i="96" s="1"/>
  <c r="J37" i="96" s="1"/>
  <c r="H47" i="96"/>
  <c r="I47" i="96" s="1"/>
  <c r="J47" i="96" s="1"/>
  <c r="H30" i="96"/>
  <c r="I30" i="96" s="1"/>
  <c r="J30" i="96" s="1"/>
  <c r="H42" i="96"/>
  <c r="I42" i="96" s="1"/>
  <c r="J42" i="96" s="1"/>
  <c r="H29" i="96"/>
  <c r="I29" i="96" s="1"/>
  <c r="J29" i="96" s="1"/>
  <c r="H32" i="96"/>
  <c r="I32" i="96" s="1"/>
  <c r="J32" i="96" s="1"/>
  <c r="H35" i="96"/>
  <c r="I35" i="96" s="1"/>
  <c r="J35" i="96" s="1"/>
  <c r="H50" i="96"/>
  <c r="I50" i="96" s="1"/>
  <c r="J50" i="96" s="1"/>
  <c r="H38" i="96"/>
  <c r="I38" i="96" s="1"/>
  <c r="J38" i="96" s="1"/>
  <c r="H36" i="96"/>
  <c r="I36" i="96" s="1"/>
  <c r="J36" i="96" s="1"/>
  <c r="H45" i="96"/>
  <c r="I45" i="96" s="1"/>
  <c r="J45" i="96" s="1"/>
  <c r="H49" i="96"/>
  <c r="I49" i="96" s="1"/>
  <c r="J49" i="96" s="1"/>
  <c r="H68" i="96"/>
  <c r="I68" i="96" s="1"/>
  <c r="J68" i="96" s="1"/>
  <c r="H56" i="96"/>
  <c r="I56" i="96" s="1"/>
  <c r="J56" i="96" s="1"/>
  <c r="H65" i="96"/>
  <c r="I65" i="96" s="1"/>
  <c r="J65" i="96" s="1"/>
  <c r="H58" i="96"/>
  <c r="I58" i="96" s="1"/>
  <c r="J58" i="96" s="1"/>
  <c r="H67" i="96"/>
  <c r="I67" i="96" s="1"/>
  <c r="J67" i="96" s="1"/>
  <c r="H61" i="96"/>
  <c r="I61" i="96" s="1"/>
  <c r="J61" i="96" s="1"/>
  <c r="H59" i="96"/>
  <c r="I59" i="96" s="1"/>
  <c r="J59" i="96" s="1"/>
  <c r="H62" i="96"/>
  <c r="I62" i="96" s="1"/>
  <c r="J62" i="96" s="1"/>
  <c r="Z4" i="58" l="1"/>
  <c r="AI3" i="19"/>
  <c r="P3" i="51"/>
  <c r="AF3" i="51" s="1"/>
  <c r="AO3" i="51" s="1"/>
  <c r="AE3" i="51"/>
  <c r="AN3" i="51" s="1"/>
  <c r="AE3" i="50"/>
  <c r="AN3" i="50" s="1"/>
  <c r="P3" i="50"/>
  <c r="AF3" i="50" s="1"/>
  <c r="AO3" i="50" s="1"/>
  <c r="P3" i="49"/>
  <c r="AF3" i="49" s="1"/>
  <c r="AO3" i="49" s="1"/>
  <c r="AE3" i="49"/>
  <c r="AN3" i="49" s="1"/>
  <c r="AI3" i="38"/>
  <c r="AG4" i="84"/>
  <c r="AF4" i="84"/>
  <c r="AE4" i="84"/>
  <c r="W5" i="84"/>
  <c r="K6" i="25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K84" i="25" s="1"/>
  <c r="K85" i="25" s="1"/>
  <c r="K86" i="25" s="1"/>
  <c r="K87" i="25" s="1"/>
  <c r="K88" i="25" s="1"/>
  <c r="K89" i="25" s="1"/>
  <c r="K90" i="25" s="1"/>
  <c r="K91" i="25" s="1"/>
  <c r="K92" i="25" s="1"/>
  <c r="K93" i="25" s="1"/>
  <c r="K94" i="25" s="1"/>
  <c r="K95" i="25" s="1"/>
  <c r="K96" i="25" s="1"/>
  <c r="K97" i="25" s="1"/>
  <c r="K98" i="25" s="1"/>
  <c r="I10" i="8"/>
  <c r="J10" i="8" s="1"/>
  <c r="I10" i="4"/>
  <c r="J10" i="4" s="1"/>
  <c r="AG4" i="41"/>
  <c r="AF4" i="41"/>
  <c r="AE4" i="41"/>
  <c r="W5" i="41"/>
  <c r="W5" i="37"/>
  <c r="AG4" i="37"/>
  <c r="AE4" i="37"/>
  <c r="AF4" i="37"/>
  <c r="I5" i="24"/>
  <c r="J5" i="24" s="1"/>
  <c r="AF4" i="94"/>
  <c r="AO4" i="94" s="1"/>
  <c r="W5" i="94"/>
  <c r="AG4" i="94"/>
  <c r="AP4" i="94" s="1"/>
  <c r="AE4" i="94"/>
  <c r="AG4" i="81"/>
  <c r="AF4" i="81"/>
  <c r="W5" i="81"/>
  <c r="AE4" i="81"/>
  <c r="K6" i="73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K74" i="73" s="1"/>
  <c r="K75" i="73" s="1"/>
  <c r="K76" i="73" s="1"/>
  <c r="K77" i="73" s="1"/>
  <c r="K78" i="73" s="1"/>
  <c r="K79" i="73" s="1"/>
  <c r="K80" i="73" s="1"/>
  <c r="K81" i="73" s="1"/>
  <c r="K82" i="73" s="1"/>
  <c r="K83" i="73" s="1"/>
  <c r="K84" i="73" s="1"/>
  <c r="K85" i="73" s="1"/>
  <c r="K86" i="73" s="1"/>
  <c r="K87" i="73" s="1"/>
  <c r="K88" i="73" s="1"/>
  <c r="K89" i="73" s="1"/>
  <c r="K90" i="73" s="1"/>
  <c r="K91" i="73" s="1"/>
  <c r="K92" i="73" s="1"/>
  <c r="K93" i="73" s="1"/>
  <c r="AG4" i="47"/>
  <c r="AP4" i="47" s="1"/>
  <c r="AF4" i="47"/>
  <c r="AO4" i="47" s="1"/>
  <c r="AE4" i="47"/>
  <c r="W5" i="47"/>
  <c r="W5" i="17"/>
  <c r="AG4" i="17"/>
  <c r="AP4" i="17" s="1"/>
  <c r="AF4" i="17"/>
  <c r="AE4" i="17"/>
  <c r="AE4" i="24"/>
  <c r="W5" i="24"/>
  <c r="AG4" i="24"/>
  <c r="AF4" i="24"/>
  <c r="W5" i="48"/>
  <c r="AG4" i="48"/>
  <c r="AF4" i="48"/>
  <c r="AE4" i="48"/>
  <c r="AQ4" i="40"/>
  <c r="AF4" i="38"/>
  <c r="AO4" i="38" s="1"/>
  <c r="AE4" i="38"/>
  <c r="W5" i="38"/>
  <c r="AG4" i="38"/>
  <c r="AP4" i="38" s="1"/>
  <c r="AG4" i="31"/>
  <c r="AF4" i="31"/>
  <c r="AE4" i="31"/>
  <c r="W5" i="31"/>
  <c r="I17" i="19"/>
  <c r="J17" i="19" s="1"/>
  <c r="I10" i="15"/>
  <c r="J10" i="15" s="1"/>
  <c r="I18" i="2"/>
  <c r="J18" i="2" s="1"/>
  <c r="AE4" i="74"/>
  <c r="W5" i="74"/>
  <c r="AF4" i="74"/>
  <c r="AG4" i="74"/>
  <c r="W5" i="63"/>
  <c r="AG4" i="63"/>
  <c r="AP4" i="63" s="1"/>
  <c r="AF4" i="63"/>
  <c r="AE4" i="63"/>
  <c r="AF4" i="40"/>
  <c r="AE4" i="40"/>
  <c r="W5" i="40"/>
  <c r="AG4" i="40"/>
  <c r="I4" i="23"/>
  <c r="J4" i="23" s="1"/>
  <c r="K4" i="23" s="1"/>
  <c r="AQ4" i="93"/>
  <c r="AN3" i="92"/>
  <c r="AI3" i="88"/>
  <c r="AN3" i="88"/>
  <c r="AN3" i="87"/>
  <c r="AH4" i="85"/>
  <c r="AQ4" i="85" s="1"/>
  <c r="Z4" i="85"/>
  <c r="AI3" i="85"/>
  <c r="AH4" i="68"/>
  <c r="Z4" i="68"/>
  <c r="I19" i="71"/>
  <c r="J19" i="71" s="1"/>
  <c r="I7" i="72"/>
  <c r="J7" i="72" s="1"/>
  <c r="AN3" i="75"/>
  <c r="AI3" i="75"/>
  <c r="I22" i="72"/>
  <c r="J22" i="72" s="1"/>
  <c r="I6" i="72"/>
  <c r="J6" i="72" s="1"/>
  <c r="I21" i="67"/>
  <c r="J21" i="67" s="1"/>
  <c r="I18" i="67"/>
  <c r="J18" i="67" s="1"/>
  <c r="I15" i="67"/>
  <c r="J15" i="67" s="1"/>
  <c r="I12" i="67"/>
  <c r="J12" i="67" s="1"/>
  <c r="I20" i="71"/>
  <c r="J20" i="71" s="1"/>
  <c r="I7" i="67"/>
  <c r="J7" i="67" s="1"/>
  <c r="I11" i="60"/>
  <c r="J11" i="60" s="1"/>
  <c r="I6" i="55"/>
  <c r="J6" i="55" s="1"/>
  <c r="I22" i="51"/>
  <c r="J22" i="51" s="1"/>
  <c r="I16" i="51"/>
  <c r="J16" i="51" s="1"/>
  <c r="I18" i="50"/>
  <c r="J18" i="50" s="1"/>
  <c r="I8" i="60"/>
  <c r="J8" i="60" s="1"/>
  <c r="AH3" i="55"/>
  <c r="AQ3" i="55" s="1"/>
  <c r="I11" i="50"/>
  <c r="J11" i="50" s="1"/>
  <c r="I5" i="64"/>
  <c r="J5" i="64" s="1"/>
  <c r="Y5" i="63"/>
  <c r="K5" i="62"/>
  <c r="AH3" i="59"/>
  <c r="AQ3" i="59" s="1"/>
  <c r="I14" i="55"/>
  <c r="J14" i="55" s="1"/>
  <c r="I14" i="50"/>
  <c r="J14" i="50" s="1"/>
  <c r="AN3" i="46"/>
  <c r="AI3" i="46"/>
  <c r="AE3" i="61"/>
  <c r="P3" i="61"/>
  <c r="AF3" i="61" s="1"/>
  <c r="AO3" i="61" s="1"/>
  <c r="I21" i="60"/>
  <c r="J21" i="60" s="1"/>
  <c r="I12" i="60"/>
  <c r="J12" i="60" s="1"/>
  <c r="I6" i="56"/>
  <c r="J6" i="56" s="1"/>
  <c r="AE3" i="72"/>
  <c r="P3" i="72"/>
  <c r="AF3" i="72" s="1"/>
  <c r="AO3" i="72" s="1"/>
  <c r="AH4" i="64"/>
  <c r="I4" i="55"/>
  <c r="J4" i="55" s="1"/>
  <c r="K4" i="55" s="1"/>
  <c r="P3" i="53"/>
  <c r="AF3" i="53" s="1"/>
  <c r="AO3" i="53" s="1"/>
  <c r="AE3" i="53"/>
  <c r="AH3" i="50"/>
  <c r="I13" i="52"/>
  <c r="J13" i="52" s="1"/>
  <c r="AI3" i="59"/>
  <c r="AN3" i="59"/>
  <c r="AE3" i="55"/>
  <c r="P3" i="55"/>
  <c r="AF3" i="55" s="1"/>
  <c r="AO3" i="55" s="1"/>
  <c r="Z4" i="51"/>
  <c r="AI4" i="52"/>
  <c r="AH3" i="47"/>
  <c r="Y5" i="47"/>
  <c r="Z4" i="46"/>
  <c r="AH4" i="46"/>
  <c r="AQ4" i="46" s="1"/>
  <c r="I5" i="52"/>
  <c r="J5" i="52" s="1"/>
  <c r="AI3" i="45"/>
  <c r="K6" i="49"/>
  <c r="H73" i="33"/>
  <c r="I73" i="33" s="1"/>
  <c r="J73" i="33" s="1"/>
  <c r="H41" i="36"/>
  <c r="I41" i="36" s="1"/>
  <c r="J41" i="36" s="1"/>
  <c r="H23" i="36"/>
  <c r="I23" i="36" s="1"/>
  <c r="J23" i="36" s="1"/>
  <c r="H56" i="33"/>
  <c r="I56" i="33" s="1"/>
  <c r="J56" i="33" s="1"/>
  <c r="H85" i="33"/>
  <c r="I85" i="33" s="1"/>
  <c r="J85" i="33" s="1"/>
  <c r="H39" i="36"/>
  <c r="I39" i="36" s="1"/>
  <c r="J39" i="36" s="1"/>
  <c r="AN3" i="36"/>
  <c r="AI3" i="36"/>
  <c r="H56" i="36"/>
  <c r="I56" i="36" s="1"/>
  <c r="J56" i="36" s="1"/>
  <c r="AQ4" i="36"/>
  <c r="H62" i="36"/>
  <c r="I62" i="36" s="1"/>
  <c r="J62" i="36" s="1"/>
  <c r="H61" i="33"/>
  <c r="I61" i="33" s="1"/>
  <c r="J61" i="33" s="1"/>
  <c r="H70" i="33"/>
  <c r="I70" i="33" s="1"/>
  <c r="J70" i="33" s="1"/>
  <c r="H77" i="33"/>
  <c r="I77" i="33" s="1"/>
  <c r="J77" i="33" s="1"/>
  <c r="H98" i="33"/>
  <c r="I98" i="33" s="1"/>
  <c r="J98" i="33" s="1"/>
  <c r="H15" i="33"/>
  <c r="I15" i="33" s="1"/>
  <c r="J15" i="33" s="1"/>
  <c r="H6" i="33"/>
  <c r="I6" i="33" s="1"/>
  <c r="J6" i="33" s="1"/>
  <c r="H77" i="30"/>
  <c r="I77" i="30" s="1"/>
  <c r="J77" i="30" s="1"/>
  <c r="H41" i="30"/>
  <c r="I41" i="30" s="1"/>
  <c r="J41" i="30" s="1"/>
  <c r="H92" i="29"/>
  <c r="I92" i="29" s="1"/>
  <c r="J92" i="29" s="1"/>
  <c r="H56" i="29"/>
  <c r="I56" i="29" s="1"/>
  <c r="J56" i="29" s="1"/>
  <c r="H20" i="29"/>
  <c r="I20" i="29" s="1"/>
  <c r="J20" i="29" s="1"/>
  <c r="H59" i="27"/>
  <c r="I59" i="27" s="1"/>
  <c r="J59" i="27" s="1"/>
  <c r="H32" i="27"/>
  <c r="I32" i="27" s="1"/>
  <c r="J32" i="27" s="1"/>
  <c r="H11" i="31"/>
  <c r="I11" i="31" s="1"/>
  <c r="J11" i="31" s="1"/>
  <c r="H5" i="31"/>
  <c r="I5" i="31" s="1"/>
  <c r="J5" i="31" s="1"/>
  <c r="H94" i="37"/>
  <c r="I94" i="37" s="1"/>
  <c r="J94" i="37" s="1"/>
  <c r="H91" i="37"/>
  <c r="I91" i="37" s="1"/>
  <c r="J91" i="37" s="1"/>
  <c r="H88" i="37"/>
  <c r="I88" i="37" s="1"/>
  <c r="J88" i="37" s="1"/>
  <c r="H85" i="37"/>
  <c r="I85" i="37" s="1"/>
  <c r="J85" i="37" s="1"/>
  <c r="H82" i="37"/>
  <c r="I82" i="37" s="1"/>
  <c r="J82" i="37" s="1"/>
  <c r="H79" i="37"/>
  <c r="I79" i="37" s="1"/>
  <c r="J79" i="37" s="1"/>
  <c r="H76" i="37"/>
  <c r="I76" i="37" s="1"/>
  <c r="J76" i="37" s="1"/>
  <c r="H73" i="37"/>
  <c r="I73" i="37" s="1"/>
  <c r="J73" i="37" s="1"/>
  <c r="H70" i="37"/>
  <c r="I70" i="37" s="1"/>
  <c r="J70" i="37" s="1"/>
  <c r="H67" i="37"/>
  <c r="I67" i="37" s="1"/>
  <c r="J67" i="37" s="1"/>
  <c r="H64" i="37"/>
  <c r="I64" i="37" s="1"/>
  <c r="J64" i="37" s="1"/>
  <c r="H61" i="37"/>
  <c r="I61" i="37" s="1"/>
  <c r="J61" i="37" s="1"/>
  <c r="H58" i="37"/>
  <c r="I58" i="37" s="1"/>
  <c r="J58" i="37" s="1"/>
  <c r="H55" i="37"/>
  <c r="I55" i="37" s="1"/>
  <c r="J55" i="37" s="1"/>
  <c r="H52" i="37"/>
  <c r="I52" i="37" s="1"/>
  <c r="J52" i="37" s="1"/>
  <c r="H49" i="37"/>
  <c r="I49" i="37" s="1"/>
  <c r="J49" i="37" s="1"/>
  <c r="H46" i="37"/>
  <c r="I46" i="37" s="1"/>
  <c r="J46" i="37" s="1"/>
  <c r="H43" i="37"/>
  <c r="I43" i="37" s="1"/>
  <c r="J43" i="37" s="1"/>
  <c r="H40" i="37"/>
  <c r="I40" i="37" s="1"/>
  <c r="J40" i="37" s="1"/>
  <c r="H37" i="37"/>
  <c r="I37" i="37" s="1"/>
  <c r="J37" i="37" s="1"/>
  <c r="H34" i="37"/>
  <c r="I34" i="37" s="1"/>
  <c r="J34" i="37" s="1"/>
  <c r="H31" i="37"/>
  <c r="I31" i="37" s="1"/>
  <c r="J31" i="37" s="1"/>
  <c r="H28" i="37"/>
  <c r="I28" i="37" s="1"/>
  <c r="J28" i="37" s="1"/>
  <c r="H25" i="37"/>
  <c r="I25" i="37" s="1"/>
  <c r="J25" i="37" s="1"/>
  <c r="H22" i="37"/>
  <c r="I22" i="37" s="1"/>
  <c r="J22" i="37" s="1"/>
  <c r="H19" i="37"/>
  <c r="I19" i="37" s="1"/>
  <c r="J19" i="37" s="1"/>
  <c r="H16" i="37"/>
  <c r="I16" i="37" s="1"/>
  <c r="J16" i="37" s="1"/>
  <c r="H13" i="37"/>
  <c r="I13" i="37" s="1"/>
  <c r="J13" i="37" s="1"/>
  <c r="H8" i="37"/>
  <c r="I8" i="37" s="1"/>
  <c r="J8" i="37" s="1"/>
  <c r="H7" i="37"/>
  <c r="I7" i="37" s="1"/>
  <c r="J7" i="37" s="1"/>
  <c r="H4" i="37"/>
  <c r="I4" i="37" s="1"/>
  <c r="J4" i="37" s="1"/>
  <c r="K4" i="37" s="1"/>
  <c r="H97" i="37"/>
  <c r="I97" i="37" s="1"/>
  <c r="J97" i="37" s="1"/>
  <c r="H96" i="37"/>
  <c r="I96" i="37" s="1"/>
  <c r="J96" i="37" s="1"/>
  <c r="H93" i="37"/>
  <c r="I93" i="37" s="1"/>
  <c r="J93" i="37" s="1"/>
  <c r="H90" i="37"/>
  <c r="I90" i="37" s="1"/>
  <c r="J90" i="37" s="1"/>
  <c r="H87" i="37"/>
  <c r="I87" i="37" s="1"/>
  <c r="J87" i="37" s="1"/>
  <c r="H84" i="37"/>
  <c r="I84" i="37" s="1"/>
  <c r="J84" i="37" s="1"/>
  <c r="H81" i="37"/>
  <c r="I81" i="37" s="1"/>
  <c r="J81" i="37" s="1"/>
  <c r="H78" i="37"/>
  <c r="I78" i="37" s="1"/>
  <c r="J78" i="37" s="1"/>
  <c r="H75" i="37"/>
  <c r="I75" i="37" s="1"/>
  <c r="J75" i="37" s="1"/>
  <c r="H72" i="37"/>
  <c r="I72" i="37" s="1"/>
  <c r="J72" i="37" s="1"/>
  <c r="H69" i="37"/>
  <c r="I69" i="37" s="1"/>
  <c r="J69" i="37" s="1"/>
  <c r="H66" i="37"/>
  <c r="I66" i="37" s="1"/>
  <c r="J66" i="37" s="1"/>
  <c r="H63" i="37"/>
  <c r="I63" i="37" s="1"/>
  <c r="J63" i="37" s="1"/>
  <c r="H60" i="37"/>
  <c r="I60" i="37" s="1"/>
  <c r="J60" i="37" s="1"/>
  <c r="H57" i="37"/>
  <c r="I57" i="37" s="1"/>
  <c r="J57" i="37" s="1"/>
  <c r="H54" i="37"/>
  <c r="I54" i="37" s="1"/>
  <c r="J54" i="37" s="1"/>
  <c r="H51" i="37"/>
  <c r="I51" i="37" s="1"/>
  <c r="J51" i="37" s="1"/>
  <c r="H48" i="37"/>
  <c r="I48" i="37" s="1"/>
  <c r="J48" i="37" s="1"/>
  <c r="H45" i="37"/>
  <c r="I45" i="37" s="1"/>
  <c r="J45" i="37" s="1"/>
  <c r="H42" i="37"/>
  <c r="I42" i="37" s="1"/>
  <c r="J42" i="37" s="1"/>
  <c r="H39" i="37"/>
  <c r="I39" i="37" s="1"/>
  <c r="J39" i="37" s="1"/>
  <c r="H36" i="37"/>
  <c r="I36" i="37" s="1"/>
  <c r="J36" i="37" s="1"/>
  <c r="H33" i="37"/>
  <c r="I33" i="37" s="1"/>
  <c r="J33" i="37" s="1"/>
  <c r="H30" i="37"/>
  <c r="I30" i="37" s="1"/>
  <c r="J30" i="37" s="1"/>
  <c r="H27" i="37"/>
  <c r="I27" i="37" s="1"/>
  <c r="J27" i="37" s="1"/>
  <c r="H24" i="37"/>
  <c r="I24" i="37" s="1"/>
  <c r="J24" i="37" s="1"/>
  <c r="H21" i="37"/>
  <c r="I21" i="37" s="1"/>
  <c r="J21" i="37" s="1"/>
  <c r="H18" i="37"/>
  <c r="I18" i="37" s="1"/>
  <c r="J18" i="37" s="1"/>
  <c r="H15" i="37"/>
  <c r="I15" i="37" s="1"/>
  <c r="J15" i="37" s="1"/>
  <c r="H12" i="37"/>
  <c r="I12" i="37" s="1"/>
  <c r="J12" i="37" s="1"/>
  <c r="H6" i="37"/>
  <c r="I6" i="37" s="1"/>
  <c r="J6" i="37" s="1"/>
  <c r="H11" i="37"/>
  <c r="I11" i="37" s="1"/>
  <c r="J11" i="37" s="1"/>
  <c r="H11" i="40"/>
  <c r="I11" i="40" s="1"/>
  <c r="J11" i="40" s="1"/>
  <c r="H5" i="40"/>
  <c r="I5" i="40" s="1"/>
  <c r="J5" i="40" s="1"/>
  <c r="H47" i="40"/>
  <c r="I47" i="40" s="1"/>
  <c r="J47" i="40" s="1"/>
  <c r="H44" i="40"/>
  <c r="I44" i="40" s="1"/>
  <c r="J44" i="40" s="1"/>
  <c r="H53" i="40"/>
  <c r="I53" i="40" s="1"/>
  <c r="J53" i="40" s="1"/>
  <c r="H50" i="40"/>
  <c r="I50" i="40" s="1"/>
  <c r="J50" i="40" s="1"/>
  <c r="H17" i="40"/>
  <c r="I17" i="40" s="1"/>
  <c r="J17" i="40" s="1"/>
  <c r="H14" i="40"/>
  <c r="I14" i="40" s="1"/>
  <c r="J14" i="40" s="1"/>
  <c r="H59" i="40"/>
  <c r="I59" i="40" s="1"/>
  <c r="J59" i="40" s="1"/>
  <c r="H56" i="40"/>
  <c r="I56" i="40" s="1"/>
  <c r="J56" i="40" s="1"/>
  <c r="H23" i="40"/>
  <c r="I23" i="40" s="1"/>
  <c r="J23" i="40" s="1"/>
  <c r="H20" i="40"/>
  <c r="I20" i="40" s="1"/>
  <c r="J20" i="40" s="1"/>
  <c r="H65" i="40"/>
  <c r="I65" i="40" s="1"/>
  <c r="J65" i="40" s="1"/>
  <c r="H62" i="40"/>
  <c r="I62" i="40" s="1"/>
  <c r="J62" i="40" s="1"/>
  <c r="H29" i="40"/>
  <c r="I29" i="40" s="1"/>
  <c r="J29" i="40" s="1"/>
  <c r="H26" i="40"/>
  <c r="I26" i="40" s="1"/>
  <c r="J26" i="40" s="1"/>
  <c r="H10" i="40"/>
  <c r="I10" i="40" s="1"/>
  <c r="J10" i="40" s="1"/>
  <c r="H4" i="40"/>
  <c r="I4" i="40" s="1"/>
  <c r="J4" i="40" s="1"/>
  <c r="K4" i="40" s="1"/>
  <c r="H41" i="40"/>
  <c r="I41" i="40" s="1"/>
  <c r="J41" i="40" s="1"/>
  <c r="H38" i="40"/>
  <c r="I38" i="40" s="1"/>
  <c r="J38" i="40" s="1"/>
  <c r="H68" i="40"/>
  <c r="I68" i="40" s="1"/>
  <c r="J68" i="40" s="1"/>
  <c r="H35" i="40"/>
  <c r="I35" i="40" s="1"/>
  <c r="J35" i="40" s="1"/>
  <c r="H32" i="40"/>
  <c r="I32" i="40" s="1"/>
  <c r="J32" i="40" s="1"/>
  <c r="H66" i="48"/>
  <c r="I66" i="48" s="1"/>
  <c r="J66" i="48" s="1"/>
  <c r="H57" i="48"/>
  <c r="I57" i="48" s="1"/>
  <c r="J57" i="48" s="1"/>
  <c r="H48" i="48"/>
  <c r="I48" i="48" s="1"/>
  <c r="J48" i="48" s="1"/>
  <c r="H39" i="48"/>
  <c r="I39" i="48" s="1"/>
  <c r="J39" i="48" s="1"/>
  <c r="H30" i="48"/>
  <c r="I30" i="48" s="1"/>
  <c r="J30" i="48" s="1"/>
  <c r="H21" i="48"/>
  <c r="I21" i="48" s="1"/>
  <c r="J21" i="48" s="1"/>
  <c r="H12" i="48"/>
  <c r="I12" i="48" s="1"/>
  <c r="J12" i="48" s="1"/>
  <c r="H11" i="48"/>
  <c r="I11" i="48" s="1"/>
  <c r="J11" i="48" s="1"/>
  <c r="H68" i="48"/>
  <c r="I68" i="48" s="1"/>
  <c r="J68" i="48" s="1"/>
  <c r="H29" i="48"/>
  <c r="I29" i="48" s="1"/>
  <c r="J29" i="48" s="1"/>
  <c r="H20" i="48"/>
  <c r="I20" i="48" s="1"/>
  <c r="J20" i="48" s="1"/>
  <c r="H56" i="48"/>
  <c r="I56" i="48" s="1"/>
  <c r="J56" i="48" s="1"/>
  <c r="H41" i="48"/>
  <c r="I41" i="48" s="1"/>
  <c r="J41" i="48" s="1"/>
  <c r="H38" i="48"/>
  <c r="I38" i="48" s="1"/>
  <c r="J38" i="48" s="1"/>
  <c r="H59" i="48"/>
  <c r="I59" i="48" s="1"/>
  <c r="J59" i="48" s="1"/>
  <c r="H47" i="48"/>
  <c r="I47" i="48" s="1"/>
  <c r="J47" i="48" s="1"/>
  <c r="H50" i="48"/>
  <c r="I50" i="48" s="1"/>
  <c r="J50" i="48" s="1"/>
  <c r="H65" i="48"/>
  <c r="I65" i="48" s="1"/>
  <c r="J65" i="48" s="1"/>
  <c r="H24" i="48"/>
  <c r="I24" i="48" s="1"/>
  <c r="J24" i="48" s="1"/>
  <c r="H15" i="48"/>
  <c r="I15" i="48" s="1"/>
  <c r="J15" i="48" s="1"/>
  <c r="H10" i="48"/>
  <c r="I10" i="48" s="1"/>
  <c r="J10" i="48" s="1"/>
  <c r="H4" i="48"/>
  <c r="I4" i="48" s="1"/>
  <c r="J4" i="48" s="1"/>
  <c r="K4" i="48" s="1"/>
  <c r="H51" i="48"/>
  <c r="I51" i="48" s="1"/>
  <c r="J51" i="48" s="1"/>
  <c r="H39" i="79"/>
  <c r="I39" i="79" s="1"/>
  <c r="J39" i="79" s="1"/>
  <c r="H38" i="79"/>
  <c r="I38" i="79" s="1"/>
  <c r="J38" i="79" s="1"/>
  <c r="H27" i="79"/>
  <c r="I27" i="79" s="1"/>
  <c r="J27" i="79" s="1"/>
  <c r="H18" i="79"/>
  <c r="I18" i="79" s="1"/>
  <c r="J18" i="79" s="1"/>
  <c r="H12" i="79"/>
  <c r="I12" i="79" s="1"/>
  <c r="J12" i="79" s="1"/>
  <c r="H6" i="79"/>
  <c r="I6" i="79" s="1"/>
  <c r="J6" i="79" s="1"/>
  <c r="H33" i="79"/>
  <c r="I33" i="79" s="1"/>
  <c r="J33" i="79" s="1"/>
  <c r="H24" i="79"/>
  <c r="I24" i="79" s="1"/>
  <c r="J24" i="79" s="1"/>
  <c r="H15" i="79"/>
  <c r="I15" i="79" s="1"/>
  <c r="J15" i="79" s="1"/>
  <c r="H13" i="79"/>
  <c r="I13" i="79" s="1"/>
  <c r="J13" i="79" s="1"/>
  <c r="H8" i="79"/>
  <c r="I8" i="79" s="1"/>
  <c r="J8" i="79" s="1"/>
  <c r="H7" i="79"/>
  <c r="I7" i="79" s="1"/>
  <c r="J7" i="79" s="1"/>
  <c r="H4" i="79"/>
  <c r="I4" i="79" s="1"/>
  <c r="J4" i="79" s="1"/>
  <c r="K4" i="79" s="1"/>
  <c r="H78" i="79"/>
  <c r="I78" i="79" s="1"/>
  <c r="J78" i="79" s="1"/>
  <c r="H77" i="79"/>
  <c r="I77" i="79" s="1"/>
  <c r="J77" i="79" s="1"/>
  <c r="H75" i="79"/>
  <c r="I75" i="79" s="1"/>
  <c r="J75" i="79" s="1"/>
  <c r="H74" i="79"/>
  <c r="I74" i="79" s="1"/>
  <c r="J74" i="79" s="1"/>
  <c r="H72" i="79"/>
  <c r="I72" i="79" s="1"/>
  <c r="J72" i="79" s="1"/>
  <c r="H69" i="79"/>
  <c r="I69" i="79" s="1"/>
  <c r="J69" i="79" s="1"/>
  <c r="H66" i="79"/>
  <c r="I66" i="79" s="1"/>
  <c r="J66" i="79" s="1"/>
  <c r="H63" i="79"/>
  <c r="I63" i="79" s="1"/>
  <c r="J63" i="79" s="1"/>
  <c r="H60" i="79"/>
  <c r="I60" i="79" s="1"/>
  <c r="J60" i="79" s="1"/>
  <c r="H57" i="79"/>
  <c r="I57" i="79" s="1"/>
  <c r="J57" i="79" s="1"/>
  <c r="H54" i="79"/>
  <c r="I54" i="79" s="1"/>
  <c r="J54" i="79" s="1"/>
  <c r="H51" i="79"/>
  <c r="I51" i="79" s="1"/>
  <c r="J51" i="79" s="1"/>
  <c r="H48" i="79"/>
  <c r="I48" i="79" s="1"/>
  <c r="J48" i="79" s="1"/>
  <c r="H45" i="79"/>
  <c r="I45" i="79" s="1"/>
  <c r="J45" i="79" s="1"/>
  <c r="H42" i="79"/>
  <c r="I42" i="79" s="1"/>
  <c r="J42" i="79" s="1"/>
  <c r="H30" i="79"/>
  <c r="I30" i="79" s="1"/>
  <c r="J30" i="79" s="1"/>
  <c r="H36" i="79"/>
  <c r="I36" i="79" s="1"/>
  <c r="J36" i="79" s="1"/>
  <c r="H14" i="79"/>
  <c r="I14" i="79" s="1"/>
  <c r="J14" i="79" s="1"/>
  <c r="H10" i="79"/>
  <c r="I10" i="79" s="1"/>
  <c r="J10" i="79" s="1"/>
  <c r="H21" i="79"/>
  <c r="I21" i="79" s="1"/>
  <c r="J21" i="79" s="1"/>
  <c r="H87" i="86"/>
  <c r="I87" i="86" s="1"/>
  <c r="J87" i="86" s="1"/>
  <c r="H84" i="86"/>
  <c r="I84" i="86" s="1"/>
  <c r="J84" i="86" s="1"/>
  <c r="H81" i="86"/>
  <c r="I81" i="86" s="1"/>
  <c r="J81" i="86" s="1"/>
  <c r="H78" i="86"/>
  <c r="I78" i="86" s="1"/>
  <c r="J78" i="86" s="1"/>
  <c r="H75" i="86"/>
  <c r="I75" i="86" s="1"/>
  <c r="J75" i="86" s="1"/>
  <c r="H72" i="86"/>
  <c r="I72" i="86" s="1"/>
  <c r="J72" i="86" s="1"/>
  <c r="H89" i="86"/>
  <c r="I89" i="86" s="1"/>
  <c r="J89" i="86" s="1"/>
  <c r="H69" i="86"/>
  <c r="I69" i="86" s="1"/>
  <c r="J69" i="86" s="1"/>
  <c r="H60" i="86"/>
  <c r="I60" i="86" s="1"/>
  <c r="J60" i="86" s="1"/>
  <c r="H51" i="86"/>
  <c r="I51" i="86" s="1"/>
  <c r="J51" i="86" s="1"/>
  <c r="H42" i="86"/>
  <c r="I42" i="86" s="1"/>
  <c r="J42" i="86" s="1"/>
  <c r="H66" i="86"/>
  <c r="I66" i="86" s="1"/>
  <c r="J66" i="86" s="1"/>
  <c r="H57" i="86"/>
  <c r="I57" i="86" s="1"/>
  <c r="J57" i="86" s="1"/>
  <c r="H48" i="86"/>
  <c r="I48" i="86" s="1"/>
  <c r="J48" i="86" s="1"/>
  <c r="H86" i="86"/>
  <c r="I86" i="86" s="1"/>
  <c r="J86" i="86" s="1"/>
  <c r="H77" i="86"/>
  <c r="I77" i="86" s="1"/>
  <c r="J77" i="86" s="1"/>
  <c r="H63" i="86"/>
  <c r="I63" i="86" s="1"/>
  <c r="J63" i="86" s="1"/>
  <c r="H54" i="86"/>
  <c r="I54" i="86" s="1"/>
  <c r="J54" i="86" s="1"/>
  <c r="H45" i="86"/>
  <c r="I45" i="86" s="1"/>
  <c r="J45" i="86" s="1"/>
  <c r="H39" i="86"/>
  <c r="I39" i="86" s="1"/>
  <c r="J39" i="86" s="1"/>
  <c r="H36" i="86"/>
  <c r="I36" i="86" s="1"/>
  <c r="J36" i="86" s="1"/>
  <c r="H33" i="86"/>
  <c r="I33" i="86" s="1"/>
  <c r="J33" i="86" s="1"/>
  <c r="H30" i="86"/>
  <c r="I30" i="86" s="1"/>
  <c r="J30" i="86" s="1"/>
  <c r="H27" i="86"/>
  <c r="I27" i="86" s="1"/>
  <c r="J27" i="86" s="1"/>
  <c r="H24" i="86"/>
  <c r="I24" i="86" s="1"/>
  <c r="J24" i="86" s="1"/>
  <c r="H21" i="86"/>
  <c r="I21" i="86" s="1"/>
  <c r="J21" i="86" s="1"/>
  <c r="H18" i="86"/>
  <c r="I18" i="86" s="1"/>
  <c r="J18" i="86" s="1"/>
  <c r="H15" i="86"/>
  <c r="I15" i="86" s="1"/>
  <c r="J15" i="86" s="1"/>
  <c r="H12" i="86"/>
  <c r="I12" i="86" s="1"/>
  <c r="J12" i="86" s="1"/>
  <c r="H6" i="86"/>
  <c r="I6" i="86" s="1"/>
  <c r="J6" i="86" s="1"/>
  <c r="H4" i="86"/>
  <c r="I4" i="86" s="1"/>
  <c r="J4" i="86" s="1"/>
  <c r="K4" i="86" s="1"/>
  <c r="H58" i="86"/>
  <c r="I58" i="86" s="1"/>
  <c r="J58" i="86" s="1"/>
  <c r="H44" i="86"/>
  <c r="I44" i="86" s="1"/>
  <c r="J44" i="86" s="1"/>
  <c r="H85" i="86"/>
  <c r="I85" i="86" s="1"/>
  <c r="J85" i="86" s="1"/>
  <c r="H67" i="86"/>
  <c r="I67" i="86" s="1"/>
  <c r="J67" i="86" s="1"/>
  <c r="H53" i="86"/>
  <c r="I53" i="86" s="1"/>
  <c r="J53" i="86" s="1"/>
  <c r="H49" i="86"/>
  <c r="I49" i="86" s="1"/>
  <c r="J49" i="86" s="1"/>
  <c r="H11" i="86"/>
  <c r="I11" i="86" s="1"/>
  <c r="J11" i="86" s="1"/>
  <c r="H40" i="86"/>
  <c r="I40" i="86" s="1"/>
  <c r="J40" i="86" s="1"/>
  <c r="H76" i="86"/>
  <c r="I76" i="86" s="1"/>
  <c r="J76" i="86" s="1"/>
  <c r="H5" i="86"/>
  <c r="I5" i="86" s="1"/>
  <c r="J5" i="86" s="1"/>
  <c r="H62" i="86"/>
  <c r="I62" i="86" s="1"/>
  <c r="J62" i="86" s="1"/>
  <c r="H66" i="92"/>
  <c r="I66" i="92" s="1"/>
  <c r="J66" i="92" s="1"/>
  <c r="H60" i="92"/>
  <c r="I60" i="92" s="1"/>
  <c r="J60" i="92" s="1"/>
  <c r="H51" i="92"/>
  <c r="I51" i="92" s="1"/>
  <c r="J51" i="92" s="1"/>
  <c r="H4" i="92"/>
  <c r="I4" i="92" s="1"/>
  <c r="J4" i="92" s="1"/>
  <c r="K4" i="92" s="1"/>
  <c r="K5" i="92" s="1"/>
  <c r="K6" i="92" s="1"/>
  <c r="K7" i="92" s="1"/>
  <c r="K8" i="92" s="1"/>
  <c r="K9" i="92" s="1"/>
  <c r="K10" i="92" s="1"/>
  <c r="K11" i="92" s="1"/>
  <c r="K12" i="92" s="1"/>
  <c r="K13" i="92" s="1"/>
  <c r="K14" i="92" s="1"/>
  <c r="H39" i="92"/>
  <c r="I39" i="92" s="1"/>
  <c r="J39" i="92" s="1"/>
  <c r="H69" i="92"/>
  <c r="I69" i="92" s="1"/>
  <c r="J69" i="92" s="1"/>
  <c r="H48" i="92"/>
  <c r="I48" i="92" s="1"/>
  <c r="J48" i="92" s="1"/>
  <c r="H24" i="92"/>
  <c r="I24" i="92" s="1"/>
  <c r="J24" i="92" s="1"/>
  <c r="H21" i="92"/>
  <c r="I21" i="92" s="1"/>
  <c r="J21" i="92" s="1"/>
  <c r="H30" i="92"/>
  <c r="I30" i="92" s="1"/>
  <c r="J30" i="92" s="1"/>
  <c r="H11" i="92"/>
  <c r="I11" i="92" s="1"/>
  <c r="J11" i="92" s="1"/>
  <c r="H9" i="92"/>
  <c r="I9" i="92" s="1"/>
  <c r="J9" i="92" s="1"/>
  <c r="H57" i="92"/>
  <c r="I57" i="92" s="1"/>
  <c r="J57" i="92" s="1"/>
  <c r="H15" i="92"/>
  <c r="I15" i="92" s="1"/>
  <c r="J15" i="92" s="1"/>
  <c r="H21" i="32"/>
  <c r="I21" i="32" s="1"/>
  <c r="J21" i="32" s="1"/>
  <c r="AI3" i="32"/>
  <c r="H71" i="29"/>
  <c r="I71" i="29" s="1"/>
  <c r="J71" i="29" s="1"/>
  <c r="H35" i="29"/>
  <c r="I35" i="29" s="1"/>
  <c r="J35" i="29" s="1"/>
  <c r="H68" i="28"/>
  <c r="I68" i="28" s="1"/>
  <c r="J68" i="28" s="1"/>
  <c r="H30" i="28"/>
  <c r="I30" i="28" s="1"/>
  <c r="J30" i="28" s="1"/>
  <c r="H20" i="33"/>
  <c r="I20" i="33" s="1"/>
  <c r="J20" i="33" s="1"/>
  <c r="H64" i="31"/>
  <c r="I64" i="31" s="1"/>
  <c r="J64" i="31" s="1"/>
  <c r="H37" i="31"/>
  <c r="I37" i="31" s="1"/>
  <c r="J37" i="31" s="1"/>
  <c r="H7" i="31"/>
  <c r="I7" i="31" s="1"/>
  <c r="J7" i="31" s="1"/>
  <c r="H69" i="28"/>
  <c r="I69" i="28" s="1"/>
  <c r="J69" i="28" s="1"/>
  <c r="H50" i="28"/>
  <c r="I50" i="28" s="1"/>
  <c r="J50" i="28" s="1"/>
  <c r="H23" i="28"/>
  <c r="I23" i="28" s="1"/>
  <c r="J23" i="28" s="1"/>
  <c r="H35" i="27"/>
  <c r="I35" i="27" s="1"/>
  <c r="J35" i="27" s="1"/>
  <c r="AH4" i="26"/>
  <c r="AQ4" i="26" s="1"/>
  <c r="Z4" i="26"/>
  <c r="H4" i="31"/>
  <c r="I4" i="31" s="1"/>
  <c r="J4" i="31" s="1"/>
  <c r="K4" i="31" s="1"/>
  <c r="H56" i="30"/>
  <c r="I56" i="30" s="1"/>
  <c r="J56" i="30" s="1"/>
  <c r="H20" i="30"/>
  <c r="I20" i="30" s="1"/>
  <c r="J20" i="30" s="1"/>
  <c r="H34" i="28"/>
  <c r="I34" i="28" s="1"/>
  <c r="J34" i="28" s="1"/>
  <c r="H25" i="28"/>
  <c r="I25" i="28" s="1"/>
  <c r="J25" i="28" s="1"/>
  <c r="H7" i="28"/>
  <c r="I7" i="28" s="1"/>
  <c r="J7" i="28" s="1"/>
  <c r="H63" i="32"/>
  <c r="I63" i="32" s="1"/>
  <c r="J63" i="32" s="1"/>
  <c r="H27" i="32"/>
  <c r="I27" i="32" s="1"/>
  <c r="J27" i="32" s="1"/>
  <c r="H61" i="31"/>
  <c r="I61" i="31" s="1"/>
  <c r="J61" i="31" s="1"/>
  <c r="H34" i="31"/>
  <c r="I34" i="31" s="1"/>
  <c r="J34" i="31" s="1"/>
  <c r="H10" i="31"/>
  <c r="I10" i="31" s="1"/>
  <c r="J10" i="31" s="1"/>
  <c r="H74" i="27"/>
  <c r="I74" i="27" s="1"/>
  <c r="J74" i="27" s="1"/>
  <c r="H47" i="27"/>
  <c r="I47" i="27" s="1"/>
  <c r="J47" i="27" s="1"/>
  <c r="H15" i="32"/>
  <c r="I15" i="32" s="1"/>
  <c r="J15" i="32" s="1"/>
  <c r="H11" i="30"/>
  <c r="I11" i="30" s="1"/>
  <c r="J11" i="30" s="1"/>
  <c r="H46" i="28"/>
  <c r="I46" i="28" s="1"/>
  <c r="J46" i="28" s="1"/>
  <c r="H37" i="28"/>
  <c r="I37" i="28" s="1"/>
  <c r="J37" i="28" s="1"/>
  <c r="Q97" i="29"/>
  <c r="Q94" i="29"/>
  <c r="Q91" i="29"/>
  <c r="Q88" i="29"/>
  <c r="Q85" i="29"/>
  <c r="Q82" i="29"/>
  <c r="Q79" i="29"/>
  <c r="Q76" i="29"/>
  <c r="Q73" i="29"/>
  <c r="Q70" i="29"/>
  <c r="Q67" i="29"/>
  <c r="Q64" i="29"/>
  <c r="Q61" i="29"/>
  <c r="Q58" i="29"/>
  <c r="Q55" i="29"/>
  <c r="Q52" i="29"/>
  <c r="Q49" i="29"/>
  <c r="Q46" i="29"/>
  <c r="Q43" i="29"/>
  <c r="Q40" i="29"/>
  <c r="Q37" i="29"/>
  <c r="Q34" i="29"/>
  <c r="Q31" i="29"/>
  <c r="Q28" i="29"/>
  <c r="Q25" i="29"/>
  <c r="Q22" i="29"/>
  <c r="Q19" i="29"/>
  <c r="Q16" i="29"/>
  <c r="Q13" i="29"/>
  <c r="Q8" i="29"/>
  <c r="Q7" i="29"/>
  <c r="Q9" i="29"/>
  <c r="Q98" i="29"/>
  <c r="Q95" i="29"/>
  <c r="Q92" i="29"/>
  <c r="Q89" i="29"/>
  <c r="Q86" i="29"/>
  <c r="Q83" i="29"/>
  <c r="Q80" i="29"/>
  <c r="Q77" i="29"/>
  <c r="Q74" i="29"/>
  <c r="Q71" i="29"/>
  <c r="Q68" i="29"/>
  <c r="Q65" i="29"/>
  <c r="Q62" i="29"/>
  <c r="Q59" i="29"/>
  <c r="Q56" i="29"/>
  <c r="Q53" i="29"/>
  <c r="Q50" i="29"/>
  <c r="Q47" i="29"/>
  <c r="Q44" i="29"/>
  <c r="Q41" i="29"/>
  <c r="Q38" i="29"/>
  <c r="Q35" i="29"/>
  <c r="Q32" i="29"/>
  <c r="Q29" i="29"/>
  <c r="Q26" i="29"/>
  <c r="Q23" i="29"/>
  <c r="Q20" i="29"/>
  <c r="Q17" i="29"/>
  <c r="Q14" i="29"/>
  <c r="Q10" i="29"/>
  <c r="Q5" i="29"/>
  <c r="Q11" i="29"/>
  <c r="Q84" i="29"/>
  <c r="Q66" i="29"/>
  <c r="Q48" i="29"/>
  <c r="Q30" i="29"/>
  <c r="Q81" i="29"/>
  <c r="Q63" i="29"/>
  <c r="Q45" i="29"/>
  <c r="Q27" i="29"/>
  <c r="Q12" i="29"/>
  <c r="Q96" i="29"/>
  <c r="Q78" i="29"/>
  <c r="Q60" i="29"/>
  <c r="Q42" i="29"/>
  <c r="Q24" i="29"/>
  <c r="Q93" i="29"/>
  <c r="Q75" i="29"/>
  <c r="Q57" i="29"/>
  <c r="Q39" i="29"/>
  <c r="Q21" i="29"/>
  <c r="Q90" i="29"/>
  <c r="Q72" i="29"/>
  <c r="Q54" i="29"/>
  <c r="Q36" i="29"/>
  <c r="Q18" i="29"/>
  <c r="Q87" i="29"/>
  <c r="Q69" i="29"/>
  <c r="Q51" i="29"/>
  <c r="Q33" i="29"/>
  <c r="Q15" i="29"/>
  <c r="Q6" i="29"/>
  <c r="Q68" i="40"/>
  <c r="Q65" i="40"/>
  <c r="Q62" i="40"/>
  <c r="Q59" i="40"/>
  <c r="Q56" i="40"/>
  <c r="Q53" i="40"/>
  <c r="Q50" i="40"/>
  <c r="Q47" i="40"/>
  <c r="Q44" i="40"/>
  <c r="Q41" i="40"/>
  <c r="Q38" i="40"/>
  <c r="Q35" i="40"/>
  <c r="Q32" i="40"/>
  <c r="Q29" i="40"/>
  <c r="Q26" i="40"/>
  <c r="Q23" i="40"/>
  <c r="Q20" i="40"/>
  <c r="Q17" i="40"/>
  <c r="Q14" i="40"/>
  <c r="Q10" i="40"/>
  <c r="Q11" i="40"/>
  <c r="Q5" i="40"/>
  <c r="Q69" i="40"/>
  <c r="Q66" i="40"/>
  <c r="Q63" i="40"/>
  <c r="Q60" i="40"/>
  <c r="Q57" i="40"/>
  <c r="Q54" i="40"/>
  <c r="Q51" i="40"/>
  <c r="Q48" i="40"/>
  <c r="Q45" i="40"/>
  <c r="Q42" i="40"/>
  <c r="Q39" i="40"/>
  <c r="Q36" i="40"/>
  <c r="Q33" i="40"/>
  <c r="Q30" i="40"/>
  <c r="Q27" i="40"/>
  <c r="Q24" i="40"/>
  <c r="Q21" i="40"/>
  <c r="Q18" i="40"/>
  <c r="Q15" i="40"/>
  <c r="Q12" i="40"/>
  <c r="Q6" i="40"/>
  <c r="Q9" i="40"/>
  <c r="Q37" i="40"/>
  <c r="Q34" i="40"/>
  <c r="Q43" i="40"/>
  <c r="Q40" i="40"/>
  <c r="Q8" i="40"/>
  <c r="Q49" i="40"/>
  <c r="Q46" i="40"/>
  <c r="Q13" i="40"/>
  <c r="Q7" i="40"/>
  <c r="Q55" i="40"/>
  <c r="Q52" i="40"/>
  <c r="Q19" i="40"/>
  <c r="Q16" i="40"/>
  <c r="Q67" i="40"/>
  <c r="Q64" i="40"/>
  <c r="Q31" i="40"/>
  <c r="Q28" i="40"/>
  <c r="Q58" i="40"/>
  <c r="Q22" i="40"/>
  <c r="Q61" i="40"/>
  <c r="Q25" i="40"/>
  <c r="Q9" i="43"/>
  <c r="Q78" i="43"/>
  <c r="Q11" i="43"/>
  <c r="Q8" i="43"/>
  <c r="Q7" i="43"/>
  <c r="Q75" i="43"/>
  <c r="Q71" i="43"/>
  <c r="Q70" i="43"/>
  <c r="Q66" i="43"/>
  <c r="Q62" i="43"/>
  <c r="Q61" i="43"/>
  <c r="Q57" i="43"/>
  <c r="Q53" i="43"/>
  <c r="Q52" i="43"/>
  <c r="Q48" i="43"/>
  <c r="Q44" i="43"/>
  <c r="Q43" i="43"/>
  <c r="Q39" i="43"/>
  <c r="Q35" i="43"/>
  <c r="Q34" i="43"/>
  <c r="Q30" i="43"/>
  <c r="Q26" i="43"/>
  <c r="Q25" i="43"/>
  <c r="Q21" i="43"/>
  <c r="Q17" i="43"/>
  <c r="Q16" i="43"/>
  <c r="Q12" i="43"/>
  <c r="Q79" i="43"/>
  <c r="Q77" i="43"/>
  <c r="Q76" i="43"/>
  <c r="Q72" i="43"/>
  <c r="Q68" i="43"/>
  <c r="Q67" i="43"/>
  <c r="Q63" i="43"/>
  <c r="Q59" i="43"/>
  <c r="Q58" i="43"/>
  <c r="Q54" i="43"/>
  <c r="Q50" i="43"/>
  <c r="Q49" i="43"/>
  <c r="Q45" i="43"/>
  <c r="Q41" i="43"/>
  <c r="Q40" i="43"/>
  <c r="Q36" i="43"/>
  <c r="Q32" i="43"/>
  <c r="Q31" i="43"/>
  <c r="Q27" i="43"/>
  <c r="Q23" i="43"/>
  <c r="Q22" i="43"/>
  <c r="Q18" i="43"/>
  <c r="Q14" i="43"/>
  <c r="Q13" i="43"/>
  <c r="Q5" i="43"/>
  <c r="Q74" i="43"/>
  <c r="Q73" i="43"/>
  <c r="Q69" i="43"/>
  <c r="Q65" i="43"/>
  <c r="Q64" i="43"/>
  <c r="Q60" i="43"/>
  <c r="Q56" i="43"/>
  <c r="Q55" i="43"/>
  <c r="Q51" i="43"/>
  <c r="Q47" i="43"/>
  <c r="Q46" i="43"/>
  <c r="Q42" i="43"/>
  <c r="Q38" i="43"/>
  <c r="Q37" i="43"/>
  <c r="Q33" i="43"/>
  <c r="Q29" i="43"/>
  <c r="Q28" i="43"/>
  <c r="Q24" i="43"/>
  <c r="Q20" i="43"/>
  <c r="Q19" i="43"/>
  <c r="Q15" i="43"/>
  <c r="Q10" i="43"/>
  <c r="Q6" i="43"/>
  <c r="Q11" i="74"/>
  <c r="Q5" i="74"/>
  <c r="Q87" i="74"/>
  <c r="Q84" i="74"/>
  <c r="Q81" i="74"/>
  <c r="Q78" i="74"/>
  <c r="Q75" i="74"/>
  <c r="Q72" i="74"/>
  <c r="Q69" i="74"/>
  <c r="Q66" i="74"/>
  <c r="Q63" i="74"/>
  <c r="Q60" i="74"/>
  <c r="Q57" i="74"/>
  <c r="Q54" i="74"/>
  <c r="Q51" i="74"/>
  <c r="Q48" i="74"/>
  <c r="Q45" i="74"/>
  <c r="Q42" i="74"/>
  <c r="Q39" i="74"/>
  <c r="Q36" i="74"/>
  <c r="Q33" i="74"/>
  <c r="Q30" i="74"/>
  <c r="Q27" i="74"/>
  <c r="Q24" i="74"/>
  <c r="Q21" i="74"/>
  <c r="Q18" i="74"/>
  <c r="Q15" i="74"/>
  <c r="Q12" i="74"/>
  <c r="Q6" i="74"/>
  <c r="Q88" i="74"/>
  <c r="Q85" i="74"/>
  <c r="Q82" i="74"/>
  <c r="Q79" i="74"/>
  <c r="Q76" i="74"/>
  <c r="Q73" i="74"/>
  <c r="Q70" i="74"/>
  <c r="Q67" i="74"/>
  <c r="Q64" i="74"/>
  <c r="Q61" i="74"/>
  <c r="Q58" i="74"/>
  <c r="Q55" i="74"/>
  <c r="Q52" i="74"/>
  <c r="Q49" i="74"/>
  <c r="Q46" i="74"/>
  <c r="Q43" i="74"/>
  <c r="Q40" i="74"/>
  <c r="Q37" i="74"/>
  <c r="Q34" i="74"/>
  <c r="Q31" i="74"/>
  <c r="Q28" i="74"/>
  <c r="Q25" i="74"/>
  <c r="Q22" i="74"/>
  <c r="Q19" i="74"/>
  <c r="Q16" i="74"/>
  <c r="Q13" i="74"/>
  <c r="Q8" i="74"/>
  <c r="Q7" i="74"/>
  <c r="Q89" i="74"/>
  <c r="Q86" i="74"/>
  <c r="Q83" i="74"/>
  <c r="Q80" i="74"/>
  <c r="Q77" i="74"/>
  <c r="Q74" i="74"/>
  <c r="Q71" i="74"/>
  <c r="Q68" i="74"/>
  <c r="Q65" i="74"/>
  <c r="Q62" i="74"/>
  <c r="Q59" i="74"/>
  <c r="Q56" i="74"/>
  <c r="Q53" i="74"/>
  <c r="Q50" i="74"/>
  <c r="Q47" i="74"/>
  <c r="Q44" i="74"/>
  <c r="Q41" i="74"/>
  <c r="Q38" i="74"/>
  <c r="Q35" i="74"/>
  <c r="Q32" i="74"/>
  <c r="Q29" i="74"/>
  <c r="Q26" i="74"/>
  <c r="Q23" i="74"/>
  <c r="Q20" i="74"/>
  <c r="Q17" i="74"/>
  <c r="Q14" i="74"/>
  <c r="Q10" i="74"/>
  <c r="Q9" i="74"/>
  <c r="Q67" i="80"/>
  <c r="Q64" i="80"/>
  <c r="Q61" i="80"/>
  <c r="Q58" i="80"/>
  <c r="Q9" i="80"/>
  <c r="Q68" i="80"/>
  <c r="Q65" i="80"/>
  <c r="Q62" i="80"/>
  <c r="Q59" i="80"/>
  <c r="Q56" i="80"/>
  <c r="Q53" i="80"/>
  <c r="Q50" i="80"/>
  <c r="Q47" i="80"/>
  <c r="Q44" i="80"/>
  <c r="Q41" i="80"/>
  <c r="Q38" i="80"/>
  <c r="Q35" i="80"/>
  <c r="Q32" i="80"/>
  <c r="Q29" i="80"/>
  <c r="Q26" i="80"/>
  <c r="Q23" i="80"/>
  <c r="Q20" i="80"/>
  <c r="Q17" i="80"/>
  <c r="Q14" i="80"/>
  <c r="Q10" i="80"/>
  <c r="Q11" i="80"/>
  <c r="Q5" i="80"/>
  <c r="Q69" i="80"/>
  <c r="Q66" i="80"/>
  <c r="Q57" i="80"/>
  <c r="Q55" i="80"/>
  <c r="Q52" i="80"/>
  <c r="Q49" i="80"/>
  <c r="Q46" i="80"/>
  <c r="Q43" i="80"/>
  <c r="Q40" i="80"/>
  <c r="Q37" i="80"/>
  <c r="Q34" i="80"/>
  <c r="Q31" i="80"/>
  <c r="Q28" i="80"/>
  <c r="Q25" i="80"/>
  <c r="Q22" i="80"/>
  <c r="Q19" i="80"/>
  <c r="Q16" i="80"/>
  <c r="Q13" i="80"/>
  <c r="Q6" i="80"/>
  <c r="Q63" i="80"/>
  <c r="Q60" i="80"/>
  <c r="Q8" i="80"/>
  <c r="Q7" i="80"/>
  <c r="Q54" i="80"/>
  <c r="Q51" i="80"/>
  <c r="Q18" i="80"/>
  <c r="Q15" i="80"/>
  <c r="Q48" i="80"/>
  <c r="Q45" i="80"/>
  <c r="Q12" i="80"/>
  <c r="Q42" i="80"/>
  <c r="Q39" i="80"/>
  <c r="Q36" i="80"/>
  <c r="Q33" i="80"/>
  <c r="Q24" i="80"/>
  <c r="Q21" i="80"/>
  <c r="Q27" i="80"/>
  <c r="Q30" i="80"/>
  <c r="Q98" i="89"/>
  <c r="Q95" i="89"/>
  <c r="Q92" i="89"/>
  <c r="Q89" i="89"/>
  <c r="Q96" i="89"/>
  <c r="Q97" i="89"/>
  <c r="Q91" i="89"/>
  <c r="Q87" i="89"/>
  <c r="Q85" i="89"/>
  <c r="Q93" i="89"/>
  <c r="Q88" i="89"/>
  <c r="Q90" i="89"/>
  <c r="Q83" i="89"/>
  <c r="Q82" i="89"/>
  <c r="Q79" i="89"/>
  <c r="Q76" i="89"/>
  <c r="Q73" i="89"/>
  <c r="Q70" i="89"/>
  <c r="Q67" i="89"/>
  <c r="Q64" i="89"/>
  <c r="Q61" i="89"/>
  <c r="Q58" i="89"/>
  <c r="Q55" i="89"/>
  <c r="Q52" i="89"/>
  <c r="Q49" i="89"/>
  <c r="Q46" i="89"/>
  <c r="Q43" i="89"/>
  <c r="Q40" i="89"/>
  <c r="Q37" i="89"/>
  <c r="Q34" i="89"/>
  <c r="Q31" i="89"/>
  <c r="Q28" i="89"/>
  <c r="Q25" i="89"/>
  <c r="Q22" i="89"/>
  <c r="Q19" i="89"/>
  <c r="Q16" i="89"/>
  <c r="Q13" i="89"/>
  <c r="Q8" i="89"/>
  <c r="Q7" i="89"/>
  <c r="Q84" i="89"/>
  <c r="Q80" i="89"/>
  <c r="Q77" i="89"/>
  <c r="Q74" i="89"/>
  <c r="Q71" i="89"/>
  <c r="Q68" i="89"/>
  <c r="Q65" i="89"/>
  <c r="Q62" i="89"/>
  <c r="Q59" i="89"/>
  <c r="Q56" i="89"/>
  <c r="Q53" i="89"/>
  <c r="Q50" i="89"/>
  <c r="Q47" i="89"/>
  <c r="Q44" i="89"/>
  <c r="Q41" i="89"/>
  <c r="Q38" i="89"/>
  <c r="Q35" i="89"/>
  <c r="Q32" i="89"/>
  <c r="Q29" i="89"/>
  <c r="Q26" i="89"/>
  <c r="Q23" i="89"/>
  <c r="Q20" i="89"/>
  <c r="Q17" i="89"/>
  <c r="Q14" i="89"/>
  <c r="Q10" i="89"/>
  <c r="Q81" i="89"/>
  <c r="Q72" i="89"/>
  <c r="Q63" i="89"/>
  <c r="Q54" i="89"/>
  <c r="Q45" i="89"/>
  <c r="Q36" i="89"/>
  <c r="Q27" i="89"/>
  <c r="Q18" i="89"/>
  <c r="Q12" i="89"/>
  <c r="Q11" i="89"/>
  <c r="Q75" i="89"/>
  <c r="Q66" i="89"/>
  <c r="Q57" i="89"/>
  <c r="Q48" i="89"/>
  <c r="Q39" i="89"/>
  <c r="Q30" i="89"/>
  <c r="Q21" i="89"/>
  <c r="Q94" i="89"/>
  <c r="Q86" i="89"/>
  <c r="Q78" i="89"/>
  <c r="Q69" i="89"/>
  <c r="Q60" i="89"/>
  <c r="Q51" i="89"/>
  <c r="Q42" i="89"/>
  <c r="Q33" i="89"/>
  <c r="Q24" i="89"/>
  <c r="Q15" i="89"/>
  <c r="Q9" i="89"/>
  <c r="Q5" i="89"/>
  <c r="Q6" i="89"/>
  <c r="Q88" i="94"/>
  <c r="Q85" i="94"/>
  <c r="Q82" i="94"/>
  <c r="Q79" i="94"/>
  <c r="Q76" i="94"/>
  <c r="Q73" i="94"/>
  <c r="Q70" i="94"/>
  <c r="Q67" i="94"/>
  <c r="Q64" i="94"/>
  <c r="Q61" i="94"/>
  <c r="Q58" i="94"/>
  <c r="Q89" i="94"/>
  <c r="Q86" i="94"/>
  <c r="Q83" i="94"/>
  <c r="Q80" i="94"/>
  <c r="Q77" i="94"/>
  <c r="Q74" i="94"/>
  <c r="Q71" i="94"/>
  <c r="Q68" i="94"/>
  <c r="Q65" i="94"/>
  <c r="Q62" i="94"/>
  <c r="Q59" i="94"/>
  <c r="Q56" i="94"/>
  <c r="Q72" i="94"/>
  <c r="Q63" i="94"/>
  <c r="Q57" i="94"/>
  <c r="Q87" i="94"/>
  <c r="Q84" i="94"/>
  <c r="Q81" i="94"/>
  <c r="Q75" i="94"/>
  <c r="Q66" i="94"/>
  <c r="Q78" i="94"/>
  <c r="Q69" i="94"/>
  <c r="Q60" i="94"/>
  <c r="Q55" i="94"/>
  <c r="Q52" i="94"/>
  <c r="Q49" i="94"/>
  <c r="Q46" i="94"/>
  <c r="Q44" i="94"/>
  <c r="Q41" i="94"/>
  <c r="Q38" i="94"/>
  <c r="Q35" i="94"/>
  <c r="Q32" i="94"/>
  <c r="Q29" i="94"/>
  <c r="Q26" i="94"/>
  <c r="Q23" i="94"/>
  <c r="Q20" i="94"/>
  <c r="Q17" i="94"/>
  <c r="Q14" i="94"/>
  <c r="Q10" i="94"/>
  <c r="Q54" i="94"/>
  <c r="Q47" i="94"/>
  <c r="Q45" i="94"/>
  <c r="Q42" i="94"/>
  <c r="Q39" i="94"/>
  <c r="Q36" i="94"/>
  <c r="Q33" i="94"/>
  <c r="Q30" i="94"/>
  <c r="Q27" i="94"/>
  <c r="Q24" i="94"/>
  <c r="Q21" i="94"/>
  <c r="Q18" i="94"/>
  <c r="Q15" i="94"/>
  <c r="Q12" i="94"/>
  <c r="Q6" i="94"/>
  <c r="Q50" i="94"/>
  <c r="Q48" i="94"/>
  <c r="Q53" i="94"/>
  <c r="Q51" i="94"/>
  <c r="Q13" i="94"/>
  <c r="Q9" i="94"/>
  <c r="Q43" i="94"/>
  <c r="Q34" i="94"/>
  <c r="Q28" i="94"/>
  <c r="Q19" i="94"/>
  <c r="Q37" i="94"/>
  <c r="Q25" i="94"/>
  <c r="Q16" i="94"/>
  <c r="Q40" i="94"/>
  <c r="Q31" i="94"/>
  <c r="Q22" i="94"/>
  <c r="Q11" i="94"/>
  <c r="Q8" i="94"/>
  <c r="Q7" i="94"/>
  <c r="Q5" i="94"/>
  <c r="H7" i="24"/>
  <c r="H15" i="19"/>
  <c r="H11" i="15"/>
  <c r="H11" i="24"/>
  <c r="H17" i="22"/>
  <c r="I17" i="22" s="1"/>
  <c r="J17" i="22" s="1"/>
  <c r="H5" i="21"/>
  <c r="I5" i="21" s="1"/>
  <c r="J5" i="21" s="1"/>
  <c r="I6" i="16"/>
  <c r="J6" i="16" s="1"/>
  <c r="H23" i="3"/>
  <c r="H22" i="3"/>
  <c r="H21" i="3"/>
  <c r="H20" i="3"/>
  <c r="H19" i="3"/>
  <c r="H18" i="3"/>
  <c r="H17" i="3"/>
  <c r="H16" i="3"/>
  <c r="H15" i="3"/>
  <c r="H14" i="3"/>
  <c r="H13" i="3"/>
  <c r="H12" i="3"/>
  <c r="H7" i="3"/>
  <c r="H6" i="3"/>
  <c r="H10" i="3"/>
  <c r="H9" i="3"/>
  <c r="H4" i="3"/>
  <c r="H8" i="16"/>
  <c r="H10" i="16"/>
  <c r="H9" i="16"/>
  <c r="H4" i="16"/>
  <c r="H9" i="66"/>
  <c r="I9" i="66" s="1"/>
  <c r="J9" i="66" s="1"/>
  <c r="H4" i="66"/>
  <c r="I4" i="66" s="1"/>
  <c r="J4" i="66" s="1"/>
  <c r="K4" i="66" s="1"/>
  <c r="H21" i="66"/>
  <c r="I21" i="66" s="1"/>
  <c r="J21" i="66" s="1"/>
  <c r="H18" i="66"/>
  <c r="I18" i="66" s="1"/>
  <c r="J18" i="66" s="1"/>
  <c r="H15" i="66"/>
  <c r="I15" i="66" s="1"/>
  <c r="J15" i="66" s="1"/>
  <c r="H11" i="66"/>
  <c r="I11" i="66" s="1"/>
  <c r="J11" i="66" s="1"/>
  <c r="H12" i="66"/>
  <c r="I12" i="66" s="1"/>
  <c r="J12" i="66" s="1"/>
  <c r="H7" i="66"/>
  <c r="I7" i="66" s="1"/>
  <c r="J7" i="66" s="1"/>
  <c r="H23" i="66"/>
  <c r="I23" i="66" s="1"/>
  <c r="J23" i="66" s="1"/>
  <c r="H20" i="66"/>
  <c r="I20" i="66" s="1"/>
  <c r="J20" i="66" s="1"/>
  <c r="H17" i="66"/>
  <c r="I17" i="66" s="1"/>
  <c r="J17" i="66" s="1"/>
  <c r="H14" i="66"/>
  <c r="I14" i="66" s="1"/>
  <c r="J14" i="66" s="1"/>
  <c r="H5" i="66"/>
  <c r="I5" i="66" s="1"/>
  <c r="J5" i="66" s="1"/>
  <c r="H19" i="66"/>
  <c r="I19" i="66" s="1"/>
  <c r="J19" i="66" s="1"/>
  <c r="H13" i="66"/>
  <c r="I13" i="66" s="1"/>
  <c r="J13" i="66" s="1"/>
  <c r="H22" i="66"/>
  <c r="I22" i="66" s="1"/>
  <c r="J22" i="66" s="1"/>
  <c r="H16" i="66"/>
  <c r="I16" i="66" s="1"/>
  <c r="J16" i="66" s="1"/>
  <c r="H6" i="66"/>
  <c r="I6" i="66" s="1"/>
  <c r="J6" i="66" s="1"/>
  <c r="H7" i="52"/>
  <c r="H6" i="52"/>
  <c r="H4" i="52"/>
  <c r="H9" i="52"/>
  <c r="H10" i="52"/>
  <c r="H8" i="65"/>
  <c r="I8" i="65" s="1"/>
  <c r="J8" i="65" s="1"/>
  <c r="H11" i="65"/>
  <c r="I11" i="65" s="1"/>
  <c r="J11" i="65" s="1"/>
  <c r="H4" i="65"/>
  <c r="I4" i="65" s="1"/>
  <c r="J4" i="65" s="1"/>
  <c r="K4" i="65" s="1"/>
  <c r="AQ4" i="65" s="1"/>
  <c r="H10" i="65"/>
  <c r="I10" i="65" s="1"/>
  <c r="J10" i="65" s="1"/>
  <c r="H21" i="69"/>
  <c r="I21" i="69" s="1"/>
  <c r="J21" i="69" s="1"/>
  <c r="H18" i="69"/>
  <c r="I18" i="69" s="1"/>
  <c r="J18" i="69" s="1"/>
  <c r="H15" i="69"/>
  <c r="I15" i="69" s="1"/>
  <c r="J15" i="69" s="1"/>
  <c r="H12" i="69"/>
  <c r="I12" i="69" s="1"/>
  <c r="J12" i="69" s="1"/>
  <c r="H5" i="69"/>
  <c r="I5" i="69" s="1"/>
  <c r="J5" i="69" s="1"/>
  <c r="H22" i="69"/>
  <c r="I22" i="69" s="1"/>
  <c r="J22" i="69" s="1"/>
  <c r="H19" i="69"/>
  <c r="I19" i="69" s="1"/>
  <c r="J19" i="69" s="1"/>
  <c r="H16" i="69"/>
  <c r="I16" i="69" s="1"/>
  <c r="J16" i="69" s="1"/>
  <c r="H13" i="69"/>
  <c r="I13" i="69" s="1"/>
  <c r="J13" i="69" s="1"/>
  <c r="H6" i="69"/>
  <c r="I6" i="69" s="1"/>
  <c r="J6" i="69" s="1"/>
  <c r="H23" i="69"/>
  <c r="I23" i="69" s="1"/>
  <c r="J23" i="69" s="1"/>
  <c r="H14" i="69"/>
  <c r="I14" i="69" s="1"/>
  <c r="J14" i="69" s="1"/>
  <c r="H7" i="69"/>
  <c r="I7" i="69" s="1"/>
  <c r="J7" i="69" s="1"/>
  <c r="H17" i="69"/>
  <c r="I17" i="69" s="1"/>
  <c r="J17" i="69" s="1"/>
  <c r="H20" i="69"/>
  <c r="I20" i="69" s="1"/>
  <c r="J20" i="69" s="1"/>
  <c r="H21" i="24"/>
  <c r="H22" i="21"/>
  <c r="I22" i="21" s="1"/>
  <c r="J22" i="21" s="1"/>
  <c r="H19" i="19"/>
  <c r="H12" i="22"/>
  <c r="I12" i="22" s="1"/>
  <c r="J12" i="22" s="1"/>
  <c r="AQ4" i="13"/>
  <c r="AN3" i="10"/>
  <c r="AI3" i="10"/>
  <c r="H19" i="24"/>
  <c r="H18" i="16"/>
  <c r="Z4" i="15"/>
  <c r="I19" i="7"/>
  <c r="J19" i="7" s="1"/>
  <c r="I13" i="7"/>
  <c r="J13" i="7" s="1"/>
  <c r="H16" i="22"/>
  <c r="I16" i="22" s="1"/>
  <c r="J16" i="22" s="1"/>
  <c r="H18" i="10"/>
  <c r="I18" i="10" s="1"/>
  <c r="J18" i="10" s="1"/>
  <c r="AH5" i="3"/>
  <c r="H9" i="2"/>
  <c r="Z4" i="13"/>
  <c r="H19" i="10"/>
  <c r="I19" i="10" s="1"/>
  <c r="J19" i="10" s="1"/>
  <c r="H17" i="5"/>
  <c r="I17" i="5" s="1"/>
  <c r="J17" i="5" s="1"/>
  <c r="H6" i="5"/>
  <c r="I6" i="5" s="1"/>
  <c r="J6" i="5" s="1"/>
  <c r="H4" i="4"/>
  <c r="H23" i="2"/>
  <c r="H14" i="10"/>
  <c r="I14" i="10" s="1"/>
  <c r="J14" i="10" s="1"/>
  <c r="H6" i="10"/>
  <c r="I6" i="10" s="1"/>
  <c r="J6" i="10" s="1"/>
  <c r="H13" i="5"/>
  <c r="I13" i="5" s="1"/>
  <c r="J13" i="5" s="1"/>
  <c r="Z4" i="2"/>
  <c r="H14" i="5"/>
  <c r="I14" i="5" s="1"/>
  <c r="J14" i="5" s="1"/>
  <c r="H5" i="3"/>
  <c r="AF4" i="96"/>
  <c r="AE4" i="96"/>
  <c r="W5" i="96"/>
  <c r="AG4" i="96"/>
  <c r="AF4" i="91"/>
  <c r="AO4" i="91" s="1"/>
  <c r="AE4" i="91"/>
  <c r="W5" i="91"/>
  <c r="X5" i="91" s="1"/>
  <c r="AG4" i="91"/>
  <c r="AP4" i="91" s="1"/>
  <c r="AH4" i="89"/>
  <c r="AH4" i="82"/>
  <c r="Z4" i="82"/>
  <c r="AH4" i="78"/>
  <c r="Z4" i="78"/>
  <c r="P3" i="68"/>
  <c r="AF3" i="68" s="1"/>
  <c r="AO3" i="68" s="1"/>
  <c r="AE3" i="68"/>
  <c r="AH4" i="75"/>
  <c r="AQ4" i="75" s="1"/>
  <c r="Z4" i="75"/>
  <c r="AN3" i="78"/>
  <c r="AI3" i="78"/>
  <c r="AE3" i="67"/>
  <c r="P3" i="67"/>
  <c r="AF3" i="67" s="1"/>
  <c r="AO3" i="67" s="1"/>
  <c r="I23" i="72"/>
  <c r="J23" i="72" s="1"/>
  <c r="W5" i="70"/>
  <c r="AG4" i="70"/>
  <c r="AF4" i="70"/>
  <c r="AE4" i="70"/>
  <c r="I20" i="72"/>
  <c r="J20" i="72" s="1"/>
  <c r="I11" i="71"/>
  <c r="J11" i="71" s="1"/>
  <c r="AE3" i="65"/>
  <c r="P3" i="65"/>
  <c r="AF3" i="65" s="1"/>
  <c r="AO3" i="65" s="1"/>
  <c r="I18" i="71"/>
  <c r="J18" i="71" s="1"/>
  <c r="I10" i="59"/>
  <c r="J10" i="59" s="1"/>
  <c r="AG4" i="76"/>
  <c r="AF4" i="76"/>
  <c r="AE4" i="76"/>
  <c r="W5" i="76"/>
  <c r="I22" i="71"/>
  <c r="J22" i="71" s="1"/>
  <c r="W5" i="64"/>
  <c r="AG4" i="64"/>
  <c r="AE4" i="64"/>
  <c r="AF4" i="64"/>
  <c r="I15" i="63"/>
  <c r="J15" i="63" s="1"/>
  <c r="I4" i="63"/>
  <c r="J4" i="63" s="1"/>
  <c r="K4" i="63" s="1"/>
  <c r="I23" i="60"/>
  <c r="J23" i="60" s="1"/>
  <c r="I14" i="60"/>
  <c r="J14" i="60" s="1"/>
  <c r="I21" i="55"/>
  <c r="J21" i="55" s="1"/>
  <c r="I21" i="51"/>
  <c r="J21" i="51" s="1"/>
  <c r="I15" i="51"/>
  <c r="J15" i="51" s="1"/>
  <c r="I15" i="50"/>
  <c r="J15" i="50" s="1"/>
  <c r="Y5" i="48"/>
  <c r="I8" i="72"/>
  <c r="J8" i="72" s="1"/>
  <c r="I4" i="68"/>
  <c r="J4" i="68" s="1"/>
  <c r="K4" i="68" s="1"/>
  <c r="I17" i="63"/>
  <c r="J17" i="63" s="1"/>
  <c r="I22" i="60"/>
  <c r="J22" i="60" s="1"/>
  <c r="I13" i="60"/>
  <c r="J13" i="60" s="1"/>
  <c r="I5" i="55"/>
  <c r="J5" i="55" s="1"/>
  <c r="I7" i="50"/>
  <c r="J7" i="50" s="1"/>
  <c r="I8" i="68"/>
  <c r="J8" i="68" s="1"/>
  <c r="I22" i="63"/>
  <c r="J22" i="63" s="1"/>
  <c r="I13" i="63"/>
  <c r="J13" i="63" s="1"/>
  <c r="I21" i="56"/>
  <c r="J21" i="56" s="1"/>
  <c r="I18" i="56"/>
  <c r="J18" i="56" s="1"/>
  <c r="I15" i="56"/>
  <c r="J15" i="56" s="1"/>
  <c r="I12" i="56"/>
  <c r="J12" i="56" s="1"/>
  <c r="I7" i="55"/>
  <c r="J7" i="55" s="1"/>
  <c r="AE4" i="57"/>
  <c r="W5" i="57"/>
  <c r="AG4" i="57"/>
  <c r="AF4" i="57"/>
  <c r="I6" i="50"/>
  <c r="J6" i="50" s="1"/>
  <c r="I19" i="50"/>
  <c r="J19" i="50" s="1"/>
  <c r="H94" i="89"/>
  <c r="I94" i="89" s="1"/>
  <c r="J94" i="89" s="1"/>
  <c r="I12" i="52"/>
  <c r="J12" i="52" s="1"/>
  <c r="I22" i="50"/>
  <c r="J22" i="50" s="1"/>
  <c r="I23" i="52"/>
  <c r="J23" i="52" s="1"/>
  <c r="Y5" i="40"/>
  <c r="AH3" i="43"/>
  <c r="AQ3" i="43" s="1"/>
  <c r="Y5" i="41"/>
  <c r="AH4" i="43"/>
  <c r="AQ4" i="43" s="1"/>
  <c r="Z4" i="39"/>
  <c r="AH4" i="39"/>
  <c r="AQ4" i="39" s="1"/>
  <c r="AR3" i="38"/>
  <c r="AI3" i="41"/>
  <c r="AG4" i="33"/>
  <c r="AF4" i="33"/>
  <c r="AE4" i="33"/>
  <c r="W5" i="33"/>
  <c r="H32" i="33"/>
  <c r="I32" i="33" s="1"/>
  <c r="J32" i="33" s="1"/>
  <c r="H29" i="33"/>
  <c r="I29" i="33" s="1"/>
  <c r="J29" i="33" s="1"/>
  <c r="H26" i="33"/>
  <c r="I26" i="33" s="1"/>
  <c r="J26" i="33" s="1"/>
  <c r="H23" i="33"/>
  <c r="I23" i="33" s="1"/>
  <c r="J23" i="33" s="1"/>
  <c r="H45" i="33"/>
  <c r="I45" i="33" s="1"/>
  <c r="J45" i="33" s="1"/>
  <c r="H54" i="33"/>
  <c r="I54" i="33" s="1"/>
  <c r="J54" i="33" s="1"/>
  <c r="H78" i="33"/>
  <c r="I78" i="33" s="1"/>
  <c r="J78" i="33" s="1"/>
  <c r="H63" i="33"/>
  <c r="I63" i="33" s="1"/>
  <c r="J63" i="33" s="1"/>
  <c r="H25" i="33"/>
  <c r="I25" i="33" s="1"/>
  <c r="J25" i="33" s="1"/>
  <c r="H11" i="33"/>
  <c r="I11" i="33" s="1"/>
  <c r="J11" i="33" s="1"/>
  <c r="H72" i="33"/>
  <c r="I72" i="33" s="1"/>
  <c r="J72" i="33" s="1"/>
  <c r="H96" i="33"/>
  <c r="I96" i="33" s="1"/>
  <c r="J96" i="33" s="1"/>
  <c r="H81" i="33"/>
  <c r="I81" i="33" s="1"/>
  <c r="J81" i="33" s="1"/>
  <c r="H42" i="33"/>
  <c r="I42" i="33" s="1"/>
  <c r="J42" i="33" s="1"/>
  <c r="H90" i="33"/>
  <c r="I90" i="33" s="1"/>
  <c r="J90" i="33" s="1"/>
  <c r="H51" i="33"/>
  <c r="I51" i="33" s="1"/>
  <c r="J51" i="33" s="1"/>
  <c r="H36" i="33"/>
  <c r="I36" i="33" s="1"/>
  <c r="J36" i="33" s="1"/>
  <c r="H19" i="33"/>
  <c r="I19" i="33" s="1"/>
  <c r="J19" i="33" s="1"/>
  <c r="H16" i="33"/>
  <c r="I16" i="33" s="1"/>
  <c r="J16" i="33" s="1"/>
  <c r="H13" i="33"/>
  <c r="I13" i="33" s="1"/>
  <c r="J13" i="33" s="1"/>
  <c r="H8" i="33"/>
  <c r="I8" i="33" s="1"/>
  <c r="J8" i="33" s="1"/>
  <c r="H7" i="33"/>
  <c r="I7" i="33" s="1"/>
  <c r="J7" i="33" s="1"/>
  <c r="H4" i="33"/>
  <c r="I4" i="33" s="1"/>
  <c r="J4" i="33" s="1"/>
  <c r="K4" i="33" s="1"/>
  <c r="H9" i="36"/>
  <c r="I9" i="36" s="1"/>
  <c r="J9" i="36" s="1"/>
  <c r="H61" i="36"/>
  <c r="I61" i="36" s="1"/>
  <c r="J61" i="36" s="1"/>
  <c r="H58" i="36"/>
  <c r="I58" i="36" s="1"/>
  <c r="J58" i="36" s="1"/>
  <c r="H67" i="36"/>
  <c r="I67" i="36" s="1"/>
  <c r="J67" i="36" s="1"/>
  <c r="H64" i="36"/>
  <c r="I64" i="36" s="1"/>
  <c r="J64" i="36" s="1"/>
  <c r="H40" i="36"/>
  <c r="I40" i="36" s="1"/>
  <c r="J40" i="36" s="1"/>
  <c r="H31" i="36"/>
  <c r="I31" i="36" s="1"/>
  <c r="J31" i="36" s="1"/>
  <c r="H22" i="36"/>
  <c r="I22" i="36" s="1"/>
  <c r="J22" i="36" s="1"/>
  <c r="H16" i="36"/>
  <c r="I16" i="36" s="1"/>
  <c r="J16" i="36" s="1"/>
  <c r="H8" i="36"/>
  <c r="I8" i="36" s="1"/>
  <c r="J8" i="36" s="1"/>
  <c r="H5" i="36"/>
  <c r="I5" i="36" s="1"/>
  <c r="J5" i="36" s="1"/>
  <c r="H11" i="36"/>
  <c r="I11" i="36" s="1"/>
  <c r="J11" i="36" s="1"/>
  <c r="H43" i="36"/>
  <c r="I43" i="36" s="1"/>
  <c r="J43" i="36" s="1"/>
  <c r="H37" i="36"/>
  <c r="I37" i="36" s="1"/>
  <c r="J37" i="36" s="1"/>
  <c r="H28" i="36"/>
  <c r="I28" i="36" s="1"/>
  <c r="J28" i="36" s="1"/>
  <c r="H7" i="36"/>
  <c r="I7" i="36" s="1"/>
  <c r="J7" i="36" s="1"/>
  <c r="H49" i="36"/>
  <c r="I49" i="36" s="1"/>
  <c r="J49" i="36" s="1"/>
  <c r="H46" i="36"/>
  <c r="I46" i="36" s="1"/>
  <c r="J46" i="36" s="1"/>
  <c r="H19" i="36"/>
  <c r="I19" i="36" s="1"/>
  <c r="J19" i="36" s="1"/>
  <c r="H13" i="36"/>
  <c r="I13" i="36" s="1"/>
  <c r="J13" i="36" s="1"/>
  <c r="H55" i="36"/>
  <c r="I55" i="36" s="1"/>
  <c r="J55" i="36" s="1"/>
  <c r="H52" i="36"/>
  <c r="I52" i="36" s="1"/>
  <c r="J52" i="36" s="1"/>
  <c r="H34" i="36"/>
  <c r="I34" i="36" s="1"/>
  <c r="J34" i="36" s="1"/>
  <c r="H25" i="36"/>
  <c r="I25" i="36" s="1"/>
  <c r="J25" i="36" s="1"/>
  <c r="H77" i="43"/>
  <c r="I77" i="43" s="1"/>
  <c r="J77" i="43" s="1"/>
  <c r="H68" i="43"/>
  <c r="I68" i="43" s="1"/>
  <c r="J68" i="43" s="1"/>
  <c r="H59" i="43"/>
  <c r="I59" i="43" s="1"/>
  <c r="J59" i="43" s="1"/>
  <c r="H50" i="43"/>
  <c r="I50" i="43" s="1"/>
  <c r="J50" i="43" s="1"/>
  <c r="H41" i="43"/>
  <c r="I41" i="43" s="1"/>
  <c r="J41" i="43" s="1"/>
  <c r="H32" i="43"/>
  <c r="I32" i="43" s="1"/>
  <c r="J32" i="43" s="1"/>
  <c r="H23" i="43"/>
  <c r="I23" i="43" s="1"/>
  <c r="J23" i="43" s="1"/>
  <c r="H14" i="43"/>
  <c r="I14" i="43" s="1"/>
  <c r="J14" i="43" s="1"/>
  <c r="H6" i="43"/>
  <c r="I6" i="43" s="1"/>
  <c r="J6" i="43" s="1"/>
  <c r="H78" i="43"/>
  <c r="I78" i="43" s="1"/>
  <c r="J78" i="43" s="1"/>
  <c r="H74" i="43"/>
  <c r="I74" i="43" s="1"/>
  <c r="J74" i="43" s="1"/>
  <c r="H65" i="43"/>
  <c r="I65" i="43" s="1"/>
  <c r="J65" i="43" s="1"/>
  <c r="H56" i="43"/>
  <c r="I56" i="43" s="1"/>
  <c r="J56" i="43" s="1"/>
  <c r="H47" i="43"/>
  <c r="I47" i="43" s="1"/>
  <c r="J47" i="43" s="1"/>
  <c r="H38" i="43"/>
  <c r="I38" i="43" s="1"/>
  <c r="J38" i="43" s="1"/>
  <c r="H29" i="43"/>
  <c r="I29" i="43" s="1"/>
  <c r="J29" i="43" s="1"/>
  <c r="H20" i="43"/>
  <c r="I20" i="43" s="1"/>
  <c r="J20" i="43" s="1"/>
  <c r="H10" i="43"/>
  <c r="I10" i="43" s="1"/>
  <c r="J10" i="43" s="1"/>
  <c r="H79" i="43"/>
  <c r="I79" i="43" s="1"/>
  <c r="J79" i="43" s="1"/>
  <c r="H75" i="43"/>
  <c r="I75" i="43" s="1"/>
  <c r="J75" i="43" s="1"/>
  <c r="H70" i="43"/>
  <c r="I70" i="43" s="1"/>
  <c r="J70" i="43" s="1"/>
  <c r="H66" i="43"/>
  <c r="I66" i="43" s="1"/>
  <c r="J66" i="43" s="1"/>
  <c r="H61" i="43"/>
  <c r="I61" i="43" s="1"/>
  <c r="J61" i="43" s="1"/>
  <c r="H57" i="43"/>
  <c r="I57" i="43" s="1"/>
  <c r="J57" i="43" s="1"/>
  <c r="H52" i="43"/>
  <c r="I52" i="43" s="1"/>
  <c r="J52" i="43" s="1"/>
  <c r="H48" i="43"/>
  <c r="I48" i="43" s="1"/>
  <c r="J48" i="43" s="1"/>
  <c r="H43" i="43"/>
  <c r="I43" i="43" s="1"/>
  <c r="J43" i="43" s="1"/>
  <c r="H39" i="43"/>
  <c r="I39" i="43" s="1"/>
  <c r="J39" i="43" s="1"/>
  <c r="H34" i="43"/>
  <c r="I34" i="43" s="1"/>
  <c r="J34" i="43" s="1"/>
  <c r="H30" i="43"/>
  <c r="I30" i="43" s="1"/>
  <c r="J30" i="43" s="1"/>
  <c r="H25" i="43"/>
  <c r="I25" i="43" s="1"/>
  <c r="J25" i="43" s="1"/>
  <c r="H21" i="43"/>
  <c r="I21" i="43" s="1"/>
  <c r="J21" i="43" s="1"/>
  <c r="H16" i="43"/>
  <c r="I16" i="43" s="1"/>
  <c r="J16" i="43" s="1"/>
  <c r="H12" i="43"/>
  <c r="I12" i="43" s="1"/>
  <c r="J12" i="43" s="1"/>
  <c r="H71" i="43"/>
  <c r="I71" i="43" s="1"/>
  <c r="J71" i="43" s="1"/>
  <c r="H62" i="43"/>
  <c r="I62" i="43" s="1"/>
  <c r="J62" i="43" s="1"/>
  <c r="H53" i="43"/>
  <c r="I53" i="43" s="1"/>
  <c r="J53" i="43" s="1"/>
  <c r="H44" i="43"/>
  <c r="I44" i="43" s="1"/>
  <c r="J44" i="43" s="1"/>
  <c r="H35" i="43"/>
  <c r="I35" i="43" s="1"/>
  <c r="J35" i="43" s="1"/>
  <c r="H26" i="43"/>
  <c r="I26" i="43" s="1"/>
  <c r="J26" i="43" s="1"/>
  <c r="H17" i="43"/>
  <c r="I17" i="43" s="1"/>
  <c r="J17" i="43" s="1"/>
  <c r="H87" i="74"/>
  <c r="I87" i="74" s="1"/>
  <c r="J87" i="74" s="1"/>
  <c r="H84" i="74"/>
  <c r="I84" i="74" s="1"/>
  <c r="J84" i="74" s="1"/>
  <c r="H81" i="74"/>
  <c r="I81" i="74" s="1"/>
  <c r="J81" i="74" s="1"/>
  <c r="H78" i="74"/>
  <c r="I78" i="74" s="1"/>
  <c r="J78" i="74" s="1"/>
  <c r="H75" i="74"/>
  <c r="I75" i="74" s="1"/>
  <c r="J75" i="74" s="1"/>
  <c r="H72" i="74"/>
  <c r="I72" i="74" s="1"/>
  <c r="J72" i="74" s="1"/>
  <c r="H69" i="74"/>
  <c r="I69" i="74" s="1"/>
  <c r="J69" i="74" s="1"/>
  <c r="H66" i="74"/>
  <c r="I66" i="74" s="1"/>
  <c r="J66" i="74" s="1"/>
  <c r="H63" i="74"/>
  <c r="I63" i="74" s="1"/>
  <c r="J63" i="74" s="1"/>
  <c r="H60" i="74"/>
  <c r="I60" i="74" s="1"/>
  <c r="J60" i="74" s="1"/>
  <c r="H57" i="74"/>
  <c r="I57" i="74" s="1"/>
  <c r="J57" i="74" s="1"/>
  <c r="H54" i="74"/>
  <c r="I54" i="74" s="1"/>
  <c r="J54" i="74" s="1"/>
  <c r="H51" i="74"/>
  <c r="I51" i="74" s="1"/>
  <c r="J51" i="74" s="1"/>
  <c r="H48" i="74"/>
  <c r="I48" i="74" s="1"/>
  <c r="J48" i="74" s="1"/>
  <c r="H45" i="74"/>
  <c r="I45" i="74" s="1"/>
  <c r="J45" i="74" s="1"/>
  <c r="H42" i="74"/>
  <c r="I42" i="74" s="1"/>
  <c r="J42" i="74" s="1"/>
  <c r="H39" i="74"/>
  <c r="I39" i="74" s="1"/>
  <c r="J39" i="74" s="1"/>
  <c r="H36" i="74"/>
  <c r="I36" i="74" s="1"/>
  <c r="J36" i="74" s="1"/>
  <c r="H33" i="74"/>
  <c r="I33" i="74" s="1"/>
  <c r="J33" i="74" s="1"/>
  <c r="H30" i="74"/>
  <c r="I30" i="74" s="1"/>
  <c r="J30" i="74" s="1"/>
  <c r="H27" i="74"/>
  <c r="I27" i="74" s="1"/>
  <c r="J27" i="74" s="1"/>
  <c r="H24" i="74"/>
  <c r="I24" i="74" s="1"/>
  <c r="J24" i="74" s="1"/>
  <c r="H21" i="74"/>
  <c r="I21" i="74" s="1"/>
  <c r="J21" i="74" s="1"/>
  <c r="H18" i="74"/>
  <c r="I18" i="74" s="1"/>
  <c r="J18" i="74" s="1"/>
  <c r="H15" i="74"/>
  <c r="I15" i="74" s="1"/>
  <c r="J15" i="74" s="1"/>
  <c r="H12" i="74"/>
  <c r="I12" i="74" s="1"/>
  <c r="J12" i="74" s="1"/>
  <c r="H6" i="74"/>
  <c r="I6" i="74" s="1"/>
  <c r="J6" i="74" s="1"/>
  <c r="H4" i="74"/>
  <c r="I4" i="74" s="1"/>
  <c r="J4" i="74" s="1"/>
  <c r="K4" i="74" s="1"/>
  <c r="AQ4" i="74" s="1"/>
  <c r="H5" i="74"/>
  <c r="I5" i="74" s="1"/>
  <c r="J5" i="74" s="1"/>
  <c r="H11" i="74"/>
  <c r="I11" i="74" s="1"/>
  <c r="J11" i="74" s="1"/>
  <c r="H68" i="80"/>
  <c r="I68" i="80" s="1"/>
  <c r="J68" i="80" s="1"/>
  <c r="H65" i="80"/>
  <c r="I65" i="80" s="1"/>
  <c r="J65" i="80" s="1"/>
  <c r="H62" i="80"/>
  <c r="I62" i="80" s="1"/>
  <c r="J62" i="80" s="1"/>
  <c r="H59" i="80"/>
  <c r="I59" i="80" s="1"/>
  <c r="J59" i="80" s="1"/>
  <c r="H56" i="80"/>
  <c r="I56" i="80" s="1"/>
  <c r="J56" i="80" s="1"/>
  <c r="H9" i="80"/>
  <c r="I9" i="80" s="1"/>
  <c r="J9" i="80" s="1"/>
  <c r="H8" i="80"/>
  <c r="I8" i="80" s="1"/>
  <c r="J8" i="80" s="1"/>
  <c r="H7" i="80"/>
  <c r="I7" i="80" s="1"/>
  <c r="J7" i="80" s="1"/>
  <c r="H4" i="80"/>
  <c r="I4" i="80" s="1"/>
  <c r="J4" i="80" s="1"/>
  <c r="K4" i="80" s="1"/>
  <c r="H53" i="80"/>
  <c r="I53" i="80" s="1"/>
  <c r="J53" i="80" s="1"/>
  <c r="H50" i="80"/>
  <c r="I50" i="80" s="1"/>
  <c r="J50" i="80" s="1"/>
  <c r="H47" i="80"/>
  <c r="I47" i="80" s="1"/>
  <c r="J47" i="80" s="1"/>
  <c r="H44" i="80"/>
  <c r="I44" i="80" s="1"/>
  <c r="J44" i="80" s="1"/>
  <c r="H41" i="80"/>
  <c r="I41" i="80" s="1"/>
  <c r="J41" i="80" s="1"/>
  <c r="H38" i="80"/>
  <c r="I38" i="80" s="1"/>
  <c r="J38" i="80" s="1"/>
  <c r="H35" i="80"/>
  <c r="I35" i="80" s="1"/>
  <c r="J35" i="80" s="1"/>
  <c r="H32" i="80"/>
  <c r="I32" i="80" s="1"/>
  <c r="J32" i="80" s="1"/>
  <c r="H29" i="80"/>
  <c r="I29" i="80" s="1"/>
  <c r="J29" i="80" s="1"/>
  <c r="H26" i="80"/>
  <c r="I26" i="80" s="1"/>
  <c r="J26" i="80" s="1"/>
  <c r="H23" i="80"/>
  <c r="I23" i="80" s="1"/>
  <c r="J23" i="80" s="1"/>
  <c r="H20" i="80"/>
  <c r="I20" i="80" s="1"/>
  <c r="J20" i="80" s="1"/>
  <c r="H17" i="80"/>
  <c r="I17" i="80" s="1"/>
  <c r="J17" i="80" s="1"/>
  <c r="H14" i="80"/>
  <c r="I14" i="80" s="1"/>
  <c r="J14" i="80" s="1"/>
  <c r="H58" i="80"/>
  <c r="I58" i="80" s="1"/>
  <c r="J58" i="80" s="1"/>
  <c r="H64" i="80"/>
  <c r="I64" i="80" s="1"/>
  <c r="J64" i="80" s="1"/>
  <c r="H61" i="80"/>
  <c r="I61" i="80" s="1"/>
  <c r="J61" i="80" s="1"/>
  <c r="H10" i="80"/>
  <c r="I10" i="80" s="1"/>
  <c r="J10" i="80" s="1"/>
  <c r="H67" i="80"/>
  <c r="I67" i="80" s="1"/>
  <c r="J67" i="80" s="1"/>
  <c r="H86" i="85"/>
  <c r="I86" i="85" s="1"/>
  <c r="J86" i="85" s="1"/>
  <c r="H68" i="85"/>
  <c r="I68" i="85" s="1"/>
  <c r="J68" i="85" s="1"/>
  <c r="H50" i="85"/>
  <c r="I50" i="85" s="1"/>
  <c r="J50" i="85" s="1"/>
  <c r="H32" i="85"/>
  <c r="I32" i="85" s="1"/>
  <c r="J32" i="85" s="1"/>
  <c r="H83" i="85"/>
  <c r="I83" i="85" s="1"/>
  <c r="J83" i="85" s="1"/>
  <c r="H65" i="85"/>
  <c r="I65" i="85" s="1"/>
  <c r="J65" i="85" s="1"/>
  <c r="H47" i="85"/>
  <c r="I47" i="85" s="1"/>
  <c r="J47" i="85" s="1"/>
  <c r="H29" i="85"/>
  <c r="I29" i="85" s="1"/>
  <c r="J29" i="85" s="1"/>
  <c r="H80" i="85"/>
  <c r="I80" i="85" s="1"/>
  <c r="J80" i="85" s="1"/>
  <c r="H62" i="85"/>
  <c r="I62" i="85" s="1"/>
  <c r="J62" i="85" s="1"/>
  <c r="H44" i="85"/>
  <c r="I44" i="85" s="1"/>
  <c r="J44" i="85" s="1"/>
  <c r="H11" i="85"/>
  <c r="I11" i="85" s="1"/>
  <c r="J11" i="85" s="1"/>
  <c r="H89" i="85"/>
  <c r="I89" i="85" s="1"/>
  <c r="J89" i="85" s="1"/>
  <c r="H71" i="85"/>
  <c r="I71" i="85" s="1"/>
  <c r="J71" i="85" s="1"/>
  <c r="H53" i="85"/>
  <c r="I53" i="85" s="1"/>
  <c r="J53" i="85" s="1"/>
  <c r="H35" i="85"/>
  <c r="I35" i="85" s="1"/>
  <c r="J35" i="85" s="1"/>
  <c r="H95" i="85"/>
  <c r="I95" i="85" s="1"/>
  <c r="J95" i="85" s="1"/>
  <c r="H77" i="85"/>
  <c r="I77" i="85" s="1"/>
  <c r="J77" i="85" s="1"/>
  <c r="H59" i="85"/>
  <c r="I59" i="85" s="1"/>
  <c r="J59" i="85" s="1"/>
  <c r="H41" i="85"/>
  <c r="I41" i="85" s="1"/>
  <c r="J41" i="85" s="1"/>
  <c r="H20" i="85"/>
  <c r="I20" i="85" s="1"/>
  <c r="J20" i="85" s="1"/>
  <c r="H17" i="85"/>
  <c r="I17" i="85" s="1"/>
  <c r="J17" i="85" s="1"/>
  <c r="H98" i="85"/>
  <c r="I98" i="85" s="1"/>
  <c r="J98" i="85" s="1"/>
  <c r="H38" i="85"/>
  <c r="I38" i="85" s="1"/>
  <c r="J38" i="85" s="1"/>
  <c r="H56" i="85"/>
  <c r="I56" i="85" s="1"/>
  <c r="J56" i="85" s="1"/>
  <c r="H92" i="85"/>
  <c r="I92" i="85" s="1"/>
  <c r="J92" i="85" s="1"/>
  <c r="H74" i="85"/>
  <c r="I74" i="85" s="1"/>
  <c r="J74" i="85" s="1"/>
  <c r="H78" i="91"/>
  <c r="I78" i="91" s="1"/>
  <c r="J78" i="91" s="1"/>
  <c r="H75" i="91"/>
  <c r="I75" i="91" s="1"/>
  <c r="J75" i="91" s="1"/>
  <c r="H72" i="91"/>
  <c r="I72" i="91" s="1"/>
  <c r="J72" i="91" s="1"/>
  <c r="H69" i="91"/>
  <c r="I69" i="91" s="1"/>
  <c r="J69" i="91" s="1"/>
  <c r="H66" i="91"/>
  <c r="I66" i="91" s="1"/>
  <c r="J66" i="91" s="1"/>
  <c r="H63" i="91"/>
  <c r="I63" i="91" s="1"/>
  <c r="J63" i="91" s="1"/>
  <c r="H60" i="91"/>
  <c r="I60" i="91" s="1"/>
  <c r="J60" i="91" s="1"/>
  <c r="H57" i="91"/>
  <c r="I57" i="91" s="1"/>
  <c r="J57" i="91" s="1"/>
  <c r="H54" i="91"/>
  <c r="I54" i="91" s="1"/>
  <c r="J54" i="91" s="1"/>
  <c r="H51" i="91"/>
  <c r="I51" i="91" s="1"/>
  <c r="J51" i="91" s="1"/>
  <c r="H79" i="91"/>
  <c r="I79" i="91" s="1"/>
  <c r="J79" i="91" s="1"/>
  <c r="H70" i="91"/>
  <c r="I70" i="91" s="1"/>
  <c r="J70" i="91" s="1"/>
  <c r="H61" i="91"/>
  <c r="I61" i="91" s="1"/>
  <c r="J61" i="91" s="1"/>
  <c r="H52" i="91"/>
  <c r="I52" i="91" s="1"/>
  <c r="J52" i="91" s="1"/>
  <c r="H43" i="91"/>
  <c r="I43" i="91" s="1"/>
  <c r="J43" i="91" s="1"/>
  <c r="H34" i="91"/>
  <c r="I34" i="91" s="1"/>
  <c r="J34" i="91" s="1"/>
  <c r="H25" i="91"/>
  <c r="I25" i="91" s="1"/>
  <c r="J25" i="91" s="1"/>
  <c r="H16" i="91"/>
  <c r="I16" i="91" s="1"/>
  <c r="J16" i="91" s="1"/>
  <c r="H12" i="91"/>
  <c r="I12" i="91" s="1"/>
  <c r="J12" i="91" s="1"/>
  <c r="H6" i="91"/>
  <c r="I6" i="91" s="1"/>
  <c r="J6" i="91" s="1"/>
  <c r="H23" i="91"/>
  <c r="I23" i="91" s="1"/>
  <c r="J23" i="91" s="1"/>
  <c r="H11" i="91"/>
  <c r="I11" i="91" s="1"/>
  <c r="J11" i="91" s="1"/>
  <c r="H5" i="91"/>
  <c r="I5" i="91" s="1"/>
  <c r="J5" i="91" s="1"/>
  <c r="K5" i="91" s="1"/>
  <c r="H77" i="91"/>
  <c r="I77" i="91" s="1"/>
  <c r="J77" i="91" s="1"/>
  <c r="H68" i="91"/>
  <c r="I68" i="91" s="1"/>
  <c r="J68" i="91" s="1"/>
  <c r="H9" i="91"/>
  <c r="I9" i="91" s="1"/>
  <c r="J9" i="91" s="1"/>
  <c r="H59" i="91"/>
  <c r="I59" i="91" s="1"/>
  <c r="J59" i="91" s="1"/>
  <c r="H50" i="91"/>
  <c r="I50" i="91" s="1"/>
  <c r="J50" i="91" s="1"/>
  <c r="H41" i="91"/>
  <c r="I41" i="91" s="1"/>
  <c r="J41" i="91" s="1"/>
  <c r="H14" i="91"/>
  <c r="I14" i="91" s="1"/>
  <c r="J14" i="91" s="1"/>
  <c r="H10" i="91"/>
  <c r="I10" i="91" s="1"/>
  <c r="J10" i="91" s="1"/>
  <c r="H32" i="91"/>
  <c r="I32" i="91" s="1"/>
  <c r="J32" i="91" s="1"/>
  <c r="AP3" i="35"/>
  <c r="AI3" i="35"/>
  <c r="H18" i="27"/>
  <c r="I18" i="27" s="1"/>
  <c r="J18" i="27" s="1"/>
  <c r="H14" i="27"/>
  <c r="I14" i="27" s="1"/>
  <c r="J14" i="27" s="1"/>
  <c r="H10" i="27"/>
  <c r="I10" i="27" s="1"/>
  <c r="J10" i="27" s="1"/>
  <c r="H79" i="27"/>
  <c r="I79" i="27" s="1"/>
  <c r="J79" i="27" s="1"/>
  <c r="H78" i="27"/>
  <c r="I78" i="27" s="1"/>
  <c r="J78" i="27" s="1"/>
  <c r="H70" i="27"/>
  <c r="I70" i="27" s="1"/>
  <c r="J70" i="27" s="1"/>
  <c r="H69" i="27"/>
  <c r="I69" i="27" s="1"/>
  <c r="J69" i="27" s="1"/>
  <c r="H61" i="27"/>
  <c r="I61" i="27" s="1"/>
  <c r="J61" i="27" s="1"/>
  <c r="H60" i="27"/>
  <c r="I60" i="27" s="1"/>
  <c r="J60" i="27" s="1"/>
  <c r="H52" i="27"/>
  <c r="I52" i="27" s="1"/>
  <c r="J52" i="27" s="1"/>
  <c r="H43" i="27"/>
  <c r="I43" i="27" s="1"/>
  <c r="J43" i="27" s="1"/>
  <c r="H34" i="27"/>
  <c r="I34" i="27" s="1"/>
  <c r="J34" i="27" s="1"/>
  <c r="H25" i="27"/>
  <c r="I25" i="27" s="1"/>
  <c r="J25" i="27" s="1"/>
  <c r="H19" i="27"/>
  <c r="I19" i="27" s="1"/>
  <c r="J19" i="27" s="1"/>
  <c r="H20" i="27"/>
  <c r="I20" i="27" s="1"/>
  <c r="J20" i="27" s="1"/>
  <c r="H15" i="27"/>
  <c r="I15" i="27" s="1"/>
  <c r="J15" i="27" s="1"/>
  <c r="H73" i="27"/>
  <c r="I73" i="27" s="1"/>
  <c r="J73" i="27" s="1"/>
  <c r="H64" i="27"/>
  <c r="I64" i="27" s="1"/>
  <c r="J64" i="27" s="1"/>
  <c r="H55" i="27"/>
  <c r="I55" i="27" s="1"/>
  <c r="J55" i="27" s="1"/>
  <c r="H46" i="27"/>
  <c r="I46" i="27" s="1"/>
  <c r="J46" i="27" s="1"/>
  <c r="H37" i="27"/>
  <c r="I37" i="27" s="1"/>
  <c r="J37" i="27" s="1"/>
  <c r="H28" i="27"/>
  <c r="I28" i="27" s="1"/>
  <c r="J28" i="27" s="1"/>
  <c r="H16" i="27"/>
  <c r="I16" i="27" s="1"/>
  <c r="J16" i="27" s="1"/>
  <c r="H17" i="27"/>
  <c r="I17" i="27" s="1"/>
  <c r="J17" i="27" s="1"/>
  <c r="H12" i="27"/>
  <c r="I12" i="27" s="1"/>
  <c r="J12" i="27" s="1"/>
  <c r="H11" i="27"/>
  <c r="I11" i="27" s="1"/>
  <c r="J11" i="27" s="1"/>
  <c r="H8" i="27"/>
  <c r="I8" i="27" s="1"/>
  <c r="J8" i="27" s="1"/>
  <c r="H7" i="27"/>
  <c r="I7" i="27" s="1"/>
  <c r="J7" i="27" s="1"/>
  <c r="H4" i="27"/>
  <c r="I4" i="27" s="1"/>
  <c r="J4" i="27" s="1"/>
  <c r="K4" i="27" s="1"/>
  <c r="H76" i="27"/>
  <c r="I76" i="27" s="1"/>
  <c r="J76" i="27" s="1"/>
  <c r="H67" i="27"/>
  <c r="I67" i="27" s="1"/>
  <c r="J67" i="27" s="1"/>
  <c r="H58" i="27"/>
  <c r="I58" i="27" s="1"/>
  <c r="J58" i="27" s="1"/>
  <c r="H49" i="27"/>
  <c r="I49" i="27" s="1"/>
  <c r="J49" i="27" s="1"/>
  <c r="H40" i="27"/>
  <c r="I40" i="27" s="1"/>
  <c r="J40" i="27" s="1"/>
  <c r="H31" i="27"/>
  <c r="I31" i="27" s="1"/>
  <c r="J31" i="27" s="1"/>
  <c r="H22" i="27"/>
  <c r="I22" i="27" s="1"/>
  <c r="J22" i="27" s="1"/>
  <c r="H13" i="27"/>
  <c r="I13" i="27" s="1"/>
  <c r="J13" i="27" s="1"/>
  <c r="AN3" i="26"/>
  <c r="AI3" i="26"/>
  <c r="AH4" i="14"/>
  <c r="AQ4" i="14" s="1"/>
  <c r="Z4" i="14"/>
  <c r="H86" i="30"/>
  <c r="I86" i="30" s="1"/>
  <c r="J86" i="30" s="1"/>
  <c r="H50" i="30"/>
  <c r="I50" i="30" s="1"/>
  <c r="J50" i="30" s="1"/>
  <c r="H14" i="30"/>
  <c r="I14" i="30" s="1"/>
  <c r="J14" i="30" s="1"/>
  <c r="H65" i="29"/>
  <c r="I65" i="29" s="1"/>
  <c r="J65" i="29" s="1"/>
  <c r="H29" i="29"/>
  <c r="I29" i="29" s="1"/>
  <c r="J29" i="29" s="1"/>
  <c r="H52" i="28"/>
  <c r="I52" i="28" s="1"/>
  <c r="J52" i="28" s="1"/>
  <c r="H43" i="28"/>
  <c r="I43" i="28" s="1"/>
  <c r="J43" i="28" s="1"/>
  <c r="H15" i="28"/>
  <c r="I15" i="28" s="1"/>
  <c r="J15" i="28" s="1"/>
  <c r="AQ4" i="34"/>
  <c r="H98" i="29"/>
  <c r="I98" i="29" s="1"/>
  <c r="J98" i="29" s="1"/>
  <c r="H62" i="29"/>
  <c r="I62" i="29" s="1"/>
  <c r="J62" i="29" s="1"/>
  <c r="H26" i="29"/>
  <c r="I26" i="29" s="1"/>
  <c r="J26" i="29" s="1"/>
  <c r="H35" i="28"/>
  <c r="I35" i="28" s="1"/>
  <c r="J35" i="28" s="1"/>
  <c r="H9" i="28"/>
  <c r="I9" i="28" s="1"/>
  <c r="J9" i="28" s="1"/>
  <c r="AI3" i="23"/>
  <c r="AN3" i="23"/>
  <c r="AQ4" i="15"/>
  <c r="H42" i="32"/>
  <c r="I42" i="32" s="1"/>
  <c r="J42" i="32" s="1"/>
  <c r="H95" i="29"/>
  <c r="I95" i="29" s="1"/>
  <c r="J95" i="29" s="1"/>
  <c r="H59" i="29"/>
  <c r="I59" i="29" s="1"/>
  <c r="J59" i="29" s="1"/>
  <c r="H64" i="28"/>
  <c r="I64" i="28" s="1"/>
  <c r="J64" i="28" s="1"/>
  <c r="H55" i="28"/>
  <c r="I55" i="28" s="1"/>
  <c r="J55" i="28" s="1"/>
  <c r="H27" i="28"/>
  <c r="I27" i="28" s="1"/>
  <c r="J27" i="28" s="1"/>
  <c r="H18" i="28"/>
  <c r="I18" i="28" s="1"/>
  <c r="J18" i="28" s="1"/>
  <c r="H9" i="27"/>
  <c r="I9" i="27" s="1"/>
  <c r="J9" i="27" s="1"/>
  <c r="AH3" i="26"/>
  <c r="AQ3" i="26" s="1"/>
  <c r="Q88" i="30"/>
  <c r="Q85" i="30"/>
  <c r="Q82" i="30"/>
  <c r="Q79" i="30"/>
  <c r="Q76" i="30"/>
  <c r="Q73" i="30"/>
  <c r="Q70" i="30"/>
  <c r="Q67" i="30"/>
  <c r="Q64" i="30"/>
  <c r="Q61" i="30"/>
  <c r="Q58" i="30"/>
  <c r="Q55" i="30"/>
  <c r="Q52" i="30"/>
  <c r="Q49" i="30"/>
  <c r="Q46" i="30"/>
  <c r="Q43" i="30"/>
  <c r="Q40" i="30"/>
  <c r="Q37" i="30"/>
  <c r="Q34" i="30"/>
  <c r="Q31" i="30"/>
  <c r="Q28" i="30"/>
  <c r="Q25" i="30"/>
  <c r="Q22" i="30"/>
  <c r="Q19" i="30"/>
  <c r="Q16" i="30"/>
  <c r="Q13" i="30"/>
  <c r="Q8" i="30"/>
  <c r="Q7" i="30"/>
  <c r="Q9" i="30"/>
  <c r="Q89" i="30"/>
  <c r="Q86" i="30"/>
  <c r="Q83" i="30"/>
  <c r="Q80" i="30"/>
  <c r="Q77" i="30"/>
  <c r="Q74" i="30"/>
  <c r="Q71" i="30"/>
  <c r="Q68" i="30"/>
  <c r="Q65" i="30"/>
  <c r="Q62" i="30"/>
  <c r="Q59" i="30"/>
  <c r="Q56" i="30"/>
  <c r="Q53" i="30"/>
  <c r="Q50" i="30"/>
  <c r="Q47" i="30"/>
  <c r="Q44" i="30"/>
  <c r="Q41" i="30"/>
  <c r="Q38" i="30"/>
  <c r="Q35" i="30"/>
  <c r="Q32" i="30"/>
  <c r="Q29" i="30"/>
  <c r="Q26" i="30"/>
  <c r="Q23" i="30"/>
  <c r="Q20" i="30"/>
  <c r="Q17" i="30"/>
  <c r="Q14" i="30"/>
  <c r="Q10" i="30"/>
  <c r="Q11" i="30"/>
  <c r="Q5" i="30"/>
  <c r="Q87" i="30"/>
  <c r="Q84" i="30"/>
  <c r="Q81" i="30"/>
  <c r="Q78" i="30"/>
  <c r="Q75" i="30"/>
  <c r="Q72" i="30"/>
  <c r="Q69" i="30"/>
  <c r="Q66" i="30"/>
  <c r="Q63" i="30"/>
  <c r="Q60" i="30"/>
  <c r="Q57" i="30"/>
  <c r="Q54" i="30"/>
  <c r="Q51" i="30"/>
  <c r="Q48" i="30"/>
  <c r="Q45" i="30"/>
  <c r="Q42" i="30"/>
  <c r="Q39" i="30"/>
  <c r="Q36" i="30"/>
  <c r="Q33" i="30"/>
  <c r="Q30" i="30"/>
  <c r="Q27" i="30"/>
  <c r="Q24" i="30"/>
  <c r="Q21" i="30"/>
  <c r="Q15" i="30"/>
  <c r="Q12" i="30"/>
  <c r="Q6" i="30"/>
  <c r="Q18" i="30"/>
  <c r="Q9" i="39"/>
  <c r="Q77" i="39"/>
  <c r="Q74" i="39"/>
  <c r="Q71" i="39"/>
  <c r="Q68" i="39"/>
  <c r="Q65" i="39"/>
  <c r="Q62" i="39"/>
  <c r="Q59" i="39"/>
  <c r="Q56" i="39"/>
  <c r="Q53" i="39"/>
  <c r="Q50" i="39"/>
  <c r="Q47" i="39"/>
  <c r="Q44" i="39"/>
  <c r="Q41" i="39"/>
  <c r="Q38" i="39"/>
  <c r="Q35" i="39"/>
  <c r="Q32" i="39"/>
  <c r="Q29" i="39"/>
  <c r="Q26" i="39"/>
  <c r="Q23" i="39"/>
  <c r="Q20" i="39"/>
  <c r="Q17" i="39"/>
  <c r="Q14" i="39"/>
  <c r="Q10" i="39"/>
  <c r="Q78" i="39"/>
  <c r="Q75" i="39"/>
  <c r="Q72" i="39"/>
  <c r="Q69" i="39"/>
  <c r="Q66" i="39"/>
  <c r="Q63" i="39"/>
  <c r="Q60" i="39"/>
  <c r="Q57" i="39"/>
  <c r="Q54" i="39"/>
  <c r="Q51" i="39"/>
  <c r="Q48" i="39"/>
  <c r="Q45" i="39"/>
  <c r="Q42" i="39"/>
  <c r="Q39" i="39"/>
  <c r="Q36" i="39"/>
  <c r="Q33" i="39"/>
  <c r="Q30" i="39"/>
  <c r="Q27" i="39"/>
  <c r="Q24" i="39"/>
  <c r="Q21" i="39"/>
  <c r="Q18" i="39"/>
  <c r="Q15" i="39"/>
  <c r="Q12" i="39"/>
  <c r="Q6" i="39"/>
  <c r="Q76" i="39"/>
  <c r="Q67" i="39"/>
  <c r="Q58" i="39"/>
  <c r="Q49" i="39"/>
  <c r="Q40" i="39"/>
  <c r="Q31" i="39"/>
  <c r="Q22" i="39"/>
  <c r="Q13" i="39"/>
  <c r="Q7" i="39"/>
  <c r="Q73" i="39"/>
  <c r="Q64" i="39"/>
  <c r="Q55" i="39"/>
  <c r="Q46" i="39"/>
  <c r="Q37" i="39"/>
  <c r="Q28" i="39"/>
  <c r="Q19" i="39"/>
  <c r="Q11" i="39"/>
  <c r="Q5" i="39"/>
  <c r="Q8" i="39"/>
  <c r="Q79" i="39"/>
  <c r="Q70" i="39"/>
  <c r="Q61" i="39"/>
  <c r="Q52" i="39"/>
  <c r="Q43" i="39"/>
  <c r="Q34" i="39"/>
  <c r="Q25" i="39"/>
  <c r="Q16" i="39"/>
  <c r="Q89" i="46"/>
  <c r="Q86" i="46"/>
  <c r="Q83" i="46"/>
  <c r="Q80" i="46"/>
  <c r="Q77" i="46"/>
  <c r="Q74" i="46"/>
  <c r="Q71" i="46"/>
  <c r="Q68" i="46"/>
  <c r="Q65" i="46"/>
  <c r="Q62" i="46"/>
  <c r="Q59" i="46"/>
  <c r="Q56" i="46"/>
  <c r="Q53" i="46"/>
  <c r="Q50" i="46"/>
  <c r="Q47" i="46"/>
  <c r="Q44" i="46"/>
  <c r="Q41" i="46"/>
  <c r="Q38" i="46"/>
  <c r="Q35" i="46"/>
  <c r="Q32" i="46"/>
  <c r="Q29" i="46"/>
  <c r="Q26" i="46"/>
  <c r="Q23" i="46"/>
  <c r="Q20" i="46"/>
  <c r="Q17" i="46"/>
  <c r="Q14" i="46"/>
  <c r="Q10" i="46"/>
  <c r="Q11" i="46"/>
  <c r="Q5" i="46"/>
  <c r="Q24" i="46"/>
  <c r="Q22" i="46"/>
  <c r="Q15" i="46"/>
  <c r="Q13" i="46"/>
  <c r="Q6" i="46"/>
  <c r="Q88" i="46"/>
  <c r="Q85" i="46"/>
  <c r="Q82" i="46"/>
  <c r="Q79" i="46"/>
  <c r="Q76" i="46"/>
  <c r="Q73" i="46"/>
  <c r="Q70" i="46"/>
  <c r="Q67" i="46"/>
  <c r="Q64" i="46"/>
  <c r="Q61" i="46"/>
  <c r="Q58" i="46"/>
  <c r="Q55" i="46"/>
  <c r="Q52" i="46"/>
  <c r="Q49" i="46"/>
  <c r="Q46" i="46"/>
  <c r="Q43" i="46"/>
  <c r="Q40" i="46"/>
  <c r="Q37" i="46"/>
  <c r="Q34" i="46"/>
  <c r="Q31" i="46"/>
  <c r="Q28" i="46"/>
  <c r="Q25" i="46"/>
  <c r="Q18" i="46"/>
  <c r="Q16" i="46"/>
  <c r="Q8" i="46"/>
  <c r="Q7" i="46"/>
  <c r="Q9" i="46"/>
  <c r="Q87" i="46"/>
  <c r="Q84" i="46"/>
  <c r="Q81" i="46"/>
  <c r="Q78" i="46"/>
  <c r="Q75" i="46"/>
  <c r="Q72" i="46"/>
  <c r="Q69" i="46"/>
  <c r="Q66" i="46"/>
  <c r="Q63" i="46"/>
  <c r="Q60" i="46"/>
  <c r="Q57" i="46"/>
  <c r="Q54" i="46"/>
  <c r="Q51" i="46"/>
  <c r="Q48" i="46"/>
  <c r="Q45" i="46"/>
  <c r="Q42" i="46"/>
  <c r="Q39" i="46"/>
  <c r="Q36" i="46"/>
  <c r="Q33" i="46"/>
  <c r="Q30" i="46"/>
  <c r="Q27" i="46"/>
  <c r="Q21" i="46"/>
  <c r="Q19" i="46"/>
  <c r="Q12" i="46"/>
  <c r="Q69" i="76"/>
  <c r="Q66" i="76"/>
  <c r="Q63" i="76"/>
  <c r="Q60" i="76"/>
  <c r="Q57" i="76"/>
  <c r="Q54" i="76"/>
  <c r="Q51" i="76"/>
  <c r="Q48" i="76"/>
  <c r="Q45" i="76"/>
  <c r="Q42" i="76"/>
  <c r="Q39" i="76"/>
  <c r="Q36" i="76"/>
  <c r="Q33" i="76"/>
  <c r="Q30" i="76"/>
  <c r="Q27" i="76"/>
  <c r="Q24" i="76"/>
  <c r="Q21" i="76"/>
  <c r="Q67" i="76"/>
  <c r="Q64" i="76"/>
  <c r="Q61" i="76"/>
  <c r="Q58" i="76"/>
  <c r="Q55" i="76"/>
  <c r="Q52" i="76"/>
  <c r="Q49" i="76"/>
  <c r="Q46" i="76"/>
  <c r="Q43" i="76"/>
  <c r="Q40" i="76"/>
  <c r="Q37" i="76"/>
  <c r="Q34" i="76"/>
  <c r="Q31" i="76"/>
  <c r="Q28" i="76"/>
  <c r="Q25" i="76"/>
  <c r="Q22" i="76"/>
  <c r="Q19" i="76"/>
  <c r="Q9" i="76"/>
  <c r="Q17" i="76"/>
  <c r="Q14" i="76"/>
  <c r="Q10" i="76"/>
  <c r="Q68" i="76"/>
  <c r="Q65" i="76"/>
  <c r="Q62" i="76"/>
  <c r="Q59" i="76"/>
  <c r="Q56" i="76"/>
  <c r="Q53" i="76"/>
  <c r="Q50" i="76"/>
  <c r="Q47" i="76"/>
  <c r="Q44" i="76"/>
  <c r="Q41" i="76"/>
  <c r="Q38" i="76"/>
  <c r="Q35" i="76"/>
  <c r="Q32" i="76"/>
  <c r="Q29" i="76"/>
  <c r="Q26" i="76"/>
  <c r="Q23" i="76"/>
  <c r="Q11" i="76"/>
  <c r="Q5" i="76"/>
  <c r="Q20" i="76"/>
  <c r="Q18" i="76"/>
  <c r="Q15" i="76"/>
  <c r="Q12" i="76"/>
  <c r="Q6" i="76"/>
  <c r="Q16" i="76"/>
  <c r="Q13" i="76"/>
  <c r="Q8" i="76"/>
  <c r="Q7" i="76"/>
  <c r="Q11" i="83"/>
  <c r="Q5" i="83"/>
  <c r="Q78" i="83"/>
  <c r="Q75" i="83"/>
  <c r="Q72" i="83"/>
  <c r="Q69" i="83"/>
  <c r="Q66" i="83"/>
  <c r="Q63" i="83"/>
  <c r="Q60" i="83"/>
  <c r="Q57" i="83"/>
  <c r="Q54" i="83"/>
  <c r="Q51" i="83"/>
  <c r="Q48" i="83"/>
  <c r="Q45" i="83"/>
  <c r="Q42" i="83"/>
  <c r="Q39" i="83"/>
  <c r="Q36" i="83"/>
  <c r="Q33" i="83"/>
  <c r="Q30" i="83"/>
  <c r="Q27" i="83"/>
  <c r="Q24" i="83"/>
  <c r="Q21" i="83"/>
  <c r="Q18" i="83"/>
  <c r="Q15" i="83"/>
  <c r="Q12" i="83"/>
  <c r="Q6" i="83"/>
  <c r="Q67" i="83"/>
  <c r="Q65" i="83"/>
  <c r="Q58" i="83"/>
  <c r="Q56" i="83"/>
  <c r="Q49" i="83"/>
  <c r="Q47" i="83"/>
  <c r="Q40" i="83"/>
  <c r="Q38" i="83"/>
  <c r="Q31" i="83"/>
  <c r="Q29" i="83"/>
  <c r="Q22" i="83"/>
  <c r="Q20" i="83"/>
  <c r="Q13" i="83"/>
  <c r="Q10" i="83"/>
  <c r="Q8" i="83"/>
  <c r="Q7" i="83"/>
  <c r="Q64" i="83"/>
  <c r="Q62" i="83"/>
  <c r="Q55" i="83"/>
  <c r="Q53" i="83"/>
  <c r="Q46" i="83"/>
  <c r="Q44" i="83"/>
  <c r="Q37" i="83"/>
  <c r="Q35" i="83"/>
  <c r="Q28" i="83"/>
  <c r="Q26" i="83"/>
  <c r="Q19" i="83"/>
  <c r="Q71" i="83"/>
  <c r="Q59" i="83"/>
  <c r="Q43" i="83"/>
  <c r="Q73" i="83"/>
  <c r="Q52" i="83"/>
  <c r="Q16" i="83"/>
  <c r="Q77" i="83"/>
  <c r="Q68" i="83"/>
  <c r="Q32" i="83"/>
  <c r="Q23" i="83"/>
  <c r="Q79" i="83"/>
  <c r="Q70" i="83"/>
  <c r="Q61" i="83"/>
  <c r="Q41" i="83"/>
  <c r="Q17" i="83"/>
  <c r="Q9" i="83"/>
  <c r="Q76" i="83"/>
  <c r="Q50" i="83"/>
  <c r="Q25" i="83"/>
  <c r="Q14" i="83"/>
  <c r="Q74" i="83"/>
  <c r="Q34" i="83"/>
  <c r="Q68" i="88"/>
  <c r="Q65" i="88"/>
  <c r="Q62" i="88"/>
  <c r="Q59" i="88"/>
  <c r="Q56" i="88"/>
  <c r="Q53" i="88"/>
  <c r="Q66" i="88"/>
  <c r="Q64" i="88"/>
  <c r="Q57" i="88"/>
  <c r="Q55" i="88"/>
  <c r="Q9" i="88"/>
  <c r="Q50" i="88"/>
  <c r="Q47" i="88"/>
  <c r="Q44" i="88"/>
  <c r="Q41" i="88"/>
  <c r="Q38" i="88"/>
  <c r="Q35" i="88"/>
  <c r="Q32" i="88"/>
  <c r="Q29" i="88"/>
  <c r="Q26" i="88"/>
  <c r="Q23" i="88"/>
  <c r="Q20" i="88"/>
  <c r="Q17" i="88"/>
  <c r="Q14" i="88"/>
  <c r="Q10" i="88"/>
  <c r="Q69" i="88"/>
  <c r="Q67" i="88"/>
  <c r="Q60" i="88"/>
  <c r="Q58" i="88"/>
  <c r="Q51" i="88"/>
  <c r="Q11" i="88"/>
  <c r="Q5" i="88"/>
  <c r="Q48" i="88"/>
  <c r="Q45" i="88"/>
  <c r="Q42" i="88"/>
  <c r="Q39" i="88"/>
  <c r="Q36" i="88"/>
  <c r="Q33" i="88"/>
  <c r="Q30" i="88"/>
  <c r="Q27" i="88"/>
  <c r="Q24" i="88"/>
  <c r="Q21" i="88"/>
  <c r="Q18" i="88"/>
  <c r="Q15" i="88"/>
  <c r="Q12" i="88"/>
  <c r="Q6" i="88"/>
  <c r="Q49" i="88"/>
  <c r="Q46" i="88"/>
  <c r="Q43" i="88"/>
  <c r="Q40" i="88"/>
  <c r="Q37" i="88"/>
  <c r="Q34" i="88"/>
  <c r="Q31" i="88"/>
  <c r="Q28" i="88"/>
  <c r="Q25" i="88"/>
  <c r="Q22" i="88"/>
  <c r="Q19" i="88"/>
  <c r="Q16" i="88"/>
  <c r="Q13" i="88"/>
  <c r="Q8" i="88"/>
  <c r="Q7" i="88"/>
  <c r="Q54" i="88"/>
  <c r="Q52" i="88"/>
  <c r="Q61" i="88"/>
  <c r="Q63" i="88"/>
  <c r="Q78" i="95"/>
  <c r="Q79" i="95"/>
  <c r="Q76" i="95"/>
  <c r="Q73" i="95"/>
  <c r="Q70" i="95"/>
  <c r="Q67" i="95"/>
  <c r="Q64" i="95"/>
  <c r="Q61" i="95"/>
  <c r="Q74" i="95"/>
  <c r="Q69" i="95"/>
  <c r="Q65" i="95"/>
  <c r="Q60" i="95"/>
  <c r="Q75" i="95"/>
  <c r="Q71" i="95"/>
  <c r="Q77" i="95"/>
  <c r="Q72" i="95"/>
  <c r="Q68" i="95"/>
  <c r="Q63" i="95"/>
  <c r="Q59" i="95"/>
  <c r="Q55" i="95"/>
  <c r="Q54" i="95"/>
  <c r="Q51" i="95"/>
  <c r="Q48" i="95"/>
  <c r="Q45" i="95"/>
  <c r="Q66" i="95"/>
  <c r="Q62" i="95"/>
  <c r="Q58" i="95"/>
  <c r="Q53" i="95"/>
  <c r="Q50" i="95"/>
  <c r="Q47" i="95"/>
  <c r="Q44" i="95"/>
  <c r="Q49" i="95"/>
  <c r="Q40" i="95"/>
  <c r="Q39" i="95"/>
  <c r="Q38" i="95"/>
  <c r="Q34" i="95"/>
  <c r="Q31" i="95"/>
  <c r="Q28" i="95"/>
  <c r="Q25" i="95"/>
  <c r="Q22" i="95"/>
  <c r="Q19" i="95"/>
  <c r="Q16" i="95"/>
  <c r="Q13" i="95"/>
  <c r="Q8" i="95"/>
  <c r="Q57" i="95"/>
  <c r="Q52" i="95"/>
  <c r="Q37" i="95"/>
  <c r="Q36" i="95"/>
  <c r="Q35" i="95"/>
  <c r="Q33" i="95"/>
  <c r="Q30" i="95"/>
  <c r="Q27" i="95"/>
  <c r="Q24" i="95"/>
  <c r="Q21" i="95"/>
  <c r="Q18" i="95"/>
  <c r="Q42" i="95"/>
  <c r="Q41" i="95"/>
  <c r="Q10" i="95"/>
  <c r="Q7" i="95"/>
  <c r="Q56" i="95"/>
  <c r="Q43" i="95"/>
  <c r="Q14" i="95"/>
  <c r="Q12" i="95"/>
  <c r="Q11" i="95"/>
  <c r="Q46" i="95"/>
  <c r="Q9" i="95"/>
  <c r="Q6" i="95"/>
  <c r="Q5" i="95"/>
  <c r="Q15" i="95"/>
  <c r="Q26" i="95"/>
  <c r="Q29" i="95"/>
  <c r="Q32" i="95"/>
  <c r="Q17" i="95"/>
  <c r="Q23" i="95"/>
  <c r="Q20" i="95"/>
  <c r="I23" i="24"/>
  <c r="J23" i="24" s="1"/>
  <c r="I12" i="19"/>
  <c r="J12" i="19" s="1"/>
  <c r="H57" i="27"/>
  <c r="I57" i="27" s="1"/>
  <c r="J57" i="27" s="1"/>
  <c r="AR3" i="19"/>
  <c r="I5" i="16"/>
  <c r="J5" i="16" s="1"/>
  <c r="AN3" i="12"/>
  <c r="AI3" i="12"/>
  <c r="I4" i="7"/>
  <c r="J4" i="7" s="1"/>
  <c r="K4" i="7" s="1"/>
  <c r="H11" i="17"/>
  <c r="I11" i="17" s="1"/>
  <c r="J11" i="17" s="1"/>
  <c r="H10" i="17"/>
  <c r="I10" i="17" s="1"/>
  <c r="J10" i="17" s="1"/>
  <c r="H4" i="17"/>
  <c r="I4" i="17" s="1"/>
  <c r="J4" i="17" s="1"/>
  <c r="K4" i="17" s="1"/>
  <c r="H23" i="17"/>
  <c r="I23" i="17" s="1"/>
  <c r="J23" i="17" s="1"/>
  <c r="H22" i="17"/>
  <c r="I22" i="17" s="1"/>
  <c r="J22" i="17" s="1"/>
  <c r="H21" i="17"/>
  <c r="I21" i="17" s="1"/>
  <c r="J21" i="17" s="1"/>
  <c r="H20" i="17"/>
  <c r="I20" i="17" s="1"/>
  <c r="J20" i="17" s="1"/>
  <c r="H19" i="17"/>
  <c r="I19" i="17" s="1"/>
  <c r="J19" i="17" s="1"/>
  <c r="H18" i="17"/>
  <c r="I18" i="17" s="1"/>
  <c r="J18" i="17" s="1"/>
  <c r="H17" i="17"/>
  <c r="I17" i="17" s="1"/>
  <c r="J17" i="17" s="1"/>
  <c r="H16" i="17"/>
  <c r="I16" i="17" s="1"/>
  <c r="J16" i="17" s="1"/>
  <c r="H15" i="17"/>
  <c r="I15" i="17" s="1"/>
  <c r="J15" i="17" s="1"/>
  <c r="H14" i="17"/>
  <c r="I14" i="17" s="1"/>
  <c r="J14" i="17" s="1"/>
  <c r="H13" i="17"/>
  <c r="I13" i="17" s="1"/>
  <c r="J13" i="17" s="1"/>
  <c r="H12" i="17"/>
  <c r="I12" i="17" s="1"/>
  <c r="J12" i="17" s="1"/>
  <c r="H7" i="17"/>
  <c r="I7" i="17" s="1"/>
  <c r="J7" i="17" s="1"/>
  <c r="H6" i="17"/>
  <c r="I6" i="17" s="1"/>
  <c r="J6" i="17" s="1"/>
  <c r="H5" i="17"/>
  <c r="I5" i="17" s="1"/>
  <c r="J5" i="17" s="1"/>
  <c r="H8" i="21"/>
  <c r="I8" i="21" s="1"/>
  <c r="J8" i="21" s="1"/>
  <c r="H10" i="21"/>
  <c r="I10" i="21" s="1"/>
  <c r="J10" i="21" s="1"/>
  <c r="H9" i="21"/>
  <c r="I9" i="21" s="1"/>
  <c r="J9" i="21" s="1"/>
  <c r="H9" i="61"/>
  <c r="I9" i="61" s="1"/>
  <c r="J9" i="61" s="1"/>
  <c r="H11" i="61"/>
  <c r="I11" i="61" s="1"/>
  <c r="J11" i="61" s="1"/>
  <c r="H6" i="61"/>
  <c r="I6" i="61" s="1"/>
  <c r="J6" i="61" s="1"/>
  <c r="H22" i="61"/>
  <c r="I22" i="61" s="1"/>
  <c r="J22" i="61" s="1"/>
  <c r="H20" i="61"/>
  <c r="I20" i="61" s="1"/>
  <c r="J20" i="61" s="1"/>
  <c r="H18" i="61"/>
  <c r="I18" i="61" s="1"/>
  <c r="J18" i="61" s="1"/>
  <c r="H16" i="61"/>
  <c r="I16" i="61" s="1"/>
  <c r="J16" i="61" s="1"/>
  <c r="H14" i="61"/>
  <c r="I14" i="61" s="1"/>
  <c r="J14" i="61" s="1"/>
  <c r="H12" i="61"/>
  <c r="I12" i="61" s="1"/>
  <c r="J12" i="61" s="1"/>
  <c r="H23" i="61"/>
  <c r="I23" i="61" s="1"/>
  <c r="J23" i="61" s="1"/>
  <c r="H21" i="61"/>
  <c r="I21" i="61" s="1"/>
  <c r="J21" i="61" s="1"/>
  <c r="H19" i="61"/>
  <c r="I19" i="61" s="1"/>
  <c r="J19" i="61" s="1"/>
  <c r="H17" i="61"/>
  <c r="I17" i="61" s="1"/>
  <c r="J17" i="61" s="1"/>
  <c r="H15" i="61"/>
  <c r="I15" i="61" s="1"/>
  <c r="J15" i="61" s="1"/>
  <c r="H13" i="61"/>
  <c r="I13" i="61" s="1"/>
  <c r="J13" i="61" s="1"/>
  <c r="H5" i="61"/>
  <c r="I5" i="61" s="1"/>
  <c r="J5" i="61" s="1"/>
  <c r="H7" i="61"/>
  <c r="I7" i="61" s="1"/>
  <c r="J7" i="61" s="1"/>
  <c r="H10" i="62"/>
  <c r="I10" i="62" s="1"/>
  <c r="J10" i="62" s="1"/>
  <c r="H21" i="62"/>
  <c r="I21" i="62" s="1"/>
  <c r="J21" i="62" s="1"/>
  <c r="H18" i="62"/>
  <c r="I18" i="62" s="1"/>
  <c r="J18" i="62" s="1"/>
  <c r="H15" i="62"/>
  <c r="I15" i="62" s="1"/>
  <c r="J15" i="62" s="1"/>
  <c r="H12" i="62"/>
  <c r="I12" i="62" s="1"/>
  <c r="J12" i="62" s="1"/>
  <c r="H23" i="62"/>
  <c r="I23" i="62" s="1"/>
  <c r="J23" i="62" s="1"/>
  <c r="H20" i="62"/>
  <c r="I20" i="62" s="1"/>
  <c r="J20" i="62" s="1"/>
  <c r="H17" i="62"/>
  <c r="I17" i="62" s="1"/>
  <c r="J17" i="62" s="1"/>
  <c r="H14" i="62"/>
  <c r="I14" i="62" s="1"/>
  <c r="J14" i="62" s="1"/>
  <c r="H7" i="62"/>
  <c r="I7" i="62" s="1"/>
  <c r="J7" i="62" s="1"/>
  <c r="H16" i="62"/>
  <c r="I16" i="62" s="1"/>
  <c r="J16" i="62" s="1"/>
  <c r="H19" i="62"/>
  <c r="I19" i="62" s="1"/>
  <c r="J19" i="62" s="1"/>
  <c r="H22" i="62"/>
  <c r="I22" i="62" s="1"/>
  <c r="J22" i="62" s="1"/>
  <c r="H6" i="62"/>
  <c r="I6" i="62" s="1"/>
  <c r="J6" i="62" s="1"/>
  <c r="H13" i="62"/>
  <c r="I13" i="62" s="1"/>
  <c r="J13" i="62" s="1"/>
  <c r="H10" i="50"/>
  <c r="H4" i="50"/>
  <c r="H8" i="50"/>
  <c r="H4" i="67"/>
  <c r="H10" i="67"/>
  <c r="H11" i="67"/>
  <c r="H5" i="67"/>
  <c r="H9" i="67"/>
  <c r="I18" i="24"/>
  <c r="J18" i="24" s="1"/>
  <c r="I16" i="19"/>
  <c r="J16" i="19" s="1"/>
  <c r="I23" i="16"/>
  <c r="J23" i="16" s="1"/>
  <c r="I4" i="15"/>
  <c r="J4" i="15" s="1"/>
  <c r="K4" i="15" s="1"/>
  <c r="AH3" i="11"/>
  <c r="W5" i="18"/>
  <c r="AG4" i="18"/>
  <c r="AF4" i="18"/>
  <c r="AE4" i="18"/>
  <c r="I11" i="16"/>
  <c r="J11" i="16" s="1"/>
  <c r="AN3" i="13"/>
  <c r="AI3" i="13"/>
  <c r="H9" i="9"/>
  <c r="I9" i="9" s="1"/>
  <c r="J9" i="9" s="1"/>
  <c r="H8" i="9"/>
  <c r="I8" i="9" s="1"/>
  <c r="J8" i="9" s="1"/>
  <c r="H23" i="9"/>
  <c r="I23" i="9" s="1"/>
  <c r="J23" i="9" s="1"/>
  <c r="H22" i="9"/>
  <c r="I22" i="9" s="1"/>
  <c r="J22" i="9" s="1"/>
  <c r="H21" i="9"/>
  <c r="I21" i="9" s="1"/>
  <c r="J21" i="9" s="1"/>
  <c r="H20" i="9"/>
  <c r="I20" i="9" s="1"/>
  <c r="J20" i="9" s="1"/>
  <c r="H19" i="9"/>
  <c r="I19" i="9" s="1"/>
  <c r="J19" i="9" s="1"/>
  <c r="H18" i="9"/>
  <c r="I18" i="9" s="1"/>
  <c r="J18" i="9" s="1"/>
  <c r="H17" i="9"/>
  <c r="I17" i="9" s="1"/>
  <c r="J17" i="9" s="1"/>
  <c r="H16" i="9"/>
  <c r="I16" i="9" s="1"/>
  <c r="J16" i="9" s="1"/>
  <c r="H15" i="9"/>
  <c r="I15" i="9" s="1"/>
  <c r="J15" i="9" s="1"/>
  <c r="H14" i="9"/>
  <c r="I14" i="9" s="1"/>
  <c r="J14" i="9" s="1"/>
  <c r="H13" i="9"/>
  <c r="I13" i="9" s="1"/>
  <c r="J13" i="9" s="1"/>
  <c r="H12" i="9"/>
  <c r="I12" i="9" s="1"/>
  <c r="J12" i="9" s="1"/>
  <c r="H7" i="9"/>
  <c r="I7" i="9" s="1"/>
  <c r="J7" i="9" s="1"/>
  <c r="H6" i="9"/>
  <c r="I6" i="9" s="1"/>
  <c r="J6" i="9" s="1"/>
  <c r="H5" i="9"/>
  <c r="I5" i="9" s="1"/>
  <c r="J5" i="9" s="1"/>
  <c r="H11" i="9"/>
  <c r="I11" i="9" s="1"/>
  <c r="J11" i="9" s="1"/>
  <c r="AN3" i="2"/>
  <c r="AI3" i="2"/>
  <c r="I16" i="24"/>
  <c r="J16" i="24" s="1"/>
  <c r="H11" i="21"/>
  <c r="I11" i="21" s="1"/>
  <c r="J11" i="21" s="1"/>
  <c r="H23" i="19"/>
  <c r="H8" i="17"/>
  <c r="I8" i="17" s="1"/>
  <c r="J8" i="17" s="1"/>
  <c r="I15" i="16"/>
  <c r="J15" i="16" s="1"/>
  <c r="AI3" i="8"/>
  <c r="AN3" i="8"/>
  <c r="I18" i="7"/>
  <c r="J18" i="7" s="1"/>
  <c r="I12" i="7"/>
  <c r="J12" i="7" s="1"/>
  <c r="W5" i="23"/>
  <c r="AG4" i="23"/>
  <c r="AP4" i="23" s="1"/>
  <c r="AF4" i="23"/>
  <c r="AO4" i="23" s="1"/>
  <c r="AE4" i="23"/>
  <c r="H13" i="21"/>
  <c r="I13" i="21" s="1"/>
  <c r="J13" i="21" s="1"/>
  <c r="H11" i="2"/>
  <c r="H5" i="2"/>
  <c r="H10" i="2"/>
  <c r="H8" i="2"/>
  <c r="K5" i="10"/>
  <c r="H7" i="2"/>
  <c r="H12" i="5"/>
  <c r="I12" i="5" s="1"/>
  <c r="J12" i="5" s="1"/>
  <c r="H8" i="3"/>
  <c r="H7" i="13"/>
  <c r="I7" i="13" s="1"/>
  <c r="J7" i="13" s="1"/>
  <c r="H15" i="5"/>
  <c r="I15" i="5" s="1"/>
  <c r="J15" i="5" s="1"/>
  <c r="H6" i="2"/>
  <c r="AH3" i="95"/>
  <c r="AG4" i="95"/>
  <c r="AF4" i="95"/>
  <c r="W5" i="95"/>
  <c r="AE4" i="95"/>
  <c r="X5" i="94"/>
  <c r="AH5" i="94" s="1"/>
  <c r="AN3" i="94"/>
  <c r="AE4" i="93"/>
  <c r="W5" i="93"/>
  <c r="AF4" i="93"/>
  <c r="AO4" i="93" s="1"/>
  <c r="AG4" i="93"/>
  <c r="AP4" i="93" s="1"/>
  <c r="Z4" i="89"/>
  <c r="AH3" i="88"/>
  <c r="AQ3" i="88" s="1"/>
  <c r="AI3" i="89"/>
  <c r="AH4" i="84"/>
  <c r="Y5" i="84"/>
  <c r="Z4" i="80"/>
  <c r="AH4" i="80"/>
  <c r="AQ4" i="80" s="1"/>
  <c r="AR3" i="80"/>
  <c r="AN3" i="83"/>
  <c r="AI3" i="83"/>
  <c r="AH4" i="73"/>
  <c r="AQ4" i="73" s="1"/>
  <c r="AN3" i="81"/>
  <c r="AI3" i="81"/>
  <c r="I17" i="71"/>
  <c r="J17" i="71" s="1"/>
  <c r="P3" i="69"/>
  <c r="AF3" i="69" s="1"/>
  <c r="AO3" i="69" s="1"/>
  <c r="AE3" i="69"/>
  <c r="I17" i="72"/>
  <c r="J17" i="72" s="1"/>
  <c r="AH3" i="71"/>
  <c r="AQ3" i="71" s="1"/>
  <c r="I23" i="67"/>
  <c r="J23" i="67" s="1"/>
  <c r="I20" i="67"/>
  <c r="J20" i="67" s="1"/>
  <c r="I17" i="67"/>
  <c r="J17" i="67" s="1"/>
  <c r="I14" i="67"/>
  <c r="J14" i="67" s="1"/>
  <c r="AE3" i="60"/>
  <c r="P3" i="60"/>
  <c r="AF3" i="60" s="1"/>
  <c r="AO3" i="60" s="1"/>
  <c r="AE3" i="57"/>
  <c r="P3" i="57"/>
  <c r="AF3" i="57" s="1"/>
  <c r="AO3" i="57" s="1"/>
  <c r="AQ4" i="55"/>
  <c r="AQ4" i="76"/>
  <c r="AH3" i="64"/>
  <c r="AN3" i="63"/>
  <c r="AI3" i="63"/>
  <c r="P3" i="62"/>
  <c r="AF3" i="62" s="1"/>
  <c r="AO3" i="62" s="1"/>
  <c r="AE3" i="62"/>
  <c r="I18" i="55"/>
  <c r="J18" i="55" s="1"/>
  <c r="I8" i="52"/>
  <c r="J8" i="52" s="1"/>
  <c r="I20" i="51"/>
  <c r="J20" i="51" s="1"/>
  <c r="I14" i="51"/>
  <c r="J14" i="51" s="1"/>
  <c r="I12" i="50"/>
  <c r="J12" i="50" s="1"/>
  <c r="I6" i="67"/>
  <c r="J6" i="67" s="1"/>
  <c r="I6" i="60"/>
  <c r="J6" i="60" s="1"/>
  <c r="I21" i="72"/>
  <c r="J21" i="72" s="1"/>
  <c r="P3" i="56"/>
  <c r="AF3" i="56" s="1"/>
  <c r="AO3" i="56" s="1"/>
  <c r="AE3" i="56"/>
  <c r="Z4" i="65"/>
  <c r="I18" i="60"/>
  <c r="J18" i="60" s="1"/>
  <c r="I22" i="55"/>
  <c r="J22" i="55" s="1"/>
  <c r="Z4" i="55"/>
  <c r="I14" i="71"/>
  <c r="J14" i="71" s="1"/>
  <c r="H94" i="81"/>
  <c r="I94" i="81" s="1"/>
  <c r="J94" i="81" s="1"/>
  <c r="H94" i="85"/>
  <c r="I94" i="85" s="1"/>
  <c r="J94" i="85" s="1"/>
  <c r="AN3" i="58"/>
  <c r="AI3" i="58"/>
  <c r="I16" i="50"/>
  <c r="J16" i="50" s="1"/>
  <c r="Z4" i="49"/>
  <c r="I19" i="52"/>
  <c r="J19" i="52" s="1"/>
  <c r="I6" i="51"/>
  <c r="J6" i="51" s="1"/>
  <c r="I20" i="52"/>
  <c r="J20" i="52" s="1"/>
  <c r="AH3" i="51"/>
  <c r="I9" i="50"/>
  <c r="J9" i="50" s="1"/>
  <c r="I5" i="60"/>
  <c r="J5" i="60" s="1"/>
  <c r="I21" i="52"/>
  <c r="J21" i="52" s="1"/>
  <c r="Z4" i="50"/>
  <c r="AH4" i="41"/>
  <c r="AN3" i="44"/>
  <c r="X5" i="41"/>
  <c r="AH5" i="41" s="1"/>
  <c r="Z4" i="43"/>
  <c r="AH4" i="33"/>
  <c r="AQ4" i="33" s="1"/>
  <c r="H89" i="33"/>
  <c r="I89" i="33" s="1"/>
  <c r="J89" i="33" s="1"/>
  <c r="H66" i="33"/>
  <c r="I66" i="33" s="1"/>
  <c r="J66" i="33" s="1"/>
  <c r="H88" i="33"/>
  <c r="I88" i="33" s="1"/>
  <c r="J88" i="33" s="1"/>
  <c r="H22" i="33"/>
  <c r="I22" i="33" s="1"/>
  <c r="J22" i="33" s="1"/>
  <c r="H12" i="33"/>
  <c r="I12" i="33" s="1"/>
  <c r="J12" i="33" s="1"/>
  <c r="W5" i="34"/>
  <c r="AE4" i="34"/>
  <c r="AG4" i="34"/>
  <c r="AP4" i="34" s="1"/>
  <c r="AF4" i="34"/>
  <c r="AO4" i="34" s="1"/>
  <c r="Y5" i="33"/>
  <c r="AH4" i="32"/>
  <c r="Z4" i="32"/>
  <c r="H68" i="27"/>
  <c r="I68" i="27" s="1"/>
  <c r="J68" i="27" s="1"/>
  <c r="H41" i="27"/>
  <c r="I41" i="27" s="1"/>
  <c r="J41" i="27" s="1"/>
  <c r="Q9" i="26"/>
  <c r="Q89" i="26"/>
  <c r="Q86" i="26"/>
  <c r="Q83" i="26"/>
  <c r="Q80" i="26"/>
  <c r="Q77" i="26"/>
  <c r="Q74" i="26"/>
  <c r="Q71" i="26"/>
  <c r="Q68" i="26"/>
  <c r="Q65" i="26"/>
  <c r="Q62" i="26"/>
  <c r="Q59" i="26"/>
  <c r="Q56" i="26"/>
  <c r="Q53" i="26"/>
  <c r="Q50" i="26"/>
  <c r="Q47" i="26"/>
  <c r="Q44" i="26"/>
  <c r="Q41" i="26"/>
  <c r="Q38" i="26"/>
  <c r="Q35" i="26"/>
  <c r="Q32" i="26"/>
  <c r="Q29" i="26"/>
  <c r="Q26" i="26"/>
  <c r="Q23" i="26"/>
  <c r="Q20" i="26"/>
  <c r="Q17" i="26"/>
  <c r="Q14" i="26"/>
  <c r="Q10" i="26"/>
  <c r="Q11" i="26"/>
  <c r="Q5" i="26"/>
  <c r="Q87" i="26"/>
  <c r="Q84" i="26"/>
  <c r="Q81" i="26"/>
  <c r="Q78" i="26"/>
  <c r="Q75" i="26"/>
  <c r="Q72" i="26"/>
  <c r="Q69" i="26"/>
  <c r="Q66" i="26"/>
  <c r="Q63" i="26"/>
  <c r="Q60" i="26"/>
  <c r="Q57" i="26"/>
  <c r="Q54" i="26"/>
  <c r="Q51" i="26"/>
  <c r="Q48" i="26"/>
  <c r="Q45" i="26"/>
  <c r="Q42" i="26"/>
  <c r="Q39" i="26"/>
  <c r="Q36" i="26"/>
  <c r="Q33" i="26"/>
  <c r="Q30" i="26"/>
  <c r="Q27" i="26"/>
  <c r="Q24" i="26"/>
  <c r="Q21" i="26"/>
  <c r="Q18" i="26"/>
  <c r="Q15" i="26"/>
  <c r="Q12" i="26"/>
  <c r="Q6" i="26"/>
  <c r="Q88" i="26"/>
  <c r="Q85" i="26"/>
  <c r="Q82" i="26"/>
  <c r="Q79" i="26"/>
  <c r="Q76" i="26"/>
  <c r="Q73" i="26"/>
  <c r="Q70" i="26"/>
  <c r="Q67" i="26"/>
  <c r="Q64" i="26"/>
  <c r="Q61" i="26"/>
  <c r="Q58" i="26"/>
  <c r="Q55" i="26"/>
  <c r="Q52" i="26"/>
  <c r="Q49" i="26"/>
  <c r="Q46" i="26"/>
  <c r="Q43" i="26"/>
  <c r="Q40" i="26"/>
  <c r="Q37" i="26"/>
  <c r="Q34" i="26"/>
  <c r="Q31" i="26"/>
  <c r="Q28" i="26"/>
  <c r="Q25" i="26"/>
  <c r="Q22" i="26"/>
  <c r="Q19" i="26"/>
  <c r="Q16" i="26"/>
  <c r="Q13" i="26"/>
  <c r="Q8" i="26"/>
  <c r="Q7" i="26"/>
  <c r="H11" i="29"/>
  <c r="I11" i="29" s="1"/>
  <c r="J11" i="29" s="1"/>
  <c r="H96" i="29"/>
  <c r="I96" i="29" s="1"/>
  <c r="J96" i="29" s="1"/>
  <c r="H93" i="29"/>
  <c r="I93" i="29" s="1"/>
  <c r="J93" i="29" s="1"/>
  <c r="H90" i="29"/>
  <c r="I90" i="29" s="1"/>
  <c r="J90" i="29" s="1"/>
  <c r="H87" i="29"/>
  <c r="I87" i="29" s="1"/>
  <c r="J87" i="29" s="1"/>
  <c r="H84" i="29"/>
  <c r="I84" i="29" s="1"/>
  <c r="J84" i="29" s="1"/>
  <c r="H81" i="29"/>
  <c r="I81" i="29" s="1"/>
  <c r="J81" i="29" s="1"/>
  <c r="H78" i="29"/>
  <c r="I78" i="29" s="1"/>
  <c r="J78" i="29" s="1"/>
  <c r="H75" i="29"/>
  <c r="I75" i="29" s="1"/>
  <c r="J75" i="29" s="1"/>
  <c r="H72" i="29"/>
  <c r="I72" i="29" s="1"/>
  <c r="J72" i="29" s="1"/>
  <c r="H69" i="29"/>
  <c r="I69" i="29" s="1"/>
  <c r="J69" i="29" s="1"/>
  <c r="H66" i="29"/>
  <c r="I66" i="29" s="1"/>
  <c r="J66" i="29" s="1"/>
  <c r="H63" i="29"/>
  <c r="I63" i="29" s="1"/>
  <c r="J63" i="29" s="1"/>
  <c r="H60" i="29"/>
  <c r="I60" i="29" s="1"/>
  <c r="J60" i="29" s="1"/>
  <c r="H57" i="29"/>
  <c r="I57" i="29" s="1"/>
  <c r="J57" i="29" s="1"/>
  <c r="H54" i="29"/>
  <c r="I54" i="29" s="1"/>
  <c r="J54" i="29" s="1"/>
  <c r="H51" i="29"/>
  <c r="I51" i="29" s="1"/>
  <c r="J51" i="29" s="1"/>
  <c r="H48" i="29"/>
  <c r="I48" i="29" s="1"/>
  <c r="J48" i="29" s="1"/>
  <c r="H45" i="29"/>
  <c r="I45" i="29" s="1"/>
  <c r="J45" i="29" s="1"/>
  <c r="H42" i="29"/>
  <c r="I42" i="29" s="1"/>
  <c r="J42" i="29" s="1"/>
  <c r="H39" i="29"/>
  <c r="I39" i="29" s="1"/>
  <c r="J39" i="29" s="1"/>
  <c r="H36" i="29"/>
  <c r="I36" i="29" s="1"/>
  <c r="J36" i="29" s="1"/>
  <c r="H33" i="29"/>
  <c r="I33" i="29" s="1"/>
  <c r="J33" i="29" s="1"/>
  <c r="H30" i="29"/>
  <c r="I30" i="29" s="1"/>
  <c r="J30" i="29" s="1"/>
  <c r="H27" i="29"/>
  <c r="I27" i="29" s="1"/>
  <c r="J27" i="29" s="1"/>
  <c r="H24" i="29"/>
  <c r="I24" i="29" s="1"/>
  <c r="J24" i="29" s="1"/>
  <c r="H21" i="29"/>
  <c r="I21" i="29" s="1"/>
  <c r="J21" i="29" s="1"/>
  <c r="H18" i="29"/>
  <c r="I18" i="29" s="1"/>
  <c r="J18" i="29" s="1"/>
  <c r="H15" i="29"/>
  <c r="I15" i="29" s="1"/>
  <c r="J15" i="29" s="1"/>
  <c r="H12" i="29"/>
  <c r="I12" i="29" s="1"/>
  <c r="J12" i="29" s="1"/>
  <c r="H6" i="29"/>
  <c r="I6" i="29" s="1"/>
  <c r="J6" i="29" s="1"/>
  <c r="H97" i="29"/>
  <c r="I97" i="29" s="1"/>
  <c r="J97" i="29" s="1"/>
  <c r="H79" i="29"/>
  <c r="I79" i="29" s="1"/>
  <c r="J79" i="29" s="1"/>
  <c r="H61" i="29"/>
  <c r="I61" i="29" s="1"/>
  <c r="J61" i="29" s="1"/>
  <c r="H43" i="29"/>
  <c r="I43" i="29" s="1"/>
  <c r="J43" i="29" s="1"/>
  <c r="H25" i="29"/>
  <c r="I25" i="29" s="1"/>
  <c r="J25" i="29" s="1"/>
  <c r="H4" i="29"/>
  <c r="I4" i="29" s="1"/>
  <c r="J4" i="29" s="1"/>
  <c r="K4" i="29" s="1"/>
  <c r="H94" i="29"/>
  <c r="I94" i="29" s="1"/>
  <c r="J94" i="29" s="1"/>
  <c r="H76" i="29"/>
  <c r="I76" i="29" s="1"/>
  <c r="J76" i="29" s="1"/>
  <c r="H58" i="29"/>
  <c r="I58" i="29" s="1"/>
  <c r="J58" i="29" s="1"/>
  <c r="H40" i="29"/>
  <c r="I40" i="29" s="1"/>
  <c r="J40" i="29" s="1"/>
  <c r="H22" i="29"/>
  <c r="I22" i="29" s="1"/>
  <c r="J22" i="29" s="1"/>
  <c r="H91" i="29"/>
  <c r="I91" i="29" s="1"/>
  <c r="J91" i="29" s="1"/>
  <c r="H73" i="29"/>
  <c r="I73" i="29" s="1"/>
  <c r="J73" i="29" s="1"/>
  <c r="H55" i="29"/>
  <c r="I55" i="29" s="1"/>
  <c r="J55" i="29" s="1"/>
  <c r="H37" i="29"/>
  <c r="I37" i="29" s="1"/>
  <c r="J37" i="29" s="1"/>
  <c r="H19" i="29"/>
  <c r="I19" i="29" s="1"/>
  <c r="J19" i="29" s="1"/>
  <c r="H7" i="29"/>
  <c r="I7" i="29" s="1"/>
  <c r="J7" i="29" s="1"/>
  <c r="H88" i="29"/>
  <c r="I88" i="29" s="1"/>
  <c r="J88" i="29" s="1"/>
  <c r="H70" i="29"/>
  <c r="I70" i="29" s="1"/>
  <c r="J70" i="29" s="1"/>
  <c r="H52" i="29"/>
  <c r="I52" i="29" s="1"/>
  <c r="J52" i="29" s="1"/>
  <c r="H34" i="29"/>
  <c r="I34" i="29" s="1"/>
  <c r="J34" i="29" s="1"/>
  <c r="H16" i="29"/>
  <c r="I16" i="29" s="1"/>
  <c r="J16" i="29" s="1"/>
  <c r="H85" i="29"/>
  <c r="I85" i="29" s="1"/>
  <c r="J85" i="29" s="1"/>
  <c r="H67" i="29"/>
  <c r="I67" i="29" s="1"/>
  <c r="J67" i="29" s="1"/>
  <c r="H49" i="29"/>
  <c r="I49" i="29" s="1"/>
  <c r="J49" i="29" s="1"/>
  <c r="H31" i="29"/>
  <c r="I31" i="29" s="1"/>
  <c r="J31" i="29" s="1"/>
  <c r="H8" i="29"/>
  <c r="I8" i="29" s="1"/>
  <c r="J8" i="29" s="1"/>
  <c r="H82" i="29"/>
  <c r="I82" i="29" s="1"/>
  <c r="J82" i="29" s="1"/>
  <c r="H64" i="29"/>
  <c r="I64" i="29" s="1"/>
  <c r="J64" i="29" s="1"/>
  <c r="H46" i="29"/>
  <c r="I46" i="29" s="1"/>
  <c r="J46" i="29" s="1"/>
  <c r="H28" i="29"/>
  <c r="I28" i="29" s="1"/>
  <c r="J28" i="29" s="1"/>
  <c r="H13" i="29"/>
  <c r="I13" i="29" s="1"/>
  <c r="J13" i="29" s="1"/>
  <c r="H79" i="39"/>
  <c r="I79" i="39" s="1"/>
  <c r="J79" i="39" s="1"/>
  <c r="H76" i="39"/>
  <c r="I76" i="39" s="1"/>
  <c r="J76" i="39" s="1"/>
  <c r="H73" i="39"/>
  <c r="I73" i="39" s="1"/>
  <c r="J73" i="39" s="1"/>
  <c r="H70" i="39"/>
  <c r="I70" i="39" s="1"/>
  <c r="J70" i="39" s="1"/>
  <c r="H67" i="39"/>
  <c r="I67" i="39" s="1"/>
  <c r="J67" i="39" s="1"/>
  <c r="H64" i="39"/>
  <c r="I64" i="39" s="1"/>
  <c r="J64" i="39" s="1"/>
  <c r="H61" i="39"/>
  <c r="I61" i="39" s="1"/>
  <c r="J61" i="39" s="1"/>
  <c r="H58" i="39"/>
  <c r="I58" i="39" s="1"/>
  <c r="J58" i="39" s="1"/>
  <c r="H55" i="39"/>
  <c r="I55" i="39" s="1"/>
  <c r="J55" i="39" s="1"/>
  <c r="H52" i="39"/>
  <c r="I52" i="39" s="1"/>
  <c r="J52" i="39" s="1"/>
  <c r="H49" i="39"/>
  <c r="I49" i="39" s="1"/>
  <c r="J49" i="39" s="1"/>
  <c r="H46" i="39"/>
  <c r="I46" i="39" s="1"/>
  <c r="J46" i="39" s="1"/>
  <c r="H43" i="39"/>
  <c r="I43" i="39" s="1"/>
  <c r="J43" i="39" s="1"/>
  <c r="H77" i="39"/>
  <c r="I77" i="39" s="1"/>
  <c r="J77" i="39" s="1"/>
  <c r="H68" i="39"/>
  <c r="I68" i="39" s="1"/>
  <c r="J68" i="39" s="1"/>
  <c r="H59" i="39"/>
  <c r="I59" i="39" s="1"/>
  <c r="J59" i="39" s="1"/>
  <c r="H50" i="39"/>
  <c r="I50" i="39" s="1"/>
  <c r="J50" i="39" s="1"/>
  <c r="H41" i="39"/>
  <c r="I41" i="39" s="1"/>
  <c r="J41" i="39" s="1"/>
  <c r="H32" i="39"/>
  <c r="I32" i="39" s="1"/>
  <c r="J32" i="39" s="1"/>
  <c r="H23" i="39"/>
  <c r="I23" i="39" s="1"/>
  <c r="J23" i="39" s="1"/>
  <c r="H14" i="39"/>
  <c r="I14" i="39" s="1"/>
  <c r="J14" i="39" s="1"/>
  <c r="H74" i="39"/>
  <c r="I74" i="39" s="1"/>
  <c r="J74" i="39" s="1"/>
  <c r="H65" i="39"/>
  <c r="I65" i="39" s="1"/>
  <c r="J65" i="39" s="1"/>
  <c r="H56" i="39"/>
  <c r="I56" i="39" s="1"/>
  <c r="J56" i="39" s="1"/>
  <c r="H47" i="39"/>
  <c r="I47" i="39" s="1"/>
  <c r="J47" i="39" s="1"/>
  <c r="H38" i="39"/>
  <c r="I38" i="39" s="1"/>
  <c r="J38" i="39" s="1"/>
  <c r="H29" i="39"/>
  <c r="I29" i="39" s="1"/>
  <c r="J29" i="39" s="1"/>
  <c r="H20" i="39"/>
  <c r="I20" i="39" s="1"/>
  <c r="J20" i="39" s="1"/>
  <c r="H10" i="39"/>
  <c r="I10" i="39" s="1"/>
  <c r="J10" i="39" s="1"/>
  <c r="H71" i="39"/>
  <c r="I71" i="39" s="1"/>
  <c r="J71" i="39" s="1"/>
  <c r="H62" i="39"/>
  <c r="I62" i="39" s="1"/>
  <c r="J62" i="39" s="1"/>
  <c r="H53" i="39"/>
  <c r="I53" i="39" s="1"/>
  <c r="J53" i="39" s="1"/>
  <c r="H44" i="39"/>
  <c r="I44" i="39" s="1"/>
  <c r="J44" i="39" s="1"/>
  <c r="H35" i="39"/>
  <c r="I35" i="39" s="1"/>
  <c r="J35" i="39" s="1"/>
  <c r="H26" i="39"/>
  <c r="I26" i="39" s="1"/>
  <c r="J26" i="39" s="1"/>
  <c r="H17" i="39"/>
  <c r="I17" i="39" s="1"/>
  <c r="J17" i="39" s="1"/>
  <c r="H66" i="44"/>
  <c r="I66" i="44" s="1"/>
  <c r="J66" i="44" s="1"/>
  <c r="H67" i="44"/>
  <c r="I67" i="44" s="1"/>
  <c r="J67" i="44" s="1"/>
  <c r="H68" i="44"/>
  <c r="I68" i="44" s="1"/>
  <c r="J68" i="44" s="1"/>
  <c r="H64" i="44"/>
  <c r="I64" i="44" s="1"/>
  <c r="J64" i="44" s="1"/>
  <c r="H69" i="44"/>
  <c r="I69" i="44" s="1"/>
  <c r="J69" i="44" s="1"/>
  <c r="H9" i="44"/>
  <c r="I9" i="44" s="1"/>
  <c r="J9" i="44" s="1"/>
  <c r="H65" i="44"/>
  <c r="I65" i="44" s="1"/>
  <c r="J65" i="44" s="1"/>
  <c r="H21" i="44"/>
  <c r="I21" i="44" s="1"/>
  <c r="J21" i="44" s="1"/>
  <c r="H12" i="44"/>
  <c r="I12" i="44" s="1"/>
  <c r="J12" i="44" s="1"/>
  <c r="H11" i="44"/>
  <c r="I11" i="44" s="1"/>
  <c r="J11" i="44" s="1"/>
  <c r="H6" i="44"/>
  <c r="I6" i="44" s="1"/>
  <c r="J6" i="44" s="1"/>
  <c r="H5" i="44"/>
  <c r="I5" i="44" s="1"/>
  <c r="J5" i="44" s="1"/>
  <c r="H79" i="75"/>
  <c r="I79" i="75" s="1"/>
  <c r="J79" i="75" s="1"/>
  <c r="H76" i="75"/>
  <c r="I76" i="75" s="1"/>
  <c r="J76" i="75" s="1"/>
  <c r="H73" i="75"/>
  <c r="I73" i="75" s="1"/>
  <c r="J73" i="75" s="1"/>
  <c r="H70" i="75"/>
  <c r="I70" i="75" s="1"/>
  <c r="J70" i="75" s="1"/>
  <c r="H67" i="75"/>
  <c r="I67" i="75" s="1"/>
  <c r="J67" i="75" s="1"/>
  <c r="H64" i="75"/>
  <c r="I64" i="75" s="1"/>
  <c r="J64" i="75" s="1"/>
  <c r="H61" i="75"/>
  <c r="I61" i="75" s="1"/>
  <c r="J61" i="75" s="1"/>
  <c r="H58" i="75"/>
  <c r="I58" i="75" s="1"/>
  <c r="J58" i="75" s="1"/>
  <c r="H55" i="75"/>
  <c r="I55" i="75" s="1"/>
  <c r="J55" i="75" s="1"/>
  <c r="H52" i="75"/>
  <c r="I52" i="75" s="1"/>
  <c r="J52" i="75" s="1"/>
  <c r="H49" i="75"/>
  <c r="I49" i="75" s="1"/>
  <c r="J49" i="75" s="1"/>
  <c r="H78" i="75"/>
  <c r="I78" i="75" s="1"/>
  <c r="J78" i="75" s="1"/>
  <c r="H75" i="75"/>
  <c r="I75" i="75" s="1"/>
  <c r="J75" i="75" s="1"/>
  <c r="H72" i="75"/>
  <c r="I72" i="75" s="1"/>
  <c r="J72" i="75" s="1"/>
  <c r="H69" i="75"/>
  <c r="I69" i="75" s="1"/>
  <c r="J69" i="75" s="1"/>
  <c r="H66" i="75"/>
  <c r="I66" i="75" s="1"/>
  <c r="J66" i="75" s="1"/>
  <c r="H63" i="75"/>
  <c r="I63" i="75" s="1"/>
  <c r="J63" i="75" s="1"/>
  <c r="H60" i="75"/>
  <c r="I60" i="75" s="1"/>
  <c r="J60" i="75" s="1"/>
  <c r="H57" i="75"/>
  <c r="I57" i="75" s="1"/>
  <c r="J57" i="75" s="1"/>
  <c r="H54" i="75"/>
  <c r="I54" i="75" s="1"/>
  <c r="J54" i="75" s="1"/>
  <c r="H51" i="75"/>
  <c r="I51" i="75" s="1"/>
  <c r="J51" i="75" s="1"/>
  <c r="H48" i="75"/>
  <c r="I48" i="75" s="1"/>
  <c r="J48" i="75" s="1"/>
  <c r="H45" i="75"/>
  <c r="I45" i="75" s="1"/>
  <c r="J45" i="75" s="1"/>
  <c r="H42" i="75"/>
  <c r="I42" i="75" s="1"/>
  <c r="J42" i="75" s="1"/>
  <c r="H39" i="75"/>
  <c r="I39" i="75" s="1"/>
  <c r="J39" i="75" s="1"/>
  <c r="H36" i="75"/>
  <c r="I36" i="75" s="1"/>
  <c r="J36" i="75" s="1"/>
  <c r="H33" i="75"/>
  <c r="I33" i="75" s="1"/>
  <c r="J33" i="75" s="1"/>
  <c r="H30" i="75"/>
  <c r="I30" i="75" s="1"/>
  <c r="J30" i="75" s="1"/>
  <c r="H27" i="75"/>
  <c r="I27" i="75" s="1"/>
  <c r="J27" i="75" s="1"/>
  <c r="H24" i="75"/>
  <c r="I24" i="75" s="1"/>
  <c r="J24" i="75" s="1"/>
  <c r="H21" i="75"/>
  <c r="I21" i="75" s="1"/>
  <c r="J21" i="75" s="1"/>
  <c r="H18" i="75"/>
  <c r="I18" i="75" s="1"/>
  <c r="J18" i="75" s="1"/>
  <c r="H15" i="75"/>
  <c r="I15" i="75" s="1"/>
  <c r="J15" i="75" s="1"/>
  <c r="H12" i="75"/>
  <c r="I12" i="75" s="1"/>
  <c r="J12" i="75" s="1"/>
  <c r="H6" i="75"/>
  <c r="I6" i="75" s="1"/>
  <c r="J6" i="75" s="1"/>
  <c r="H11" i="75"/>
  <c r="I11" i="75" s="1"/>
  <c r="J11" i="75" s="1"/>
  <c r="H5" i="75"/>
  <c r="I5" i="75" s="1"/>
  <c r="J5" i="75" s="1"/>
  <c r="K5" i="75" s="1"/>
  <c r="H86" i="81"/>
  <c r="I86" i="81" s="1"/>
  <c r="J86" i="81" s="1"/>
  <c r="H85" i="81"/>
  <c r="I85" i="81" s="1"/>
  <c r="J85" i="81" s="1"/>
  <c r="H68" i="81"/>
  <c r="I68" i="81" s="1"/>
  <c r="J68" i="81" s="1"/>
  <c r="H67" i="81"/>
  <c r="I67" i="81" s="1"/>
  <c r="J67" i="81" s="1"/>
  <c r="H50" i="81"/>
  <c r="I50" i="81" s="1"/>
  <c r="J50" i="81" s="1"/>
  <c r="H49" i="81"/>
  <c r="I49" i="81" s="1"/>
  <c r="J49" i="81" s="1"/>
  <c r="H32" i="81"/>
  <c r="I32" i="81" s="1"/>
  <c r="J32" i="81" s="1"/>
  <c r="H31" i="81"/>
  <c r="I31" i="81" s="1"/>
  <c r="J31" i="81" s="1"/>
  <c r="H26" i="81"/>
  <c r="I26" i="81" s="1"/>
  <c r="J26" i="81" s="1"/>
  <c r="H17" i="81"/>
  <c r="I17" i="81" s="1"/>
  <c r="J17" i="81" s="1"/>
  <c r="H11" i="81"/>
  <c r="I11" i="81" s="1"/>
  <c r="J11" i="81" s="1"/>
  <c r="H10" i="81"/>
  <c r="I10" i="81" s="1"/>
  <c r="J10" i="81" s="1"/>
  <c r="H9" i="81"/>
  <c r="I9" i="81" s="1"/>
  <c r="J9" i="81" s="1"/>
  <c r="H7" i="81"/>
  <c r="I7" i="81" s="1"/>
  <c r="J7" i="81" s="1"/>
  <c r="H4" i="81"/>
  <c r="I4" i="81" s="1"/>
  <c r="J4" i="81" s="1"/>
  <c r="K4" i="81" s="1"/>
  <c r="H89" i="81"/>
  <c r="I89" i="81" s="1"/>
  <c r="J89" i="81" s="1"/>
  <c r="H71" i="81"/>
  <c r="I71" i="81" s="1"/>
  <c r="J71" i="81" s="1"/>
  <c r="H53" i="81"/>
  <c r="I53" i="81" s="1"/>
  <c r="J53" i="81" s="1"/>
  <c r="H35" i="81"/>
  <c r="I35" i="81" s="1"/>
  <c r="J35" i="81" s="1"/>
  <c r="H92" i="81"/>
  <c r="I92" i="81" s="1"/>
  <c r="J92" i="81" s="1"/>
  <c r="H74" i="81"/>
  <c r="I74" i="81" s="1"/>
  <c r="J74" i="81" s="1"/>
  <c r="H56" i="81"/>
  <c r="I56" i="81" s="1"/>
  <c r="J56" i="81" s="1"/>
  <c r="H38" i="81"/>
  <c r="I38" i="81" s="1"/>
  <c r="J38" i="81" s="1"/>
  <c r="H95" i="81"/>
  <c r="I95" i="81" s="1"/>
  <c r="J95" i="81" s="1"/>
  <c r="H77" i="81"/>
  <c r="I77" i="81" s="1"/>
  <c r="J77" i="81" s="1"/>
  <c r="H59" i="81"/>
  <c r="I59" i="81" s="1"/>
  <c r="J59" i="81" s="1"/>
  <c r="H41" i="81"/>
  <c r="I41" i="81" s="1"/>
  <c r="J41" i="81" s="1"/>
  <c r="H83" i="81"/>
  <c r="I83" i="81" s="1"/>
  <c r="J83" i="81" s="1"/>
  <c r="H82" i="81"/>
  <c r="I82" i="81" s="1"/>
  <c r="J82" i="81" s="1"/>
  <c r="H65" i="81"/>
  <c r="I65" i="81" s="1"/>
  <c r="J65" i="81" s="1"/>
  <c r="H47" i="81"/>
  <c r="I47" i="81" s="1"/>
  <c r="J47" i="81" s="1"/>
  <c r="H29" i="81"/>
  <c r="I29" i="81" s="1"/>
  <c r="J29" i="81" s="1"/>
  <c r="H79" i="81"/>
  <c r="I79" i="81" s="1"/>
  <c r="J79" i="81" s="1"/>
  <c r="H62" i="81"/>
  <c r="I62" i="81" s="1"/>
  <c r="J62" i="81" s="1"/>
  <c r="H61" i="81"/>
  <c r="I61" i="81" s="1"/>
  <c r="J61" i="81" s="1"/>
  <c r="H44" i="81"/>
  <c r="I44" i="81" s="1"/>
  <c r="J44" i="81" s="1"/>
  <c r="H43" i="81"/>
  <c r="I43" i="81" s="1"/>
  <c r="J43" i="81" s="1"/>
  <c r="H20" i="81"/>
  <c r="I20" i="81" s="1"/>
  <c r="J20" i="81" s="1"/>
  <c r="H6" i="81"/>
  <c r="I6" i="81" s="1"/>
  <c r="J6" i="81" s="1"/>
  <c r="H97" i="81"/>
  <c r="I97" i="81" s="1"/>
  <c r="J97" i="81" s="1"/>
  <c r="H80" i="81"/>
  <c r="I80" i="81" s="1"/>
  <c r="J80" i="81" s="1"/>
  <c r="H98" i="81"/>
  <c r="I98" i="81" s="1"/>
  <c r="J98" i="81" s="1"/>
  <c r="H79" i="87"/>
  <c r="I79" i="87" s="1"/>
  <c r="J79" i="87" s="1"/>
  <c r="H76" i="87"/>
  <c r="I76" i="87" s="1"/>
  <c r="J76" i="87" s="1"/>
  <c r="H73" i="87"/>
  <c r="I73" i="87" s="1"/>
  <c r="J73" i="87" s="1"/>
  <c r="H70" i="87"/>
  <c r="I70" i="87" s="1"/>
  <c r="J70" i="87" s="1"/>
  <c r="H67" i="87"/>
  <c r="I67" i="87" s="1"/>
  <c r="J67" i="87" s="1"/>
  <c r="H64" i="87"/>
  <c r="I64" i="87" s="1"/>
  <c r="J64" i="87" s="1"/>
  <c r="H61" i="87"/>
  <c r="I61" i="87" s="1"/>
  <c r="J61" i="87" s="1"/>
  <c r="H58" i="87"/>
  <c r="I58" i="87" s="1"/>
  <c r="J58" i="87" s="1"/>
  <c r="H55" i="87"/>
  <c r="I55" i="87" s="1"/>
  <c r="J55" i="87" s="1"/>
  <c r="H52" i="87"/>
  <c r="I52" i="87" s="1"/>
  <c r="J52" i="87" s="1"/>
  <c r="H78" i="87"/>
  <c r="I78" i="87" s="1"/>
  <c r="J78" i="87" s="1"/>
  <c r="H75" i="87"/>
  <c r="I75" i="87" s="1"/>
  <c r="J75" i="87" s="1"/>
  <c r="H72" i="87"/>
  <c r="I72" i="87" s="1"/>
  <c r="J72" i="87" s="1"/>
  <c r="H69" i="87"/>
  <c r="I69" i="87" s="1"/>
  <c r="J69" i="87" s="1"/>
  <c r="H66" i="87"/>
  <c r="I66" i="87" s="1"/>
  <c r="J66" i="87" s="1"/>
  <c r="H63" i="87"/>
  <c r="I63" i="87" s="1"/>
  <c r="J63" i="87" s="1"/>
  <c r="H60" i="87"/>
  <c r="I60" i="87" s="1"/>
  <c r="J60" i="87" s="1"/>
  <c r="H57" i="87"/>
  <c r="I57" i="87" s="1"/>
  <c r="J57" i="87" s="1"/>
  <c r="H54" i="87"/>
  <c r="I54" i="87" s="1"/>
  <c r="J54" i="87" s="1"/>
  <c r="H51" i="87"/>
  <c r="I51" i="87" s="1"/>
  <c r="J51" i="87" s="1"/>
  <c r="H48" i="87"/>
  <c r="I48" i="87" s="1"/>
  <c r="J48" i="87" s="1"/>
  <c r="H45" i="87"/>
  <c r="I45" i="87" s="1"/>
  <c r="J45" i="87" s="1"/>
  <c r="H42" i="87"/>
  <c r="I42" i="87" s="1"/>
  <c r="J42" i="87" s="1"/>
  <c r="H39" i="87"/>
  <c r="I39" i="87" s="1"/>
  <c r="J39" i="87" s="1"/>
  <c r="H36" i="87"/>
  <c r="I36" i="87" s="1"/>
  <c r="J36" i="87" s="1"/>
  <c r="H33" i="87"/>
  <c r="I33" i="87" s="1"/>
  <c r="J33" i="87" s="1"/>
  <c r="H30" i="87"/>
  <c r="I30" i="87" s="1"/>
  <c r="J30" i="87" s="1"/>
  <c r="H27" i="87"/>
  <c r="I27" i="87" s="1"/>
  <c r="J27" i="87" s="1"/>
  <c r="H24" i="87"/>
  <c r="I24" i="87" s="1"/>
  <c r="J24" i="87" s="1"/>
  <c r="H21" i="87"/>
  <c r="I21" i="87" s="1"/>
  <c r="J21" i="87" s="1"/>
  <c r="H18" i="87"/>
  <c r="I18" i="87" s="1"/>
  <c r="J18" i="87" s="1"/>
  <c r="H15" i="87"/>
  <c r="I15" i="87" s="1"/>
  <c r="J15" i="87" s="1"/>
  <c r="H12" i="87"/>
  <c r="I12" i="87" s="1"/>
  <c r="J12" i="87" s="1"/>
  <c r="H6" i="87"/>
  <c r="I6" i="87" s="1"/>
  <c r="J6" i="87" s="1"/>
  <c r="H5" i="87"/>
  <c r="I5" i="87" s="1"/>
  <c r="J5" i="87" s="1"/>
  <c r="K5" i="87" s="1"/>
  <c r="H41" i="87"/>
  <c r="I41" i="87" s="1"/>
  <c r="J41" i="87" s="1"/>
  <c r="H32" i="87"/>
  <c r="I32" i="87" s="1"/>
  <c r="J32" i="87" s="1"/>
  <c r="H23" i="87"/>
  <c r="I23" i="87" s="1"/>
  <c r="J23" i="87" s="1"/>
  <c r="H14" i="87"/>
  <c r="I14" i="87" s="1"/>
  <c r="J14" i="87" s="1"/>
  <c r="H13" i="87"/>
  <c r="I13" i="87" s="1"/>
  <c r="J13" i="87" s="1"/>
  <c r="H11" i="87"/>
  <c r="I11" i="87" s="1"/>
  <c r="J11" i="87" s="1"/>
  <c r="H97" i="93"/>
  <c r="I97" i="93" s="1"/>
  <c r="J97" i="93" s="1"/>
  <c r="H90" i="93"/>
  <c r="I90" i="93" s="1"/>
  <c r="J90" i="93" s="1"/>
  <c r="H87" i="93"/>
  <c r="I87" i="93" s="1"/>
  <c r="J87" i="93" s="1"/>
  <c r="H84" i="93"/>
  <c r="I84" i="93" s="1"/>
  <c r="J84" i="93" s="1"/>
  <c r="H81" i="93"/>
  <c r="I81" i="93" s="1"/>
  <c r="J81" i="93" s="1"/>
  <c r="H78" i="93"/>
  <c r="I78" i="93" s="1"/>
  <c r="J78" i="93" s="1"/>
  <c r="H75" i="93"/>
  <c r="I75" i="93" s="1"/>
  <c r="J75" i="93" s="1"/>
  <c r="H72" i="93"/>
  <c r="I72" i="93" s="1"/>
  <c r="J72" i="93" s="1"/>
  <c r="H69" i="93"/>
  <c r="I69" i="93" s="1"/>
  <c r="J69" i="93" s="1"/>
  <c r="H66" i="93"/>
  <c r="I66" i="93" s="1"/>
  <c r="J66" i="93" s="1"/>
  <c r="H63" i="93"/>
  <c r="I63" i="93" s="1"/>
  <c r="J63" i="93" s="1"/>
  <c r="H60" i="93"/>
  <c r="I60" i="93" s="1"/>
  <c r="J60" i="93" s="1"/>
  <c r="H57" i="93"/>
  <c r="I57" i="93" s="1"/>
  <c r="J57" i="93" s="1"/>
  <c r="H98" i="93"/>
  <c r="I98" i="93" s="1"/>
  <c r="J98" i="93" s="1"/>
  <c r="H96" i="93"/>
  <c r="I96" i="93" s="1"/>
  <c r="J96" i="93" s="1"/>
  <c r="H95" i="93"/>
  <c r="I95" i="93" s="1"/>
  <c r="J95" i="93" s="1"/>
  <c r="H92" i="93"/>
  <c r="I92" i="93" s="1"/>
  <c r="J92" i="93" s="1"/>
  <c r="H89" i="93"/>
  <c r="I89" i="93" s="1"/>
  <c r="J89" i="93" s="1"/>
  <c r="H86" i="93"/>
  <c r="I86" i="93" s="1"/>
  <c r="J86" i="93" s="1"/>
  <c r="H83" i="93"/>
  <c r="I83" i="93" s="1"/>
  <c r="J83" i="93" s="1"/>
  <c r="H80" i="93"/>
  <c r="I80" i="93" s="1"/>
  <c r="J80" i="93" s="1"/>
  <c r="H77" i="93"/>
  <c r="I77" i="93" s="1"/>
  <c r="J77" i="93" s="1"/>
  <c r="H74" i="93"/>
  <c r="I74" i="93" s="1"/>
  <c r="J74" i="93" s="1"/>
  <c r="H71" i="93"/>
  <c r="I71" i="93" s="1"/>
  <c r="J71" i="93" s="1"/>
  <c r="H68" i="93"/>
  <c r="I68" i="93" s="1"/>
  <c r="J68" i="93" s="1"/>
  <c r="H65" i="93"/>
  <c r="I65" i="93" s="1"/>
  <c r="J65" i="93" s="1"/>
  <c r="H62" i="93"/>
  <c r="I62" i="93" s="1"/>
  <c r="J62" i="93" s="1"/>
  <c r="H59" i="93"/>
  <c r="I59" i="93" s="1"/>
  <c r="J59" i="93" s="1"/>
  <c r="H56" i="93"/>
  <c r="I56" i="93" s="1"/>
  <c r="J56" i="93" s="1"/>
  <c r="H54" i="93"/>
  <c r="I54" i="93" s="1"/>
  <c r="J54" i="93" s="1"/>
  <c r="H51" i="93"/>
  <c r="I51" i="93" s="1"/>
  <c r="J51" i="93" s="1"/>
  <c r="H48" i="93"/>
  <c r="I48" i="93" s="1"/>
  <c r="J48" i="93" s="1"/>
  <c r="H45" i="93"/>
  <c r="I45" i="93" s="1"/>
  <c r="J45" i="93" s="1"/>
  <c r="H42" i="93"/>
  <c r="I42" i="93" s="1"/>
  <c r="J42" i="93" s="1"/>
  <c r="H39" i="93"/>
  <c r="I39" i="93" s="1"/>
  <c r="J39" i="93" s="1"/>
  <c r="H36" i="93"/>
  <c r="I36" i="93" s="1"/>
  <c r="J36" i="93" s="1"/>
  <c r="H33" i="93"/>
  <c r="I33" i="93" s="1"/>
  <c r="J33" i="93" s="1"/>
  <c r="H30" i="93"/>
  <c r="I30" i="93" s="1"/>
  <c r="J30" i="93" s="1"/>
  <c r="H27" i="93"/>
  <c r="I27" i="93" s="1"/>
  <c r="J27" i="93" s="1"/>
  <c r="H24" i="93"/>
  <c r="I24" i="93" s="1"/>
  <c r="J24" i="93" s="1"/>
  <c r="H21" i="93"/>
  <c r="I21" i="93" s="1"/>
  <c r="J21" i="93" s="1"/>
  <c r="H18" i="93"/>
  <c r="I18" i="93" s="1"/>
  <c r="J18" i="93" s="1"/>
  <c r="H82" i="93"/>
  <c r="I82" i="93" s="1"/>
  <c r="J82" i="93" s="1"/>
  <c r="H73" i="93"/>
  <c r="I73" i="93" s="1"/>
  <c r="J73" i="93" s="1"/>
  <c r="H64" i="93"/>
  <c r="I64" i="93" s="1"/>
  <c r="J64" i="93" s="1"/>
  <c r="H53" i="93"/>
  <c r="I53" i="93" s="1"/>
  <c r="J53" i="93" s="1"/>
  <c r="H50" i="93"/>
  <c r="I50" i="93" s="1"/>
  <c r="J50" i="93" s="1"/>
  <c r="H47" i="93"/>
  <c r="I47" i="93" s="1"/>
  <c r="J47" i="93" s="1"/>
  <c r="H44" i="93"/>
  <c r="I44" i="93" s="1"/>
  <c r="J44" i="93" s="1"/>
  <c r="H41" i="93"/>
  <c r="I41" i="93" s="1"/>
  <c r="J41" i="93" s="1"/>
  <c r="H38" i="93"/>
  <c r="I38" i="93" s="1"/>
  <c r="J38" i="93" s="1"/>
  <c r="H35" i="93"/>
  <c r="I35" i="93" s="1"/>
  <c r="J35" i="93" s="1"/>
  <c r="H32" i="93"/>
  <c r="I32" i="93" s="1"/>
  <c r="J32" i="93" s="1"/>
  <c r="H29" i="93"/>
  <c r="I29" i="93" s="1"/>
  <c r="J29" i="93" s="1"/>
  <c r="H26" i="93"/>
  <c r="I26" i="93" s="1"/>
  <c r="J26" i="93" s="1"/>
  <c r="H23" i="93"/>
  <c r="I23" i="93" s="1"/>
  <c r="J23" i="93" s="1"/>
  <c r="H20" i="93"/>
  <c r="I20" i="93" s="1"/>
  <c r="J20" i="93" s="1"/>
  <c r="H17" i="93"/>
  <c r="I17" i="93" s="1"/>
  <c r="J17" i="93" s="1"/>
  <c r="H79" i="93"/>
  <c r="I79" i="93" s="1"/>
  <c r="J79" i="93" s="1"/>
  <c r="H70" i="93"/>
  <c r="I70" i="93" s="1"/>
  <c r="J70" i="93" s="1"/>
  <c r="H61" i="93"/>
  <c r="I61" i="93" s="1"/>
  <c r="J61" i="93" s="1"/>
  <c r="H11" i="93"/>
  <c r="I11" i="93" s="1"/>
  <c r="J11" i="93" s="1"/>
  <c r="H10" i="93"/>
  <c r="I10" i="93" s="1"/>
  <c r="J10" i="93" s="1"/>
  <c r="H14" i="93"/>
  <c r="I14" i="93" s="1"/>
  <c r="J14" i="93" s="1"/>
  <c r="H5" i="93"/>
  <c r="I5" i="93" s="1"/>
  <c r="J5" i="93" s="1"/>
  <c r="H9" i="93"/>
  <c r="I9" i="93" s="1"/>
  <c r="J9" i="93" s="1"/>
  <c r="AP3" i="37"/>
  <c r="AI3" i="37"/>
  <c r="H36" i="32"/>
  <c r="I36" i="32" s="1"/>
  <c r="J36" i="32" s="1"/>
  <c r="H12" i="32"/>
  <c r="I12" i="32" s="1"/>
  <c r="J12" i="32" s="1"/>
  <c r="H14" i="33"/>
  <c r="I14" i="33" s="1"/>
  <c r="J14" i="33" s="1"/>
  <c r="H69" i="32"/>
  <c r="I69" i="32" s="1"/>
  <c r="J69" i="32" s="1"/>
  <c r="H33" i="32"/>
  <c r="I33" i="32" s="1"/>
  <c r="J33" i="32" s="1"/>
  <c r="H6" i="32"/>
  <c r="I6" i="32" s="1"/>
  <c r="J6" i="32" s="1"/>
  <c r="H65" i="28"/>
  <c r="I65" i="28" s="1"/>
  <c r="J65" i="28" s="1"/>
  <c r="H41" i="28"/>
  <c r="I41" i="28" s="1"/>
  <c r="J41" i="28" s="1"/>
  <c r="H14" i="28"/>
  <c r="I14" i="28" s="1"/>
  <c r="J14" i="28" s="1"/>
  <c r="H53" i="27"/>
  <c r="I53" i="27" s="1"/>
  <c r="J53" i="27" s="1"/>
  <c r="H48" i="32"/>
  <c r="I48" i="32" s="1"/>
  <c r="J48" i="32" s="1"/>
  <c r="H18" i="32"/>
  <c r="I18" i="32" s="1"/>
  <c r="J18" i="32" s="1"/>
  <c r="H80" i="30"/>
  <c r="I80" i="30" s="1"/>
  <c r="J80" i="30" s="1"/>
  <c r="H44" i="30"/>
  <c r="I44" i="30" s="1"/>
  <c r="J44" i="30" s="1"/>
  <c r="H61" i="28"/>
  <c r="I61" i="28" s="1"/>
  <c r="J61" i="28" s="1"/>
  <c r="H33" i="28"/>
  <c r="I33" i="28" s="1"/>
  <c r="J33" i="28" s="1"/>
  <c r="H24" i="28"/>
  <c r="I24" i="28" s="1"/>
  <c r="J24" i="28" s="1"/>
  <c r="H6" i="28"/>
  <c r="I6" i="28" s="1"/>
  <c r="J6" i="28" s="1"/>
  <c r="H63" i="27"/>
  <c r="I63" i="27" s="1"/>
  <c r="J63" i="27" s="1"/>
  <c r="H45" i="27"/>
  <c r="I45" i="27" s="1"/>
  <c r="J45" i="27" s="1"/>
  <c r="H27" i="27"/>
  <c r="I27" i="27" s="1"/>
  <c r="J27" i="27" s="1"/>
  <c r="AH3" i="16"/>
  <c r="H79" i="31"/>
  <c r="I79" i="31" s="1"/>
  <c r="J79" i="31" s="1"/>
  <c r="H52" i="31"/>
  <c r="I52" i="31" s="1"/>
  <c r="J52" i="31" s="1"/>
  <c r="H25" i="31"/>
  <c r="I25" i="31" s="1"/>
  <c r="J25" i="31" s="1"/>
  <c r="H56" i="27"/>
  <c r="I56" i="27" s="1"/>
  <c r="J56" i="27" s="1"/>
  <c r="H29" i="27"/>
  <c r="I29" i="27" s="1"/>
  <c r="J29" i="27" s="1"/>
  <c r="AI3" i="15"/>
  <c r="AN3" i="15"/>
  <c r="H45" i="28"/>
  <c r="I45" i="28" s="1"/>
  <c r="J45" i="28" s="1"/>
  <c r="H36" i="28"/>
  <c r="I36" i="28" s="1"/>
  <c r="J36" i="28" s="1"/>
  <c r="Q68" i="32"/>
  <c r="Q65" i="32"/>
  <c r="Q62" i="32"/>
  <c r="Q59" i="32"/>
  <c r="Q56" i="32"/>
  <c r="Q53" i="32"/>
  <c r="Q50" i="32"/>
  <c r="Q47" i="32"/>
  <c r="Q44" i="32"/>
  <c r="Q41" i="32"/>
  <c r="Q38" i="32"/>
  <c r="Q35" i="32"/>
  <c r="Q32" i="32"/>
  <c r="Q29" i="32"/>
  <c r="Q26" i="32"/>
  <c r="Q23" i="32"/>
  <c r="Q20" i="32"/>
  <c r="Q17" i="32"/>
  <c r="Q14" i="32"/>
  <c r="Q10" i="32"/>
  <c r="Q11" i="32"/>
  <c r="Q5" i="32"/>
  <c r="Q69" i="32"/>
  <c r="Q66" i="32"/>
  <c r="Q63" i="32"/>
  <c r="Q60" i="32"/>
  <c r="Q57" i="32"/>
  <c r="Q54" i="32"/>
  <c r="Q51" i="32"/>
  <c r="Q48" i="32"/>
  <c r="Q45" i="32"/>
  <c r="Q42" i="32"/>
  <c r="Q39" i="32"/>
  <c r="Q36" i="32"/>
  <c r="Q33" i="32"/>
  <c r="Q30" i="32"/>
  <c r="Q27" i="32"/>
  <c r="Q24" i="32"/>
  <c r="Q21" i="32"/>
  <c r="Q18" i="32"/>
  <c r="Q15" i="32"/>
  <c r="Q12" i="32"/>
  <c r="Q6" i="32"/>
  <c r="Q67" i="32"/>
  <c r="Q64" i="32"/>
  <c r="Q61" i="32"/>
  <c r="Q58" i="32"/>
  <c r="Q55" i="32"/>
  <c r="Q52" i="32"/>
  <c r="Q49" i="32"/>
  <c r="Q46" i="32"/>
  <c r="Q43" i="32"/>
  <c r="Q40" i="32"/>
  <c r="Q37" i="32"/>
  <c r="Q34" i="32"/>
  <c r="Q31" i="32"/>
  <c r="Q28" i="32"/>
  <c r="Q25" i="32"/>
  <c r="Q22" i="32"/>
  <c r="Q19" i="32"/>
  <c r="Q16" i="32"/>
  <c r="Q13" i="32"/>
  <c r="Q8" i="32"/>
  <c r="Q7" i="32"/>
  <c r="Q9" i="32"/>
  <c r="Q98" i="37"/>
  <c r="Q11" i="37"/>
  <c r="Q96" i="37"/>
  <c r="Q93" i="37"/>
  <c r="Q90" i="37"/>
  <c r="Q87" i="37"/>
  <c r="Q84" i="37"/>
  <c r="Q81" i="37"/>
  <c r="Q78" i="37"/>
  <c r="Q75" i="37"/>
  <c r="Q72" i="37"/>
  <c r="Q69" i="37"/>
  <c r="Q66" i="37"/>
  <c r="Q63" i="37"/>
  <c r="Q60" i="37"/>
  <c r="Q57" i="37"/>
  <c r="Q54" i="37"/>
  <c r="Q51" i="37"/>
  <c r="Q48" i="37"/>
  <c r="Q45" i="37"/>
  <c r="Q42" i="37"/>
  <c r="Q39" i="37"/>
  <c r="Q36" i="37"/>
  <c r="Q33" i="37"/>
  <c r="Q30" i="37"/>
  <c r="Q27" i="37"/>
  <c r="Q24" i="37"/>
  <c r="Q21" i="37"/>
  <c r="Q18" i="37"/>
  <c r="Q15" i="37"/>
  <c r="Q12" i="37"/>
  <c r="Q6" i="37"/>
  <c r="Q97" i="37"/>
  <c r="Q94" i="37"/>
  <c r="Q91" i="37"/>
  <c r="Q88" i="37"/>
  <c r="Q85" i="37"/>
  <c r="Q82" i="37"/>
  <c r="Q79" i="37"/>
  <c r="Q76" i="37"/>
  <c r="Q73" i="37"/>
  <c r="Q70" i="37"/>
  <c r="Q67" i="37"/>
  <c r="Q64" i="37"/>
  <c r="Q61" i="37"/>
  <c r="Q58" i="37"/>
  <c r="Q55" i="37"/>
  <c r="Q52" i="37"/>
  <c r="Q49" i="37"/>
  <c r="Q46" i="37"/>
  <c r="Q43" i="37"/>
  <c r="Q40" i="37"/>
  <c r="Q37" i="37"/>
  <c r="Q34" i="37"/>
  <c r="Q31" i="37"/>
  <c r="Q28" i="37"/>
  <c r="Q25" i="37"/>
  <c r="Q22" i="37"/>
  <c r="Q19" i="37"/>
  <c r="Q16" i="37"/>
  <c r="Q13" i="37"/>
  <c r="Q8" i="37"/>
  <c r="Q7" i="37"/>
  <c r="Q95" i="37"/>
  <c r="Q92" i="37"/>
  <c r="Q89" i="37"/>
  <c r="Q86" i="37"/>
  <c r="Q83" i="37"/>
  <c r="Q80" i="37"/>
  <c r="Q77" i="37"/>
  <c r="Q74" i="37"/>
  <c r="Q71" i="37"/>
  <c r="Q68" i="37"/>
  <c r="Q65" i="37"/>
  <c r="Q62" i="37"/>
  <c r="Q59" i="37"/>
  <c r="Q56" i="37"/>
  <c r="Q53" i="37"/>
  <c r="Q50" i="37"/>
  <c r="Q47" i="37"/>
  <c r="Q44" i="37"/>
  <c r="Q41" i="37"/>
  <c r="Q38" i="37"/>
  <c r="Q35" i="37"/>
  <c r="Q32" i="37"/>
  <c r="Q29" i="37"/>
  <c r="Q26" i="37"/>
  <c r="Q23" i="37"/>
  <c r="Q20" i="37"/>
  <c r="Q17" i="37"/>
  <c r="Q14" i="37"/>
  <c r="Q10" i="37"/>
  <c r="Q5" i="37"/>
  <c r="Q9" i="37"/>
  <c r="Q97" i="41"/>
  <c r="Q94" i="41"/>
  <c r="Q91" i="41"/>
  <c r="Q88" i="41"/>
  <c r="Q85" i="41"/>
  <c r="Q82" i="41"/>
  <c r="Q79" i="41"/>
  <c r="Q76" i="41"/>
  <c r="Q73" i="41"/>
  <c r="Q70" i="41"/>
  <c r="Q67" i="41"/>
  <c r="Q64" i="41"/>
  <c r="Q61" i="41"/>
  <c r="Q58" i="41"/>
  <c r="Q55" i="41"/>
  <c r="Q52" i="41"/>
  <c r="Q49" i="41"/>
  <c r="Q46" i="41"/>
  <c r="Q43" i="41"/>
  <c r="Q40" i="41"/>
  <c r="Q37" i="41"/>
  <c r="Q34" i="41"/>
  <c r="Q31" i="41"/>
  <c r="Q28" i="41"/>
  <c r="Q25" i="41"/>
  <c r="Q22" i="41"/>
  <c r="Q19" i="41"/>
  <c r="Q16" i="41"/>
  <c r="Q13" i="41"/>
  <c r="Q8" i="41"/>
  <c r="Q7" i="41"/>
  <c r="Q9" i="41"/>
  <c r="Q98" i="41"/>
  <c r="Q95" i="41"/>
  <c r="Q92" i="41"/>
  <c r="Q89" i="41"/>
  <c r="Q86" i="41"/>
  <c r="Q83" i="41"/>
  <c r="Q80" i="41"/>
  <c r="Q77" i="41"/>
  <c r="Q74" i="41"/>
  <c r="Q71" i="41"/>
  <c r="Q68" i="41"/>
  <c r="Q65" i="41"/>
  <c r="Q62" i="41"/>
  <c r="Q59" i="41"/>
  <c r="Q56" i="41"/>
  <c r="Q53" i="41"/>
  <c r="Q50" i="41"/>
  <c r="Q47" i="41"/>
  <c r="Q44" i="41"/>
  <c r="Q41" i="41"/>
  <c r="Q38" i="41"/>
  <c r="Q35" i="41"/>
  <c r="Q32" i="41"/>
  <c r="Q29" i="41"/>
  <c r="Q26" i="41"/>
  <c r="Q23" i="41"/>
  <c r="Q20" i="41"/>
  <c r="Q17" i="41"/>
  <c r="Q14" i="41"/>
  <c r="Q10" i="41"/>
  <c r="Q5" i="41"/>
  <c r="Q96" i="41"/>
  <c r="Q93" i="41"/>
  <c r="Q90" i="41"/>
  <c r="Q87" i="41"/>
  <c r="Q84" i="41"/>
  <c r="Q81" i="41"/>
  <c r="Q78" i="41"/>
  <c r="Q75" i="41"/>
  <c r="Q72" i="41"/>
  <c r="Q69" i="41"/>
  <c r="Q66" i="41"/>
  <c r="Q63" i="41"/>
  <c r="Q60" i="41"/>
  <c r="Q57" i="41"/>
  <c r="Q54" i="41"/>
  <c r="Q51" i="41"/>
  <c r="Q48" i="41"/>
  <c r="Q45" i="41"/>
  <c r="Q42" i="41"/>
  <c r="Q39" i="41"/>
  <c r="Q36" i="41"/>
  <c r="Q33" i="41"/>
  <c r="Q30" i="41"/>
  <c r="Q27" i="41"/>
  <c r="Q24" i="41"/>
  <c r="Q21" i="41"/>
  <c r="Q18" i="41"/>
  <c r="Q15" i="41"/>
  <c r="Q12" i="41"/>
  <c r="Q6" i="41"/>
  <c r="Q11" i="41"/>
  <c r="Q11" i="75"/>
  <c r="Q5" i="75"/>
  <c r="Q78" i="75"/>
  <c r="Q75" i="75"/>
  <c r="Q72" i="75"/>
  <c r="Q69" i="75"/>
  <c r="Q66" i="75"/>
  <c r="Q63" i="75"/>
  <c r="Q60" i="75"/>
  <c r="Q57" i="75"/>
  <c r="Q54" i="75"/>
  <c r="Q51" i="75"/>
  <c r="Q48" i="75"/>
  <c r="Q45" i="75"/>
  <c r="Q42" i="75"/>
  <c r="Q39" i="75"/>
  <c r="Q36" i="75"/>
  <c r="Q33" i="75"/>
  <c r="Q30" i="75"/>
  <c r="Q27" i="75"/>
  <c r="Q24" i="75"/>
  <c r="Q21" i="75"/>
  <c r="Q18" i="75"/>
  <c r="Q15" i="75"/>
  <c r="Q12" i="75"/>
  <c r="Q6" i="75"/>
  <c r="Q79" i="75"/>
  <c r="Q76" i="75"/>
  <c r="Q73" i="75"/>
  <c r="Q70" i="75"/>
  <c r="Q67" i="75"/>
  <c r="Q64" i="75"/>
  <c r="Q61" i="75"/>
  <c r="Q58" i="75"/>
  <c r="Q55" i="75"/>
  <c r="Q52" i="75"/>
  <c r="Q49" i="75"/>
  <c r="Q46" i="75"/>
  <c r="Q43" i="75"/>
  <c r="Q40" i="75"/>
  <c r="Q37" i="75"/>
  <c r="Q34" i="75"/>
  <c r="Q31" i="75"/>
  <c r="Q28" i="75"/>
  <c r="Q25" i="75"/>
  <c r="Q22" i="75"/>
  <c r="Q19" i="75"/>
  <c r="Q16" i="75"/>
  <c r="Q13" i="75"/>
  <c r="Q8" i="75"/>
  <c r="Q7" i="75"/>
  <c r="Q77" i="75"/>
  <c r="Q74" i="75"/>
  <c r="Q71" i="75"/>
  <c r="Q68" i="75"/>
  <c r="Q65" i="75"/>
  <c r="Q62" i="75"/>
  <c r="Q59" i="75"/>
  <c r="Q56" i="75"/>
  <c r="Q53" i="75"/>
  <c r="Q50" i="75"/>
  <c r="Q47" i="75"/>
  <c r="Q44" i="75"/>
  <c r="Q41" i="75"/>
  <c r="Q38" i="75"/>
  <c r="Q35" i="75"/>
  <c r="Q32" i="75"/>
  <c r="Q29" i="75"/>
  <c r="Q26" i="75"/>
  <c r="Q23" i="75"/>
  <c r="Q20" i="75"/>
  <c r="Q17" i="75"/>
  <c r="Q14" i="75"/>
  <c r="Q10" i="75"/>
  <c r="Q9" i="75"/>
  <c r="Q89" i="78"/>
  <c r="Q86" i="78"/>
  <c r="Q83" i="78"/>
  <c r="Q80" i="78"/>
  <c r="Q77" i="78"/>
  <c r="Q74" i="78"/>
  <c r="Q71" i="78"/>
  <c r="Q68" i="78"/>
  <c r="Q65" i="78"/>
  <c r="Q62" i="78"/>
  <c r="Q59" i="78"/>
  <c r="Q56" i="78"/>
  <c r="Q53" i="78"/>
  <c r="Q50" i="78"/>
  <c r="Q47" i="78"/>
  <c r="Q44" i="78"/>
  <c r="Q41" i="78"/>
  <c r="Q38" i="78"/>
  <c r="Q35" i="78"/>
  <c r="Q32" i="78"/>
  <c r="Q29" i="78"/>
  <c r="Q26" i="78"/>
  <c r="Q23" i="78"/>
  <c r="Q20" i="78"/>
  <c r="Q17" i="78"/>
  <c r="Q14" i="78"/>
  <c r="Q10" i="78"/>
  <c r="Q11" i="78"/>
  <c r="Q5" i="78"/>
  <c r="Q87" i="78"/>
  <c r="Q84" i="78"/>
  <c r="Q81" i="78"/>
  <c r="Q78" i="78"/>
  <c r="Q75" i="78"/>
  <c r="Q72" i="78"/>
  <c r="Q69" i="78"/>
  <c r="Q66" i="78"/>
  <c r="Q63" i="78"/>
  <c r="Q60" i="78"/>
  <c r="Q57" i="78"/>
  <c r="Q54" i="78"/>
  <c r="Q51" i="78"/>
  <c r="Q48" i="78"/>
  <c r="Q45" i="78"/>
  <c r="Q42" i="78"/>
  <c r="Q39" i="78"/>
  <c r="Q36" i="78"/>
  <c r="Q33" i="78"/>
  <c r="Q30" i="78"/>
  <c r="Q27" i="78"/>
  <c r="Q24" i="78"/>
  <c r="Q21" i="78"/>
  <c r="Q18" i="78"/>
  <c r="Q15" i="78"/>
  <c r="Q12" i="78"/>
  <c r="Q6" i="78"/>
  <c r="Q9" i="78"/>
  <c r="Q79" i="78"/>
  <c r="Q8" i="78"/>
  <c r="Q82" i="78"/>
  <c r="Q85" i="78"/>
  <c r="Q7" i="78"/>
  <c r="Q76" i="78"/>
  <c r="Q61" i="78"/>
  <c r="Q43" i="78"/>
  <c r="Q25" i="78"/>
  <c r="Q88" i="78"/>
  <c r="Q64" i="78"/>
  <c r="Q46" i="78"/>
  <c r="Q28" i="78"/>
  <c r="Q67" i="78"/>
  <c r="Q49" i="78"/>
  <c r="Q31" i="78"/>
  <c r="Q13" i="78"/>
  <c r="Q58" i="78"/>
  <c r="Q40" i="78"/>
  <c r="Q22" i="78"/>
  <c r="Q52" i="78"/>
  <c r="Q55" i="78"/>
  <c r="Q70" i="78"/>
  <c r="Q16" i="78"/>
  <c r="Q73" i="78"/>
  <c r="Q19" i="78"/>
  <c r="Q37" i="78"/>
  <c r="Q34" i="78"/>
  <c r="Q69" i="84"/>
  <c r="Q66" i="84"/>
  <c r="Q63" i="84"/>
  <c r="Q60" i="84"/>
  <c r="Q57" i="84"/>
  <c r="Q54" i="84"/>
  <c r="Q51" i="84"/>
  <c r="Q48" i="84"/>
  <c r="Q45" i="84"/>
  <c r="Q42" i="84"/>
  <c r="Q67" i="84"/>
  <c r="Q64" i="84"/>
  <c r="Q61" i="84"/>
  <c r="Q58" i="84"/>
  <c r="Q55" i="84"/>
  <c r="Q52" i="84"/>
  <c r="Q49" i="84"/>
  <c r="Q46" i="84"/>
  <c r="Q43" i="84"/>
  <c r="Q40" i="84"/>
  <c r="Q9" i="84"/>
  <c r="Q38" i="84"/>
  <c r="Q35" i="84"/>
  <c r="Q32" i="84"/>
  <c r="Q29" i="84"/>
  <c r="Q26" i="84"/>
  <c r="Q23" i="84"/>
  <c r="Q20" i="84"/>
  <c r="Q17" i="84"/>
  <c r="Q14" i="84"/>
  <c r="Q10" i="84"/>
  <c r="Q68" i="84"/>
  <c r="Q65" i="84"/>
  <c r="Q62" i="84"/>
  <c r="Q59" i="84"/>
  <c r="Q56" i="84"/>
  <c r="Q53" i="84"/>
  <c r="Q50" i="84"/>
  <c r="Q47" i="84"/>
  <c r="Q44" i="84"/>
  <c r="Q41" i="84"/>
  <c r="Q39" i="84"/>
  <c r="Q37" i="84"/>
  <c r="Q36" i="84"/>
  <c r="Q34" i="84"/>
  <c r="Q33" i="84"/>
  <c r="Q31" i="84"/>
  <c r="Q30" i="84"/>
  <c r="Q28" i="84"/>
  <c r="Q27" i="84"/>
  <c r="Q25" i="84"/>
  <c r="Q24" i="84"/>
  <c r="Q22" i="84"/>
  <c r="Q21" i="84"/>
  <c r="Q19" i="84"/>
  <c r="Q18" i="84"/>
  <c r="Q16" i="84"/>
  <c r="Q15" i="84"/>
  <c r="Q13" i="84"/>
  <c r="Q12" i="84"/>
  <c r="Q11" i="84"/>
  <c r="Q7" i="84"/>
  <c r="Q6" i="84"/>
  <c r="Q5" i="84"/>
  <c r="Q8" i="84"/>
  <c r="Q89" i="90"/>
  <c r="Q86" i="90"/>
  <c r="Q83" i="90"/>
  <c r="Q80" i="90"/>
  <c r="Q77" i="90"/>
  <c r="Q74" i="90"/>
  <c r="Q71" i="90"/>
  <c r="Q68" i="90"/>
  <c r="Q65" i="90"/>
  <c r="Q62" i="90"/>
  <c r="Q59" i="90"/>
  <c r="Q56" i="90"/>
  <c r="Q53" i="90"/>
  <c r="Q50" i="90"/>
  <c r="Q87" i="90"/>
  <c r="Q84" i="90"/>
  <c r="Q81" i="90"/>
  <c r="Q78" i="90"/>
  <c r="Q75" i="90"/>
  <c r="Q72" i="90"/>
  <c r="Q69" i="90"/>
  <c r="Q66" i="90"/>
  <c r="Q63" i="90"/>
  <c r="Q60" i="90"/>
  <c r="Q57" i="90"/>
  <c r="Q54" i="90"/>
  <c r="Q51" i="90"/>
  <c r="Q48" i="90"/>
  <c r="Q88" i="90"/>
  <c r="Q79" i="90"/>
  <c r="Q70" i="90"/>
  <c r="Q61" i="90"/>
  <c r="Q52" i="90"/>
  <c r="Q11" i="90"/>
  <c r="Q5" i="90"/>
  <c r="Q45" i="90"/>
  <c r="Q42" i="90"/>
  <c r="Q39" i="90"/>
  <c r="Q36" i="90"/>
  <c r="Q33" i="90"/>
  <c r="Q30" i="90"/>
  <c r="Q27" i="90"/>
  <c r="Q24" i="90"/>
  <c r="Q21" i="90"/>
  <c r="Q18" i="90"/>
  <c r="Q15" i="90"/>
  <c r="Q82" i="90"/>
  <c r="Q73" i="90"/>
  <c r="Q64" i="90"/>
  <c r="Q55" i="90"/>
  <c r="Q85" i="90"/>
  <c r="Q76" i="90"/>
  <c r="Q67" i="90"/>
  <c r="Q58" i="90"/>
  <c r="Q49" i="90"/>
  <c r="Q10" i="90"/>
  <c r="Q8" i="90"/>
  <c r="Q46" i="90"/>
  <c r="Q41" i="90"/>
  <c r="Q28" i="90"/>
  <c r="Q23" i="90"/>
  <c r="Q44" i="90"/>
  <c r="Q31" i="90"/>
  <c r="Q26" i="90"/>
  <c r="Q47" i="90"/>
  <c r="Q34" i="90"/>
  <c r="Q29" i="90"/>
  <c r="Q16" i="90"/>
  <c r="Q13" i="90"/>
  <c r="Q6" i="90"/>
  <c r="Q43" i="90"/>
  <c r="Q38" i="90"/>
  <c r="Q25" i="90"/>
  <c r="Q20" i="90"/>
  <c r="Q9" i="90"/>
  <c r="Q7" i="90"/>
  <c r="Q32" i="90"/>
  <c r="Q22" i="90"/>
  <c r="Q19" i="90"/>
  <c r="Q40" i="90"/>
  <c r="Q37" i="90"/>
  <c r="Q17" i="90"/>
  <c r="Q35" i="90"/>
  <c r="Q14" i="90"/>
  <c r="Q12" i="90"/>
  <c r="Q69" i="96"/>
  <c r="Q66" i="96"/>
  <c r="Q63" i="96"/>
  <c r="Q60" i="96"/>
  <c r="Q57" i="96"/>
  <c r="Q67" i="96"/>
  <c r="Q64" i="96"/>
  <c r="Q61" i="96"/>
  <c r="Q58" i="96"/>
  <c r="Q54" i="96"/>
  <c r="Q51" i="96"/>
  <c r="Q48" i="96"/>
  <c r="Q56" i="96"/>
  <c r="Q55" i="96"/>
  <c r="Q52" i="96"/>
  <c r="Q49" i="96"/>
  <c r="Q62" i="96"/>
  <c r="Q46" i="96"/>
  <c r="Q43" i="96"/>
  <c r="Q40" i="96"/>
  <c r="Q37" i="96"/>
  <c r="Q34" i="96"/>
  <c r="Q31" i="96"/>
  <c r="Q28" i="96"/>
  <c r="Q25" i="96"/>
  <c r="Q22" i="96"/>
  <c r="Q68" i="96"/>
  <c r="Q44" i="96"/>
  <c r="Q41" i="96"/>
  <c r="Q38" i="96"/>
  <c r="Q35" i="96"/>
  <c r="Q32" i="96"/>
  <c r="Q29" i="96"/>
  <c r="Q26" i="96"/>
  <c r="Q23" i="96"/>
  <c r="Q65" i="96"/>
  <c r="Q59" i="96"/>
  <c r="Q53" i="96"/>
  <c r="Q47" i="96"/>
  <c r="Q42" i="96"/>
  <c r="Q33" i="96"/>
  <c r="Q30" i="96"/>
  <c r="Q24" i="96"/>
  <c r="Q50" i="96"/>
  <c r="Q27" i="96"/>
  <c r="Q21" i="96"/>
  <c r="Q17" i="96"/>
  <c r="Q14" i="96"/>
  <c r="Q10" i="96"/>
  <c r="Q11" i="96"/>
  <c r="Q5" i="96"/>
  <c r="Q18" i="96"/>
  <c r="Q15" i="96"/>
  <c r="Q12" i="96"/>
  <c r="Q6" i="96"/>
  <c r="Q36" i="96"/>
  <c r="Q20" i="96"/>
  <c r="Q9" i="96"/>
  <c r="Q45" i="96"/>
  <c r="Q16" i="96"/>
  <c r="Q13" i="96"/>
  <c r="Q39" i="96"/>
  <c r="Q19" i="96"/>
  <c r="Q8" i="96"/>
  <c r="Q7" i="96"/>
  <c r="AI3" i="21"/>
  <c r="AN3" i="21"/>
  <c r="I20" i="24"/>
  <c r="J20" i="24" s="1"/>
  <c r="H20" i="21"/>
  <c r="I20" i="21" s="1"/>
  <c r="J20" i="21" s="1"/>
  <c r="AI3" i="20"/>
  <c r="I11" i="19"/>
  <c r="J11" i="19" s="1"/>
  <c r="I22" i="16"/>
  <c r="J22" i="16" s="1"/>
  <c r="H48" i="27"/>
  <c r="I48" i="27" s="1"/>
  <c r="J48" i="27" s="1"/>
  <c r="H21" i="21"/>
  <c r="I21" i="21" s="1"/>
  <c r="J21" i="21" s="1"/>
  <c r="H4" i="21"/>
  <c r="I4" i="21" s="1"/>
  <c r="J4" i="21" s="1"/>
  <c r="K4" i="21" s="1"/>
  <c r="H11" i="20"/>
  <c r="H5" i="20"/>
  <c r="H23" i="20"/>
  <c r="H22" i="20"/>
  <c r="H21" i="20"/>
  <c r="H20" i="20"/>
  <c r="H19" i="20"/>
  <c r="H18" i="20"/>
  <c r="H17" i="20"/>
  <c r="H16" i="20"/>
  <c r="H15" i="20"/>
  <c r="H14" i="20"/>
  <c r="H13" i="20"/>
  <c r="H12" i="20"/>
  <c r="H7" i="20"/>
  <c r="H6" i="20"/>
  <c r="H8" i="24"/>
  <c r="H9" i="24"/>
  <c r="H4" i="24"/>
  <c r="H11" i="68"/>
  <c r="H5" i="68"/>
  <c r="H10" i="68"/>
  <c r="H23" i="68"/>
  <c r="H20" i="68"/>
  <c r="H17" i="68"/>
  <c r="H14" i="68"/>
  <c r="H6" i="68"/>
  <c r="H21" i="68"/>
  <c r="H18" i="68"/>
  <c r="H15" i="68"/>
  <c r="H12" i="68"/>
  <c r="H7" i="68"/>
  <c r="H22" i="68"/>
  <c r="H19" i="68"/>
  <c r="H16" i="68"/>
  <c r="H13" i="68"/>
  <c r="H11" i="58"/>
  <c r="I11" i="58" s="1"/>
  <c r="J11" i="58" s="1"/>
  <c r="H5" i="58"/>
  <c r="I5" i="58" s="1"/>
  <c r="J5" i="58" s="1"/>
  <c r="H23" i="58"/>
  <c r="I23" i="58" s="1"/>
  <c r="J23" i="58" s="1"/>
  <c r="H22" i="58"/>
  <c r="I22" i="58" s="1"/>
  <c r="J22" i="58" s="1"/>
  <c r="H21" i="58"/>
  <c r="I21" i="58" s="1"/>
  <c r="J21" i="58" s="1"/>
  <c r="H20" i="58"/>
  <c r="I20" i="58" s="1"/>
  <c r="J20" i="58" s="1"/>
  <c r="H19" i="58"/>
  <c r="I19" i="58" s="1"/>
  <c r="J19" i="58" s="1"/>
  <c r="H18" i="58"/>
  <c r="I18" i="58" s="1"/>
  <c r="J18" i="58" s="1"/>
  <c r="H17" i="58"/>
  <c r="I17" i="58" s="1"/>
  <c r="J17" i="58" s="1"/>
  <c r="H16" i="58"/>
  <c r="I16" i="58" s="1"/>
  <c r="J16" i="58" s="1"/>
  <c r="H15" i="58"/>
  <c r="I15" i="58" s="1"/>
  <c r="J15" i="58" s="1"/>
  <c r="H14" i="58"/>
  <c r="I14" i="58" s="1"/>
  <c r="J14" i="58" s="1"/>
  <c r="H13" i="58"/>
  <c r="I13" i="58" s="1"/>
  <c r="J13" i="58" s="1"/>
  <c r="H12" i="58"/>
  <c r="I12" i="58" s="1"/>
  <c r="J12" i="58" s="1"/>
  <c r="H7" i="58"/>
  <c r="I7" i="58" s="1"/>
  <c r="J7" i="58" s="1"/>
  <c r="H6" i="58"/>
  <c r="I6" i="58" s="1"/>
  <c r="J6" i="58" s="1"/>
  <c r="H8" i="58"/>
  <c r="I8" i="58" s="1"/>
  <c r="J8" i="58" s="1"/>
  <c r="H8" i="55"/>
  <c r="H10" i="55"/>
  <c r="H11" i="72"/>
  <c r="H5" i="72"/>
  <c r="H9" i="72"/>
  <c r="H4" i="72"/>
  <c r="H10" i="72"/>
  <c r="H15" i="24"/>
  <c r="I8" i="23"/>
  <c r="J8" i="23" s="1"/>
  <c r="H13" i="19"/>
  <c r="I20" i="16"/>
  <c r="J20" i="16" s="1"/>
  <c r="AH4" i="7"/>
  <c r="AQ4" i="7" s="1"/>
  <c r="Z4" i="7"/>
  <c r="H17" i="21"/>
  <c r="I17" i="21" s="1"/>
  <c r="J17" i="21" s="1"/>
  <c r="H9" i="12"/>
  <c r="H4" i="12"/>
  <c r="H8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7" i="12"/>
  <c r="H6" i="12"/>
  <c r="H11" i="12"/>
  <c r="H5" i="12"/>
  <c r="AN3" i="5"/>
  <c r="AI3" i="5"/>
  <c r="H13" i="24"/>
  <c r="H20" i="19"/>
  <c r="H12" i="16"/>
  <c r="AR3" i="14"/>
  <c r="I23" i="7"/>
  <c r="J23" i="7" s="1"/>
  <c r="I17" i="7"/>
  <c r="J17" i="7" s="1"/>
  <c r="W5" i="8"/>
  <c r="AG4" i="8"/>
  <c r="AF4" i="8"/>
  <c r="AE4" i="8"/>
  <c r="H22" i="5"/>
  <c r="I22" i="5" s="1"/>
  <c r="J22" i="5" s="1"/>
  <c r="H5" i="5"/>
  <c r="I5" i="5" s="1"/>
  <c r="J5" i="5" s="1"/>
  <c r="H22" i="2"/>
  <c r="H17" i="2"/>
  <c r="H12" i="2"/>
  <c r="H10" i="12"/>
  <c r="AI4" i="3"/>
  <c r="H19" i="2"/>
  <c r="H6" i="13"/>
  <c r="I6" i="13" s="1"/>
  <c r="J6" i="13" s="1"/>
  <c r="X5" i="11"/>
  <c r="AH5" i="11" s="1"/>
  <c r="H16" i="10"/>
  <c r="I16" i="10" s="1"/>
  <c r="J16" i="10" s="1"/>
  <c r="K7" i="6"/>
  <c r="AI3" i="1"/>
  <c r="H17" i="10"/>
  <c r="I17" i="10" s="1"/>
  <c r="J17" i="10" s="1"/>
  <c r="K5" i="93"/>
  <c r="K6" i="93" s="1"/>
  <c r="K7" i="93" s="1"/>
  <c r="K8" i="93" s="1"/>
  <c r="AN3" i="93"/>
  <c r="AI3" i="93"/>
  <c r="AH3" i="91"/>
  <c r="AQ3" i="91" s="1"/>
  <c r="AI3" i="90"/>
  <c r="Z4" i="90"/>
  <c r="AH4" i="90"/>
  <c r="K5" i="83"/>
  <c r="AN3" i="82"/>
  <c r="AI3" i="82"/>
  <c r="AH4" i="67"/>
  <c r="Z4" i="67"/>
  <c r="AN3" i="79"/>
  <c r="AI3" i="79"/>
  <c r="AQ4" i="83"/>
  <c r="I19" i="72"/>
  <c r="J19" i="72" s="1"/>
  <c r="I23" i="71"/>
  <c r="J23" i="71" s="1"/>
  <c r="I15" i="71"/>
  <c r="J15" i="71" s="1"/>
  <c r="I18" i="72"/>
  <c r="J18" i="72" s="1"/>
  <c r="AH4" i="69"/>
  <c r="AQ4" i="69" s="1"/>
  <c r="Z4" i="69"/>
  <c r="AN3" i="77"/>
  <c r="AI3" i="77"/>
  <c r="AE4" i="71"/>
  <c r="AF4" i="71"/>
  <c r="W5" i="71"/>
  <c r="AG4" i="71"/>
  <c r="K5" i="69"/>
  <c r="AH3" i="62"/>
  <c r="AQ3" i="62" s="1"/>
  <c r="I7" i="60"/>
  <c r="J7" i="60" s="1"/>
  <c r="I21" i="63"/>
  <c r="J21" i="63" s="1"/>
  <c r="I12" i="63"/>
  <c r="J12" i="63" s="1"/>
  <c r="I20" i="60"/>
  <c r="J20" i="60" s="1"/>
  <c r="I15" i="55"/>
  <c r="J15" i="55" s="1"/>
  <c r="I19" i="51"/>
  <c r="J19" i="51" s="1"/>
  <c r="I13" i="51"/>
  <c r="J13" i="51" s="1"/>
  <c r="I5" i="50"/>
  <c r="J5" i="50" s="1"/>
  <c r="I10" i="63"/>
  <c r="J10" i="63" s="1"/>
  <c r="W5" i="54"/>
  <c r="AG4" i="54"/>
  <c r="AP4" i="54" s="1"/>
  <c r="AE4" i="54"/>
  <c r="AF4" i="54"/>
  <c r="AO4" i="54" s="1"/>
  <c r="AE3" i="70"/>
  <c r="P3" i="70"/>
  <c r="AF3" i="70" s="1"/>
  <c r="AO3" i="70" s="1"/>
  <c r="I11" i="64"/>
  <c r="J11" i="64" s="1"/>
  <c r="I23" i="63"/>
  <c r="J23" i="63" s="1"/>
  <c r="I14" i="63"/>
  <c r="J14" i="63" s="1"/>
  <c r="I19" i="60"/>
  <c r="J19" i="60" s="1"/>
  <c r="I23" i="55"/>
  <c r="J23" i="55" s="1"/>
  <c r="I23" i="50"/>
  <c r="J23" i="50" s="1"/>
  <c r="Z4" i="73"/>
  <c r="I19" i="63"/>
  <c r="J19" i="63" s="1"/>
  <c r="K5" i="61"/>
  <c r="I11" i="59"/>
  <c r="J11" i="59" s="1"/>
  <c r="I23" i="56"/>
  <c r="J23" i="56" s="1"/>
  <c r="I20" i="56"/>
  <c r="J20" i="56" s="1"/>
  <c r="I17" i="56"/>
  <c r="J17" i="56" s="1"/>
  <c r="I14" i="56"/>
  <c r="J14" i="56" s="1"/>
  <c r="I19" i="55"/>
  <c r="J19" i="55" s="1"/>
  <c r="K5" i="53"/>
  <c r="AH4" i="66"/>
  <c r="AQ4" i="66" s="1"/>
  <c r="I10" i="56"/>
  <c r="J10" i="56" s="1"/>
  <c r="I9" i="63"/>
  <c r="J9" i="63" s="1"/>
  <c r="AQ4" i="61"/>
  <c r="AI3" i="49"/>
  <c r="P3" i="66"/>
  <c r="AF3" i="66" s="1"/>
  <c r="AO3" i="66" s="1"/>
  <c r="AE3" i="66"/>
  <c r="H94" i="73"/>
  <c r="I94" i="73" s="1"/>
  <c r="J94" i="73" s="1"/>
  <c r="I16" i="52"/>
  <c r="J16" i="52" s="1"/>
  <c r="I13" i="50"/>
  <c r="J13" i="50" s="1"/>
  <c r="I18" i="52"/>
  <c r="J18" i="52" s="1"/>
  <c r="AH3" i="48"/>
  <c r="AH3" i="44"/>
  <c r="AQ3" i="44" s="1"/>
  <c r="AG4" i="42"/>
  <c r="AP4" i="42" s="1"/>
  <c r="AF4" i="42"/>
  <c r="AO4" i="42" s="1"/>
  <c r="W5" i="42"/>
  <c r="AE4" i="42"/>
  <c r="X5" i="38"/>
  <c r="AH5" i="38" s="1"/>
  <c r="AI3" i="42"/>
  <c r="H87" i="33"/>
  <c r="I87" i="33" s="1"/>
  <c r="J87" i="33" s="1"/>
  <c r="H44" i="33"/>
  <c r="I44" i="33" s="1"/>
  <c r="J44" i="33" s="1"/>
  <c r="H84" i="33"/>
  <c r="I84" i="33" s="1"/>
  <c r="J84" i="33" s="1"/>
  <c r="H41" i="33"/>
  <c r="I41" i="33" s="1"/>
  <c r="J41" i="33" s="1"/>
  <c r="H50" i="33"/>
  <c r="I50" i="33" s="1"/>
  <c r="J50" i="33" s="1"/>
  <c r="X5" i="31"/>
  <c r="AH5" i="31" s="1"/>
  <c r="AH4" i="29"/>
  <c r="AQ4" i="29" s="1"/>
  <c r="AI3" i="30"/>
  <c r="Q11" i="28"/>
  <c r="Q5" i="28"/>
  <c r="Q67" i="28"/>
  <c r="Q68" i="28"/>
  <c r="Q65" i="28"/>
  <c r="Q62" i="28"/>
  <c r="Q59" i="28"/>
  <c r="Q56" i="28"/>
  <c r="Q53" i="28"/>
  <c r="Q50" i="28"/>
  <c r="Q47" i="28"/>
  <c r="Q44" i="28"/>
  <c r="Q41" i="28"/>
  <c r="Q38" i="28"/>
  <c r="Q35" i="28"/>
  <c r="Q32" i="28"/>
  <c r="Q29" i="28"/>
  <c r="Q26" i="28"/>
  <c r="Q23" i="28"/>
  <c r="Q20" i="28"/>
  <c r="Q17" i="28"/>
  <c r="Q14" i="28"/>
  <c r="Q10" i="28"/>
  <c r="Q69" i="28"/>
  <c r="Q63" i="28"/>
  <c r="Q61" i="28"/>
  <c r="Q54" i="28"/>
  <c r="Q52" i="28"/>
  <c r="Q45" i="28"/>
  <c r="Q43" i="28"/>
  <c r="Q36" i="28"/>
  <c r="Q34" i="28"/>
  <c r="Q27" i="28"/>
  <c r="Q25" i="28"/>
  <c r="Q18" i="28"/>
  <c r="Q16" i="28"/>
  <c r="Q8" i="28"/>
  <c r="Q7" i="28"/>
  <c r="Q9" i="28"/>
  <c r="Q64" i="28"/>
  <c r="Q57" i="28"/>
  <c r="Q55" i="28"/>
  <c r="Q48" i="28"/>
  <c r="Q46" i="28"/>
  <c r="Q39" i="28"/>
  <c r="Q37" i="28"/>
  <c r="Q30" i="28"/>
  <c r="Q28" i="28"/>
  <c r="Q21" i="28"/>
  <c r="Q19" i="28"/>
  <c r="Q12" i="28"/>
  <c r="Q66" i="28"/>
  <c r="Q60" i="28"/>
  <c r="Q58" i="28"/>
  <c r="Q51" i="28"/>
  <c r="Q49" i="28"/>
  <c r="Q42" i="28"/>
  <c r="Q40" i="28"/>
  <c r="Q33" i="28"/>
  <c r="Q31" i="28"/>
  <c r="Q24" i="28"/>
  <c r="Q22" i="28"/>
  <c r="Q15" i="28"/>
  <c r="Q13" i="28"/>
  <c r="Q6" i="28"/>
  <c r="H87" i="30"/>
  <c r="I87" i="30" s="1"/>
  <c r="J87" i="30" s="1"/>
  <c r="H84" i="30"/>
  <c r="I84" i="30" s="1"/>
  <c r="J84" i="30" s="1"/>
  <c r="H81" i="30"/>
  <c r="I81" i="30" s="1"/>
  <c r="J81" i="30" s="1"/>
  <c r="H78" i="30"/>
  <c r="I78" i="30" s="1"/>
  <c r="J78" i="30" s="1"/>
  <c r="H75" i="30"/>
  <c r="I75" i="30" s="1"/>
  <c r="J75" i="30" s="1"/>
  <c r="H72" i="30"/>
  <c r="I72" i="30" s="1"/>
  <c r="J72" i="30" s="1"/>
  <c r="H69" i="30"/>
  <c r="I69" i="30" s="1"/>
  <c r="J69" i="30" s="1"/>
  <c r="H66" i="30"/>
  <c r="I66" i="30" s="1"/>
  <c r="J66" i="30" s="1"/>
  <c r="H63" i="30"/>
  <c r="I63" i="30" s="1"/>
  <c r="J63" i="30" s="1"/>
  <c r="H60" i="30"/>
  <c r="I60" i="30" s="1"/>
  <c r="J60" i="30" s="1"/>
  <c r="H57" i="30"/>
  <c r="I57" i="30" s="1"/>
  <c r="J57" i="30" s="1"/>
  <c r="H54" i="30"/>
  <c r="I54" i="30" s="1"/>
  <c r="J54" i="30" s="1"/>
  <c r="H51" i="30"/>
  <c r="I51" i="30" s="1"/>
  <c r="J51" i="30" s="1"/>
  <c r="H48" i="30"/>
  <c r="I48" i="30" s="1"/>
  <c r="J48" i="30" s="1"/>
  <c r="H45" i="30"/>
  <c r="I45" i="30" s="1"/>
  <c r="J45" i="30" s="1"/>
  <c r="H42" i="30"/>
  <c r="I42" i="30" s="1"/>
  <c r="J42" i="30" s="1"/>
  <c r="H39" i="30"/>
  <c r="I39" i="30" s="1"/>
  <c r="J39" i="30" s="1"/>
  <c r="H36" i="30"/>
  <c r="I36" i="30" s="1"/>
  <c r="J36" i="30" s="1"/>
  <c r="H33" i="30"/>
  <c r="I33" i="30" s="1"/>
  <c r="J33" i="30" s="1"/>
  <c r="H30" i="30"/>
  <c r="I30" i="30" s="1"/>
  <c r="J30" i="30" s="1"/>
  <c r="H27" i="30"/>
  <c r="I27" i="30" s="1"/>
  <c r="J27" i="30" s="1"/>
  <c r="H24" i="30"/>
  <c r="I24" i="30" s="1"/>
  <c r="J24" i="30" s="1"/>
  <c r="H21" i="30"/>
  <c r="I21" i="30" s="1"/>
  <c r="J21" i="30" s="1"/>
  <c r="H18" i="30"/>
  <c r="I18" i="30" s="1"/>
  <c r="J18" i="30" s="1"/>
  <c r="H15" i="30"/>
  <c r="I15" i="30" s="1"/>
  <c r="J15" i="30" s="1"/>
  <c r="H12" i="30"/>
  <c r="I12" i="30" s="1"/>
  <c r="J12" i="30" s="1"/>
  <c r="H6" i="30"/>
  <c r="I6" i="30" s="1"/>
  <c r="J6" i="30" s="1"/>
  <c r="H4" i="30"/>
  <c r="I4" i="30" s="1"/>
  <c r="J4" i="30" s="1"/>
  <c r="K4" i="30" s="1"/>
  <c r="H88" i="30"/>
  <c r="I88" i="30" s="1"/>
  <c r="J88" i="30" s="1"/>
  <c r="H85" i="30"/>
  <c r="I85" i="30" s="1"/>
  <c r="J85" i="30" s="1"/>
  <c r="H82" i="30"/>
  <c r="I82" i="30" s="1"/>
  <c r="J82" i="30" s="1"/>
  <c r="H79" i="30"/>
  <c r="I79" i="30" s="1"/>
  <c r="J79" i="30" s="1"/>
  <c r="H76" i="30"/>
  <c r="I76" i="30" s="1"/>
  <c r="J76" i="30" s="1"/>
  <c r="H73" i="30"/>
  <c r="I73" i="30" s="1"/>
  <c r="J73" i="30" s="1"/>
  <c r="H70" i="30"/>
  <c r="I70" i="30" s="1"/>
  <c r="J70" i="30" s="1"/>
  <c r="H67" i="30"/>
  <c r="I67" i="30" s="1"/>
  <c r="J67" i="30" s="1"/>
  <c r="H64" i="30"/>
  <c r="I64" i="30" s="1"/>
  <c r="J64" i="30" s="1"/>
  <c r="H61" i="30"/>
  <c r="I61" i="30" s="1"/>
  <c r="J61" i="30" s="1"/>
  <c r="H58" i="30"/>
  <c r="I58" i="30" s="1"/>
  <c r="J58" i="30" s="1"/>
  <c r="H55" i="30"/>
  <c r="I55" i="30" s="1"/>
  <c r="J55" i="30" s="1"/>
  <c r="H52" i="30"/>
  <c r="I52" i="30" s="1"/>
  <c r="J52" i="30" s="1"/>
  <c r="H49" i="30"/>
  <c r="I49" i="30" s="1"/>
  <c r="J49" i="30" s="1"/>
  <c r="H46" i="30"/>
  <c r="I46" i="30" s="1"/>
  <c r="J46" i="30" s="1"/>
  <c r="H43" i="30"/>
  <c r="I43" i="30" s="1"/>
  <c r="J43" i="30" s="1"/>
  <c r="H40" i="30"/>
  <c r="I40" i="30" s="1"/>
  <c r="J40" i="30" s="1"/>
  <c r="H37" i="30"/>
  <c r="I37" i="30" s="1"/>
  <c r="J37" i="30" s="1"/>
  <c r="H34" i="30"/>
  <c r="I34" i="30" s="1"/>
  <c r="J34" i="30" s="1"/>
  <c r="H31" i="30"/>
  <c r="I31" i="30" s="1"/>
  <c r="J31" i="30" s="1"/>
  <c r="H28" i="30"/>
  <c r="I28" i="30" s="1"/>
  <c r="J28" i="30" s="1"/>
  <c r="H25" i="30"/>
  <c r="I25" i="30" s="1"/>
  <c r="J25" i="30" s="1"/>
  <c r="H22" i="30"/>
  <c r="I22" i="30" s="1"/>
  <c r="J22" i="30" s="1"/>
  <c r="H19" i="30"/>
  <c r="I19" i="30" s="1"/>
  <c r="J19" i="30" s="1"/>
  <c r="H9" i="30"/>
  <c r="I9" i="30" s="1"/>
  <c r="J9" i="30" s="1"/>
  <c r="H8" i="30"/>
  <c r="I8" i="30" s="1"/>
  <c r="J8" i="30" s="1"/>
  <c r="H16" i="30"/>
  <c r="I16" i="30" s="1"/>
  <c r="J16" i="30" s="1"/>
  <c r="H13" i="30"/>
  <c r="I13" i="30" s="1"/>
  <c r="J13" i="30" s="1"/>
  <c r="H7" i="30"/>
  <c r="I7" i="30" s="1"/>
  <c r="J7" i="30" s="1"/>
  <c r="H98" i="41"/>
  <c r="I98" i="41" s="1"/>
  <c r="J98" i="41" s="1"/>
  <c r="H95" i="41"/>
  <c r="I95" i="41" s="1"/>
  <c r="J95" i="41" s="1"/>
  <c r="H92" i="41"/>
  <c r="I92" i="41" s="1"/>
  <c r="J92" i="41" s="1"/>
  <c r="H89" i="41"/>
  <c r="I89" i="41" s="1"/>
  <c r="J89" i="41" s="1"/>
  <c r="H86" i="41"/>
  <c r="I86" i="41" s="1"/>
  <c r="J86" i="41" s="1"/>
  <c r="H83" i="41"/>
  <c r="I83" i="41" s="1"/>
  <c r="J83" i="41" s="1"/>
  <c r="H80" i="41"/>
  <c r="I80" i="41" s="1"/>
  <c r="J80" i="41" s="1"/>
  <c r="H77" i="41"/>
  <c r="I77" i="41" s="1"/>
  <c r="J77" i="41" s="1"/>
  <c r="H74" i="41"/>
  <c r="I74" i="41" s="1"/>
  <c r="J74" i="41" s="1"/>
  <c r="H71" i="41"/>
  <c r="I71" i="41" s="1"/>
  <c r="J71" i="41" s="1"/>
  <c r="H68" i="41"/>
  <c r="I68" i="41" s="1"/>
  <c r="J68" i="41" s="1"/>
  <c r="H65" i="41"/>
  <c r="I65" i="41" s="1"/>
  <c r="J65" i="41" s="1"/>
  <c r="H62" i="41"/>
  <c r="I62" i="41" s="1"/>
  <c r="J62" i="41" s="1"/>
  <c r="H59" i="41"/>
  <c r="I59" i="41" s="1"/>
  <c r="J59" i="41" s="1"/>
  <c r="H56" i="41"/>
  <c r="I56" i="41" s="1"/>
  <c r="J56" i="41" s="1"/>
  <c r="H53" i="41"/>
  <c r="I53" i="41" s="1"/>
  <c r="J53" i="41" s="1"/>
  <c r="H50" i="41"/>
  <c r="I50" i="41" s="1"/>
  <c r="J50" i="41" s="1"/>
  <c r="H47" i="41"/>
  <c r="I47" i="41" s="1"/>
  <c r="J47" i="41" s="1"/>
  <c r="H44" i="41"/>
  <c r="I44" i="41" s="1"/>
  <c r="J44" i="41" s="1"/>
  <c r="H41" i="41"/>
  <c r="I41" i="41" s="1"/>
  <c r="J41" i="41" s="1"/>
  <c r="H38" i="41"/>
  <c r="I38" i="41" s="1"/>
  <c r="J38" i="41" s="1"/>
  <c r="H35" i="41"/>
  <c r="I35" i="41" s="1"/>
  <c r="J35" i="41" s="1"/>
  <c r="H32" i="41"/>
  <c r="I32" i="41" s="1"/>
  <c r="J32" i="41" s="1"/>
  <c r="H29" i="41"/>
  <c r="I29" i="41" s="1"/>
  <c r="J29" i="41" s="1"/>
  <c r="H26" i="41"/>
  <c r="I26" i="41" s="1"/>
  <c r="J26" i="41" s="1"/>
  <c r="H23" i="41"/>
  <c r="I23" i="41" s="1"/>
  <c r="J23" i="41" s="1"/>
  <c r="H20" i="41"/>
  <c r="I20" i="41" s="1"/>
  <c r="J20" i="41" s="1"/>
  <c r="H17" i="41"/>
  <c r="I17" i="41" s="1"/>
  <c r="J17" i="41" s="1"/>
  <c r="H14" i="41"/>
  <c r="I14" i="41" s="1"/>
  <c r="J14" i="41" s="1"/>
  <c r="H10" i="41"/>
  <c r="I10" i="41" s="1"/>
  <c r="J10" i="41" s="1"/>
  <c r="H5" i="41"/>
  <c r="I5" i="41" s="1"/>
  <c r="J5" i="41" s="1"/>
  <c r="H97" i="41"/>
  <c r="I97" i="41" s="1"/>
  <c r="J97" i="41" s="1"/>
  <c r="H94" i="41"/>
  <c r="I94" i="41" s="1"/>
  <c r="J94" i="41" s="1"/>
  <c r="H91" i="41"/>
  <c r="I91" i="41" s="1"/>
  <c r="J91" i="41" s="1"/>
  <c r="H88" i="41"/>
  <c r="I88" i="41" s="1"/>
  <c r="J88" i="41" s="1"/>
  <c r="H85" i="41"/>
  <c r="I85" i="41" s="1"/>
  <c r="J85" i="41" s="1"/>
  <c r="H82" i="41"/>
  <c r="I82" i="41" s="1"/>
  <c r="J82" i="41" s="1"/>
  <c r="H79" i="41"/>
  <c r="I79" i="41" s="1"/>
  <c r="J79" i="41" s="1"/>
  <c r="H76" i="41"/>
  <c r="I76" i="41" s="1"/>
  <c r="J76" i="41" s="1"/>
  <c r="H73" i="41"/>
  <c r="I73" i="41" s="1"/>
  <c r="J73" i="41" s="1"/>
  <c r="H70" i="41"/>
  <c r="I70" i="41" s="1"/>
  <c r="J70" i="41" s="1"/>
  <c r="H67" i="41"/>
  <c r="I67" i="41" s="1"/>
  <c r="J67" i="41" s="1"/>
  <c r="H64" i="41"/>
  <c r="I64" i="41" s="1"/>
  <c r="J64" i="41" s="1"/>
  <c r="H61" i="41"/>
  <c r="I61" i="41" s="1"/>
  <c r="J61" i="41" s="1"/>
  <c r="H58" i="41"/>
  <c r="I58" i="41" s="1"/>
  <c r="J58" i="41" s="1"/>
  <c r="H55" i="41"/>
  <c r="I55" i="41" s="1"/>
  <c r="J55" i="41" s="1"/>
  <c r="H52" i="41"/>
  <c r="I52" i="41" s="1"/>
  <c r="J52" i="41" s="1"/>
  <c r="H49" i="41"/>
  <c r="I49" i="41" s="1"/>
  <c r="J49" i="41" s="1"/>
  <c r="H46" i="41"/>
  <c r="I46" i="41" s="1"/>
  <c r="J46" i="41" s="1"/>
  <c r="H43" i="41"/>
  <c r="I43" i="41" s="1"/>
  <c r="J43" i="41" s="1"/>
  <c r="H40" i="41"/>
  <c r="I40" i="41" s="1"/>
  <c r="J40" i="41" s="1"/>
  <c r="H37" i="41"/>
  <c r="I37" i="41" s="1"/>
  <c r="J37" i="41" s="1"/>
  <c r="H34" i="41"/>
  <c r="I34" i="41" s="1"/>
  <c r="J34" i="41" s="1"/>
  <c r="H31" i="41"/>
  <c r="I31" i="41" s="1"/>
  <c r="J31" i="41" s="1"/>
  <c r="H28" i="41"/>
  <c r="I28" i="41" s="1"/>
  <c r="J28" i="41" s="1"/>
  <c r="H25" i="41"/>
  <c r="I25" i="41" s="1"/>
  <c r="J25" i="41" s="1"/>
  <c r="H22" i="41"/>
  <c r="I22" i="41" s="1"/>
  <c r="J22" i="41" s="1"/>
  <c r="H19" i="41"/>
  <c r="I19" i="41" s="1"/>
  <c r="J19" i="41" s="1"/>
  <c r="H16" i="41"/>
  <c r="I16" i="41" s="1"/>
  <c r="J16" i="41" s="1"/>
  <c r="H13" i="41"/>
  <c r="I13" i="41" s="1"/>
  <c r="J13" i="41" s="1"/>
  <c r="H8" i="41"/>
  <c r="I8" i="41" s="1"/>
  <c r="J8" i="41" s="1"/>
  <c r="H7" i="41"/>
  <c r="I7" i="41" s="1"/>
  <c r="J7" i="41" s="1"/>
  <c r="H4" i="41"/>
  <c r="I4" i="41" s="1"/>
  <c r="J4" i="41" s="1"/>
  <c r="K4" i="41" s="1"/>
  <c r="H79" i="47"/>
  <c r="I79" i="47" s="1"/>
  <c r="J79" i="47" s="1"/>
  <c r="H75" i="47"/>
  <c r="I75" i="47" s="1"/>
  <c r="J75" i="47" s="1"/>
  <c r="H70" i="47"/>
  <c r="I70" i="47" s="1"/>
  <c r="J70" i="47" s="1"/>
  <c r="H66" i="47"/>
  <c r="I66" i="47" s="1"/>
  <c r="J66" i="47" s="1"/>
  <c r="H61" i="47"/>
  <c r="I61" i="47" s="1"/>
  <c r="J61" i="47" s="1"/>
  <c r="H57" i="47"/>
  <c r="I57" i="47" s="1"/>
  <c r="J57" i="47" s="1"/>
  <c r="H52" i="47"/>
  <c r="I52" i="47" s="1"/>
  <c r="J52" i="47" s="1"/>
  <c r="H50" i="47"/>
  <c r="I50" i="47" s="1"/>
  <c r="J50" i="47" s="1"/>
  <c r="H47" i="47"/>
  <c r="I47" i="47" s="1"/>
  <c r="J47" i="47" s="1"/>
  <c r="H44" i="47"/>
  <c r="I44" i="47" s="1"/>
  <c r="J44" i="47" s="1"/>
  <c r="H41" i="47"/>
  <c r="I41" i="47" s="1"/>
  <c r="J41" i="47" s="1"/>
  <c r="H38" i="47"/>
  <c r="I38" i="47" s="1"/>
  <c r="J38" i="47" s="1"/>
  <c r="H35" i="47"/>
  <c r="I35" i="47" s="1"/>
  <c r="J35" i="47" s="1"/>
  <c r="H32" i="47"/>
  <c r="I32" i="47" s="1"/>
  <c r="J32" i="47" s="1"/>
  <c r="H29" i="47"/>
  <c r="I29" i="47" s="1"/>
  <c r="J29" i="47" s="1"/>
  <c r="H26" i="47"/>
  <c r="I26" i="47" s="1"/>
  <c r="J26" i="47" s="1"/>
  <c r="H23" i="47"/>
  <c r="I23" i="47" s="1"/>
  <c r="J23" i="47" s="1"/>
  <c r="H20" i="47"/>
  <c r="I20" i="47" s="1"/>
  <c r="J20" i="47" s="1"/>
  <c r="H17" i="47"/>
  <c r="I17" i="47" s="1"/>
  <c r="J17" i="47" s="1"/>
  <c r="H14" i="47"/>
  <c r="I14" i="47" s="1"/>
  <c r="J14" i="47" s="1"/>
  <c r="H10" i="47"/>
  <c r="I10" i="47" s="1"/>
  <c r="J10" i="47" s="1"/>
  <c r="H71" i="47"/>
  <c r="I71" i="47" s="1"/>
  <c r="J71" i="47" s="1"/>
  <c r="H62" i="47"/>
  <c r="I62" i="47" s="1"/>
  <c r="J62" i="47" s="1"/>
  <c r="H53" i="47"/>
  <c r="I53" i="47" s="1"/>
  <c r="J53" i="47" s="1"/>
  <c r="H77" i="47"/>
  <c r="I77" i="47" s="1"/>
  <c r="J77" i="47" s="1"/>
  <c r="H68" i="47"/>
  <c r="I68" i="47" s="1"/>
  <c r="J68" i="47" s="1"/>
  <c r="H59" i="47"/>
  <c r="I59" i="47" s="1"/>
  <c r="J59" i="47" s="1"/>
  <c r="H9" i="47"/>
  <c r="I9" i="47" s="1"/>
  <c r="J9" i="47" s="1"/>
  <c r="H78" i="47"/>
  <c r="I78" i="47" s="1"/>
  <c r="J78" i="47" s="1"/>
  <c r="H69" i="47"/>
  <c r="I69" i="47" s="1"/>
  <c r="J69" i="47" s="1"/>
  <c r="H60" i="47"/>
  <c r="I60" i="47" s="1"/>
  <c r="J60" i="47" s="1"/>
  <c r="H7" i="47"/>
  <c r="I7" i="47" s="1"/>
  <c r="J7" i="47" s="1"/>
  <c r="K7" i="47" s="1"/>
  <c r="H74" i="47"/>
  <c r="I74" i="47" s="1"/>
  <c r="J74" i="47" s="1"/>
  <c r="H65" i="47"/>
  <c r="I65" i="47" s="1"/>
  <c r="J65" i="47" s="1"/>
  <c r="H56" i="47"/>
  <c r="I56" i="47" s="1"/>
  <c r="J56" i="47" s="1"/>
  <c r="H46" i="76"/>
  <c r="I46" i="76" s="1"/>
  <c r="J46" i="76" s="1"/>
  <c r="H43" i="76"/>
  <c r="I43" i="76" s="1"/>
  <c r="J43" i="76" s="1"/>
  <c r="H40" i="76"/>
  <c r="I40" i="76" s="1"/>
  <c r="J40" i="76" s="1"/>
  <c r="H37" i="76"/>
  <c r="I37" i="76" s="1"/>
  <c r="J37" i="76" s="1"/>
  <c r="H11" i="76"/>
  <c r="I11" i="76" s="1"/>
  <c r="J11" i="76" s="1"/>
  <c r="H5" i="76"/>
  <c r="I5" i="76" s="1"/>
  <c r="J5" i="76" s="1"/>
  <c r="H19" i="76"/>
  <c r="I19" i="76" s="1"/>
  <c r="J19" i="76" s="1"/>
  <c r="H17" i="76"/>
  <c r="I17" i="76" s="1"/>
  <c r="J17" i="76" s="1"/>
  <c r="H14" i="76"/>
  <c r="I14" i="76" s="1"/>
  <c r="J14" i="76" s="1"/>
  <c r="H10" i="76"/>
  <c r="I10" i="76" s="1"/>
  <c r="J10" i="76" s="1"/>
  <c r="H4" i="76"/>
  <c r="I4" i="76" s="1"/>
  <c r="J4" i="76" s="1"/>
  <c r="K4" i="76" s="1"/>
  <c r="H69" i="76"/>
  <c r="I69" i="76" s="1"/>
  <c r="J69" i="76" s="1"/>
  <c r="H60" i="76"/>
  <c r="I60" i="76" s="1"/>
  <c r="J60" i="76" s="1"/>
  <c r="H51" i="76"/>
  <c r="I51" i="76" s="1"/>
  <c r="J51" i="76" s="1"/>
  <c r="H42" i="76"/>
  <c r="I42" i="76" s="1"/>
  <c r="J42" i="76" s="1"/>
  <c r="H33" i="76"/>
  <c r="I33" i="76" s="1"/>
  <c r="J33" i="76" s="1"/>
  <c r="H24" i="76"/>
  <c r="I24" i="76" s="1"/>
  <c r="J24" i="76" s="1"/>
  <c r="H63" i="76"/>
  <c r="I63" i="76" s="1"/>
  <c r="J63" i="76" s="1"/>
  <c r="H54" i="76"/>
  <c r="I54" i="76" s="1"/>
  <c r="J54" i="76" s="1"/>
  <c r="H45" i="76"/>
  <c r="I45" i="76" s="1"/>
  <c r="J45" i="76" s="1"/>
  <c r="H36" i="76"/>
  <c r="I36" i="76" s="1"/>
  <c r="J36" i="76" s="1"/>
  <c r="H27" i="76"/>
  <c r="I27" i="76" s="1"/>
  <c r="J27" i="76" s="1"/>
  <c r="H57" i="76"/>
  <c r="I57" i="76" s="1"/>
  <c r="J57" i="76" s="1"/>
  <c r="H30" i="76"/>
  <c r="I30" i="76" s="1"/>
  <c r="J30" i="76" s="1"/>
  <c r="H66" i="76"/>
  <c r="I66" i="76" s="1"/>
  <c r="J66" i="76" s="1"/>
  <c r="H39" i="76"/>
  <c r="I39" i="76" s="1"/>
  <c r="J39" i="76" s="1"/>
  <c r="H9" i="76"/>
  <c r="I9" i="76" s="1"/>
  <c r="J9" i="76" s="1"/>
  <c r="H48" i="76"/>
  <c r="I48" i="76" s="1"/>
  <c r="J48" i="76" s="1"/>
  <c r="H21" i="76"/>
  <c r="I21" i="76" s="1"/>
  <c r="J21" i="76" s="1"/>
  <c r="H63" i="83"/>
  <c r="I63" i="83" s="1"/>
  <c r="J63" i="83" s="1"/>
  <c r="H62" i="83"/>
  <c r="I62" i="83" s="1"/>
  <c r="J62" i="83" s="1"/>
  <c r="H54" i="83"/>
  <c r="I54" i="83" s="1"/>
  <c r="J54" i="83" s="1"/>
  <c r="H53" i="83"/>
  <c r="I53" i="83" s="1"/>
  <c r="J53" i="83" s="1"/>
  <c r="H45" i="83"/>
  <c r="I45" i="83" s="1"/>
  <c r="J45" i="83" s="1"/>
  <c r="H44" i="83"/>
  <c r="I44" i="83" s="1"/>
  <c r="J44" i="83" s="1"/>
  <c r="H36" i="83"/>
  <c r="I36" i="83" s="1"/>
  <c r="J36" i="83" s="1"/>
  <c r="H35" i="83"/>
  <c r="I35" i="83" s="1"/>
  <c r="J35" i="83" s="1"/>
  <c r="H27" i="83"/>
  <c r="I27" i="83" s="1"/>
  <c r="J27" i="83" s="1"/>
  <c r="H26" i="83"/>
  <c r="I26" i="83" s="1"/>
  <c r="J26" i="83" s="1"/>
  <c r="H18" i="83"/>
  <c r="I18" i="83" s="1"/>
  <c r="J18" i="83" s="1"/>
  <c r="H17" i="83"/>
  <c r="I17" i="83" s="1"/>
  <c r="J17" i="83" s="1"/>
  <c r="H77" i="83"/>
  <c r="I77" i="83" s="1"/>
  <c r="J77" i="83" s="1"/>
  <c r="H74" i="83"/>
  <c r="I74" i="83" s="1"/>
  <c r="J74" i="83" s="1"/>
  <c r="H71" i="83"/>
  <c r="I71" i="83" s="1"/>
  <c r="J71" i="83" s="1"/>
  <c r="H68" i="83"/>
  <c r="I68" i="83" s="1"/>
  <c r="J68" i="83" s="1"/>
  <c r="H60" i="83"/>
  <c r="I60" i="83" s="1"/>
  <c r="J60" i="83" s="1"/>
  <c r="H59" i="83"/>
  <c r="I59" i="83" s="1"/>
  <c r="J59" i="83" s="1"/>
  <c r="H51" i="83"/>
  <c r="I51" i="83" s="1"/>
  <c r="J51" i="83" s="1"/>
  <c r="H50" i="83"/>
  <c r="I50" i="83" s="1"/>
  <c r="J50" i="83" s="1"/>
  <c r="H42" i="83"/>
  <c r="I42" i="83" s="1"/>
  <c r="J42" i="83" s="1"/>
  <c r="H41" i="83"/>
  <c r="I41" i="83" s="1"/>
  <c r="J41" i="83" s="1"/>
  <c r="H33" i="83"/>
  <c r="I33" i="83" s="1"/>
  <c r="J33" i="83" s="1"/>
  <c r="H32" i="83"/>
  <c r="I32" i="83" s="1"/>
  <c r="J32" i="83" s="1"/>
  <c r="H24" i="83"/>
  <c r="I24" i="83" s="1"/>
  <c r="J24" i="83" s="1"/>
  <c r="H47" i="83"/>
  <c r="I47" i="83" s="1"/>
  <c r="J47" i="83" s="1"/>
  <c r="H39" i="83"/>
  <c r="I39" i="83" s="1"/>
  <c r="J39" i="83" s="1"/>
  <c r="H20" i="83"/>
  <c r="I20" i="83" s="1"/>
  <c r="J20" i="83" s="1"/>
  <c r="H78" i="83"/>
  <c r="I78" i="83" s="1"/>
  <c r="J78" i="83" s="1"/>
  <c r="H69" i="83"/>
  <c r="I69" i="83" s="1"/>
  <c r="J69" i="83" s="1"/>
  <c r="H30" i="83"/>
  <c r="I30" i="83" s="1"/>
  <c r="J30" i="83" s="1"/>
  <c r="H48" i="83"/>
  <c r="I48" i="83" s="1"/>
  <c r="J48" i="83" s="1"/>
  <c r="H15" i="83"/>
  <c r="I15" i="83" s="1"/>
  <c r="J15" i="83" s="1"/>
  <c r="H12" i="83"/>
  <c r="I12" i="83" s="1"/>
  <c r="J12" i="83" s="1"/>
  <c r="H75" i="83"/>
  <c r="I75" i="83" s="1"/>
  <c r="J75" i="83" s="1"/>
  <c r="H57" i="83"/>
  <c r="I57" i="83" s="1"/>
  <c r="J57" i="83" s="1"/>
  <c r="H72" i="83"/>
  <c r="I72" i="83" s="1"/>
  <c r="J72" i="83" s="1"/>
  <c r="H66" i="83"/>
  <c r="I66" i="83" s="1"/>
  <c r="J66" i="83" s="1"/>
  <c r="H21" i="83"/>
  <c r="I21" i="83" s="1"/>
  <c r="J21" i="83" s="1"/>
  <c r="H10" i="83"/>
  <c r="I10" i="83" s="1"/>
  <c r="J10" i="83" s="1"/>
  <c r="H6" i="83"/>
  <c r="I6" i="83" s="1"/>
  <c r="J6" i="83" s="1"/>
  <c r="H5" i="83"/>
  <c r="I5" i="83" s="1"/>
  <c r="J5" i="83" s="1"/>
  <c r="H38" i="83"/>
  <c r="I38" i="83" s="1"/>
  <c r="J38" i="83" s="1"/>
  <c r="H62" i="88"/>
  <c r="I62" i="88" s="1"/>
  <c r="J62" i="88" s="1"/>
  <c r="H53" i="88"/>
  <c r="I53" i="88" s="1"/>
  <c r="J53" i="88" s="1"/>
  <c r="H65" i="88"/>
  <c r="I65" i="88" s="1"/>
  <c r="J65" i="88" s="1"/>
  <c r="H56" i="88"/>
  <c r="I56" i="88" s="1"/>
  <c r="J56" i="88" s="1"/>
  <c r="H50" i="88"/>
  <c r="I50" i="88" s="1"/>
  <c r="J50" i="88" s="1"/>
  <c r="H47" i="88"/>
  <c r="I47" i="88" s="1"/>
  <c r="J47" i="88" s="1"/>
  <c r="H44" i="88"/>
  <c r="I44" i="88" s="1"/>
  <c r="J44" i="88" s="1"/>
  <c r="H41" i="88"/>
  <c r="I41" i="88" s="1"/>
  <c r="J41" i="88" s="1"/>
  <c r="H38" i="88"/>
  <c r="I38" i="88" s="1"/>
  <c r="J38" i="88" s="1"/>
  <c r="H35" i="88"/>
  <c r="I35" i="88" s="1"/>
  <c r="J35" i="88" s="1"/>
  <c r="H32" i="88"/>
  <c r="I32" i="88" s="1"/>
  <c r="J32" i="88" s="1"/>
  <c r="H29" i="88"/>
  <c r="I29" i="88" s="1"/>
  <c r="J29" i="88" s="1"/>
  <c r="H26" i="88"/>
  <c r="I26" i="88" s="1"/>
  <c r="J26" i="88" s="1"/>
  <c r="H23" i="88"/>
  <c r="I23" i="88" s="1"/>
  <c r="J23" i="88" s="1"/>
  <c r="H20" i="88"/>
  <c r="I20" i="88" s="1"/>
  <c r="J20" i="88" s="1"/>
  <c r="H17" i="88"/>
  <c r="I17" i="88" s="1"/>
  <c r="J17" i="88" s="1"/>
  <c r="H14" i="88"/>
  <c r="I14" i="88" s="1"/>
  <c r="J14" i="88" s="1"/>
  <c r="H10" i="88"/>
  <c r="I10" i="88" s="1"/>
  <c r="J10" i="88" s="1"/>
  <c r="H4" i="88"/>
  <c r="I4" i="88" s="1"/>
  <c r="J4" i="88" s="1"/>
  <c r="K4" i="88" s="1"/>
  <c r="H9" i="88"/>
  <c r="I9" i="88" s="1"/>
  <c r="J9" i="88" s="1"/>
  <c r="H68" i="88"/>
  <c r="I68" i="88" s="1"/>
  <c r="J68" i="88" s="1"/>
  <c r="H67" i="88"/>
  <c r="I67" i="88" s="1"/>
  <c r="J67" i="88" s="1"/>
  <c r="H58" i="88"/>
  <c r="I58" i="88" s="1"/>
  <c r="J58" i="88" s="1"/>
  <c r="H59" i="88"/>
  <c r="I59" i="88" s="1"/>
  <c r="J59" i="88" s="1"/>
  <c r="H89" i="94"/>
  <c r="I89" i="94" s="1"/>
  <c r="J89" i="94" s="1"/>
  <c r="H86" i="94"/>
  <c r="I86" i="94" s="1"/>
  <c r="J86" i="94" s="1"/>
  <c r="H83" i="94"/>
  <c r="I83" i="94" s="1"/>
  <c r="J83" i="94" s="1"/>
  <c r="H80" i="94"/>
  <c r="I80" i="94" s="1"/>
  <c r="J80" i="94" s="1"/>
  <c r="H88" i="94"/>
  <c r="I88" i="94" s="1"/>
  <c r="J88" i="94" s="1"/>
  <c r="H85" i="94"/>
  <c r="I85" i="94" s="1"/>
  <c r="J85" i="94" s="1"/>
  <c r="H82" i="94"/>
  <c r="I82" i="94" s="1"/>
  <c r="J82" i="94" s="1"/>
  <c r="H73" i="94"/>
  <c r="I73" i="94" s="1"/>
  <c r="J73" i="94" s="1"/>
  <c r="H56" i="94"/>
  <c r="I56" i="94" s="1"/>
  <c r="J56" i="94" s="1"/>
  <c r="H51" i="94"/>
  <c r="I51" i="94" s="1"/>
  <c r="J51" i="94" s="1"/>
  <c r="H64" i="94"/>
  <c r="I64" i="94" s="1"/>
  <c r="J64" i="94" s="1"/>
  <c r="H48" i="94"/>
  <c r="I48" i="94" s="1"/>
  <c r="J48" i="94" s="1"/>
  <c r="H44" i="94"/>
  <c r="I44" i="94" s="1"/>
  <c r="J44" i="94" s="1"/>
  <c r="H35" i="94"/>
  <c r="I35" i="94" s="1"/>
  <c r="J35" i="94" s="1"/>
  <c r="H55" i="94"/>
  <c r="I55" i="94" s="1"/>
  <c r="J55" i="94" s="1"/>
  <c r="H29" i="94"/>
  <c r="I29" i="94" s="1"/>
  <c r="J29" i="94" s="1"/>
  <c r="H20" i="94"/>
  <c r="I20" i="94" s="1"/>
  <c r="J20" i="94" s="1"/>
  <c r="H5" i="94"/>
  <c r="I5" i="94" s="1"/>
  <c r="J5" i="94" s="1"/>
  <c r="H38" i="94"/>
  <c r="I38" i="94" s="1"/>
  <c r="J38" i="94" s="1"/>
  <c r="H11" i="94"/>
  <c r="I11" i="94" s="1"/>
  <c r="J11" i="94" s="1"/>
  <c r="H46" i="94"/>
  <c r="I46" i="94" s="1"/>
  <c r="J46" i="94" s="1"/>
  <c r="H26" i="94"/>
  <c r="I26" i="94" s="1"/>
  <c r="J26" i="94" s="1"/>
  <c r="H17" i="94"/>
  <c r="I17" i="94" s="1"/>
  <c r="J17" i="94" s="1"/>
  <c r="H32" i="94"/>
  <c r="I32" i="94" s="1"/>
  <c r="J32" i="94" s="1"/>
  <c r="H23" i="94"/>
  <c r="I23" i="94" s="1"/>
  <c r="J23" i="94" s="1"/>
  <c r="H41" i="94"/>
  <c r="I41" i="94" s="1"/>
  <c r="J41" i="94" s="1"/>
  <c r="AI3" i="31"/>
  <c r="H89" i="29"/>
  <c r="I89" i="29" s="1"/>
  <c r="J89" i="29" s="1"/>
  <c r="H53" i="29"/>
  <c r="I53" i="29" s="1"/>
  <c r="J53" i="29" s="1"/>
  <c r="H17" i="29"/>
  <c r="I17" i="29" s="1"/>
  <c r="J17" i="29" s="1"/>
  <c r="H48" i="28"/>
  <c r="I48" i="28" s="1"/>
  <c r="J48" i="28" s="1"/>
  <c r="H12" i="28"/>
  <c r="I12" i="28" s="1"/>
  <c r="J12" i="28" s="1"/>
  <c r="Q79" i="27"/>
  <c r="Q76" i="27"/>
  <c r="Q73" i="27"/>
  <c r="Q70" i="27"/>
  <c r="Q67" i="27"/>
  <c r="Q64" i="27"/>
  <c r="Q61" i="27"/>
  <c r="Q58" i="27"/>
  <c r="Q55" i="27"/>
  <c r="Q52" i="27"/>
  <c r="Q49" i="27"/>
  <c r="Q46" i="27"/>
  <c r="Q43" i="27"/>
  <c r="Q40" i="27"/>
  <c r="Q37" i="27"/>
  <c r="Q34" i="27"/>
  <c r="Q31" i="27"/>
  <c r="Q28" i="27"/>
  <c r="Q25" i="27"/>
  <c r="Q22" i="27"/>
  <c r="Q8" i="27"/>
  <c r="Q7" i="27"/>
  <c r="Q74" i="27"/>
  <c r="Q72" i="27"/>
  <c r="Q65" i="27"/>
  <c r="Q63" i="27"/>
  <c r="Q56" i="27"/>
  <c r="Q54" i="27"/>
  <c r="Q47" i="27"/>
  <c r="Q45" i="27"/>
  <c r="Q38" i="27"/>
  <c r="Q36" i="27"/>
  <c r="Q29" i="27"/>
  <c r="Q27" i="27"/>
  <c r="Q17" i="27"/>
  <c r="Q13" i="27"/>
  <c r="Q12" i="27"/>
  <c r="Q11" i="27"/>
  <c r="Q9" i="27"/>
  <c r="Q10" i="27"/>
  <c r="Q77" i="27"/>
  <c r="Q75" i="27"/>
  <c r="Q68" i="27"/>
  <c r="Q66" i="27"/>
  <c r="Q59" i="27"/>
  <c r="Q57" i="27"/>
  <c r="Q50" i="27"/>
  <c r="Q48" i="27"/>
  <c r="Q41" i="27"/>
  <c r="Q39" i="27"/>
  <c r="Q32" i="27"/>
  <c r="Q30" i="27"/>
  <c r="Q23" i="27"/>
  <c r="Q21" i="27"/>
  <c r="Q19" i="27"/>
  <c r="Q18" i="27"/>
  <c r="Q14" i="27"/>
  <c r="Q5" i="27"/>
  <c r="Q6" i="27"/>
  <c r="Q78" i="27"/>
  <c r="Q71" i="27"/>
  <c r="Q69" i="27"/>
  <c r="Q62" i="27"/>
  <c r="Q60" i="27"/>
  <c r="Q53" i="27"/>
  <c r="Q51" i="27"/>
  <c r="Q44" i="27"/>
  <c r="Q42" i="27"/>
  <c r="Q35" i="27"/>
  <c r="Q33" i="27"/>
  <c r="Q26" i="27"/>
  <c r="Q24" i="27"/>
  <c r="Q20" i="27"/>
  <c r="Q16" i="27"/>
  <c r="Q15" i="27"/>
  <c r="AH4" i="19"/>
  <c r="Z4" i="19"/>
  <c r="H10" i="28"/>
  <c r="I10" i="28" s="1"/>
  <c r="J10" i="28" s="1"/>
  <c r="H62" i="27"/>
  <c r="I62" i="27" s="1"/>
  <c r="J62" i="27" s="1"/>
  <c r="AH4" i="25"/>
  <c r="AQ4" i="25" s="1"/>
  <c r="H74" i="30"/>
  <c r="I74" i="30" s="1"/>
  <c r="J74" i="30" s="1"/>
  <c r="H38" i="30"/>
  <c r="I38" i="30" s="1"/>
  <c r="J38" i="30" s="1"/>
  <c r="H51" i="28"/>
  <c r="I51" i="28" s="1"/>
  <c r="J51" i="28" s="1"/>
  <c r="H42" i="28"/>
  <c r="I42" i="28" s="1"/>
  <c r="J42" i="28" s="1"/>
  <c r="Y5" i="23"/>
  <c r="H77" i="31"/>
  <c r="I77" i="31" s="1"/>
  <c r="J77" i="31" s="1"/>
  <c r="H50" i="31"/>
  <c r="I50" i="31" s="1"/>
  <c r="J50" i="31" s="1"/>
  <c r="H23" i="31"/>
  <c r="I23" i="31" s="1"/>
  <c r="J23" i="31" s="1"/>
  <c r="AH4" i="30"/>
  <c r="AQ4" i="30" s="1"/>
  <c r="H53" i="28"/>
  <c r="I53" i="28" s="1"/>
  <c r="J53" i="28" s="1"/>
  <c r="H26" i="28"/>
  <c r="I26" i="28" s="1"/>
  <c r="J26" i="28" s="1"/>
  <c r="H21" i="33"/>
  <c r="I21" i="33" s="1"/>
  <c r="J21" i="33" s="1"/>
  <c r="Z4" i="30"/>
  <c r="H63" i="28"/>
  <c r="I63" i="28" s="1"/>
  <c r="J63" i="28" s="1"/>
  <c r="AH4" i="27"/>
  <c r="AQ4" i="27" s="1"/>
  <c r="Z4" i="27"/>
  <c r="Q87" i="34"/>
  <c r="Q84" i="34"/>
  <c r="Q81" i="34"/>
  <c r="Q78" i="34"/>
  <c r="Q75" i="34"/>
  <c r="Q72" i="34"/>
  <c r="Q69" i="34"/>
  <c r="Q66" i="34"/>
  <c r="Q63" i="34"/>
  <c r="Q60" i="34"/>
  <c r="Q57" i="34"/>
  <c r="Q54" i="34"/>
  <c r="Q51" i="34"/>
  <c r="Q48" i="34"/>
  <c r="Q45" i="34"/>
  <c r="Q42" i="34"/>
  <c r="Q39" i="34"/>
  <c r="Q36" i="34"/>
  <c r="Q33" i="34"/>
  <c r="Q30" i="34"/>
  <c r="Q27" i="34"/>
  <c r="Q24" i="34"/>
  <c r="Q21" i="34"/>
  <c r="Q18" i="34"/>
  <c r="Q15" i="34"/>
  <c r="Q12" i="34"/>
  <c r="Q6" i="34"/>
  <c r="Q88" i="34"/>
  <c r="Q85" i="34"/>
  <c r="Q82" i="34"/>
  <c r="Q79" i="34"/>
  <c r="Q76" i="34"/>
  <c r="Q73" i="34"/>
  <c r="Q70" i="34"/>
  <c r="Q67" i="34"/>
  <c r="Q64" i="34"/>
  <c r="Q61" i="34"/>
  <c r="Q58" i="34"/>
  <c r="Q55" i="34"/>
  <c r="Q52" i="34"/>
  <c r="Q49" i="34"/>
  <c r="Q46" i="34"/>
  <c r="Q43" i="34"/>
  <c r="Q40" i="34"/>
  <c r="Q37" i="34"/>
  <c r="Q34" i="34"/>
  <c r="Q31" i="34"/>
  <c r="Q28" i="34"/>
  <c r="Q25" i="34"/>
  <c r="Q22" i="34"/>
  <c r="Q19" i="34"/>
  <c r="Q16" i="34"/>
  <c r="Q13" i="34"/>
  <c r="Q8" i="34"/>
  <c r="Q7" i="34"/>
  <c r="Q89" i="34"/>
  <c r="Q38" i="34"/>
  <c r="Q29" i="34"/>
  <c r="Q20" i="34"/>
  <c r="Q10" i="34"/>
  <c r="Q11" i="34"/>
  <c r="Q5" i="34"/>
  <c r="Q86" i="34"/>
  <c r="Q41" i="34"/>
  <c r="Q32" i="34"/>
  <c r="Q23" i="34"/>
  <c r="Q14" i="34"/>
  <c r="Q83" i="34"/>
  <c r="Q80" i="34"/>
  <c r="Q77" i="34"/>
  <c r="Q74" i="34"/>
  <c r="Q71" i="34"/>
  <c r="Q68" i="34"/>
  <c r="Q65" i="34"/>
  <c r="Q62" i="34"/>
  <c r="Q59" i="34"/>
  <c r="Q56" i="34"/>
  <c r="Q53" i="34"/>
  <c r="Q50" i="34"/>
  <c r="Q47" i="34"/>
  <c r="Q44" i="34"/>
  <c r="Q35" i="34"/>
  <c r="Q26" i="34"/>
  <c r="Q17" i="34"/>
  <c r="Q9" i="34"/>
  <c r="Q11" i="35"/>
  <c r="Q5" i="35"/>
  <c r="Q79" i="35"/>
  <c r="Q76" i="35"/>
  <c r="Q73" i="35"/>
  <c r="Q70" i="35"/>
  <c r="Q67" i="35"/>
  <c r="Q64" i="35"/>
  <c r="Q61" i="35"/>
  <c r="Q58" i="35"/>
  <c r="Q55" i="35"/>
  <c r="Q52" i="35"/>
  <c r="Q49" i="35"/>
  <c r="Q46" i="35"/>
  <c r="Q43" i="35"/>
  <c r="Q40" i="35"/>
  <c r="Q37" i="35"/>
  <c r="Q34" i="35"/>
  <c r="Q31" i="35"/>
  <c r="Q28" i="35"/>
  <c r="Q25" i="35"/>
  <c r="Q22" i="35"/>
  <c r="Q19" i="35"/>
  <c r="Q16" i="35"/>
  <c r="Q13" i="35"/>
  <c r="Q8" i="35"/>
  <c r="Q7" i="35"/>
  <c r="Q77" i="35"/>
  <c r="Q74" i="35"/>
  <c r="Q71" i="35"/>
  <c r="Q68" i="35"/>
  <c r="Q65" i="35"/>
  <c r="Q62" i="35"/>
  <c r="Q59" i="35"/>
  <c r="Q56" i="35"/>
  <c r="Q53" i="35"/>
  <c r="Q50" i="35"/>
  <c r="Q47" i="35"/>
  <c r="Q44" i="35"/>
  <c r="Q41" i="35"/>
  <c r="Q38" i="35"/>
  <c r="Q35" i="35"/>
  <c r="Q32" i="35"/>
  <c r="Q29" i="35"/>
  <c r="Q26" i="35"/>
  <c r="Q23" i="35"/>
  <c r="Q20" i="35"/>
  <c r="Q17" i="35"/>
  <c r="Q14" i="35"/>
  <c r="Q10" i="35"/>
  <c r="Q72" i="35"/>
  <c r="Q63" i="35"/>
  <c r="Q54" i="35"/>
  <c r="Q45" i="35"/>
  <c r="Q36" i="35"/>
  <c r="Q27" i="35"/>
  <c r="Q18" i="35"/>
  <c r="Q75" i="35"/>
  <c r="Q66" i="35"/>
  <c r="Q57" i="35"/>
  <c r="Q48" i="35"/>
  <c r="Q39" i="35"/>
  <c r="Q30" i="35"/>
  <c r="Q21" i="35"/>
  <c r="Q12" i="35"/>
  <c r="Q78" i="35"/>
  <c r="Q69" i="35"/>
  <c r="Q60" i="35"/>
  <c r="Q51" i="35"/>
  <c r="Q42" i="35"/>
  <c r="Q33" i="35"/>
  <c r="Q24" i="35"/>
  <c r="Q15" i="35"/>
  <c r="Q9" i="35"/>
  <c r="Q6" i="35"/>
  <c r="Q88" i="42"/>
  <c r="Q85" i="42"/>
  <c r="Q82" i="42"/>
  <c r="Q79" i="42"/>
  <c r="Q76" i="42"/>
  <c r="Q73" i="42"/>
  <c r="Q70" i="42"/>
  <c r="Q67" i="42"/>
  <c r="Q64" i="42"/>
  <c r="Q61" i="42"/>
  <c r="Q58" i="42"/>
  <c r="Q55" i="42"/>
  <c r="Q52" i="42"/>
  <c r="Q49" i="42"/>
  <c r="Q46" i="42"/>
  <c r="Q43" i="42"/>
  <c r="Q40" i="42"/>
  <c r="Q37" i="42"/>
  <c r="Q34" i="42"/>
  <c r="Q31" i="42"/>
  <c r="Q28" i="42"/>
  <c r="Q25" i="42"/>
  <c r="Q22" i="42"/>
  <c r="Q19" i="42"/>
  <c r="Q16" i="42"/>
  <c r="Q13" i="42"/>
  <c r="Q8" i="42"/>
  <c r="Q7" i="42"/>
  <c r="Q9" i="42"/>
  <c r="Q89" i="42"/>
  <c r="Q86" i="42"/>
  <c r="Q83" i="42"/>
  <c r="Q80" i="42"/>
  <c r="Q77" i="42"/>
  <c r="Q74" i="42"/>
  <c r="Q71" i="42"/>
  <c r="Q68" i="42"/>
  <c r="Q65" i="42"/>
  <c r="Q62" i="42"/>
  <c r="Q59" i="42"/>
  <c r="Q56" i="42"/>
  <c r="Q53" i="42"/>
  <c r="Q50" i="42"/>
  <c r="Q47" i="42"/>
  <c r="Q44" i="42"/>
  <c r="Q41" i="42"/>
  <c r="Q38" i="42"/>
  <c r="Q35" i="42"/>
  <c r="Q32" i="42"/>
  <c r="Q29" i="42"/>
  <c r="Q26" i="42"/>
  <c r="Q23" i="42"/>
  <c r="Q20" i="42"/>
  <c r="Q17" i="42"/>
  <c r="Q14" i="42"/>
  <c r="Q10" i="42"/>
  <c r="Q87" i="42"/>
  <c r="Q84" i="42"/>
  <c r="Q81" i="42"/>
  <c r="Q78" i="42"/>
  <c r="Q75" i="42"/>
  <c r="Q72" i="42"/>
  <c r="Q69" i="42"/>
  <c r="Q66" i="42"/>
  <c r="Q63" i="42"/>
  <c r="Q60" i="42"/>
  <c r="Q57" i="42"/>
  <c r="Q54" i="42"/>
  <c r="Q51" i="42"/>
  <c r="Q48" i="42"/>
  <c r="Q45" i="42"/>
  <c r="Q42" i="42"/>
  <c r="Q39" i="42"/>
  <c r="Q36" i="42"/>
  <c r="Q33" i="42"/>
  <c r="Q30" i="42"/>
  <c r="Q27" i="42"/>
  <c r="Q24" i="42"/>
  <c r="Q21" i="42"/>
  <c r="Q18" i="42"/>
  <c r="Q15" i="42"/>
  <c r="Q12" i="42"/>
  <c r="Q6" i="42"/>
  <c r="Q11" i="42"/>
  <c r="Q5" i="42"/>
  <c r="Q49" i="47"/>
  <c r="Q46" i="47"/>
  <c r="Q43" i="47"/>
  <c r="Q40" i="47"/>
  <c r="Q37" i="47"/>
  <c r="Q34" i="47"/>
  <c r="Q31" i="47"/>
  <c r="Q28" i="47"/>
  <c r="Q25" i="47"/>
  <c r="Q22" i="47"/>
  <c r="Q19" i="47"/>
  <c r="Q16" i="47"/>
  <c r="Q13" i="47"/>
  <c r="Q8" i="47"/>
  <c r="Q7" i="47"/>
  <c r="Q78" i="47"/>
  <c r="Q74" i="47"/>
  <c r="Q73" i="47"/>
  <c r="Q69" i="47"/>
  <c r="Q65" i="47"/>
  <c r="Q64" i="47"/>
  <c r="Q60" i="47"/>
  <c r="Q56" i="47"/>
  <c r="Q55" i="47"/>
  <c r="Q9" i="47"/>
  <c r="Q50" i="47"/>
  <c r="Q47" i="47"/>
  <c r="Q44" i="47"/>
  <c r="Q41" i="47"/>
  <c r="Q38" i="47"/>
  <c r="Q35" i="47"/>
  <c r="Q32" i="47"/>
  <c r="Q29" i="47"/>
  <c r="Q26" i="47"/>
  <c r="Q23" i="47"/>
  <c r="Q20" i="47"/>
  <c r="Q17" i="47"/>
  <c r="Q14" i="47"/>
  <c r="Q10" i="47"/>
  <c r="Q77" i="47"/>
  <c r="Q71" i="47"/>
  <c r="Q68" i="47"/>
  <c r="Q62" i="47"/>
  <c r="Q59" i="47"/>
  <c r="Q53" i="47"/>
  <c r="Q5" i="47"/>
  <c r="Q6" i="47"/>
  <c r="Q76" i="47"/>
  <c r="Q67" i="47"/>
  <c r="Q58" i="47"/>
  <c r="Q11" i="47"/>
  <c r="Q79" i="47"/>
  <c r="Q75" i="47"/>
  <c r="Q70" i="47"/>
  <c r="Q66" i="47"/>
  <c r="Q61" i="47"/>
  <c r="Q57" i="47"/>
  <c r="Q52" i="47"/>
  <c r="Q51" i="47"/>
  <c r="Q48" i="47"/>
  <c r="Q45" i="47"/>
  <c r="Q42" i="47"/>
  <c r="Q39" i="47"/>
  <c r="Q36" i="47"/>
  <c r="Q33" i="47"/>
  <c r="Q30" i="47"/>
  <c r="Q27" i="47"/>
  <c r="Q24" i="47"/>
  <c r="Q21" i="47"/>
  <c r="Q18" i="47"/>
  <c r="Q15" i="47"/>
  <c r="Q12" i="47"/>
  <c r="Q72" i="47"/>
  <c r="Q63" i="47"/>
  <c r="Q54" i="47"/>
  <c r="Q78" i="79"/>
  <c r="Q75" i="79"/>
  <c r="Q72" i="79"/>
  <c r="Q69" i="79"/>
  <c r="Q66" i="79"/>
  <c r="Q63" i="79"/>
  <c r="Q60" i="79"/>
  <c r="Q57" i="79"/>
  <c r="Q54" i="79"/>
  <c r="Q51" i="79"/>
  <c r="Q48" i="79"/>
  <c r="Q45" i="79"/>
  <c r="Q42" i="79"/>
  <c r="Q39" i="79"/>
  <c r="Q36" i="79"/>
  <c r="Q34" i="79"/>
  <c r="Q30" i="79"/>
  <c r="Q29" i="79"/>
  <c r="Q25" i="79"/>
  <c r="Q21" i="79"/>
  <c r="Q20" i="79"/>
  <c r="Q16" i="79"/>
  <c r="Q14" i="79"/>
  <c r="Q10" i="79"/>
  <c r="Q11" i="79"/>
  <c r="Q5" i="79"/>
  <c r="Q79" i="79"/>
  <c r="Q76" i="79"/>
  <c r="Q73" i="79"/>
  <c r="Q70" i="79"/>
  <c r="Q67" i="79"/>
  <c r="Q64" i="79"/>
  <c r="Q61" i="79"/>
  <c r="Q58" i="79"/>
  <c r="Q55" i="79"/>
  <c r="Q52" i="79"/>
  <c r="Q49" i="79"/>
  <c r="Q46" i="79"/>
  <c r="Q43" i="79"/>
  <c r="Q37" i="79"/>
  <c r="Q35" i="79"/>
  <c r="Q31" i="79"/>
  <c r="Q27" i="79"/>
  <c r="Q26" i="79"/>
  <c r="Q22" i="79"/>
  <c r="Q18" i="79"/>
  <c r="Q17" i="79"/>
  <c r="Q12" i="79"/>
  <c r="Q6" i="79"/>
  <c r="Q9" i="79"/>
  <c r="Q77" i="79"/>
  <c r="Q68" i="79"/>
  <c r="Q59" i="79"/>
  <c r="Q50" i="79"/>
  <c r="Q41" i="79"/>
  <c r="Q38" i="79"/>
  <c r="Q24" i="79"/>
  <c r="Q15" i="79"/>
  <c r="Q28" i="79"/>
  <c r="Q23" i="79"/>
  <c r="Q19" i="79"/>
  <c r="Q71" i="79"/>
  <c r="Q62" i="79"/>
  <c r="Q53" i="79"/>
  <c r="Q44" i="79"/>
  <c r="Q33" i="79"/>
  <c r="Q8" i="79"/>
  <c r="Q32" i="79"/>
  <c r="Q40" i="79"/>
  <c r="Q13" i="79"/>
  <c r="Q65" i="79"/>
  <c r="Q56" i="79"/>
  <c r="Q47" i="79"/>
  <c r="Q74" i="79"/>
  <c r="Q7" i="79"/>
  <c r="Q98" i="85"/>
  <c r="Q95" i="85"/>
  <c r="Q92" i="85"/>
  <c r="Q89" i="85"/>
  <c r="Q86" i="85"/>
  <c r="Q83" i="85"/>
  <c r="Q80" i="85"/>
  <c r="Q77" i="85"/>
  <c r="Q74" i="85"/>
  <c r="Q71" i="85"/>
  <c r="Q68" i="85"/>
  <c r="Q65" i="85"/>
  <c r="Q62" i="85"/>
  <c r="Q59" i="85"/>
  <c r="Q56" i="85"/>
  <c r="Q53" i="85"/>
  <c r="Q50" i="85"/>
  <c r="Q47" i="85"/>
  <c r="Q44" i="85"/>
  <c r="Q41" i="85"/>
  <c r="Q38" i="85"/>
  <c r="Q35" i="85"/>
  <c r="Q32" i="85"/>
  <c r="Q29" i="85"/>
  <c r="Q26" i="85"/>
  <c r="Q23" i="85"/>
  <c r="Q20" i="85"/>
  <c r="Q17" i="85"/>
  <c r="Q14" i="85"/>
  <c r="Q10" i="85"/>
  <c r="Q5" i="85"/>
  <c r="Q11" i="85"/>
  <c r="Q96" i="85"/>
  <c r="Q93" i="85"/>
  <c r="Q90" i="85"/>
  <c r="Q87" i="85"/>
  <c r="Q84" i="85"/>
  <c r="Q81" i="85"/>
  <c r="Q78" i="85"/>
  <c r="Q75" i="85"/>
  <c r="Q72" i="85"/>
  <c r="Q69" i="85"/>
  <c r="Q66" i="85"/>
  <c r="Q63" i="85"/>
  <c r="Q60" i="85"/>
  <c r="Q57" i="85"/>
  <c r="Q54" i="85"/>
  <c r="Q51" i="85"/>
  <c r="Q48" i="85"/>
  <c r="Q45" i="85"/>
  <c r="Q42" i="85"/>
  <c r="Q39" i="85"/>
  <c r="Q36" i="85"/>
  <c r="Q33" i="85"/>
  <c r="Q30" i="85"/>
  <c r="Q27" i="85"/>
  <c r="Q24" i="85"/>
  <c r="Q21" i="85"/>
  <c r="Q18" i="85"/>
  <c r="Q15" i="85"/>
  <c r="Q12" i="85"/>
  <c r="Q6" i="85"/>
  <c r="Q94" i="85"/>
  <c r="Q91" i="85"/>
  <c r="Q73" i="85"/>
  <c r="Q55" i="85"/>
  <c r="Q37" i="85"/>
  <c r="Q22" i="85"/>
  <c r="Q88" i="85"/>
  <c r="Q70" i="85"/>
  <c r="Q52" i="85"/>
  <c r="Q34" i="85"/>
  <c r="Q19" i="85"/>
  <c r="Q85" i="85"/>
  <c r="Q67" i="85"/>
  <c r="Q49" i="85"/>
  <c r="Q31" i="85"/>
  <c r="Q16" i="85"/>
  <c r="Q97" i="85"/>
  <c r="Q76" i="85"/>
  <c r="Q58" i="85"/>
  <c r="Q40" i="85"/>
  <c r="Q25" i="85"/>
  <c r="Q82" i="85"/>
  <c r="Q64" i="85"/>
  <c r="Q46" i="85"/>
  <c r="Q28" i="85"/>
  <c r="Q9" i="85"/>
  <c r="Q7" i="85"/>
  <c r="Q79" i="85"/>
  <c r="Q61" i="85"/>
  <c r="Q43" i="85"/>
  <c r="Q13" i="85"/>
  <c r="Q8" i="85"/>
  <c r="Q69" i="92"/>
  <c r="Q66" i="92"/>
  <c r="Q63" i="92"/>
  <c r="Q60" i="92"/>
  <c r="Q57" i="92"/>
  <c r="Q54" i="92"/>
  <c r="Q51" i="92"/>
  <c r="Q48" i="92"/>
  <c r="Q45" i="92"/>
  <c r="Q42" i="92"/>
  <c r="Q39" i="92"/>
  <c r="Q36" i="92"/>
  <c r="Q33" i="92"/>
  <c r="Q30" i="92"/>
  <c r="Q27" i="92"/>
  <c r="Q24" i="92"/>
  <c r="Q21" i="92"/>
  <c r="Q18" i="92"/>
  <c r="Q15" i="92"/>
  <c r="Q12" i="92"/>
  <c r="Q67" i="92"/>
  <c r="Q64" i="92"/>
  <c r="Q61" i="92"/>
  <c r="Q58" i="92"/>
  <c r="Q55" i="92"/>
  <c r="Q52" i="92"/>
  <c r="Q49" i="92"/>
  <c r="Q46" i="92"/>
  <c r="Q43" i="92"/>
  <c r="Q40" i="92"/>
  <c r="Q37" i="92"/>
  <c r="Q34" i="92"/>
  <c r="Q31" i="92"/>
  <c r="Q28" i="92"/>
  <c r="Q25" i="92"/>
  <c r="Q22" i="92"/>
  <c r="Q19" i="92"/>
  <c r="Q16" i="92"/>
  <c r="Q13" i="92"/>
  <c r="Q8" i="92"/>
  <c r="Q7" i="92"/>
  <c r="Q65" i="92"/>
  <c r="Q56" i="92"/>
  <c r="Q47" i="92"/>
  <c r="Q38" i="92"/>
  <c r="Q29" i="92"/>
  <c r="Q20" i="92"/>
  <c r="Q10" i="92"/>
  <c r="Q11" i="92"/>
  <c r="Q62" i="92"/>
  <c r="Q53" i="92"/>
  <c r="Q44" i="92"/>
  <c r="Q35" i="92"/>
  <c r="Q26" i="92"/>
  <c r="Q17" i="92"/>
  <c r="Q14" i="92"/>
  <c r="Q59" i="92"/>
  <c r="Q32" i="92"/>
  <c r="Q68" i="92"/>
  <c r="Q23" i="92"/>
  <c r="Q50" i="92"/>
  <c r="Q41" i="92"/>
  <c r="Q9" i="92"/>
  <c r="Q6" i="92"/>
  <c r="Q5" i="92"/>
  <c r="I17" i="24"/>
  <c r="J17" i="24" s="1"/>
  <c r="I19" i="16"/>
  <c r="J19" i="16" s="1"/>
  <c r="AH4" i="9"/>
  <c r="Z4" i="9"/>
  <c r="H23" i="8"/>
  <c r="H22" i="8"/>
  <c r="H21" i="8"/>
  <c r="H20" i="8"/>
  <c r="H19" i="8"/>
  <c r="H18" i="8"/>
  <c r="H17" i="8"/>
  <c r="H16" i="8"/>
  <c r="H15" i="8"/>
  <c r="H14" i="8"/>
  <c r="H13" i="8"/>
  <c r="H12" i="8"/>
  <c r="H7" i="8"/>
  <c r="H6" i="8"/>
  <c r="H11" i="8"/>
  <c r="H5" i="8"/>
  <c r="H9" i="8"/>
  <c r="H4" i="8"/>
  <c r="H8" i="8"/>
  <c r="H39" i="27"/>
  <c r="I39" i="27" s="1"/>
  <c r="J39" i="27" s="1"/>
  <c r="I5" i="15"/>
  <c r="J5" i="15" s="1"/>
  <c r="H23" i="11"/>
  <c r="H22" i="11"/>
  <c r="H21" i="11"/>
  <c r="H20" i="11"/>
  <c r="H19" i="11"/>
  <c r="H18" i="11"/>
  <c r="H17" i="11"/>
  <c r="H16" i="11"/>
  <c r="H15" i="11"/>
  <c r="H14" i="11"/>
  <c r="H13" i="11"/>
  <c r="H12" i="11"/>
  <c r="H7" i="11"/>
  <c r="H6" i="11"/>
  <c r="H10" i="11"/>
  <c r="H9" i="11"/>
  <c r="H4" i="11"/>
  <c r="H10" i="22"/>
  <c r="I10" i="22" s="1"/>
  <c r="J10" i="22" s="1"/>
  <c r="H9" i="22"/>
  <c r="I9" i="22" s="1"/>
  <c r="J9" i="22" s="1"/>
  <c r="H4" i="22"/>
  <c r="I4" i="22" s="1"/>
  <c r="J4" i="22" s="1"/>
  <c r="K4" i="22" s="1"/>
  <c r="H11" i="22"/>
  <c r="I11" i="22" s="1"/>
  <c r="J11" i="22" s="1"/>
  <c r="H5" i="22"/>
  <c r="I5" i="22" s="1"/>
  <c r="J5" i="22" s="1"/>
  <c r="H23" i="18"/>
  <c r="I23" i="18" s="1"/>
  <c r="J23" i="18" s="1"/>
  <c r="H22" i="18"/>
  <c r="I22" i="18" s="1"/>
  <c r="J22" i="18" s="1"/>
  <c r="H18" i="18"/>
  <c r="I18" i="18" s="1"/>
  <c r="J18" i="18" s="1"/>
  <c r="H17" i="18"/>
  <c r="I17" i="18" s="1"/>
  <c r="J17" i="18" s="1"/>
  <c r="H16" i="18"/>
  <c r="I16" i="18" s="1"/>
  <c r="J16" i="18" s="1"/>
  <c r="H15" i="18"/>
  <c r="I15" i="18" s="1"/>
  <c r="J15" i="18" s="1"/>
  <c r="H14" i="18"/>
  <c r="I14" i="18" s="1"/>
  <c r="J14" i="18" s="1"/>
  <c r="H13" i="18"/>
  <c r="I13" i="18" s="1"/>
  <c r="J13" i="18" s="1"/>
  <c r="H12" i="18"/>
  <c r="I12" i="18" s="1"/>
  <c r="J12" i="18" s="1"/>
  <c r="H7" i="18"/>
  <c r="I7" i="18" s="1"/>
  <c r="J7" i="18" s="1"/>
  <c r="H6" i="18"/>
  <c r="I6" i="18" s="1"/>
  <c r="J6" i="18" s="1"/>
  <c r="H9" i="18"/>
  <c r="I9" i="18" s="1"/>
  <c r="J9" i="18" s="1"/>
  <c r="H4" i="18"/>
  <c r="I4" i="18" s="1"/>
  <c r="J4" i="18" s="1"/>
  <c r="K4" i="18" s="1"/>
  <c r="H8" i="18"/>
  <c r="I8" i="18" s="1"/>
  <c r="J8" i="18" s="1"/>
  <c r="H4" i="54"/>
  <c r="I4" i="54" s="1"/>
  <c r="J4" i="54" s="1"/>
  <c r="K4" i="54" s="1"/>
  <c r="H23" i="54"/>
  <c r="I23" i="54" s="1"/>
  <c r="J23" i="54" s="1"/>
  <c r="H20" i="54"/>
  <c r="I20" i="54" s="1"/>
  <c r="J20" i="54" s="1"/>
  <c r="H17" i="54"/>
  <c r="I17" i="54" s="1"/>
  <c r="J17" i="54" s="1"/>
  <c r="H14" i="54"/>
  <c r="I14" i="54" s="1"/>
  <c r="J14" i="54" s="1"/>
  <c r="H8" i="54"/>
  <c r="I8" i="54" s="1"/>
  <c r="J8" i="54" s="1"/>
  <c r="H6" i="54"/>
  <c r="I6" i="54" s="1"/>
  <c r="J6" i="54" s="1"/>
  <c r="H22" i="54"/>
  <c r="I22" i="54" s="1"/>
  <c r="J22" i="54" s="1"/>
  <c r="H19" i="54"/>
  <c r="I19" i="54" s="1"/>
  <c r="J19" i="54" s="1"/>
  <c r="H16" i="54"/>
  <c r="I16" i="54" s="1"/>
  <c r="J16" i="54" s="1"/>
  <c r="H13" i="54"/>
  <c r="I13" i="54" s="1"/>
  <c r="J13" i="54" s="1"/>
  <c r="H21" i="54"/>
  <c r="I21" i="54" s="1"/>
  <c r="J21" i="54" s="1"/>
  <c r="H18" i="54"/>
  <c r="I18" i="54" s="1"/>
  <c r="J18" i="54" s="1"/>
  <c r="H15" i="54"/>
  <c r="I15" i="54" s="1"/>
  <c r="J15" i="54" s="1"/>
  <c r="H12" i="54"/>
  <c r="I12" i="54" s="1"/>
  <c r="J12" i="54" s="1"/>
  <c r="H9" i="54"/>
  <c r="I9" i="54" s="1"/>
  <c r="J9" i="54" s="1"/>
  <c r="H7" i="54"/>
  <c r="I7" i="54" s="1"/>
  <c r="J7" i="54" s="1"/>
  <c r="H11" i="63"/>
  <c r="H5" i="63"/>
  <c r="H8" i="63"/>
  <c r="H9" i="60"/>
  <c r="H4" i="60"/>
  <c r="H10" i="60"/>
  <c r="H10" i="71"/>
  <c r="H8" i="71"/>
  <c r="H9" i="71"/>
  <c r="H4" i="71"/>
  <c r="AI3" i="28"/>
  <c r="H12" i="24"/>
  <c r="I5" i="23"/>
  <c r="J5" i="23" s="1"/>
  <c r="H16" i="21"/>
  <c r="I16" i="21" s="1"/>
  <c r="J16" i="21" s="1"/>
  <c r="I17" i="16"/>
  <c r="J17" i="16" s="1"/>
  <c r="H21" i="22"/>
  <c r="I21" i="22" s="1"/>
  <c r="J21" i="22" s="1"/>
  <c r="H9" i="4"/>
  <c r="H8" i="4"/>
  <c r="H23" i="4"/>
  <c r="H22" i="4"/>
  <c r="H21" i="4"/>
  <c r="H20" i="4"/>
  <c r="H19" i="4"/>
  <c r="H18" i="4"/>
  <c r="H17" i="4"/>
  <c r="H16" i="4"/>
  <c r="H15" i="4"/>
  <c r="H14" i="4"/>
  <c r="H13" i="4"/>
  <c r="H12" i="4"/>
  <c r="H7" i="4"/>
  <c r="H6" i="4"/>
  <c r="H11" i="4"/>
  <c r="H5" i="4"/>
  <c r="H6" i="27"/>
  <c r="I6" i="27" s="1"/>
  <c r="J6" i="27" s="1"/>
  <c r="H10" i="23"/>
  <c r="H18" i="21"/>
  <c r="I18" i="21" s="1"/>
  <c r="J18" i="21" s="1"/>
  <c r="H19" i="18"/>
  <c r="I19" i="18" s="1"/>
  <c r="J19" i="18" s="1"/>
  <c r="AI3" i="17"/>
  <c r="I22" i="7"/>
  <c r="J22" i="7" s="1"/>
  <c r="I16" i="7"/>
  <c r="J16" i="7" s="1"/>
  <c r="H8" i="22"/>
  <c r="I8" i="22" s="1"/>
  <c r="J8" i="22" s="1"/>
  <c r="AI4" i="16"/>
  <c r="H10" i="5"/>
  <c r="I10" i="5" s="1"/>
  <c r="J10" i="5" s="1"/>
  <c r="H20" i="10"/>
  <c r="I20" i="10" s="1"/>
  <c r="J20" i="10" s="1"/>
  <c r="AI3" i="6"/>
  <c r="Z4" i="5"/>
  <c r="H5" i="13"/>
  <c r="I5" i="13" s="1"/>
  <c r="J5" i="13" s="1"/>
  <c r="K5" i="13" s="1"/>
  <c r="AI3" i="9"/>
  <c r="H20" i="2"/>
  <c r="H21" i="2"/>
  <c r="AH3" i="96"/>
  <c r="AH3" i="94"/>
  <c r="AQ3" i="94" s="1"/>
  <c r="Y5" i="93"/>
  <c r="AH3" i="92"/>
  <c r="AQ3" i="92" s="1"/>
  <c r="AH4" i="92"/>
  <c r="AQ4" i="92" s="1"/>
  <c r="AN3" i="91"/>
  <c r="AH4" i="86"/>
  <c r="AQ4" i="86" s="1"/>
  <c r="Z4" i="86"/>
  <c r="AH3" i="87"/>
  <c r="AQ3" i="87" s="1"/>
  <c r="AI3" i="86"/>
  <c r="AN3" i="86"/>
  <c r="AQ4" i="87"/>
  <c r="AH4" i="81"/>
  <c r="AQ4" i="81" s="1"/>
  <c r="AH4" i="72"/>
  <c r="Z4" i="72"/>
  <c r="AQ4" i="77"/>
  <c r="AH3" i="76"/>
  <c r="AQ3" i="76" s="1"/>
  <c r="I13" i="71"/>
  <c r="J13" i="71" s="1"/>
  <c r="I6" i="71"/>
  <c r="J6" i="71" s="1"/>
  <c r="I12" i="72"/>
  <c r="J12" i="72" s="1"/>
  <c r="I9" i="68"/>
  <c r="J9" i="68" s="1"/>
  <c r="I8" i="67"/>
  <c r="J8" i="67" s="1"/>
  <c r="I22" i="67"/>
  <c r="J22" i="67" s="1"/>
  <c r="I19" i="67"/>
  <c r="J19" i="67" s="1"/>
  <c r="I16" i="67"/>
  <c r="J16" i="67" s="1"/>
  <c r="I13" i="67"/>
  <c r="J13" i="67" s="1"/>
  <c r="W5" i="58"/>
  <c r="Y5" i="58" s="1"/>
  <c r="AG4" i="58"/>
  <c r="AP4" i="58" s="1"/>
  <c r="AF4" i="58"/>
  <c r="AO4" i="58" s="1"/>
  <c r="AE4" i="58"/>
  <c r="I12" i="55"/>
  <c r="J12" i="55" s="1"/>
  <c r="I18" i="51"/>
  <c r="J18" i="51" s="1"/>
  <c r="I12" i="51"/>
  <c r="J12" i="51" s="1"/>
  <c r="AN3" i="76"/>
  <c r="AI3" i="74"/>
  <c r="I16" i="72"/>
  <c r="J16" i="72" s="1"/>
  <c r="I12" i="71"/>
  <c r="J12" i="71" s="1"/>
  <c r="I7" i="63"/>
  <c r="J7" i="63" s="1"/>
  <c r="AE4" i="61"/>
  <c r="AF4" i="61"/>
  <c r="AO4" i="61" s="1"/>
  <c r="AG4" i="61"/>
  <c r="AP4" i="61" s="1"/>
  <c r="W5" i="61"/>
  <c r="AH3" i="60"/>
  <c r="AQ3" i="60" s="1"/>
  <c r="I20" i="55"/>
  <c r="J20" i="55" s="1"/>
  <c r="I20" i="50"/>
  <c r="J20" i="50" s="1"/>
  <c r="I16" i="71"/>
  <c r="J16" i="71" s="1"/>
  <c r="X5" i="63"/>
  <c r="AH5" i="63" s="1"/>
  <c r="I15" i="60"/>
  <c r="J15" i="60" s="1"/>
  <c r="I7" i="56"/>
  <c r="J7" i="56" s="1"/>
  <c r="I16" i="55"/>
  <c r="J16" i="55" s="1"/>
  <c r="AE3" i="54"/>
  <c r="P3" i="54"/>
  <c r="AF3" i="54" s="1"/>
  <c r="AO3" i="54" s="1"/>
  <c r="I10" i="64"/>
  <c r="J10" i="64" s="1"/>
  <c r="Z4" i="56"/>
  <c r="H94" i="93"/>
  <c r="I94" i="93" s="1"/>
  <c r="J94" i="93" s="1"/>
  <c r="AH3" i="70"/>
  <c r="AQ3" i="70" s="1"/>
  <c r="I15" i="52"/>
  <c r="J15" i="52" s="1"/>
  <c r="I7" i="51"/>
  <c r="J7" i="51" s="1"/>
  <c r="I9" i="55"/>
  <c r="J9" i="55" s="1"/>
  <c r="AH3" i="52"/>
  <c r="AQ3" i="52" s="1"/>
  <c r="X5" i="52"/>
  <c r="AH5" i="52" s="1"/>
  <c r="Y5" i="52"/>
  <c r="AE4" i="45"/>
  <c r="W5" i="45"/>
  <c r="X5" i="45" s="1"/>
  <c r="AH5" i="45" s="1"/>
  <c r="AG4" i="45"/>
  <c r="AF4" i="45"/>
  <c r="AH3" i="39"/>
  <c r="AQ3" i="39" s="1"/>
  <c r="K5" i="43"/>
  <c r="K6" i="43" s="1"/>
  <c r="K7" i="43" s="1"/>
  <c r="K8" i="43" s="1"/>
  <c r="K9" i="43" s="1"/>
  <c r="K10" i="43" s="1"/>
  <c r="K11" i="43" s="1"/>
  <c r="K12" i="43" s="1"/>
  <c r="K13" i="43" s="1"/>
  <c r="K14" i="43" s="1"/>
  <c r="K15" i="43" s="1"/>
  <c r="K16" i="43" s="1"/>
  <c r="K17" i="43" s="1"/>
  <c r="K18" i="43" s="1"/>
  <c r="K19" i="43" s="1"/>
  <c r="K20" i="43" s="1"/>
  <c r="K21" i="43" s="1"/>
  <c r="K22" i="43" s="1"/>
  <c r="K23" i="43" s="1"/>
  <c r="K24" i="43" s="1"/>
  <c r="K25" i="43" s="1"/>
  <c r="K26" i="43" s="1"/>
  <c r="K27" i="43" s="1"/>
  <c r="K28" i="43" s="1"/>
  <c r="K29" i="43" s="1"/>
  <c r="K30" i="43" s="1"/>
  <c r="K31" i="43" s="1"/>
  <c r="K32" i="43" s="1"/>
  <c r="K33" i="43" s="1"/>
  <c r="K34" i="43" s="1"/>
  <c r="K35" i="43" s="1"/>
  <c r="AQ4" i="42"/>
  <c r="Y5" i="31"/>
  <c r="AH4" i="31"/>
  <c r="AQ4" i="31" s="1"/>
  <c r="H79" i="33"/>
  <c r="I79" i="33" s="1"/>
  <c r="J79" i="33" s="1"/>
  <c r="H35" i="33"/>
  <c r="I35" i="33" s="1"/>
  <c r="J35" i="33" s="1"/>
  <c r="H18" i="33"/>
  <c r="I18" i="33" s="1"/>
  <c r="J18" i="33" s="1"/>
  <c r="H93" i="33"/>
  <c r="I93" i="33" s="1"/>
  <c r="J93" i="33" s="1"/>
  <c r="H77" i="27"/>
  <c r="I77" i="27" s="1"/>
  <c r="J77" i="27" s="1"/>
  <c r="H50" i="27"/>
  <c r="I50" i="27" s="1"/>
  <c r="J50" i="27" s="1"/>
  <c r="H23" i="27"/>
  <c r="I23" i="27" s="1"/>
  <c r="J23" i="27" s="1"/>
  <c r="H67" i="28"/>
  <c r="I67" i="28" s="1"/>
  <c r="J67" i="28" s="1"/>
  <c r="H56" i="28"/>
  <c r="I56" i="28" s="1"/>
  <c r="J56" i="28" s="1"/>
  <c r="H47" i="28"/>
  <c r="I47" i="28" s="1"/>
  <c r="J47" i="28" s="1"/>
  <c r="H38" i="28"/>
  <c r="I38" i="28" s="1"/>
  <c r="J38" i="28" s="1"/>
  <c r="H29" i="28"/>
  <c r="I29" i="28" s="1"/>
  <c r="J29" i="28" s="1"/>
  <c r="H20" i="28"/>
  <c r="I20" i="28" s="1"/>
  <c r="J20" i="28" s="1"/>
  <c r="H58" i="28"/>
  <c r="I58" i="28" s="1"/>
  <c r="J58" i="28" s="1"/>
  <c r="H49" i="28"/>
  <c r="I49" i="28" s="1"/>
  <c r="J49" i="28" s="1"/>
  <c r="H40" i="28"/>
  <c r="I40" i="28" s="1"/>
  <c r="J40" i="28" s="1"/>
  <c r="H31" i="28"/>
  <c r="I31" i="28" s="1"/>
  <c r="J31" i="28" s="1"/>
  <c r="H22" i="28"/>
  <c r="I22" i="28" s="1"/>
  <c r="J22" i="28" s="1"/>
  <c r="H13" i="28"/>
  <c r="I13" i="28" s="1"/>
  <c r="J13" i="28" s="1"/>
  <c r="H11" i="28"/>
  <c r="I11" i="28" s="1"/>
  <c r="J11" i="28" s="1"/>
  <c r="H4" i="28"/>
  <c r="I4" i="28" s="1"/>
  <c r="J4" i="28" s="1"/>
  <c r="K4" i="28" s="1"/>
  <c r="H59" i="28"/>
  <c r="I59" i="28" s="1"/>
  <c r="J59" i="28" s="1"/>
  <c r="H5" i="28"/>
  <c r="I5" i="28" s="1"/>
  <c r="J5" i="28" s="1"/>
  <c r="H62" i="28"/>
  <c r="I62" i="28" s="1"/>
  <c r="J62" i="28" s="1"/>
  <c r="H67" i="32"/>
  <c r="I67" i="32" s="1"/>
  <c r="J67" i="32" s="1"/>
  <c r="H64" i="32"/>
  <c r="I64" i="32" s="1"/>
  <c r="J64" i="32" s="1"/>
  <c r="H61" i="32"/>
  <c r="I61" i="32" s="1"/>
  <c r="J61" i="32" s="1"/>
  <c r="H58" i="32"/>
  <c r="I58" i="32" s="1"/>
  <c r="J58" i="32" s="1"/>
  <c r="H55" i="32"/>
  <c r="I55" i="32" s="1"/>
  <c r="J55" i="32" s="1"/>
  <c r="H52" i="32"/>
  <c r="I52" i="32" s="1"/>
  <c r="J52" i="32" s="1"/>
  <c r="H49" i="32"/>
  <c r="I49" i="32" s="1"/>
  <c r="J49" i="32" s="1"/>
  <c r="H46" i="32"/>
  <c r="I46" i="32" s="1"/>
  <c r="J46" i="32" s="1"/>
  <c r="H43" i="32"/>
  <c r="I43" i="32" s="1"/>
  <c r="J43" i="32" s="1"/>
  <c r="H40" i="32"/>
  <c r="I40" i="32" s="1"/>
  <c r="J40" i="32" s="1"/>
  <c r="H37" i="32"/>
  <c r="I37" i="32" s="1"/>
  <c r="J37" i="32" s="1"/>
  <c r="H34" i="32"/>
  <c r="I34" i="32" s="1"/>
  <c r="J34" i="32" s="1"/>
  <c r="H31" i="32"/>
  <c r="I31" i="32" s="1"/>
  <c r="J31" i="32" s="1"/>
  <c r="H28" i="32"/>
  <c r="I28" i="32" s="1"/>
  <c r="J28" i="32" s="1"/>
  <c r="H25" i="32"/>
  <c r="I25" i="32" s="1"/>
  <c r="J25" i="32" s="1"/>
  <c r="H22" i="32"/>
  <c r="I22" i="32" s="1"/>
  <c r="J22" i="32" s="1"/>
  <c r="H19" i="32"/>
  <c r="I19" i="32" s="1"/>
  <c r="J19" i="32" s="1"/>
  <c r="H16" i="32"/>
  <c r="I16" i="32" s="1"/>
  <c r="J16" i="32" s="1"/>
  <c r="H13" i="32"/>
  <c r="I13" i="32" s="1"/>
  <c r="J13" i="32" s="1"/>
  <c r="H8" i="32"/>
  <c r="I8" i="32" s="1"/>
  <c r="J8" i="32" s="1"/>
  <c r="H7" i="32"/>
  <c r="I7" i="32" s="1"/>
  <c r="J7" i="32" s="1"/>
  <c r="H68" i="32"/>
  <c r="I68" i="32" s="1"/>
  <c r="J68" i="32" s="1"/>
  <c r="H65" i="32"/>
  <c r="I65" i="32" s="1"/>
  <c r="J65" i="32" s="1"/>
  <c r="H62" i="32"/>
  <c r="I62" i="32" s="1"/>
  <c r="J62" i="32" s="1"/>
  <c r="H59" i="32"/>
  <c r="I59" i="32" s="1"/>
  <c r="J59" i="32" s="1"/>
  <c r="H56" i="32"/>
  <c r="I56" i="32" s="1"/>
  <c r="J56" i="32" s="1"/>
  <c r="H53" i="32"/>
  <c r="I53" i="32" s="1"/>
  <c r="J53" i="32" s="1"/>
  <c r="H50" i="32"/>
  <c r="I50" i="32" s="1"/>
  <c r="J50" i="32" s="1"/>
  <c r="H47" i="32"/>
  <c r="I47" i="32" s="1"/>
  <c r="J47" i="32" s="1"/>
  <c r="H44" i="32"/>
  <c r="I44" i="32" s="1"/>
  <c r="J44" i="32" s="1"/>
  <c r="H41" i="32"/>
  <c r="I41" i="32" s="1"/>
  <c r="J41" i="32" s="1"/>
  <c r="H38" i="32"/>
  <c r="I38" i="32" s="1"/>
  <c r="J38" i="32" s="1"/>
  <c r="H35" i="32"/>
  <c r="I35" i="32" s="1"/>
  <c r="J35" i="32" s="1"/>
  <c r="H32" i="32"/>
  <c r="I32" i="32" s="1"/>
  <c r="J32" i="32" s="1"/>
  <c r="H29" i="32"/>
  <c r="I29" i="32" s="1"/>
  <c r="J29" i="32" s="1"/>
  <c r="H26" i="32"/>
  <c r="I26" i="32" s="1"/>
  <c r="J26" i="32" s="1"/>
  <c r="H23" i="32"/>
  <c r="I23" i="32" s="1"/>
  <c r="J23" i="32" s="1"/>
  <c r="H20" i="32"/>
  <c r="I20" i="32" s="1"/>
  <c r="J20" i="32" s="1"/>
  <c r="H17" i="32"/>
  <c r="I17" i="32" s="1"/>
  <c r="J17" i="32" s="1"/>
  <c r="H14" i="32"/>
  <c r="I14" i="32" s="1"/>
  <c r="J14" i="32" s="1"/>
  <c r="H10" i="32"/>
  <c r="I10" i="32" s="1"/>
  <c r="J10" i="32" s="1"/>
  <c r="H4" i="32"/>
  <c r="I4" i="32" s="1"/>
  <c r="J4" i="32" s="1"/>
  <c r="K4" i="32" s="1"/>
  <c r="H11" i="32"/>
  <c r="I11" i="32" s="1"/>
  <c r="J11" i="32" s="1"/>
  <c r="H5" i="32"/>
  <c r="I5" i="32" s="1"/>
  <c r="J5" i="32" s="1"/>
  <c r="H89" i="42"/>
  <c r="I89" i="42" s="1"/>
  <c r="J89" i="42" s="1"/>
  <c r="H86" i="42"/>
  <c r="I86" i="42" s="1"/>
  <c r="J86" i="42" s="1"/>
  <c r="H83" i="42"/>
  <c r="I83" i="42" s="1"/>
  <c r="J83" i="42" s="1"/>
  <c r="H80" i="42"/>
  <c r="I80" i="42" s="1"/>
  <c r="J80" i="42" s="1"/>
  <c r="H77" i="42"/>
  <c r="I77" i="42" s="1"/>
  <c r="J77" i="42" s="1"/>
  <c r="H74" i="42"/>
  <c r="I74" i="42" s="1"/>
  <c r="J74" i="42" s="1"/>
  <c r="H71" i="42"/>
  <c r="I71" i="42" s="1"/>
  <c r="J71" i="42" s="1"/>
  <c r="H68" i="42"/>
  <c r="I68" i="42" s="1"/>
  <c r="J68" i="42" s="1"/>
  <c r="H65" i="42"/>
  <c r="I65" i="42" s="1"/>
  <c r="J65" i="42" s="1"/>
  <c r="H62" i="42"/>
  <c r="I62" i="42" s="1"/>
  <c r="J62" i="42" s="1"/>
  <c r="H59" i="42"/>
  <c r="I59" i="42" s="1"/>
  <c r="J59" i="42" s="1"/>
  <c r="H56" i="42"/>
  <c r="I56" i="42" s="1"/>
  <c r="J56" i="42" s="1"/>
  <c r="H53" i="42"/>
  <c r="I53" i="42" s="1"/>
  <c r="J53" i="42" s="1"/>
  <c r="H50" i="42"/>
  <c r="I50" i="42" s="1"/>
  <c r="J50" i="42" s="1"/>
  <c r="H47" i="42"/>
  <c r="I47" i="42" s="1"/>
  <c r="J47" i="42" s="1"/>
  <c r="H44" i="42"/>
  <c r="I44" i="42" s="1"/>
  <c r="J44" i="42" s="1"/>
  <c r="H41" i="42"/>
  <c r="I41" i="42" s="1"/>
  <c r="J41" i="42" s="1"/>
  <c r="H38" i="42"/>
  <c r="I38" i="42" s="1"/>
  <c r="J38" i="42" s="1"/>
  <c r="H35" i="42"/>
  <c r="I35" i="42" s="1"/>
  <c r="J35" i="42" s="1"/>
  <c r="H32" i="42"/>
  <c r="I32" i="42" s="1"/>
  <c r="J32" i="42" s="1"/>
  <c r="H29" i="42"/>
  <c r="I29" i="42" s="1"/>
  <c r="J29" i="42" s="1"/>
  <c r="H26" i="42"/>
  <c r="I26" i="42" s="1"/>
  <c r="J26" i="42" s="1"/>
  <c r="H23" i="42"/>
  <c r="I23" i="42" s="1"/>
  <c r="J23" i="42" s="1"/>
  <c r="H20" i="42"/>
  <c r="I20" i="42" s="1"/>
  <c r="J20" i="42" s="1"/>
  <c r="H17" i="42"/>
  <c r="I17" i="42" s="1"/>
  <c r="J17" i="42" s="1"/>
  <c r="H14" i="42"/>
  <c r="I14" i="42" s="1"/>
  <c r="J14" i="42" s="1"/>
  <c r="H10" i="42"/>
  <c r="I10" i="42" s="1"/>
  <c r="J10" i="42" s="1"/>
  <c r="H88" i="42"/>
  <c r="I88" i="42" s="1"/>
  <c r="J88" i="42" s="1"/>
  <c r="H85" i="42"/>
  <c r="I85" i="42" s="1"/>
  <c r="J85" i="42" s="1"/>
  <c r="H82" i="42"/>
  <c r="I82" i="42" s="1"/>
  <c r="J82" i="42" s="1"/>
  <c r="H79" i="42"/>
  <c r="I79" i="42" s="1"/>
  <c r="J79" i="42" s="1"/>
  <c r="H76" i="42"/>
  <c r="I76" i="42" s="1"/>
  <c r="J76" i="42" s="1"/>
  <c r="H73" i="42"/>
  <c r="I73" i="42" s="1"/>
  <c r="J73" i="42" s="1"/>
  <c r="H70" i="42"/>
  <c r="I70" i="42" s="1"/>
  <c r="J70" i="42" s="1"/>
  <c r="H67" i="42"/>
  <c r="I67" i="42" s="1"/>
  <c r="J67" i="42" s="1"/>
  <c r="H64" i="42"/>
  <c r="I64" i="42" s="1"/>
  <c r="J64" i="42" s="1"/>
  <c r="H61" i="42"/>
  <c r="I61" i="42" s="1"/>
  <c r="J61" i="42" s="1"/>
  <c r="H58" i="42"/>
  <c r="I58" i="42" s="1"/>
  <c r="J58" i="42" s="1"/>
  <c r="H55" i="42"/>
  <c r="I55" i="42" s="1"/>
  <c r="J55" i="42" s="1"/>
  <c r="H52" i="42"/>
  <c r="I52" i="42" s="1"/>
  <c r="J52" i="42" s="1"/>
  <c r="H49" i="42"/>
  <c r="I49" i="42" s="1"/>
  <c r="J49" i="42" s="1"/>
  <c r="H46" i="42"/>
  <c r="I46" i="42" s="1"/>
  <c r="J46" i="42" s="1"/>
  <c r="H43" i="42"/>
  <c r="I43" i="42" s="1"/>
  <c r="J43" i="42" s="1"/>
  <c r="H40" i="42"/>
  <c r="I40" i="42" s="1"/>
  <c r="J40" i="42" s="1"/>
  <c r="H37" i="42"/>
  <c r="I37" i="42" s="1"/>
  <c r="J37" i="42" s="1"/>
  <c r="H34" i="42"/>
  <c r="I34" i="42" s="1"/>
  <c r="J34" i="42" s="1"/>
  <c r="H31" i="42"/>
  <c r="I31" i="42" s="1"/>
  <c r="J31" i="42" s="1"/>
  <c r="H28" i="42"/>
  <c r="I28" i="42" s="1"/>
  <c r="J28" i="42" s="1"/>
  <c r="H25" i="42"/>
  <c r="I25" i="42" s="1"/>
  <c r="J25" i="42" s="1"/>
  <c r="H22" i="42"/>
  <c r="I22" i="42" s="1"/>
  <c r="J22" i="42" s="1"/>
  <c r="H19" i="42"/>
  <c r="I19" i="42" s="1"/>
  <c r="J19" i="42" s="1"/>
  <c r="H16" i="42"/>
  <c r="I16" i="42" s="1"/>
  <c r="J16" i="42" s="1"/>
  <c r="H13" i="42"/>
  <c r="I13" i="42" s="1"/>
  <c r="J13" i="42" s="1"/>
  <c r="H8" i="42"/>
  <c r="I8" i="42" s="1"/>
  <c r="J8" i="42" s="1"/>
  <c r="H7" i="42"/>
  <c r="I7" i="42" s="1"/>
  <c r="J7" i="42" s="1"/>
  <c r="K7" i="42" s="1"/>
  <c r="H97" i="45"/>
  <c r="I97" i="45" s="1"/>
  <c r="J97" i="45" s="1"/>
  <c r="H95" i="45"/>
  <c r="I95" i="45" s="1"/>
  <c r="J95" i="45" s="1"/>
  <c r="H79" i="45"/>
  <c r="I79" i="45" s="1"/>
  <c r="J79" i="45" s="1"/>
  <c r="H77" i="45"/>
  <c r="I77" i="45" s="1"/>
  <c r="J77" i="45" s="1"/>
  <c r="H61" i="45"/>
  <c r="I61" i="45" s="1"/>
  <c r="J61" i="45" s="1"/>
  <c r="H59" i="45"/>
  <c r="I59" i="45" s="1"/>
  <c r="J59" i="45" s="1"/>
  <c r="H43" i="45"/>
  <c r="I43" i="45" s="1"/>
  <c r="J43" i="45" s="1"/>
  <c r="H41" i="45"/>
  <c r="I41" i="45" s="1"/>
  <c r="J41" i="45" s="1"/>
  <c r="H38" i="45"/>
  <c r="I38" i="45" s="1"/>
  <c r="J38" i="45" s="1"/>
  <c r="H29" i="45"/>
  <c r="I29" i="45" s="1"/>
  <c r="J29" i="45" s="1"/>
  <c r="H20" i="45"/>
  <c r="I20" i="45" s="1"/>
  <c r="J20" i="45" s="1"/>
  <c r="H4" i="45"/>
  <c r="I4" i="45" s="1"/>
  <c r="J4" i="45" s="1"/>
  <c r="K4" i="45" s="1"/>
  <c r="H85" i="45"/>
  <c r="I85" i="45" s="1"/>
  <c r="J85" i="45" s="1"/>
  <c r="H83" i="45"/>
  <c r="I83" i="45" s="1"/>
  <c r="J83" i="45" s="1"/>
  <c r="H67" i="45"/>
  <c r="I67" i="45" s="1"/>
  <c r="J67" i="45" s="1"/>
  <c r="H65" i="45"/>
  <c r="I65" i="45" s="1"/>
  <c r="J65" i="45" s="1"/>
  <c r="H49" i="45"/>
  <c r="I49" i="45" s="1"/>
  <c r="J49" i="45" s="1"/>
  <c r="H47" i="45"/>
  <c r="I47" i="45" s="1"/>
  <c r="J47" i="45" s="1"/>
  <c r="H35" i="45"/>
  <c r="I35" i="45" s="1"/>
  <c r="J35" i="45" s="1"/>
  <c r="H26" i="45"/>
  <c r="I26" i="45" s="1"/>
  <c r="J26" i="45" s="1"/>
  <c r="H17" i="45"/>
  <c r="I17" i="45" s="1"/>
  <c r="J17" i="45" s="1"/>
  <c r="H11" i="45"/>
  <c r="I11" i="45" s="1"/>
  <c r="J11" i="45" s="1"/>
  <c r="H10" i="45"/>
  <c r="I10" i="45" s="1"/>
  <c r="J10" i="45" s="1"/>
  <c r="H9" i="45"/>
  <c r="I9" i="45" s="1"/>
  <c r="J9" i="45" s="1"/>
  <c r="H91" i="45"/>
  <c r="I91" i="45" s="1"/>
  <c r="J91" i="45" s="1"/>
  <c r="H71" i="45"/>
  <c r="I71" i="45" s="1"/>
  <c r="J71" i="45" s="1"/>
  <c r="H14" i="45"/>
  <c r="I14" i="45" s="1"/>
  <c r="J14" i="45" s="1"/>
  <c r="H5" i="45"/>
  <c r="I5" i="45" s="1"/>
  <c r="J5" i="45" s="1"/>
  <c r="H89" i="45"/>
  <c r="I89" i="45" s="1"/>
  <c r="J89" i="45" s="1"/>
  <c r="H55" i="45"/>
  <c r="I55" i="45" s="1"/>
  <c r="J55" i="45" s="1"/>
  <c r="H23" i="45"/>
  <c r="I23" i="45" s="1"/>
  <c r="J23" i="45" s="1"/>
  <c r="H73" i="45"/>
  <c r="I73" i="45" s="1"/>
  <c r="J73" i="45" s="1"/>
  <c r="H53" i="45"/>
  <c r="I53" i="45" s="1"/>
  <c r="J53" i="45" s="1"/>
  <c r="H32" i="45"/>
  <c r="I32" i="45" s="1"/>
  <c r="J32" i="45" s="1"/>
  <c r="H6" i="77"/>
  <c r="I6" i="77" s="1"/>
  <c r="J6" i="77" s="1"/>
  <c r="H98" i="77"/>
  <c r="I98" i="77" s="1"/>
  <c r="J98" i="77" s="1"/>
  <c r="H95" i="77"/>
  <c r="I95" i="77" s="1"/>
  <c r="J95" i="77" s="1"/>
  <c r="H92" i="77"/>
  <c r="I92" i="77" s="1"/>
  <c r="J92" i="77" s="1"/>
  <c r="H89" i="77"/>
  <c r="I89" i="77" s="1"/>
  <c r="J89" i="77" s="1"/>
  <c r="H86" i="77"/>
  <c r="I86" i="77" s="1"/>
  <c r="J86" i="77" s="1"/>
  <c r="H35" i="77"/>
  <c r="I35" i="77" s="1"/>
  <c r="J35" i="77" s="1"/>
  <c r="H17" i="77"/>
  <c r="I17" i="77" s="1"/>
  <c r="J17" i="77" s="1"/>
  <c r="H32" i="77"/>
  <c r="I32" i="77" s="1"/>
  <c r="J32" i="77" s="1"/>
  <c r="H14" i="77"/>
  <c r="I14" i="77" s="1"/>
  <c r="J14" i="77" s="1"/>
  <c r="H20" i="77"/>
  <c r="I20" i="77" s="1"/>
  <c r="J20" i="77" s="1"/>
  <c r="H10" i="77"/>
  <c r="I10" i="77" s="1"/>
  <c r="J10" i="77" s="1"/>
  <c r="H5" i="77"/>
  <c r="I5" i="77" s="1"/>
  <c r="J5" i="77" s="1"/>
  <c r="K5" i="77" s="1"/>
  <c r="H11" i="77"/>
  <c r="I11" i="77" s="1"/>
  <c r="J11" i="77" s="1"/>
  <c r="H23" i="77"/>
  <c r="I23" i="77" s="1"/>
  <c r="J23" i="77" s="1"/>
  <c r="H18" i="82"/>
  <c r="I18" i="82" s="1"/>
  <c r="J18" i="82" s="1"/>
  <c r="H15" i="82"/>
  <c r="I15" i="82" s="1"/>
  <c r="J15" i="82" s="1"/>
  <c r="H12" i="82"/>
  <c r="I12" i="82" s="1"/>
  <c r="J12" i="82" s="1"/>
  <c r="H6" i="82"/>
  <c r="I6" i="82" s="1"/>
  <c r="J6" i="82" s="1"/>
  <c r="H4" i="82"/>
  <c r="I4" i="82" s="1"/>
  <c r="J4" i="82" s="1"/>
  <c r="K4" i="82" s="1"/>
  <c r="H87" i="82"/>
  <c r="I87" i="82" s="1"/>
  <c r="J87" i="82" s="1"/>
  <c r="H78" i="82"/>
  <c r="I78" i="82" s="1"/>
  <c r="J78" i="82" s="1"/>
  <c r="H69" i="82"/>
  <c r="I69" i="82" s="1"/>
  <c r="J69" i="82" s="1"/>
  <c r="H60" i="82"/>
  <c r="I60" i="82" s="1"/>
  <c r="J60" i="82" s="1"/>
  <c r="H51" i="82"/>
  <c r="I51" i="82" s="1"/>
  <c r="J51" i="82" s="1"/>
  <c r="H42" i="82"/>
  <c r="I42" i="82" s="1"/>
  <c r="J42" i="82" s="1"/>
  <c r="H33" i="82"/>
  <c r="I33" i="82" s="1"/>
  <c r="J33" i="82" s="1"/>
  <c r="H24" i="82"/>
  <c r="I24" i="82" s="1"/>
  <c r="J24" i="82" s="1"/>
  <c r="H7" i="82"/>
  <c r="I7" i="82" s="1"/>
  <c r="J7" i="82" s="1"/>
  <c r="H5" i="82"/>
  <c r="I5" i="82" s="1"/>
  <c r="J5" i="82" s="1"/>
  <c r="H72" i="82"/>
  <c r="I72" i="82" s="1"/>
  <c r="J72" i="82" s="1"/>
  <c r="H66" i="82"/>
  <c r="I66" i="82" s="1"/>
  <c r="J66" i="82" s="1"/>
  <c r="H65" i="82"/>
  <c r="I65" i="82" s="1"/>
  <c r="J65" i="82" s="1"/>
  <c r="H45" i="82"/>
  <c r="I45" i="82" s="1"/>
  <c r="J45" i="82" s="1"/>
  <c r="H39" i="82"/>
  <c r="I39" i="82" s="1"/>
  <c r="J39" i="82" s="1"/>
  <c r="H38" i="82"/>
  <c r="I38" i="82" s="1"/>
  <c r="J38" i="82" s="1"/>
  <c r="H11" i="82"/>
  <c r="I11" i="82" s="1"/>
  <c r="J11" i="82" s="1"/>
  <c r="H84" i="82"/>
  <c r="I84" i="82" s="1"/>
  <c r="J84" i="82" s="1"/>
  <c r="H83" i="82"/>
  <c r="I83" i="82" s="1"/>
  <c r="J83" i="82" s="1"/>
  <c r="H63" i="82"/>
  <c r="I63" i="82" s="1"/>
  <c r="J63" i="82" s="1"/>
  <c r="H57" i="82"/>
  <c r="I57" i="82" s="1"/>
  <c r="J57" i="82" s="1"/>
  <c r="H56" i="82"/>
  <c r="I56" i="82" s="1"/>
  <c r="J56" i="82" s="1"/>
  <c r="H36" i="82"/>
  <c r="I36" i="82" s="1"/>
  <c r="J36" i="82" s="1"/>
  <c r="H30" i="82"/>
  <c r="I30" i="82" s="1"/>
  <c r="J30" i="82" s="1"/>
  <c r="H29" i="82"/>
  <c r="I29" i="82" s="1"/>
  <c r="J29" i="82" s="1"/>
  <c r="H81" i="82"/>
  <c r="I81" i="82" s="1"/>
  <c r="J81" i="82" s="1"/>
  <c r="H75" i="82"/>
  <c r="I75" i="82" s="1"/>
  <c r="J75" i="82" s="1"/>
  <c r="H74" i="82"/>
  <c r="I74" i="82" s="1"/>
  <c r="J74" i="82" s="1"/>
  <c r="H54" i="82"/>
  <c r="I54" i="82" s="1"/>
  <c r="J54" i="82" s="1"/>
  <c r="H48" i="82"/>
  <c r="I48" i="82" s="1"/>
  <c r="J48" i="82" s="1"/>
  <c r="H47" i="82"/>
  <c r="I47" i="82" s="1"/>
  <c r="J47" i="82" s="1"/>
  <c r="H27" i="82"/>
  <c r="I27" i="82" s="1"/>
  <c r="J27" i="82" s="1"/>
  <c r="H21" i="82"/>
  <c r="I21" i="82" s="1"/>
  <c r="J21" i="82" s="1"/>
  <c r="H20" i="82"/>
  <c r="I20" i="82" s="1"/>
  <c r="J20" i="82" s="1"/>
  <c r="H88" i="89"/>
  <c r="I88" i="89" s="1"/>
  <c r="J88" i="89" s="1"/>
  <c r="H91" i="89"/>
  <c r="I91" i="89" s="1"/>
  <c r="J91" i="89" s="1"/>
  <c r="H84" i="89"/>
  <c r="I84" i="89" s="1"/>
  <c r="J84" i="89" s="1"/>
  <c r="H9" i="89"/>
  <c r="I9" i="89" s="1"/>
  <c r="J9" i="89" s="1"/>
  <c r="H98" i="89"/>
  <c r="I98" i="89" s="1"/>
  <c r="J98" i="89" s="1"/>
  <c r="H4" i="89"/>
  <c r="I4" i="89" s="1"/>
  <c r="J4" i="89" s="1"/>
  <c r="K4" i="89" s="1"/>
  <c r="H82" i="89"/>
  <c r="I82" i="89" s="1"/>
  <c r="J82" i="89" s="1"/>
  <c r="H73" i="89"/>
  <c r="I73" i="89" s="1"/>
  <c r="J73" i="89" s="1"/>
  <c r="H64" i="89"/>
  <c r="I64" i="89" s="1"/>
  <c r="J64" i="89" s="1"/>
  <c r="H55" i="89"/>
  <c r="I55" i="89" s="1"/>
  <c r="J55" i="89" s="1"/>
  <c r="H46" i="89"/>
  <c r="I46" i="89" s="1"/>
  <c r="J46" i="89" s="1"/>
  <c r="H37" i="89"/>
  <c r="I37" i="89" s="1"/>
  <c r="J37" i="89" s="1"/>
  <c r="H28" i="89"/>
  <c r="I28" i="89" s="1"/>
  <c r="J28" i="89" s="1"/>
  <c r="H19" i="89"/>
  <c r="I19" i="89" s="1"/>
  <c r="J19" i="89" s="1"/>
  <c r="H13" i="89"/>
  <c r="I13" i="89" s="1"/>
  <c r="J13" i="89" s="1"/>
  <c r="H8" i="89"/>
  <c r="I8" i="89" s="1"/>
  <c r="J8" i="89" s="1"/>
  <c r="H76" i="89"/>
  <c r="I76" i="89" s="1"/>
  <c r="J76" i="89" s="1"/>
  <c r="H67" i="89"/>
  <c r="I67" i="89" s="1"/>
  <c r="J67" i="89" s="1"/>
  <c r="H58" i="89"/>
  <c r="I58" i="89" s="1"/>
  <c r="J58" i="89" s="1"/>
  <c r="H49" i="89"/>
  <c r="I49" i="89" s="1"/>
  <c r="J49" i="89" s="1"/>
  <c r="H40" i="89"/>
  <c r="I40" i="89" s="1"/>
  <c r="J40" i="89" s="1"/>
  <c r="H31" i="89"/>
  <c r="I31" i="89" s="1"/>
  <c r="J31" i="89" s="1"/>
  <c r="H22" i="89"/>
  <c r="I22" i="89" s="1"/>
  <c r="J22" i="89" s="1"/>
  <c r="H79" i="89"/>
  <c r="I79" i="89" s="1"/>
  <c r="J79" i="89" s="1"/>
  <c r="H70" i="89"/>
  <c r="I70" i="89" s="1"/>
  <c r="J70" i="89" s="1"/>
  <c r="H61" i="89"/>
  <c r="I61" i="89" s="1"/>
  <c r="J61" i="89" s="1"/>
  <c r="H52" i="89"/>
  <c r="I52" i="89" s="1"/>
  <c r="J52" i="89" s="1"/>
  <c r="H43" i="89"/>
  <c r="I43" i="89" s="1"/>
  <c r="J43" i="89" s="1"/>
  <c r="H34" i="89"/>
  <c r="I34" i="89" s="1"/>
  <c r="J34" i="89" s="1"/>
  <c r="H25" i="89"/>
  <c r="I25" i="89" s="1"/>
  <c r="J25" i="89" s="1"/>
  <c r="H16" i="89"/>
  <c r="I16" i="89" s="1"/>
  <c r="J16" i="89" s="1"/>
  <c r="H7" i="89"/>
  <c r="I7" i="89" s="1"/>
  <c r="J7" i="89" s="1"/>
  <c r="H11" i="89"/>
  <c r="I11" i="89" s="1"/>
  <c r="J11" i="89" s="1"/>
  <c r="H75" i="95"/>
  <c r="I75" i="95" s="1"/>
  <c r="J75" i="95" s="1"/>
  <c r="H66" i="95"/>
  <c r="I66" i="95" s="1"/>
  <c r="J66" i="95" s="1"/>
  <c r="H57" i="95"/>
  <c r="I57" i="95" s="1"/>
  <c r="J57" i="95" s="1"/>
  <c r="H52" i="95"/>
  <c r="I52" i="95" s="1"/>
  <c r="J52" i="95" s="1"/>
  <c r="H49" i="95"/>
  <c r="I49" i="95" s="1"/>
  <c r="J49" i="95" s="1"/>
  <c r="H46" i="95"/>
  <c r="I46" i="95" s="1"/>
  <c r="J46" i="95" s="1"/>
  <c r="H69" i="95"/>
  <c r="I69" i="95" s="1"/>
  <c r="J69" i="95" s="1"/>
  <c r="H54" i="95"/>
  <c r="I54" i="95" s="1"/>
  <c r="J54" i="95" s="1"/>
  <c r="H51" i="95"/>
  <c r="I51" i="95" s="1"/>
  <c r="J51" i="95" s="1"/>
  <c r="H48" i="95"/>
  <c r="I48" i="95" s="1"/>
  <c r="J48" i="95" s="1"/>
  <c r="H45" i="95"/>
  <c r="I45" i="95" s="1"/>
  <c r="J45" i="95" s="1"/>
  <c r="H42" i="95"/>
  <c r="I42" i="95" s="1"/>
  <c r="J42" i="95" s="1"/>
  <c r="H9" i="95"/>
  <c r="I9" i="95" s="1"/>
  <c r="J9" i="95" s="1"/>
  <c r="H78" i="95"/>
  <c r="I78" i="95" s="1"/>
  <c r="J78" i="95" s="1"/>
  <c r="H55" i="95"/>
  <c r="I55" i="95" s="1"/>
  <c r="J55" i="95" s="1"/>
  <c r="H41" i="95"/>
  <c r="I41" i="95" s="1"/>
  <c r="J41" i="95" s="1"/>
  <c r="H34" i="95"/>
  <c r="I34" i="95" s="1"/>
  <c r="J34" i="95" s="1"/>
  <c r="H31" i="95"/>
  <c r="I31" i="95" s="1"/>
  <c r="J31" i="95" s="1"/>
  <c r="H28" i="95"/>
  <c r="I28" i="95" s="1"/>
  <c r="J28" i="95" s="1"/>
  <c r="H25" i="95"/>
  <c r="I25" i="95" s="1"/>
  <c r="J25" i="95" s="1"/>
  <c r="H22" i="95"/>
  <c r="I22" i="95" s="1"/>
  <c r="J22" i="95" s="1"/>
  <c r="H19" i="95"/>
  <c r="I19" i="95" s="1"/>
  <c r="J19" i="95" s="1"/>
  <c r="H37" i="95"/>
  <c r="I37" i="95" s="1"/>
  <c r="J37" i="95" s="1"/>
  <c r="H36" i="95"/>
  <c r="I36" i="95" s="1"/>
  <c r="J36" i="95" s="1"/>
  <c r="H33" i="95"/>
  <c r="I33" i="95" s="1"/>
  <c r="J33" i="95" s="1"/>
  <c r="H30" i="95"/>
  <c r="I30" i="95" s="1"/>
  <c r="J30" i="95" s="1"/>
  <c r="H27" i="95"/>
  <c r="I27" i="95" s="1"/>
  <c r="J27" i="95" s="1"/>
  <c r="H24" i="95"/>
  <c r="I24" i="95" s="1"/>
  <c r="J24" i="95" s="1"/>
  <c r="H21" i="95"/>
  <c r="I21" i="95" s="1"/>
  <c r="J21" i="95" s="1"/>
  <c r="H18" i="95"/>
  <c r="I18" i="95" s="1"/>
  <c r="J18" i="95" s="1"/>
  <c r="H59" i="95"/>
  <c r="I59" i="95" s="1"/>
  <c r="J59" i="95" s="1"/>
  <c r="H47" i="95"/>
  <c r="I47" i="95" s="1"/>
  <c r="J47" i="95" s="1"/>
  <c r="H39" i="95"/>
  <c r="I39" i="95" s="1"/>
  <c r="J39" i="95" s="1"/>
  <c r="H16" i="95"/>
  <c r="I16" i="95" s="1"/>
  <c r="J16" i="95" s="1"/>
  <c r="H15" i="95"/>
  <c r="I15" i="95" s="1"/>
  <c r="J15" i="95" s="1"/>
  <c r="H13" i="95"/>
  <c r="I13" i="95" s="1"/>
  <c r="J13" i="95" s="1"/>
  <c r="H7" i="95"/>
  <c r="I7" i="95" s="1"/>
  <c r="J7" i="95" s="1"/>
  <c r="H50" i="95"/>
  <c r="I50" i="95" s="1"/>
  <c r="J50" i="95" s="1"/>
  <c r="H4" i="95"/>
  <c r="I4" i="95" s="1"/>
  <c r="J4" i="95" s="1"/>
  <c r="K4" i="95" s="1"/>
  <c r="H43" i="95"/>
  <c r="I43" i="95" s="1"/>
  <c r="J43" i="95" s="1"/>
  <c r="H44" i="95"/>
  <c r="I44" i="95" s="1"/>
  <c r="J44" i="95" s="1"/>
  <c r="H8" i="95"/>
  <c r="I8" i="95" s="1"/>
  <c r="J8" i="95" s="1"/>
  <c r="H40" i="95"/>
  <c r="I40" i="95" s="1"/>
  <c r="J40" i="95" s="1"/>
  <c r="H9" i="29"/>
  <c r="I9" i="29" s="1"/>
  <c r="J9" i="29" s="1"/>
  <c r="H57" i="28"/>
  <c r="I57" i="28" s="1"/>
  <c r="J57" i="28" s="1"/>
  <c r="H21" i="28"/>
  <c r="I21" i="28" s="1"/>
  <c r="J21" i="28" s="1"/>
  <c r="H42" i="27"/>
  <c r="I42" i="27" s="1"/>
  <c r="J42" i="27" s="1"/>
  <c r="H24" i="27"/>
  <c r="I24" i="27" s="1"/>
  <c r="J24" i="27" s="1"/>
  <c r="H9" i="33"/>
  <c r="I9" i="33" s="1"/>
  <c r="J9" i="33" s="1"/>
  <c r="H17" i="30"/>
  <c r="I17" i="30" s="1"/>
  <c r="J17" i="30" s="1"/>
  <c r="H68" i="29"/>
  <c r="I68" i="29" s="1"/>
  <c r="J68" i="29" s="1"/>
  <c r="H32" i="29"/>
  <c r="I32" i="29" s="1"/>
  <c r="J32" i="29" s="1"/>
  <c r="H10" i="29"/>
  <c r="I10" i="29" s="1"/>
  <c r="J10" i="29" s="1"/>
  <c r="H32" i="28"/>
  <c r="I32" i="28" s="1"/>
  <c r="J32" i="28" s="1"/>
  <c r="H71" i="27"/>
  <c r="I71" i="27" s="1"/>
  <c r="J71" i="27" s="1"/>
  <c r="AN3" i="25"/>
  <c r="AI3" i="25"/>
  <c r="H68" i="30"/>
  <c r="I68" i="30" s="1"/>
  <c r="J68" i="30" s="1"/>
  <c r="H32" i="30"/>
  <c r="I32" i="30" s="1"/>
  <c r="J32" i="30" s="1"/>
  <c r="H83" i="29"/>
  <c r="I83" i="29" s="1"/>
  <c r="J83" i="29" s="1"/>
  <c r="H47" i="29"/>
  <c r="I47" i="29" s="1"/>
  <c r="J47" i="29" s="1"/>
  <c r="H60" i="28"/>
  <c r="I60" i="28" s="1"/>
  <c r="J60" i="28" s="1"/>
  <c r="AH4" i="20"/>
  <c r="Z4" i="20"/>
  <c r="H70" i="31"/>
  <c r="I70" i="31" s="1"/>
  <c r="J70" i="31" s="1"/>
  <c r="H43" i="31"/>
  <c r="I43" i="31" s="1"/>
  <c r="J43" i="31" s="1"/>
  <c r="H16" i="31"/>
  <c r="I16" i="31" s="1"/>
  <c r="J16" i="31" s="1"/>
  <c r="H80" i="29"/>
  <c r="I80" i="29" s="1"/>
  <c r="J80" i="29" s="1"/>
  <c r="H44" i="29"/>
  <c r="I44" i="29" s="1"/>
  <c r="J44" i="29" s="1"/>
  <c r="H65" i="27"/>
  <c r="I65" i="27" s="1"/>
  <c r="J65" i="27" s="1"/>
  <c r="H38" i="27"/>
  <c r="I38" i="27" s="1"/>
  <c r="J38" i="27" s="1"/>
  <c r="H17" i="33"/>
  <c r="I17" i="33" s="1"/>
  <c r="J17" i="33" s="1"/>
  <c r="H60" i="32"/>
  <c r="I60" i="32" s="1"/>
  <c r="J60" i="32" s="1"/>
  <c r="H24" i="32"/>
  <c r="I24" i="32" s="1"/>
  <c r="J24" i="32" s="1"/>
  <c r="H77" i="29"/>
  <c r="I77" i="29" s="1"/>
  <c r="J77" i="29" s="1"/>
  <c r="H41" i="29"/>
  <c r="I41" i="29" s="1"/>
  <c r="J41" i="29" s="1"/>
  <c r="Q79" i="31"/>
  <c r="Q76" i="31"/>
  <c r="Q73" i="31"/>
  <c r="Q70" i="31"/>
  <c r="Q67" i="31"/>
  <c r="Q64" i="31"/>
  <c r="Q61" i="31"/>
  <c r="Q58" i="31"/>
  <c r="Q55" i="31"/>
  <c r="Q52" i="31"/>
  <c r="Q49" i="31"/>
  <c r="Q46" i="31"/>
  <c r="Q43" i="31"/>
  <c r="Q40" i="31"/>
  <c r="Q37" i="31"/>
  <c r="Q34" i="31"/>
  <c r="Q31" i="31"/>
  <c r="Q28" i="31"/>
  <c r="Q25" i="31"/>
  <c r="Q22" i="31"/>
  <c r="Q19" i="31"/>
  <c r="Q16" i="31"/>
  <c r="Q13" i="31"/>
  <c r="Q8" i="31"/>
  <c r="Q7" i="31"/>
  <c r="Q9" i="31"/>
  <c r="Q77" i="31"/>
  <c r="Q74" i="31"/>
  <c r="Q71" i="31"/>
  <c r="Q68" i="31"/>
  <c r="Q65" i="31"/>
  <c r="Q62" i="31"/>
  <c r="Q59" i="31"/>
  <c r="Q56" i="31"/>
  <c r="Q53" i="31"/>
  <c r="Q50" i="31"/>
  <c r="Q47" i="31"/>
  <c r="Q44" i="31"/>
  <c r="Q41" i="31"/>
  <c r="Q38" i="31"/>
  <c r="Q35" i="31"/>
  <c r="Q32" i="31"/>
  <c r="Q29" i="31"/>
  <c r="Q26" i="31"/>
  <c r="Q23" i="31"/>
  <c r="Q20" i="31"/>
  <c r="Q17" i="31"/>
  <c r="Q14" i="31"/>
  <c r="Q10" i="31"/>
  <c r="Q11" i="31"/>
  <c r="Q5" i="31"/>
  <c r="Q78" i="31"/>
  <c r="Q75" i="31"/>
  <c r="Q72" i="31"/>
  <c r="Q69" i="31"/>
  <c r="Q66" i="31"/>
  <c r="Q63" i="31"/>
  <c r="Q60" i="31"/>
  <c r="Q57" i="31"/>
  <c r="Q54" i="31"/>
  <c r="Q51" i="31"/>
  <c r="Q48" i="31"/>
  <c r="Q45" i="31"/>
  <c r="Q42" i="31"/>
  <c r="Q39" i="31"/>
  <c r="Q36" i="31"/>
  <c r="Q33" i="31"/>
  <c r="Q30" i="31"/>
  <c r="Q27" i="31"/>
  <c r="Q24" i="31"/>
  <c r="Q21" i="31"/>
  <c r="Q18" i="31"/>
  <c r="Q15" i="31"/>
  <c r="Q12" i="31"/>
  <c r="Q6" i="31"/>
  <c r="Q67" i="36"/>
  <c r="Q64" i="36"/>
  <c r="Q61" i="36"/>
  <c r="Q58" i="36"/>
  <c r="Q55" i="36"/>
  <c r="Q52" i="36"/>
  <c r="Q49" i="36"/>
  <c r="Q46" i="36"/>
  <c r="Q43" i="36"/>
  <c r="Q40" i="36"/>
  <c r="Q37" i="36"/>
  <c r="Q34" i="36"/>
  <c r="Q31" i="36"/>
  <c r="Q28" i="36"/>
  <c r="Q25" i="36"/>
  <c r="Q22" i="36"/>
  <c r="Q19" i="36"/>
  <c r="Q16" i="36"/>
  <c r="Q13" i="36"/>
  <c r="Q8" i="36"/>
  <c r="Q7" i="36"/>
  <c r="Q68" i="36"/>
  <c r="Q65" i="36"/>
  <c r="Q62" i="36"/>
  <c r="Q59" i="36"/>
  <c r="Q56" i="36"/>
  <c r="Q53" i="36"/>
  <c r="Q50" i="36"/>
  <c r="Q47" i="36"/>
  <c r="Q44" i="36"/>
  <c r="Q41" i="36"/>
  <c r="Q38" i="36"/>
  <c r="Q35" i="36"/>
  <c r="Q32" i="36"/>
  <c r="Q29" i="36"/>
  <c r="Q26" i="36"/>
  <c r="Q23" i="36"/>
  <c r="Q20" i="36"/>
  <c r="Q17" i="36"/>
  <c r="Q14" i="36"/>
  <c r="Q10" i="36"/>
  <c r="Q11" i="36"/>
  <c r="Q5" i="36"/>
  <c r="Q51" i="36"/>
  <c r="Q48" i="36"/>
  <c r="Q57" i="36"/>
  <c r="Q54" i="36"/>
  <c r="Q39" i="36"/>
  <c r="Q30" i="36"/>
  <c r="Q63" i="36"/>
  <c r="Q60" i="36"/>
  <c r="Q21" i="36"/>
  <c r="Q15" i="36"/>
  <c r="Q69" i="36"/>
  <c r="Q66" i="36"/>
  <c r="Q36" i="36"/>
  <c r="Q27" i="36"/>
  <c r="Q6" i="36"/>
  <c r="Q45" i="36"/>
  <c r="Q42" i="36"/>
  <c r="Q33" i="36"/>
  <c r="Q24" i="36"/>
  <c r="Q18" i="36"/>
  <c r="Q12" i="36"/>
  <c r="Q9" i="36"/>
  <c r="Q98" i="45"/>
  <c r="Q95" i="45"/>
  <c r="Q92" i="45"/>
  <c r="Q89" i="45"/>
  <c r="Q86" i="45"/>
  <c r="Q83" i="45"/>
  <c r="Q80" i="45"/>
  <c r="Q77" i="45"/>
  <c r="Q74" i="45"/>
  <c r="Q71" i="45"/>
  <c r="Q68" i="45"/>
  <c r="Q65" i="45"/>
  <c r="Q62" i="45"/>
  <c r="Q59" i="45"/>
  <c r="Q56" i="45"/>
  <c r="Q53" i="45"/>
  <c r="Q50" i="45"/>
  <c r="Q47" i="45"/>
  <c r="Q44" i="45"/>
  <c r="Q41" i="45"/>
  <c r="Q38" i="45"/>
  <c r="Q35" i="45"/>
  <c r="Q32" i="45"/>
  <c r="Q29" i="45"/>
  <c r="Q26" i="45"/>
  <c r="Q23" i="45"/>
  <c r="Q20" i="45"/>
  <c r="Q17" i="45"/>
  <c r="Q14" i="45"/>
  <c r="Q10" i="45"/>
  <c r="Q5" i="45"/>
  <c r="Q87" i="45"/>
  <c r="Q85" i="45"/>
  <c r="Q69" i="45"/>
  <c r="Q67" i="45"/>
  <c r="Q51" i="45"/>
  <c r="Q49" i="45"/>
  <c r="Q36" i="45"/>
  <c r="Q31" i="45"/>
  <c r="Q27" i="45"/>
  <c r="Q22" i="45"/>
  <c r="Q18" i="45"/>
  <c r="Q13" i="45"/>
  <c r="Q90" i="45"/>
  <c r="Q88" i="45"/>
  <c r="Q72" i="45"/>
  <c r="Q70" i="45"/>
  <c r="Q54" i="45"/>
  <c r="Q52" i="45"/>
  <c r="Q93" i="45"/>
  <c r="Q91" i="45"/>
  <c r="Q75" i="45"/>
  <c r="Q73" i="45"/>
  <c r="Q57" i="45"/>
  <c r="Q55" i="45"/>
  <c r="Q39" i="45"/>
  <c r="Q37" i="45"/>
  <c r="Q33" i="45"/>
  <c r="Q28" i="45"/>
  <c r="Q24" i="45"/>
  <c r="Q19" i="45"/>
  <c r="Q15" i="45"/>
  <c r="Q6" i="45"/>
  <c r="Q96" i="45"/>
  <c r="Q94" i="45"/>
  <c r="Q78" i="45"/>
  <c r="Q76" i="45"/>
  <c r="Q60" i="45"/>
  <c r="Q58" i="45"/>
  <c r="Q42" i="45"/>
  <c r="Q40" i="45"/>
  <c r="Q84" i="45"/>
  <c r="Q82" i="45"/>
  <c r="Q66" i="45"/>
  <c r="Q64" i="45"/>
  <c r="Q48" i="45"/>
  <c r="Q46" i="45"/>
  <c r="Q9" i="45"/>
  <c r="Q34" i="45"/>
  <c r="Q21" i="45"/>
  <c r="Q81" i="45"/>
  <c r="Q61" i="45"/>
  <c r="Q11" i="45"/>
  <c r="Q7" i="45"/>
  <c r="Q30" i="45"/>
  <c r="Q16" i="45"/>
  <c r="Q79" i="45"/>
  <c r="Q45" i="45"/>
  <c r="Q25" i="45"/>
  <c r="Q12" i="45"/>
  <c r="Q97" i="45"/>
  <c r="Q63" i="45"/>
  <c r="Q43" i="45"/>
  <c r="Q8" i="45"/>
  <c r="Q69" i="48"/>
  <c r="Q66" i="48"/>
  <c r="Q63" i="48"/>
  <c r="Q60" i="48"/>
  <c r="Q57" i="48"/>
  <c r="Q54" i="48"/>
  <c r="Q51" i="48"/>
  <c r="Q48" i="48"/>
  <c r="Q45" i="48"/>
  <c r="Q42" i="48"/>
  <c r="Q39" i="48"/>
  <c r="Q36" i="48"/>
  <c r="Q33" i="48"/>
  <c r="Q30" i="48"/>
  <c r="Q27" i="48"/>
  <c r="Q24" i="48"/>
  <c r="Q21" i="48"/>
  <c r="Q18" i="48"/>
  <c r="Q15" i="48"/>
  <c r="Q12" i="48"/>
  <c r="Q6" i="48"/>
  <c r="Q68" i="48"/>
  <c r="Q64" i="48"/>
  <c r="Q59" i="48"/>
  <c r="Q55" i="48"/>
  <c r="Q50" i="48"/>
  <c r="Q46" i="48"/>
  <c r="Q41" i="48"/>
  <c r="Q37" i="48"/>
  <c r="Q32" i="48"/>
  <c r="Q28" i="48"/>
  <c r="Q23" i="48"/>
  <c r="Q19" i="48"/>
  <c r="Q14" i="48"/>
  <c r="Q8" i="48"/>
  <c r="Q7" i="48"/>
  <c r="Q9" i="48"/>
  <c r="Q65" i="48"/>
  <c r="Q61" i="48"/>
  <c r="Q56" i="48"/>
  <c r="Q52" i="48"/>
  <c r="Q47" i="48"/>
  <c r="Q43" i="48"/>
  <c r="Q38" i="48"/>
  <c r="Q34" i="48"/>
  <c r="Q29" i="48"/>
  <c r="Q25" i="48"/>
  <c r="Q20" i="48"/>
  <c r="Q16" i="48"/>
  <c r="Q10" i="48"/>
  <c r="Q67" i="48"/>
  <c r="Q58" i="48"/>
  <c r="Q49" i="48"/>
  <c r="Q40" i="48"/>
  <c r="Q35" i="48"/>
  <c r="Q26" i="48"/>
  <c r="Q17" i="48"/>
  <c r="Q44" i="48"/>
  <c r="Q31" i="48"/>
  <c r="Q62" i="48"/>
  <c r="Q53" i="48"/>
  <c r="Q13" i="48"/>
  <c r="Q5" i="48"/>
  <c r="Q11" i="48"/>
  <c r="Q22" i="48"/>
  <c r="Q98" i="81"/>
  <c r="Q95" i="81"/>
  <c r="Q92" i="81"/>
  <c r="Q89" i="81"/>
  <c r="Q86" i="81"/>
  <c r="Q83" i="81"/>
  <c r="Q80" i="81"/>
  <c r="Q77" i="81"/>
  <c r="Q74" i="81"/>
  <c r="Q71" i="81"/>
  <c r="Q68" i="81"/>
  <c r="Q65" i="81"/>
  <c r="Q62" i="81"/>
  <c r="Q59" i="81"/>
  <c r="Q56" i="81"/>
  <c r="Q53" i="81"/>
  <c r="Q50" i="81"/>
  <c r="Q47" i="81"/>
  <c r="Q44" i="81"/>
  <c r="Q41" i="81"/>
  <c r="Q38" i="81"/>
  <c r="Q35" i="81"/>
  <c r="Q32" i="81"/>
  <c r="Q29" i="81"/>
  <c r="Q26" i="81"/>
  <c r="Q23" i="81"/>
  <c r="Q20" i="81"/>
  <c r="Q17" i="81"/>
  <c r="Q14" i="81"/>
  <c r="Q10" i="81"/>
  <c r="Q96" i="81"/>
  <c r="Q91" i="81"/>
  <c r="Q78" i="81"/>
  <c r="Q73" i="81"/>
  <c r="Q60" i="81"/>
  <c r="Q55" i="81"/>
  <c r="Q42" i="81"/>
  <c r="Q37" i="81"/>
  <c r="Q28" i="81"/>
  <c r="Q24" i="81"/>
  <c r="Q19" i="81"/>
  <c r="Q15" i="81"/>
  <c r="Q6" i="81"/>
  <c r="Q94" i="81"/>
  <c r="Q81" i="81"/>
  <c r="Q76" i="81"/>
  <c r="Q63" i="81"/>
  <c r="Q58" i="81"/>
  <c r="Q45" i="81"/>
  <c r="Q40" i="81"/>
  <c r="Q97" i="81"/>
  <c r="Q84" i="81"/>
  <c r="Q79" i="81"/>
  <c r="Q66" i="81"/>
  <c r="Q61" i="81"/>
  <c r="Q48" i="81"/>
  <c r="Q43" i="81"/>
  <c r="Q30" i="81"/>
  <c r="Q25" i="81"/>
  <c r="Q21" i="81"/>
  <c r="Q16" i="81"/>
  <c r="Q12" i="81"/>
  <c r="Q11" i="81"/>
  <c r="Q8" i="81"/>
  <c r="Q7" i="81"/>
  <c r="Q87" i="81"/>
  <c r="Q82" i="81"/>
  <c r="Q69" i="81"/>
  <c r="Q64" i="81"/>
  <c r="Q51" i="81"/>
  <c r="Q46" i="81"/>
  <c r="Q33" i="81"/>
  <c r="Q9" i="81"/>
  <c r="Q93" i="81"/>
  <c r="Q88" i="81"/>
  <c r="Q75" i="81"/>
  <c r="Q70" i="81"/>
  <c r="Q57" i="81"/>
  <c r="Q52" i="81"/>
  <c r="Q39" i="81"/>
  <c r="Q34" i="81"/>
  <c r="Q67" i="81"/>
  <c r="Q54" i="81"/>
  <c r="Q49" i="81"/>
  <c r="Q36" i="81"/>
  <c r="Q27" i="81"/>
  <c r="Q31" i="81"/>
  <c r="Q22" i="81"/>
  <c r="Q85" i="81"/>
  <c r="Q72" i="81"/>
  <c r="Q13" i="81"/>
  <c r="Q5" i="81"/>
  <c r="Q18" i="81"/>
  <c r="Q90" i="81"/>
  <c r="Q89" i="86"/>
  <c r="Q86" i="86"/>
  <c r="Q83" i="86"/>
  <c r="Q80" i="86"/>
  <c r="Q77" i="86"/>
  <c r="Q74" i="86"/>
  <c r="Q71" i="86"/>
  <c r="Q84" i="86"/>
  <c r="Q82" i="86"/>
  <c r="Q75" i="86"/>
  <c r="Q73" i="86"/>
  <c r="Q11" i="86"/>
  <c r="Q5" i="86"/>
  <c r="Q67" i="86"/>
  <c r="Q63" i="86"/>
  <c r="Q62" i="86"/>
  <c r="Q58" i="86"/>
  <c r="Q54" i="86"/>
  <c r="Q53" i="86"/>
  <c r="Q49" i="86"/>
  <c r="Q45" i="86"/>
  <c r="Q44" i="86"/>
  <c r="Q40" i="86"/>
  <c r="Q39" i="86"/>
  <c r="Q36" i="86"/>
  <c r="Q33" i="86"/>
  <c r="Q30" i="86"/>
  <c r="Q27" i="86"/>
  <c r="Q24" i="86"/>
  <c r="Q21" i="86"/>
  <c r="Q18" i="86"/>
  <c r="Q15" i="86"/>
  <c r="Q12" i="86"/>
  <c r="Q6" i="86"/>
  <c r="Q87" i="86"/>
  <c r="Q85" i="86"/>
  <c r="Q78" i="86"/>
  <c r="Q76" i="86"/>
  <c r="Q69" i="86"/>
  <c r="Q68" i="86"/>
  <c r="Q64" i="86"/>
  <c r="Q60" i="86"/>
  <c r="Q59" i="86"/>
  <c r="Q55" i="86"/>
  <c r="Q51" i="86"/>
  <c r="Q50" i="86"/>
  <c r="Q46" i="86"/>
  <c r="Q42" i="86"/>
  <c r="Q41" i="86"/>
  <c r="Q37" i="86"/>
  <c r="Q34" i="86"/>
  <c r="Q31" i="86"/>
  <c r="Q28" i="86"/>
  <c r="Q25" i="86"/>
  <c r="Q22" i="86"/>
  <c r="Q19" i="86"/>
  <c r="Q16" i="86"/>
  <c r="Q13" i="86"/>
  <c r="Q8" i="86"/>
  <c r="Q7" i="86"/>
  <c r="Q66" i="86"/>
  <c r="Q65" i="86"/>
  <c r="Q61" i="86"/>
  <c r="Q57" i="86"/>
  <c r="Q56" i="86"/>
  <c r="Q52" i="86"/>
  <c r="Q48" i="86"/>
  <c r="Q47" i="86"/>
  <c r="Q43" i="86"/>
  <c r="Q38" i="86"/>
  <c r="Q35" i="86"/>
  <c r="Q32" i="86"/>
  <c r="Q29" i="86"/>
  <c r="Q26" i="86"/>
  <c r="Q23" i="86"/>
  <c r="Q20" i="86"/>
  <c r="Q17" i="86"/>
  <c r="Q14" i="86"/>
  <c r="Q10" i="86"/>
  <c r="Q72" i="86"/>
  <c r="Q70" i="86"/>
  <c r="Q88" i="86"/>
  <c r="Q9" i="86"/>
  <c r="Q79" i="86"/>
  <c r="Q81" i="86"/>
  <c r="Q77" i="91"/>
  <c r="Q74" i="91"/>
  <c r="Q71" i="91"/>
  <c r="Q68" i="91"/>
  <c r="Q65" i="91"/>
  <c r="Q62" i="91"/>
  <c r="Q59" i="91"/>
  <c r="Q56" i="91"/>
  <c r="Q53" i="91"/>
  <c r="Q50" i="91"/>
  <c r="Q47" i="91"/>
  <c r="Q44" i="91"/>
  <c r="Q41" i="91"/>
  <c r="Q38" i="91"/>
  <c r="Q35" i="91"/>
  <c r="Q32" i="91"/>
  <c r="Q29" i="91"/>
  <c r="Q26" i="91"/>
  <c r="Q23" i="91"/>
  <c r="Q20" i="91"/>
  <c r="Q17" i="91"/>
  <c r="Q14" i="91"/>
  <c r="Q75" i="91"/>
  <c r="Q73" i="91"/>
  <c r="Q66" i="91"/>
  <c r="Q64" i="91"/>
  <c r="Q57" i="91"/>
  <c r="Q55" i="91"/>
  <c r="Q48" i="91"/>
  <c r="Q46" i="91"/>
  <c r="Q39" i="91"/>
  <c r="Q37" i="91"/>
  <c r="Q30" i="91"/>
  <c r="Q28" i="91"/>
  <c r="Q21" i="91"/>
  <c r="Q19" i="91"/>
  <c r="Q13" i="91"/>
  <c r="Q10" i="91"/>
  <c r="Q11" i="91"/>
  <c r="Q5" i="91"/>
  <c r="Q78" i="91"/>
  <c r="Q76" i="91"/>
  <c r="Q69" i="91"/>
  <c r="Q67" i="91"/>
  <c r="Q60" i="91"/>
  <c r="Q58" i="91"/>
  <c r="Q51" i="91"/>
  <c r="Q49" i="91"/>
  <c r="Q42" i="91"/>
  <c r="Q40" i="91"/>
  <c r="Q33" i="91"/>
  <c r="Q31" i="91"/>
  <c r="Q24" i="91"/>
  <c r="Q22" i="91"/>
  <c r="Q15" i="91"/>
  <c r="Q12" i="91"/>
  <c r="Q6" i="91"/>
  <c r="Q79" i="91"/>
  <c r="Q70" i="91"/>
  <c r="Q61" i="91"/>
  <c r="Q52" i="91"/>
  <c r="Q43" i="91"/>
  <c r="Q34" i="91"/>
  <c r="Q25" i="91"/>
  <c r="Q18" i="91"/>
  <c r="Q36" i="91"/>
  <c r="Q27" i="91"/>
  <c r="Q16" i="91"/>
  <c r="Q63" i="91"/>
  <c r="Q45" i="91"/>
  <c r="Q9" i="91"/>
  <c r="Q8" i="91"/>
  <c r="Q7" i="91"/>
  <c r="Q72" i="91"/>
  <c r="Q54" i="91"/>
  <c r="K6" i="26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K78" i="26" s="1"/>
  <c r="K79" i="26" s="1"/>
  <c r="K80" i="26" s="1"/>
  <c r="K81" i="26" s="1"/>
  <c r="K82" i="26" s="1"/>
  <c r="K83" i="26" s="1"/>
  <c r="K84" i="26" s="1"/>
  <c r="K85" i="26" s="1"/>
  <c r="K86" i="26" s="1"/>
  <c r="K87" i="26" s="1"/>
  <c r="K88" i="26" s="1"/>
  <c r="K89" i="26" s="1"/>
  <c r="I14" i="24"/>
  <c r="J14" i="24" s="1"/>
  <c r="I21" i="19"/>
  <c r="J21" i="19" s="1"/>
  <c r="I6" i="19"/>
  <c r="J6" i="19" s="1"/>
  <c r="I16" i="16"/>
  <c r="J16" i="16" s="1"/>
  <c r="AH4" i="6"/>
  <c r="AQ4" i="6" s="1"/>
  <c r="Z4" i="6"/>
  <c r="H11" i="5"/>
  <c r="I11" i="5" s="1"/>
  <c r="J11" i="5" s="1"/>
  <c r="H9" i="5"/>
  <c r="I9" i="5" s="1"/>
  <c r="J9" i="5" s="1"/>
  <c r="H8" i="5"/>
  <c r="I8" i="5" s="1"/>
  <c r="J8" i="5" s="1"/>
  <c r="AH4" i="1"/>
  <c r="AQ4" i="1" s="1"/>
  <c r="Z4" i="1"/>
  <c r="H30" i="27"/>
  <c r="I30" i="27" s="1"/>
  <c r="J30" i="27" s="1"/>
  <c r="H7" i="21"/>
  <c r="I7" i="21" s="1"/>
  <c r="J7" i="21" s="1"/>
  <c r="I5" i="19"/>
  <c r="J5" i="19" s="1"/>
  <c r="AN3" i="4"/>
  <c r="AI3" i="4"/>
  <c r="H9" i="19"/>
  <c r="H4" i="19"/>
  <c r="H8" i="19"/>
  <c r="H10" i="19"/>
  <c r="H23" i="15"/>
  <c r="H22" i="15"/>
  <c r="H21" i="15"/>
  <c r="H20" i="15"/>
  <c r="H19" i="15"/>
  <c r="H18" i="15"/>
  <c r="H17" i="15"/>
  <c r="H16" i="15"/>
  <c r="H15" i="15"/>
  <c r="H14" i="15"/>
  <c r="H13" i="15"/>
  <c r="H12" i="15"/>
  <c r="H7" i="15"/>
  <c r="H6" i="15"/>
  <c r="H8" i="15"/>
  <c r="H21" i="53"/>
  <c r="I21" i="53" s="1"/>
  <c r="J21" i="53" s="1"/>
  <c r="H15" i="53"/>
  <c r="I15" i="53" s="1"/>
  <c r="J15" i="53" s="1"/>
  <c r="H11" i="53"/>
  <c r="I11" i="53" s="1"/>
  <c r="J11" i="53" s="1"/>
  <c r="H8" i="53"/>
  <c r="I8" i="53" s="1"/>
  <c r="J8" i="53" s="1"/>
  <c r="H20" i="53"/>
  <c r="I20" i="53" s="1"/>
  <c r="J20" i="53" s="1"/>
  <c r="H14" i="53"/>
  <c r="I14" i="53" s="1"/>
  <c r="J14" i="53" s="1"/>
  <c r="H19" i="53"/>
  <c r="I19" i="53" s="1"/>
  <c r="J19" i="53" s="1"/>
  <c r="H13" i="53"/>
  <c r="I13" i="53" s="1"/>
  <c r="J13" i="53" s="1"/>
  <c r="H18" i="53"/>
  <c r="I18" i="53" s="1"/>
  <c r="J18" i="53" s="1"/>
  <c r="H12" i="53"/>
  <c r="I12" i="53" s="1"/>
  <c r="J12" i="53" s="1"/>
  <c r="H7" i="53"/>
  <c r="I7" i="53" s="1"/>
  <c r="J7" i="53" s="1"/>
  <c r="H22" i="53"/>
  <c r="I22" i="53" s="1"/>
  <c r="J22" i="53" s="1"/>
  <c r="H16" i="53"/>
  <c r="I16" i="53" s="1"/>
  <c r="J16" i="53" s="1"/>
  <c r="H5" i="53"/>
  <c r="I5" i="53" s="1"/>
  <c r="J5" i="53" s="1"/>
  <c r="H6" i="53"/>
  <c r="I6" i="53" s="1"/>
  <c r="J6" i="53" s="1"/>
  <c r="H23" i="53"/>
  <c r="I23" i="53" s="1"/>
  <c r="J23" i="53" s="1"/>
  <c r="H17" i="53"/>
  <c r="I17" i="53" s="1"/>
  <c r="J17" i="53" s="1"/>
  <c r="H11" i="51"/>
  <c r="H10" i="51"/>
  <c r="H4" i="51"/>
  <c r="H8" i="51"/>
  <c r="H9" i="51"/>
  <c r="H23" i="59"/>
  <c r="H22" i="59"/>
  <c r="H21" i="59"/>
  <c r="H20" i="59"/>
  <c r="H19" i="59"/>
  <c r="H18" i="59"/>
  <c r="H17" i="59"/>
  <c r="H16" i="59"/>
  <c r="H15" i="59"/>
  <c r="H14" i="59"/>
  <c r="H13" i="59"/>
  <c r="H12" i="59"/>
  <c r="H7" i="59"/>
  <c r="H6" i="59"/>
  <c r="H9" i="59"/>
  <c r="H4" i="59"/>
  <c r="H8" i="59"/>
  <c r="H8" i="70"/>
  <c r="I8" i="70" s="1"/>
  <c r="J8" i="70" s="1"/>
  <c r="H9" i="70"/>
  <c r="I9" i="70" s="1"/>
  <c r="J9" i="70" s="1"/>
  <c r="H4" i="70"/>
  <c r="I4" i="70" s="1"/>
  <c r="J4" i="70" s="1"/>
  <c r="K4" i="70" s="1"/>
  <c r="H4" i="20"/>
  <c r="H7" i="19"/>
  <c r="I14" i="16"/>
  <c r="J14" i="16" s="1"/>
  <c r="AH3" i="3"/>
  <c r="I9" i="23"/>
  <c r="J9" i="23" s="1"/>
  <c r="H18" i="22"/>
  <c r="I18" i="22" s="1"/>
  <c r="J18" i="22" s="1"/>
  <c r="H9" i="14"/>
  <c r="I9" i="14" s="1"/>
  <c r="J9" i="14" s="1"/>
  <c r="H19" i="14"/>
  <c r="I19" i="14" s="1"/>
  <c r="J19" i="14" s="1"/>
  <c r="H18" i="14"/>
  <c r="I18" i="14" s="1"/>
  <c r="J18" i="14" s="1"/>
  <c r="H17" i="14"/>
  <c r="I17" i="14" s="1"/>
  <c r="J17" i="14" s="1"/>
  <c r="H16" i="14"/>
  <c r="I16" i="14" s="1"/>
  <c r="J16" i="14" s="1"/>
  <c r="H15" i="14"/>
  <c r="I15" i="14" s="1"/>
  <c r="J15" i="14" s="1"/>
  <c r="H14" i="14"/>
  <c r="I14" i="14" s="1"/>
  <c r="J14" i="14" s="1"/>
  <c r="H13" i="14"/>
  <c r="I13" i="14" s="1"/>
  <c r="J13" i="14" s="1"/>
  <c r="H12" i="14"/>
  <c r="I12" i="14" s="1"/>
  <c r="J12" i="14" s="1"/>
  <c r="H10" i="14"/>
  <c r="I10" i="14" s="1"/>
  <c r="J10" i="14" s="1"/>
  <c r="H5" i="14"/>
  <c r="I5" i="14" s="1"/>
  <c r="J5" i="14" s="1"/>
  <c r="K5" i="14" s="1"/>
  <c r="H11" i="14"/>
  <c r="I11" i="14" s="1"/>
  <c r="J11" i="14" s="1"/>
  <c r="H7" i="14"/>
  <c r="I7" i="14" s="1"/>
  <c r="J7" i="14" s="1"/>
  <c r="H6" i="14"/>
  <c r="I6" i="14" s="1"/>
  <c r="J6" i="14" s="1"/>
  <c r="H6" i="24"/>
  <c r="W5" i="21"/>
  <c r="AG4" i="21"/>
  <c r="AP4" i="21" s="1"/>
  <c r="AF4" i="21"/>
  <c r="AO4" i="21" s="1"/>
  <c r="AE4" i="21"/>
  <c r="H8" i="20"/>
  <c r="H14" i="19"/>
  <c r="H10" i="18"/>
  <c r="I10" i="18" s="1"/>
  <c r="J10" i="18" s="1"/>
  <c r="I21" i="7"/>
  <c r="J21" i="7" s="1"/>
  <c r="I15" i="7"/>
  <c r="J15" i="7" s="1"/>
  <c r="Z4" i="25"/>
  <c r="H22" i="22"/>
  <c r="I22" i="22" s="1"/>
  <c r="J22" i="22" s="1"/>
  <c r="H19" i="21"/>
  <c r="I19" i="21" s="1"/>
  <c r="J19" i="21" s="1"/>
  <c r="H23" i="13"/>
  <c r="I23" i="13" s="1"/>
  <c r="J23" i="13" s="1"/>
  <c r="H17" i="13"/>
  <c r="I17" i="13" s="1"/>
  <c r="J17" i="13" s="1"/>
  <c r="AH3" i="7"/>
  <c r="H16" i="5"/>
  <c r="I16" i="5" s="1"/>
  <c r="J16" i="5" s="1"/>
  <c r="H16" i="2"/>
  <c r="H8" i="11"/>
  <c r="H23" i="5"/>
  <c r="I23" i="5" s="1"/>
  <c r="J23" i="5" s="1"/>
  <c r="AF4" i="12"/>
  <c r="AE4" i="12"/>
  <c r="W5" i="12"/>
  <c r="AG4" i="12"/>
  <c r="H11" i="11"/>
  <c r="H4" i="5"/>
  <c r="I4" i="5" s="1"/>
  <c r="J4" i="5" s="1"/>
  <c r="K4" i="5" s="1"/>
  <c r="H21" i="10"/>
  <c r="I21" i="10" s="1"/>
  <c r="J21" i="10" s="1"/>
  <c r="H19" i="5"/>
  <c r="I19" i="5" s="1"/>
  <c r="J19" i="5" s="1"/>
  <c r="H13" i="2"/>
  <c r="H20" i="5"/>
  <c r="I20" i="5" s="1"/>
  <c r="J20" i="5" s="1"/>
  <c r="K5" i="94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K77" i="94" s="1"/>
  <c r="K78" i="94" s="1"/>
  <c r="K79" i="94" s="1"/>
  <c r="K80" i="94" s="1"/>
  <c r="K81" i="94" s="1"/>
  <c r="K82" i="94" s="1"/>
  <c r="K83" i="94" s="1"/>
  <c r="K84" i="94" s="1"/>
  <c r="K85" i="94" s="1"/>
  <c r="K86" i="94" s="1"/>
  <c r="K87" i="94" s="1"/>
  <c r="K88" i="94" s="1"/>
  <c r="K89" i="94" s="1"/>
  <c r="Z4" i="92"/>
  <c r="Z4" i="88"/>
  <c r="AE4" i="87"/>
  <c r="AF4" i="87"/>
  <c r="AO4" i="87" s="1"/>
  <c r="W5" i="87"/>
  <c r="X5" i="87" s="1"/>
  <c r="AG4" i="87"/>
  <c r="AP4" i="87" s="1"/>
  <c r="K6" i="85"/>
  <c r="AI3" i="84"/>
  <c r="AE4" i="83"/>
  <c r="W5" i="83"/>
  <c r="AG4" i="83"/>
  <c r="AP4" i="83" s="1"/>
  <c r="AF4" i="83"/>
  <c r="AO4" i="83" s="1"/>
  <c r="Z4" i="79"/>
  <c r="AH4" i="79"/>
  <c r="AQ4" i="79" s="1"/>
  <c r="AE4" i="77"/>
  <c r="W5" i="77"/>
  <c r="AF4" i="77"/>
  <c r="AO4" i="77" s="1"/>
  <c r="AG4" i="77"/>
  <c r="AP4" i="77" s="1"/>
  <c r="I14" i="72"/>
  <c r="J14" i="72" s="1"/>
  <c r="I21" i="71"/>
  <c r="J21" i="71" s="1"/>
  <c r="I7" i="71"/>
  <c r="J7" i="71" s="1"/>
  <c r="I13" i="72"/>
  <c r="J13" i="72" s="1"/>
  <c r="AH4" i="62"/>
  <c r="AQ4" i="62" s="1"/>
  <c r="Z4" i="62"/>
  <c r="K5" i="58"/>
  <c r="AH4" i="53"/>
  <c r="AQ4" i="53" s="1"/>
  <c r="Z4" i="53"/>
  <c r="I15" i="72"/>
  <c r="J15" i="72" s="1"/>
  <c r="I18" i="63"/>
  <c r="J18" i="63" s="1"/>
  <c r="I17" i="60"/>
  <c r="J17" i="60" s="1"/>
  <c r="I23" i="51"/>
  <c r="J23" i="51" s="1"/>
  <c r="I17" i="51"/>
  <c r="J17" i="51" s="1"/>
  <c r="I21" i="50"/>
  <c r="J21" i="50" s="1"/>
  <c r="I11" i="55"/>
  <c r="J11" i="55" s="1"/>
  <c r="AF4" i="66"/>
  <c r="AO4" i="66" s="1"/>
  <c r="AE4" i="66"/>
  <c r="W5" i="66"/>
  <c r="AG4" i="66"/>
  <c r="AP4" i="66" s="1"/>
  <c r="I20" i="63"/>
  <c r="J20" i="63" s="1"/>
  <c r="I16" i="60"/>
  <c r="J16" i="60" s="1"/>
  <c r="Z4" i="60"/>
  <c r="W5" i="59"/>
  <c r="AG4" i="59"/>
  <c r="AF4" i="59"/>
  <c r="AE4" i="59"/>
  <c r="I17" i="55"/>
  <c r="J17" i="55" s="1"/>
  <c r="I17" i="50"/>
  <c r="J17" i="50" s="1"/>
  <c r="AN3" i="73"/>
  <c r="AI3" i="73"/>
  <c r="I5" i="71"/>
  <c r="J5" i="71" s="1"/>
  <c r="I16" i="63"/>
  <c r="J16" i="63" s="1"/>
  <c r="I6" i="63"/>
  <c r="J6" i="63" s="1"/>
  <c r="I5" i="59"/>
  <c r="J5" i="59" s="1"/>
  <c r="I22" i="56"/>
  <c r="J22" i="56" s="1"/>
  <c r="I19" i="56"/>
  <c r="J19" i="56" s="1"/>
  <c r="I16" i="56"/>
  <c r="J16" i="56" s="1"/>
  <c r="I13" i="56"/>
  <c r="J13" i="56" s="1"/>
  <c r="I13" i="55"/>
  <c r="J13" i="55" s="1"/>
  <c r="AE3" i="52"/>
  <c r="P3" i="52"/>
  <c r="AF3" i="52" s="1"/>
  <c r="AO3" i="52" s="1"/>
  <c r="AH4" i="59"/>
  <c r="I11" i="52"/>
  <c r="J11" i="52" s="1"/>
  <c r="AE3" i="71"/>
  <c r="P3" i="71"/>
  <c r="AF3" i="71" s="1"/>
  <c r="AO3" i="71" s="1"/>
  <c r="H94" i="77"/>
  <c r="I94" i="77" s="1"/>
  <c r="J94" i="77" s="1"/>
  <c r="I14" i="52"/>
  <c r="J14" i="52" s="1"/>
  <c r="I5" i="51"/>
  <c r="J5" i="51" s="1"/>
  <c r="AQ4" i="58"/>
  <c r="AH3" i="54"/>
  <c r="AQ3" i="54" s="1"/>
  <c r="I17" i="52"/>
  <c r="J17" i="52" s="1"/>
  <c r="I22" i="52"/>
  <c r="J22" i="52" s="1"/>
  <c r="K5" i="44"/>
  <c r="K6" i="44" s="1"/>
  <c r="K7" i="44" s="1"/>
  <c r="K8" i="44" s="1"/>
  <c r="K9" i="44" s="1"/>
  <c r="K10" i="44" s="1"/>
  <c r="K11" i="44" s="1"/>
  <c r="K12" i="44" s="1"/>
  <c r="K13" i="44" s="1"/>
  <c r="K14" i="44" s="1"/>
  <c r="K15" i="44" s="1"/>
  <c r="K16" i="44" s="1"/>
  <c r="K17" i="44" s="1"/>
  <c r="K18" i="44" s="1"/>
  <c r="K19" i="44" s="1"/>
  <c r="K20" i="44" s="1"/>
  <c r="K21" i="44" s="1"/>
  <c r="K22" i="44" s="1"/>
  <c r="K23" i="44" s="1"/>
  <c r="K24" i="44" s="1"/>
  <c r="K25" i="44" s="1"/>
  <c r="K26" i="44" s="1"/>
  <c r="K27" i="44" s="1"/>
  <c r="K28" i="44" s="1"/>
  <c r="K29" i="44" s="1"/>
  <c r="K30" i="44" s="1"/>
  <c r="K31" i="44" s="1"/>
  <c r="K32" i="44" s="1"/>
  <c r="K33" i="44" s="1"/>
  <c r="K34" i="44" s="1"/>
  <c r="K35" i="44" s="1"/>
  <c r="K36" i="44" s="1"/>
  <c r="K37" i="44" s="1"/>
  <c r="K38" i="44" s="1"/>
  <c r="K39" i="44" s="1"/>
  <c r="K40" i="44" s="1"/>
  <c r="K41" i="44" s="1"/>
  <c r="K42" i="44" s="1"/>
  <c r="K43" i="44" s="1"/>
  <c r="K44" i="44" s="1"/>
  <c r="K45" i="44" s="1"/>
  <c r="K46" i="44" s="1"/>
  <c r="K47" i="44" s="1"/>
  <c r="K48" i="44" s="1"/>
  <c r="K49" i="44" s="1"/>
  <c r="K50" i="44" s="1"/>
  <c r="K51" i="44" s="1"/>
  <c r="K52" i="44" s="1"/>
  <c r="K53" i="44" s="1"/>
  <c r="K54" i="44" s="1"/>
  <c r="K55" i="44" s="1"/>
  <c r="K56" i="44" s="1"/>
  <c r="K57" i="44" s="1"/>
  <c r="K58" i="44" s="1"/>
  <c r="K59" i="44" s="1"/>
  <c r="K60" i="44" s="1"/>
  <c r="K61" i="44" s="1"/>
  <c r="K62" i="44" s="1"/>
  <c r="K63" i="44" s="1"/>
  <c r="K64" i="44" s="1"/>
  <c r="K65" i="44" s="1"/>
  <c r="K66" i="44" s="1"/>
  <c r="K67" i="44" s="1"/>
  <c r="K68" i="44" s="1"/>
  <c r="K69" i="44" s="1"/>
  <c r="AI3" i="43"/>
  <c r="AN3" i="43"/>
  <c r="AH3" i="40"/>
  <c r="X5" i="42"/>
  <c r="AH5" i="42" s="1"/>
  <c r="AQ5" i="42" s="1"/>
  <c r="Z4" i="44"/>
  <c r="K6" i="39"/>
  <c r="K7" i="39" s="1"/>
  <c r="K8" i="39" s="1"/>
  <c r="K9" i="39" s="1"/>
  <c r="K10" i="39" s="1"/>
  <c r="K11" i="39" s="1"/>
  <c r="K12" i="39" s="1"/>
  <c r="K13" i="39" s="1"/>
  <c r="K14" i="39" s="1"/>
  <c r="K15" i="39" s="1"/>
  <c r="K16" i="39" s="1"/>
  <c r="K17" i="39" s="1"/>
  <c r="K18" i="39" s="1"/>
  <c r="K19" i="39" s="1"/>
  <c r="K20" i="39" s="1"/>
  <c r="K21" i="39" s="1"/>
  <c r="K22" i="39" s="1"/>
  <c r="K23" i="39" s="1"/>
  <c r="K24" i="39" s="1"/>
  <c r="K25" i="39" s="1"/>
  <c r="K26" i="39" s="1"/>
  <c r="K27" i="39" s="1"/>
  <c r="K28" i="39" s="1"/>
  <c r="K29" i="39" s="1"/>
  <c r="K30" i="39" s="1"/>
  <c r="K31" i="39" s="1"/>
  <c r="K32" i="39" s="1"/>
  <c r="K33" i="39" s="1"/>
  <c r="K34" i="39" s="1"/>
  <c r="K35" i="39" s="1"/>
  <c r="K36" i="39" s="1"/>
  <c r="K37" i="39" s="1"/>
  <c r="K38" i="39" s="1"/>
  <c r="K39" i="39" s="1"/>
  <c r="K40" i="39" s="1"/>
  <c r="K41" i="39" s="1"/>
  <c r="K42" i="39" s="1"/>
  <c r="K43" i="39" s="1"/>
  <c r="K44" i="39" s="1"/>
  <c r="K45" i="39" s="1"/>
  <c r="K46" i="39" s="1"/>
  <c r="K47" i="39" s="1"/>
  <c r="K48" i="39" s="1"/>
  <c r="K49" i="39" s="1"/>
  <c r="K50" i="39" s="1"/>
  <c r="K51" i="39" s="1"/>
  <c r="K52" i="39" s="1"/>
  <c r="K53" i="39" s="1"/>
  <c r="K54" i="39" s="1"/>
  <c r="K55" i="39" s="1"/>
  <c r="K56" i="39" s="1"/>
  <c r="K57" i="39" s="1"/>
  <c r="K58" i="39" s="1"/>
  <c r="K59" i="39" s="1"/>
  <c r="K60" i="39" s="1"/>
  <c r="K61" i="39" s="1"/>
  <c r="K62" i="39" s="1"/>
  <c r="K63" i="39" s="1"/>
  <c r="K64" i="39" s="1"/>
  <c r="K65" i="39" s="1"/>
  <c r="K66" i="39" s="1"/>
  <c r="K67" i="39" s="1"/>
  <c r="K68" i="39" s="1"/>
  <c r="K69" i="39" s="1"/>
  <c r="K70" i="39" s="1"/>
  <c r="K71" i="39" s="1"/>
  <c r="K72" i="39" s="1"/>
  <c r="K73" i="39" s="1"/>
  <c r="K74" i="39" s="1"/>
  <c r="K75" i="39" s="1"/>
  <c r="K76" i="39" s="1"/>
  <c r="K77" i="39" s="1"/>
  <c r="K78" i="39" s="1"/>
  <c r="K79" i="39" s="1"/>
  <c r="AH4" i="37"/>
  <c r="AQ4" i="37" s="1"/>
  <c r="AH4" i="35"/>
  <c r="Z4" i="35"/>
  <c r="AF4" i="36"/>
  <c r="AO4" i="36" s="1"/>
  <c r="AE4" i="36"/>
  <c r="AG4" i="36"/>
  <c r="AP4" i="36" s="1"/>
  <c r="W5" i="36"/>
  <c r="AH3" i="34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H94" i="33"/>
  <c r="I94" i="33" s="1"/>
  <c r="J94" i="33" s="1"/>
  <c r="H40" i="33"/>
  <c r="I40" i="33" s="1"/>
  <c r="J40" i="33" s="1"/>
  <c r="H47" i="36"/>
  <c r="I47" i="36" s="1"/>
  <c r="J47" i="36" s="1"/>
  <c r="H29" i="36"/>
  <c r="I29" i="36" s="1"/>
  <c r="J29" i="36" s="1"/>
  <c r="H36" i="43"/>
  <c r="I36" i="43" s="1"/>
  <c r="J36" i="43" s="1"/>
  <c r="H66" i="36"/>
  <c r="I66" i="36" s="1"/>
  <c r="J66" i="36" s="1"/>
  <c r="H15" i="36"/>
  <c r="I15" i="36" s="1"/>
  <c r="J15" i="36" s="1"/>
  <c r="H35" i="36"/>
  <c r="I35" i="36" s="1"/>
  <c r="J35" i="36" s="1"/>
  <c r="H48" i="33"/>
  <c r="I48" i="33" s="1"/>
  <c r="J48" i="33" s="1"/>
  <c r="H57" i="33"/>
  <c r="I57" i="33" s="1"/>
  <c r="J57" i="33" s="1"/>
  <c r="H27" i="33"/>
  <c r="I27" i="33" s="1"/>
  <c r="J27" i="33" s="1"/>
  <c r="H86" i="33"/>
  <c r="I86" i="33" s="1"/>
  <c r="J86" i="33" s="1"/>
  <c r="H34" i="33"/>
  <c r="I34" i="33" s="1"/>
  <c r="J34" i="33" s="1"/>
  <c r="H97" i="33"/>
  <c r="I97" i="33" s="1"/>
  <c r="J97" i="33" s="1"/>
  <c r="H53" i="33"/>
  <c r="I53" i="33" s="1"/>
  <c r="J53" i="33" s="1"/>
  <c r="H62" i="33"/>
  <c r="I62" i="33" s="1"/>
  <c r="J62" i="33" s="1"/>
  <c r="H39" i="33"/>
  <c r="I39" i="33" s="1"/>
  <c r="J39" i="33" s="1"/>
  <c r="H83" i="30"/>
  <c r="I83" i="30" s="1"/>
  <c r="J83" i="30" s="1"/>
  <c r="H47" i="30"/>
  <c r="I47" i="30" s="1"/>
  <c r="J47" i="30" s="1"/>
  <c r="H36" i="34"/>
  <c r="I36" i="34" s="1"/>
  <c r="J36" i="34" s="1"/>
  <c r="H27" i="34"/>
  <c r="I27" i="34" s="1"/>
  <c r="J27" i="34" s="1"/>
  <c r="H18" i="34"/>
  <c r="I18" i="34" s="1"/>
  <c r="J18" i="34" s="1"/>
  <c r="H87" i="34"/>
  <c r="I87" i="34" s="1"/>
  <c r="J87" i="34" s="1"/>
  <c r="H9" i="34"/>
  <c r="I9" i="34" s="1"/>
  <c r="J9" i="34" s="1"/>
  <c r="H39" i="34"/>
  <c r="I39" i="34" s="1"/>
  <c r="J39" i="34" s="1"/>
  <c r="H84" i="34"/>
  <c r="I84" i="34" s="1"/>
  <c r="J84" i="34" s="1"/>
  <c r="H81" i="34"/>
  <c r="I81" i="34" s="1"/>
  <c r="J81" i="34" s="1"/>
  <c r="H78" i="34"/>
  <c r="I78" i="34" s="1"/>
  <c r="J78" i="34" s="1"/>
  <c r="H75" i="34"/>
  <c r="I75" i="34" s="1"/>
  <c r="J75" i="34" s="1"/>
  <c r="H72" i="34"/>
  <c r="I72" i="34" s="1"/>
  <c r="J72" i="34" s="1"/>
  <c r="H69" i="34"/>
  <c r="I69" i="34" s="1"/>
  <c r="J69" i="34" s="1"/>
  <c r="H66" i="34"/>
  <c r="I66" i="34" s="1"/>
  <c r="J66" i="34" s="1"/>
  <c r="H63" i="34"/>
  <c r="I63" i="34" s="1"/>
  <c r="J63" i="34" s="1"/>
  <c r="H60" i="34"/>
  <c r="I60" i="34" s="1"/>
  <c r="J60" i="34" s="1"/>
  <c r="H57" i="34"/>
  <c r="I57" i="34" s="1"/>
  <c r="J57" i="34" s="1"/>
  <c r="H54" i="34"/>
  <c r="I54" i="34" s="1"/>
  <c r="J54" i="34" s="1"/>
  <c r="H51" i="34"/>
  <c r="I51" i="34" s="1"/>
  <c r="J51" i="34" s="1"/>
  <c r="H48" i="34"/>
  <c r="I48" i="34" s="1"/>
  <c r="J48" i="34" s="1"/>
  <c r="H45" i="34"/>
  <c r="I45" i="34" s="1"/>
  <c r="J45" i="34" s="1"/>
  <c r="H42" i="34"/>
  <c r="I42" i="34" s="1"/>
  <c r="J42" i="34" s="1"/>
  <c r="H33" i="34"/>
  <c r="I33" i="34" s="1"/>
  <c r="J33" i="34" s="1"/>
  <c r="H24" i="34"/>
  <c r="I24" i="34" s="1"/>
  <c r="J24" i="34" s="1"/>
  <c r="H15" i="34"/>
  <c r="I15" i="34" s="1"/>
  <c r="J15" i="34" s="1"/>
  <c r="H5" i="34"/>
  <c r="I5" i="34" s="1"/>
  <c r="J5" i="34" s="1"/>
  <c r="K5" i="34" s="1"/>
  <c r="H78" i="35"/>
  <c r="I78" i="35" s="1"/>
  <c r="J78" i="35" s="1"/>
  <c r="H75" i="35"/>
  <c r="I75" i="35" s="1"/>
  <c r="J75" i="35" s="1"/>
  <c r="H72" i="35"/>
  <c r="I72" i="35" s="1"/>
  <c r="J72" i="35" s="1"/>
  <c r="H69" i="35"/>
  <c r="I69" i="35" s="1"/>
  <c r="J69" i="35" s="1"/>
  <c r="H66" i="35"/>
  <c r="I66" i="35" s="1"/>
  <c r="J66" i="35" s="1"/>
  <c r="H63" i="35"/>
  <c r="I63" i="35" s="1"/>
  <c r="J63" i="35" s="1"/>
  <c r="H60" i="35"/>
  <c r="I60" i="35" s="1"/>
  <c r="J60" i="35" s="1"/>
  <c r="H57" i="35"/>
  <c r="I57" i="35" s="1"/>
  <c r="J57" i="35" s="1"/>
  <c r="H54" i="35"/>
  <c r="I54" i="35" s="1"/>
  <c r="J54" i="35" s="1"/>
  <c r="H51" i="35"/>
  <c r="I51" i="35" s="1"/>
  <c r="J51" i="35" s="1"/>
  <c r="H48" i="35"/>
  <c r="I48" i="35" s="1"/>
  <c r="J48" i="35" s="1"/>
  <c r="H45" i="35"/>
  <c r="I45" i="35" s="1"/>
  <c r="J45" i="35" s="1"/>
  <c r="H42" i="35"/>
  <c r="I42" i="35" s="1"/>
  <c r="J42" i="35" s="1"/>
  <c r="H39" i="35"/>
  <c r="I39" i="35" s="1"/>
  <c r="J39" i="35" s="1"/>
  <c r="H36" i="35"/>
  <c r="I36" i="35" s="1"/>
  <c r="J36" i="35" s="1"/>
  <c r="H33" i="35"/>
  <c r="I33" i="35" s="1"/>
  <c r="J33" i="35" s="1"/>
  <c r="H30" i="35"/>
  <c r="I30" i="35" s="1"/>
  <c r="J30" i="35" s="1"/>
  <c r="H27" i="35"/>
  <c r="I27" i="35" s="1"/>
  <c r="J27" i="35" s="1"/>
  <c r="H24" i="35"/>
  <c r="I24" i="35" s="1"/>
  <c r="J24" i="35" s="1"/>
  <c r="H21" i="35"/>
  <c r="I21" i="35" s="1"/>
  <c r="J21" i="35" s="1"/>
  <c r="H18" i="35"/>
  <c r="I18" i="35" s="1"/>
  <c r="J18" i="35" s="1"/>
  <c r="H15" i="35"/>
  <c r="I15" i="35" s="1"/>
  <c r="J15" i="35" s="1"/>
  <c r="H12" i="35"/>
  <c r="I12" i="35" s="1"/>
  <c r="J12" i="35" s="1"/>
  <c r="H6" i="35"/>
  <c r="I6" i="35" s="1"/>
  <c r="J6" i="35" s="1"/>
  <c r="H11" i="35"/>
  <c r="I11" i="35" s="1"/>
  <c r="J11" i="35" s="1"/>
  <c r="H76" i="35"/>
  <c r="I76" i="35" s="1"/>
  <c r="J76" i="35" s="1"/>
  <c r="H67" i="35"/>
  <c r="I67" i="35" s="1"/>
  <c r="J67" i="35" s="1"/>
  <c r="H58" i="35"/>
  <c r="I58" i="35" s="1"/>
  <c r="J58" i="35" s="1"/>
  <c r="H49" i="35"/>
  <c r="I49" i="35" s="1"/>
  <c r="J49" i="35" s="1"/>
  <c r="H40" i="35"/>
  <c r="I40" i="35" s="1"/>
  <c r="J40" i="35" s="1"/>
  <c r="H31" i="35"/>
  <c r="I31" i="35" s="1"/>
  <c r="J31" i="35" s="1"/>
  <c r="H22" i="35"/>
  <c r="I22" i="35" s="1"/>
  <c r="J22" i="35" s="1"/>
  <c r="H13" i="35"/>
  <c r="I13" i="35" s="1"/>
  <c r="J13" i="35" s="1"/>
  <c r="H8" i="35"/>
  <c r="I8" i="35" s="1"/>
  <c r="J8" i="35" s="1"/>
  <c r="H79" i="35"/>
  <c r="I79" i="35" s="1"/>
  <c r="J79" i="35" s="1"/>
  <c r="H70" i="35"/>
  <c r="I70" i="35" s="1"/>
  <c r="J70" i="35" s="1"/>
  <c r="H61" i="35"/>
  <c r="I61" i="35" s="1"/>
  <c r="J61" i="35" s="1"/>
  <c r="H52" i="35"/>
  <c r="I52" i="35" s="1"/>
  <c r="J52" i="35" s="1"/>
  <c r="H43" i="35"/>
  <c r="I43" i="35" s="1"/>
  <c r="J43" i="35" s="1"/>
  <c r="H34" i="35"/>
  <c r="I34" i="35" s="1"/>
  <c r="J34" i="35" s="1"/>
  <c r="H25" i="35"/>
  <c r="I25" i="35" s="1"/>
  <c r="J25" i="35" s="1"/>
  <c r="H16" i="35"/>
  <c r="I16" i="35" s="1"/>
  <c r="J16" i="35" s="1"/>
  <c r="H4" i="35"/>
  <c r="I4" i="35" s="1"/>
  <c r="J4" i="35" s="1"/>
  <c r="K4" i="35" s="1"/>
  <c r="H7" i="35"/>
  <c r="I7" i="35" s="1"/>
  <c r="J7" i="35" s="1"/>
  <c r="H5" i="35"/>
  <c r="I5" i="35" s="1"/>
  <c r="J5" i="35" s="1"/>
  <c r="H73" i="35"/>
  <c r="I73" i="35" s="1"/>
  <c r="J73" i="35" s="1"/>
  <c r="H64" i="35"/>
  <c r="I64" i="35" s="1"/>
  <c r="J64" i="35" s="1"/>
  <c r="H55" i="35"/>
  <c r="I55" i="35" s="1"/>
  <c r="J55" i="35" s="1"/>
  <c r="H46" i="35"/>
  <c r="I46" i="35" s="1"/>
  <c r="J46" i="35" s="1"/>
  <c r="H37" i="35"/>
  <c r="I37" i="35" s="1"/>
  <c r="J37" i="35" s="1"/>
  <c r="H28" i="35"/>
  <c r="I28" i="35" s="1"/>
  <c r="J28" i="35" s="1"/>
  <c r="H19" i="35"/>
  <c r="I19" i="35" s="1"/>
  <c r="J19" i="35" s="1"/>
  <c r="H5" i="38"/>
  <c r="I5" i="38" s="1"/>
  <c r="J5" i="38" s="1"/>
  <c r="K5" i="38" s="1"/>
  <c r="H82" i="38"/>
  <c r="I82" i="38" s="1"/>
  <c r="J82" i="38" s="1"/>
  <c r="H73" i="38"/>
  <c r="I73" i="38" s="1"/>
  <c r="J73" i="38" s="1"/>
  <c r="H64" i="38"/>
  <c r="I64" i="38" s="1"/>
  <c r="J64" i="38" s="1"/>
  <c r="H55" i="38"/>
  <c r="I55" i="38" s="1"/>
  <c r="J55" i="38" s="1"/>
  <c r="H46" i="38"/>
  <c r="I46" i="38" s="1"/>
  <c r="J46" i="38" s="1"/>
  <c r="H37" i="38"/>
  <c r="I37" i="38" s="1"/>
  <c r="J37" i="38" s="1"/>
  <c r="H28" i="38"/>
  <c r="I28" i="38" s="1"/>
  <c r="J28" i="38" s="1"/>
  <c r="H19" i="38"/>
  <c r="I19" i="38" s="1"/>
  <c r="J19" i="38" s="1"/>
  <c r="H88" i="38"/>
  <c r="I88" i="38" s="1"/>
  <c r="J88" i="38" s="1"/>
  <c r="H79" i="38"/>
  <c r="I79" i="38" s="1"/>
  <c r="J79" i="38" s="1"/>
  <c r="H70" i="38"/>
  <c r="I70" i="38" s="1"/>
  <c r="J70" i="38" s="1"/>
  <c r="H61" i="38"/>
  <c r="I61" i="38" s="1"/>
  <c r="J61" i="38" s="1"/>
  <c r="H52" i="38"/>
  <c r="I52" i="38" s="1"/>
  <c r="J52" i="38" s="1"/>
  <c r="H43" i="38"/>
  <c r="I43" i="38" s="1"/>
  <c r="J43" i="38" s="1"/>
  <c r="H34" i="38"/>
  <c r="I34" i="38" s="1"/>
  <c r="J34" i="38" s="1"/>
  <c r="H11" i="38"/>
  <c r="I11" i="38" s="1"/>
  <c r="J11" i="38" s="1"/>
  <c r="H85" i="38"/>
  <c r="I85" i="38" s="1"/>
  <c r="J85" i="38" s="1"/>
  <c r="H76" i="38"/>
  <c r="I76" i="38" s="1"/>
  <c r="J76" i="38" s="1"/>
  <c r="H67" i="38"/>
  <c r="I67" i="38" s="1"/>
  <c r="J67" i="38" s="1"/>
  <c r="H58" i="38"/>
  <c r="I58" i="38" s="1"/>
  <c r="J58" i="38" s="1"/>
  <c r="H49" i="38"/>
  <c r="I49" i="38" s="1"/>
  <c r="J49" i="38" s="1"/>
  <c r="H40" i="38"/>
  <c r="I40" i="38" s="1"/>
  <c r="J40" i="38" s="1"/>
  <c r="H31" i="38"/>
  <c r="I31" i="38" s="1"/>
  <c r="J31" i="38" s="1"/>
  <c r="H22" i="38"/>
  <c r="I22" i="38" s="1"/>
  <c r="J22" i="38" s="1"/>
  <c r="H13" i="38"/>
  <c r="I13" i="38" s="1"/>
  <c r="J13" i="38" s="1"/>
  <c r="H26" i="38"/>
  <c r="I26" i="38" s="1"/>
  <c r="J26" i="38" s="1"/>
  <c r="H17" i="38"/>
  <c r="I17" i="38" s="1"/>
  <c r="J17" i="38" s="1"/>
  <c r="H19" i="46"/>
  <c r="I19" i="46" s="1"/>
  <c r="J19" i="46" s="1"/>
  <c r="H89" i="46"/>
  <c r="I89" i="46" s="1"/>
  <c r="J89" i="46" s="1"/>
  <c r="H88" i="46"/>
  <c r="I88" i="46" s="1"/>
  <c r="J88" i="46" s="1"/>
  <c r="H86" i="46"/>
  <c r="I86" i="46" s="1"/>
  <c r="J86" i="46" s="1"/>
  <c r="H85" i="46"/>
  <c r="I85" i="46" s="1"/>
  <c r="J85" i="46" s="1"/>
  <c r="H83" i="46"/>
  <c r="I83" i="46" s="1"/>
  <c r="J83" i="46" s="1"/>
  <c r="H82" i="46"/>
  <c r="I82" i="46" s="1"/>
  <c r="J82" i="46" s="1"/>
  <c r="H80" i="46"/>
  <c r="I80" i="46" s="1"/>
  <c r="J80" i="46" s="1"/>
  <c r="H79" i="46"/>
  <c r="I79" i="46" s="1"/>
  <c r="J79" i="46" s="1"/>
  <c r="H77" i="46"/>
  <c r="I77" i="46" s="1"/>
  <c r="J77" i="46" s="1"/>
  <c r="H76" i="46"/>
  <c r="I76" i="46" s="1"/>
  <c r="J76" i="46" s="1"/>
  <c r="H74" i="46"/>
  <c r="I74" i="46" s="1"/>
  <c r="J74" i="46" s="1"/>
  <c r="H73" i="46"/>
  <c r="I73" i="46" s="1"/>
  <c r="J73" i="46" s="1"/>
  <c r="H71" i="46"/>
  <c r="I71" i="46" s="1"/>
  <c r="J71" i="46" s="1"/>
  <c r="H70" i="46"/>
  <c r="I70" i="46" s="1"/>
  <c r="J70" i="46" s="1"/>
  <c r="H68" i="46"/>
  <c r="I68" i="46" s="1"/>
  <c r="J68" i="46" s="1"/>
  <c r="H67" i="46"/>
  <c r="I67" i="46" s="1"/>
  <c r="J67" i="46" s="1"/>
  <c r="H65" i="46"/>
  <c r="I65" i="46" s="1"/>
  <c r="J65" i="46" s="1"/>
  <c r="H64" i="46"/>
  <c r="I64" i="46" s="1"/>
  <c r="J64" i="46" s="1"/>
  <c r="H62" i="46"/>
  <c r="I62" i="46" s="1"/>
  <c r="J62" i="46" s="1"/>
  <c r="H61" i="46"/>
  <c r="I61" i="46" s="1"/>
  <c r="J61" i="46" s="1"/>
  <c r="H59" i="46"/>
  <c r="I59" i="46" s="1"/>
  <c r="J59" i="46" s="1"/>
  <c r="H58" i="46"/>
  <c r="I58" i="46" s="1"/>
  <c r="J58" i="46" s="1"/>
  <c r="H56" i="46"/>
  <c r="I56" i="46" s="1"/>
  <c r="J56" i="46" s="1"/>
  <c r="H55" i="46"/>
  <c r="I55" i="46" s="1"/>
  <c r="J55" i="46" s="1"/>
  <c r="H53" i="46"/>
  <c r="I53" i="46" s="1"/>
  <c r="J53" i="46" s="1"/>
  <c r="H52" i="46"/>
  <c r="I52" i="46" s="1"/>
  <c r="J52" i="46" s="1"/>
  <c r="H50" i="46"/>
  <c r="I50" i="46" s="1"/>
  <c r="J50" i="46" s="1"/>
  <c r="H49" i="46"/>
  <c r="I49" i="46" s="1"/>
  <c r="J49" i="46" s="1"/>
  <c r="H47" i="46"/>
  <c r="I47" i="46" s="1"/>
  <c r="J47" i="46" s="1"/>
  <c r="H46" i="46"/>
  <c r="I46" i="46" s="1"/>
  <c r="J46" i="46" s="1"/>
  <c r="H44" i="46"/>
  <c r="I44" i="46" s="1"/>
  <c r="J44" i="46" s="1"/>
  <c r="H43" i="46"/>
  <c r="I43" i="46" s="1"/>
  <c r="J43" i="46" s="1"/>
  <c r="H41" i="46"/>
  <c r="I41" i="46" s="1"/>
  <c r="J41" i="46" s="1"/>
  <c r="H40" i="46"/>
  <c r="I40" i="46" s="1"/>
  <c r="J40" i="46" s="1"/>
  <c r="H38" i="46"/>
  <c r="I38" i="46" s="1"/>
  <c r="J38" i="46" s="1"/>
  <c r="H37" i="46"/>
  <c r="I37" i="46" s="1"/>
  <c r="J37" i="46" s="1"/>
  <c r="H35" i="46"/>
  <c r="I35" i="46" s="1"/>
  <c r="J35" i="46" s="1"/>
  <c r="H34" i="46"/>
  <c r="I34" i="46" s="1"/>
  <c r="J34" i="46" s="1"/>
  <c r="H32" i="46"/>
  <c r="I32" i="46" s="1"/>
  <c r="J32" i="46" s="1"/>
  <c r="H31" i="46"/>
  <c r="I31" i="46" s="1"/>
  <c r="J31" i="46" s="1"/>
  <c r="H29" i="46"/>
  <c r="I29" i="46" s="1"/>
  <c r="J29" i="46" s="1"/>
  <c r="H28" i="46"/>
  <c r="I28" i="46" s="1"/>
  <c r="J28" i="46" s="1"/>
  <c r="H26" i="46"/>
  <c r="I26" i="46" s="1"/>
  <c r="J26" i="46" s="1"/>
  <c r="H22" i="46"/>
  <c r="I22" i="46" s="1"/>
  <c r="J22" i="46" s="1"/>
  <c r="H13" i="46"/>
  <c r="I13" i="46" s="1"/>
  <c r="J13" i="46" s="1"/>
  <c r="H11" i="46"/>
  <c r="I11" i="46" s="1"/>
  <c r="J11" i="46" s="1"/>
  <c r="H8" i="46"/>
  <c r="I8" i="46" s="1"/>
  <c r="J8" i="46" s="1"/>
  <c r="H7" i="46"/>
  <c r="I7" i="46" s="1"/>
  <c r="J7" i="46" s="1"/>
  <c r="H5" i="46"/>
  <c r="I5" i="46" s="1"/>
  <c r="J5" i="46" s="1"/>
  <c r="K5" i="46" s="1"/>
  <c r="H25" i="46"/>
  <c r="I25" i="46" s="1"/>
  <c r="J25" i="46" s="1"/>
  <c r="H16" i="46"/>
  <c r="I16" i="46" s="1"/>
  <c r="J16" i="46" s="1"/>
  <c r="H87" i="78"/>
  <c r="I87" i="78" s="1"/>
  <c r="J87" i="78" s="1"/>
  <c r="H84" i="78"/>
  <c r="I84" i="78" s="1"/>
  <c r="J84" i="78" s="1"/>
  <c r="H81" i="78"/>
  <c r="I81" i="78" s="1"/>
  <c r="J81" i="78" s="1"/>
  <c r="H78" i="78"/>
  <c r="I78" i="78" s="1"/>
  <c r="J78" i="78" s="1"/>
  <c r="H75" i="78"/>
  <c r="I75" i="78" s="1"/>
  <c r="J75" i="78" s="1"/>
  <c r="H72" i="78"/>
  <c r="I72" i="78" s="1"/>
  <c r="J72" i="78" s="1"/>
  <c r="H69" i="78"/>
  <c r="I69" i="78" s="1"/>
  <c r="J69" i="78" s="1"/>
  <c r="H66" i="78"/>
  <c r="I66" i="78" s="1"/>
  <c r="J66" i="78" s="1"/>
  <c r="H63" i="78"/>
  <c r="I63" i="78" s="1"/>
  <c r="J63" i="78" s="1"/>
  <c r="H60" i="78"/>
  <c r="I60" i="78" s="1"/>
  <c r="J60" i="78" s="1"/>
  <c r="H57" i="78"/>
  <c r="I57" i="78" s="1"/>
  <c r="J57" i="78" s="1"/>
  <c r="H54" i="78"/>
  <c r="I54" i="78" s="1"/>
  <c r="J54" i="78" s="1"/>
  <c r="H51" i="78"/>
  <c r="I51" i="78" s="1"/>
  <c r="J51" i="78" s="1"/>
  <c r="H48" i="78"/>
  <c r="I48" i="78" s="1"/>
  <c r="J48" i="78" s="1"/>
  <c r="H45" i="78"/>
  <c r="I45" i="78" s="1"/>
  <c r="J45" i="78" s="1"/>
  <c r="H42" i="78"/>
  <c r="I42" i="78" s="1"/>
  <c r="J42" i="78" s="1"/>
  <c r="H39" i="78"/>
  <c r="I39" i="78" s="1"/>
  <c r="J39" i="78" s="1"/>
  <c r="H36" i="78"/>
  <c r="I36" i="78" s="1"/>
  <c r="J36" i="78" s="1"/>
  <c r="H33" i="78"/>
  <c r="I33" i="78" s="1"/>
  <c r="J33" i="78" s="1"/>
  <c r="H30" i="78"/>
  <c r="I30" i="78" s="1"/>
  <c r="J30" i="78" s="1"/>
  <c r="H27" i="78"/>
  <c r="I27" i="78" s="1"/>
  <c r="J27" i="78" s="1"/>
  <c r="H24" i="78"/>
  <c r="I24" i="78" s="1"/>
  <c r="J24" i="78" s="1"/>
  <c r="H21" i="78"/>
  <c r="I21" i="78" s="1"/>
  <c r="J21" i="78" s="1"/>
  <c r="H18" i="78"/>
  <c r="I18" i="78" s="1"/>
  <c r="J18" i="78" s="1"/>
  <c r="H15" i="78"/>
  <c r="I15" i="78" s="1"/>
  <c r="J15" i="78" s="1"/>
  <c r="H12" i="78"/>
  <c r="I12" i="78" s="1"/>
  <c r="J12" i="78" s="1"/>
  <c r="H6" i="78"/>
  <c r="I6" i="78" s="1"/>
  <c r="J6" i="78" s="1"/>
  <c r="H4" i="78"/>
  <c r="I4" i="78" s="1"/>
  <c r="J4" i="78" s="1"/>
  <c r="K4" i="78" s="1"/>
  <c r="H88" i="78"/>
  <c r="I88" i="78" s="1"/>
  <c r="J88" i="78" s="1"/>
  <c r="H85" i="78"/>
  <c r="I85" i="78" s="1"/>
  <c r="J85" i="78" s="1"/>
  <c r="H82" i="78"/>
  <c r="I82" i="78" s="1"/>
  <c r="J82" i="78" s="1"/>
  <c r="H79" i="78"/>
  <c r="I79" i="78" s="1"/>
  <c r="J79" i="78" s="1"/>
  <c r="H11" i="78"/>
  <c r="I11" i="78" s="1"/>
  <c r="J11" i="78" s="1"/>
  <c r="H5" i="78"/>
  <c r="I5" i="78" s="1"/>
  <c r="J5" i="78" s="1"/>
  <c r="H86" i="78"/>
  <c r="I86" i="78" s="1"/>
  <c r="J86" i="78" s="1"/>
  <c r="H10" i="78"/>
  <c r="I10" i="78" s="1"/>
  <c r="J10" i="78" s="1"/>
  <c r="H74" i="78"/>
  <c r="I74" i="78" s="1"/>
  <c r="J74" i="78" s="1"/>
  <c r="H71" i="78"/>
  <c r="I71" i="78" s="1"/>
  <c r="J71" i="78" s="1"/>
  <c r="H68" i="78"/>
  <c r="I68" i="78" s="1"/>
  <c r="J68" i="78" s="1"/>
  <c r="H65" i="78"/>
  <c r="I65" i="78" s="1"/>
  <c r="J65" i="78" s="1"/>
  <c r="H62" i="78"/>
  <c r="I62" i="78" s="1"/>
  <c r="J62" i="78" s="1"/>
  <c r="H59" i="78"/>
  <c r="I59" i="78" s="1"/>
  <c r="J59" i="78" s="1"/>
  <c r="H56" i="78"/>
  <c r="I56" i="78" s="1"/>
  <c r="J56" i="78" s="1"/>
  <c r="H53" i="78"/>
  <c r="I53" i="78" s="1"/>
  <c r="J53" i="78" s="1"/>
  <c r="H50" i="78"/>
  <c r="I50" i="78" s="1"/>
  <c r="J50" i="78" s="1"/>
  <c r="H47" i="78"/>
  <c r="I47" i="78" s="1"/>
  <c r="J47" i="78" s="1"/>
  <c r="H44" i="78"/>
  <c r="I44" i="78" s="1"/>
  <c r="J44" i="78" s="1"/>
  <c r="H41" i="78"/>
  <c r="I41" i="78" s="1"/>
  <c r="J41" i="78" s="1"/>
  <c r="H38" i="78"/>
  <c r="I38" i="78" s="1"/>
  <c r="J38" i="78" s="1"/>
  <c r="H35" i="78"/>
  <c r="I35" i="78" s="1"/>
  <c r="J35" i="78" s="1"/>
  <c r="H32" i="78"/>
  <c r="I32" i="78" s="1"/>
  <c r="J32" i="78" s="1"/>
  <c r="H29" i="78"/>
  <c r="I29" i="78" s="1"/>
  <c r="J29" i="78" s="1"/>
  <c r="H26" i="78"/>
  <c r="I26" i="78" s="1"/>
  <c r="J26" i="78" s="1"/>
  <c r="H23" i="78"/>
  <c r="I23" i="78" s="1"/>
  <c r="J23" i="78" s="1"/>
  <c r="H20" i="78"/>
  <c r="I20" i="78" s="1"/>
  <c r="J20" i="78" s="1"/>
  <c r="H17" i="78"/>
  <c r="I17" i="78" s="1"/>
  <c r="J17" i="78" s="1"/>
  <c r="H14" i="78"/>
  <c r="I14" i="78" s="1"/>
  <c r="J14" i="78" s="1"/>
  <c r="H89" i="78"/>
  <c r="I89" i="78" s="1"/>
  <c r="J89" i="78" s="1"/>
  <c r="H77" i="78"/>
  <c r="I77" i="78" s="1"/>
  <c r="J77" i="78" s="1"/>
  <c r="H83" i="78"/>
  <c r="I83" i="78" s="1"/>
  <c r="J83" i="78" s="1"/>
  <c r="H80" i="78"/>
  <c r="I80" i="78" s="1"/>
  <c r="J80" i="78" s="1"/>
  <c r="H69" i="84"/>
  <c r="I69" i="84" s="1"/>
  <c r="J69" i="84" s="1"/>
  <c r="H66" i="84"/>
  <c r="I66" i="84" s="1"/>
  <c r="J66" i="84" s="1"/>
  <c r="H63" i="84"/>
  <c r="I63" i="84" s="1"/>
  <c r="J63" i="84" s="1"/>
  <c r="H60" i="84"/>
  <c r="I60" i="84" s="1"/>
  <c r="J60" i="84" s="1"/>
  <c r="H57" i="84"/>
  <c r="I57" i="84" s="1"/>
  <c r="J57" i="84" s="1"/>
  <c r="H54" i="84"/>
  <c r="I54" i="84" s="1"/>
  <c r="J54" i="84" s="1"/>
  <c r="H51" i="84"/>
  <c r="I51" i="84" s="1"/>
  <c r="J51" i="84" s="1"/>
  <c r="H48" i="84"/>
  <c r="I48" i="84" s="1"/>
  <c r="J48" i="84" s="1"/>
  <c r="H45" i="84"/>
  <c r="I45" i="84" s="1"/>
  <c r="J45" i="84" s="1"/>
  <c r="H42" i="84"/>
  <c r="I42" i="84" s="1"/>
  <c r="J42" i="84" s="1"/>
  <c r="H11" i="84"/>
  <c r="I11" i="84" s="1"/>
  <c r="J11" i="84" s="1"/>
  <c r="H5" i="84"/>
  <c r="I5" i="84" s="1"/>
  <c r="J5" i="84" s="1"/>
  <c r="H8" i="84"/>
  <c r="I8" i="84" s="1"/>
  <c r="J8" i="84" s="1"/>
  <c r="H7" i="84"/>
  <c r="I7" i="84" s="1"/>
  <c r="J7" i="84" s="1"/>
  <c r="H38" i="84"/>
  <c r="I38" i="84" s="1"/>
  <c r="J38" i="84" s="1"/>
  <c r="H35" i="84"/>
  <c r="I35" i="84" s="1"/>
  <c r="J35" i="84" s="1"/>
  <c r="H32" i="84"/>
  <c r="I32" i="84" s="1"/>
  <c r="J32" i="84" s="1"/>
  <c r="H29" i="84"/>
  <c r="I29" i="84" s="1"/>
  <c r="J29" i="84" s="1"/>
  <c r="H26" i="84"/>
  <c r="I26" i="84" s="1"/>
  <c r="J26" i="84" s="1"/>
  <c r="H23" i="84"/>
  <c r="I23" i="84" s="1"/>
  <c r="J23" i="84" s="1"/>
  <c r="H20" i="84"/>
  <c r="I20" i="84" s="1"/>
  <c r="J20" i="84" s="1"/>
  <c r="H17" i="84"/>
  <c r="I17" i="84" s="1"/>
  <c r="J17" i="84" s="1"/>
  <c r="H14" i="84"/>
  <c r="I14" i="84" s="1"/>
  <c r="J14" i="84" s="1"/>
  <c r="H4" i="84"/>
  <c r="I4" i="84" s="1"/>
  <c r="J4" i="84" s="1"/>
  <c r="K4" i="84" s="1"/>
  <c r="H31" i="84"/>
  <c r="I31" i="84" s="1"/>
  <c r="J31" i="84" s="1"/>
  <c r="H25" i="84"/>
  <c r="I25" i="84" s="1"/>
  <c r="J25" i="84" s="1"/>
  <c r="H19" i="84"/>
  <c r="I19" i="84" s="1"/>
  <c r="J19" i="84" s="1"/>
  <c r="H13" i="84"/>
  <c r="I13" i="84" s="1"/>
  <c r="J13" i="84" s="1"/>
  <c r="H34" i="84"/>
  <c r="I34" i="84" s="1"/>
  <c r="J34" i="84" s="1"/>
  <c r="H10" i="84"/>
  <c r="I10" i="84" s="1"/>
  <c r="J10" i="84" s="1"/>
  <c r="H28" i="84"/>
  <c r="I28" i="84" s="1"/>
  <c r="J28" i="84" s="1"/>
  <c r="H22" i="84"/>
  <c r="I22" i="84" s="1"/>
  <c r="J22" i="84" s="1"/>
  <c r="H16" i="84"/>
  <c r="I16" i="84" s="1"/>
  <c r="J16" i="84" s="1"/>
  <c r="H37" i="84"/>
  <c r="I37" i="84" s="1"/>
  <c r="J37" i="84" s="1"/>
  <c r="H86" i="90"/>
  <c r="I86" i="90" s="1"/>
  <c r="J86" i="90" s="1"/>
  <c r="H77" i="90"/>
  <c r="I77" i="90" s="1"/>
  <c r="J77" i="90" s="1"/>
  <c r="H83" i="90"/>
  <c r="I83" i="90" s="1"/>
  <c r="J83" i="90" s="1"/>
  <c r="H89" i="90"/>
  <c r="I89" i="90" s="1"/>
  <c r="J89" i="90" s="1"/>
  <c r="H80" i="90"/>
  <c r="I80" i="90" s="1"/>
  <c r="J80" i="90" s="1"/>
  <c r="H71" i="90"/>
  <c r="I71" i="90" s="1"/>
  <c r="J71" i="90" s="1"/>
  <c r="H62" i="90"/>
  <c r="I62" i="90" s="1"/>
  <c r="J62" i="90" s="1"/>
  <c r="H53" i="90"/>
  <c r="I53" i="90" s="1"/>
  <c r="J53" i="90" s="1"/>
  <c r="H47" i="90"/>
  <c r="I47" i="90" s="1"/>
  <c r="J47" i="90" s="1"/>
  <c r="H45" i="90"/>
  <c r="I45" i="90" s="1"/>
  <c r="J45" i="90" s="1"/>
  <c r="H44" i="90"/>
  <c r="I44" i="90" s="1"/>
  <c r="J44" i="90" s="1"/>
  <c r="H42" i="90"/>
  <c r="I42" i="90" s="1"/>
  <c r="J42" i="90" s="1"/>
  <c r="H41" i="90"/>
  <c r="I41" i="90" s="1"/>
  <c r="J41" i="90" s="1"/>
  <c r="H39" i="90"/>
  <c r="I39" i="90" s="1"/>
  <c r="J39" i="90" s="1"/>
  <c r="H38" i="90"/>
  <c r="I38" i="90" s="1"/>
  <c r="J38" i="90" s="1"/>
  <c r="H36" i="90"/>
  <c r="I36" i="90" s="1"/>
  <c r="J36" i="90" s="1"/>
  <c r="H35" i="90"/>
  <c r="I35" i="90" s="1"/>
  <c r="J35" i="90" s="1"/>
  <c r="H33" i="90"/>
  <c r="I33" i="90" s="1"/>
  <c r="J33" i="90" s="1"/>
  <c r="H32" i="90"/>
  <c r="I32" i="90" s="1"/>
  <c r="J32" i="90" s="1"/>
  <c r="H30" i="90"/>
  <c r="I30" i="90" s="1"/>
  <c r="J30" i="90" s="1"/>
  <c r="H29" i="90"/>
  <c r="I29" i="90" s="1"/>
  <c r="J29" i="90" s="1"/>
  <c r="H27" i="90"/>
  <c r="I27" i="90" s="1"/>
  <c r="J27" i="90" s="1"/>
  <c r="H24" i="90"/>
  <c r="I24" i="90" s="1"/>
  <c r="J24" i="90" s="1"/>
  <c r="H21" i="90"/>
  <c r="I21" i="90" s="1"/>
  <c r="J21" i="90" s="1"/>
  <c r="H18" i="90"/>
  <c r="I18" i="90" s="1"/>
  <c r="J18" i="90" s="1"/>
  <c r="H15" i="90"/>
  <c r="I15" i="90" s="1"/>
  <c r="J15" i="90" s="1"/>
  <c r="H7" i="90"/>
  <c r="I7" i="90" s="1"/>
  <c r="J7" i="90" s="1"/>
  <c r="H6" i="90"/>
  <c r="I6" i="90" s="1"/>
  <c r="J6" i="90" s="1"/>
  <c r="H4" i="90"/>
  <c r="I4" i="90" s="1"/>
  <c r="J4" i="90" s="1"/>
  <c r="K4" i="90" s="1"/>
  <c r="H13" i="90"/>
  <c r="I13" i="90" s="1"/>
  <c r="J13" i="90" s="1"/>
  <c r="H12" i="90"/>
  <c r="I12" i="90" s="1"/>
  <c r="J12" i="90" s="1"/>
  <c r="H74" i="90"/>
  <c r="I74" i="90" s="1"/>
  <c r="J74" i="90" s="1"/>
  <c r="H65" i="90"/>
  <c r="I65" i="90" s="1"/>
  <c r="J65" i="90" s="1"/>
  <c r="H56" i="90"/>
  <c r="I56" i="90" s="1"/>
  <c r="J56" i="90" s="1"/>
  <c r="H8" i="90"/>
  <c r="I8" i="90" s="1"/>
  <c r="J8" i="90" s="1"/>
  <c r="H60" i="96"/>
  <c r="I60" i="96" s="1"/>
  <c r="J60" i="96" s="1"/>
  <c r="H55" i="96"/>
  <c r="I55" i="96" s="1"/>
  <c r="J55" i="96" s="1"/>
  <c r="H52" i="96"/>
  <c r="I52" i="96" s="1"/>
  <c r="J52" i="96" s="1"/>
  <c r="H69" i="96"/>
  <c r="I69" i="96" s="1"/>
  <c r="J69" i="96" s="1"/>
  <c r="H63" i="96"/>
  <c r="I63" i="96" s="1"/>
  <c r="J63" i="96" s="1"/>
  <c r="H66" i="96"/>
  <c r="I66" i="96" s="1"/>
  <c r="J66" i="96" s="1"/>
  <c r="H57" i="96"/>
  <c r="I57" i="96" s="1"/>
  <c r="J57" i="96" s="1"/>
  <c r="H54" i="96"/>
  <c r="I54" i="96" s="1"/>
  <c r="J54" i="96" s="1"/>
  <c r="H48" i="96"/>
  <c r="I48" i="96" s="1"/>
  <c r="J48" i="96" s="1"/>
  <c r="H51" i="96"/>
  <c r="I51" i="96" s="1"/>
  <c r="J51" i="96" s="1"/>
  <c r="H40" i="96"/>
  <c r="I40" i="96" s="1"/>
  <c r="J40" i="96" s="1"/>
  <c r="H28" i="96"/>
  <c r="I28" i="96" s="1"/>
  <c r="J28" i="96" s="1"/>
  <c r="H18" i="96"/>
  <c r="I18" i="96" s="1"/>
  <c r="J18" i="96" s="1"/>
  <c r="H15" i="96"/>
  <c r="I15" i="96" s="1"/>
  <c r="J15" i="96" s="1"/>
  <c r="H11" i="96"/>
  <c r="I11" i="96" s="1"/>
  <c r="J11" i="96" s="1"/>
  <c r="H17" i="96"/>
  <c r="I17" i="96" s="1"/>
  <c r="J17" i="96" s="1"/>
  <c r="H10" i="96"/>
  <c r="I10" i="96" s="1"/>
  <c r="J10" i="96" s="1"/>
  <c r="H5" i="96"/>
  <c r="I5" i="96" s="1"/>
  <c r="J5" i="96" s="1"/>
  <c r="H34" i="96"/>
  <c r="I34" i="96" s="1"/>
  <c r="J34" i="96" s="1"/>
  <c r="H21" i="96"/>
  <c r="I21" i="96" s="1"/>
  <c r="J21" i="96" s="1"/>
  <c r="H14" i="96"/>
  <c r="I14" i="96" s="1"/>
  <c r="J14" i="96" s="1"/>
  <c r="H4" i="96"/>
  <c r="I4" i="96" s="1"/>
  <c r="J4" i="96" s="1"/>
  <c r="K4" i="96" s="1"/>
  <c r="H9" i="96"/>
  <c r="I9" i="96" s="1"/>
  <c r="J9" i="96" s="1"/>
  <c r="H54" i="32"/>
  <c r="I54" i="32" s="1"/>
  <c r="J54" i="32" s="1"/>
  <c r="Y5" i="17"/>
  <c r="H51" i="32"/>
  <c r="I51" i="32" s="1"/>
  <c r="J51" i="32" s="1"/>
  <c r="H71" i="31"/>
  <c r="I71" i="31" s="1"/>
  <c r="J71" i="31" s="1"/>
  <c r="H44" i="31"/>
  <c r="I44" i="31" s="1"/>
  <c r="J44" i="31" s="1"/>
  <c r="H17" i="31"/>
  <c r="I17" i="31" s="1"/>
  <c r="J17" i="31" s="1"/>
  <c r="H5" i="29"/>
  <c r="I5" i="29" s="1"/>
  <c r="J5" i="29" s="1"/>
  <c r="AI3" i="29"/>
  <c r="H26" i="27"/>
  <c r="I26" i="27" s="1"/>
  <c r="J26" i="27" s="1"/>
  <c r="AH3" i="27"/>
  <c r="AQ3" i="27" s="1"/>
  <c r="AH4" i="22"/>
  <c r="AQ4" i="22" s="1"/>
  <c r="Z4" i="22"/>
  <c r="AH3" i="18"/>
  <c r="AQ3" i="18" s="1"/>
  <c r="H10" i="33"/>
  <c r="I10" i="33" s="1"/>
  <c r="J10" i="33" s="1"/>
  <c r="H66" i="32"/>
  <c r="I66" i="32" s="1"/>
  <c r="J66" i="32" s="1"/>
  <c r="H30" i="32"/>
  <c r="I30" i="32" s="1"/>
  <c r="J30" i="32" s="1"/>
  <c r="H62" i="30"/>
  <c r="I62" i="30" s="1"/>
  <c r="J62" i="30" s="1"/>
  <c r="H26" i="30"/>
  <c r="I26" i="30" s="1"/>
  <c r="J26" i="30" s="1"/>
  <c r="Z4" i="29"/>
  <c r="H16" i="28"/>
  <c r="I16" i="28" s="1"/>
  <c r="J16" i="28" s="1"/>
  <c r="H8" i="28"/>
  <c r="I8" i="28" s="1"/>
  <c r="J8" i="28" s="1"/>
  <c r="H72" i="27"/>
  <c r="I72" i="27" s="1"/>
  <c r="J72" i="27" s="1"/>
  <c r="H54" i="27"/>
  <c r="I54" i="27" s="1"/>
  <c r="J54" i="27" s="1"/>
  <c r="H36" i="27"/>
  <c r="I36" i="27" s="1"/>
  <c r="J36" i="27" s="1"/>
  <c r="AH3" i="24"/>
  <c r="AQ3" i="24" s="1"/>
  <c r="AI3" i="33"/>
  <c r="H68" i="31"/>
  <c r="I68" i="31" s="1"/>
  <c r="J68" i="31" s="1"/>
  <c r="H41" i="31"/>
  <c r="I41" i="31" s="1"/>
  <c r="J41" i="31" s="1"/>
  <c r="H14" i="31"/>
  <c r="I14" i="31" s="1"/>
  <c r="J14" i="31" s="1"/>
  <c r="H44" i="28"/>
  <c r="I44" i="28" s="1"/>
  <c r="J44" i="28" s="1"/>
  <c r="H17" i="28"/>
  <c r="I17" i="28" s="1"/>
  <c r="J17" i="28" s="1"/>
  <c r="X5" i="21"/>
  <c r="AH5" i="21" s="1"/>
  <c r="H28" i="28"/>
  <c r="I28" i="28" s="1"/>
  <c r="J28" i="28" s="1"/>
  <c r="H19" i="28"/>
  <c r="I19" i="28" s="1"/>
  <c r="J19" i="28" s="1"/>
  <c r="Q96" i="33"/>
  <c r="Q93" i="33"/>
  <c r="Q90" i="33"/>
  <c r="Q87" i="33"/>
  <c r="Q84" i="33"/>
  <c r="Q81" i="33"/>
  <c r="Q78" i="33"/>
  <c r="Q75" i="33"/>
  <c r="Q72" i="33"/>
  <c r="Q69" i="33"/>
  <c r="Q66" i="33"/>
  <c r="Q63" i="33"/>
  <c r="Q60" i="33"/>
  <c r="Q57" i="33"/>
  <c r="Q54" i="33"/>
  <c r="Q51" i="33"/>
  <c r="Q48" i="33"/>
  <c r="Q45" i="33"/>
  <c r="Q42" i="33"/>
  <c r="Q39" i="33"/>
  <c r="Q36" i="33"/>
  <c r="Q97" i="33"/>
  <c r="Q94" i="33"/>
  <c r="Q91" i="33"/>
  <c r="Q88" i="33"/>
  <c r="Q85" i="33"/>
  <c r="Q82" i="33"/>
  <c r="Q79" i="33"/>
  <c r="Q76" i="33"/>
  <c r="Q73" i="33"/>
  <c r="Q70" i="33"/>
  <c r="Q67" i="33"/>
  <c r="Q64" i="33"/>
  <c r="Q61" i="33"/>
  <c r="Q58" i="33"/>
  <c r="Q55" i="33"/>
  <c r="Q52" i="33"/>
  <c r="Q49" i="33"/>
  <c r="Q46" i="33"/>
  <c r="Q43" i="33"/>
  <c r="Q40" i="33"/>
  <c r="Q37" i="33"/>
  <c r="Q34" i="33"/>
  <c r="Q95" i="33"/>
  <c r="Q86" i="33"/>
  <c r="Q77" i="33"/>
  <c r="Q68" i="33"/>
  <c r="Q59" i="33"/>
  <c r="Q50" i="33"/>
  <c r="Q41" i="33"/>
  <c r="Q31" i="33"/>
  <c r="Q28" i="33"/>
  <c r="Q25" i="33"/>
  <c r="Q22" i="33"/>
  <c r="Q98" i="33"/>
  <c r="Q89" i="33"/>
  <c r="Q80" i="33"/>
  <c r="Q71" i="33"/>
  <c r="Q62" i="33"/>
  <c r="Q53" i="33"/>
  <c r="Q44" i="33"/>
  <c r="Q35" i="33"/>
  <c r="Q32" i="33"/>
  <c r="Q29" i="33"/>
  <c r="Q26" i="33"/>
  <c r="Q23" i="33"/>
  <c r="Q56" i="33"/>
  <c r="Q24" i="33"/>
  <c r="Q65" i="33"/>
  <c r="Q19" i="33"/>
  <c r="Q16" i="33"/>
  <c r="Q13" i="33"/>
  <c r="Q8" i="33"/>
  <c r="Q7" i="33"/>
  <c r="Q74" i="33"/>
  <c r="Q9" i="33"/>
  <c r="Q83" i="33"/>
  <c r="Q33" i="33"/>
  <c r="Q20" i="33"/>
  <c r="Q17" i="33"/>
  <c r="Q14" i="33"/>
  <c r="Q10" i="33"/>
  <c r="Q5" i="33"/>
  <c r="Q92" i="33"/>
  <c r="Q38" i="33"/>
  <c r="Q30" i="33"/>
  <c r="Q11" i="33"/>
  <c r="Q47" i="33"/>
  <c r="Q27" i="33"/>
  <c r="Q21" i="33"/>
  <c r="Q18" i="33"/>
  <c r="Q15" i="33"/>
  <c r="Q12" i="33"/>
  <c r="Q6" i="33"/>
  <c r="Q88" i="38"/>
  <c r="Q85" i="38"/>
  <c r="Q82" i="38"/>
  <c r="Q79" i="38"/>
  <c r="Q76" i="38"/>
  <c r="Q73" i="38"/>
  <c r="Q70" i="38"/>
  <c r="Q67" i="38"/>
  <c r="Q64" i="38"/>
  <c r="Q61" i="38"/>
  <c r="Q58" i="38"/>
  <c r="Q55" i="38"/>
  <c r="Q52" i="38"/>
  <c r="Q49" i="38"/>
  <c r="Q46" i="38"/>
  <c r="Q43" i="38"/>
  <c r="Q40" i="38"/>
  <c r="Q37" i="38"/>
  <c r="Q34" i="38"/>
  <c r="Q89" i="38"/>
  <c r="Q86" i="38"/>
  <c r="Q83" i="38"/>
  <c r="Q80" i="38"/>
  <c r="Q77" i="38"/>
  <c r="Q74" i="38"/>
  <c r="Q71" i="38"/>
  <c r="Q68" i="38"/>
  <c r="Q65" i="38"/>
  <c r="Q62" i="38"/>
  <c r="Q59" i="38"/>
  <c r="Q56" i="38"/>
  <c r="Q53" i="38"/>
  <c r="Q50" i="38"/>
  <c r="Q47" i="38"/>
  <c r="Q44" i="38"/>
  <c r="Q41" i="38"/>
  <c r="Q38" i="38"/>
  <c r="Q35" i="38"/>
  <c r="Q32" i="38"/>
  <c r="Q29" i="38"/>
  <c r="Q26" i="38"/>
  <c r="Q23" i="38"/>
  <c r="Q20" i="38"/>
  <c r="Q17" i="38"/>
  <c r="Q14" i="38"/>
  <c r="Q10" i="38"/>
  <c r="Q30" i="38"/>
  <c r="Q25" i="38"/>
  <c r="Q21" i="38"/>
  <c r="Q16" i="38"/>
  <c r="Q12" i="38"/>
  <c r="Q9" i="38"/>
  <c r="Q81" i="38"/>
  <c r="Q72" i="38"/>
  <c r="Q63" i="38"/>
  <c r="Q54" i="38"/>
  <c r="Q45" i="38"/>
  <c r="Q36" i="38"/>
  <c r="Q33" i="38"/>
  <c r="Q31" i="38"/>
  <c r="Q27" i="38"/>
  <c r="Q22" i="38"/>
  <c r="Q18" i="38"/>
  <c r="Q13" i="38"/>
  <c r="Q5" i="38"/>
  <c r="Q87" i="38"/>
  <c r="Q78" i="38"/>
  <c r="Q69" i="38"/>
  <c r="Q60" i="38"/>
  <c r="Q51" i="38"/>
  <c r="Q42" i="38"/>
  <c r="Q6" i="38"/>
  <c r="Q84" i="38"/>
  <c r="Q75" i="38"/>
  <c r="Q66" i="38"/>
  <c r="Q57" i="38"/>
  <c r="Q48" i="38"/>
  <c r="Q39" i="38"/>
  <c r="Q11" i="38"/>
  <c r="Q8" i="38"/>
  <c r="Q7" i="38"/>
  <c r="Q28" i="38"/>
  <c r="Q24" i="38"/>
  <c r="Q19" i="38"/>
  <c r="Q15" i="38"/>
  <c r="Q69" i="44"/>
  <c r="Q65" i="44"/>
  <c r="Q61" i="44"/>
  <c r="Q58" i="44"/>
  <c r="Q55" i="44"/>
  <c r="Q52" i="44"/>
  <c r="Q49" i="44"/>
  <c r="Q46" i="44"/>
  <c r="Q43" i="44"/>
  <c r="Q40" i="44"/>
  <c r="Q37" i="44"/>
  <c r="Q34" i="44"/>
  <c r="Q31" i="44"/>
  <c r="Q28" i="44"/>
  <c r="Q25" i="44"/>
  <c r="Q22" i="44"/>
  <c r="Q19" i="44"/>
  <c r="Q16" i="44"/>
  <c r="Q13" i="44"/>
  <c r="Q8" i="44"/>
  <c r="Q7" i="44"/>
  <c r="Q67" i="44"/>
  <c r="Q66" i="44"/>
  <c r="Q62" i="44"/>
  <c r="Q59" i="44"/>
  <c r="Q56" i="44"/>
  <c r="Q53" i="44"/>
  <c r="Q50" i="44"/>
  <c r="Q47" i="44"/>
  <c r="Q44" i="44"/>
  <c r="Q68" i="44"/>
  <c r="Q64" i="44"/>
  <c r="Q63" i="44"/>
  <c r="Q60" i="44"/>
  <c r="Q57" i="44"/>
  <c r="Q54" i="44"/>
  <c r="Q51" i="44"/>
  <c r="Q48" i="44"/>
  <c r="Q45" i="44"/>
  <c r="Q42" i="44"/>
  <c r="Q39" i="44"/>
  <c r="Q36" i="44"/>
  <c r="Q33" i="44"/>
  <c r="Q30" i="44"/>
  <c r="Q27" i="44"/>
  <c r="Q24" i="44"/>
  <c r="Q21" i="44"/>
  <c r="Q18" i="44"/>
  <c r="Q15" i="44"/>
  <c r="Q12" i="44"/>
  <c r="Q6" i="44"/>
  <c r="Q9" i="44"/>
  <c r="Q41" i="44"/>
  <c r="Q38" i="44"/>
  <c r="Q35" i="44"/>
  <c r="Q32" i="44"/>
  <c r="Q29" i="44"/>
  <c r="Q26" i="44"/>
  <c r="Q20" i="44"/>
  <c r="Q10" i="44"/>
  <c r="Q11" i="44"/>
  <c r="Q5" i="44"/>
  <c r="Q23" i="44"/>
  <c r="Q14" i="44"/>
  <c r="Q17" i="44"/>
  <c r="Q98" i="77"/>
  <c r="Q95" i="77"/>
  <c r="Q92" i="77"/>
  <c r="Q89" i="77"/>
  <c r="Q86" i="77"/>
  <c r="Q83" i="77"/>
  <c r="Q80" i="77"/>
  <c r="Q77" i="77"/>
  <c r="Q74" i="77"/>
  <c r="Q71" i="77"/>
  <c r="Q68" i="77"/>
  <c r="Q65" i="77"/>
  <c r="Q62" i="77"/>
  <c r="Q59" i="77"/>
  <c r="Q56" i="77"/>
  <c r="Q53" i="77"/>
  <c r="Q50" i="77"/>
  <c r="Q47" i="77"/>
  <c r="Q44" i="77"/>
  <c r="Q41" i="77"/>
  <c r="Q38" i="77"/>
  <c r="Q35" i="77"/>
  <c r="Q32" i="77"/>
  <c r="Q29" i="77"/>
  <c r="Q26" i="77"/>
  <c r="Q23" i="77"/>
  <c r="Q20" i="77"/>
  <c r="Q17" i="77"/>
  <c r="Q14" i="77"/>
  <c r="Q10" i="77"/>
  <c r="Q5" i="77"/>
  <c r="Q11" i="77"/>
  <c r="Q96" i="77"/>
  <c r="Q93" i="77"/>
  <c r="Q90" i="77"/>
  <c r="Q87" i="77"/>
  <c r="Q84" i="77"/>
  <c r="Q81" i="77"/>
  <c r="Q78" i="77"/>
  <c r="Q75" i="77"/>
  <c r="Q72" i="77"/>
  <c r="Q69" i="77"/>
  <c r="Q66" i="77"/>
  <c r="Q63" i="77"/>
  <c r="Q60" i="77"/>
  <c r="Q57" i="77"/>
  <c r="Q54" i="77"/>
  <c r="Q51" i="77"/>
  <c r="Q48" i="77"/>
  <c r="Q45" i="77"/>
  <c r="Q42" i="77"/>
  <c r="Q39" i="77"/>
  <c r="Q36" i="77"/>
  <c r="Q33" i="77"/>
  <c r="Q30" i="77"/>
  <c r="Q27" i="77"/>
  <c r="Q24" i="77"/>
  <c r="Q21" i="77"/>
  <c r="Q18" i="77"/>
  <c r="Q15" i="77"/>
  <c r="Q12" i="77"/>
  <c r="Q6" i="77"/>
  <c r="Q97" i="77"/>
  <c r="Q94" i="77"/>
  <c r="Q91" i="77"/>
  <c r="Q88" i="77"/>
  <c r="Q85" i="77"/>
  <c r="Q82" i="77"/>
  <c r="Q79" i="77"/>
  <c r="Q76" i="77"/>
  <c r="Q73" i="77"/>
  <c r="Q70" i="77"/>
  <c r="Q67" i="77"/>
  <c r="Q64" i="77"/>
  <c r="Q61" i="77"/>
  <c r="Q58" i="77"/>
  <c r="Q55" i="77"/>
  <c r="Q52" i="77"/>
  <c r="Q49" i="77"/>
  <c r="Q46" i="77"/>
  <c r="Q43" i="77"/>
  <c r="Q40" i="77"/>
  <c r="Q37" i="77"/>
  <c r="Q28" i="77"/>
  <c r="Q9" i="77"/>
  <c r="Q8" i="77"/>
  <c r="Q25" i="77"/>
  <c r="Q7" i="77"/>
  <c r="Q22" i="77"/>
  <c r="Q19" i="77"/>
  <c r="Q31" i="77"/>
  <c r="Q13" i="77"/>
  <c r="Q34" i="77"/>
  <c r="Q16" i="77"/>
  <c r="Q87" i="82"/>
  <c r="Q84" i="82"/>
  <c r="Q81" i="82"/>
  <c r="Q78" i="82"/>
  <c r="Q75" i="82"/>
  <c r="Q72" i="82"/>
  <c r="Q69" i="82"/>
  <c r="Q66" i="82"/>
  <c r="Q63" i="82"/>
  <c r="Q60" i="82"/>
  <c r="Q57" i="82"/>
  <c r="Q54" i="82"/>
  <c r="Q51" i="82"/>
  <c r="Q48" i="82"/>
  <c r="Q45" i="82"/>
  <c r="Q42" i="82"/>
  <c r="Q39" i="82"/>
  <c r="Q36" i="82"/>
  <c r="Q33" i="82"/>
  <c r="Q30" i="82"/>
  <c r="Q27" i="82"/>
  <c r="Q24" i="82"/>
  <c r="Q21" i="82"/>
  <c r="Q17" i="82"/>
  <c r="Q14" i="82"/>
  <c r="Q10" i="82"/>
  <c r="Q89" i="82"/>
  <c r="Q82" i="82"/>
  <c r="Q80" i="82"/>
  <c r="Q73" i="82"/>
  <c r="Q71" i="82"/>
  <c r="Q64" i="82"/>
  <c r="Q62" i="82"/>
  <c r="Q55" i="82"/>
  <c r="Q53" i="82"/>
  <c r="Q46" i="82"/>
  <c r="Q44" i="82"/>
  <c r="Q37" i="82"/>
  <c r="Q35" i="82"/>
  <c r="Q28" i="82"/>
  <c r="Q26" i="82"/>
  <c r="Q19" i="82"/>
  <c r="Q11" i="82"/>
  <c r="Q5" i="82"/>
  <c r="Q18" i="82"/>
  <c r="Q13" i="82"/>
  <c r="Q85" i="82"/>
  <c r="Q83" i="82"/>
  <c r="Q77" i="82"/>
  <c r="Q70" i="82"/>
  <c r="Q58" i="82"/>
  <c r="Q56" i="82"/>
  <c r="Q50" i="82"/>
  <c r="Q43" i="82"/>
  <c r="Q31" i="82"/>
  <c r="Q29" i="82"/>
  <c r="Q23" i="82"/>
  <c r="Q16" i="82"/>
  <c r="Q6" i="82"/>
  <c r="Q88" i="82"/>
  <c r="Q76" i="82"/>
  <c r="Q74" i="82"/>
  <c r="Q68" i="82"/>
  <c r="Q61" i="82"/>
  <c r="Q49" i="82"/>
  <c r="Q47" i="82"/>
  <c r="Q41" i="82"/>
  <c r="Q34" i="82"/>
  <c r="Q22" i="82"/>
  <c r="Q20" i="82"/>
  <c r="Q9" i="82"/>
  <c r="Q8" i="82"/>
  <c r="Q86" i="82"/>
  <c r="Q79" i="82"/>
  <c r="Q67" i="82"/>
  <c r="Q65" i="82"/>
  <c r="Q59" i="82"/>
  <c r="Q52" i="82"/>
  <c r="Q40" i="82"/>
  <c r="Q38" i="82"/>
  <c r="Q32" i="82"/>
  <c r="Q25" i="82"/>
  <c r="Q15" i="82"/>
  <c r="Q12" i="82"/>
  <c r="Q7" i="82"/>
  <c r="Q11" i="87"/>
  <c r="Q5" i="87"/>
  <c r="Q78" i="87"/>
  <c r="Q75" i="87"/>
  <c r="Q72" i="87"/>
  <c r="Q69" i="87"/>
  <c r="Q66" i="87"/>
  <c r="Q63" i="87"/>
  <c r="Q60" i="87"/>
  <c r="Q57" i="87"/>
  <c r="Q54" i="87"/>
  <c r="Q51" i="87"/>
  <c r="Q48" i="87"/>
  <c r="Q45" i="87"/>
  <c r="Q42" i="87"/>
  <c r="Q39" i="87"/>
  <c r="Q36" i="87"/>
  <c r="Q33" i="87"/>
  <c r="Q30" i="87"/>
  <c r="Q27" i="87"/>
  <c r="Q24" i="87"/>
  <c r="Q21" i="87"/>
  <c r="Q79" i="87"/>
  <c r="Q76" i="87"/>
  <c r="Q73" i="87"/>
  <c r="Q70" i="87"/>
  <c r="Q67" i="87"/>
  <c r="Q64" i="87"/>
  <c r="Q61" i="87"/>
  <c r="Q58" i="87"/>
  <c r="Q55" i="87"/>
  <c r="Q52" i="87"/>
  <c r="Q77" i="87"/>
  <c r="Q74" i="87"/>
  <c r="Q71" i="87"/>
  <c r="Q68" i="87"/>
  <c r="Q65" i="87"/>
  <c r="Q62" i="87"/>
  <c r="Q59" i="87"/>
  <c r="Q56" i="87"/>
  <c r="Q53" i="87"/>
  <c r="Q50" i="87"/>
  <c r="Q47" i="87"/>
  <c r="Q44" i="87"/>
  <c r="Q41" i="87"/>
  <c r="Q38" i="87"/>
  <c r="Q35" i="87"/>
  <c r="Q32" i="87"/>
  <c r="Q29" i="87"/>
  <c r="Q26" i="87"/>
  <c r="Q23" i="87"/>
  <c r="Q20" i="87"/>
  <c r="Q17" i="87"/>
  <c r="Q14" i="87"/>
  <c r="Q10" i="87"/>
  <c r="Q9" i="87"/>
  <c r="Q8" i="87"/>
  <c r="Q43" i="87"/>
  <c r="Q34" i="87"/>
  <c r="Q25" i="87"/>
  <c r="Q12" i="87"/>
  <c r="Q7" i="87"/>
  <c r="Q15" i="87"/>
  <c r="Q46" i="87"/>
  <c r="Q37" i="87"/>
  <c r="Q28" i="87"/>
  <c r="Q18" i="87"/>
  <c r="Q13" i="87"/>
  <c r="Q49" i="87"/>
  <c r="Q40" i="87"/>
  <c r="Q31" i="87"/>
  <c r="Q22" i="87"/>
  <c r="Q19" i="87"/>
  <c r="Q6" i="87"/>
  <c r="Q16" i="87"/>
  <c r="Q95" i="93"/>
  <c r="Q94" i="93"/>
  <c r="Q92" i="93"/>
  <c r="Q89" i="93"/>
  <c r="Q86" i="93"/>
  <c r="Q83" i="93"/>
  <c r="Q80" i="93"/>
  <c r="Q77" i="93"/>
  <c r="Q74" i="93"/>
  <c r="Q71" i="93"/>
  <c r="Q68" i="93"/>
  <c r="Q65" i="93"/>
  <c r="Q62" i="93"/>
  <c r="Q59" i="93"/>
  <c r="Q56" i="93"/>
  <c r="Q96" i="93"/>
  <c r="Q90" i="93"/>
  <c r="Q87" i="93"/>
  <c r="Q93" i="93"/>
  <c r="Q91" i="93"/>
  <c r="Q88" i="93"/>
  <c r="Q85" i="93"/>
  <c r="Q82" i="93"/>
  <c r="Q79" i="93"/>
  <c r="Q76" i="93"/>
  <c r="Q73" i="93"/>
  <c r="Q70" i="93"/>
  <c r="Q67" i="93"/>
  <c r="Q64" i="93"/>
  <c r="Q61" i="93"/>
  <c r="Q58" i="93"/>
  <c r="Q55" i="93"/>
  <c r="Q14" i="93"/>
  <c r="Q10" i="93"/>
  <c r="Q5" i="93"/>
  <c r="Q81" i="93"/>
  <c r="Q72" i="93"/>
  <c r="Q63" i="93"/>
  <c r="Q11" i="93"/>
  <c r="Q15" i="93"/>
  <c r="Q12" i="93"/>
  <c r="Q6" i="93"/>
  <c r="Q84" i="93"/>
  <c r="Q75" i="93"/>
  <c r="Q66" i="93"/>
  <c r="Q57" i="93"/>
  <c r="Q54" i="93"/>
  <c r="Q51" i="93"/>
  <c r="Q48" i="93"/>
  <c r="Q45" i="93"/>
  <c r="Q42" i="93"/>
  <c r="Q39" i="93"/>
  <c r="Q36" i="93"/>
  <c r="Q33" i="93"/>
  <c r="Q30" i="93"/>
  <c r="Q27" i="93"/>
  <c r="Q24" i="93"/>
  <c r="Q21" i="93"/>
  <c r="Q18" i="93"/>
  <c r="Q97" i="93"/>
  <c r="Q78" i="93"/>
  <c r="Q69" i="93"/>
  <c r="Q60" i="93"/>
  <c r="Q9" i="93"/>
  <c r="Q98" i="93"/>
  <c r="Q53" i="93"/>
  <c r="Q47" i="93"/>
  <c r="Q41" i="93"/>
  <c r="Q35" i="93"/>
  <c r="Q29" i="93"/>
  <c r="Q23" i="93"/>
  <c r="Q17" i="93"/>
  <c r="Q52" i="93"/>
  <c r="Q46" i="93"/>
  <c r="Q40" i="93"/>
  <c r="Q34" i="93"/>
  <c r="Q28" i="93"/>
  <c r="Q22" i="93"/>
  <c r="Q16" i="93"/>
  <c r="Q49" i="93"/>
  <c r="Q43" i="93"/>
  <c r="Q37" i="93"/>
  <c r="Q31" i="93"/>
  <c r="Q25" i="93"/>
  <c r="Q19" i="93"/>
  <c r="Q50" i="93"/>
  <c r="Q32" i="93"/>
  <c r="Q13" i="93"/>
  <c r="Q38" i="93"/>
  <c r="Q20" i="93"/>
  <c r="Q8" i="93"/>
  <c r="Q7" i="93"/>
  <c r="Q26" i="93"/>
  <c r="Q44" i="93"/>
  <c r="AN3" i="18"/>
  <c r="AI3" i="27"/>
  <c r="H10" i="24"/>
  <c r="I11" i="23"/>
  <c r="J11" i="23" s="1"/>
  <c r="H14" i="21"/>
  <c r="I14" i="21" s="1"/>
  <c r="J14" i="21" s="1"/>
  <c r="H9" i="20"/>
  <c r="H18" i="19"/>
  <c r="I13" i="16"/>
  <c r="J13" i="16" s="1"/>
  <c r="H75" i="27"/>
  <c r="I75" i="27" s="1"/>
  <c r="J75" i="27" s="1"/>
  <c r="H21" i="27"/>
  <c r="I21" i="27" s="1"/>
  <c r="J21" i="27" s="1"/>
  <c r="H20" i="22"/>
  <c r="I20" i="22" s="1"/>
  <c r="J20" i="22" s="1"/>
  <c r="H15" i="21"/>
  <c r="I15" i="21" s="1"/>
  <c r="J15" i="21" s="1"/>
  <c r="H6" i="21"/>
  <c r="I6" i="21" s="1"/>
  <c r="J6" i="21" s="1"/>
  <c r="H10" i="20"/>
  <c r="I9" i="7"/>
  <c r="J9" i="7" s="1"/>
  <c r="H9" i="13"/>
  <c r="I9" i="13" s="1"/>
  <c r="J9" i="13" s="1"/>
  <c r="H8" i="13"/>
  <c r="I8" i="13" s="1"/>
  <c r="J8" i="13" s="1"/>
  <c r="H23" i="23"/>
  <c r="H22" i="23"/>
  <c r="H21" i="23"/>
  <c r="H20" i="23"/>
  <c r="H19" i="23"/>
  <c r="H18" i="23"/>
  <c r="H17" i="23"/>
  <c r="H16" i="23"/>
  <c r="H15" i="23"/>
  <c r="H14" i="23"/>
  <c r="H13" i="23"/>
  <c r="H12" i="23"/>
  <c r="H7" i="23"/>
  <c r="H6" i="23"/>
  <c r="H11" i="57"/>
  <c r="I11" i="57" s="1"/>
  <c r="J11" i="57" s="1"/>
  <c r="H15" i="57"/>
  <c r="I15" i="57" s="1"/>
  <c r="J15" i="57" s="1"/>
  <c r="H23" i="57"/>
  <c r="I23" i="57" s="1"/>
  <c r="J23" i="57" s="1"/>
  <c r="H20" i="57"/>
  <c r="I20" i="57" s="1"/>
  <c r="J20" i="57" s="1"/>
  <c r="H14" i="57"/>
  <c r="I14" i="57" s="1"/>
  <c r="J14" i="57" s="1"/>
  <c r="H10" i="57"/>
  <c r="I10" i="57" s="1"/>
  <c r="J10" i="57" s="1"/>
  <c r="H22" i="57"/>
  <c r="I22" i="57" s="1"/>
  <c r="J22" i="57" s="1"/>
  <c r="H21" i="57"/>
  <c r="I21" i="57" s="1"/>
  <c r="J21" i="57" s="1"/>
  <c r="H16" i="57"/>
  <c r="I16" i="57" s="1"/>
  <c r="J16" i="57" s="1"/>
  <c r="H5" i="57"/>
  <c r="I5" i="57" s="1"/>
  <c r="J5" i="57" s="1"/>
  <c r="H17" i="57"/>
  <c r="I17" i="57" s="1"/>
  <c r="J17" i="57" s="1"/>
  <c r="H4" i="57"/>
  <c r="I4" i="57" s="1"/>
  <c r="J4" i="57" s="1"/>
  <c r="K4" i="57" s="1"/>
  <c r="AQ4" i="57" s="1"/>
  <c r="H6" i="57"/>
  <c r="I6" i="57" s="1"/>
  <c r="J6" i="57" s="1"/>
  <c r="H9" i="56"/>
  <c r="H4" i="56"/>
  <c r="H11" i="56"/>
  <c r="H5" i="56"/>
  <c r="H8" i="56"/>
  <c r="H23" i="64"/>
  <c r="H22" i="64"/>
  <c r="H21" i="64"/>
  <c r="H20" i="64"/>
  <c r="H19" i="64"/>
  <c r="H18" i="64"/>
  <c r="H17" i="64"/>
  <c r="H16" i="64"/>
  <c r="H15" i="64"/>
  <c r="H14" i="64"/>
  <c r="H13" i="64"/>
  <c r="H12" i="64"/>
  <c r="H7" i="64"/>
  <c r="H6" i="64"/>
  <c r="H4" i="64"/>
  <c r="H8" i="64"/>
  <c r="H9" i="64"/>
  <c r="H5" i="27"/>
  <c r="I5" i="27" s="1"/>
  <c r="J5" i="27" s="1"/>
  <c r="H22" i="19"/>
  <c r="H7" i="16"/>
  <c r="H9" i="15"/>
  <c r="H15" i="22"/>
  <c r="I15" i="22" s="1"/>
  <c r="J15" i="22" s="1"/>
  <c r="H23" i="21"/>
  <c r="I23" i="21" s="1"/>
  <c r="J23" i="21" s="1"/>
  <c r="AQ4" i="17"/>
  <c r="H21" i="13"/>
  <c r="I21" i="13" s="1"/>
  <c r="J21" i="13" s="1"/>
  <c r="H15" i="13"/>
  <c r="I15" i="13" s="1"/>
  <c r="J15" i="13" s="1"/>
  <c r="AQ4" i="10"/>
  <c r="H22" i="24"/>
  <c r="AI3" i="22"/>
  <c r="H21" i="16"/>
  <c r="I20" i="7"/>
  <c r="J20" i="7" s="1"/>
  <c r="I14" i="7"/>
  <c r="J14" i="7" s="1"/>
  <c r="AE4" i="28"/>
  <c r="AF4" i="28"/>
  <c r="AO4" i="28" s="1"/>
  <c r="W5" i="28"/>
  <c r="AG4" i="28"/>
  <c r="AP4" i="28" s="1"/>
  <c r="H19" i="22"/>
  <c r="I19" i="22" s="1"/>
  <c r="J19" i="22" s="1"/>
  <c r="H6" i="22"/>
  <c r="I6" i="22" s="1"/>
  <c r="J6" i="22" s="1"/>
  <c r="X5" i="16"/>
  <c r="AH5" i="16" s="1"/>
  <c r="H23" i="14"/>
  <c r="I23" i="14" s="1"/>
  <c r="J23" i="14" s="1"/>
  <c r="H10" i="10"/>
  <c r="I10" i="10" s="1"/>
  <c r="J10" i="10" s="1"/>
  <c r="H8" i="10"/>
  <c r="I8" i="10" s="1"/>
  <c r="J8" i="10" s="1"/>
  <c r="AH4" i="11"/>
  <c r="H4" i="9"/>
  <c r="I4" i="9" s="1"/>
  <c r="J4" i="9" s="1"/>
  <c r="K4" i="9" s="1"/>
  <c r="AI4" i="11"/>
  <c r="Z4" i="10"/>
  <c r="H10" i="13"/>
  <c r="I10" i="13" s="1"/>
  <c r="J10" i="13" s="1"/>
  <c r="H5" i="11"/>
  <c r="H18" i="5"/>
  <c r="I18" i="5" s="1"/>
  <c r="J18" i="5" s="1"/>
  <c r="H4" i="2"/>
  <c r="Z5" i="3"/>
  <c r="H22" i="10"/>
  <c r="I22" i="10" s="1"/>
  <c r="J22" i="10" s="1"/>
  <c r="H7" i="10"/>
  <c r="I7" i="10" s="1"/>
  <c r="J7" i="10" s="1"/>
  <c r="H10" i="9"/>
  <c r="I10" i="9" s="1"/>
  <c r="J10" i="9" s="1"/>
  <c r="AF4" i="4"/>
  <c r="AE4" i="4"/>
  <c r="W5" i="4"/>
  <c r="X5" i="4" s="1"/>
  <c r="AH5" i="4" s="1"/>
  <c r="AG4" i="4"/>
  <c r="H11" i="3"/>
  <c r="H14" i="2"/>
  <c r="H23" i="10"/>
  <c r="I23" i="10" s="1"/>
  <c r="J23" i="10" s="1"/>
  <c r="H21" i="5"/>
  <c r="I21" i="5" s="1"/>
  <c r="J21" i="5" s="1"/>
  <c r="H15" i="2"/>
  <c r="K11" i="1"/>
  <c r="K6" i="34" l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K84" i="34" s="1"/>
  <c r="K85" i="34" s="1"/>
  <c r="K86" i="34" s="1"/>
  <c r="K87" i="34" s="1"/>
  <c r="K88" i="34" s="1"/>
  <c r="K89" i="34" s="1"/>
  <c r="AH5" i="87"/>
  <c r="AQ5" i="87" s="1"/>
  <c r="AQ5" i="45"/>
  <c r="K6" i="38"/>
  <c r="K7" i="38" s="1"/>
  <c r="K8" i="38" s="1"/>
  <c r="K9" i="38" s="1"/>
  <c r="K10" i="38" s="1"/>
  <c r="K11" i="38" s="1"/>
  <c r="K12" i="38" s="1"/>
  <c r="K13" i="38" s="1"/>
  <c r="K14" i="38" s="1"/>
  <c r="K15" i="38" s="1"/>
  <c r="K16" i="38" s="1"/>
  <c r="K17" i="38" s="1"/>
  <c r="K18" i="38" s="1"/>
  <c r="K19" i="38" s="1"/>
  <c r="K20" i="38" s="1"/>
  <c r="K21" i="38" s="1"/>
  <c r="K22" i="38" s="1"/>
  <c r="K23" i="38" s="1"/>
  <c r="K24" i="38" s="1"/>
  <c r="K25" i="38" s="1"/>
  <c r="K26" i="38" s="1"/>
  <c r="K27" i="38" s="1"/>
  <c r="K28" i="38" s="1"/>
  <c r="K29" i="38" s="1"/>
  <c r="K30" i="38" s="1"/>
  <c r="K31" i="38" s="1"/>
  <c r="K32" i="38" s="1"/>
  <c r="K33" i="38" s="1"/>
  <c r="K34" i="38" s="1"/>
  <c r="K35" i="38" s="1"/>
  <c r="K36" i="38" s="1"/>
  <c r="K37" i="38" s="1"/>
  <c r="K38" i="38" s="1"/>
  <c r="K39" i="38" s="1"/>
  <c r="K40" i="38" s="1"/>
  <c r="K41" i="38" s="1"/>
  <c r="K42" i="38" s="1"/>
  <c r="K43" i="38" s="1"/>
  <c r="K44" i="38" s="1"/>
  <c r="K45" i="38" s="1"/>
  <c r="K46" i="38" s="1"/>
  <c r="K47" i="38" s="1"/>
  <c r="K48" i="38" s="1"/>
  <c r="K49" i="38" s="1"/>
  <c r="K50" i="38" s="1"/>
  <c r="K51" i="38" s="1"/>
  <c r="K52" i="38" s="1"/>
  <c r="K53" i="38" s="1"/>
  <c r="K54" i="38" s="1"/>
  <c r="K55" i="38" s="1"/>
  <c r="K56" i="38" s="1"/>
  <c r="K57" i="38" s="1"/>
  <c r="K58" i="38" s="1"/>
  <c r="K59" i="38" s="1"/>
  <c r="K60" i="38" s="1"/>
  <c r="K61" i="38" s="1"/>
  <c r="K62" i="38" s="1"/>
  <c r="K63" i="38" s="1"/>
  <c r="K64" i="38" s="1"/>
  <c r="K65" i="38" s="1"/>
  <c r="K66" i="38" s="1"/>
  <c r="K67" i="38" s="1"/>
  <c r="K68" i="38" s="1"/>
  <c r="K69" i="38" s="1"/>
  <c r="K70" i="38" s="1"/>
  <c r="K71" i="38" s="1"/>
  <c r="K72" i="38" s="1"/>
  <c r="K73" i="38" s="1"/>
  <c r="K74" i="38" s="1"/>
  <c r="K75" i="38" s="1"/>
  <c r="K76" i="38" s="1"/>
  <c r="K77" i="38" s="1"/>
  <c r="K78" i="38" s="1"/>
  <c r="K79" i="38" s="1"/>
  <c r="K80" i="38" s="1"/>
  <c r="K81" i="38" s="1"/>
  <c r="K82" i="38" s="1"/>
  <c r="K83" i="38" s="1"/>
  <c r="K84" i="38" s="1"/>
  <c r="K85" i="38" s="1"/>
  <c r="K86" i="38" s="1"/>
  <c r="K87" i="38" s="1"/>
  <c r="K88" i="38" s="1"/>
  <c r="K89" i="38" s="1"/>
  <c r="K6" i="13"/>
  <c r="K6" i="9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K78" i="91" s="1"/>
  <c r="K79" i="91" s="1"/>
  <c r="AH5" i="91"/>
  <c r="AQ5" i="91" s="1"/>
  <c r="K6" i="46"/>
  <c r="K7" i="46" s="1"/>
  <c r="K8" i="46" s="1"/>
  <c r="K9" i="46" s="1"/>
  <c r="K10" i="46" s="1"/>
  <c r="K11" i="46" s="1"/>
  <c r="K12" i="46" s="1"/>
  <c r="K13" i="46" s="1"/>
  <c r="K14" i="46" s="1"/>
  <c r="K15" i="46" s="1"/>
  <c r="K16" i="46" s="1"/>
  <c r="K17" i="46" s="1"/>
  <c r="K18" i="46" s="1"/>
  <c r="K19" i="46" s="1"/>
  <c r="K20" i="46" s="1"/>
  <c r="K21" i="46" s="1"/>
  <c r="K22" i="46" s="1"/>
  <c r="K23" i="46" s="1"/>
  <c r="K24" i="46" s="1"/>
  <c r="K25" i="46" s="1"/>
  <c r="K26" i="46" s="1"/>
  <c r="K27" i="46" s="1"/>
  <c r="K28" i="46" s="1"/>
  <c r="K29" i="46" s="1"/>
  <c r="K30" i="46" s="1"/>
  <c r="K31" i="46" s="1"/>
  <c r="K32" i="46" s="1"/>
  <c r="K33" i="46" s="1"/>
  <c r="K34" i="46" s="1"/>
  <c r="K35" i="46" s="1"/>
  <c r="K36" i="46" s="1"/>
  <c r="K37" i="46" s="1"/>
  <c r="K38" i="46" s="1"/>
  <c r="K39" i="46" s="1"/>
  <c r="K40" i="46" s="1"/>
  <c r="K41" i="46" s="1"/>
  <c r="K42" i="46" s="1"/>
  <c r="K43" i="46" s="1"/>
  <c r="K44" i="46" s="1"/>
  <c r="K45" i="46" s="1"/>
  <c r="K46" i="46" s="1"/>
  <c r="K47" i="46" s="1"/>
  <c r="K48" i="46" s="1"/>
  <c r="K49" i="46" s="1"/>
  <c r="K50" i="46" s="1"/>
  <c r="K51" i="46" s="1"/>
  <c r="K52" i="46" s="1"/>
  <c r="K53" i="46" s="1"/>
  <c r="K54" i="46" s="1"/>
  <c r="K55" i="46" s="1"/>
  <c r="K56" i="46" s="1"/>
  <c r="K57" i="46" s="1"/>
  <c r="K58" i="46" s="1"/>
  <c r="K59" i="46" s="1"/>
  <c r="K60" i="46" s="1"/>
  <c r="K61" i="46" s="1"/>
  <c r="K62" i="46" s="1"/>
  <c r="K63" i="46" s="1"/>
  <c r="K64" i="46" s="1"/>
  <c r="K65" i="46" s="1"/>
  <c r="K66" i="46" s="1"/>
  <c r="K67" i="46" s="1"/>
  <c r="K68" i="46" s="1"/>
  <c r="K69" i="46" s="1"/>
  <c r="K70" i="46" s="1"/>
  <c r="K71" i="46" s="1"/>
  <c r="K72" i="46" s="1"/>
  <c r="K73" i="46" s="1"/>
  <c r="K74" i="46" s="1"/>
  <c r="K75" i="46" s="1"/>
  <c r="K76" i="46" s="1"/>
  <c r="K77" i="46" s="1"/>
  <c r="K78" i="46" s="1"/>
  <c r="K79" i="46" s="1"/>
  <c r="K80" i="46" s="1"/>
  <c r="K81" i="46" s="1"/>
  <c r="K82" i="46" s="1"/>
  <c r="K83" i="46" s="1"/>
  <c r="K84" i="46" s="1"/>
  <c r="K85" i="46" s="1"/>
  <c r="K86" i="46" s="1"/>
  <c r="K87" i="46" s="1"/>
  <c r="K88" i="46" s="1"/>
  <c r="K89" i="46" s="1"/>
  <c r="K8" i="42"/>
  <c r="K9" i="42" s="1"/>
  <c r="K10" i="42" s="1"/>
  <c r="K11" i="42" s="1"/>
  <c r="K12" i="42" s="1"/>
  <c r="K13" i="42" s="1"/>
  <c r="K14" i="42" s="1"/>
  <c r="K15" i="42" s="1"/>
  <c r="K16" i="42" s="1"/>
  <c r="K17" i="42" s="1"/>
  <c r="K18" i="42" s="1"/>
  <c r="K19" i="42" s="1"/>
  <c r="K20" i="42" s="1"/>
  <c r="K21" i="42" s="1"/>
  <c r="K22" i="42" s="1"/>
  <c r="K23" i="42" s="1"/>
  <c r="K24" i="42" s="1"/>
  <c r="K25" i="42" s="1"/>
  <c r="K26" i="42" s="1"/>
  <c r="K27" i="42" s="1"/>
  <c r="K28" i="42" s="1"/>
  <c r="K29" i="42" s="1"/>
  <c r="K30" i="42" s="1"/>
  <c r="K31" i="42" s="1"/>
  <c r="K32" i="42" s="1"/>
  <c r="K33" i="42" s="1"/>
  <c r="K34" i="42" s="1"/>
  <c r="K35" i="42" s="1"/>
  <c r="K36" i="42" s="1"/>
  <c r="K37" i="42" s="1"/>
  <c r="K38" i="42" s="1"/>
  <c r="K39" i="42" s="1"/>
  <c r="K40" i="42" s="1"/>
  <c r="K41" i="42" s="1"/>
  <c r="K42" i="42" s="1"/>
  <c r="K43" i="42" s="1"/>
  <c r="K44" i="42" s="1"/>
  <c r="K45" i="42" s="1"/>
  <c r="K46" i="42" s="1"/>
  <c r="K47" i="42" s="1"/>
  <c r="K48" i="42" s="1"/>
  <c r="K49" i="42" s="1"/>
  <c r="K50" i="42" s="1"/>
  <c r="K51" i="42" s="1"/>
  <c r="K52" i="42" s="1"/>
  <c r="K53" i="42" s="1"/>
  <c r="K54" i="42" s="1"/>
  <c r="K55" i="42" s="1"/>
  <c r="K56" i="42" s="1"/>
  <c r="K57" i="42" s="1"/>
  <c r="K58" i="42" s="1"/>
  <c r="K59" i="42" s="1"/>
  <c r="K60" i="42" s="1"/>
  <c r="K61" i="42" s="1"/>
  <c r="K62" i="42" s="1"/>
  <c r="K63" i="42" s="1"/>
  <c r="K64" i="42" s="1"/>
  <c r="K65" i="42" s="1"/>
  <c r="K66" i="42" s="1"/>
  <c r="K67" i="42" s="1"/>
  <c r="K68" i="42" s="1"/>
  <c r="K69" i="42" s="1"/>
  <c r="K70" i="42" s="1"/>
  <c r="K71" i="42" s="1"/>
  <c r="K72" i="42" s="1"/>
  <c r="K73" i="42" s="1"/>
  <c r="K74" i="42" s="1"/>
  <c r="K75" i="42" s="1"/>
  <c r="K76" i="42" s="1"/>
  <c r="K77" i="42" s="1"/>
  <c r="K78" i="42" s="1"/>
  <c r="K79" i="42" s="1"/>
  <c r="K80" i="42" s="1"/>
  <c r="K81" i="42" s="1"/>
  <c r="K82" i="42" s="1"/>
  <c r="K83" i="42" s="1"/>
  <c r="K84" i="42" s="1"/>
  <c r="K85" i="42" s="1"/>
  <c r="K86" i="42" s="1"/>
  <c r="K87" i="42" s="1"/>
  <c r="K88" i="42" s="1"/>
  <c r="K89" i="42" s="1"/>
  <c r="K8" i="47"/>
  <c r="K9" i="47" s="1"/>
  <c r="K10" i="47" s="1"/>
  <c r="K11" i="47" s="1"/>
  <c r="K12" i="47" s="1"/>
  <c r="K13" i="47" s="1"/>
  <c r="K14" i="47" s="1"/>
  <c r="K15" i="47" s="1"/>
  <c r="K16" i="47" s="1"/>
  <c r="K17" i="47" s="1"/>
  <c r="K18" i="47" s="1"/>
  <c r="K19" i="47" s="1"/>
  <c r="K20" i="47" s="1"/>
  <c r="K21" i="47" s="1"/>
  <c r="K22" i="47" s="1"/>
  <c r="K23" i="47" s="1"/>
  <c r="K24" i="47" s="1"/>
  <c r="K25" i="47" s="1"/>
  <c r="K26" i="47" s="1"/>
  <c r="K27" i="47" s="1"/>
  <c r="K28" i="47" s="1"/>
  <c r="K29" i="47" s="1"/>
  <c r="K30" i="47" s="1"/>
  <c r="K31" i="47" s="1"/>
  <c r="K32" i="47" s="1"/>
  <c r="K33" i="47" s="1"/>
  <c r="K34" i="47" s="1"/>
  <c r="K35" i="47" s="1"/>
  <c r="K36" i="47" s="1"/>
  <c r="K37" i="47" s="1"/>
  <c r="K38" i="47" s="1"/>
  <c r="K39" i="47" s="1"/>
  <c r="K40" i="47" s="1"/>
  <c r="K41" i="47" s="1"/>
  <c r="K42" i="47" s="1"/>
  <c r="K43" i="47" s="1"/>
  <c r="K44" i="47" s="1"/>
  <c r="K45" i="47" s="1"/>
  <c r="K46" i="47" s="1"/>
  <c r="K47" i="47" s="1"/>
  <c r="K48" i="47" s="1"/>
  <c r="K49" i="47" s="1"/>
  <c r="K50" i="47" s="1"/>
  <c r="K51" i="47" s="1"/>
  <c r="K52" i="47" s="1"/>
  <c r="K53" i="47" s="1"/>
  <c r="K54" i="47" s="1"/>
  <c r="K55" i="47" s="1"/>
  <c r="K56" i="47" s="1"/>
  <c r="K57" i="47" s="1"/>
  <c r="K58" i="47" s="1"/>
  <c r="K59" i="47" s="1"/>
  <c r="K60" i="47" s="1"/>
  <c r="K61" i="47" s="1"/>
  <c r="K62" i="47" s="1"/>
  <c r="K63" i="47" s="1"/>
  <c r="K64" i="47" s="1"/>
  <c r="K65" i="47" s="1"/>
  <c r="K66" i="47" s="1"/>
  <c r="K67" i="47" s="1"/>
  <c r="K68" i="47" s="1"/>
  <c r="K69" i="47" s="1"/>
  <c r="K70" i="47" s="1"/>
  <c r="K71" i="47" s="1"/>
  <c r="K72" i="47" s="1"/>
  <c r="K73" i="47" s="1"/>
  <c r="K74" i="47" s="1"/>
  <c r="K75" i="47" s="1"/>
  <c r="K76" i="47" s="1"/>
  <c r="K77" i="47" s="1"/>
  <c r="K78" i="47" s="1"/>
  <c r="K79" i="47" s="1"/>
  <c r="K6" i="75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K77" i="75" s="1"/>
  <c r="K78" i="75" s="1"/>
  <c r="K79" i="75" s="1"/>
  <c r="K6" i="14"/>
  <c r="K6" i="77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K77" i="77" s="1"/>
  <c r="K78" i="77" s="1"/>
  <c r="K79" i="77" s="1"/>
  <c r="K80" i="77" s="1"/>
  <c r="K81" i="77" s="1"/>
  <c r="K82" i="77" s="1"/>
  <c r="K83" i="77" s="1"/>
  <c r="K84" i="77" s="1"/>
  <c r="K85" i="77" s="1"/>
  <c r="K86" i="77" s="1"/>
  <c r="K87" i="77" s="1"/>
  <c r="K88" i="77" s="1"/>
  <c r="K89" i="77" s="1"/>
  <c r="K90" i="77" s="1"/>
  <c r="K91" i="77" s="1"/>
  <c r="K92" i="77" s="1"/>
  <c r="K93" i="77" s="1"/>
  <c r="K94" i="77" s="1"/>
  <c r="K95" i="77" s="1"/>
  <c r="K96" i="77" s="1"/>
  <c r="K97" i="77" s="1"/>
  <c r="K98" i="77" s="1"/>
  <c r="K6" i="87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K78" i="87" s="1"/>
  <c r="K79" i="87" s="1"/>
  <c r="Y5" i="28"/>
  <c r="X5" i="28"/>
  <c r="AH5" i="28" s="1"/>
  <c r="I7" i="64"/>
  <c r="J7" i="64" s="1"/>
  <c r="I17" i="64"/>
  <c r="J17" i="64" s="1"/>
  <c r="I23" i="64"/>
  <c r="J23" i="64" s="1"/>
  <c r="I15" i="23"/>
  <c r="J15" i="23" s="1"/>
  <c r="I21" i="23"/>
  <c r="J21" i="23" s="1"/>
  <c r="I9" i="20"/>
  <c r="J9" i="20" s="1"/>
  <c r="AQ3" i="34"/>
  <c r="AI3" i="34"/>
  <c r="W5" i="44"/>
  <c r="AF4" i="44"/>
  <c r="AO4" i="44" s="1"/>
  <c r="AE4" i="44"/>
  <c r="AG4" i="44"/>
  <c r="AP4" i="44" s="1"/>
  <c r="AI3" i="52"/>
  <c r="AN3" i="52"/>
  <c r="Y5" i="59"/>
  <c r="X5" i="59"/>
  <c r="AH5" i="59" s="1"/>
  <c r="AF4" i="53"/>
  <c r="AO4" i="53" s="1"/>
  <c r="AE4" i="53"/>
  <c r="AG4" i="53"/>
  <c r="AP4" i="53" s="1"/>
  <c r="W5" i="53"/>
  <c r="K7" i="85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K79" i="85" s="1"/>
  <c r="K80" i="85" s="1"/>
  <c r="K81" i="85" s="1"/>
  <c r="K82" i="85" s="1"/>
  <c r="K83" i="85" s="1"/>
  <c r="K84" i="85" s="1"/>
  <c r="K85" i="85" s="1"/>
  <c r="K86" i="85" s="1"/>
  <c r="K87" i="85" s="1"/>
  <c r="K88" i="85" s="1"/>
  <c r="K89" i="85" s="1"/>
  <c r="K90" i="85" s="1"/>
  <c r="K91" i="85" s="1"/>
  <c r="K92" i="85" s="1"/>
  <c r="K93" i="85" s="1"/>
  <c r="K94" i="85" s="1"/>
  <c r="K95" i="85" s="1"/>
  <c r="K96" i="85" s="1"/>
  <c r="K97" i="85" s="1"/>
  <c r="K98" i="85" s="1"/>
  <c r="AI4" i="12"/>
  <c r="W5" i="25"/>
  <c r="AG4" i="25"/>
  <c r="AP4" i="25" s="1"/>
  <c r="AF4" i="25"/>
  <c r="AO4" i="25" s="1"/>
  <c r="AE4" i="25"/>
  <c r="I8" i="20"/>
  <c r="J8" i="20" s="1"/>
  <c r="K5" i="70"/>
  <c r="I6" i="59"/>
  <c r="J6" i="59" s="1"/>
  <c r="I16" i="59"/>
  <c r="J16" i="59" s="1"/>
  <c r="I22" i="59"/>
  <c r="J22" i="59" s="1"/>
  <c r="I11" i="51"/>
  <c r="J11" i="51" s="1"/>
  <c r="I8" i="15"/>
  <c r="J8" i="15" s="1"/>
  <c r="I15" i="15"/>
  <c r="J15" i="15" s="1"/>
  <c r="I21" i="15"/>
  <c r="J21" i="15" s="1"/>
  <c r="I9" i="19"/>
  <c r="J9" i="19" s="1"/>
  <c r="AR3" i="25"/>
  <c r="K5" i="82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K80" i="82" s="1"/>
  <c r="K81" i="82" s="1"/>
  <c r="K82" i="82" s="1"/>
  <c r="K83" i="82" s="1"/>
  <c r="K84" i="82" s="1"/>
  <c r="K85" i="82" s="1"/>
  <c r="K86" i="82" s="1"/>
  <c r="K87" i="82" s="1"/>
  <c r="K88" i="82" s="1"/>
  <c r="K89" i="82" s="1"/>
  <c r="K5" i="45"/>
  <c r="K6" i="45" s="1"/>
  <c r="K7" i="45" s="1"/>
  <c r="K8" i="45" s="1"/>
  <c r="K9" i="45" s="1"/>
  <c r="K10" i="45" s="1"/>
  <c r="K11" i="45" s="1"/>
  <c r="K12" i="45" s="1"/>
  <c r="K13" i="45" s="1"/>
  <c r="K14" i="45" s="1"/>
  <c r="K15" i="45" s="1"/>
  <c r="K16" i="45" s="1"/>
  <c r="K17" i="45" s="1"/>
  <c r="K18" i="45" s="1"/>
  <c r="K19" i="45" s="1"/>
  <c r="K20" i="45" s="1"/>
  <c r="K21" i="45" s="1"/>
  <c r="K22" i="45" s="1"/>
  <c r="K23" i="45" s="1"/>
  <c r="K24" i="45" s="1"/>
  <c r="K25" i="45" s="1"/>
  <c r="K26" i="45" s="1"/>
  <c r="K27" i="45" s="1"/>
  <c r="K28" i="45" s="1"/>
  <c r="K29" i="45" s="1"/>
  <c r="K30" i="45" s="1"/>
  <c r="K31" i="45" s="1"/>
  <c r="K32" i="45" s="1"/>
  <c r="K33" i="45" s="1"/>
  <c r="K34" i="45" s="1"/>
  <c r="K35" i="45" s="1"/>
  <c r="K36" i="45" s="1"/>
  <c r="K37" i="45" s="1"/>
  <c r="K38" i="45" s="1"/>
  <c r="K39" i="45" s="1"/>
  <c r="K40" i="45" s="1"/>
  <c r="K41" i="45" s="1"/>
  <c r="K42" i="45" s="1"/>
  <c r="K43" i="45" s="1"/>
  <c r="K44" i="45" s="1"/>
  <c r="K45" i="45" s="1"/>
  <c r="K46" i="45" s="1"/>
  <c r="K47" i="45" s="1"/>
  <c r="K48" i="45" s="1"/>
  <c r="K49" i="45" s="1"/>
  <c r="K50" i="45" s="1"/>
  <c r="K51" i="45" s="1"/>
  <c r="K52" i="45" s="1"/>
  <c r="K53" i="45" s="1"/>
  <c r="K54" i="45" s="1"/>
  <c r="K55" i="45" s="1"/>
  <c r="K56" i="45" s="1"/>
  <c r="K57" i="45" s="1"/>
  <c r="K58" i="45" s="1"/>
  <c r="K59" i="45" s="1"/>
  <c r="K60" i="45" s="1"/>
  <c r="K61" i="45" s="1"/>
  <c r="K62" i="45" s="1"/>
  <c r="K63" i="45" s="1"/>
  <c r="K64" i="45" s="1"/>
  <c r="K65" i="45" s="1"/>
  <c r="K66" i="45" s="1"/>
  <c r="K67" i="45" s="1"/>
  <c r="K68" i="45" s="1"/>
  <c r="K69" i="45" s="1"/>
  <c r="K70" i="45" s="1"/>
  <c r="K71" i="45" s="1"/>
  <c r="K72" i="45" s="1"/>
  <c r="K73" i="45" s="1"/>
  <c r="K74" i="45" s="1"/>
  <c r="K75" i="45" s="1"/>
  <c r="K76" i="45" s="1"/>
  <c r="K77" i="45" s="1"/>
  <c r="K78" i="45" s="1"/>
  <c r="K79" i="45" s="1"/>
  <c r="K80" i="45" s="1"/>
  <c r="K81" i="45" s="1"/>
  <c r="K82" i="45" s="1"/>
  <c r="K83" i="45" s="1"/>
  <c r="K84" i="45" s="1"/>
  <c r="K85" i="45" s="1"/>
  <c r="K86" i="45" s="1"/>
  <c r="K87" i="45" s="1"/>
  <c r="K88" i="45" s="1"/>
  <c r="K89" i="45" s="1"/>
  <c r="K90" i="45" s="1"/>
  <c r="K91" i="45" s="1"/>
  <c r="K92" i="45" s="1"/>
  <c r="K93" i="45" s="1"/>
  <c r="K94" i="45" s="1"/>
  <c r="K95" i="45" s="1"/>
  <c r="K96" i="45" s="1"/>
  <c r="K97" i="45" s="1"/>
  <c r="K98" i="45" s="1"/>
  <c r="K5" i="28"/>
  <c r="K36" i="43"/>
  <c r="K37" i="43" s="1"/>
  <c r="K38" i="43" s="1"/>
  <c r="K39" i="43" s="1"/>
  <c r="K40" i="43" s="1"/>
  <c r="K41" i="43" s="1"/>
  <c r="K42" i="43" s="1"/>
  <c r="K43" i="43" s="1"/>
  <c r="K44" i="43" s="1"/>
  <c r="K45" i="43" s="1"/>
  <c r="K46" i="43" s="1"/>
  <c r="K47" i="43" s="1"/>
  <c r="K48" i="43" s="1"/>
  <c r="K49" i="43" s="1"/>
  <c r="K50" i="43" s="1"/>
  <c r="K51" i="43" s="1"/>
  <c r="K52" i="43" s="1"/>
  <c r="K53" i="43" s="1"/>
  <c r="K54" i="43" s="1"/>
  <c r="K55" i="43" s="1"/>
  <c r="K56" i="43" s="1"/>
  <c r="K57" i="43" s="1"/>
  <c r="K58" i="43" s="1"/>
  <c r="K59" i="43" s="1"/>
  <c r="K60" i="43" s="1"/>
  <c r="K61" i="43" s="1"/>
  <c r="K62" i="43" s="1"/>
  <c r="K63" i="43" s="1"/>
  <c r="K64" i="43" s="1"/>
  <c r="K65" i="43" s="1"/>
  <c r="K66" i="43" s="1"/>
  <c r="K67" i="43" s="1"/>
  <c r="K68" i="43" s="1"/>
  <c r="K69" i="43" s="1"/>
  <c r="K70" i="43" s="1"/>
  <c r="K71" i="43" s="1"/>
  <c r="K72" i="43" s="1"/>
  <c r="K73" i="43" s="1"/>
  <c r="K74" i="43" s="1"/>
  <c r="K75" i="43" s="1"/>
  <c r="K76" i="43" s="1"/>
  <c r="K77" i="43" s="1"/>
  <c r="K78" i="43" s="1"/>
  <c r="K79" i="43" s="1"/>
  <c r="AI4" i="45"/>
  <c r="AN4" i="45"/>
  <c r="Z5" i="52"/>
  <c r="AF4" i="56"/>
  <c r="W5" i="56"/>
  <c r="AG4" i="56"/>
  <c r="AE4" i="56"/>
  <c r="Y5" i="61"/>
  <c r="AR3" i="74"/>
  <c r="AN4" i="58"/>
  <c r="AI4" i="58"/>
  <c r="AE4" i="72"/>
  <c r="AF4" i="72"/>
  <c r="W5" i="72"/>
  <c r="AG4" i="72"/>
  <c r="AP4" i="72" s="1"/>
  <c r="AE4" i="86"/>
  <c r="W5" i="86"/>
  <c r="AF4" i="86"/>
  <c r="AO4" i="86" s="1"/>
  <c r="AG4" i="86"/>
  <c r="AP4" i="86" s="1"/>
  <c r="I21" i="2"/>
  <c r="J21" i="2" s="1"/>
  <c r="I5" i="4"/>
  <c r="J5" i="4" s="1"/>
  <c r="I14" i="4"/>
  <c r="J14" i="4" s="1"/>
  <c r="I20" i="4"/>
  <c r="J20" i="4" s="1"/>
  <c r="I12" i="24"/>
  <c r="J12" i="24" s="1"/>
  <c r="I10" i="60"/>
  <c r="J10" i="60" s="1"/>
  <c r="K5" i="18"/>
  <c r="I12" i="11"/>
  <c r="J12" i="11" s="1"/>
  <c r="I18" i="11"/>
  <c r="J18" i="11" s="1"/>
  <c r="I8" i="8"/>
  <c r="J8" i="8" s="1"/>
  <c r="I7" i="8"/>
  <c r="J7" i="8" s="1"/>
  <c r="I17" i="8"/>
  <c r="J17" i="8" s="1"/>
  <c r="I23" i="8"/>
  <c r="J23" i="8" s="1"/>
  <c r="AF4" i="19"/>
  <c r="AE4" i="19"/>
  <c r="W5" i="19"/>
  <c r="AG4" i="19"/>
  <c r="AR3" i="31"/>
  <c r="AQ5" i="38"/>
  <c r="AN4" i="54"/>
  <c r="AI4" i="54"/>
  <c r="AR3" i="79"/>
  <c r="AE4" i="90"/>
  <c r="W5" i="90"/>
  <c r="AG4" i="90"/>
  <c r="AP4" i="90" s="1"/>
  <c r="AF4" i="90"/>
  <c r="AO4" i="90" s="1"/>
  <c r="AR3" i="90"/>
  <c r="I12" i="2"/>
  <c r="J12" i="2" s="1"/>
  <c r="I13" i="24"/>
  <c r="J13" i="24" s="1"/>
  <c r="I6" i="12"/>
  <c r="J6" i="12" s="1"/>
  <c r="I16" i="12"/>
  <c r="J16" i="12" s="1"/>
  <c r="I22" i="12"/>
  <c r="J22" i="12" s="1"/>
  <c r="I13" i="19"/>
  <c r="J13" i="19" s="1"/>
  <c r="I4" i="72"/>
  <c r="J4" i="72" s="1"/>
  <c r="K4" i="72" s="1"/>
  <c r="I16" i="68"/>
  <c r="J16" i="68" s="1"/>
  <c r="I18" i="68"/>
  <c r="J18" i="68" s="1"/>
  <c r="I23" i="68"/>
  <c r="J23" i="68" s="1"/>
  <c r="I8" i="24"/>
  <c r="J8" i="24" s="1"/>
  <c r="I15" i="20"/>
  <c r="J15" i="20" s="1"/>
  <c r="I21" i="20"/>
  <c r="J21" i="20" s="1"/>
  <c r="AQ4" i="32"/>
  <c r="AN3" i="57"/>
  <c r="AI3" i="57"/>
  <c r="AN4" i="95"/>
  <c r="AI4" i="95"/>
  <c r="AR3" i="2"/>
  <c r="AI3" i="24"/>
  <c r="I11" i="67"/>
  <c r="J11" i="67" s="1"/>
  <c r="AR3" i="26"/>
  <c r="K5" i="33"/>
  <c r="AO4" i="57"/>
  <c r="Y5" i="76"/>
  <c r="X5" i="76"/>
  <c r="AH5" i="76" s="1"/>
  <c r="Y5" i="70"/>
  <c r="X5" i="70"/>
  <c r="AH5" i="70" s="1"/>
  <c r="X5" i="96"/>
  <c r="AH5" i="96" s="1"/>
  <c r="Y5" i="96"/>
  <c r="Z5" i="96" s="1"/>
  <c r="W5" i="2"/>
  <c r="AG4" i="2"/>
  <c r="AF4" i="2"/>
  <c r="AE4" i="2"/>
  <c r="I7" i="52"/>
  <c r="J7" i="52" s="1"/>
  <c r="I7" i="3"/>
  <c r="J7" i="3" s="1"/>
  <c r="I17" i="3"/>
  <c r="J17" i="3" s="1"/>
  <c r="I23" i="3"/>
  <c r="J23" i="3" s="1"/>
  <c r="I11" i="15"/>
  <c r="J11" i="15" s="1"/>
  <c r="AG4" i="26"/>
  <c r="AP4" i="26" s="1"/>
  <c r="AF4" i="26"/>
  <c r="AO4" i="26" s="1"/>
  <c r="AE4" i="26"/>
  <c r="W5" i="26"/>
  <c r="AR3" i="32"/>
  <c r="K5" i="37"/>
  <c r="K6" i="37" s="1"/>
  <c r="K7" i="37" s="1"/>
  <c r="K8" i="37" s="1"/>
  <c r="K9" i="37" s="1"/>
  <c r="K10" i="37" s="1"/>
  <c r="K11" i="37" s="1"/>
  <c r="K12" i="37" s="1"/>
  <c r="K13" i="37" s="1"/>
  <c r="K14" i="37" s="1"/>
  <c r="K15" i="37" s="1"/>
  <c r="K16" i="37" s="1"/>
  <c r="K17" i="37" s="1"/>
  <c r="K18" i="37" s="1"/>
  <c r="K19" i="37" s="1"/>
  <c r="K20" i="37" s="1"/>
  <c r="K21" i="37" s="1"/>
  <c r="K22" i="37" s="1"/>
  <c r="K23" i="37" s="1"/>
  <c r="K24" i="37" s="1"/>
  <c r="K25" i="37" s="1"/>
  <c r="K26" i="37" s="1"/>
  <c r="K27" i="37" s="1"/>
  <c r="K28" i="37" s="1"/>
  <c r="K29" i="37" s="1"/>
  <c r="K30" i="37" s="1"/>
  <c r="K31" i="37" s="1"/>
  <c r="K32" i="37" s="1"/>
  <c r="K33" i="37" s="1"/>
  <c r="K34" i="37" s="1"/>
  <c r="K35" i="37" s="1"/>
  <c r="K36" i="37" s="1"/>
  <c r="K37" i="37" s="1"/>
  <c r="K38" i="37" s="1"/>
  <c r="K39" i="37" s="1"/>
  <c r="K40" i="37" s="1"/>
  <c r="K41" i="37" s="1"/>
  <c r="K42" i="37" s="1"/>
  <c r="K43" i="37" s="1"/>
  <c r="K44" i="37" s="1"/>
  <c r="K45" i="37" s="1"/>
  <c r="K46" i="37" s="1"/>
  <c r="K47" i="37" s="1"/>
  <c r="K48" i="37" s="1"/>
  <c r="K49" i="37" s="1"/>
  <c r="K50" i="37" s="1"/>
  <c r="K51" i="37" s="1"/>
  <c r="K52" i="37" s="1"/>
  <c r="K53" i="37" s="1"/>
  <c r="K54" i="37" s="1"/>
  <c r="K55" i="37" s="1"/>
  <c r="K56" i="37" s="1"/>
  <c r="K57" i="37" s="1"/>
  <c r="K58" i="37" s="1"/>
  <c r="K59" i="37" s="1"/>
  <c r="K60" i="37" s="1"/>
  <c r="K61" i="37" s="1"/>
  <c r="K62" i="37" s="1"/>
  <c r="K63" i="37" s="1"/>
  <c r="K64" i="37" s="1"/>
  <c r="K65" i="37" s="1"/>
  <c r="K66" i="37" s="1"/>
  <c r="K67" i="37" s="1"/>
  <c r="K68" i="37" s="1"/>
  <c r="K69" i="37" s="1"/>
  <c r="K70" i="37" s="1"/>
  <c r="K71" i="37" s="1"/>
  <c r="K72" i="37" s="1"/>
  <c r="K73" i="37" s="1"/>
  <c r="K74" i="37" s="1"/>
  <c r="K75" i="37" s="1"/>
  <c r="K76" i="37" s="1"/>
  <c r="K77" i="37" s="1"/>
  <c r="K78" i="37" s="1"/>
  <c r="K79" i="37" s="1"/>
  <c r="K80" i="37" s="1"/>
  <c r="K81" i="37" s="1"/>
  <c r="K82" i="37" s="1"/>
  <c r="K83" i="37" s="1"/>
  <c r="K84" i="37" s="1"/>
  <c r="K85" i="37" s="1"/>
  <c r="K86" i="37" s="1"/>
  <c r="K87" i="37" s="1"/>
  <c r="K88" i="37" s="1"/>
  <c r="K89" i="37" s="1"/>
  <c r="K90" i="37" s="1"/>
  <c r="K91" i="37" s="1"/>
  <c r="K92" i="37" s="1"/>
  <c r="K93" i="37" s="1"/>
  <c r="K94" i="37" s="1"/>
  <c r="K95" i="37" s="1"/>
  <c r="K96" i="37" s="1"/>
  <c r="K97" i="37" s="1"/>
  <c r="K98" i="37" s="1"/>
  <c r="AQ3" i="47"/>
  <c r="AI3" i="47"/>
  <c r="K6" i="62"/>
  <c r="AP4" i="40"/>
  <c r="AO4" i="63"/>
  <c r="Y5" i="74"/>
  <c r="X5" i="74"/>
  <c r="AH5" i="74" s="1"/>
  <c r="X5" i="48"/>
  <c r="AH5" i="48" s="1"/>
  <c r="AO4" i="17"/>
  <c r="AN4" i="47"/>
  <c r="AI4" i="47"/>
  <c r="AP4" i="41"/>
  <c r="X5" i="84"/>
  <c r="AH5" i="84" s="1"/>
  <c r="I5" i="11"/>
  <c r="J5" i="11" s="1"/>
  <c r="I12" i="64"/>
  <c r="J12" i="64" s="1"/>
  <c r="I8" i="56"/>
  <c r="J8" i="56" s="1"/>
  <c r="I6" i="23"/>
  <c r="J6" i="23" s="1"/>
  <c r="AR3" i="73"/>
  <c r="W5" i="62"/>
  <c r="AG4" i="62"/>
  <c r="AP4" i="62" s="1"/>
  <c r="AF4" i="62"/>
  <c r="AO4" i="62" s="1"/>
  <c r="AE4" i="62"/>
  <c r="Y5" i="77"/>
  <c r="Y5" i="83"/>
  <c r="AN4" i="87"/>
  <c r="AI4" i="87"/>
  <c r="AG4" i="88"/>
  <c r="AP4" i="88" s="1"/>
  <c r="AF4" i="88"/>
  <c r="AO4" i="88" s="1"/>
  <c r="AE4" i="88"/>
  <c r="W5" i="88"/>
  <c r="K5" i="5"/>
  <c r="AI4" i="21"/>
  <c r="AN4" i="21"/>
  <c r="I7" i="59"/>
  <c r="J7" i="59" s="1"/>
  <c r="I17" i="59"/>
  <c r="J17" i="59" s="1"/>
  <c r="I23" i="59"/>
  <c r="J23" i="59" s="1"/>
  <c r="I6" i="15"/>
  <c r="J6" i="15" s="1"/>
  <c r="I16" i="15"/>
  <c r="J16" i="15" s="1"/>
  <c r="I22" i="15"/>
  <c r="J22" i="15" s="1"/>
  <c r="AE4" i="6"/>
  <c r="W5" i="6"/>
  <c r="AG4" i="6"/>
  <c r="AP4" i="6" s="1"/>
  <c r="AF4" i="6"/>
  <c r="AO4" i="6" s="1"/>
  <c r="W5" i="20"/>
  <c r="AG4" i="20"/>
  <c r="AF4" i="20"/>
  <c r="AE4" i="20"/>
  <c r="AN3" i="54"/>
  <c r="AI3" i="54"/>
  <c r="AQ4" i="72"/>
  <c r="I20" i="2"/>
  <c r="J20" i="2" s="1"/>
  <c r="AR3" i="6"/>
  <c r="I11" i="4"/>
  <c r="J11" i="4" s="1"/>
  <c r="I15" i="4"/>
  <c r="J15" i="4" s="1"/>
  <c r="I21" i="4"/>
  <c r="J21" i="4" s="1"/>
  <c r="AR3" i="28"/>
  <c r="I4" i="60"/>
  <c r="J4" i="60" s="1"/>
  <c r="K4" i="60" s="1"/>
  <c r="I4" i="11"/>
  <c r="J4" i="11" s="1"/>
  <c r="K4" i="11" s="1"/>
  <c r="AR4" i="11" s="1"/>
  <c r="I13" i="11"/>
  <c r="J13" i="11" s="1"/>
  <c r="I19" i="11"/>
  <c r="J19" i="11" s="1"/>
  <c r="I4" i="8"/>
  <c r="J4" i="8" s="1"/>
  <c r="K4" i="8" s="1"/>
  <c r="AP4" i="8" s="1"/>
  <c r="I12" i="8"/>
  <c r="J12" i="8" s="1"/>
  <c r="I18" i="8"/>
  <c r="J18" i="8" s="1"/>
  <c r="AE4" i="9"/>
  <c r="W5" i="9"/>
  <c r="AG4" i="9"/>
  <c r="AP4" i="9" s="1"/>
  <c r="AF4" i="9"/>
  <c r="AO4" i="9" s="1"/>
  <c r="AG4" i="27"/>
  <c r="AP4" i="27" s="1"/>
  <c r="AF4" i="27"/>
  <c r="AO4" i="27" s="1"/>
  <c r="AE4" i="27"/>
  <c r="W5" i="27"/>
  <c r="K5" i="88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5" i="41"/>
  <c r="K6" i="41" s="1"/>
  <c r="K7" i="41" s="1"/>
  <c r="K8" i="41" s="1"/>
  <c r="K9" i="41" s="1"/>
  <c r="K10" i="41" s="1"/>
  <c r="K11" i="41" s="1"/>
  <c r="K12" i="41" s="1"/>
  <c r="K13" i="41" s="1"/>
  <c r="K14" i="41" s="1"/>
  <c r="K15" i="41" s="1"/>
  <c r="K16" i="41" s="1"/>
  <c r="K17" i="41" s="1"/>
  <c r="K18" i="41" s="1"/>
  <c r="K19" i="41" s="1"/>
  <c r="K20" i="41" s="1"/>
  <c r="K21" i="41" s="1"/>
  <c r="K22" i="41" s="1"/>
  <c r="K23" i="41" s="1"/>
  <c r="K24" i="41" s="1"/>
  <c r="K25" i="41" s="1"/>
  <c r="K26" i="41" s="1"/>
  <c r="K27" i="41" s="1"/>
  <c r="K28" i="41" s="1"/>
  <c r="K29" i="41" s="1"/>
  <c r="K30" i="41" s="1"/>
  <c r="K31" i="41" s="1"/>
  <c r="K32" i="41" s="1"/>
  <c r="K33" i="41" s="1"/>
  <c r="K34" i="41" s="1"/>
  <c r="K35" i="41" s="1"/>
  <c r="K36" i="41" s="1"/>
  <c r="K37" i="41" s="1"/>
  <c r="K38" i="41" s="1"/>
  <c r="K39" i="41" s="1"/>
  <c r="K40" i="41" s="1"/>
  <c r="K41" i="41" s="1"/>
  <c r="K42" i="41" s="1"/>
  <c r="K43" i="41" s="1"/>
  <c r="K44" i="41" s="1"/>
  <c r="K45" i="41" s="1"/>
  <c r="K46" i="41" s="1"/>
  <c r="K47" i="41" s="1"/>
  <c r="K48" i="41" s="1"/>
  <c r="K49" i="41" s="1"/>
  <c r="K50" i="41" s="1"/>
  <c r="K51" i="41" s="1"/>
  <c r="K52" i="41" s="1"/>
  <c r="K53" i="41" s="1"/>
  <c r="K54" i="41" s="1"/>
  <c r="K55" i="41" s="1"/>
  <c r="K56" i="41" s="1"/>
  <c r="K57" i="41" s="1"/>
  <c r="K58" i="41" s="1"/>
  <c r="K59" i="41" s="1"/>
  <c r="K60" i="41" s="1"/>
  <c r="K61" i="41" s="1"/>
  <c r="K62" i="41" s="1"/>
  <c r="K63" i="41" s="1"/>
  <c r="K64" i="41" s="1"/>
  <c r="K65" i="41" s="1"/>
  <c r="K66" i="41" s="1"/>
  <c r="K67" i="41" s="1"/>
  <c r="K68" i="41" s="1"/>
  <c r="K69" i="41" s="1"/>
  <c r="K70" i="41" s="1"/>
  <c r="K71" i="41" s="1"/>
  <c r="K72" i="41" s="1"/>
  <c r="K73" i="41" s="1"/>
  <c r="K74" i="41" s="1"/>
  <c r="K75" i="41" s="1"/>
  <c r="K76" i="41" s="1"/>
  <c r="K77" i="41" s="1"/>
  <c r="K78" i="41" s="1"/>
  <c r="K79" i="41" s="1"/>
  <c r="K80" i="41" s="1"/>
  <c r="K81" i="41" s="1"/>
  <c r="K82" i="41" s="1"/>
  <c r="K83" i="41" s="1"/>
  <c r="K84" i="41" s="1"/>
  <c r="K85" i="41" s="1"/>
  <c r="K86" i="41" s="1"/>
  <c r="K87" i="41" s="1"/>
  <c r="K88" i="41" s="1"/>
  <c r="K89" i="41" s="1"/>
  <c r="K90" i="41" s="1"/>
  <c r="K91" i="41" s="1"/>
  <c r="K92" i="41" s="1"/>
  <c r="K93" i="41" s="1"/>
  <c r="K94" i="41" s="1"/>
  <c r="K95" i="41" s="1"/>
  <c r="K96" i="41" s="1"/>
  <c r="K97" i="41" s="1"/>
  <c r="K98" i="41" s="1"/>
  <c r="AR3" i="49"/>
  <c r="K6" i="53"/>
  <c r="AI4" i="71"/>
  <c r="I7" i="12"/>
  <c r="J7" i="12" s="1"/>
  <c r="I17" i="12"/>
  <c r="J17" i="12" s="1"/>
  <c r="I23" i="12"/>
  <c r="J23" i="12" s="1"/>
  <c r="I9" i="72"/>
  <c r="J9" i="72" s="1"/>
  <c r="I19" i="68"/>
  <c r="J19" i="68" s="1"/>
  <c r="I21" i="68"/>
  <c r="J21" i="68" s="1"/>
  <c r="I10" i="68"/>
  <c r="J10" i="68" s="1"/>
  <c r="I6" i="20"/>
  <c r="J6" i="20" s="1"/>
  <c r="I16" i="20"/>
  <c r="J16" i="20" s="1"/>
  <c r="I22" i="20"/>
  <c r="J22" i="20" s="1"/>
  <c r="AQ3" i="51"/>
  <c r="AI3" i="51"/>
  <c r="AR3" i="63"/>
  <c r="AN3" i="69"/>
  <c r="AI3" i="69"/>
  <c r="X5" i="77"/>
  <c r="Z5" i="77" s="1"/>
  <c r="X5" i="95"/>
  <c r="AH5" i="95" s="1"/>
  <c r="Y5" i="95"/>
  <c r="Z5" i="95" s="1"/>
  <c r="I6" i="2"/>
  <c r="J6" i="2" s="1"/>
  <c r="I10" i="67"/>
  <c r="J10" i="67" s="1"/>
  <c r="AF4" i="14"/>
  <c r="AO4" i="14" s="1"/>
  <c r="AE4" i="14"/>
  <c r="W5" i="14"/>
  <c r="AG4" i="14"/>
  <c r="AP4" i="14" s="1"/>
  <c r="AR3" i="35"/>
  <c r="AG4" i="39"/>
  <c r="AP4" i="39" s="1"/>
  <c r="AF4" i="39"/>
  <c r="AO4" i="39" s="1"/>
  <c r="W5" i="39"/>
  <c r="AE4" i="39"/>
  <c r="AP4" i="57"/>
  <c r="AN4" i="76"/>
  <c r="AI4" i="76"/>
  <c r="AI3" i="65"/>
  <c r="AN3" i="65"/>
  <c r="Y5" i="91"/>
  <c r="Z5" i="91" s="1"/>
  <c r="AI4" i="96"/>
  <c r="AN4" i="96"/>
  <c r="W5" i="15"/>
  <c r="AG4" i="15"/>
  <c r="AP4" i="15" s="1"/>
  <c r="AF4" i="15"/>
  <c r="AO4" i="15" s="1"/>
  <c r="AE4" i="15"/>
  <c r="I4" i="16"/>
  <c r="J4" i="16" s="1"/>
  <c r="K4" i="16" s="1"/>
  <c r="I12" i="3"/>
  <c r="J12" i="3" s="1"/>
  <c r="I18" i="3"/>
  <c r="J18" i="3" s="1"/>
  <c r="I15" i="19"/>
  <c r="J15" i="19" s="1"/>
  <c r="K5" i="48"/>
  <c r="AQ4" i="48"/>
  <c r="AR3" i="36"/>
  <c r="AE4" i="51"/>
  <c r="W5" i="51"/>
  <c r="AG4" i="51"/>
  <c r="AF4" i="51"/>
  <c r="AR3" i="59"/>
  <c r="AQ4" i="70"/>
  <c r="AR3" i="88"/>
  <c r="AI4" i="74"/>
  <c r="AN4" i="74"/>
  <c r="AI4" i="81"/>
  <c r="AN4" i="81"/>
  <c r="AI4" i="94"/>
  <c r="AN4" i="94"/>
  <c r="Y5" i="37"/>
  <c r="X5" i="37"/>
  <c r="AQ4" i="28"/>
  <c r="AN4" i="84"/>
  <c r="AI4" i="84"/>
  <c r="I11" i="3"/>
  <c r="J11" i="3" s="1"/>
  <c r="I21" i="16"/>
  <c r="J21" i="16" s="1"/>
  <c r="I9" i="64"/>
  <c r="J9" i="64" s="1"/>
  <c r="I13" i="64"/>
  <c r="J13" i="64" s="1"/>
  <c r="I19" i="64"/>
  <c r="J19" i="64" s="1"/>
  <c r="I5" i="56"/>
  <c r="J5" i="56" s="1"/>
  <c r="I7" i="23"/>
  <c r="J7" i="23" s="1"/>
  <c r="I17" i="23"/>
  <c r="J17" i="23" s="1"/>
  <c r="I23" i="23"/>
  <c r="J23" i="23" s="1"/>
  <c r="AI3" i="18"/>
  <c r="W5" i="22"/>
  <c r="AG4" i="22"/>
  <c r="AP4" i="22" s="1"/>
  <c r="AF4" i="22"/>
  <c r="AO4" i="22" s="1"/>
  <c r="AE4" i="22"/>
  <c r="K5" i="90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K79" i="90" s="1"/>
  <c r="K80" i="90" s="1"/>
  <c r="K81" i="90" s="1"/>
  <c r="K82" i="90" s="1"/>
  <c r="K83" i="90" s="1"/>
  <c r="K84" i="90" s="1"/>
  <c r="K85" i="90" s="1"/>
  <c r="K86" i="90" s="1"/>
  <c r="K87" i="90" s="1"/>
  <c r="K88" i="90" s="1"/>
  <c r="K89" i="90" s="1"/>
  <c r="K5" i="78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K77" i="78" s="1"/>
  <c r="K78" i="78" s="1"/>
  <c r="K79" i="78" s="1"/>
  <c r="K80" i="78" s="1"/>
  <c r="K81" i="78" s="1"/>
  <c r="K82" i="78" s="1"/>
  <c r="K83" i="78" s="1"/>
  <c r="K84" i="78" s="1"/>
  <c r="K85" i="78" s="1"/>
  <c r="K86" i="78" s="1"/>
  <c r="K87" i="78" s="1"/>
  <c r="K88" i="78" s="1"/>
  <c r="K89" i="78" s="1"/>
  <c r="X5" i="36"/>
  <c r="Z5" i="66"/>
  <c r="Y5" i="66"/>
  <c r="X5" i="66"/>
  <c r="AH5" i="66" s="1"/>
  <c r="AI4" i="77"/>
  <c r="AN4" i="77"/>
  <c r="AN4" i="83"/>
  <c r="AI4" i="83"/>
  <c r="AG4" i="92"/>
  <c r="AP4" i="92" s="1"/>
  <c r="W5" i="92"/>
  <c r="AF4" i="92"/>
  <c r="AO4" i="92" s="1"/>
  <c r="AE4" i="92"/>
  <c r="AQ3" i="7"/>
  <c r="AI3" i="7"/>
  <c r="AQ3" i="3"/>
  <c r="AI3" i="3"/>
  <c r="I12" i="59"/>
  <c r="J12" i="59" s="1"/>
  <c r="I18" i="59"/>
  <c r="J18" i="59" s="1"/>
  <c r="I9" i="51"/>
  <c r="J9" i="51" s="1"/>
  <c r="I7" i="15"/>
  <c r="J7" i="15" s="1"/>
  <c r="I17" i="15"/>
  <c r="J17" i="15" s="1"/>
  <c r="I23" i="15"/>
  <c r="J23" i="15" s="1"/>
  <c r="K5" i="95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K5" i="89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K78" i="89" s="1"/>
  <c r="K79" i="89" s="1"/>
  <c r="K80" i="89" s="1"/>
  <c r="K81" i="89" s="1"/>
  <c r="K82" i="89" s="1"/>
  <c r="K83" i="89" s="1"/>
  <c r="K84" i="89" s="1"/>
  <c r="K85" i="89" s="1"/>
  <c r="K86" i="89" s="1"/>
  <c r="K87" i="89" s="1"/>
  <c r="K88" i="89" s="1"/>
  <c r="K89" i="89" s="1"/>
  <c r="K90" i="89" s="1"/>
  <c r="K91" i="89" s="1"/>
  <c r="K92" i="89" s="1"/>
  <c r="K93" i="89" s="1"/>
  <c r="K94" i="89" s="1"/>
  <c r="K95" i="89" s="1"/>
  <c r="K96" i="89" s="1"/>
  <c r="K97" i="89" s="1"/>
  <c r="K98" i="89" s="1"/>
  <c r="AO4" i="45"/>
  <c r="AR3" i="86"/>
  <c r="AQ3" i="96"/>
  <c r="AI3" i="96"/>
  <c r="AR3" i="9"/>
  <c r="I10" i="23"/>
  <c r="J10" i="23" s="1"/>
  <c r="I6" i="4"/>
  <c r="J6" i="4" s="1"/>
  <c r="I16" i="4"/>
  <c r="J16" i="4" s="1"/>
  <c r="I22" i="4"/>
  <c r="J22" i="4" s="1"/>
  <c r="I4" i="71"/>
  <c r="J4" i="71" s="1"/>
  <c r="K4" i="71" s="1"/>
  <c r="AO4" i="71" s="1"/>
  <c r="I9" i="60"/>
  <c r="J9" i="60" s="1"/>
  <c r="I9" i="11"/>
  <c r="J9" i="11" s="1"/>
  <c r="I14" i="11"/>
  <c r="J14" i="11" s="1"/>
  <c r="I20" i="11"/>
  <c r="J20" i="11" s="1"/>
  <c r="I9" i="8"/>
  <c r="J9" i="8" s="1"/>
  <c r="I13" i="8"/>
  <c r="J13" i="8" s="1"/>
  <c r="I19" i="8"/>
  <c r="J19" i="8" s="1"/>
  <c r="AQ4" i="9"/>
  <c r="AG4" i="30"/>
  <c r="AP4" i="30" s="1"/>
  <c r="AF4" i="30"/>
  <c r="AO4" i="30" s="1"/>
  <c r="AE4" i="30"/>
  <c r="W5" i="30"/>
  <c r="AR3" i="30"/>
  <c r="AR3" i="42"/>
  <c r="W5" i="73"/>
  <c r="AG4" i="73"/>
  <c r="AP4" i="73" s="1"/>
  <c r="AF4" i="73"/>
  <c r="AO4" i="73" s="1"/>
  <c r="AE4" i="73"/>
  <c r="X5" i="54"/>
  <c r="AH5" i="54" s="1"/>
  <c r="Y5" i="54"/>
  <c r="W5" i="69"/>
  <c r="AG4" i="69"/>
  <c r="AP4" i="69" s="1"/>
  <c r="AF4" i="69"/>
  <c r="AO4" i="69" s="1"/>
  <c r="AE4" i="69"/>
  <c r="AR3" i="1"/>
  <c r="I19" i="2"/>
  <c r="J19" i="2" s="1"/>
  <c r="I17" i="2"/>
  <c r="J17" i="2" s="1"/>
  <c r="AI4" i="8"/>
  <c r="AR3" i="5"/>
  <c r="I12" i="12"/>
  <c r="J12" i="12" s="1"/>
  <c r="I18" i="12"/>
  <c r="J18" i="12" s="1"/>
  <c r="I8" i="12"/>
  <c r="J8" i="12" s="1"/>
  <c r="I5" i="72"/>
  <c r="J5" i="72" s="1"/>
  <c r="I22" i="68"/>
  <c r="J22" i="68" s="1"/>
  <c r="I6" i="68"/>
  <c r="J6" i="68" s="1"/>
  <c r="I5" i="68"/>
  <c r="J5" i="68" s="1"/>
  <c r="K5" i="68" s="1"/>
  <c r="I7" i="20"/>
  <c r="J7" i="20" s="1"/>
  <c r="I17" i="20"/>
  <c r="J17" i="20" s="1"/>
  <c r="I23" i="20"/>
  <c r="J23" i="20" s="1"/>
  <c r="K5" i="21"/>
  <c r="AQ4" i="21"/>
  <c r="AQ3" i="16"/>
  <c r="AI3" i="16"/>
  <c r="AG4" i="43"/>
  <c r="AP4" i="43" s="1"/>
  <c r="W5" i="43"/>
  <c r="AE4" i="43"/>
  <c r="AF4" i="43"/>
  <c r="AO4" i="43" s="1"/>
  <c r="AF4" i="50"/>
  <c r="AE4" i="50"/>
  <c r="W5" i="50"/>
  <c r="AG4" i="50"/>
  <c r="AE4" i="49"/>
  <c r="AG4" i="49"/>
  <c r="AP4" i="49" s="1"/>
  <c r="AF4" i="49"/>
  <c r="AO4" i="49" s="1"/>
  <c r="W5" i="49"/>
  <c r="AR3" i="58"/>
  <c r="AE4" i="55"/>
  <c r="AG4" i="55"/>
  <c r="AP4" i="55" s="1"/>
  <c r="W5" i="55"/>
  <c r="AF4" i="55"/>
  <c r="AO4" i="55" s="1"/>
  <c r="AI3" i="56"/>
  <c r="AN3" i="56"/>
  <c r="AI3" i="60"/>
  <c r="AN3" i="60"/>
  <c r="AR3" i="83"/>
  <c r="AG4" i="80"/>
  <c r="AP4" i="80" s="1"/>
  <c r="AF4" i="80"/>
  <c r="AO4" i="80" s="1"/>
  <c r="AE4" i="80"/>
  <c r="W5" i="80"/>
  <c r="AG4" i="89"/>
  <c r="AP4" i="89" s="1"/>
  <c r="W5" i="89"/>
  <c r="AF4" i="89"/>
  <c r="AO4" i="89" s="1"/>
  <c r="AE4" i="89"/>
  <c r="AI4" i="93"/>
  <c r="AN4" i="93"/>
  <c r="AQ3" i="95"/>
  <c r="AI3" i="95"/>
  <c r="I7" i="2"/>
  <c r="J7" i="2" s="1"/>
  <c r="I8" i="2"/>
  <c r="J8" i="2" s="1"/>
  <c r="I23" i="19"/>
  <c r="J23" i="19" s="1"/>
  <c r="AI4" i="18"/>
  <c r="AN4" i="18"/>
  <c r="K5" i="15"/>
  <c r="I4" i="67"/>
  <c r="J4" i="67" s="1"/>
  <c r="K4" i="67" s="1"/>
  <c r="K5" i="17"/>
  <c r="X5" i="23"/>
  <c r="AH5" i="23" s="1"/>
  <c r="K5" i="27"/>
  <c r="Z5" i="57"/>
  <c r="Y5" i="57"/>
  <c r="X5" i="57"/>
  <c r="AH5" i="57" s="1"/>
  <c r="AO4" i="64"/>
  <c r="AO4" i="76"/>
  <c r="AE4" i="75"/>
  <c r="W5" i="75"/>
  <c r="AF4" i="75"/>
  <c r="AO4" i="75" s="1"/>
  <c r="AG4" i="75"/>
  <c r="AP4" i="75" s="1"/>
  <c r="AF4" i="78"/>
  <c r="AO4" i="78" s="1"/>
  <c r="AE4" i="78"/>
  <c r="W5" i="78"/>
  <c r="AG4" i="78"/>
  <c r="AP4" i="78" s="1"/>
  <c r="AF4" i="82"/>
  <c r="AO4" i="82" s="1"/>
  <c r="AE4" i="82"/>
  <c r="AG4" i="82"/>
  <c r="AP4" i="82" s="1"/>
  <c r="W5" i="82"/>
  <c r="X5" i="83"/>
  <c r="Z5" i="83" s="1"/>
  <c r="AI4" i="91"/>
  <c r="AN4" i="91"/>
  <c r="AO4" i="96"/>
  <c r="I18" i="16"/>
  <c r="J18" i="16" s="1"/>
  <c r="AR3" i="10"/>
  <c r="I10" i="52"/>
  <c r="J10" i="52" s="1"/>
  <c r="I9" i="16"/>
  <c r="J9" i="16" s="1"/>
  <c r="I4" i="3"/>
  <c r="J4" i="3" s="1"/>
  <c r="K4" i="3" s="1"/>
  <c r="I13" i="3"/>
  <c r="J13" i="3" s="1"/>
  <c r="I19" i="3"/>
  <c r="J19" i="3" s="1"/>
  <c r="I7" i="24"/>
  <c r="J7" i="24" s="1"/>
  <c r="K5" i="86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K77" i="86" s="1"/>
  <c r="K78" i="86" s="1"/>
  <c r="K79" i="86" s="1"/>
  <c r="K80" i="86" s="1"/>
  <c r="K81" i="86" s="1"/>
  <c r="K82" i="86" s="1"/>
  <c r="K83" i="86" s="1"/>
  <c r="K84" i="86" s="1"/>
  <c r="K85" i="86" s="1"/>
  <c r="K86" i="86" s="1"/>
  <c r="K87" i="86" s="1"/>
  <c r="K88" i="86" s="1"/>
  <c r="K89" i="86" s="1"/>
  <c r="K7" i="49"/>
  <c r="AF4" i="46"/>
  <c r="AO4" i="46" s="1"/>
  <c r="AE4" i="46"/>
  <c r="AG4" i="46"/>
  <c r="AP4" i="46" s="1"/>
  <c r="W5" i="46"/>
  <c r="AI3" i="55"/>
  <c r="AN3" i="55"/>
  <c r="AR3" i="46"/>
  <c r="AR3" i="75"/>
  <c r="AR3" i="85"/>
  <c r="AE4" i="85"/>
  <c r="W5" i="85"/>
  <c r="AG4" i="85"/>
  <c r="AP4" i="85" s="1"/>
  <c r="AF4" i="85"/>
  <c r="AO4" i="85" s="1"/>
  <c r="X5" i="40"/>
  <c r="AH5" i="40" s="1"/>
  <c r="Z5" i="63"/>
  <c r="Z5" i="31"/>
  <c r="AN4" i="48"/>
  <c r="AI4" i="48"/>
  <c r="X5" i="17"/>
  <c r="AH5" i="17" s="1"/>
  <c r="Y5" i="81"/>
  <c r="X5" i="81"/>
  <c r="Z5" i="41"/>
  <c r="I14" i="2"/>
  <c r="J14" i="2" s="1"/>
  <c r="K5" i="9"/>
  <c r="K5" i="57"/>
  <c r="I16" i="23"/>
  <c r="J16" i="23" s="1"/>
  <c r="AQ5" i="21"/>
  <c r="AG4" i="29"/>
  <c r="AP4" i="29" s="1"/>
  <c r="AF4" i="29"/>
  <c r="AO4" i="29" s="1"/>
  <c r="AE4" i="29"/>
  <c r="W5" i="29"/>
  <c r="K12" i="1"/>
  <c r="AN4" i="28"/>
  <c r="AI4" i="28"/>
  <c r="AR3" i="22"/>
  <c r="I9" i="15"/>
  <c r="J9" i="15" s="1"/>
  <c r="I8" i="64"/>
  <c r="J8" i="64" s="1"/>
  <c r="I14" i="64"/>
  <c r="J14" i="64" s="1"/>
  <c r="I20" i="64"/>
  <c r="J20" i="64" s="1"/>
  <c r="I11" i="56"/>
  <c r="J11" i="56" s="1"/>
  <c r="I12" i="23"/>
  <c r="J12" i="23" s="1"/>
  <c r="I18" i="23"/>
  <c r="J18" i="23" s="1"/>
  <c r="Y5" i="36"/>
  <c r="Z5" i="36" s="1"/>
  <c r="AE4" i="35"/>
  <c r="AF4" i="35"/>
  <c r="AO4" i="35" s="1"/>
  <c r="AG4" i="35"/>
  <c r="AP4" i="35" s="1"/>
  <c r="W5" i="35"/>
  <c r="AQ3" i="40"/>
  <c r="AI3" i="40"/>
  <c r="AI4" i="59"/>
  <c r="AN4" i="66"/>
  <c r="AI4" i="66"/>
  <c r="I13" i="2"/>
  <c r="J13" i="2" s="1"/>
  <c r="I11" i="11"/>
  <c r="J11" i="11" s="1"/>
  <c r="I8" i="11"/>
  <c r="J8" i="11" s="1"/>
  <c r="I8" i="59"/>
  <c r="J8" i="59" s="1"/>
  <c r="I13" i="59"/>
  <c r="J13" i="59" s="1"/>
  <c r="I19" i="59"/>
  <c r="J19" i="59" s="1"/>
  <c r="I8" i="51"/>
  <c r="J8" i="51" s="1"/>
  <c r="I12" i="15"/>
  <c r="J12" i="15" s="1"/>
  <c r="I18" i="15"/>
  <c r="J18" i="15" s="1"/>
  <c r="I10" i="19"/>
  <c r="J10" i="19" s="1"/>
  <c r="K5" i="32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AP4" i="45"/>
  <c r="AI4" i="61"/>
  <c r="AN4" i="61"/>
  <c r="I7" i="4"/>
  <c r="J7" i="4" s="1"/>
  <c r="I17" i="4"/>
  <c r="J17" i="4" s="1"/>
  <c r="I23" i="4"/>
  <c r="J23" i="4" s="1"/>
  <c r="I9" i="71"/>
  <c r="J9" i="71" s="1"/>
  <c r="I8" i="63"/>
  <c r="J8" i="63" s="1"/>
  <c r="K5" i="22"/>
  <c r="I10" i="11"/>
  <c r="J10" i="11" s="1"/>
  <c r="I15" i="11"/>
  <c r="J15" i="11" s="1"/>
  <c r="I21" i="11"/>
  <c r="J21" i="11" s="1"/>
  <c r="I5" i="8"/>
  <c r="J5" i="8" s="1"/>
  <c r="I14" i="8"/>
  <c r="J14" i="8" s="1"/>
  <c r="I20" i="8"/>
  <c r="J20" i="8" s="1"/>
  <c r="K5" i="76"/>
  <c r="K5" i="30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K84" i="30" s="1"/>
  <c r="K85" i="30" s="1"/>
  <c r="K86" i="30" s="1"/>
  <c r="K87" i="30" s="1"/>
  <c r="K88" i="30" s="1"/>
  <c r="K89" i="30" s="1"/>
  <c r="AI4" i="42"/>
  <c r="AN4" i="42"/>
  <c r="K6" i="61"/>
  <c r="AE4" i="67"/>
  <c r="W5" i="67"/>
  <c r="AF4" i="67"/>
  <c r="AO4" i="67" s="1"/>
  <c r="AG4" i="67"/>
  <c r="AP4" i="67" s="1"/>
  <c r="AR3" i="82"/>
  <c r="AQ4" i="88"/>
  <c r="AR3" i="93"/>
  <c r="K8" i="6"/>
  <c r="I13" i="12"/>
  <c r="J13" i="12" s="1"/>
  <c r="I19" i="12"/>
  <c r="J19" i="12" s="1"/>
  <c r="I4" i="12"/>
  <c r="J4" i="12" s="1"/>
  <c r="K4" i="12" s="1"/>
  <c r="AN4" i="12" s="1"/>
  <c r="I15" i="24"/>
  <c r="J15" i="24" s="1"/>
  <c r="I11" i="72"/>
  <c r="J11" i="72" s="1"/>
  <c r="I7" i="68"/>
  <c r="J7" i="68" s="1"/>
  <c r="I14" i="68"/>
  <c r="J14" i="68" s="1"/>
  <c r="I11" i="68"/>
  <c r="J11" i="68" s="1"/>
  <c r="I12" i="20"/>
  <c r="J12" i="20" s="1"/>
  <c r="I18" i="20"/>
  <c r="J18" i="20" s="1"/>
  <c r="I5" i="20"/>
  <c r="J5" i="20" s="1"/>
  <c r="AR3" i="21"/>
  <c r="K5" i="8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K75" i="81" s="1"/>
  <c r="K76" i="81" s="1"/>
  <c r="K77" i="81" s="1"/>
  <c r="K78" i="81" s="1"/>
  <c r="K79" i="81" s="1"/>
  <c r="K80" i="81" s="1"/>
  <c r="K81" i="81" s="1"/>
  <c r="K82" i="81" s="1"/>
  <c r="K83" i="81" s="1"/>
  <c r="K84" i="81" s="1"/>
  <c r="K85" i="81" s="1"/>
  <c r="K86" i="81" s="1"/>
  <c r="K87" i="81" s="1"/>
  <c r="K88" i="81" s="1"/>
  <c r="K89" i="81" s="1"/>
  <c r="K90" i="81" s="1"/>
  <c r="K91" i="81" s="1"/>
  <c r="K92" i="81" s="1"/>
  <c r="K93" i="81" s="1"/>
  <c r="K94" i="81" s="1"/>
  <c r="K95" i="81" s="1"/>
  <c r="K96" i="81" s="1"/>
  <c r="K97" i="81" s="1"/>
  <c r="K98" i="81" s="1"/>
  <c r="K5" i="29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K84" i="29" s="1"/>
  <c r="K85" i="29" s="1"/>
  <c r="K86" i="29" s="1"/>
  <c r="K87" i="29" s="1"/>
  <c r="K88" i="29" s="1"/>
  <c r="K89" i="29" s="1"/>
  <c r="K90" i="29" s="1"/>
  <c r="K91" i="29" s="1"/>
  <c r="K92" i="29" s="1"/>
  <c r="K93" i="29" s="1"/>
  <c r="K94" i="29" s="1"/>
  <c r="K95" i="29" s="1"/>
  <c r="K96" i="29" s="1"/>
  <c r="K97" i="29" s="1"/>
  <c r="K98" i="29" s="1"/>
  <c r="AN4" i="34"/>
  <c r="AI4" i="34"/>
  <c r="AI3" i="44"/>
  <c r="AQ3" i="64"/>
  <c r="AI3" i="64"/>
  <c r="AQ5" i="94"/>
  <c r="AO4" i="95"/>
  <c r="I10" i="2"/>
  <c r="J10" i="2" s="1"/>
  <c r="AR3" i="8"/>
  <c r="AQ4" i="5"/>
  <c r="AO4" i="18"/>
  <c r="I8" i="50"/>
  <c r="J8" i="50" s="1"/>
  <c r="AR3" i="12"/>
  <c r="K5" i="74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K75" i="74" s="1"/>
  <c r="K76" i="74" s="1"/>
  <c r="K77" i="74" s="1"/>
  <c r="K78" i="74" s="1"/>
  <c r="K79" i="74" s="1"/>
  <c r="K80" i="74" s="1"/>
  <c r="K81" i="74" s="1"/>
  <c r="K82" i="74" s="1"/>
  <c r="K83" i="74" s="1"/>
  <c r="K84" i="74" s="1"/>
  <c r="K85" i="74" s="1"/>
  <c r="K86" i="74" s="1"/>
  <c r="K87" i="74" s="1"/>
  <c r="K88" i="74" s="1"/>
  <c r="K89" i="74" s="1"/>
  <c r="AN4" i="33"/>
  <c r="AI4" i="33"/>
  <c r="AR3" i="41"/>
  <c r="AN4" i="57"/>
  <c r="AI4" i="57"/>
  <c r="AI4" i="64"/>
  <c r="AN4" i="64"/>
  <c r="AP4" i="76"/>
  <c r="AI4" i="70"/>
  <c r="AN4" i="70"/>
  <c r="AR3" i="78"/>
  <c r="AQ4" i="78"/>
  <c r="I5" i="3"/>
  <c r="J5" i="3" s="1"/>
  <c r="I19" i="19"/>
  <c r="J19" i="19" s="1"/>
  <c r="I9" i="52"/>
  <c r="J9" i="52" s="1"/>
  <c r="I10" i="16"/>
  <c r="J10" i="16" s="1"/>
  <c r="I9" i="3"/>
  <c r="J9" i="3" s="1"/>
  <c r="I14" i="3"/>
  <c r="J14" i="3" s="1"/>
  <c r="I20" i="3"/>
  <c r="J20" i="3" s="1"/>
  <c r="AR3" i="45"/>
  <c r="AN3" i="53"/>
  <c r="AI3" i="53"/>
  <c r="AI3" i="61"/>
  <c r="AN3" i="61"/>
  <c r="AI4" i="40"/>
  <c r="AN4" i="40"/>
  <c r="AP4" i="74"/>
  <c r="AI4" i="31"/>
  <c r="AN4" i="31"/>
  <c r="Y5" i="38"/>
  <c r="Z5" i="38" s="1"/>
  <c r="AO4" i="48"/>
  <c r="X5" i="24"/>
  <c r="AH5" i="24" s="1"/>
  <c r="Y5" i="24"/>
  <c r="AQ4" i="18"/>
  <c r="AO4" i="81"/>
  <c r="AO4" i="37"/>
  <c r="AO4" i="84"/>
  <c r="I18" i="64"/>
  <c r="J18" i="64" s="1"/>
  <c r="I22" i="23"/>
  <c r="J22" i="23" s="1"/>
  <c r="I15" i="2"/>
  <c r="J15" i="2" s="1"/>
  <c r="Y5" i="4"/>
  <c r="Z5" i="4" s="1"/>
  <c r="AG5" i="3"/>
  <c r="W6" i="3"/>
  <c r="AF5" i="3"/>
  <c r="AE5" i="3"/>
  <c r="W5" i="10"/>
  <c r="AG4" i="10"/>
  <c r="AP4" i="10" s="1"/>
  <c r="AF4" i="10"/>
  <c r="AO4" i="10" s="1"/>
  <c r="AE4" i="10"/>
  <c r="I22" i="24"/>
  <c r="J22" i="24" s="1"/>
  <c r="I7" i="16"/>
  <c r="J7" i="16" s="1"/>
  <c r="I4" i="64"/>
  <c r="J4" i="64" s="1"/>
  <c r="K4" i="64" s="1"/>
  <c r="AQ4" i="64" s="1"/>
  <c r="I15" i="64"/>
  <c r="J15" i="64" s="1"/>
  <c r="I21" i="64"/>
  <c r="J21" i="64" s="1"/>
  <c r="I4" i="56"/>
  <c r="J4" i="56" s="1"/>
  <c r="K4" i="56" s="1"/>
  <c r="I13" i="23"/>
  <c r="J13" i="23" s="1"/>
  <c r="I19" i="23"/>
  <c r="J19" i="23" s="1"/>
  <c r="I10" i="20"/>
  <c r="J10" i="20" s="1"/>
  <c r="I10" i="24"/>
  <c r="J10" i="24" s="1"/>
  <c r="AR3" i="33"/>
  <c r="K5" i="96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AQ4" i="35"/>
  <c r="AE4" i="60"/>
  <c r="AF4" i="60"/>
  <c r="AO4" i="60" s="1"/>
  <c r="AG4" i="60"/>
  <c r="AP4" i="60" s="1"/>
  <c r="W5" i="60"/>
  <c r="K6" i="58"/>
  <c r="AF4" i="79"/>
  <c r="AO4" i="79" s="1"/>
  <c r="AE4" i="79"/>
  <c r="W5" i="79"/>
  <c r="AG4" i="79"/>
  <c r="AP4" i="79" s="1"/>
  <c r="AR3" i="84"/>
  <c r="Z5" i="87"/>
  <c r="Y5" i="87"/>
  <c r="AP4" i="12"/>
  <c r="I16" i="2"/>
  <c r="J16" i="2" s="1"/>
  <c r="Y5" i="21"/>
  <c r="Z5" i="21" s="1"/>
  <c r="I7" i="19"/>
  <c r="J7" i="19" s="1"/>
  <c r="I4" i="59"/>
  <c r="J4" i="59" s="1"/>
  <c r="K4" i="59" s="1"/>
  <c r="I14" i="59"/>
  <c r="J14" i="59" s="1"/>
  <c r="I20" i="59"/>
  <c r="J20" i="59" s="1"/>
  <c r="I4" i="51"/>
  <c r="J4" i="51" s="1"/>
  <c r="K4" i="51" s="1"/>
  <c r="I13" i="15"/>
  <c r="J13" i="15" s="1"/>
  <c r="I19" i="15"/>
  <c r="J19" i="15" s="1"/>
  <c r="I8" i="19"/>
  <c r="J8" i="19" s="1"/>
  <c r="AR3" i="4"/>
  <c r="W5" i="1"/>
  <c r="AE4" i="1"/>
  <c r="AG4" i="1"/>
  <c r="AP4" i="1" s="1"/>
  <c r="AF4" i="1"/>
  <c r="AO4" i="1" s="1"/>
  <c r="AI3" i="76"/>
  <c r="AI3" i="91"/>
  <c r="I12" i="4"/>
  <c r="J12" i="4" s="1"/>
  <c r="I18" i="4"/>
  <c r="J18" i="4" s="1"/>
  <c r="I8" i="4"/>
  <c r="J8" i="4" s="1"/>
  <c r="I8" i="71"/>
  <c r="J8" i="71" s="1"/>
  <c r="I5" i="63"/>
  <c r="J5" i="63" s="1"/>
  <c r="K5" i="63" s="1"/>
  <c r="K5" i="54"/>
  <c r="I6" i="11"/>
  <c r="J6" i="11" s="1"/>
  <c r="I16" i="11"/>
  <c r="J16" i="11" s="1"/>
  <c r="I22" i="11"/>
  <c r="J22" i="11" s="1"/>
  <c r="I11" i="8"/>
  <c r="J11" i="8" s="1"/>
  <c r="I15" i="8"/>
  <c r="J15" i="8" s="1"/>
  <c r="I21" i="8"/>
  <c r="J21" i="8" s="1"/>
  <c r="AI3" i="39"/>
  <c r="AQ3" i="48"/>
  <c r="AI3" i="48"/>
  <c r="AI3" i="70"/>
  <c r="AN3" i="70"/>
  <c r="K6" i="69"/>
  <c r="AP4" i="71"/>
  <c r="AQ4" i="67"/>
  <c r="AR4" i="3"/>
  <c r="Z5" i="11"/>
  <c r="I12" i="16"/>
  <c r="J12" i="16" s="1"/>
  <c r="I5" i="12"/>
  <c r="J5" i="12" s="1"/>
  <c r="I14" i="12"/>
  <c r="J14" i="12" s="1"/>
  <c r="I20" i="12"/>
  <c r="J20" i="12" s="1"/>
  <c r="I9" i="12"/>
  <c r="J9" i="12" s="1"/>
  <c r="W5" i="7"/>
  <c r="AG4" i="7"/>
  <c r="AP4" i="7" s="1"/>
  <c r="AF4" i="7"/>
  <c r="AO4" i="7" s="1"/>
  <c r="AE4" i="7"/>
  <c r="I10" i="55"/>
  <c r="J10" i="55" s="1"/>
  <c r="I12" i="68"/>
  <c r="J12" i="68" s="1"/>
  <c r="I17" i="68"/>
  <c r="J17" i="68" s="1"/>
  <c r="I4" i="24"/>
  <c r="J4" i="24" s="1"/>
  <c r="K4" i="24" s="1"/>
  <c r="I13" i="20"/>
  <c r="J13" i="20" s="1"/>
  <c r="I19" i="20"/>
  <c r="J19" i="20" s="1"/>
  <c r="I11" i="20"/>
  <c r="J11" i="20" s="1"/>
  <c r="AR3" i="20"/>
  <c r="AR3" i="37"/>
  <c r="X5" i="34"/>
  <c r="Y5" i="34"/>
  <c r="Z5" i="34" s="1"/>
  <c r="AQ5" i="41"/>
  <c r="AE4" i="65"/>
  <c r="W5" i="65"/>
  <c r="AG4" i="65"/>
  <c r="AP4" i="65" s="1"/>
  <c r="AF4" i="65"/>
  <c r="AO4" i="65" s="1"/>
  <c r="AI3" i="94"/>
  <c r="AP4" i="95"/>
  <c r="K6" i="10"/>
  <c r="I5" i="2"/>
  <c r="J5" i="2" s="1"/>
  <c r="AR3" i="13"/>
  <c r="AP4" i="18"/>
  <c r="AQ3" i="11"/>
  <c r="AI3" i="11"/>
  <c r="I9" i="67"/>
  <c r="J9" i="67" s="1"/>
  <c r="I4" i="50"/>
  <c r="J4" i="50" s="1"/>
  <c r="K4" i="50" s="1"/>
  <c r="K5" i="7"/>
  <c r="K5" i="80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AO4" i="33"/>
  <c r="Y5" i="42"/>
  <c r="Z5" i="42" s="1"/>
  <c r="AP4" i="64"/>
  <c r="AO4" i="70"/>
  <c r="AN3" i="68"/>
  <c r="AI3" i="68"/>
  <c r="AQ4" i="82"/>
  <c r="X5" i="93"/>
  <c r="Z5" i="93" s="1"/>
  <c r="I23" i="2"/>
  <c r="J23" i="2" s="1"/>
  <c r="W5" i="13"/>
  <c r="AG4" i="13"/>
  <c r="AP4" i="13" s="1"/>
  <c r="AF4" i="13"/>
  <c r="AO4" i="13" s="1"/>
  <c r="AE4" i="13"/>
  <c r="I19" i="24"/>
  <c r="J19" i="24" s="1"/>
  <c r="I4" i="52"/>
  <c r="J4" i="52" s="1"/>
  <c r="K4" i="52" s="1"/>
  <c r="AR4" i="52" s="1"/>
  <c r="I8" i="16"/>
  <c r="J8" i="16" s="1"/>
  <c r="I10" i="3"/>
  <c r="J10" i="3" s="1"/>
  <c r="I15" i="3"/>
  <c r="J15" i="3" s="1"/>
  <c r="I21" i="3"/>
  <c r="J21" i="3" s="1"/>
  <c r="K5" i="40"/>
  <c r="X5" i="33"/>
  <c r="AI3" i="72"/>
  <c r="AN3" i="72"/>
  <c r="AF4" i="68"/>
  <c r="AO4" i="68" s="1"/>
  <c r="AE4" i="68"/>
  <c r="W5" i="68"/>
  <c r="AG4" i="68"/>
  <c r="AP4" i="68" s="1"/>
  <c r="K5" i="23"/>
  <c r="AO4" i="40"/>
  <c r="AO4" i="74"/>
  <c r="AO4" i="31"/>
  <c r="AI4" i="38"/>
  <c r="AN4" i="38"/>
  <c r="AP4" i="48"/>
  <c r="AI4" i="24"/>
  <c r="AN4" i="24"/>
  <c r="AQ4" i="23"/>
  <c r="AP4" i="81"/>
  <c r="Y5" i="94"/>
  <c r="Z5" i="94" s="1"/>
  <c r="AI4" i="37"/>
  <c r="AN4" i="37"/>
  <c r="AN4" i="41"/>
  <c r="AI4" i="41"/>
  <c r="AP4" i="84"/>
  <c r="AI4" i="4"/>
  <c r="AN4" i="4"/>
  <c r="I4" i="2"/>
  <c r="J4" i="2" s="1"/>
  <c r="K4" i="2" s="1"/>
  <c r="I22" i="19"/>
  <c r="J22" i="19" s="1"/>
  <c r="I6" i="64"/>
  <c r="J6" i="64" s="1"/>
  <c r="I16" i="64"/>
  <c r="J16" i="64" s="1"/>
  <c r="I22" i="64"/>
  <c r="J22" i="64" s="1"/>
  <c r="I9" i="56"/>
  <c r="J9" i="56" s="1"/>
  <c r="I14" i="23"/>
  <c r="J14" i="23" s="1"/>
  <c r="I20" i="23"/>
  <c r="J20" i="23" s="1"/>
  <c r="I18" i="19"/>
  <c r="J18" i="19" s="1"/>
  <c r="AR3" i="27"/>
  <c r="AR3" i="29"/>
  <c r="K5" i="84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29" i="36"/>
  <c r="AI4" i="36"/>
  <c r="AN4" i="36"/>
  <c r="AR3" i="43"/>
  <c r="AI3" i="71"/>
  <c r="AN3" i="71"/>
  <c r="AP4" i="59"/>
  <c r="Y5" i="12"/>
  <c r="X5" i="12"/>
  <c r="AH5" i="12" s="1"/>
  <c r="I14" i="19"/>
  <c r="J14" i="19" s="1"/>
  <c r="I6" i="24"/>
  <c r="J6" i="24" s="1"/>
  <c r="I4" i="20"/>
  <c r="J4" i="20" s="1"/>
  <c r="K4" i="20" s="1"/>
  <c r="AQ4" i="20" s="1"/>
  <c r="I9" i="59"/>
  <c r="J9" i="59" s="1"/>
  <c r="I15" i="59"/>
  <c r="J15" i="59" s="1"/>
  <c r="I21" i="59"/>
  <c r="J21" i="59" s="1"/>
  <c r="I10" i="51"/>
  <c r="J10" i="51" s="1"/>
  <c r="I14" i="15"/>
  <c r="J14" i="15" s="1"/>
  <c r="I20" i="15"/>
  <c r="J20" i="15" s="1"/>
  <c r="I4" i="19"/>
  <c r="J4" i="19" s="1"/>
  <c r="K4" i="19" s="1"/>
  <c r="Y5" i="45"/>
  <c r="Z5" i="45" s="1"/>
  <c r="W5" i="5"/>
  <c r="AG4" i="5"/>
  <c r="AP4" i="5" s="1"/>
  <c r="AF4" i="5"/>
  <c r="AO4" i="5" s="1"/>
  <c r="AE4" i="5"/>
  <c r="AR3" i="17"/>
  <c r="I13" i="4"/>
  <c r="J13" i="4" s="1"/>
  <c r="I19" i="4"/>
  <c r="J19" i="4" s="1"/>
  <c r="I9" i="4"/>
  <c r="J9" i="4" s="1"/>
  <c r="I10" i="71"/>
  <c r="J10" i="71" s="1"/>
  <c r="I11" i="63"/>
  <c r="J11" i="63" s="1"/>
  <c r="I7" i="11"/>
  <c r="J7" i="11" s="1"/>
  <c r="I17" i="11"/>
  <c r="J17" i="11" s="1"/>
  <c r="I23" i="11"/>
  <c r="J23" i="11" s="1"/>
  <c r="I6" i="8"/>
  <c r="J6" i="8" s="1"/>
  <c r="I16" i="8"/>
  <c r="J16" i="8" s="1"/>
  <c r="I22" i="8"/>
  <c r="J22" i="8" s="1"/>
  <c r="AQ4" i="45"/>
  <c r="AN3" i="66"/>
  <c r="AI3" i="66"/>
  <c r="Y5" i="71"/>
  <c r="X5" i="71"/>
  <c r="AH5" i="71" s="1"/>
  <c r="AR3" i="77"/>
  <c r="K6" i="83"/>
  <c r="AQ4" i="90"/>
  <c r="K9" i="93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K76" i="93" s="1"/>
  <c r="K77" i="93" s="1"/>
  <c r="K78" i="93" s="1"/>
  <c r="K79" i="93" s="1"/>
  <c r="K80" i="93" s="1"/>
  <c r="K81" i="93" s="1"/>
  <c r="K82" i="93" s="1"/>
  <c r="K83" i="93" s="1"/>
  <c r="K84" i="93" s="1"/>
  <c r="K85" i="93" s="1"/>
  <c r="K86" i="93" s="1"/>
  <c r="K87" i="93" s="1"/>
  <c r="K88" i="93" s="1"/>
  <c r="K89" i="93" s="1"/>
  <c r="K90" i="93" s="1"/>
  <c r="K91" i="93" s="1"/>
  <c r="K92" i="93" s="1"/>
  <c r="K93" i="93" s="1"/>
  <c r="K94" i="93" s="1"/>
  <c r="K95" i="93" s="1"/>
  <c r="K96" i="93" s="1"/>
  <c r="K97" i="93" s="1"/>
  <c r="K98" i="93" s="1"/>
  <c r="AQ4" i="96"/>
  <c r="I10" i="12"/>
  <c r="J10" i="12" s="1"/>
  <c r="I22" i="2"/>
  <c r="J22" i="2" s="1"/>
  <c r="Y5" i="8"/>
  <c r="X5" i="8"/>
  <c r="AH5" i="8" s="1"/>
  <c r="Z5" i="16"/>
  <c r="I20" i="19"/>
  <c r="J20" i="19" s="1"/>
  <c r="I11" i="12"/>
  <c r="J11" i="12" s="1"/>
  <c r="I15" i="12"/>
  <c r="J15" i="12" s="1"/>
  <c r="I21" i="12"/>
  <c r="J21" i="12" s="1"/>
  <c r="I10" i="72"/>
  <c r="J10" i="72" s="1"/>
  <c r="I8" i="55"/>
  <c r="J8" i="55" s="1"/>
  <c r="I13" i="68"/>
  <c r="J13" i="68" s="1"/>
  <c r="I15" i="68"/>
  <c r="J15" i="68" s="1"/>
  <c r="I20" i="68"/>
  <c r="J20" i="68" s="1"/>
  <c r="I9" i="24"/>
  <c r="J9" i="24" s="1"/>
  <c r="I14" i="20"/>
  <c r="J14" i="20" s="1"/>
  <c r="I20" i="20"/>
  <c r="J20" i="20" s="1"/>
  <c r="AR3" i="15"/>
  <c r="AF4" i="32"/>
  <c r="AO4" i="32" s="1"/>
  <c r="AE4" i="32"/>
  <c r="W5" i="32"/>
  <c r="AG4" i="32"/>
  <c r="AP4" i="32" s="1"/>
  <c r="AQ4" i="41"/>
  <c r="AN3" i="62"/>
  <c r="AI3" i="62"/>
  <c r="AR3" i="81"/>
  <c r="AQ4" i="84"/>
  <c r="AR3" i="89"/>
  <c r="I8" i="3"/>
  <c r="J8" i="3" s="1"/>
  <c r="I11" i="2"/>
  <c r="J11" i="2" s="1"/>
  <c r="AI4" i="23"/>
  <c r="AN4" i="23"/>
  <c r="X5" i="18"/>
  <c r="AH5" i="18" s="1"/>
  <c r="Y5" i="18"/>
  <c r="I5" i="67"/>
  <c r="J5" i="67" s="1"/>
  <c r="I10" i="50"/>
  <c r="J10" i="50" s="1"/>
  <c r="AR3" i="23"/>
  <c r="AP4" i="33"/>
  <c r="X5" i="58"/>
  <c r="AH5" i="58" s="1"/>
  <c r="AQ5" i="58" s="1"/>
  <c r="AQ4" i="54"/>
  <c r="AQ4" i="63"/>
  <c r="X5" i="64"/>
  <c r="AH5" i="64" s="1"/>
  <c r="Y5" i="64"/>
  <c r="X5" i="61"/>
  <c r="AH5" i="61" s="1"/>
  <c r="AQ5" i="61" s="1"/>
  <c r="AP4" i="70"/>
  <c r="AI3" i="67"/>
  <c r="AN3" i="67"/>
  <c r="AQ4" i="89"/>
  <c r="AP4" i="96"/>
  <c r="I4" i="4"/>
  <c r="J4" i="4" s="1"/>
  <c r="K4" i="4" s="1"/>
  <c r="AP4" i="4" s="1"/>
  <c r="I9" i="2"/>
  <c r="J9" i="2" s="1"/>
  <c r="I21" i="24"/>
  <c r="J21" i="24" s="1"/>
  <c r="K5" i="65"/>
  <c r="I6" i="52"/>
  <c r="J6" i="52" s="1"/>
  <c r="K5" i="66"/>
  <c r="I6" i="3"/>
  <c r="J6" i="3" s="1"/>
  <c r="I16" i="3"/>
  <c r="J16" i="3" s="1"/>
  <c r="I22" i="3"/>
  <c r="J22" i="3" s="1"/>
  <c r="I11" i="24"/>
  <c r="J11" i="24" s="1"/>
  <c r="K5" i="31"/>
  <c r="K6" i="31" s="1"/>
  <c r="K7" i="31" s="1"/>
  <c r="K8" i="31" s="1"/>
  <c r="K9" i="31" s="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15" i="92"/>
  <c r="K5" i="79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K78" i="79" s="1"/>
  <c r="K79" i="79" s="1"/>
  <c r="AQ3" i="50"/>
  <c r="AI3" i="50"/>
  <c r="K5" i="55"/>
  <c r="AQ4" i="68"/>
  <c r="AI3" i="87"/>
  <c r="AI3" i="92"/>
  <c r="AN4" i="63"/>
  <c r="AI4" i="63"/>
  <c r="AP4" i="31"/>
  <c r="AN4" i="17"/>
  <c r="AI4" i="17"/>
  <c r="X5" i="47"/>
  <c r="K94" i="73"/>
  <c r="K95" i="73" s="1"/>
  <c r="K96" i="73" s="1"/>
  <c r="K97" i="73" s="1"/>
  <c r="K98" i="73" s="1"/>
  <c r="AP4" i="37"/>
  <c r="AO4" i="41"/>
  <c r="AQ4" i="95"/>
  <c r="Z5" i="71" l="1"/>
  <c r="Z5" i="17"/>
  <c r="Z5" i="40"/>
  <c r="Z5" i="70"/>
  <c r="Z5" i="81"/>
  <c r="Z5" i="84"/>
  <c r="Z5" i="48"/>
  <c r="Z5" i="76"/>
  <c r="Z5" i="28"/>
  <c r="Z5" i="58"/>
  <c r="Z5" i="59"/>
  <c r="AG5" i="71"/>
  <c r="W6" i="71"/>
  <c r="AF5" i="71"/>
  <c r="AE5" i="71"/>
  <c r="AG5" i="94"/>
  <c r="AP5" i="94" s="1"/>
  <c r="AE5" i="94"/>
  <c r="W6" i="94"/>
  <c r="AF5" i="94"/>
  <c r="AO5" i="94" s="1"/>
  <c r="AG5" i="21"/>
  <c r="AP5" i="21" s="1"/>
  <c r="AF5" i="21"/>
  <c r="AO5" i="21" s="1"/>
  <c r="W6" i="21"/>
  <c r="AE5" i="21"/>
  <c r="AG5" i="38"/>
  <c r="AP5" i="38" s="1"/>
  <c r="W6" i="38"/>
  <c r="AE5" i="38"/>
  <c r="AF5" i="38"/>
  <c r="AO5" i="38" s="1"/>
  <c r="K6" i="68"/>
  <c r="AF5" i="77"/>
  <c r="AO5" i="77" s="1"/>
  <c r="AE5" i="77"/>
  <c r="AG5" i="77"/>
  <c r="AP5" i="77" s="1"/>
  <c r="W6" i="77"/>
  <c r="W6" i="42"/>
  <c r="AG5" i="42"/>
  <c r="AP5" i="42" s="1"/>
  <c r="AE5" i="42"/>
  <c r="AF5" i="42"/>
  <c r="AO5" i="42" s="1"/>
  <c r="AF5" i="45"/>
  <c r="AO5" i="45" s="1"/>
  <c r="AG5" i="45"/>
  <c r="AP5" i="45" s="1"/>
  <c r="AE5" i="45"/>
  <c r="W6" i="45"/>
  <c r="AF5" i="93"/>
  <c r="AO5" i="93" s="1"/>
  <c r="AE5" i="93"/>
  <c r="AG5" i="93"/>
  <c r="AP5" i="93" s="1"/>
  <c r="W6" i="93"/>
  <c r="W6" i="81"/>
  <c r="AG5" i="81"/>
  <c r="AP5" i="81" s="1"/>
  <c r="AE5" i="81"/>
  <c r="AF5" i="81"/>
  <c r="AO5" i="81" s="1"/>
  <c r="AG5" i="76"/>
  <c r="AP5" i="76" s="1"/>
  <c r="AF5" i="76"/>
  <c r="AO5" i="76" s="1"/>
  <c r="AE5" i="76"/>
  <c r="W6" i="76"/>
  <c r="AF5" i="28"/>
  <c r="AO5" i="28" s="1"/>
  <c r="AG5" i="28"/>
  <c r="AP5" i="28" s="1"/>
  <c r="W6" i="28"/>
  <c r="AE5" i="28"/>
  <c r="K6" i="63"/>
  <c r="AQ5" i="63"/>
  <c r="AG5" i="95"/>
  <c r="AP5" i="95" s="1"/>
  <c r="W6" i="95"/>
  <c r="AF5" i="95"/>
  <c r="AO5" i="95" s="1"/>
  <c r="AE5" i="95"/>
  <c r="AR4" i="63"/>
  <c r="AR3" i="39"/>
  <c r="AF5" i="87"/>
  <c r="AO5" i="87" s="1"/>
  <c r="AG5" i="87"/>
  <c r="AP5" i="87" s="1"/>
  <c r="W6" i="87"/>
  <c r="AE5" i="87"/>
  <c r="Y5" i="10"/>
  <c r="X5" i="10"/>
  <c r="AR4" i="40"/>
  <c r="AR3" i="53"/>
  <c r="AR4" i="70"/>
  <c r="W6" i="31"/>
  <c r="AG5" i="31"/>
  <c r="AP5" i="31" s="1"/>
  <c r="AF5" i="31"/>
  <c r="AO5" i="31" s="1"/>
  <c r="AE5" i="31"/>
  <c r="AE5" i="66"/>
  <c r="AG5" i="66"/>
  <c r="AP5" i="66" s="1"/>
  <c r="AF5" i="66"/>
  <c r="AO5" i="66" s="1"/>
  <c r="W6" i="66"/>
  <c r="AR4" i="74"/>
  <c r="AN4" i="2"/>
  <c r="AI4" i="2"/>
  <c r="K6" i="70"/>
  <c r="AR3" i="87"/>
  <c r="AR3" i="94"/>
  <c r="AI4" i="65"/>
  <c r="AN4" i="65"/>
  <c r="K5" i="24"/>
  <c r="AQ4" i="24"/>
  <c r="AR3" i="76"/>
  <c r="K5" i="51"/>
  <c r="AQ4" i="51"/>
  <c r="K5" i="59"/>
  <c r="K7" i="58"/>
  <c r="AQ4" i="59"/>
  <c r="X6" i="3"/>
  <c r="AH6" i="3" s="1"/>
  <c r="Y6" i="3"/>
  <c r="AQ5" i="23"/>
  <c r="AH5" i="47"/>
  <c r="AQ5" i="47" s="1"/>
  <c r="Z5" i="47"/>
  <c r="Z5" i="18"/>
  <c r="Z5" i="8"/>
  <c r="Z5" i="12"/>
  <c r="K5" i="2"/>
  <c r="AQ4" i="2"/>
  <c r="AR3" i="72"/>
  <c r="AN4" i="13"/>
  <c r="AI4" i="13"/>
  <c r="AR3" i="11"/>
  <c r="AN4" i="7"/>
  <c r="AI4" i="7"/>
  <c r="Y5" i="1"/>
  <c r="X5" i="1"/>
  <c r="Y5" i="79"/>
  <c r="Z5" i="79" s="1"/>
  <c r="X5" i="79"/>
  <c r="AR3" i="64"/>
  <c r="AO4" i="8"/>
  <c r="AR4" i="42"/>
  <c r="AR4" i="66"/>
  <c r="Y5" i="35"/>
  <c r="X5" i="35"/>
  <c r="AN4" i="46"/>
  <c r="AI4" i="46"/>
  <c r="AI4" i="82"/>
  <c r="AN4" i="82"/>
  <c r="Z5" i="23"/>
  <c r="Y5" i="55"/>
  <c r="X5" i="55"/>
  <c r="AH5" i="55" s="1"/>
  <c r="AQ5" i="55" s="1"/>
  <c r="AO4" i="50"/>
  <c r="AR3" i="16"/>
  <c r="AN4" i="8"/>
  <c r="AR3" i="7"/>
  <c r="Y5" i="22"/>
  <c r="X5" i="22"/>
  <c r="AH5" i="22" s="1"/>
  <c r="AQ5" i="22" s="1"/>
  <c r="AR4" i="84"/>
  <c r="AI4" i="51"/>
  <c r="AN4" i="51"/>
  <c r="K6" i="48"/>
  <c r="X5" i="15"/>
  <c r="AH5" i="15" s="1"/>
  <c r="AQ5" i="15" s="1"/>
  <c r="Y5" i="15"/>
  <c r="Z5" i="15" s="1"/>
  <c r="AR3" i="65"/>
  <c r="Y5" i="39"/>
  <c r="X5" i="39"/>
  <c r="Z5" i="39" s="1"/>
  <c r="AR3" i="69"/>
  <c r="AR4" i="71"/>
  <c r="Y5" i="27"/>
  <c r="X5" i="27"/>
  <c r="Y5" i="9"/>
  <c r="X5" i="9"/>
  <c r="AH5" i="9" s="1"/>
  <c r="AQ5" i="9" s="1"/>
  <c r="AQ5" i="84"/>
  <c r="Z5" i="74"/>
  <c r="AQ5" i="96"/>
  <c r="AQ5" i="76"/>
  <c r="AR3" i="57"/>
  <c r="Y5" i="90"/>
  <c r="X5" i="90"/>
  <c r="AI4" i="86"/>
  <c r="AN4" i="86"/>
  <c r="Z5" i="61"/>
  <c r="W6" i="52"/>
  <c r="AG5" i="52"/>
  <c r="AF5" i="52"/>
  <c r="AO5" i="52" s="1"/>
  <c r="AE5" i="52"/>
  <c r="K6" i="28"/>
  <c r="AN4" i="44"/>
  <c r="AI4" i="44"/>
  <c r="AQ5" i="28"/>
  <c r="K7" i="14"/>
  <c r="K7" i="13"/>
  <c r="AR4" i="17"/>
  <c r="AR4" i="37"/>
  <c r="AR4" i="91"/>
  <c r="K6" i="17"/>
  <c r="AR3" i="60"/>
  <c r="AR4" i="8"/>
  <c r="AR4" i="94"/>
  <c r="AR4" i="76"/>
  <c r="AI4" i="9"/>
  <c r="AN4" i="9"/>
  <c r="AR4" i="54"/>
  <c r="K6" i="18"/>
  <c r="AR4" i="58"/>
  <c r="AG5" i="59"/>
  <c r="W6" i="59"/>
  <c r="AF5" i="59"/>
  <c r="AE5" i="59"/>
  <c r="K6" i="55"/>
  <c r="K6" i="65"/>
  <c r="K5" i="4"/>
  <c r="AQ4" i="4"/>
  <c r="AR3" i="67"/>
  <c r="Z5" i="64"/>
  <c r="AN4" i="5"/>
  <c r="AI4" i="5"/>
  <c r="K5" i="19"/>
  <c r="AR4" i="36"/>
  <c r="AR4" i="4"/>
  <c r="AR4" i="24"/>
  <c r="Z5" i="68"/>
  <c r="Y5" i="68"/>
  <c r="X5" i="68"/>
  <c r="AH5" i="68" s="1"/>
  <c r="AQ5" i="68" s="1"/>
  <c r="K5" i="52"/>
  <c r="AQ4" i="52"/>
  <c r="AO4" i="52"/>
  <c r="AN4" i="52"/>
  <c r="AP4" i="52"/>
  <c r="K7" i="10"/>
  <c r="AI4" i="60"/>
  <c r="AN4" i="60"/>
  <c r="AN5" i="3"/>
  <c r="AI5" i="3"/>
  <c r="K9" i="6"/>
  <c r="AN4" i="59"/>
  <c r="K13" i="1"/>
  <c r="K6" i="57"/>
  <c r="W6" i="41"/>
  <c r="AG5" i="41"/>
  <c r="AP5" i="41" s="1"/>
  <c r="AF5" i="41"/>
  <c r="AO5" i="41" s="1"/>
  <c r="AE5" i="41"/>
  <c r="AQ5" i="17"/>
  <c r="W6" i="63"/>
  <c r="AF5" i="63"/>
  <c r="AO5" i="63" s="1"/>
  <c r="AE5" i="63"/>
  <c r="AG5" i="63"/>
  <c r="AP5" i="63" s="1"/>
  <c r="Y5" i="85"/>
  <c r="X5" i="85"/>
  <c r="AR3" i="55"/>
  <c r="K5" i="3"/>
  <c r="AO4" i="3"/>
  <c r="AP4" i="3"/>
  <c r="AN4" i="3"/>
  <c r="AQ4" i="3"/>
  <c r="AH5" i="83"/>
  <c r="AQ5" i="83" s="1"/>
  <c r="AQ5" i="57"/>
  <c r="K6" i="27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5" i="67"/>
  <c r="AR4" i="18"/>
  <c r="AI4" i="55"/>
  <c r="AN4" i="55"/>
  <c r="AI4" i="49"/>
  <c r="AN4" i="49"/>
  <c r="AN4" i="69"/>
  <c r="AI4" i="69"/>
  <c r="AQ5" i="54"/>
  <c r="Y5" i="73"/>
  <c r="X5" i="73"/>
  <c r="Z5" i="73" s="1"/>
  <c r="AR3" i="18"/>
  <c r="AR4" i="96"/>
  <c r="Y5" i="14"/>
  <c r="Z5" i="14" s="1"/>
  <c r="X5" i="14"/>
  <c r="AQ5" i="95"/>
  <c r="K5" i="60"/>
  <c r="AQ4" i="60"/>
  <c r="AO4" i="20"/>
  <c r="AI4" i="6"/>
  <c r="AN4" i="6"/>
  <c r="K6" i="5"/>
  <c r="AR4" i="87"/>
  <c r="AN4" i="62"/>
  <c r="AI4" i="62"/>
  <c r="AQ5" i="48"/>
  <c r="AO4" i="2"/>
  <c r="AQ5" i="70"/>
  <c r="AI4" i="90"/>
  <c r="AN4" i="90"/>
  <c r="AP4" i="19"/>
  <c r="AI4" i="56"/>
  <c r="AN4" i="56"/>
  <c r="AR4" i="45"/>
  <c r="Z5" i="25"/>
  <c r="Y5" i="25"/>
  <c r="X5" i="25"/>
  <c r="Y5" i="44"/>
  <c r="X5" i="44"/>
  <c r="Z5" i="44" s="1"/>
  <c r="AR3" i="70"/>
  <c r="AI4" i="79"/>
  <c r="AN4" i="79"/>
  <c r="K6" i="22"/>
  <c r="K5" i="8"/>
  <c r="AQ4" i="8"/>
  <c r="X5" i="6"/>
  <c r="Y5" i="6"/>
  <c r="AG5" i="96"/>
  <c r="AP5" i="96" s="1"/>
  <c r="AF5" i="96"/>
  <c r="AO5" i="96" s="1"/>
  <c r="AE5" i="96"/>
  <c r="W6" i="96"/>
  <c r="X5" i="53"/>
  <c r="Y5" i="53"/>
  <c r="AR3" i="92"/>
  <c r="AR3" i="50"/>
  <c r="K16" i="92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AR4" i="23"/>
  <c r="X5" i="32"/>
  <c r="Y5" i="32"/>
  <c r="AG5" i="16"/>
  <c r="AP5" i="16" s="1"/>
  <c r="W6" i="16"/>
  <c r="AF5" i="16"/>
  <c r="AE5" i="16"/>
  <c r="K7" i="83"/>
  <c r="K30" i="36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AI4" i="68"/>
  <c r="AN4" i="68"/>
  <c r="AH5" i="33"/>
  <c r="AQ5" i="33" s="1"/>
  <c r="Y5" i="13"/>
  <c r="X5" i="13"/>
  <c r="K5" i="50"/>
  <c r="AQ4" i="50"/>
  <c r="Y5" i="65"/>
  <c r="X5" i="65"/>
  <c r="AH5" i="65" s="1"/>
  <c r="AQ5" i="65" s="1"/>
  <c r="AH5" i="34"/>
  <c r="AQ5" i="34" s="1"/>
  <c r="Y5" i="7"/>
  <c r="X5" i="7"/>
  <c r="AH5" i="7" s="1"/>
  <c r="AQ5" i="7" s="1"/>
  <c r="AG5" i="11"/>
  <c r="AP5" i="11" s="1"/>
  <c r="W6" i="11"/>
  <c r="AF5" i="11"/>
  <c r="AE5" i="11"/>
  <c r="AR3" i="48"/>
  <c r="K6" i="54"/>
  <c r="AR3" i="91"/>
  <c r="AO4" i="59"/>
  <c r="AO5" i="3"/>
  <c r="AR4" i="33"/>
  <c r="K7" i="61"/>
  <c r="AR4" i="59"/>
  <c r="W6" i="17"/>
  <c r="AE5" i="17"/>
  <c r="AG5" i="17"/>
  <c r="AP5" i="17" s="1"/>
  <c r="AF5" i="17"/>
  <c r="AO5" i="17" s="1"/>
  <c r="AQ5" i="40"/>
  <c r="AI4" i="85"/>
  <c r="AN4" i="85"/>
  <c r="Y5" i="46"/>
  <c r="X5" i="46"/>
  <c r="K8" i="49"/>
  <c r="AR4" i="93"/>
  <c r="AP4" i="50"/>
  <c r="AN4" i="43"/>
  <c r="AI4" i="43"/>
  <c r="Z5" i="54"/>
  <c r="AN4" i="30"/>
  <c r="AI4" i="30"/>
  <c r="K5" i="71"/>
  <c r="AQ4" i="71"/>
  <c r="AR3" i="96"/>
  <c r="AR3" i="3"/>
  <c r="AN4" i="92"/>
  <c r="AI4" i="92"/>
  <c r="AH5" i="36"/>
  <c r="AQ5" i="36" s="1"/>
  <c r="AN4" i="22"/>
  <c r="AI4" i="22"/>
  <c r="AQ4" i="11"/>
  <c r="AH5" i="37"/>
  <c r="AQ5" i="37" s="1"/>
  <c r="AR4" i="81"/>
  <c r="AO4" i="51"/>
  <c r="AI4" i="15"/>
  <c r="AN4" i="15"/>
  <c r="AN4" i="14"/>
  <c r="AI4" i="14"/>
  <c r="K7" i="53"/>
  <c r="AP4" i="20"/>
  <c r="AE5" i="48"/>
  <c r="W6" i="48"/>
  <c r="AG5" i="48"/>
  <c r="AP5" i="48" s="1"/>
  <c r="AF5" i="48"/>
  <c r="AO5" i="48" s="1"/>
  <c r="AR3" i="47"/>
  <c r="AP4" i="2"/>
  <c r="AR3" i="24"/>
  <c r="Y5" i="19"/>
  <c r="X5" i="19"/>
  <c r="AH5" i="19" s="1"/>
  <c r="AQ5" i="19" s="1"/>
  <c r="X5" i="72"/>
  <c r="AH5" i="72" s="1"/>
  <c r="Y5" i="72"/>
  <c r="Z5" i="72" s="1"/>
  <c r="AP4" i="56"/>
  <c r="AI4" i="53"/>
  <c r="AN4" i="53"/>
  <c r="AR3" i="52"/>
  <c r="AR3" i="62"/>
  <c r="AR3" i="66"/>
  <c r="AQ5" i="12"/>
  <c r="AR3" i="71"/>
  <c r="X5" i="67"/>
  <c r="AH5" i="67" s="1"/>
  <c r="Y5" i="67"/>
  <c r="Z5" i="67" s="1"/>
  <c r="K6" i="76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AH5" i="81"/>
  <c r="AQ5" i="81" s="1"/>
  <c r="AP4" i="24"/>
  <c r="AG5" i="40"/>
  <c r="AP5" i="40" s="1"/>
  <c r="AF5" i="40"/>
  <c r="AO5" i="40" s="1"/>
  <c r="AE5" i="40"/>
  <c r="W6" i="40"/>
  <c r="Y5" i="82"/>
  <c r="X5" i="82"/>
  <c r="Y5" i="78"/>
  <c r="X5" i="78"/>
  <c r="W6" i="57"/>
  <c r="AE5" i="57"/>
  <c r="AG5" i="57"/>
  <c r="AP5" i="57" s="1"/>
  <c r="AF5" i="57"/>
  <c r="AO5" i="57" s="1"/>
  <c r="Y5" i="80"/>
  <c r="X5" i="80"/>
  <c r="Z5" i="80" s="1"/>
  <c r="AR3" i="56"/>
  <c r="Z5" i="50"/>
  <c r="Y5" i="50"/>
  <c r="X5" i="50"/>
  <c r="AH5" i="50" s="1"/>
  <c r="AQ5" i="50" s="1"/>
  <c r="Y5" i="43"/>
  <c r="Z5" i="43" s="1"/>
  <c r="X5" i="43"/>
  <c r="AI4" i="73"/>
  <c r="AN4" i="73"/>
  <c r="AR4" i="77"/>
  <c r="AG5" i="36"/>
  <c r="AP5" i="36" s="1"/>
  <c r="AF5" i="36"/>
  <c r="AO5" i="36" s="1"/>
  <c r="W6" i="36"/>
  <c r="AE5" i="36"/>
  <c r="AP4" i="51"/>
  <c r="AG5" i="91"/>
  <c r="AP5" i="91" s="1"/>
  <c r="AF5" i="91"/>
  <c r="AO5" i="91" s="1"/>
  <c r="AE5" i="91"/>
  <c r="W6" i="91"/>
  <c r="AQ4" i="19"/>
  <c r="AR3" i="54"/>
  <c r="X5" i="20"/>
  <c r="AH5" i="20" s="1"/>
  <c r="AQ5" i="20" s="1"/>
  <c r="Y5" i="20"/>
  <c r="AR4" i="21"/>
  <c r="Y5" i="88"/>
  <c r="X5" i="88"/>
  <c r="AF5" i="83"/>
  <c r="AO5" i="83" s="1"/>
  <c r="AE5" i="83"/>
  <c r="W6" i="83"/>
  <c r="AG5" i="83"/>
  <c r="AP5" i="83" s="1"/>
  <c r="Y5" i="26"/>
  <c r="X5" i="26"/>
  <c r="X5" i="2"/>
  <c r="AH5" i="2" s="1"/>
  <c r="AQ5" i="2" s="1"/>
  <c r="Y5" i="2"/>
  <c r="AG5" i="70"/>
  <c r="AP5" i="70" s="1"/>
  <c r="W6" i="70"/>
  <c r="AF5" i="70"/>
  <c r="AO5" i="70" s="1"/>
  <c r="AE5" i="70"/>
  <c r="K6" i="33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K84" i="33" s="1"/>
  <c r="K85" i="33" s="1"/>
  <c r="K86" i="33" s="1"/>
  <c r="K87" i="33" s="1"/>
  <c r="K88" i="33" s="1"/>
  <c r="K89" i="33" s="1"/>
  <c r="K90" i="33" s="1"/>
  <c r="K91" i="33" s="1"/>
  <c r="K92" i="33" s="1"/>
  <c r="K93" i="33" s="1"/>
  <c r="K94" i="33" s="1"/>
  <c r="K95" i="33" s="1"/>
  <c r="K96" i="33" s="1"/>
  <c r="K97" i="33" s="1"/>
  <c r="K98" i="33" s="1"/>
  <c r="AI4" i="19"/>
  <c r="AN4" i="19"/>
  <c r="AO4" i="72"/>
  <c r="X5" i="56"/>
  <c r="AH5" i="56" s="1"/>
  <c r="Y5" i="56"/>
  <c r="Z5" i="56" s="1"/>
  <c r="AI4" i="25"/>
  <c r="AN4" i="25"/>
  <c r="AR4" i="12"/>
  <c r="AR3" i="34"/>
  <c r="AQ5" i="64"/>
  <c r="AH5" i="93"/>
  <c r="AQ5" i="93" s="1"/>
  <c r="K6" i="7"/>
  <c r="AG5" i="4"/>
  <c r="W6" i="4"/>
  <c r="AF5" i="4"/>
  <c r="AE5" i="4"/>
  <c r="W6" i="58"/>
  <c r="AF5" i="58"/>
  <c r="AO5" i="58" s="1"/>
  <c r="AE5" i="58"/>
  <c r="AG5" i="58"/>
  <c r="AP5" i="58" s="1"/>
  <c r="X5" i="89"/>
  <c r="Y5" i="89"/>
  <c r="X5" i="30"/>
  <c r="Y5" i="30"/>
  <c r="Z5" i="30" s="1"/>
  <c r="AR4" i="83"/>
  <c r="K5" i="16"/>
  <c r="AQ4" i="16"/>
  <c r="AO4" i="16"/>
  <c r="AP4" i="16"/>
  <c r="AN4" i="16"/>
  <c r="AN4" i="27"/>
  <c r="AI4" i="27"/>
  <c r="K5" i="11"/>
  <c r="AN4" i="11"/>
  <c r="AO4" i="11"/>
  <c r="AP4" i="11"/>
  <c r="AR4" i="16"/>
  <c r="AN4" i="20"/>
  <c r="AI4" i="20"/>
  <c r="AG5" i="84"/>
  <c r="AP5" i="84" s="1"/>
  <c r="W6" i="84"/>
  <c r="AE5" i="84"/>
  <c r="AF5" i="84"/>
  <c r="AO5" i="84" s="1"/>
  <c r="K7" i="62"/>
  <c r="AR4" i="95"/>
  <c r="K6" i="66"/>
  <c r="AI4" i="32"/>
  <c r="AN4" i="32"/>
  <c r="AQ5" i="8"/>
  <c r="AR4" i="41"/>
  <c r="K6" i="23"/>
  <c r="AE5" i="34"/>
  <c r="W6" i="34"/>
  <c r="AF5" i="34"/>
  <c r="AO5" i="34" s="1"/>
  <c r="AG5" i="34"/>
  <c r="AP5" i="34" s="1"/>
  <c r="AN4" i="10"/>
  <c r="AI4" i="10"/>
  <c r="AQ5" i="24"/>
  <c r="AR4" i="31"/>
  <c r="AR4" i="64"/>
  <c r="AR3" i="44"/>
  <c r="AR4" i="61"/>
  <c r="AR3" i="40"/>
  <c r="AI4" i="35"/>
  <c r="AN4" i="35"/>
  <c r="AR4" i="28"/>
  <c r="X5" i="29"/>
  <c r="Y5" i="29"/>
  <c r="Y5" i="75"/>
  <c r="X5" i="75"/>
  <c r="AQ5" i="18"/>
  <c r="X5" i="5"/>
  <c r="AH5" i="5" s="1"/>
  <c r="AQ5" i="5" s="1"/>
  <c r="Y5" i="5"/>
  <c r="K5" i="20"/>
  <c r="AR4" i="38"/>
  <c r="K6" i="40"/>
  <c r="K7" i="40" s="1"/>
  <c r="K8" i="40" s="1"/>
  <c r="K9" i="40" s="1"/>
  <c r="K10" i="40" s="1"/>
  <c r="K11" i="40" s="1"/>
  <c r="K12" i="40" s="1"/>
  <c r="K13" i="40" s="1"/>
  <c r="K14" i="40" s="1"/>
  <c r="K15" i="40" s="1"/>
  <c r="K16" i="40" s="1"/>
  <c r="K17" i="40" s="1"/>
  <c r="K18" i="40" s="1"/>
  <c r="K19" i="40" s="1"/>
  <c r="K20" i="40" s="1"/>
  <c r="K21" i="40" s="1"/>
  <c r="K22" i="40" s="1"/>
  <c r="K23" i="40" s="1"/>
  <c r="K24" i="40" s="1"/>
  <c r="K25" i="40" s="1"/>
  <c r="K26" i="40" s="1"/>
  <c r="K27" i="40" s="1"/>
  <c r="K28" i="40" s="1"/>
  <c r="K29" i="40" s="1"/>
  <c r="K30" i="40" s="1"/>
  <c r="K31" i="40" s="1"/>
  <c r="K32" i="40" s="1"/>
  <c r="K33" i="40" s="1"/>
  <c r="K34" i="40" s="1"/>
  <c r="K35" i="40" s="1"/>
  <c r="K36" i="40" s="1"/>
  <c r="K37" i="40" s="1"/>
  <c r="K38" i="40" s="1"/>
  <c r="K39" i="40" s="1"/>
  <c r="K40" i="40" s="1"/>
  <c r="K41" i="40" s="1"/>
  <c r="K42" i="40" s="1"/>
  <c r="K43" i="40" s="1"/>
  <c r="K44" i="40" s="1"/>
  <c r="K45" i="40" s="1"/>
  <c r="K46" i="40" s="1"/>
  <c r="K47" i="40" s="1"/>
  <c r="K48" i="40" s="1"/>
  <c r="K49" i="40" s="1"/>
  <c r="K50" i="40" s="1"/>
  <c r="K51" i="40" s="1"/>
  <c r="K52" i="40" s="1"/>
  <c r="K53" i="40" s="1"/>
  <c r="K54" i="40" s="1"/>
  <c r="K55" i="40" s="1"/>
  <c r="K56" i="40" s="1"/>
  <c r="K57" i="40" s="1"/>
  <c r="K58" i="40" s="1"/>
  <c r="K59" i="40" s="1"/>
  <c r="K60" i="40" s="1"/>
  <c r="K61" i="40" s="1"/>
  <c r="K62" i="40" s="1"/>
  <c r="K63" i="40" s="1"/>
  <c r="K64" i="40" s="1"/>
  <c r="K65" i="40" s="1"/>
  <c r="K66" i="40" s="1"/>
  <c r="K67" i="40" s="1"/>
  <c r="K68" i="40" s="1"/>
  <c r="K69" i="40" s="1"/>
  <c r="AR3" i="68"/>
  <c r="K7" i="69"/>
  <c r="AI4" i="1"/>
  <c r="AN4" i="1"/>
  <c r="X5" i="60"/>
  <c r="AH5" i="60" s="1"/>
  <c r="AQ5" i="60" s="1"/>
  <c r="Y5" i="60"/>
  <c r="K5" i="56"/>
  <c r="AQ4" i="56"/>
  <c r="K5" i="64"/>
  <c r="AP5" i="3"/>
  <c r="Z5" i="24"/>
  <c r="AR3" i="61"/>
  <c r="AR4" i="57"/>
  <c r="AR4" i="34"/>
  <c r="K5" i="12"/>
  <c r="AQ4" i="12"/>
  <c r="AI4" i="67"/>
  <c r="AN4" i="67"/>
  <c r="AN4" i="29"/>
  <c r="AI4" i="29"/>
  <c r="K6" i="9"/>
  <c r="AR4" i="48"/>
  <c r="AI4" i="78"/>
  <c r="AN4" i="78"/>
  <c r="AI4" i="75"/>
  <c r="AN4" i="75"/>
  <c r="Z5" i="33"/>
  <c r="K6" i="15"/>
  <c r="AR3" i="95"/>
  <c r="AN4" i="89"/>
  <c r="AI4" i="89"/>
  <c r="AN4" i="80"/>
  <c r="AI4" i="80"/>
  <c r="X5" i="49"/>
  <c r="Z5" i="49" s="1"/>
  <c r="Y5" i="49"/>
  <c r="AI4" i="50"/>
  <c r="AN4" i="50"/>
  <c r="K6" i="21"/>
  <c r="X5" i="69"/>
  <c r="Y5" i="69"/>
  <c r="Z5" i="69" s="1"/>
  <c r="X5" i="92"/>
  <c r="Y5" i="92"/>
  <c r="AQ5" i="66"/>
  <c r="Z5" i="37"/>
  <c r="AO4" i="24"/>
  <c r="X5" i="51"/>
  <c r="AH5" i="51" s="1"/>
  <c r="AQ5" i="51" s="1"/>
  <c r="Y5" i="51"/>
  <c r="AI4" i="39"/>
  <c r="AN4" i="39"/>
  <c r="AH5" i="77"/>
  <c r="AQ5" i="77" s="1"/>
  <c r="AR3" i="51"/>
  <c r="AN4" i="71"/>
  <c r="AO4" i="12"/>
  <c r="AN4" i="88"/>
  <c r="AI4" i="88"/>
  <c r="X5" i="62"/>
  <c r="Y5" i="62"/>
  <c r="AR4" i="47"/>
  <c r="AQ5" i="74"/>
  <c r="AN4" i="26"/>
  <c r="AI4" i="26"/>
  <c r="K5" i="72"/>
  <c r="AQ5" i="31"/>
  <c r="AO4" i="19"/>
  <c r="Y5" i="86"/>
  <c r="X5" i="86"/>
  <c r="AI4" i="72"/>
  <c r="AN4" i="72"/>
  <c r="AO4" i="56"/>
  <c r="AQ5" i="59"/>
  <c r="AO4" i="4"/>
  <c r="Z5" i="13" l="1"/>
  <c r="Z5" i="26"/>
  <c r="Z5" i="86"/>
  <c r="W6" i="86" s="1"/>
  <c r="Z5" i="60"/>
  <c r="Z5" i="75"/>
  <c r="Z5" i="29"/>
  <c r="Z5" i="78"/>
  <c r="Z5" i="85"/>
  <c r="Z5" i="9"/>
  <c r="Z6" i="3"/>
  <c r="AF5" i="86"/>
  <c r="AO5" i="86" s="1"/>
  <c r="AE5" i="86"/>
  <c r="AG5" i="56"/>
  <c r="AP5" i="56" s="1"/>
  <c r="AF5" i="56"/>
  <c r="AO5" i="56" s="1"/>
  <c r="AE5" i="56"/>
  <c r="W6" i="56"/>
  <c r="AF5" i="13"/>
  <c r="AO5" i="13" s="1"/>
  <c r="W6" i="13"/>
  <c r="AE5" i="13"/>
  <c r="AG5" i="13"/>
  <c r="AP5" i="13" s="1"/>
  <c r="AG5" i="15"/>
  <c r="AP5" i="15" s="1"/>
  <c r="W6" i="15"/>
  <c r="AF5" i="15"/>
  <c r="AO5" i="15" s="1"/>
  <c r="AE5" i="15"/>
  <c r="W6" i="69"/>
  <c r="AE5" i="69"/>
  <c r="AF5" i="69"/>
  <c r="AO5" i="69" s="1"/>
  <c r="AG5" i="69"/>
  <c r="AP5" i="69" s="1"/>
  <c r="AG5" i="26"/>
  <c r="AP5" i="26" s="1"/>
  <c r="AF5" i="26"/>
  <c r="AO5" i="26" s="1"/>
  <c r="AE5" i="26"/>
  <c r="W6" i="26"/>
  <c r="AG5" i="67"/>
  <c r="AP5" i="67" s="1"/>
  <c r="AF5" i="67"/>
  <c r="AO5" i="67" s="1"/>
  <c r="AE5" i="67"/>
  <c r="W6" i="67"/>
  <c r="AF5" i="75"/>
  <c r="AO5" i="75" s="1"/>
  <c r="AE5" i="75"/>
  <c r="W6" i="75"/>
  <c r="AG5" i="75"/>
  <c r="AP5" i="75" s="1"/>
  <c r="W6" i="43"/>
  <c r="AE5" i="43"/>
  <c r="AF5" i="43"/>
  <c r="AO5" i="43" s="1"/>
  <c r="AG5" i="43"/>
  <c r="AP5" i="43" s="1"/>
  <c r="AG5" i="14"/>
  <c r="AP5" i="14" s="1"/>
  <c r="AF5" i="14"/>
  <c r="AO5" i="14" s="1"/>
  <c r="AE5" i="14"/>
  <c r="W6" i="14"/>
  <c r="AG5" i="79"/>
  <c r="AP5" i="79" s="1"/>
  <c r="AF5" i="79"/>
  <c r="AO5" i="79" s="1"/>
  <c r="AE5" i="79"/>
  <c r="W6" i="79"/>
  <c r="AG5" i="29"/>
  <c r="AP5" i="29" s="1"/>
  <c r="AF5" i="29"/>
  <c r="AO5" i="29" s="1"/>
  <c r="AE5" i="29"/>
  <c r="W6" i="29"/>
  <c r="AG5" i="78"/>
  <c r="AP5" i="78" s="1"/>
  <c r="AF5" i="78"/>
  <c r="AO5" i="78" s="1"/>
  <c r="AE5" i="78"/>
  <c r="W6" i="78"/>
  <c r="AF5" i="85"/>
  <c r="AO5" i="85" s="1"/>
  <c r="AE5" i="85"/>
  <c r="W6" i="85"/>
  <c r="AG5" i="85"/>
  <c r="AP5" i="85" s="1"/>
  <c r="AG5" i="30"/>
  <c r="AP5" i="30" s="1"/>
  <c r="AF5" i="30"/>
  <c r="AO5" i="30" s="1"/>
  <c r="W6" i="30"/>
  <c r="AE5" i="30"/>
  <c r="AG5" i="72"/>
  <c r="AP5" i="72" s="1"/>
  <c r="W6" i="72"/>
  <c r="AF5" i="72"/>
  <c r="AO5" i="72" s="1"/>
  <c r="AE5" i="72"/>
  <c r="K6" i="72"/>
  <c r="AR4" i="78"/>
  <c r="AG5" i="60"/>
  <c r="AP5" i="60" s="1"/>
  <c r="W6" i="60"/>
  <c r="AF5" i="60"/>
  <c r="AO5" i="60" s="1"/>
  <c r="AE5" i="60"/>
  <c r="AH5" i="89"/>
  <c r="AQ5" i="89" s="1"/>
  <c r="X6" i="58"/>
  <c r="Z6" i="58" s="1"/>
  <c r="Y6" i="58"/>
  <c r="K7" i="7"/>
  <c r="Y6" i="70"/>
  <c r="X6" i="70"/>
  <c r="AH6" i="70" s="1"/>
  <c r="AQ6" i="70" s="1"/>
  <c r="Y6" i="91"/>
  <c r="X6" i="91"/>
  <c r="AH5" i="82"/>
  <c r="AQ5" i="82" s="1"/>
  <c r="AN5" i="40"/>
  <c r="AI5" i="40"/>
  <c r="K7" i="54"/>
  <c r="X6" i="11"/>
  <c r="AH6" i="11" s="1"/>
  <c r="Y6" i="11"/>
  <c r="AH5" i="53"/>
  <c r="AQ5" i="53" s="1"/>
  <c r="AR4" i="62"/>
  <c r="AG5" i="64"/>
  <c r="AP5" i="64" s="1"/>
  <c r="W6" i="64"/>
  <c r="AF5" i="64"/>
  <c r="AO5" i="64" s="1"/>
  <c r="AE5" i="64"/>
  <c r="AI5" i="52"/>
  <c r="AN5" i="52"/>
  <c r="AH5" i="27"/>
  <c r="AQ5" i="27" s="1"/>
  <c r="K7" i="48"/>
  <c r="K8" i="48" s="1"/>
  <c r="K9" i="48" s="1"/>
  <c r="K10" i="48" s="1"/>
  <c r="K11" i="48" s="1"/>
  <c r="K12" i="48" s="1"/>
  <c r="K13" i="48" s="1"/>
  <c r="K14" i="48" s="1"/>
  <c r="K15" i="48" s="1"/>
  <c r="K16" i="48" s="1"/>
  <c r="K17" i="48" s="1"/>
  <c r="K18" i="48" s="1"/>
  <c r="K19" i="48" s="1"/>
  <c r="K20" i="48" s="1"/>
  <c r="K21" i="48" s="1"/>
  <c r="K22" i="48" s="1"/>
  <c r="K23" i="48" s="1"/>
  <c r="K24" i="48" s="1"/>
  <c r="K25" i="48" s="1"/>
  <c r="K26" i="48" s="1"/>
  <c r="K27" i="48" s="1"/>
  <c r="K28" i="48" s="1"/>
  <c r="K29" i="48" s="1"/>
  <c r="K30" i="48" s="1"/>
  <c r="K31" i="48" s="1"/>
  <c r="K32" i="48" s="1"/>
  <c r="K33" i="48" s="1"/>
  <c r="K34" i="48" s="1"/>
  <c r="K35" i="48" s="1"/>
  <c r="K36" i="48" s="1"/>
  <c r="K37" i="48" s="1"/>
  <c r="K38" i="48" s="1"/>
  <c r="K39" i="48" s="1"/>
  <c r="K40" i="48" s="1"/>
  <c r="K41" i="48" s="1"/>
  <c r="K42" i="48" s="1"/>
  <c r="K43" i="48" s="1"/>
  <c r="K44" i="48" s="1"/>
  <c r="K45" i="48" s="1"/>
  <c r="K46" i="48" s="1"/>
  <c r="K47" i="48" s="1"/>
  <c r="K48" i="48" s="1"/>
  <c r="K49" i="48" s="1"/>
  <c r="K50" i="48" s="1"/>
  <c r="K51" i="48" s="1"/>
  <c r="K52" i="48" s="1"/>
  <c r="K53" i="48" s="1"/>
  <c r="K54" i="48" s="1"/>
  <c r="K55" i="48" s="1"/>
  <c r="K56" i="48" s="1"/>
  <c r="K57" i="48" s="1"/>
  <c r="K58" i="48" s="1"/>
  <c r="K59" i="48" s="1"/>
  <c r="K60" i="48" s="1"/>
  <c r="K61" i="48" s="1"/>
  <c r="K62" i="48" s="1"/>
  <c r="K63" i="48" s="1"/>
  <c r="K64" i="48" s="1"/>
  <c r="K65" i="48" s="1"/>
  <c r="K66" i="48" s="1"/>
  <c r="K67" i="48" s="1"/>
  <c r="K68" i="48" s="1"/>
  <c r="K69" i="48" s="1"/>
  <c r="AG5" i="12"/>
  <c r="AP5" i="12" s="1"/>
  <c r="W6" i="12"/>
  <c r="AF5" i="12"/>
  <c r="AO5" i="12" s="1"/>
  <c r="AE5" i="12"/>
  <c r="Y6" i="77"/>
  <c r="X6" i="77"/>
  <c r="AR4" i="88"/>
  <c r="K7" i="21"/>
  <c r="AE5" i="49"/>
  <c r="W6" i="49"/>
  <c r="AG5" i="49"/>
  <c r="AP5" i="49" s="1"/>
  <c r="AF5" i="49"/>
  <c r="AO5" i="49" s="1"/>
  <c r="AG5" i="24"/>
  <c r="AP5" i="24" s="1"/>
  <c r="W6" i="24"/>
  <c r="AF5" i="24"/>
  <c r="AO5" i="24" s="1"/>
  <c r="AE5" i="24"/>
  <c r="K6" i="64"/>
  <c r="AR4" i="10"/>
  <c r="AI5" i="34"/>
  <c r="AN5" i="34"/>
  <c r="K7" i="66"/>
  <c r="K8" i="62"/>
  <c r="AH5" i="26"/>
  <c r="AQ5" i="26" s="1"/>
  <c r="Y6" i="83"/>
  <c r="X6" i="83"/>
  <c r="Z6" i="83" s="1"/>
  <c r="Z5" i="88"/>
  <c r="AH5" i="43"/>
  <c r="AQ5" i="43" s="1"/>
  <c r="Y6" i="40"/>
  <c r="X6" i="40"/>
  <c r="AR4" i="53"/>
  <c r="AR4" i="14"/>
  <c r="W6" i="54"/>
  <c r="AF5" i="54"/>
  <c r="AO5" i="54" s="1"/>
  <c r="AE5" i="54"/>
  <c r="AG5" i="54"/>
  <c r="AP5" i="54" s="1"/>
  <c r="AR4" i="85"/>
  <c r="K8" i="61"/>
  <c r="AO5" i="11"/>
  <c r="AH5" i="13"/>
  <c r="AQ5" i="13" s="1"/>
  <c r="AR4" i="68"/>
  <c r="Y6" i="16"/>
  <c r="X6" i="16"/>
  <c r="AH6" i="16" s="1"/>
  <c r="AF5" i="25"/>
  <c r="AO5" i="25" s="1"/>
  <c r="AE5" i="25"/>
  <c r="W6" i="25"/>
  <c r="AG5" i="25"/>
  <c r="AP5" i="25" s="1"/>
  <c r="K7" i="5"/>
  <c r="AH5" i="14"/>
  <c r="AQ5" i="14" s="1"/>
  <c r="AE5" i="73"/>
  <c r="W6" i="73"/>
  <c r="AF5" i="73"/>
  <c r="AO5" i="73" s="1"/>
  <c r="AG5" i="73"/>
  <c r="AP5" i="73" s="1"/>
  <c r="AH5" i="85"/>
  <c r="AQ5" i="85" s="1"/>
  <c r="Y6" i="63"/>
  <c r="X6" i="63"/>
  <c r="AH6" i="63" s="1"/>
  <c r="AQ6" i="63" s="1"/>
  <c r="X6" i="41"/>
  <c r="Y6" i="41"/>
  <c r="AR5" i="3"/>
  <c r="K8" i="10"/>
  <c r="AG5" i="68"/>
  <c r="AP5" i="68" s="1"/>
  <c r="W6" i="68"/>
  <c r="AF5" i="68"/>
  <c r="AO5" i="68" s="1"/>
  <c r="AE5" i="68"/>
  <c r="AR4" i="44"/>
  <c r="K7" i="28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AG5" i="9"/>
  <c r="AP5" i="9" s="1"/>
  <c r="AF5" i="9"/>
  <c r="AO5" i="9" s="1"/>
  <c r="W6" i="9"/>
  <c r="AE5" i="9"/>
  <c r="W6" i="39"/>
  <c r="AG5" i="39"/>
  <c r="AP5" i="39" s="1"/>
  <c r="AE5" i="39"/>
  <c r="AF5" i="39"/>
  <c r="AO5" i="39" s="1"/>
  <c r="AR4" i="7"/>
  <c r="AR4" i="13"/>
  <c r="AG6" i="3"/>
  <c r="AF6" i="3"/>
  <c r="AO6" i="3" s="1"/>
  <c r="W7" i="3"/>
  <c r="AE6" i="3"/>
  <c r="K6" i="51"/>
  <c r="AI5" i="66"/>
  <c r="AN5" i="66"/>
  <c r="X6" i="31"/>
  <c r="Z6" i="31" s="1"/>
  <c r="Y6" i="31"/>
  <c r="Y6" i="87"/>
  <c r="X6" i="87"/>
  <c r="AN5" i="94"/>
  <c r="AI5" i="94"/>
  <c r="AE5" i="44"/>
  <c r="AF5" i="44"/>
  <c r="AO5" i="44" s="1"/>
  <c r="W6" i="44"/>
  <c r="AG5" i="44"/>
  <c r="AP5" i="44" s="1"/>
  <c r="K6" i="67"/>
  <c r="K7" i="63"/>
  <c r="Z5" i="5"/>
  <c r="AR4" i="35"/>
  <c r="K7" i="23"/>
  <c r="AR4" i="25"/>
  <c r="AR4" i="43"/>
  <c r="Z5" i="53"/>
  <c r="K6" i="8"/>
  <c r="AR4" i="79"/>
  <c r="AR4" i="6"/>
  <c r="AR4" i="69"/>
  <c r="AI5" i="41"/>
  <c r="AN5" i="41"/>
  <c r="K7" i="57"/>
  <c r="AN5" i="59"/>
  <c r="AI5" i="59"/>
  <c r="AR4" i="82"/>
  <c r="AH5" i="1"/>
  <c r="AQ5" i="1" s="1"/>
  <c r="AG5" i="18"/>
  <c r="AP5" i="18" s="1"/>
  <c r="W6" i="18"/>
  <c r="AF5" i="18"/>
  <c r="AO5" i="18" s="1"/>
  <c r="AE5" i="18"/>
  <c r="K6" i="59"/>
  <c r="K6" i="24"/>
  <c r="AI5" i="31"/>
  <c r="AN5" i="31"/>
  <c r="AH5" i="10"/>
  <c r="AQ5" i="10" s="1"/>
  <c r="X6" i="76"/>
  <c r="Z6" i="76" s="1"/>
  <c r="Y6" i="76"/>
  <c r="AI5" i="81"/>
  <c r="AN5" i="81"/>
  <c r="Y6" i="93"/>
  <c r="X6" i="93"/>
  <c r="Y6" i="38"/>
  <c r="X6" i="38"/>
  <c r="AN5" i="71"/>
  <c r="AI5" i="71"/>
  <c r="AR4" i="80"/>
  <c r="AR4" i="20"/>
  <c r="AH5" i="46"/>
  <c r="AQ5" i="46" s="1"/>
  <c r="AR4" i="55"/>
  <c r="K6" i="4"/>
  <c r="AQ5" i="4"/>
  <c r="AR4" i="86"/>
  <c r="AH5" i="92"/>
  <c r="AQ5" i="92" s="1"/>
  <c r="K7" i="15"/>
  <c r="K6" i="16"/>
  <c r="AQ5" i="16"/>
  <c r="Z5" i="89"/>
  <c r="AI5" i="4"/>
  <c r="AN5" i="4"/>
  <c r="AN5" i="83"/>
  <c r="AI5" i="83"/>
  <c r="AN5" i="91"/>
  <c r="AI5" i="91"/>
  <c r="AI5" i="36"/>
  <c r="AN5" i="36"/>
  <c r="AI5" i="57"/>
  <c r="AN5" i="57"/>
  <c r="AR4" i="26"/>
  <c r="AR4" i="39"/>
  <c r="Z5" i="92"/>
  <c r="AH5" i="69"/>
  <c r="AQ5" i="69" s="1"/>
  <c r="AR4" i="50"/>
  <c r="AR4" i="89"/>
  <c r="W6" i="33"/>
  <c r="AG5" i="33"/>
  <c r="AP5" i="33" s="1"/>
  <c r="AF5" i="33"/>
  <c r="AO5" i="33" s="1"/>
  <c r="AE5" i="33"/>
  <c r="K6" i="12"/>
  <c r="AH5" i="29"/>
  <c r="AQ5" i="29" s="1"/>
  <c r="AR4" i="32"/>
  <c r="AN5" i="84"/>
  <c r="AI5" i="84"/>
  <c r="K6" i="11"/>
  <c r="AQ5" i="11"/>
  <c r="AH5" i="30"/>
  <c r="AQ5" i="30" s="1"/>
  <c r="AO5" i="4"/>
  <c r="X6" i="36"/>
  <c r="Y6" i="36"/>
  <c r="Z6" i="36" s="1"/>
  <c r="AR4" i="73"/>
  <c r="AH5" i="80"/>
  <c r="AQ5" i="80" s="1"/>
  <c r="X6" i="57"/>
  <c r="AH6" i="57" s="1"/>
  <c r="AQ6" i="57" s="1"/>
  <c r="Y6" i="57"/>
  <c r="Z6" i="57" s="1"/>
  <c r="Z5" i="82"/>
  <c r="Z5" i="19"/>
  <c r="Z6" i="48"/>
  <c r="X6" i="48"/>
  <c r="Y6" i="48"/>
  <c r="K6" i="71"/>
  <c r="Z5" i="46"/>
  <c r="K8" i="83"/>
  <c r="AH5" i="32"/>
  <c r="AQ5" i="32" s="1"/>
  <c r="AH5" i="6"/>
  <c r="AQ5" i="6" s="1"/>
  <c r="AR4" i="90"/>
  <c r="K6" i="60"/>
  <c r="K6" i="3"/>
  <c r="AQ5" i="3"/>
  <c r="K6" i="52"/>
  <c r="AQ5" i="52"/>
  <c r="K7" i="65"/>
  <c r="AO5" i="59"/>
  <c r="K7" i="18"/>
  <c r="K7" i="17"/>
  <c r="K8" i="14"/>
  <c r="AP5" i="52"/>
  <c r="AH5" i="90"/>
  <c r="AQ5" i="90" s="1"/>
  <c r="Z5" i="27"/>
  <c r="AR4" i="51"/>
  <c r="Z5" i="22"/>
  <c r="AR4" i="46"/>
  <c r="AH5" i="35"/>
  <c r="AQ5" i="35" s="1"/>
  <c r="X6" i="66"/>
  <c r="AH6" i="66" s="1"/>
  <c r="AQ6" i="66" s="1"/>
  <c r="Y6" i="66"/>
  <c r="Z6" i="66" s="1"/>
  <c r="AI5" i="95"/>
  <c r="AN5" i="95"/>
  <c r="AN5" i="28"/>
  <c r="AI5" i="28"/>
  <c r="K7" i="68"/>
  <c r="AO5" i="71"/>
  <c r="AI5" i="42"/>
  <c r="AN5" i="42"/>
  <c r="AN5" i="38"/>
  <c r="AI5" i="38"/>
  <c r="AE5" i="37"/>
  <c r="W6" i="37"/>
  <c r="AF5" i="37"/>
  <c r="AO5" i="37" s="1"/>
  <c r="AG5" i="37"/>
  <c r="AP5" i="37" s="1"/>
  <c r="AH5" i="88"/>
  <c r="AQ5" i="88" s="1"/>
  <c r="AH5" i="78"/>
  <c r="AQ5" i="78" s="1"/>
  <c r="AQ5" i="67"/>
  <c r="AQ5" i="72"/>
  <c r="AN5" i="48"/>
  <c r="AI5" i="48"/>
  <c r="K8" i="53"/>
  <c r="AR4" i="15"/>
  <c r="AR4" i="30"/>
  <c r="AI5" i="17"/>
  <c r="AN5" i="17"/>
  <c r="Z5" i="65"/>
  <c r="K6" i="50"/>
  <c r="AI5" i="16"/>
  <c r="AN5" i="16"/>
  <c r="Z5" i="32"/>
  <c r="Y6" i="96"/>
  <c r="X6" i="96"/>
  <c r="Z5" i="6"/>
  <c r="AH5" i="25"/>
  <c r="AQ5" i="25" s="1"/>
  <c r="AR4" i="56"/>
  <c r="AH5" i="73"/>
  <c r="AQ5" i="73" s="1"/>
  <c r="AN5" i="63"/>
  <c r="AI5" i="63"/>
  <c r="AR4" i="60"/>
  <c r="K6" i="19"/>
  <c r="Y6" i="59"/>
  <c r="X6" i="59"/>
  <c r="AH6" i="59" s="1"/>
  <c r="AQ6" i="59" s="1"/>
  <c r="Y6" i="52"/>
  <c r="Z6" i="52" s="1"/>
  <c r="X6" i="52"/>
  <c r="AH6" i="52" s="1"/>
  <c r="AQ6" i="52" s="1"/>
  <c r="Z5" i="90"/>
  <c r="AH5" i="39"/>
  <c r="AQ5" i="39" s="1"/>
  <c r="AG5" i="23"/>
  <c r="AP5" i="23" s="1"/>
  <c r="W6" i="23"/>
  <c r="AF5" i="23"/>
  <c r="AO5" i="23" s="1"/>
  <c r="AE5" i="23"/>
  <c r="Z5" i="35"/>
  <c r="Z5" i="1"/>
  <c r="K6" i="2"/>
  <c r="AQ5" i="71"/>
  <c r="AG5" i="47"/>
  <c r="AP5" i="47" s="1"/>
  <c r="W6" i="47"/>
  <c r="AF5" i="47"/>
  <c r="AO5" i="47" s="1"/>
  <c r="AE5" i="47"/>
  <c r="K8" i="58"/>
  <c r="AR4" i="65"/>
  <c r="Z5" i="10"/>
  <c r="Y6" i="28"/>
  <c r="X6" i="28"/>
  <c r="Z6" i="28" s="1"/>
  <c r="AN5" i="76"/>
  <c r="AI5" i="76"/>
  <c r="AN5" i="93"/>
  <c r="AI5" i="93"/>
  <c r="Y6" i="45"/>
  <c r="X6" i="45"/>
  <c r="Y6" i="42"/>
  <c r="X6" i="42"/>
  <c r="Z6" i="42" s="1"/>
  <c r="AI5" i="77"/>
  <c r="AN5" i="77"/>
  <c r="AN5" i="21"/>
  <c r="AI5" i="21"/>
  <c r="X6" i="71"/>
  <c r="AH6" i="71" s="1"/>
  <c r="AQ6" i="71" s="1"/>
  <c r="Y6" i="71"/>
  <c r="K8" i="69"/>
  <c r="AR4" i="22"/>
  <c r="K10" i="6"/>
  <c r="AR4" i="9"/>
  <c r="AR4" i="2"/>
  <c r="Z5" i="51"/>
  <c r="AR4" i="72"/>
  <c r="AH5" i="62"/>
  <c r="AQ5" i="62" s="1"/>
  <c r="K7" i="9"/>
  <c r="K6" i="56"/>
  <c r="X6" i="34"/>
  <c r="Z6" i="34" s="1"/>
  <c r="Y6" i="34"/>
  <c r="Y6" i="84"/>
  <c r="X6" i="84"/>
  <c r="Z6" i="84" s="1"/>
  <c r="AR4" i="27"/>
  <c r="Y6" i="4"/>
  <c r="Z6" i="4" s="1"/>
  <c r="X6" i="4"/>
  <c r="AH6" i="4" s="1"/>
  <c r="AQ6" i="4" s="1"/>
  <c r="AR4" i="19"/>
  <c r="AH5" i="86"/>
  <c r="AQ5" i="86" s="1"/>
  <c r="Z5" i="62"/>
  <c r="AH5" i="49"/>
  <c r="AQ5" i="49" s="1"/>
  <c r="AR4" i="75"/>
  <c r="AR4" i="29"/>
  <c r="AR4" i="67"/>
  <c r="AR4" i="1"/>
  <c r="K6" i="20"/>
  <c r="AH5" i="75"/>
  <c r="AQ5" i="75" s="1"/>
  <c r="AN5" i="58"/>
  <c r="AI5" i="58"/>
  <c r="AP5" i="4"/>
  <c r="AQ5" i="56"/>
  <c r="AN5" i="70"/>
  <c r="AI5" i="70"/>
  <c r="Z5" i="2"/>
  <c r="Z5" i="20"/>
  <c r="AG5" i="50"/>
  <c r="AP5" i="50" s="1"/>
  <c r="W6" i="50"/>
  <c r="AF5" i="50"/>
  <c r="AO5" i="50" s="1"/>
  <c r="AE5" i="50"/>
  <c r="AG5" i="80"/>
  <c r="AP5" i="80" s="1"/>
  <c r="AF5" i="80"/>
  <c r="AO5" i="80" s="1"/>
  <c r="W6" i="80"/>
  <c r="AE5" i="80"/>
  <c r="AR4" i="92"/>
  <c r="K9" i="49"/>
  <c r="X6" i="17"/>
  <c r="AH6" i="17" s="1"/>
  <c r="AQ6" i="17" s="1"/>
  <c r="Y6" i="17"/>
  <c r="AN5" i="11"/>
  <c r="AI5" i="11"/>
  <c r="Z5" i="7"/>
  <c r="AO5" i="16"/>
  <c r="AN5" i="96"/>
  <c r="AI5" i="96"/>
  <c r="K7" i="22"/>
  <c r="AH5" i="44"/>
  <c r="AQ5" i="44" s="1"/>
  <c r="AR4" i="49"/>
  <c r="K14" i="1"/>
  <c r="AR4" i="5"/>
  <c r="K7" i="55"/>
  <c r="AP5" i="59"/>
  <c r="K8" i="13"/>
  <c r="AG5" i="61"/>
  <c r="AP5" i="61" s="1"/>
  <c r="W6" i="61"/>
  <c r="AF5" i="61"/>
  <c r="AO5" i="61" s="1"/>
  <c r="AE5" i="61"/>
  <c r="AF5" i="74"/>
  <c r="AO5" i="74" s="1"/>
  <c r="AE5" i="74"/>
  <c r="W6" i="74"/>
  <c r="AG5" i="74"/>
  <c r="AP5" i="74" s="1"/>
  <c r="Z5" i="55"/>
  <c r="AH5" i="79"/>
  <c r="AQ5" i="79" s="1"/>
  <c r="AG5" i="8"/>
  <c r="AP5" i="8" s="1"/>
  <c r="W6" i="8"/>
  <c r="AF5" i="8"/>
  <c r="AO5" i="8" s="1"/>
  <c r="AE5" i="8"/>
  <c r="AQ6" i="3"/>
  <c r="K7" i="70"/>
  <c r="AN5" i="87"/>
  <c r="AI5" i="87"/>
  <c r="X6" i="95"/>
  <c r="Z6" i="95" s="1"/>
  <c r="Y6" i="95"/>
  <c r="X6" i="81"/>
  <c r="Y6" i="81"/>
  <c r="Z6" i="81" s="1"/>
  <c r="AI5" i="45"/>
  <c r="AN5" i="45"/>
  <c r="Y6" i="21"/>
  <c r="X6" i="21"/>
  <c r="AH6" i="21" s="1"/>
  <c r="AQ6" i="21" s="1"/>
  <c r="Y6" i="94"/>
  <c r="X6" i="94"/>
  <c r="AP5" i="71"/>
  <c r="Z6" i="71" l="1"/>
  <c r="Z6" i="59"/>
  <c r="Z6" i="40"/>
  <c r="AE6" i="40" s="1"/>
  <c r="Z6" i="70"/>
  <c r="AG5" i="86"/>
  <c r="AP5" i="86" s="1"/>
  <c r="Z6" i="38"/>
  <c r="AE6" i="38" s="1"/>
  <c r="AG6" i="36"/>
  <c r="AP6" i="36" s="1"/>
  <c r="AE6" i="36"/>
  <c r="W7" i="36"/>
  <c r="AF6" i="36"/>
  <c r="AO6" i="36" s="1"/>
  <c r="AG6" i="66"/>
  <c r="AP6" i="66" s="1"/>
  <c r="AF6" i="66"/>
  <c r="AO6" i="66" s="1"/>
  <c r="W7" i="66"/>
  <c r="AE6" i="66"/>
  <c r="AE6" i="31"/>
  <c r="W7" i="31"/>
  <c r="AG6" i="31"/>
  <c r="AP6" i="31" s="1"/>
  <c r="AF6" i="31"/>
  <c r="AO6" i="31" s="1"/>
  <c r="AF6" i="81"/>
  <c r="AO6" i="81" s="1"/>
  <c r="AE6" i="81"/>
  <c r="AG6" i="81"/>
  <c r="AP6" i="81" s="1"/>
  <c r="W7" i="81"/>
  <c r="AG6" i="40"/>
  <c r="AP6" i="40" s="1"/>
  <c r="AF6" i="40"/>
  <c r="AO6" i="40" s="1"/>
  <c r="W7" i="38"/>
  <c r="AF6" i="38"/>
  <c r="AO6" i="38" s="1"/>
  <c r="AG6" i="38"/>
  <c r="AP6" i="38" s="1"/>
  <c r="AG6" i="4"/>
  <c r="AP6" i="4" s="1"/>
  <c r="AF6" i="4"/>
  <c r="AO6" i="4" s="1"/>
  <c r="W7" i="4"/>
  <c r="AE6" i="4"/>
  <c r="AE6" i="42"/>
  <c r="W7" i="42"/>
  <c r="AF6" i="42"/>
  <c r="AO6" i="42" s="1"/>
  <c r="AG6" i="42"/>
  <c r="AP6" i="42" s="1"/>
  <c r="AG6" i="83"/>
  <c r="AP6" i="83" s="1"/>
  <c r="AF6" i="83"/>
  <c r="AO6" i="83" s="1"/>
  <c r="AE6" i="83"/>
  <c r="W7" i="83"/>
  <c r="K8" i="55"/>
  <c r="AR5" i="96"/>
  <c r="K10" i="49"/>
  <c r="Y6" i="61"/>
  <c r="X6" i="61"/>
  <c r="Z6" i="61" s="1"/>
  <c r="Z6" i="17"/>
  <c r="X6" i="80"/>
  <c r="Z6" i="80" s="1"/>
  <c r="Y6" i="80"/>
  <c r="K7" i="20"/>
  <c r="AF6" i="59"/>
  <c r="AO6" i="59" s="1"/>
  <c r="W7" i="59"/>
  <c r="AE6" i="59"/>
  <c r="AG6" i="59"/>
  <c r="AP6" i="59" s="1"/>
  <c r="AR5" i="63"/>
  <c r="Z6" i="21"/>
  <c r="AH6" i="95"/>
  <c r="AQ6" i="95" s="1"/>
  <c r="AG5" i="55"/>
  <c r="AP5" i="55" s="1"/>
  <c r="W6" i="55"/>
  <c r="AF5" i="55"/>
  <c r="AO5" i="55" s="1"/>
  <c r="AE5" i="55"/>
  <c r="AI5" i="74"/>
  <c r="AN5" i="74"/>
  <c r="K15" i="1"/>
  <c r="W6" i="20"/>
  <c r="AF5" i="20"/>
  <c r="AO5" i="20" s="1"/>
  <c r="AE5" i="20"/>
  <c r="AG5" i="20"/>
  <c r="AP5" i="20" s="1"/>
  <c r="AE5" i="62"/>
  <c r="W6" i="62"/>
  <c r="AF5" i="62"/>
  <c r="AO5" i="62" s="1"/>
  <c r="AG5" i="62"/>
  <c r="AP5" i="62" s="1"/>
  <c r="AH6" i="34"/>
  <c r="AQ6" i="34" s="1"/>
  <c r="K7" i="56"/>
  <c r="AR5" i="21"/>
  <c r="AR5" i="76"/>
  <c r="W6" i="10"/>
  <c r="AF5" i="10"/>
  <c r="AO5" i="10" s="1"/>
  <c r="AE5" i="10"/>
  <c r="AG5" i="10"/>
  <c r="AP5" i="10" s="1"/>
  <c r="AI5" i="47"/>
  <c r="AN5" i="47"/>
  <c r="AN5" i="23"/>
  <c r="AI5" i="23"/>
  <c r="AI5" i="37"/>
  <c r="AN5" i="37"/>
  <c r="AR5" i="42"/>
  <c r="AG5" i="27"/>
  <c r="AP5" i="27" s="1"/>
  <c r="AF5" i="27"/>
  <c r="AO5" i="27" s="1"/>
  <c r="AE5" i="27"/>
  <c r="W6" i="27"/>
  <c r="K8" i="18"/>
  <c r="K7" i="52"/>
  <c r="K7" i="71"/>
  <c r="AI5" i="33"/>
  <c r="AN5" i="33"/>
  <c r="AR5" i="36"/>
  <c r="AR5" i="4"/>
  <c r="AN5" i="18"/>
  <c r="AI5" i="18"/>
  <c r="AN6" i="3"/>
  <c r="AI6" i="3"/>
  <c r="AN5" i="39"/>
  <c r="AI5" i="39"/>
  <c r="Y6" i="68"/>
  <c r="X6" i="68"/>
  <c r="Z6" i="63"/>
  <c r="Z6" i="16"/>
  <c r="K9" i="61"/>
  <c r="AH6" i="40"/>
  <c r="AQ6" i="40" s="1"/>
  <c r="K7" i="64"/>
  <c r="AI5" i="49"/>
  <c r="AN5" i="49"/>
  <c r="Y6" i="12"/>
  <c r="X6" i="12"/>
  <c r="AH6" i="12" s="1"/>
  <c r="AQ6" i="12" s="1"/>
  <c r="Z6" i="64"/>
  <c r="Y6" i="64"/>
  <c r="X6" i="64"/>
  <c r="AH6" i="64" s="1"/>
  <c r="AQ6" i="64" s="1"/>
  <c r="AH6" i="58"/>
  <c r="AQ6" i="58" s="1"/>
  <c r="AN5" i="60"/>
  <c r="AI5" i="60"/>
  <c r="AI5" i="72"/>
  <c r="AN5" i="72"/>
  <c r="AI5" i="30"/>
  <c r="AN5" i="30"/>
  <c r="Y6" i="79"/>
  <c r="X6" i="79"/>
  <c r="Z6" i="79" s="1"/>
  <c r="AI5" i="14"/>
  <c r="AN5" i="14"/>
  <c r="AH6" i="94"/>
  <c r="AQ6" i="94" s="1"/>
  <c r="AF6" i="34"/>
  <c r="AO6" i="34" s="1"/>
  <c r="W7" i="34"/>
  <c r="AG6" i="34"/>
  <c r="AP6" i="34" s="1"/>
  <c r="AE6" i="34"/>
  <c r="K9" i="69"/>
  <c r="AH6" i="45"/>
  <c r="AQ6" i="45" s="1"/>
  <c r="K7" i="2"/>
  <c r="AG6" i="52"/>
  <c r="AP6" i="52" s="1"/>
  <c r="W7" i="52"/>
  <c r="AF6" i="52"/>
  <c r="AO6" i="52" s="1"/>
  <c r="AE6" i="52"/>
  <c r="K7" i="19"/>
  <c r="AG5" i="32"/>
  <c r="AP5" i="32" s="1"/>
  <c r="AF5" i="32"/>
  <c r="AO5" i="32" s="1"/>
  <c r="AE5" i="32"/>
  <c r="W6" i="32"/>
  <c r="K7" i="50"/>
  <c r="K9" i="53"/>
  <c r="K8" i="68"/>
  <c r="AR5" i="95"/>
  <c r="K9" i="83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K78" i="83" s="1"/>
  <c r="K79" i="83" s="1"/>
  <c r="AG5" i="82"/>
  <c r="AP5" i="82" s="1"/>
  <c r="AF5" i="82"/>
  <c r="AO5" i="82" s="1"/>
  <c r="AE5" i="82"/>
  <c r="W6" i="82"/>
  <c r="AR5" i="91"/>
  <c r="AF5" i="89"/>
  <c r="AO5" i="89" s="1"/>
  <c r="W6" i="89"/>
  <c r="AG5" i="89"/>
  <c r="AP5" i="89" s="1"/>
  <c r="AE5" i="89"/>
  <c r="AR5" i="81"/>
  <c r="AR5" i="59"/>
  <c r="K8" i="63"/>
  <c r="K7" i="67"/>
  <c r="AR5" i="94"/>
  <c r="AH6" i="87"/>
  <c r="AQ6" i="87" s="1"/>
  <c r="Y7" i="3"/>
  <c r="X7" i="3"/>
  <c r="AH7" i="3" s="1"/>
  <c r="Y6" i="25"/>
  <c r="X6" i="25"/>
  <c r="Y6" i="54"/>
  <c r="X6" i="54"/>
  <c r="AR5" i="34"/>
  <c r="AI5" i="24"/>
  <c r="AN5" i="24"/>
  <c r="AH6" i="77"/>
  <c r="AQ6" i="77" s="1"/>
  <c r="K8" i="54"/>
  <c r="AH6" i="91"/>
  <c r="AQ6" i="91" s="1"/>
  <c r="AF6" i="70"/>
  <c r="AO6" i="70" s="1"/>
  <c r="W7" i="70"/>
  <c r="AE6" i="70"/>
  <c r="AG6" i="70"/>
  <c r="AP6" i="70" s="1"/>
  <c r="W7" i="58"/>
  <c r="AE6" i="58"/>
  <c r="AF6" i="58"/>
  <c r="AO6" i="58" s="1"/>
  <c r="AG6" i="58"/>
  <c r="AP6" i="58" s="1"/>
  <c r="Z6" i="30"/>
  <c r="Y6" i="30"/>
  <c r="X6" i="30"/>
  <c r="X6" i="29"/>
  <c r="Y6" i="29"/>
  <c r="AN5" i="79"/>
  <c r="AI5" i="79"/>
  <c r="Y6" i="56"/>
  <c r="X6" i="56"/>
  <c r="AH6" i="56" s="1"/>
  <c r="AQ6" i="56" s="1"/>
  <c r="AH6" i="81"/>
  <c r="AQ6" i="81" s="1"/>
  <c r="K8" i="70"/>
  <c r="AI5" i="61"/>
  <c r="AN5" i="61"/>
  <c r="AN5" i="80"/>
  <c r="AI5" i="80"/>
  <c r="W6" i="2"/>
  <c r="AF5" i="2"/>
  <c r="AO5" i="2" s="1"/>
  <c r="AE5" i="2"/>
  <c r="AG5" i="2"/>
  <c r="AP5" i="2" s="1"/>
  <c r="AH6" i="84"/>
  <c r="AQ6" i="84" s="1"/>
  <c r="AG5" i="51"/>
  <c r="AP5" i="51" s="1"/>
  <c r="W6" i="51"/>
  <c r="AF5" i="51"/>
  <c r="AO5" i="51" s="1"/>
  <c r="AE5" i="51"/>
  <c r="AH6" i="28"/>
  <c r="AQ6" i="28" s="1"/>
  <c r="X6" i="47"/>
  <c r="Z6" i="47" s="1"/>
  <c r="Y6" i="47"/>
  <c r="W6" i="1"/>
  <c r="AE5" i="1"/>
  <c r="AG5" i="1"/>
  <c r="AP5" i="1" s="1"/>
  <c r="AF5" i="1"/>
  <c r="AO5" i="1" s="1"/>
  <c r="X6" i="23"/>
  <c r="Y6" i="23"/>
  <c r="AG5" i="6"/>
  <c r="AP5" i="6" s="1"/>
  <c r="W6" i="6"/>
  <c r="AF5" i="6"/>
  <c r="AO5" i="6" s="1"/>
  <c r="AE5" i="6"/>
  <c r="AG5" i="65"/>
  <c r="AP5" i="65" s="1"/>
  <c r="AF5" i="65"/>
  <c r="AO5" i="65" s="1"/>
  <c r="W6" i="65"/>
  <c r="AE5" i="65"/>
  <c r="AR5" i="48"/>
  <c r="K9" i="14"/>
  <c r="K7" i="60"/>
  <c r="AR5" i="57"/>
  <c r="AR5" i="71"/>
  <c r="K7" i="24"/>
  <c r="Z6" i="18"/>
  <c r="X6" i="18"/>
  <c r="Y6" i="18"/>
  <c r="K8" i="57"/>
  <c r="K8" i="23"/>
  <c r="AR5" i="66"/>
  <c r="X6" i="39"/>
  <c r="Y6" i="39"/>
  <c r="AH6" i="41"/>
  <c r="AQ6" i="41" s="1"/>
  <c r="Y6" i="73"/>
  <c r="X6" i="73"/>
  <c r="AI5" i="25"/>
  <c r="AN5" i="25"/>
  <c r="K8" i="21"/>
  <c r="AR5" i="40"/>
  <c r="Y6" i="60"/>
  <c r="X6" i="60"/>
  <c r="AH6" i="60" s="1"/>
  <c r="AQ6" i="60" s="1"/>
  <c r="K7" i="72"/>
  <c r="Z6" i="72"/>
  <c r="Y6" i="72"/>
  <c r="X6" i="72"/>
  <c r="AH6" i="72" s="1"/>
  <c r="AQ6" i="72" s="1"/>
  <c r="AN5" i="29"/>
  <c r="AI5" i="29"/>
  <c r="AN5" i="56"/>
  <c r="AI5" i="56"/>
  <c r="K9" i="13"/>
  <c r="X6" i="50"/>
  <c r="AH6" i="50" s="1"/>
  <c r="AQ6" i="50" s="1"/>
  <c r="Y6" i="50"/>
  <c r="AR5" i="70"/>
  <c r="K8" i="9"/>
  <c r="AR5" i="77"/>
  <c r="Z6" i="45"/>
  <c r="AH6" i="96"/>
  <c r="AQ6" i="96" s="1"/>
  <c r="AR5" i="16"/>
  <c r="AR5" i="38"/>
  <c r="AE5" i="22"/>
  <c r="AG5" i="22"/>
  <c r="AP5" i="22" s="1"/>
  <c r="W6" i="22"/>
  <c r="AF5" i="22"/>
  <c r="AO5" i="22" s="1"/>
  <c r="K8" i="65"/>
  <c r="AG5" i="46"/>
  <c r="AP5" i="46" s="1"/>
  <c r="AF5" i="46"/>
  <c r="AO5" i="46" s="1"/>
  <c r="W6" i="46"/>
  <c r="AE5" i="46"/>
  <c r="AH6" i="48"/>
  <c r="AQ6" i="48" s="1"/>
  <c r="K7" i="11"/>
  <c r="AR5" i="83"/>
  <c r="AH6" i="93"/>
  <c r="AQ6" i="93" s="1"/>
  <c r="AH6" i="76"/>
  <c r="AQ6" i="76" s="1"/>
  <c r="X6" i="44"/>
  <c r="Z6" i="44" s="1"/>
  <c r="Y6" i="44"/>
  <c r="Z6" i="87"/>
  <c r="AP6" i="3"/>
  <c r="AI5" i="9"/>
  <c r="AN5" i="9"/>
  <c r="Z6" i="41"/>
  <c r="AI5" i="73"/>
  <c r="AN5" i="73"/>
  <c r="K8" i="5"/>
  <c r="AG5" i="88"/>
  <c r="AP5" i="88" s="1"/>
  <c r="AF5" i="88"/>
  <c r="AO5" i="88" s="1"/>
  <c r="AE5" i="88"/>
  <c r="W6" i="88"/>
  <c r="K9" i="62"/>
  <c r="X6" i="24"/>
  <c r="AH6" i="24" s="1"/>
  <c r="AQ6" i="24" s="1"/>
  <c r="Y6" i="24"/>
  <c r="Z6" i="77"/>
  <c r="AR5" i="52"/>
  <c r="Z6" i="91"/>
  <c r="Y6" i="85"/>
  <c r="X6" i="85"/>
  <c r="X6" i="26"/>
  <c r="Z6" i="26" s="1"/>
  <c r="Y6" i="26"/>
  <c r="AN5" i="15"/>
  <c r="AI5" i="15"/>
  <c r="Y6" i="86"/>
  <c r="Z6" i="86" s="1"/>
  <c r="X6" i="86"/>
  <c r="W7" i="95"/>
  <c r="AE6" i="95"/>
  <c r="AG6" i="95"/>
  <c r="AP6" i="95" s="1"/>
  <c r="AF6" i="95"/>
  <c r="AO6" i="95" s="1"/>
  <c r="AR5" i="58"/>
  <c r="AR5" i="28"/>
  <c r="K8" i="17"/>
  <c r="AF6" i="48"/>
  <c r="AO6" i="48" s="1"/>
  <c r="AG6" i="48"/>
  <c r="AP6" i="48" s="1"/>
  <c r="AE6" i="48"/>
  <c r="W7" i="48"/>
  <c r="W7" i="57"/>
  <c r="AE6" i="57"/>
  <c r="AG6" i="57"/>
  <c r="AP6" i="57" s="1"/>
  <c r="AF6" i="57"/>
  <c r="AO6" i="57" s="1"/>
  <c r="AR5" i="84"/>
  <c r="X6" i="33"/>
  <c r="Z6" i="33" s="1"/>
  <c r="Y6" i="33"/>
  <c r="K7" i="16"/>
  <c r="K8" i="15"/>
  <c r="AH6" i="38"/>
  <c r="AQ6" i="38" s="1"/>
  <c r="W7" i="76"/>
  <c r="AG6" i="76"/>
  <c r="AP6" i="76" s="1"/>
  <c r="AF6" i="76"/>
  <c r="AO6" i="76" s="1"/>
  <c r="AE6" i="76"/>
  <c r="AR5" i="41"/>
  <c r="K7" i="8"/>
  <c r="Y6" i="9"/>
  <c r="X6" i="9"/>
  <c r="Z6" i="9" s="1"/>
  <c r="AI5" i="68"/>
  <c r="AN5" i="68"/>
  <c r="K9" i="10"/>
  <c r="AQ6" i="16"/>
  <c r="AH6" i="83"/>
  <c r="AQ6" i="83" s="1"/>
  <c r="AI5" i="12"/>
  <c r="AN5" i="12"/>
  <c r="AN5" i="64"/>
  <c r="AI5" i="64"/>
  <c r="AQ6" i="11"/>
  <c r="K8" i="7"/>
  <c r="AN5" i="85"/>
  <c r="AI5" i="85"/>
  <c r="X6" i="78"/>
  <c r="Y6" i="78"/>
  <c r="AI5" i="43"/>
  <c r="AN5" i="43"/>
  <c r="Y6" i="75"/>
  <c r="X6" i="75"/>
  <c r="Z6" i="75" s="1"/>
  <c r="Y6" i="67"/>
  <c r="X6" i="67"/>
  <c r="AH6" i="67" s="1"/>
  <c r="AQ6" i="67" s="1"/>
  <c r="AN5" i="26"/>
  <c r="AI5" i="26"/>
  <c r="AI5" i="69"/>
  <c r="AN5" i="69"/>
  <c r="AI5" i="13"/>
  <c r="AN5" i="13"/>
  <c r="AI5" i="86"/>
  <c r="AN5" i="86"/>
  <c r="Z6" i="8"/>
  <c r="Y6" i="8"/>
  <c r="X6" i="8"/>
  <c r="AH6" i="8" s="1"/>
  <c r="AQ6" i="8" s="1"/>
  <c r="AN5" i="50"/>
  <c r="AI5" i="50"/>
  <c r="Z6" i="94"/>
  <c r="AR5" i="87"/>
  <c r="AE5" i="7"/>
  <c r="AG5" i="7"/>
  <c r="AP5" i="7" s="1"/>
  <c r="W6" i="7"/>
  <c r="AF5" i="7"/>
  <c r="AO5" i="7" s="1"/>
  <c r="W7" i="84"/>
  <c r="AE6" i="84"/>
  <c r="AF6" i="84"/>
  <c r="AO6" i="84" s="1"/>
  <c r="AG6" i="84"/>
  <c r="AP6" i="84" s="1"/>
  <c r="AG6" i="71"/>
  <c r="AP6" i="71" s="1"/>
  <c r="AF6" i="71"/>
  <c r="AO6" i="71" s="1"/>
  <c r="W7" i="71"/>
  <c r="AE6" i="71"/>
  <c r="AH6" i="42"/>
  <c r="AQ6" i="42" s="1"/>
  <c r="AR5" i="93"/>
  <c r="AG6" i="28"/>
  <c r="AP6" i="28" s="1"/>
  <c r="AF6" i="28"/>
  <c r="AO6" i="28" s="1"/>
  <c r="W7" i="28"/>
  <c r="AE6" i="28"/>
  <c r="AF5" i="35"/>
  <c r="AO5" i="35" s="1"/>
  <c r="W6" i="35"/>
  <c r="AG5" i="35"/>
  <c r="AP5" i="35" s="1"/>
  <c r="AE5" i="35"/>
  <c r="AF5" i="90"/>
  <c r="AO5" i="90" s="1"/>
  <c r="W6" i="90"/>
  <c r="AG5" i="90"/>
  <c r="AP5" i="90" s="1"/>
  <c r="AE5" i="90"/>
  <c r="AR5" i="45"/>
  <c r="AN5" i="8"/>
  <c r="AI5" i="8"/>
  <c r="Z6" i="74"/>
  <c r="X6" i="74"/>
  <c r="Y6" i="74"/>
  <c r="K8" i="22"/>
  <c r="AR5" i="11"/>
  <c r="K11" i="6"/>
  <c r="K9" i="58"/>
  <c r="Z6" i="96"/>
  <c r="AR5" i="17"/>
  <c r="Y6" i="37"/>
  <c r="X6" i="37"/>
  <c r="K7" i="3"/>
  <c r="AG5" i="19"/>
  <c r="AP5" i="19" s="1"/>
  <c r="W6" i="19"/>
  <c r="AF5" i="19"/>
  <c r="AO5" i="19" s="1"/>
  <c r="AE5" i="19"/>
  <c r="AH6" i="36"/>
  <c r="AQ6" i="36" s="1"/>
  <c r="K7" i="12"/>
  <c r="AG5" i="92"/>
  <c r="AP5" i="92" s="1"/>
  <c r="W6" i="92"/>
  <c r="AF5" i="92"/>
  <c r="AO5" i="92" s="1"/>
  <c r="AE5" i="92"/>
  <c r="K7" i="4"/>
  <c r="Z6" i="93"/>
  <c r="AR5" i="31"/>
  <c r="K7" i="59"/>
  <c r="AE5" i="53"/>
  <c r="W6" i="53"/>
  <c r="AF5" i="53"/>
  <c r="AO5" i="53" s="1"/>
  <c r="AG5" i="53"/>
  <c r="AP5" i="53" s="1"/>
  <c r="AF5" i="5"/>
  <c r="AO5" i="5" s="1"/>
  <c r="W6" i="5"/>
  <c r="AE5" i="5"/>
  <c r="AG5" i="5"/>
  <c r="AP5" i="5" s="1"/>
  <c r="AI5" i="44"/>
  <c r="AN5" i="44"/>
  <c r="AH6" i="31"/>
  <c r="AQ6" i="31" s="1"/>
  <c r="K7" i="51"/>
  <c r="AN5" i="54"/>
  <c r="AI5" i="54"/>
  <c r="K8" i="66"/>
  <c r="Y6" i="49"/>
  <c r="X6" i="49"/>
  <c r="Z6" i="11"/>
  <c r="AN5" i="78"/>
  <c r="AI5" i="78"/>
  <c r="X6" i="14"/>
  <c r="Z6" i="14" s="1"/>
  <c r="Y6" i="14"/>
  <c r="Y6" i="43"/>
  <c r="X6" i="43"/>
  <c r="Z6" i="43" s="1"/>
  <c r="AI5" i="75"/>
  <c r="AN5" i="75"/>
  <c r="AI5" i="67"/>
  <c r="AN5" i="67"/>
  <c r="Y6" i="69"/>
  <c r="X6" i="69"/>
  <c r="Y6" i="15"/>
  <c r="X6" i="15"/>
  <c r="Y6" i="13"/>
  <c r="X6" i="13"/>
  <c r="Z6" i="49" l="1"/>
  <c r="Z6" i="85"/>
  <c r="Z7" i="3"/>
  <c r="Z6" i="12"/>
  <c r="Z6" i="54"/>
  <c r="W7" i="54" s="1"/>
  <c r="W7" i="40"/>
  <c r="Z6" i="15"/>
  <c r="Z6" i="67"/>
  <c r="AE6" i="49"/>
  <c r="W7" i="49"/>
  <c r="AG6" i="49"/>
  <c r="AP6" i="49" s="1"/>
  <c r="AF6" i="49"/>
  <c r="AO6" i="49" s="1"/>
  <c r="W7" i="26"/>
  <c r="AG6" i="26"/>
  <c r="AP6" i="26" s="1"/>
  <c r="AF6" i="26"/>
  <c r="AO6" i="26" s="1"/>
  <c r="AE6" i="26"/>
  <c r="AG6" i="79"/>
  <c r="AP6" i="79" s="1"/>
  <c r="AF6" i="79"/>
  <c r="AO6" i="79" s="1"/>
  <c r="AE6" i="79"/>
  <c r="W7" i="79"/>
  <c r="AG6" i="9"/>
  <c r="AP6" i="9" s="1"/>
  <c r="AF6" i="9"/>
  <c r="AO6" i="9" s="1"/>
  <c r="W7" i="9"/>
  <c r="AE6" i="9"/>
  <c r="AE6" i="33"/>
  <c r="W7" i="33"/>
  <c r="AG6" i="33"/>
  <c r="AP6" i="33" s="1"/>
  <c r="AF6" i="33"/>
  <c r="AO6" i="33" s="1"/>
  <c r="AG6" i="86"/>
  <c r="AP6" i="86" s="1"/>
  <c r="AF6" i="86"/>
  <c r="AO6" i="86" s="1"/>
  <c r="AE6" i="86"/>
  <c r="W7" i="86"/>
  <c r="AG6" i="85"/>
  <c r="AP6" i="85" s="1"/>
  <c r="AF6" i="85"/>
  <c r="AO6" i="85" s="1"/>
  <c r="W7" i="85"/>
  <c r="AE6" i="85"/>
  <c r="AG6" i="54"/>
  <c r="AP6" i="54" s="1"/>
  <c r="AF6" i="54"/>
  <c r="AO6" i="54" s="1"/>
  <c r="AF6" i="15"/>
  <c r="AO6" i="15" s="1"/>
  <c r="W7" i="15"/>
  <c r="AE6" i="15"/>
  <c r="AG6" i="15"/>
  <c r="AP6" i="15" s="1"/>
  <c r="AG6" i="93"/>
  <c r="AP6" i="93" s="1"/>
  <c r="AF6" i="93"/>
  <c r="AO6" i="93" s="1"/>
  <c r="W7" i="93"/>
  <c r="AE6" i="93"/>
  <c r="AH6" i="13"/>
  <c r="AQ6" i="13" s="1"/>
  <c r="AH6" i="69"/>
  <c r="AQ6" i="69" s="1"/>
  <c r="AH6" i="14"/>
  <c r="AQ6" i="14" s="1"/>
  <c r="K8" i="51"/>
  <c r="X6" i="92"/>
  <c r="Y6" i="92"/>
  <c r="AI5" i="19"/>
  <c r="AN5" i="19"/>
  <c r="AH6" i="37"/>
  <c r="AQ6" i="37" s="1"/>
  <c r="K12" i="6"/>
  <c r="AH6" i="74"/>
  <c r="AQ6" i="74" s="1"/>
  <c r="Y6" i="90"/>
  <c r="X6" i="90"/>
  <c r="AN6" i="71"/>
  <c r="AI6" i="71"/>
  <c r="AI6" i="84"/>
  <c r="AN6" i="84"/>
  <c r="AR5" i="50"/>
  <c r="AR5" i="86"/>
  <c r="AR5" i="26"/>
  <c r="Y7" i="57"/>
  <c r="X7" i="57"/>
  <c r="AI6" i="95"/>
  <c r="AN6" i="95"/>
  <c r="Z6" i="24"/>
  <c r="AN5" i="88"/>
  <c r="AI5" i="88"/>
  <c r="K9" i="5"/>
  <c r="AH6" i="44"/>
  <c r="AQ6" i="44" s="1"/>
  <c r="Z6" i="46"/>
  <c r="Y6" i="46"/>
  <c r="X6" i="46"/>
  <c r="AI5" i="22"/>
  <c r="AN5" i="22"/>
  <c r="K10" i="13"/>
  <c r="K8" i="72"/>
  <c r="AR5" i="25"/>
  <c r="K8" i="24"/>
  <c r="Y6" i="65"/>
  <c r="Z6" i="65" s="1"/>
  <c r="X6" i="65"/>
  <c r="AI5" i="1"/>
  <c r="AN5" i="1"/>
  <c r="AR5" i="80"/>
  <c r="Z6" i="56"/>
  <c r="X7" i="58"/>
  <c r="Y7" i="58"/>
  <c r="AH6" i="25"/>
  <c r="AQ6" i="25" s="1"/>
  <c r="K8" i="50"/>
  <c r="AR5" i="60"/>
  <c r="AR5" i="49"/>
  <c r="AH6" i="68"/>
  <c r="AQ6" i="68" s="1"/>
  <c r="AR6" i="3"/>
  <c r="K8" i="71"/>
  <c r="Y6" i="27"/>
  <c r="X6" i="27"/>
  <c r="AR5" i="23"/>
  <c r="AI5" i="62"/>
  <c r="AN5" i="62"/>
  <c r="AN5" i="55"/>
  <c r="AI5" i="55"/>
  <c r="W7" i="80"/>
  <c r="AG6" i="80"/>
  <c r="AP6" i="80" s="1"/>
  <c r="AF6" i="80"/>
  <c r="AO6" i="80" s="1"/>
  <c r="AE6" i="80"/>
  <c r="K9" i="55"/>
  <c r="X7" i="42"/>
  <c r="Y7" i="42"/>
  <c r="X7" i="4"/>
  <c r="AH7" i="4" s="1"/>
  <c r="AQ7" i="4" s="1"/>
  <c r="Y7" i="4"/>
  <c r="X7" i="81"/>
  <c r="Y7" i="81"/>
  <c r="AG6" i="75"/>
  <c r="AP6" i="75" s="1"/>
  <c r="AF6" i="75"/>
  <c r="AO6" i="75" s="1"/>
  <c r="AE6" i="75"/>
  <c r="W7" i="75"/>
  <c r="K10" i="10"/>
  <c r="K8" i="16"/>
  <c r="Z7" i="48"/>
  <c r="Y7" i="48"/>
  <c r="X7" i="48"/>
  <c r="AR5" i="15"/>
  <c r="AR5" i="9"/>
  <c r="AF6" i="44"/>
  <c r="AO6" i="44" s="1"/>
  <c r="AE6" i="44"/>
  <c r="W7" i="44"/>
  <c r="AG6" i="44"/>
  <c r="AP6" i="44" s="1"/>
  <c r="K9" i="65"/>
  <c r="K9" i="9"/>
  <c r="AH6" i="73"/>
  <c r="AQ6" i="73" s="1"/>
  <c r="K9" i="57"/>
  <c r="K10" i="14"/>
  <c r="Y6" i="1"/>
  <c r="X6" i="1"/>
  <c r="AH6" i="29"/>
  <c r="AQ6" i="29" s="1"/>
  <c r="W7" i="30"/>
  <c r="AG6" i="30"/>
  <c r="AP6" i="30" s="1"/>
  <c r="AE6" i="30"/>
  <c r="AF6" i="30"/>
  <c r="AO6" i="30" s="1"/>
  <c r="W8" i="3"/>
  <c r="AG7" i="3"/>
  <c r="AP7" i="3" s="1"/>
  <c r="AF7" i="3"/>
  <c r="AO7" i="3" s="1"/>
  <c r="AE7" i="3"/>
  <c r="K9" i="63"/>
  <c r="AF6" i="64"/>
  <c r="AO6" i="64" s="1"/>
  <c r="W7" i="64"/>
  <c r="AE6" i="64"/>
  <c r="AG6" i="64"/>
  <c r="AP6" i="64" s="1"/>
  <c r="K10" i="61"/>
  <c r="AR5" i="33"/>
  <c r="AI5" i="27"/>
  <c r="AN5" i="27"/>
  <c r="Y6" i="10"/>
  <c r="X6" i="10"/>
  <c r="W7" i="17"/>
  <c r="AE6" i="17"/>
  <c r="AG6" i="17"/>
  <c r="AP6" i="17" s="1"/>
  <c r="AF6" i="17"/>
  <c r="AO6" i="17" s="1"/>
  <c r="X7" i="83"/>
  <c r="AH7" i="83" s="1"/>
  <c r="AQ7" i="83" s="1"/>
  <c r="Y7" i="83"/>
  <c r="AI6" i="42"/>
  <c r="AN6" i="42"/>
  <c r="Y7" i="40"/>
  <c r="Z7" i="40" s="1"/>
  <c r="X7" i="40"/>
  <c r="AI6" i="66"/>
  <c r="AN6" i="66"/>
  <c r="W7" i="43"/>
  <c r="AF6" i="43"/>
  <c r="AO6" i="43" s="1"/>
  <c r="AE6" i="43"/>
  <c r="AG6" i="43"/>
  <c r="AP6" i="43" s="1"/>
  <c r="AG6" i="14"/>
  <c r="AP6" i="14" s="1"/>
  <c r="AF6" i="14"/>
  <c r="AO6" i="14" s="1"/>
  <c r="AE6" i="14"/>
  <c r="W7" i="14"/>
  <c r="AG6" i="11"/>
  <c r="AP6" i="11" s="1"/>
  <c r="AF6" i="11"/>
  <c r="AO6" i="11" s="1"/>
  <c r="W7" i="11"/>
  <c r="AE6" i="11"/>
  <c r="AR5" i="44"/>
  <c r="K8" i="59"/>
  <c r="K8" i="4"/>
  <c r="AG6" i="96"/>
  <c r="AP6" i="96" s="1"/>
  <c r="AF6" i="96"/>
  <c r="AO6" i="96" s="1"/>
  <c r="W7" i="96"/>
  <c r="AE6" i="96"/>
  <c r="K10" i="58"/>
  <c r="AG6" i="74"/>
  <c r="AP6" i="74" s="1"/>
  <c r="AF6" i="74"/>
  <c r="AO6" i="74" s="1"/>
  <c r="AE6" i="74"/>
  <c r="W7" i="74"/>
  <c r="AN6" i="28"/>
  <c r="AI6" i="28"/>
  <c r="X7" i="71"/>
  <c r="AH7" i="71" s="1"/>
  <c r="AQ7" i="71" s="1"/>
  <c r="Y7" i="71"/>
  <c r="AI5" i="7"/>
  <c r="AN5" i="7"/>
  <c r="AH6" i="78"/>
  <c r="AQ6" i="78" s="1"/>
  <c r="AR5" i="12"/>
  <c r="K8" i="8"/>
  <c r="Z6" i="13"/>
  <c r="Z6" i="69"/>
  <c r="AH6" i="43"/>
  <c r="AQ6" i="43" s="1"/>
  <c r="AR5" i="78"/>
  <c r="K9" i="66"/>
  <c r="X6" i="53"/>
  <c r="Y6" i="53"/>
  <c r="Z6" i="53" s="1"/>
  <c r="X6" i="19"/>
  <c r="Y6" i="19"/>
  <c r="K8" i="3"/>
  <c r="Z6" i="37"/>
  <c r="K9" i="22"/>
  <c r="AI5" i="35"/>
  <c r="AN5" i="35"/>
  <c r="X7" i="28"/>
  <c r="Y7" i="28"/>
  <c r="X7" i="84"/>
  <c r="Y7" i="84"/>
  <c r="AR5" i="13"/>
  <c r="Z6" i="78"/>
  <c r="AN6" i="48"/>
  <c r="AI6" i="48"/>
  <c r="X7" i="95"/>
  <c r="Y7" i="95"/>
  <c r="AG6" i="77"/>
  <c r="AP6" i="77" s="1"/>
  <c r="AF6" i="77"/>
  <c r="AO6" i="77" s="1"/>
  <c r="AE6" i="77"/>
  <c r="W7" i="77"/>
  <c r="AR5" i="73"/>
  <c r="K8" i="11"/>
  <c r="Z6" i="50"/>
  <c r="AH6" i="23"/>
  <c r="AQ6" i="23" s="1"/>
  <c r="AN5" i="51"/>
  <c r="AI5" i="51"/>
  <c r="Z6" i="29"/>
  <c r="AN6" i="70"/>
  <c r="AI6" i="70"/>
  <c r="Z6" i="25"/>
  <c r="X6" i="89"/>
  <c r="Y6" i="89"/>
  <c r="K10" i="53"/>
  <c r="X6" i="32"/>
  <c r="Y6" i="32"/>
  <c r="K8" i="19"/>
  <c r="K10" i="69"/>
  <c r="K8" i="64"/>
  <c r="Z6" i="68"/>
  <c r="X6" i="55"/>
  <c r="Z6" i="55" s="1"/>
  <c r="Y6" i="55"/>
  <c r="AN6" i="59"/>
  <c r="AI6" i="59"/>
  <c r="K8" i="20"/>
  <c r="K11" i="49"/>
  <c r="AN6" i="83"/>
  <c r="AI6" i="83"/>
  <c r="AN6" i="40"/>
  <c r="AI6" i="40"/>
  <c r="Y7" i="31"/>
  <c r="X7" i="31"/>
  <c r="X7" i="66"/>
  <c r="Y7" i="66"/>
  <c r="X7" i="36"/>
  <c r="Y7" i="36"/>
  <c r="AR5" i="75"/>
  <c r="K9" i="7"/>
  <c r="K9" i="17"/>
  <c r="AH6" i="15"/>
  <c r="AQ6" i="15" s="1"/>
  <c r="AH6" i="49"/>
  <c r="AQ6" i="49" s="1"/>
  <c r="AI5" i="5"/>
  <c r="AN5" i="5"/>
  <c r="AI5" i="53"/>
  <c r="AN5" i="53"/>
  <c r="AR5" i="8"/>
  <c r="AR5" i="43"/>
  <c r="AR5" i="85"/>
  <c r="AR5" i="64"/>
  <c r="AR5" i="68"/>
  <c r="Z7" i="76"/>
  <c r="Y7" i="76"/>
  <c r="X7" i="76"/>
  <c r="AH6" i="86"/>
  <c r="AQ6" i="86" s="1"/>
  <c r="AH6" i="85"/>
  <c r="AQ6" i="85" s="1"/>
  <c r="K10" i="62"/>
  <c r="W7" i="45"/>
  <c r="AG6" i="45"/>
  <c r="AP6" i="45" s="1"/>
  <c r="AE6" i="45"/>
  <c r="AF6" i="45"/>
  <c r="AO6" i="45" s="1"/>
  <c r="AR5" i="56"/>
  <c r="Z6" i="60"/>
  <c r="K9" i="21"/>
  <c r="Z6" i="73"/>
  <c r="AH6" i="18"/>
  <c r="AQ6" i="18" s="1"/>
  <c r="AI5" i="6"/>
  <c r="AN5" i="6"/>
  <c r="Z6" i="23"/>
  <c r="AH6" i="47"/>
  <c r="AQ6" i="47" s="1"/>
  <c r="AI5" i="2"/>
  <c r="AN5" i="2"/>
  <c r="K9" i="70"/>
  <c r="Y7" i="70"/>
  <c r="X7" i="70"/>
  <c r="AH6" i="54"/>
  <c r="AQ6" i="54" s="1"/>
  <c r="Y6" i="82"/>
  <c r="Z6" i="82" s="1"/>
  <c r="X6" i="82"/>
  <c r="AN5" i="32"/>
  <c r="AI5" i="32"/>
  <c r="AN6" i="52"/>
  <c r="AI6" i="52"/>
  <c r="AN6" i="34"/>
  <c r="AI6" i="34"/>
  <c r="AR5" i="14"/>
  <c r="AR5" i="30"/>
  <c r="AG6" i="16"/>
  <c r="AP6" i="16" s="1"/>
  <c r="AF6" i="16"/>
  <c r="AO6" i="16" s="1"/>
  <c r="W7" i="16"/>
  <c r="AE6" i="16"/>
  <c r="K8" i="52"/>
  <c r="AR5" i="47"/>
  <c r="K8" i="56"/>
  <c r="AI5" i="20"/>
  <c r="AN5" i="20"/>
  <c r="K16" i="1"/>
  <c r="AG6" i="21"/>
  <c r="AP6" i="21" s="1"/>
  <c r="AF6" i="21"/>
  <c r="AO6" i="21" s="1"/>
  <c r="W7" i="21"/>
  <c r="AE6" i="21"/>
  <c r="X7" i="59"/>
  <c r="AH7" i="59" s="1"/>
  <c r="AQ7" i="59" s="1"/>
  <c r="Y7" i="59"/>
  <c r="Z7" i="59" s="1"/>
  <c r="AH6" i="61"/>
  <c r="AQ6" i="61" s="1"/>
  <c r="X7" i="38"/>
  <c r="Y7" i="38"/>
  <c r="AI6" i="81"/>
  <c r="AN6" i="81"/>
  <c r="AI6" i="31"/>
  <c r="AN6" i="31"/>
  <c r="AN6" i="36"/>
  <c r="AI6" i="36"/>
  <c r="AR5" i="54"/>
  <c r="AI5" i="90"/>
  <c r="AN5" i="90"/>
  <c r="AF6" i="8"/>
  <c r="AO6" i="8" s="1"/>
  <c r="W7" i="8"/>
  <c r="AE6" i="8"/>
  <c r="AG6" i="8"/>
  <c r="AP6" i="8" s="1"/>
  <c r="AG6" i="67"/>
  <c r="AP6" i="67" s="1"/>
  <c r="AF6" i="67"/>
  <c r="AO6" i="67" s="1"/>
  <c r="AE6" i="67"/>
  <c r="W7" i="67"/>
  <c r="AH6" i="9"/>
  <c r="AQ6" i="9" s="1"/>
  <c r="AG6" i="91"/>
  <c r="AP6" i="91" s="1"/>
  <c r="AF6" i="91"/>
  <c r="AO6" i="91" s="1"/>
  <c r="W7" i="91"/>
  <c r="AE6" i="91"/>
  <c r="X6" i="88"/>
  <c r="Y6" i="88"/>
  <c r="AE6" i="41"/>
  <c r="W7" i="41"/>
  <c r="AF6" i="41"/>
  <c r="AO6" i="41" s="1"/>
  <c r="AG6" i="41"/>
  <c r="AP6" i="41" s="1"/>
  <c r="AG6" i="87"/>
  <c r="AP6" i="87" s="1"/>
  <c r="W7" i="87"/>
  <c r="AF6" i="87"/>
  <c r="AO6" i="87" s="1"/>
  <c r="AE6" i="87"/>
  <c r="X6" i="22"/>
  <c r="Y6" i="22"/>
  <c r="AR5" i="29"/>
  <c r="AG6" i="72"/>
  <c r="AP6" i="72" s="1"/>
  <c r="AF6" i="72"/>
  <c r="AO6" i="72" s="1"/>
  <c r="W7" i="72"/>
  <c r="AE6" i="72"/>
  <c r="AH6" i="39"/>
  <c r="AQ6" i="39" s="1"/>
  <c r="AG6" i="18"/>
  <c r="AP6" i="18" s="1"/>
  <c r="AF6" i="18"/>
  <c r="AO6" i="18" s="1"/>
  <c r="W7" i="18"/>
  <c r="AE6" i="18"/>
  <c r="W7" i="47"/>
  <c r="AG6" i="47"/>
  <c r="AP6" i="47" s="1"/>
  <c r="AF6" i="47"/>
  <c r="AO6" i="47" s="1"/>
  <c r="AE6" i="47"/>
  <c r="X6" i="51"/>
  <c r="Y6" i="51"/>
  <c r="AR5" i="79"/>
  <c r="K9" i="68"/>
  <c r="K8" i="2"/>
  <c r="AH6" i="79"/>
  <c r="AQ6" i="79" s="1"/>
  <c r="AG6" i="12"/>
  <c r="AP6" i="12" s="1"/>
  <c r="AF6" i="12"/>
  <c r="AO6" i="12" s="1"/>
  <c r="W7" i="12"/>
  <c r="AE6" i="12"/>
  <c r="AR5" i="39"/>
  <c r="AR5" i="18"/>
  <c r="AR5" i="37"/>
  <c r="AI6" i="38"/>
  <c r="AN6" i="38"/>
  <c r="Y6" i="5"/>
  <c r="X6" i="5"/>
  <c r="Z6" i="5" s="1"/>
  <c r="AI5" i="92"/>
  <c r="AN5" i="92"/>
  <c r="AR5" i="67"/>
  <c r="K8" i="12"/>
  <c r="Y6" i="35"/>
  <c r="Z6" i="35" s="1"/>
  <c r="X6" i="35"/>
  <c r="Y6" i="7"/>
  <c r="X6" i="7"/>
  <c r="AF6" i="94"/>
  <c r="AO6" i="94" s="1"/>
  <c r="AG6" i="94"/>
  <c r="AP6" i="94" s="1"/>
  <c r="W7" i="94"/>
  <c r="AE6" i="94"/>
  <c r="AR5" i="69"/>
  <c r="AH6" i="75"/>
  <c r="AQ6" i="75" s="1"/>
  <c r="AI6" i="76"/>
  <c r="AN6" i="76"/>
  <c r="K9" i="15"/>
  <c r="AH6" i="33"/>
  <c r="AQ6" i="33" s="1"/>
  <c r="AI6" i="57"/>
  <c r="AN6" i="57"/>
  <c r="AH6" i="26"/>
  <c r="AQ6" i="26" s="1"/>
  <c r="AN5" i="46"/>
  <c r="AI5" i="46"/>
  <c r="Z6" i="39"/>
  <c r="K9" i="23"/>
  <c r="K8" i="60"/>
  <c r="AN5" i="65"/>
  <c r="AI5" i="65"/>
  <c r="Y6" i="6"/>
  <c r="X6" i="6"/>
  <c r="X6" i="2"/>
  <c r="Z6" i="2" s="1"/>
  <c r="Y6" i="2"/>
  <c r="AR5" i="61"/>
  <c r="AH6" i="30"/>
  <c r="AQ6" i="30" s="1"/>
  <c r="AI6" i="58"/>
  <c r="AN6" i="58"/>
  <c r="K9" i="54"/>
  <c r="AR5" i="24"/>
  <c r="AQ7" i="3"/>
  <c r="K8" i="67"/>
  <c r="AI5" i="89"/>
  <c r="AN5" i="89"/>
  <c r="AN5" i="82"/>
  <c r="AI5" i="82"/>
  <c r="Y7" i="52"/>
  <c r="X7" i="52"/>
  <c r="AH7" i="52" s="1"/>
  <c r="AQ7" i="52" s="1"/>
  <c r="Y7" i="34"/>
  <c r="X7" i="34"/>
  <c r="AR5" i="72"/>
  <c r="W7" i="63"/>
  <c r="AE6" i="63"/>
  <c r="AF6" i="63"/>
  <c r="AO6" i="63" s="1"/>
  <c r="AG6" i="63"/>
  <c r="AP6" i="63" s="1"/>
  <c r="K9" i="18"/>
  <c r="AI5" i="10"/>
  <c r="AN5" i="10"/>
  <c r="X6" i="62"/>
  <c r="Y6" i="62"/>
  <c r="X6" i="20"/>
  <c r="Y6" i="20"/>
  <c r="AR5" i="74"/>
  <c r="AH6" i="80"/>
  <c r="AQ6" i="80" s="1"/>
  <c r="AG6" i="61"/>
  <c r="AP6" i="61" s="1"/>
  <c r="AE6" i="61"/>
  <c r="W7" i="61"/>
  <c r="AF6" i="61"/>
  <c r="AO6" i="61" s="1"/>
  <c r="AI6" i="4"/>
  <c r="AN6" i="4"/>
  <c r="Z7" i="83" l="1"/>
  <c r="Z7" i="71"/>
  <c r="AE6" i="54"/>
  <c r="AG6" i="82"/>
  <c r="AP6" i="82" s="1"/>
  <c r="W7" i="82"/>
  <c r="AF6" i="82"/>
  <c r="AO6" i="82" s="1"/>
  <c r="AE6" i="82"/>
  <c r="AG7" i="40"/>
  <c r="AP7" i="40" s="1"/>
  <c r="W8" i="40"/>
  <c r="AE7" i="40"/>
  <c r="AF7" i="40"/>
  <c r="AO7" i="40" s="1"/>
  <c r="AG6" i="65"/>
  <c r="AP6" i="65" s="1"/>
  <c r="AF6" i="65"/>
  <c r="AO6" i="65" s="1"/>
  <c r="AE6" i="65"/>
  <c r="W7" i="65"/>
  <c r="W7" i="2"/>
  <c r="AE6" i="2"/>
  <c r="AG6" i="2"/>
  <c r="AP6" i="2" s="1"/>
  <c r="AF6" i="2"/>
  <c r="AO6" i="2" s="1"/>
  <c r="AR5" i="65"/>
  <c r="AH6" i="7"/>
  <c r="AQ6" i="7" s="1"/>
  <c r="AG6" i="35"/>
  <c r="AP6" i="35" s="1"/>
  <c r="AE6" i="35"/>
  <c r="W7" i="35"/>
  <c r="AF6" i="35"/>
  <c r="AO6" i="35" s="1"/>
  <c r="AF6" i="5"/>
  <c r="AO6" i="5" s="1"/>
  <c r="W7" i="5"/>
  <c r="AE6" i="5"/>
  <c r="AG6" i="5"/>
  <c r="AP6" i="5" s="1"/>
  <c r="X7" i="12"/>
  <c r="Y7" i="12"/>
  <c r="AH6" i="51"/>
  <c r="AQ6" i="51" s="1"/>
  <c r="X7" i="47"/>
  <c r="Y7" i="47"/>
  <c r="Y7" i="18"/>
  <c r="X7" i="18"/>
  <c r="Y7" i="87"/>
  <c r="X7" i="87"/>
  <c r="Y7" i="41"/>
  <c r="X7" i="41"/>
  <c r="AN6" i="91"/>
  <c r="AI6" i="91"/>
  <c r="AF7" i="59"/>
  <c r="AO7" i="59" s="1"/>
  <c r="AE7" i="59"/>
  <c r="W8" i="59"/>
  <c r="AG7" i="59"/>
  <c r="AP7" i="59" s="1"/>
  <c r="K9" i="56"/>
  <c r="K9" i="52"/>
  <c r="AR6" i="52"/>
  <c r="K10" i="70"/>
  <c r="Y7" i="45"/>
  <c r="X7" i="45"/>
  <c r="K11" i="62"/>
  <c r="AH7" i="66"/>
  <c r="AQ7" i="66" s="1"/>
  <c r="K9" i="20"/>
  <c r="AF6" i="55"/>
  <c r="AO6" i="55" s="1"/>
  <c r="W7" i="55"/>
  <c r="AE6" i="55"/>
  <c r="AG6" i="55"/>
  <c r="AP6" i="55" s="1"/>
  <c r="K11" i="53"/>
  <c r="AG6" i="25"/>
  <c r="AP6" i="25" s="1"/>
  <c r="AF6" i="25"/>
  <c r="AO6" i="25" s="1"/>
  <c r="AE6" i="25"/>
  <c r="W7" i="25"/>
  <c r="AR6" i="48"/>
  <c r="AH7" i="84"/>
  <c r="AQ7" i="84" s="1"/>
  <c r="AR5" i="35"/>
  <c r="W7" i="53"/>
  <c r="AG6" i="53"/>
  <c r="AP6" i="53" s="1"/>
  <c r="AE6" i="53"/>
  <c r="AF6" i="53"/>
  <c r="AO6" i="53" s="1"/>
  <c r="AF6" i="13"/>
  <c r="AO6" i="13" s="1"/>
  <c r="W7" i="13"/>
  <c r="AE6" i="13"/>
  <c r="AG6" i="13"/>
  <c r="AP6" i="13" s="1"/>
  <c r="AR5" i="7"/>
  <c r="AI6" i="14"/>
  <c r="AN6" i="14"/>
  <c r="AE7" i="83"/>
  <c r="W8" i="83"/>
  <c r="AG7" i="83"/>
  <c r="AP7" i="83" s="1"/>
  <c r="AF7" i="83"/>
  <c r="AO7" i="83" s="1"/>
  <c r="AH6" i="10"/>
  <c r="AQ6" i="10" s="1"/>
  <c r="K11" i="61"/>
  <c r="X7" i="80"/>
  <c r="Y7" i="80"/>
  <c r="K9" i="71"/>
  <c r="K9" i="50"/>
  <c r="AH6" i="65"/>
  <c r="AQ6" i="65" s="1"/>
  <c r="AG6" i="46"/>
  <c r="AP6" i="46" s="1"/>
  <c r="W7" i="46"/>
  <c r="AE6" i="46"/>
  <c r="AF6" i="46"/>
  <c r="AO6" i="46" s="1"/>
  <c r="AG6" i="24"/>
  <c r="AP6" i="24" s="1"/>
  <c r="AF6" i="24"/>
  <c r="AO6" i="24" s="1"/>
  <c r="W7" i="24"/>
  <c r="AE6" i="24"/>
  <c r="AH6" i="92"/>
  <c r="AQ6" i="92" s="1"/>
  <c r="K9" i="51"/>
  <c r="Y7" i="9"/>
  <c r="X7" i="9"/>
  <c r="AH6" i="20"/>
  <c r="AQ6" i="20" s="1"/>
  <c r="AR5" i="10"/>
  <c r="AR6" i="58"/>
  <c r="K10" i="23"/>
  <c r="AR6" i="57"/>
  <c r="Z6" i="51"/>
  <c r="AH6" i="22"/>
  <c r="AQ6" i="22" s="1"/>
  <c r="AI6" i="41"/>
  <c r="AN6" i="41"/>
  <c r="Y7" i="91"/>
  <c r="X7" i="91"/>
  <c r="AR6" i="36"/>
  <c r="AR6" i="81"/>
  <c r="AN6" i="21"/>
  <c r="AI6" i="21"/>
  <c r="K17" i="1"/>
  <c r="AH7" i="76"/>
  <c r="AQ7" i="76" s="1"/>
  <c r="AR5" i="5"/>
  <c r="K10" i="7"/>
  <c r="Z7" i="66"/>
  <c r="AR6" i="83"/>
  <c r="AR6" i="59"/>
  <c r="K9" i="19"/>
  <c r="AR6" i="70"/>
  <c r="Z7" i="84"/>
  <c r="AH6" i="19"/>
  <c r="AQ6" i="19" s="1"/>
  <c r="K11" i="58"/>
  <c r="AN6" i="11"/>
  <c r="AI6" i="11"/>
  <c r="Y7" i="43"/>
  <c r="Z7" i="43" s="1"/>
  <c r="X7" i="43"/>
  <c r="Y8" i="3"/>
  <c r="X8" i="3"/>
  <c r="AH8" i="3" s="1"/>
  <c r="AQ8" i="3" s="1"/>
  <c r="Y7" i="30"/>
  <c r="X7" i="30"/>
  <c r="Z7" i="30" s="1"/>
  <c r="K11" i="14"/>
  <c r="AH7" i="48"/>
  <c r="AQ7" i="48" s="1"/>
  <c r="K11" i="10"/>
  <c r="K10" i="55"/>
  <c r="AR5" i="55"/>
  <c r="K11" i="13"/>
  <c r="K13" i="6"/>
  <c r="Z6" i="92"/>
  <c r="Y7" i="26"/>
  <c r="Z7" i="26" s="1"/>
  <c r="X7" i="26"/>
  <c r="Z6" i="20"/>
  <c r="AE6" i="39"/>
  <c r="W7" i="39"/>
  <c r="AF6" i="39"/>
  <c r="AO6" i="39" s="1"/>
  <c r="AG6" i="39"/>
  <c r="AP6" i="39" s="1"/>
  <c r="K10" i="15"/>
  <c r="AI6" i="94"/>
  <c r="AN6" i="94"/>
  <c r="Z6" i="7"/>
  <c r="K10" i="68"/>
  <c r="AI6" i="47"/>
  <c r="AN6" i="47"/>
  <c r="Z6" i="22"/>
  <c r="Y7" i="21"/>
  <c r="X7" i="21"/>
  <c r="AN6" i="16"/>
  <c r="AI6" i="16"/>
  <c r="AR5" i="32"/>
  <c r="AH7" i="70"/>
  <c r="AQ7" i="70" s="1"/>
  <c r="AR5" i="2"/>
  <c r="AG6" i="73"/>
  <c r="AP6" i="73" s="1"/>
  <c r="AF6" i="73"/>
  <c r="AO6" i="73" s="1"/>
  <c r="AE6" i="73"/>
  <c r="W7" i="73"/>
  <c r="AH7" i="31"/>
  <c r="AQ7" i="31" s="1"/>
  <c r="AG6" i="68"/>
  <c r="AP6" i="68" s="1"/>
  <c r="AF6" i="68"/>
  <c r="AO6" i="68" s="1"/>
  <c r="AE6" i="68"/>
  <c r="W7" i="68"/>
  <c r="Y7" i="77"/>
  <c r="X7" i="77"/>
  <c r="Z7" i="77" s="1"/>
  <c r="K10" i="22"/>
  <c r="Z6" i="19"/>
  <c r="K9" i="8"/>
  <c r="X7" i="74"/>
  <c r="Y7" i="74"/>
  <c r="AN6" i="96"/>
  <c r="AI6" i="96"/>
  <c r="K9" i="4"/>
  <c r="Y7" i="11"/>
  <c r="X7" i="11"/>
  <c r="Z6" i="10"/>
  <c r="AN6" i="64"/>
  <c r="AI6" i="64"/>
  <c r="K10" i="63"/>
  <c r="AH6" i="1"/>
  <c r="AQ6" i="1" s="1"/>
  <c r="K10" i="9"/>
  <c r="Y7" i="44"/>
  <c r="X7" i="44"/>
  <c r="Z7" i="44" s="1"/>
  <c r="Y7" i="75"/>
  <c r="X7" i="75"/>
  <c r="Z7" i="4"/>
  <c r="AI6" i="80"/>
  <c r="AN6" i="80"/>
  <c r="AH6" i="27"/>
  <c r="AQ6" i="27" s="1"/>
  <c r="AR6" i="95"/>
  <c r="AN6" i="93"/>
  <c r="AI6" i="93"/>
  <c r="AN6" i="85"/>
  <c r="AI6" i="85"/>
  <c r="X7" i="86"/>
  <c r="Z7" i="86" s="1"/>
  <c r="Y7" i="86"/>
  <c r="AR5" i="89"/>
  <c r="X7" i="94"/>
  <c r="Y7" i="94"/>
  <c r="AR5" i="92"/>
  <c r="AN6" i="72"/>
  <c r="AI6" i="72"/>
  <c r="AH6" i="88"/>
  <c r="AQ6" i="88" s="1"/>
  <c r="Y7" i="67"/>
  <c r="X7" i="67"/>
  <c r="Z7" i="67" s="1"/>
  <c r="AI6" i="8"/>
  <c r="AN6" i="8"/>
  <c r="AR5" i="90"/>
  <c r="AR5" i="20"/>
  <c r="Y7" i="16"/>
  <c r="X7" i="16"/>
  <c r="Z7" i="16" s="1"/>
  <c r="AF6" i="23"/>
  <c r="AO6" i="23" s="1"/>
  <c r="W7" i="23"/>
  <c r="AE6" i="23"/>
  <c r="AG6" i="23"/>
  <c r="AP6" i="23" s="1"/>
  <c r="W8" i="76"/>
  <c r="AE7" i="76"/>
  <c r="AF7" i="76"/>
  <c r="AO7" i="76" s="1"/>
  <c r="AG7" i="76"/>
  <c r="AP7" i="76" s="1"/>
  <c r="K10" i="17"/>
  <c r="AH7" i="36"/>
  <c r="AQ7" i="36" s="1"/>
  <c r="AH6" i="32"/>
  <c r="AQ6" i="32" s="1"/>
  <c r="AH6" i="89"/>
  <c r="AQ6" i="89" s="1"/>
  <c r="W7" i="29"/>
  <c r="AG6" i="29"/>
  <c r="AP6" i="29" s="1"/>
  <c r="AE6" i="29"/>
  <c r="AF6" i="29"/>
  <c r="AO6" i="29" s="1"/>
  <c r="K9" i="11"/>
  <c r="AH7" i="95"/>
  <c r="AQ7" i="95" s="1"/>
  <c r="AH7" i="28"/>
  <c r="AQ7" i="28" s="1"/>
  <c r="AG6" i="37"/>
  <c r="AP6" i="37" s="1"/>
  <c r="AF6" i="37"/>
  <c r="AO6" i="37" s="1"/>
  <c r="AE6" i="37"/>
  <c r="W7" i="37"/>
  <c r="K10" i="66"/>
  <c r="W8" i="71"/>
  <c r="AG7" i="71"/>
  <c r="AP7" i="71" s="1"/>
  <c r="AF7" i="71"/>
  <c r="AO7" i="71" s="1"/>
  <c r="AE7" i="71"/>
  <c r="AN6" i="74"/>
  <c r="AI6" i="74"/>
  <c r="AR6" i="66"/>
  <c r="AR6" i="42"/>
  <c r="AI6" i="17"/>
  <c r="AN6" i="17"/>
  <c r="X7" i="64"/>
  <c r="Y7" i="64"/>
  <c r="Z7" i="64" s="1"/>
  <c r="AG7" i="48"/>
  <c r="AP7" i="48" s="1"/>
  <c r="W8" i="48"/>
  <c r="AF7" i="48"/>
  <c r="AO7" i="48" s="1"/>
  <c r="AE7" i="48"/>
  <c r="AH7" i="58"/>
  <c r="AQ7" i="58" s="1"/>
  <c r="AR5" i="22"/>
  <c r="K10" i="5"/>
  <c r="AH7" i="57"/>
  <c r="AQ7" i="57" s="1"/>
  <c r="AH6" i="90"/>
  <c r="AQ6" i="90" s="1"/>
  <c r="AN6" i="86"/>
  <c r="AI6" i="86"/>
  <c r="X7" i="33"/>
  <c r="Y7" i="33"/>
  <c r="AI6" i="26"/>
  <c r="AN6" i="26"/>
  <c r="K9" i="67"/>
  <c r="Y7" i="61"/>
  <c r="X7" i="61"/>
  <c r="Z7" i="61" s="1"/>
  <c r="AH6" i="62"/>
  <c r="AQ6" i="62" s="1"/>
  <c r="AR6" i="76"/>
  <c r="AH6" i="35"/>
  <c r="AQ6" i="35" s="1"/>
  <c r="AH6" i="5"/>
  <c r="AQ6" i="5" s="1"/>
  <c r="AR6" i="38"/>
  <c r="K9" i="2"/>
  <c r="X7" i="72"/>
  <c r="Y7" i="72"/>
  <c r="AN6" i="87"/>
  <c r="AI6" i="87"/>
  <c r="Z6" i="88"/>
  <c r="AN6" i="67"/>
  <c r="AI6" i="67"/>
  <c r="X7" i="8"/>
  <c r="Y7" i="8"/>
  <c r="AH7" i="38"/>
  <c r="AQ7" i="38" s="1"/>
  <c r="AR6" i="34"/>
  <c r="Z7" i="70"/>
  <c r="K10" i="21"/>
  <c r="AI6" i="45"/>
  <c r="AN6" i="45"/>
  <c r="Z7" i="36"/>
  <c r="Z7" i="31"/>
  <c r="K12" i="49"/>
  <c r="Z6" i="32"/>
  <c r="Z6" i="89"/>
  <c r="AN6" i="77"/>
  <c r="AI6" i="77"/>
  <c r="Z7" i="95"/>
  <c r="Z7" i="28"/>
  <c r="AR6" i="28"/>
  <c r="Y7" i="96"/>
  <c r="X7" i="96"/>
  <c r="K9" i="59"/>
  <c r="AI6" i="43"/>
  <c r="AN6" i="43"/>
  <c r="X7" i="17"/>
  <c r="Y7" i="17"/>
  <c r="Z7" i="17" s="1"/>
  <c r="AN7" i="3"/>
  <c r="AI7" i="3"/>
  <c r="AI6" i="30"/>
  <c r="AN6" i="30"/>
  <c r="Z6" i="1"/>
  <c r="K10" i="57"/>
  <c r="AN6" i="44"/>
  <c r="AI6" i="44"/>
  <c r="AN6" i="75"/>
  <c r="AI6" i="75"/>
  <c r="AH7" i="81"/>
  <c r="AQ7" i="81" s="1"/>
  <c r="AH7" i="42"/>
  <c r="AQ7" i="42" s="1"/>
  <c r="AR5" i="62"/>
  <c r="Z6" i="27"/>
  <c r="Z7" i="58"/>
  <c r="AR5" i="1"/>
  <c r="K9" i="72"/>
  <c r="AH6" i="46"/>
  <c r="AQ6" i="46" s="1"/>
  <c r="AR5" i="88"/>
  <c r="AR6" i="84"/>
  <c r="AR5" i="19"/>
  <c r="X7" i="93"/>
  <c r="Y7" i="93"/>
  <c r="AI6" i="15"/>
  <c r="AN6" i="15"/>
  <c r="AN6" i="54"/>
  <c r="AI6" i="54"/>
  <c r="Y7" i="85"/>
  <c r="X7" i="85"/>
  <c r="AI6" i="33"/>
  <c r="AN6" i="33"/>
  <c r="Y7" i="79"/>
  <c r="Z7" i="79" s="1"/>
  <c r="X7" i="79"/>
  <c r="Z7" i="49"/>
  <c r="Y7" i="49"/>
  <c r="X7" i="49"/>
  <c r="AR5" i="82"/>
  <c r="AI6" i="61"/>
  <c r="AN6" i="61"/>
  <c r="AI6" i="63"/>
  <c r="AN6" i="63"/>
  <c r="K10" i="18"/>
  <c r="Y7" i="63"/>
  <c r="X7" i="63"/>
  <c r="AH7" i="34"/>
  <c r="AQ7" i="34" s="1"/>
  <c r="Z7" i="52"/>
  <c r="AH6" i="6"/>
  <c r="AQ6" i="6" s="1"/>
  <c r="K9" i="60"/>
  <c r="AR5" i="46"/>
  <c r="AR6" i="4"/>
  <c r="Z6" i="62"/>
  <c r="Z7" i="34"/>
  <c r="K10" i="54"/>
  <c r="AH6" i="2"/>
  <c r="AQ6" i="2" s="1"/>
  <c r="Z6" i="6"/>
  <c r="K9" i="12"/>
  <c r="AI6" i="12"/>
  <c r="AN6" i="12"/>
  <c r="AN6" i="18"/>
  <c r="AI6" i="18"/>
  <c r="AR6" i="31"/>
  <c r="Z7" i="38"/>
  <c r="AH6" i="82"/>
  <c r="AQ6" i="82" s="1"/>
  <c r="AR5" i="6"/>
  <c r="AG6" i="60"/>
  <c r="AP6" i="60" s="1"/>
  <c r="AF6" i="60"/>
  <c r="AO6" i="60" s="1"/>
  <c r="W7" i="60"/>
  <c r="AE6" i="60"/>
  <c r="AR5" i="53"/>
  <c r="AR6" i="40"/>
  <c r="AH6" i="55"/>
  <c r="AQ6" i="55" s="1"/>
  <c r="K9" i="64"/>
  <c r="K11" i="69"/>
  <c r="AR5" i="51"/>
  <c r="AF6" i="50"/>
  <c r="AO6" i="50" s="1"/>
  <c r="W7" i="50"/>
  <c r="AE6" i="50"/>
  <c r="AG6" i="50"/>
  <c r="AP6" i="50" s="1"/>
  <c r="AG6" i="78"/>
  <c r="AP6" i="78" s="1"/>
  <c r="AF6" i="78"/>
  <c r="AO6" i="78" s="1"/>
  <c r="AE6" i="78"/>
  <c r="W7" i="78"/>
  <c r="K9" i="3"/>
  <c r="AH6" i="53"/>
  <c r="AQ6" i="53" s="1"/>
  <c r="W7" i="69"/>
  <c r="AE6" i="69"/>
  <c r="AG6" i="69"/>
  <c r="AP6" i="69" s="1"/>
  <c r="AF6" i="69"/>
  <c r="AO6" i="69" s="1"/>
  <c r="X7" i="14"/>
  <c r="Z7" i="14" s="1"/>
  <c r="Y7" i="14"/>
  <c r="AH7" i="40"/>
  <c r="AQ7" i="40" s="1"/>
  <c r="AR5" i="27"/>
  <c r="K10" i="65"/>
  <c r="K9" i="16"/>
  <c r="Z7" i="81"/>
  <c r="Z7" i="42"/>
  <c r="AG6" i="56"/>
  <c r="AP6" i="56" s="1"/>
  <c r="AF6" i="56"/>
  <c r="AO6" i="56" s="1"/>
  <c r="AE6" i="56"/>
  <c r="W7" i="56"/>
  <c r="K9" i="24"/>
  <c r="Z7" i="57"/>
  <c r="AR6" i="71"/>
  <c r="Z6" i="90"/>
  <c r="Z7" i="15"/>
  <c r="X7" i="15"/>
  <c r="Y7" i="15"/>
  <c r="Y7" i="54"/>
  <c r="X7" i="54"/>
  <c r="AI6" i="9"/>
  <c r="AN6" i="9"/>
  <c r="AN6" i="79"/>
  <c r="AI6" i="79"/>
  <c r="AN6" i="49"/>
  <c r="AI6" i="49"/>
  <c r="Z7" i="9" l="1"/>
  <c r="Z7" i="54"/>
  <c r="Z7" i="63"/>
  <c r="AE7" i="63" s="1"/>
  <c r="AE7" i="54"/>
  <c r="W8" i="54"/>
  <c r="AG7" i="54"/>
  <c r="AP7" i="54" s="1"/>
  <c r="AF7" i="54"/>
  <c r="AO7" i="54" s="1"/>
  <c r="AF7" i="63"/>
  <c r="AO7" i="63" s="1"/>
  <c r="W8" i="63"/>
  <c r="AG7" i="63"/>
  <c r="AP7" i="63" s="1"/>
  <c r="W8" i="26"/>
  <c r="AE7" i="26"/>
  <c r="AG7" i="26"/>
  <c r="AP7" i="26" s="1"/>
  <c r="AF7" i="26"/>
  <c r="AO7" i="26" s="1"/>
  <c r="AG7" i="86"/>
  <c r="AP7" i="86" s="1"/>
  <c r="AF7" i="86"/>
  <c r="AO7" i="86" s="1"/>
  <c r="W8" i="86"/>
  <c r="AE7" i="86"/>
  <c r="AE7" i="17"/>
  <c r="W8" i="17"/>
  <c r="AG7" i="17"/>
  <c r="AP7" i="17" s="1"/>
  <c r="AF7" i="17"/>
  <c r="AO7" i="17" s="1"/>
  <c r="AF7" i="64"/>
  <c r="AO7" i="64" s="1"/>
  <c r="AE7" i="64"/>
  <c r="W8" i="64"/>
  <c r="AG7" i="64"/>
  <c r="AP7" i="64" s="1"/>
  <c r="W8" i="16"/>
  <c r="AG7" i="16"/>
  <c r="AP7" i="16" s="1"/>
  <c r="AF7" i="16"/>
  <c r="AO7" i="16" s="1"/>
  <c r="AE7" i="16"/>
  <c r="AF7" i="77"/>
  <c r="AO7" i="77" s="1"/>
  <c r="AE7" i="77"/>
  <c r="W8" i="77"/>
  <c r="AG7" i="77"/>
  <c r="AP7" i="77" s="1"/>
  <c r="AG7" i="79"/>
  <c r="AP7" i="79" s="1"/>
  <c r="W8" i="79"/>
  <c r="AE7" i="79"/>
  <c r="AF7" i="79"/>
  <c r="AO7" i="79" s="1"/>
  <c r="W8" i="9"/>
  <c r="AG7" i="9"/>
  <c r="AP7" i="9" s="1"/>
  <c r="AF7" i="9"/>
  <c r="AO7" i="9" s="1"/>
  <c r="AE7" i="9"/>
  <c r="AF7" i="15"/>
  <c r="AO7" i="15" s="1"/>
  <c r="AE7" i="15"/>
  <c r="W8" i="15"/>
  <c r="AG7" i="15"/>
  <c r="AP7" i="15" s="1"/>
  <c r="K11" i="54"/>
  <c r="W8" i="52"/>
  <c r="AG7" i="52"/>
  <c r="AP7" i="52" s="1"/>
  <c r="AF7" i="52"/>
  <c r="AO7" i="52" s="1"/>
  <c r="AE7" i="52"/>
  <c r="AE7" i="49"/>
  <c r="AG7" i="49"/>
  <c r="AP7" i="49" s="1"/>
  <c r="AF7" i="49"/>
  <c r="AO7" i="49" s="1"/>
  <c r="W8" i="49"/>
  <c r="AR6" i="15"/>
  <c r="AF7" i="36"/>
  <c r="AO7" i="36" s="1"/>
  <c r="AG7" i="36"/>
  <c r="AP7" i="36" s="1"/>
  <c r="W8" i="36"/>
  <c r="AE7" i="36"/>
  <c r="AH7" i="8"/>
  <c r="AQ7" i="8" s="1"/>
  <c r="AR6" i="87"/>
  <c r="W8" i="61"/>
  <c r="AG7" i="61"/>
  <c r="AP7" i="61" s="1"/>
  <c r="AF7" i="61"/>
  <c r="AO7" i="61" s="1"/>
  <c r="AE7" i="61"/>
  <c r="AH7" i="33"/>
  <c r="AQ7" i="33" s="1"/>
  <c r="Y8" i="48"/>
  <c r="X8" i="48"/>
  <c r="Z8" i="48" s="1"/>
  <c r="AR6" i="17"/>
  <c r="Z8" i="71"/>
  <c r="Y8" i="71"/>
  <c r="X8" i="71"/>
  <c r="Y7" i="37"/>
  <c r="X7" i="37"/>
  <c r="Z7" i="37" s="1"/>
  <c r="AI6" i="29"/>
  <c r="AN6" i="29"/>
  <c r="AI6" i="23"/>
  <c r="AN6" i="23"/>
  <c r="AR6" i="8"/>
  <c r="AH7" i="44"/>
  <c r="AQ7" i="44" s="1"/>
  <c r="W7" i="10"/>
  <c r="AE6" i="10"/>
  <c r="AG6" i="10"/>
  <c r="AP6" i="10" s="1"/>
  <c r="AF6" i="10"/>
  <c r="AO6" i="10" s="1"/>
  <c r="K10" i="4"/>
  <c r="W7" i="20"/>
  <c r="AE6" i="20"/>
  <c r="AG6" i="20"/>
  <c r="AP6" i="20" s="1"/>
  <c r="AF6" i="20"/>
  <c r="AO6" i="20" s="1"/>
  <c r="K14" i="6"/>
  <c r="AH7" i="30"/>
  <c r="AQ7" i="30" s="1"/>
  <c r="AH7" i="43"/>
  <c r="AQ7" i="43" s="1"/>
  <c r="AR6" i="41"/>
  <c r="K10" i="51"/>
  <c r="AN6" i="46"/>
  <c r="AI6" i="46"/>
  <c r="AR6" i="14"/>
  <c r="Y7" i="13"/>
  <c r="X7" i="13"/>
  <c r="X7" i="25"/>
  <c r="Y7" i="25"/>
  <c r="K10" i="20"/>
  <c r="X8" i="59"/>
  <c r="Y8" i="59"/>
  <c r="AH7" i="41"/>
  <c r="AQ7" i="41" s="1"/>
  <c r="AH7" i="18"/>
  <c r="AQ7" i="18" s="1"/>
  <c r="AI6" i="5"/>
  <c r="AN6" i="5"/>
  <c r="AN6" i="35"/>
  <c r="AI6" i="35"/>
  <c r="AI7" i="40"/>
  <c r="AN7" i="40"/>
  <c r="AG7" i="42"/>
  <c r="AP7" i="42" s="1"/>
  <c r="AF7" i="42"/>
  <c r="AO7" i="42" s="1"/>
  <c r="W8" i="42"/>
  <c r="AE7" i="42"/>
  <c r="AR6" i="9"/>
  <c r="K10" i="16"/>
  <c r="AN6" i="78"/>
  <c r="AI6" i="78"/>
  <c r="K10" i="64"/>
  <c r="AH7" i="85"/>
  <c r="AQ7" i="85" s="1"/>
  <c r="AR6" i="49"/>
  <c r="AH7" i="54"/>
  <c r="AQ7" i="54" s="1"/>
  <c r="AG6" i="90"/>
  <c r="AP6" i="90" s="1"/>
  <c r="AE6" i="90"/>
  <c r="W7" i="90"/>
  <c r="AF6" i="90"/>
  <c r="AO6" i="90" s="1"/>
  <c r="AR6" i="12"/>
  <c r="AF7" i="34"/>
  <c r="AO7" i="34" s="1"/>
  <c r="W8" i="34"/>
  <c r="AG7" i="34"/>
  <c r="AP7" i="34" s="1"/>
  <c r="AE7" i="34"/>
  <c r="AH7" i="63"/>
  <c r="AQ7" i="63" s="1"/>
  <c r="AH7" i="79"/>
  <c r="AQ7" i="79" s="1"/>
  <c r="AR6" i="44"/>
  <c r="AR6" i="30"/>
  <c r="AH7" i="17"/>
  <c r="AQ7" i="17" s="1"/>
  <c r="K10" i="59"/>
  <c r="AE6" i="89"/>
  <c r="AG6" i="89"/>
  <c r="AP6" i="89" s="1"/>
  <c r="W7" i="89"/>
  <c r="AF6" i="89"/>
  <c r="AO6" i="89" s="1"/>
  <c r="Z7" i="8"/>
  <c r="K10" i="2"/>
  <c r="Z7" i="33"/>
  <c r="K11" i="5"/>
  <c r="AR6" i="74"/>
  <c r="AN6" i="37"/>
  <c r="AI6" i="37"/>
  <c r="X7" i="23"/>
  <c r="Y7" i="23"/>
  <c r="AH7" i="67"/>
  <c r="AQ7" i="67" s="1"/>
  <c r="AR6" i="85"/>
  <c r="AR6" i="80"/>
  <c r="AR6" i="96"/>
  <c r="K10" i="8"/>
  <c r="AG6" i="22"/>
  <c r="AP6" i="22" s="1"/>
  <c r="AF6" i="22"/>
  <c r="AO6" i="22" s="1"/>
  <c r="W7" i="22"/>
  <c r="AE6" i="22"/>
  <c r="AG6" i="7"/>
  <c r="AP6" i="7" s="1"/>
  <c r="AF6" i="7"/>
  <c r="AO6" i="7" s="1"/>
  <c r="W7" i="7"/>
  <c r="AE6" i="7"/>
  <c r="AH7" i="26"/>
  <c r="AQ7" i="26" s="1"/>
  <c r="K11" i="55"/>
  <c r="K18" i="1"/>
  <c r="K11" i="23"/>
  <c r="AH7" i="9"/>
  <c r="AQ7" i="9" s="1"/>
  <c r="AN6" i="24"/>
  <c r="AI6" i="24"/>
  <c r="X7" i="46"/>
  <c r="Y7" i="46"/>
  <c r="Z7" i="46" s="1"/>
  <c r="K10" i="71"/>
  <c r="AN6" i="25"/>
  <c r="AI6" i="25"/>
  <c r="AI6" i="55"/>
  <c r="AN6" i="55"/>
  <c r="AN7" i="59"/>
  <c r="AI7" i="59"/>
  <c r="X7" i="5"/>
  <c r="Z7" i="5" s="1"/>
  <c r="Y7" i="5"/>
  <c r="Y7" i="65"/>
  <c r="X7" i="65"/>
  <c r="X8" i="40"/>
  <c r="Z8" i="40" s="1"/>
  <c r="Y8" i="40"/>
  <c r="AH7" i="14"/>
  <c r="AQ7" i="14" s="1"/>
  <c r="AI6" i="69"/>
  <c r="AN6" i="69"/>
  <c r="K10" i="3"/>
  <c r="AG6" i="6"/>
  <c r="AP6" i="6" s="1"/>
  <c r="AF6" i="6"/>
  <c r="AO6" i="6" s="1"/>
  <c r="W7" i="6"/>
  <c r="AE6" i="6"/>
  <c r="W7" i="62"/>
  <c r="AE6" i="62"/>
  <c r="AG6" i="62"/>
  <c r="AP6" i="62" s="1"/>
  <c r="AF6" i="62"/>
  <c r="AO6" i="62" s="1"/>
  <c r="AR6" i="63"/>
  <c r="Z7" i="85"/>
  <c r="AH7" i="93"/>
  <c r="AQ7" i="93" s="1"/>
  <c r="AE7" i="58"/>
  <c r="AF7" i="58"/>
  <c r="AO7" i="58" s="1"/>
  <c r="AG7" i="58"/>
  <c r="AP7" i="58" s="1"/>
  <c r="W8" i="58"/>
  <c r="AR7" i="3"/>
  <c r="AH7" i="96"/>
  <c r="AQ7" i="96" s="1"/>
  <c r="AG6" i="32"/>
  <c r="AP6" i="32" s="1"/>
  <c r="AF6" i="32"/>
  <c r="AO6" i="32" s="1"/>
  <c r="AE6" i="32"/>
  <c r="W7" i="32"/>
  <c r="K11" i="21"/>
  <c r="AR6" i="67"/>
  <c r="K10" i="67"/>
  <c r="AR6" i="86"/>
  <c r="K11" i="17"/>
  <c r="AI7" i="76"/>
  <c r="AN7" i="76"/>
  <c r="W8" i="4"/>
  <c r="AG7" i="4"/>
  <c r="AP7" i="4" s="1"/>
  <c r="AF7" i="4"/>
  <c r="AO7" i="4" s="1"/>
  <c r="AE7" i="4"/>
  <c r="AF7" i="44"/>
  <c r="AO7" i="44" s="1"/>
  <c r="AE7" i="44"/>
  <c r="W8" i="44"/>
  <c r="AG7" i="44"/>
  <c r="AP7" i="44" s="1"/>
  <c r="AH7" i="11"/>
  <c r="AQ7" i="11" s="1"/>
  <c r="AG6" i="19"/>
  <c r="AP6" i="19" s="1"/>
  <c r="AF6" i="19"/>
  <c r="AO6" i="19" s="1"/>
  <c r="W7" i="19"/>
  <c r="AE6" i="19"/>
  <c r="AH7" i="21"/>
  <c r="AQ7" i="21" s="1"/>
  <c r="K12" i="13"/>
  <c r="AF7" i="30"/>
  <c r="AO7" i="30" s="1"/>
  <c r="W8" i="30"/>
  <c r="AE7" i="30"/>
  <c r="AG7" i="30"/>
  <c r="AP7" i="30" s="1"/>
  <c r="W8" i="43"/>
  <c r="AE7" i="43"/>
  <c r="AG7" i="43"/>
  <c r="AP7" i="43" s="1"/>
  <c r="AF7" i="43"/>
  <c r="AO7" i="43" s="1"/>
  <c r="W8" i="66"/>
  <c r="AG7" i="66"/>
  <c r="AP7" i="66" s="1"/>
  <c r="AF7" i="66"/>
  <c r="AO7" i="66" s="1"/>
  <c r="AE7" i="66"/>
  <c r="AR6" i="21"/>
  <c r="AH7" i="91"/>
  <c r="AQ7" i="91" s="1"/>
  <c r="Y7" i="24"/>
  <c r="X7" i="24"/>
  <c r="K12" i="61"/>
  <c r="Y8" i="83"/>
  <c r="X8" i="83"/>
  <c r="Z8" i="83" s="1"/>
  <c r="X7" i="55"/>
  <c r="Z7" i="55" s="1"/>
  <c r="Y7" i="55"/>
  <c r="K12" i="62"/>
  <c r="K11" i="70"/>
  <c r="K10" i="52"/>
  <c r="Z7" i="41"/>
  <c r="Z7" i="18"/>
  <c r="AN6" i="65"/>
  <c r="AI6" i="65"/>
  <c r="AN6" i="82"/>
  <c r="AI6" i="82"/>
  <c r="W8" i="14"/>
  <c r="AG7" i="14"/>
  <c r="AP7" i="14" s="1"/>
  <c r="AF7" i="14"/>
  <c r="AO7" i="14" s="1"/>
  <c r="AE7" i="14"/>
  <c r="X7" i="69"/>
  <c r="Z7" i="69" s="1"/>
  <c r="Y7" i="69"/>
  <c r="AN6" i="60"/>
  <c r="AI6" i="60"/>
  <c r="K10" i="60"/>
  <c r="AR6" i="54"/>
  <c r="Z7" i="93"/>
  <c r="W7" i="27"/>
  <c r="AG6" i="27"/>
  <c r="AP6" i="27" s="1"/>
  <c r="AF6" i="27"/>
  <c r="AO6" i="27" s="1"/>
  <c r="AE6" i="27"/>
  <c r="K11" i="57"/>
  <c r="AE7" i="28"/>
  <c r="W8" i="28"/>
  <c r="AG7" i="28"/>
  <c r="AP7" i="28" s="1"/>
  <c r="AF7" i="28"/>
  <c r="AO7" i="28" s="1"/>
  <c r="AH7" i="72"/>
  <c r="AQ7" i="72" s="1"/>
  <c r="AI7" i="48"/>
  <c r="AN7" i="48"/>
  <c r="AH7" i="64"/>
  <c r="AQ7" i="64" s="1"/>
  <c r="AN7" i="71"/>
  <c r="AI7" i="71"/>
  <c r="Y7" i="29"/>
  <c r="X7" i="29"/>
  <c r="Y8" i="76"/>
  <c r="X8" i="76"/>
  <c r="W8" i="67"/>
  <c r="AG7" i="67"/>
  <c r="AP7" i="67" s="1"/>
  <c r="AF7" i="67"/>
  <c r="AO7" i="67" s="1"/>
  <c r="AE7" i="67"/>
  <c r="AH7" i="75"/>
  <c r="AQ7" i="75" s="1"/>
  <c r="K11" i="63"/>
  <c r="X7" i="68"/>
  <c r="Y7" i="68"/>
  <c r="AR6" i="47"/>
  <c r="AR6" i="94"/>
  <c r="X7" i="39"/>
  <c r="Y7" i="39"/>
  <c r="K12" i="10"/>
  <c r="AR6" i="11"/>
  <c r="W8" i="84"/>
  <c r="AE7" i="84"/>
  <c r="AG7" i="84"/>
  <c r="AP7" i="84" s="1"/>
  <c r="AF7" i="84"/>
  <c r="AO7" i="84" s="1"/>
  <c r="K10" i="19"/>
  <c r="AI7" i="83"/>
  <c r="AN7" i="83"/>
  <c r="AI6" i="53"/>
  <c r="AN6" i="53"/>
  <c r="AH7" i="45"/>
  <c r="AQ7" i="45" s="1"/>
  <c r="AH7" i="87"/>
  <c r="AQ7" i="87" s="1"/>
  <c r="AH7" i="12"/>
  <c r="AQ7" i="12" s="1"/>
  <c r="AN6" i="50"/>
  <c r="AI6" i="50"/>
  <c r="K12" i="69"/>
  <c r="Y7" i="60"/>
  <c r="X7" i="60"/>
  <c r="AG7" i="38"/>
  <c r="AP7" i="38" s="1"/>
  <c r="W8" i="38"/>
  <c r="AF7" i="38"/>
  <c r="AO7" i="38" s="1"/>
  <c r="AE7" i="38"/>
  <c r="AR6" i="18"/>
  <c r="K10" i="12"/>
  <c r="AH7" i="49"/>
  <c r="AQ7" i="49" s="1"/>
  <c r="AR6" i="43"/>
  <c r="Z7" i="96"/>
  <c r="AF7" i="95"/>
  <c r="AO7" i="95" s="1"/>
  <c r="AE7" i="95"/>
  <c r="W8" i="95"/>
  <c r="AG7" i="95"/>
  <c r="AP7" i="95" s="1"/>
  <c r="K13" i="49"/>
  <c r="AF7" i="70"/>
  <c r="AO7" i="70" s="1"/>
  <c r="AE7" i="70"/>
  <c r="W8" i="70"/>
  <c r="AG7" i="70"/>
  <c r="AP7" i="70" s="1"/>
  <c r="W7" i="88"/>
  <c r="AG6" i="88"/>
  <c r="AP6" i="88" s="1"/>
  <c r="AF6" i="88"/>
  <c r="AO6" i="88" s="1"/>
  <c r="AE6" i="88"/>
  <c r="Z7" i="72"/>
  <c r="AH7" i="61"/>
  <c r="AQ7" i="61" s="1"/>
  <c r="AR6" i="26"/>
  <c r="K11" i="66"/>
  <c r="K10" i="11"/>
  <c r="AH7" i="16"/>
  <c r="AQ7" i="16" s="1"/>
  <c r="AH7" i="94"/>
  <c r="AQ7" i="94" s="1"/>
  <c r="AR6" i="93"/>
  <c r="K11" i="9"/>
  <c r="AR6" i="64"/>
  <c r="Z7" i="11"/>
  <c r="AH7" i="74"/>
  <c r="AQ7" i="74" s="1"/>
  <c r="K11" i="22"/>
  <c r="AI6" i="68"/>
  <c r="AN6" i="68"/>
  <c r="X7" i="73"/>
  <c r="Y7" i="73"/>
  <c r="Z7" i="73" s="1"/>
  <c r="AR6" i="16"/>
  <c r="Z7" i="21"/>
  <c r="AI6" i="39"/>
  <c r="AN6" i="39"/>
  <c r="AG6" i="92"/>
  <c r="AP6" i="92" s="1"/>
  <c r="AE6" i="92"/>
  <c r="W7" i="92"/>
  <c r="AF6" i="92"/>
  <c r="AO6" i="92" s="1"/>
  <c r="K11" i="7"/>
  <c r="Z7" i="91"/>
  <c r="K10" i="50"/>
  <c r="AH7" i="80"/>
  <c r="AQ7" i="80" s="1"/>
  <c r="K12" i="53"/>
  <c r="K10" i="56"/>
  <c r="AR6" i="91"/>
  <c r="AH7" i="47"/>
  <c r="AQ7" i="47" s="1"/>
  <c r="Z7" i="12"/>
  <c r="AI6" i="2"/>
  <c r="AN6" i="2"/>
  <c r="Y7" i="82"/>
  <c r="X7" i="82"/>
  <c r="AR6" i="79"/>
  <c r="K10" i="24"/>
  <c r="K11" i="65"/>
  <c r="AE7" i="57"/>
  <c r="W8" i="57"/>
  <c r="AF7" i="57"/>
  <c r="AO7" i="57" s="1"/>
  <c r="AG7" i="57"/>
  <c r="AP7" i="57" s="1"/>
  <c r="Y7" i="56"/>
  <c r="X7" i="56"/>
  <c r="AG7" i="81"/>
  <c r="AP7" i="81" s="1"/>
  <c r="AE7" i="81"/>
  <c r="W8" i="81"/>
  <c r="AF7" i="81"/>
  <c r="AO7" i="81" s="1"/>
  <c r="AH7" i="15"/>
  <c r="AQ7" i="15" s="1"/>
  <c r="AN6" i="56"/>
  <c r="AI6" i="56"/>
  <c r="Y7" i="78"/>
  <c r="X7" i="78"/>
  <c r="Y7" i="50"/>
  <c r="X7" i="50"/>
  <c r="Z7" i="50" s="1"/>
  <c r="K11" i="18"/>
  <c r="AR6" i="61"/>
  <c r="AR6" i="33"/>
  <c r="K10" i="72"/>
  <c r="AR6" i="75"/>
  <c r="W7" i="1"/>
  <c r="AE6" i="1"/>
  <c r="AG6" i="1"/>
  <c r="AP6" i="1" s="1"/>
  <c r="AF6" i="1"/>
  <c r="AO6" i="1" s="1"/>
  <c r="AR6" i="77"/>
  <c r="AG7" i="31"/>
  <c r="AP7" i="31" s="1"/>
  <c r="AF7" i="31"/>
  <c r="AO7" i="31" s="1"/>
  <c r="W8" i="31"/>
  <c r="AE7" i="31"/>
  <c r="AR6" i="45"/>
  <c r="AR6" i="72"/>
  <c r="Z7" i="94"/>
  <c r="AH7" i="86"/>
  <c r="AQ7" i="86" s="1"/>
  <c r="Z7" i="75"/>
  <c r="Z7" i="74"/>
  <c r="AH7" i="77"/>
  <c r="AQ7" i="77" s="1"/>
  <c r="AN6" i="73"/>
  <c r="AI6" i="73"/>
  <c r="K11" i="68"/>
  <c r="K11" i="15"/>
  <c r="K12" i="14"/>
  <c r="Z8" i="3"/>
  <c r="K12" i="58"/>
  <c r="AG6" i="51"/>
  <c r="AP6" i="51" s="1"/>
  <c r="AF6" i="51"/>
  <c r="AO6" i="51" s="1"/>
  <c r="W7" i="51"/>
  <c r="AE6" i="51"/>
  <c r="Z7" i="80"/>
  <c r="AI6" i="13"/>
  <c r="AN6" i="13"/>
  <c r="X7" i="53"/>
  <c r="Y7" i="53"/>
  <c r="Z7" i="45"/>
  <c r="Z7" i="87"/>
  <c r="Z7" i="47"/>
  <c r="Y7" i="35"/>
  <c r="X7" i="35"/>
  <c r="Z7" i="35" s="1"/>
  <c r="Y7" i="2"/>
  <c r="X7" i="2"/>
  <c r="Z7" i="39" l="1"/>
  <c r="Z8" i="76"/>
  <c r="Z7" i="2"/>
  <c r="W8" i="2" s="1"/>
  <c r="Z7" i="23"/>
  <c r="Z8" i="59"/>
  <c r="Z7" i="53"/>
  <c r="AE7" i="53" s="1"/>
  <c r="Z7" i="65"/>
  <c r="Z7" i="56"/>
  <c r="AG7" i="56" s="1"/>
  <c r="AP7" i="56" s="1"/>
  <c r="Z7" i="78"/>
  <c r="W8" i="78" s="1"/>
  <c r="Z7" i="82"/>
  <c r="W8" i="82" s="1"/>
  <c r="Z7" i="60"/>
  <c r="AE7" i="2"/>
  <c r="AG7" i="2"/>
  <c r="AP7" i="2" s="1"/>
  <c r="AF7" i="2"/>
  <c r="AO7" i="2" s="1"/>
  <c r="W8" i="53"/>
  <c r="AF7" i="50"/>
  <c r="AO7" i="50" s="1"/>
  <c r="AE7" i="50"/>
  <c r="W8" i="50"/>
  <c r="AG7" i="50"/>
  <c r="AP7" i="50" s="1"/>
  <c r="W8" i="56"/>
  <c r="AF7" i="56"/>
  <c r="AO7" i="56" s="1"/>
  <c r="AF7" i="46"/>
  <c r="AO7" i="46" s="1"/>
  <c r="AE7" i="46"/>
  <c r="W8" i="46"/>
  <c r="AG7" i="46"/>
  <c r="AP7" i="46" s="1"/>
  <c r="W8" i="65"/>
  <c r="AG7" i="65"/>
  <c r="AP7" i="65" s="1"/>
  <c r="AF7" i="65"/>
  <c r="AO7" i="65" s="1"/>
  <c r="AE7" i="65"/>
  <c r="AG7" i="78"/>
  <c r="AP7" i="78" s="1"/>
  <c r="AE7" i="78"/>
  <c r="AF7" i="78"/>
  <c r="AO7" i="78" s="1"/>
  <c r="AG7" i="82"/>
  <c r="AP7" i="82" s="1"/>
  <c r="AF7" i="82"/>
  <c r="AO7" i="82" s="1"/>
  <c r="AE7" i="82"/>
  <c r="W8" i="60"/>
  <c r="AG7" i="60"/>
  <c r="AP7" i="60" s="1"/>
  <c r="AF7" i="60"/>
  <c r="AO7" i="60" s="1"/>
  <c r="AE7" i="60"/>
  <c r="AF7" i="55"/>
  <c r="AO7" i="55" s="1"/>
  <c r="AE7" i="55"/>
  <c r="W8" i="55"/>
  <c r="AG7" i="55"/>
  <c r="AP7" i="55" s="1"/>
  <c r="AE8" i="83"/>
  <c r="W9" i="83"/>
  <c r="AG8" i="83"/>
  <c r="AP8" i="83" s="1"/>
  <c r="AF8" i="83"/>
  <c r="AO8" i="83" s="1"/>
  <c r="AG7" i="39"/>
  <c r="AP7" i="39" s="1"/>
  <c r="W8" i="39"/>
  <c r="AE7" i="39"/>
  <c r="AF7" i="39"/>
  <c r="AO7" i="39" s="1"/>
  <c r="AE8" i="76"/>
  <c r="W9" i="76"/>
  <c r="AF8" i="76"/>
  <c r="AO8" i="76" s="1"/>
  <c r="AG8" i="76"/>
  <c r="AP8" i="76" s="1"/>
  <c r="AG7" i="73"/>
  <c r="AP7" i="73" s="1"/>
  <c r="AF7" i="73"/>
  <c r="AO7" i="73" s="1"/>
  <c r="W8" i="73"/>
  <c r="AE7" i="73"/>
  <c r="AF7" i="23"/>
  <c r="AO7" i="23" s="1"/>
  <c r="AE7" i="23"/>
  <c r="W8" i="23"/>
  <c r="AG7" i="23"/>
  <c r="AP7" i="23" s="1"/>
  <c r="AE8" i="59"/>
  <c r="AG8" i="59"/>
  <c r="AP8" i="59" s="1"/>
  <c r="W9" i="59"/>
  <c r="AF8" i="59"/>
  <c r="AO8" i="59" s="1"/>
  <c r="AG8" i="48"/>
  <c r="AP8" i="48" s="1"/>
  <c r="AF8" i="48"/>
  <c r="AO8" i="48" s="1"/>
  <c r="W9" i="48"/>
  <c r="AE8" i="48"/>
  <c r="AG7" i="35"/>
  <c r="AP7" i="35" s="1"/>
  <c r="AF7" i="35"/>
  <c r="AO7" i="35" s="1"/>
  <c r="W8" i="35"/>
  <c r="AE7" i="35"/>
  <c r="X8" i="57"/>
  <c r="Z8" i="57" s="1"/>
  <c r="Y8" i="57"/>
  <c r="K11" i="24"/>
  <c r="W8" i="87"/>
  <c r="AG7" i="87"/>
  <c r="AP7" i="87" s="1"/>
  <c r="AE7" i="87"/>
  <c r="AF7" i="87"/>
  <c r="AO7" i="87" s="1"/>
  <c r="K12" i="15"/>
  <c r="AR6" i="39"/>
  <c r="AI6" i="88"/>
  <c r="AN6" i="88"/>
  <c r="W8" i="93"/>
  <c r="AE7" i="93"/>
  <c r="AF7" i="93"/>
  <c r="AO7" i="93" s="1"/>
  <c r="AG7" i="93"/>
  <c r="AP7" i="93" s="1"/>
  <c r="AH7" i="35"/>
  <c r="AQ7" i="35" s="1"/>
  <c r="W8" i="80"/>
  <c r="AE7" i="80"/>
  <c r="AF7" i="80"/>
  <c r="AO7" i="80" s="1"/>
  <c r="AG7" i="80"/>
  <c r="AP7" i="80" s="1"/>
  <c r="AE8" i="3"/>
  <c r="AG8" i="3"/>
  <c r="AP8" i="3" s="1"/>
  <c r="W9" i="3"/>
  <c r="AF8" i="3"/>
  <c r="AO8" i="3" s="1"/>
  <c r="AI7" i="81"/>
  <c r="AN7" i="81"/>
  <c r="AR6" i="73"/>
  <c r="AI6" i="1"/>
  <c r="AN6" i="1"/>
  <c r="K11" i="11"/>
  <c r="K14" i="49"/>
  <c r="AR6" i="50"/>
  <c r="AR6" i="53"/>
  <c r="X8" i="84"/>
  <c r="Y8" i="84"/>
  <c r="K12" i="63"/>
  <c r="AH8" i="76"/>
  <c r="AQ8" i="76" s="1"/>
  <c r="AR7" i="71"/>
  <c r="AR7" i="48"/>
  <c r="AI7" i="28"/>
  <c r="AN7" i="28"/>
  <c r="AH7" i="69"/>
  <c r="AQ7" i="69" s="1"/>
  <c r="AR6" i="82"/>
  <c r="K13" i="13"/>
  <c r="Y8" i="4"/>
  <c r="X8" i="4"/>
  <c r="K12" i="17"/>
  <c r="AN6" i="32"/>
  <c r="AI6" i="32"/>
  <c r="AH8" i="40"/>
  <c r="AQ8" i="40" s="1"/>
  <c r="AH7" i="5"/>
  <c r="AQ7" i="5" s="1"/>
  <c r="AR6" i="55"/>
  <c r="K11" i="71"/>
  <c r="K19" i="1"/>
  <c r="X7" i="89"/>
  <c r="Y7" i="89"/>
  <c r="K11" i="59"/>
  <c r="K11" i="64"/>
  <c r="AR6" i="46"/>
  <c r="K15" i="6"/>
  <c r="Z7" i="10"/>
  <c r="X7" i="10"/>
  <c r="Y7" i="10"/>
  <c r="X8" i="52"/>
  <c r="Y8" i="52"/>
  <c r="AI7" i="86"/>
  <c r="AN7" i="86"/>
  <c r="K11" i="72"/>
  <c r="K11" i="56"/>
  <c r="K11" i="50"/>
  <c r="K12" i="7"/>
  <c r="W8" i="96"/>
  <c r="AG7" i="96"/>
  <c r="AP7" i="96" s="1"/>
  <c r="AF7" i="96"/>
  <c r="AO7" i="96" s="1"/>
  <c r="AE7" i="96"/>
  <c r="AI7" i="58"/>
  <c r="AN7" i="58"/>
  <c r="W9" i="40"/>
  <c r="AG8" i="40"/>
  <c r="AP8" i="40" s="1"/>
  <c r="AE8" i="40"/>
  <c r="AF8" i="40"/>
  <c r="AO8" i="40" s="1"/>
  <c r="AR6" i="25"/>
  <c r="AE8" i="71"/>
  <c r="W9" i="71"/>
  <c r="AF8" i="71"/>
  <c r="AO8" i="71" s="1"/>
  <c r="AG8" i="71"/>
  <c r="AP8" i="71" s="1"/>
  <c r="AI7" i="61"/>
  <c r="AN7" i="61"/>
  <c r="AN7" i="49"/>
  <c r="AI7" i="49"/>
  <c r="Y8" i="77"/>
  <c r="Z8" i="77" s="1"/>
  <c r="X8" i="77"/>
  <c r="Y8" i="86"/>
  <c r="Z8" i="86" s="1"/>
  <c r="X8" i="86"/>
  <c r="AI7" i="63"/>
  <c r="AN7" i="63"/>
  <c r="AH7" i="2"/>
  <c r="AQ7" i="2" s="1"/>
  <c r="AF7" i="47"/>
  <c r="AO7" i="47" s="1"/>
  <c r="W8" i="47"/>
  <c r="AE7" i="47"/>
  <c r="AG7" i="47"/>
  <c r="AP7" i="47" s="1"/>
  <c r="AN6" i="51"/>
  <c r="AI6" i="51"/>
  <c r="AG7" i="75"/>
  <c r="AP7" i="75" s="1"/>
  <c r="AF7" i="75"/>
  <c r="AO7" i="75" s="1"/>
  <c r="AE7" i="75"/>
  <c r="W8" i="75"/>
  <c r="K12" i="18"/>
  <c r="AH7" i="56"/>
  <c r="AQ7" i="56" s="1"/>
  <c r="AI7" i="57"/>
  <c r="AN7" i="57"/>
  <c r="AR6" i="2"/>
  <c r="AH7" i="73"/>
  <c r="AQ7" i="73" s="1"/>
  <c r="K12" i="66"/>
  <c r="W8" i="72"/>
  <c r="AG7" i="72"/>
  <c r="AP7" i="72" s="1"/>
  <c r="AF7" i="72"/>
  <c r="AO7" i="72" s="1"/>
  <c r="AE7" i="72"/>
  <c r="AN7" i="38"/>
  <c r="AI7" i="38"/>
  <c r="Y7" i="27"/>
  <c r="X7" i="27"/>
  <c r="AR6" i="60"/>
  <c r="AI7" i="14"/>
  <c r="AN7" i="14"/>
  <c r="AR6" i="65"/>
  <c r="K13" i="61"/>
  <c r="AI7" i="66"/>
  <c r="AN7" i="66"/>
  <c r="AI7" i="30"/>
  <c r="AN7" i="30"/>
  <c r="AI6" i="62"/>
  <c r="AN6" i="62"/>
  <c r="AH7" i="65"/>
  <c r="AQ7" i="65" s="1"/>
  <c r="AH7" i="46"/>
  <c r="AQ7" i="46" s="1"/>
  <c r="K12" i="55"/>
  <c r="Y7" i="22"/>
  <c r="X7" i="22"/>
  <c r="Z7" i="22" s="1"/>
  <c r="K11" i="2"/>
  <c r="AR6" i="5"/>
  <c r="K11" i="20"/>
  <c r="K11" i="4"/>
  <c r="AH7" i="37"/>
  <c r="AQ7" i="37" s="1"/>
  <c r="K12" i="54"/>
  <c r="AI7" i="9"/>
  <c r="AN7" i="9"/>
  <c r="AI7" i="79"/>
  <c r="AN7" i="79"/>
  <c r="AI7" i="77"/>
  <c r="AN7" i="77"/>
  <c r="Y8" i="16"/>
  <c r="X8" i="16"/>
  <c r="AI7" i="26"/>
  <c r="AN7" i="26"/>
  <c r="K12" i="22"/>
  <c r="K11" i="19"/>
  <c r="AH7" i="39"/>
  <c r="AQ7" i="39" s="1"/>
  <c r="AN7" i="67"/>
  <c r="AI7" i="67"/>
  <c r="AI6" i="22"/>
  <c r="AN6" i="22"/>
  <c r="K11" i="8"/>
  <c r="AH7" i="23"/>
  <c r="AQ7" i="23" s="1"/>
  <c r="AH7" i="13"/>
  <c r="AQ7" i="13" s="1"/>
  <c r="X7" i="51"/>
  <c r="Y7" i="51"/>
  <c r="W8" i="94"/>
  <c r="AG7" i="94"/>
  <c r="AP7" i="94" s="1"/>
  <c r="AF7" i="94"/>
  <c r="AO7" i="94" s="1"/>
  <c r="AE7" i="94"/>
  <c r="Y8" i="70"/>
  <c r="Z8" i="70" s="1"/>
  <c r="X8" i="70"/>
  <c r="AH7" i="68"/>
  <c r="AQ7" i="68" s="1"/>
  <c r="K12" i="57"/>
  <c r="K12" i="70"/>
  <c r="AH7" i="24"/>
  <c r="AQ7" i="24" s="1"/>
  <c r="Y8" i="30"/>
  <c r="X8" i="30"/>
  <c r="Z8" i="30" s="1"/>
  <c r="AI7" i="4"/>
  <c r="AN7" i="4"/>
  <c r="K12" i="21"/>
  <c r="W8" i="85"/>
  <c r="AG7" i="85"/>
  <c r="AP7" i="85" s="1"/>
  <c r="AF7" i="85"/>
  <c r="AO7" i="85" s="1"/>
  <c r="AE7" i="85"/>
  <c r="X7" i="62"/>
  <c r="Z7" i="62" s="1"/>
  <c r="Y7" i="62"/>
  <c r="AR7" i="59"/>
  <c r="K12" i="23"/>
  <c r="AI6" i="7"/>
  <c r="AN6" i="7"/>
  <c r="AR6" i="37"/>
  <c r="K12" i="5"/>
  <c r="AN6" i="89"/>
  <c r="AI6" i="89"/>
  <c r="AN7" i="34"/>
  <c r="AI7" i="34"/>
  <c r="Y7" i="90"/>
  <c r="Z7" i="90" s="1"/>
  <c r="X7" i="90"/>
  <c r="AR7" i="40"/>
  <c r="Z7" i="13"/>
  <c r="K11" i="51"/>
  <c r="AI6" i="20"/>
  <c r="AN6" i="20"/>
  <c r="AI7" i="36"/>
  <c r="AN7" i="36"/>
  <c r="AN7" i="52"/>
  <c r="AI7" i="52"/>
  <c r="Y8" i="79"/>
  <c r="X8" i="79"/>
  <c r="Y8" i="17"/>
  <c r="Z8" i="17" s="1"/>
  <c r="X8" i="17"/>
  <c r="Y8" i="26"/>
  <c r="X8" i="26"/>
  <c r="AH7" i="53"/>
  <c r="AQ7" i="53" s="1"/>
  <c r="K13" i="14"/>
  <c r="AG7" i="74"/>
  <c r="AP7" i="74" s="1"/>
  <c r="AF7" i="74"/>
  <c r="AO7" i="74" s="1"/>
  <c r="AE7" i="74"/>
  <c r="W8" i="74"/>
  <c r="Y7" i="1"/>
  <c r="X7" i="1"/>
  <c r="AH7" i="78"/>
  <c r="AQ7" i="78" s="1"/>
  <c r="AE7" i="69"/>
  <c r="AF7" i="69"/>
  <c r="AO7" i="69" s="1"/>
  <c r="W8" i="69"/>
  <c r="AG7" i="69"/>
  <c r="AP7" i="69" s="1"/>
  <c r="AR6" i="69"/>
  <c r="AR6" i="78"/>
  <c r="AR6" i="13"/>
  <c r="K13" i="58"/>
  <c r="AN7" i="31"/>
  <c r="AI7" i="31"/>
  <c r="AH7" i="50"/>
  <c r="AQ7" i="50" s="1"/>
  <c r="X8" i="81"/>
  <c r="Y8" i="81"/>
  <c r="AH7" i="82"/>
  <c r="AQ7" i="82" s="1"/>
  <c r="W8" i="91"/>
  <c r="AG7" i="91"/>
  <c r="AP7" i="91" s="1"/>
  <c r="AF7" i="91"/>
  <c r="AO7" i="91" s="1"/>
  <c r="AE7" i="91"/>
  <c r="X7" i="92"/>
  <c r="Z7" i="92" s="1"/>
  <c r="Y7" i="92"/>
  <c r="W8" i="21"/>
  <c r="AG7" i="21"/>
  <c r="AP7" i="21" s="1"/>
  <c r="AF7" i="21"/>
  <c r="AO7" i="21" s="1"/>
  <c r="AE7" i="21"/>
  <c r="AI7" i="70"/>
  <c r="AN7" i="70"/>
  <c r="Y8" i="95"/>
  <c r="X8" i="95"/>
  <c r="Z8" i="95" s="1"/>
  <c r="X8" i="38"/>
  <c r="Z8" i="38" s="1"/>
  <c r="Y8" i="38"/>
  <c r="K13" i="10"/>
  <c r="Z7" i="68"/>
  <c r="Y8" i="67"/>
  <c r="X8" i="67"/>
  <c r="AI6" i="27"/>
  <c r="AN6" i="27"/>
  <c r="W8" i="18"/>
  <c r="AG7" i="18"/>
  <c r="AP7" i="18" s="1"/>
  <c r="AF7" i="18"/>
  <c r="AO7" i="18" s="1"/>
  <c r="AE7" i="18"/>
  <c r="AH8" i="83"/>
  <c r="AQ8" i="83" s="1"/>
  <c r="AN7" i="43"/>
  <c r="AI7" i="43"/>
  <c r="AI6" i="19"/>
  <c r="AN6" i="19"/>
  <c r="AR7" i="76"/>
  <c r="Y8" i="58"/>
  <c r="X8" i="58"/>
  <c r="AN6" i="6"/>
  <c r="AI6" i="6"/>
  <c r="AR6" i="24"/>
  <c r="Y7" i="7"/>
  <c r="X7" i="7"/>
  <c r="AG7" i="33"/>
  <c r="AP7" i="33" s="1"/>
  <c r="AF7" i="33"/>
  <c r="AO7" i="33" s="1"/>
  <c r="W8" i="33"/>
  <c r="AE7" i="33"/>
  <c r="AF7" i="8"/>
  <c r="AO7" i="8" s="1"/>
  <c r="AE7" i="8"/>
  <c r="W8" i="8"/>
  <c r="AG7" i="8"/>
  <c r="AP7" i="8" s="1"/>
  <c r="AN6" i="90"/>
  <c r="AI6" i="90"/>
  <c r="AN7" i="42"/>
  <c r="AI7" i="42"/>
  <c r="AH7" i="25"/>
  <c r="AQ7" i="25" s="1"/>
  <c r="X7" i="20"/>
  <c r="Z7" i="20" s="1"/>
  <c r="Y7" i="20"/>
  <c r="AG7" i="37"/>
  <c r="AP7" i="37" s="1"/>
  <c r="AF7" i="37"/>
  <c r="AO7" i="37" s="1"/>
  <c r="AE7" i="37"/>
  <c r="W8" i="37"/>
  <c r="AH8" i="48"/>
  <c r="AQ8" i="48" s="1"/>
  <c r="Y8" i="61"/>
  <c r="X8" i="61"/>
  <c r="Z8" i="61" s="1"/>
  <c r="X8" i="36"/>
  <c r="Y8" i="36"/>
  <c r="Z8" i="36" s="1"/>
  <c r="X8" i="49"/>
  <c r="Y8" i="49"/>
  <c r="Y8" i="15"/>
  <c r="X8" i="15"/>
  <c r="Z8" i="15" s="1"/>
  <c r="Y8" i="64"/>
  <c r="X8" i="64"/>
  <c r="Z8" i="64" s="1"/>
  <c r="AI7" i="17"/>
  <c r="AN7" i="17"/>
  <c r="Y8" i="54"/>
  <c r="X8" i="54"/>
  <c r="Z8" i="54" s="1"/>
  <c r="W8" i="11"/>
  <c r="AG7" i="11"/>
  <c r="AP7" i="11" s="1"/>
  <c r="AF7" i="11"/>
  <c r="AO7" i="11" s="1"/>
  <c r="AE7" i="11"/>
  <c r="X7" i="88"/>
  <c r="Y7" i="88"/>
  <c r="AH7" i="60"/>
  <c r="AQ7" i="60" s="1"/>
  <c r="K11" i="60"/>
  <c r="K11" i="52"/>
  <c r="AH7" i="55"/>
  <c r="AQ7" i="55" s="1"/>
  <c r="AN7" i="44"/>
  <c r="AI7" i="44"/>
  <c r="AF7" i="5"/>
  <c r="AO7" i="5" s="1"/>
  <c r="AE7" i="5"/>
  <c r="W8" i="5"/>
  <c r="AG7" i="5"/>
  <c r="AP7" i="5" s="1"/>
  <c r="AR6" i="29"/>
  <c r="W8" i="12"/>
  <c r="AG7" i="12"/>
  <c r="AP7" i="12" s="1"/>
  <c r="AF7" i="12"/>
  <c r="AO7" i="12" s="1"/>
  <c r="AE7" i="12"/>
  <c r="AR7" i="83"/>
  <c r="AH7" i="29"/>
  <c r="AQ7" i="29" s="1"/>
  <c r="W8" i="45"/>
  <c r="AF7" i="45"/>
  <c r="AO7" i="45" s="1"/>
  <c r="AE7" i="45"/>
  <c r="AG7" i="45"/>
  <c r="AP7" i="45" s="1"/>
  <c r="K12" i="68"/>
  <c r="X8" i="31"/>
  <c r="Y8" i="31"/>
  <c r="AR6" i="56"/>
  <c r="K12" i="65"/>
  <c r="K13" i="53"/>
  <c r="AI6" i="92"/>
  <c r="AN6" i="92"/>
  <c r="AR6" i="68"/>
  <c r="K12" i="9"/>
  <c r="AN7" i="95"/>
  <c r="AI7" i="95"/>
  <c r="K11" i="12"/>
  <c r="K13" i="69"/>
  <c r="AN7" i="84"/>
  <c r="AI7" i="84"/>
  <c r="Z7" i="29"/>
  <c r="Z8" i="28"/>
  <c r="X8" i="28"/>
  <c r="Y8" i="28"/>
  <c r="Y8" i="14"/>
  <c r="X8" i="14"/>
  <c r="AG7" i="41"/>
  <c r="AP7" i="41" s="1"/>
  <c r="AF7" i="41"/>
  <c r="AO7" i="41" s="1"/>
  <c r="W8" i="41"/>
  <c r="AE7" i="41"/>
  <c r="K13" i="62"/>
  <c r="Z7" i="24"/>
  <c r="X8" i="66"/>
  <c r="Y8" i="66"/>
  <c r="Y8" i="43"/>
  <c r="X8" i="43"/>
  <c r="X7" i="19"/>
  <c r="Y7" i="19"/>
  <c r="Y8" i="44"/>
  <c r="X8" i="44"/>
  <c r="K11" i="67"/>
  <c r="X7" i="32"/>
  <c r="Y7" i="32"/>
  <c r="Z7" i="32" s="1"/>
  <c r="Y7" i="6"/>
  <c r="Z7" i="6" s="1"/>
  <c r="X7" i="6"/>
  <c r="K11" i="3"/>
  <c r="X8" i="34"/>
  <c r="Z8" i="34" s="1"/>
  <c r="Y8" i="34"/>
  <c r="K11" i="16"/>
  <c r="X8" i="42"/>
  <c r="Y8" i="42"/>
  <c r="AR6" i="35"/>
  <c r="AH8" i="59"/>
  <c r="AQ8" i="59" s="1"/>
  <c r="Z7" i="25"/>
  <c r="AI6" i="10"/>
  <c r="AN6" i="10"/>
  <c r="AR6" i="23"/>
  <c r="AH8" i="71"/>
  <c r="AQ8" i="71" s="1"/>
  <c r="AI7" i="15"/>
  <c r="AN7" i="15"/>
  <c r="Z8" i="9"/>
  <c r="Y8" i="9"/>
  <c r="X8" i="9"/>
  <c r="AN7" i="16"/>
  <c r="AI7" i="16"/>
  <c r="AN7" i="64"/>
  <c r="AI7" i="64"/>
  <c r="Y8" i="63"/>
  <c r="X8" i="63"/>
  <c r="Z8" i="63" s="1"/>
  <c r="AN7" i="54"/>
  <c r="AI7" i="54"/>
  <c r="Z8" i="26" l="1"/>
  <c r="AF7" i="53"/>
  <c r="AO7" i="53" s="1"/>
  <c r="Z7" i="19"/>
  <c r="Z8" i="31"/>
  <c r="Z7" i="7"/>
  <c r="AE7" i="7" s="1"/>
  <c r="Z8" i="84"/>
  <c r="AG7" i="53"/>
  <c r="AP7" i="53" s="1"/>
  <c r="Z8" i="43"/>
  <c r="Z8" i="52"/>
  <c r="AE7" i="56"/>
  <c r="Z8" i="42"/>
  <c r="Z8" i="44"/>
  <c r="Z8" i="66"/>
  <c r="Z7" i="1"/>
  <c r="Z8" i="79"/>
  <c r="AG7" i="32"/>
  <c r="AP7" i="32" s="1"/>
  <c r="AF7" i="32"/>
  <c r="AO7" i="32" s="1"/>
  <c r="W8" i="32"/>
  <c r="AE7" i="32"/>
  <c r="W8" i="19"/>
  <c r="AG7" i="19"/>
  <c r="AP7" i="19" s="1"/>
  <c r="AF7" i="19"/>
  <c r="AO7" i="19" s="1"/>
  <c r="AE7" i="19"/>
  <c r="AE8" i="26"/>
  <c r="W9" i="26"/>
  <c r="AG8" i="26"/>
  <c r="AP8" i="26" s="1"/>
  <c r="AF8" i="26"/>
  <c r="AO8" i="26" s="1"/>
  <c r="W8" i="7"/>
  <c r="AG7" i="7"/>
  <c r="AP7" i="7" s="1"/>
  <c r="AF7" i="7"/>
  <c r="AO7" i="7" s="1"/>
  <c r="AE8" i="43"/>
  <c r="W9" i="43"/>
  <c r="AG8" i="43"/>
  <c r="AP8" i="43" s="1"/>
  <c r="AF8" i="43"/>
  <c r="AO8" i="43" s="1"/>
  <c r="AG8" i="63"/>
  <c r="AP8" i="63" s="1"/>
  <c r="AF8" i="63"/>
  <c r="AO8" i="63" s="1"/>
  <c r="AE8" i="63"/>
  <c r="W9" i="63"/>
  <c r="AG7" i="90"/>
  <c r="AP7" i="90" s="1"/>
  <c r="AF7" i="90"/>
  <c r="AO7" i="90" s="1"/>
  <c r="AE7" i="90"/>
  <c r="W8" i="90"/>
  <c r="AG8" i="86"/>
  <c r="AP8" i="86" s="1"/>
  <c r="AF8" i="86"/>
  <c r="AO8" i="86" s="1"/>
  <c r="W9" i="86"/>
  <c r="AE8" i="86"/>
  <c r="AG8" i="31"/>
  <c r="AP8" i="31" s="1"/>
  <c r="AF8" i="31"/>
  <c r="AO8" i="31" s="1"/>
  <c r="AE8" i="31"/>
  <c r="W9" i="31"/>
  <c r="AG8" i="61"/>
  <c r="AP8" i="61" s="1"/>
  <c r="W9" i="61"/>
  <c r="AF8" i="61"/>
  <c r="AO8" i="61" s="1"/>
  <c r="AE8" i="61"/>
  <c r="AG8" i="17"/>
  <c r="AP8" i="17" s="1"/>
  <c r="W9" i="17"/>
  <c r="AF8" i="17"/>
  <c r="AO8" i="17" s="1"/>
  <c r="AE8" i="17"/>
  <c r="W9" i="52"/>
  <c r="AF8" i="52"/>
  <c r="AO8" i="52" s="1"/>
  <c r="AE8" i="52"/>
  <c r="AG8" i="52"/>
  <c r="AP8" i="52" s="1"/>
  <c r="AG8" i="42"/>
  <c r="AP8" i="42" s="1"/>
  <c r="AF8" i="42"/>
  <c r="AO8" i="42" s="1"/>
  <c r="AE8" i="42"/>
  <c r="W9" i="42"/>
  <c r="AF8" i="44"/>
  <c r="AO8" i="44" s="1"/>
  <c r="W9" i="44"/>
  <c r="AG8" i="44"/>
  <c r="AP8" i="44" s="1"/>
  <c r="AE8" i="44"/>
  <c r="AG8" i="66"/>
  <c r="AP8" i="66" s="1"/>
  <c r="W9" i="66"/>
  <c r="AF8" i="66"/>
  <c r="AO8" i="66" s="1"/>
  <c r="AE8" i="66"/>
  <c r="W8" i="1"/>
  <c r="AE7" i="1"/>
  <c r="AG7" i="1"/>
  <c r="AP7" i="1" s="1"/>
  <c r="AF7" i="1"/>
  <c r="AO7" i="1" s="1"/>
  <c r="W9" i="79"/>
  <c r="AG8" i="79"/>
  <c r="AP8" i="79" s="1"/>
  <c r="AE8" i="79"/>
  <c r="AF8" i="79"/>
  <c r="AO8" i="79" s="1"/>
  <c r="AG8" i="15"/>
  <c r="AP8" i="15" s="1"/>
  <c r="W9" i="15"/>
  <c r="AF8" i="15"/>
  <c r="AO8" i="15" s="1"/>
  <c r="AE8" i="15"/>
  <c r="AE8" i="84"/>
  <c r="W9" i="84"/>
  <c r="AG8" i="84"/>
  <c r="AP8" i="84" s="1"/>
  <c r="AF8" i="84"/>
  <c r="AO8" i="84" s="1"/>
  <c r="AG8" i="70"/>
  <c r="AP8" i="70" s="1"/>
  <c r="AF8" i="70"/>
  <c r="AO8" i="70" s="1"/>
  <c r="W9" i="70"/>
  <c r="AE8" i="70"/>
  <c r="W8" i="6"/>
  <c r="AG7" i="6"/>
  <c r="AP7" i="6" s="1"/>
  <c r="AF7" i="6"/>
  <c r="AO7" i="6" s="1"/>
  <c r="AE7" i="6"/>
  <c r="AE8" i="64"/>
  <c r="AG8" i="64"/>
  <c r="AP8" i="64" s="1"/>
  <c r="W9" i="64"/>
  <c r="AF8" i="64"/>
  <c r="AO8" i="64" s="1"/>
  <c r="AF8" i="36"/>
  <c r="AO8" i="36" s="1"/>
  <c r="W9" i="36"/>
  <c r="AG8" i="36"/>
  <c r="AP8" i="36" s="1"/>
  <c r="AE8" i="36"/>
  <c r="W9" i="77"/>
  <c r="AE8" i="77"/>
  <c r="AF8" i="77"/>
  <c r="AO8" i="77" s="1"/>
  <c r="AG8" i="77"/>
  <c r="AP8" i="77" s="1"/>
  <c r="AG8" i="57"/>
  <c r="AP8" i="57" s="1"/>
  <c r="W9" i="57"/>
  <c r="AF8" i="57"/>
  <c r="AO8" i="57" s="1"/>
  <c r="AE8" i="57"/>
  <c r="AG7" i="25"/>
  <c r="AP7" i="25" s="1"/>
  <c r="AF7" i="25"/>
  <c r="AO7" i="25" s="1"/>
  <c r="W8" i="25"/>
  <c r="AE7" i="25"/>
  <c r="AN7" i="33"/>
  <c r="AI7" i="33"/>
  <c r="W9" i="38"/>
  <c r="AG8" i="38"/>
  <c r="AP8" i="38" s="1"/>
  <c r="AF8" i="38"/>
  <c r="AO8" i="38" s="1"/>
  <c r="AE8" i="38"/>
  <c r="AR7" i="16"/>
  <c r="AR7" i="15"/>
  <c r="AR6" i="10"/>
  <c r="AH8" i="34"/>
  <c r="AQ8" i="34" s="1"/>
  <c r="AH7" i="6"/>
  <c r="AQ7" i="6" s="1"/>
  <c r="AH8" i="28"/>
  <c r="AQ8" i="28" s="1"/>
  <c r="K14" i="69"/>
  <c r="K13" i="9"/>
  <c r="AI7" i="5"/>
  <c r="AN7" i="5"/>
  <c r="AR7" i="17"/>
  <c r="AR6" i="90"/>
  <c r="AH7" i="7"/>
  <c r="AQ7" i="7" s="1"/>
  <c r="AH8" i="38"/>
  <c r="AQ8" i="38" s="1"/>
  <c r="AR7" i="70"/>
  <c r="AH7" i="92"/>
  <c r="AQ7" i="92" s="1"/>
  <c r="AR7" i="31"/>
  <c r="Y8" i="69"/>
  <c r="Z8" i="69" s="1"/>
  <c r="X8" i="69"/>
  <c r="Y8" i="74"/>
  <c r="X8" i="74"/>
  <c r="K14" i="14"/>
  <c r="AH8" i="17"/>
  <c r="AQ8" i="17" s="1"/>
  <c r="AR7" i="52"/>
  <c r="AR6" i="20"/>
  <c r="AH7" i="90"/>
  <c r="AQ7" i="90" s="1"/>
  <c r="AR6" i="7"/>
  <c r="AH7" i="62"/>
  <c r="AQ7" i="62" s="1"/>
  <c r="AH8" i="70"/>
  <c r="AQ8" i="70" s="1"/>
  <c r="K13" i="22"/>
  <c r="W8" i="22"/>
  <c r="AG7" i="22"/>
  <c r="AP7" i="22" s="1"/>
  <c r="AF7" i="22"/>
  <c r="AO7" i="22" s="1"/>
  <c r="AE7" i="22"/>
  <c r="K14" i="61"/>
  <c r="AN7" i="72"/>
  <c r="AI7" i="72"/>
  <c r="AI7" i="75"/>
  <c r="AN7" i="75"/>
  <c r="AH8" i="77"/>
  <c r="AQ8" i="77" s="1"/>
  <c r="AR7" i="61"/>
  <c r="AE7" i="10"/>
  <c r="W8" i="10"/>
  <c r="AG7" i="10"/>
  <c r="AP7" i="10" s="1"/>
  <c r="AF7" i="10"/>
  <c r="AO7" i="10" s="1"/>
  <c r="K12" i="64"/>
  <c r="K14" i="13"/>
  <c r="AR7" i="28"/>
  <c r="K13" i="63"/>
  <c r="AR6" i="1"/>
  <c r="Z9" i="3"/>
  <c r="Y9" i="3"/>
  <c r="X9" i="3"/>
  <c r="AI7" i="80"/>
  <c r="AN7" i="80"/>
  <c r="AR6" i="88"/>
  <c r="AI7" i="87"/>
  <c r="AN7" i="87"/>
  <c r="Y8" i="23"/>
  <c r="X8" i="23"/>
  <c r="AI8" i="76"/>
  <c r="AN8" i="76"/>
  <c r="Z8" i="55"/>
  <c r="Y8" i="55"/>
  <c r="X8" i="55"/>
  <c r="Y8" i="60"/>
  <c r="Z8" i="60" s="1"/>
  <c r="X8" i="60"/>
  <c r="K14" i="62"/>
  <c r="K14" i="53"/>
  <c r="K12" i="52"/>
  <c r="K12" i="67"/>
  <c r="AR7" i="44"/>
  <c r="X8" i="33"/>
  <c r="Y8" i="33"/>
  <c r="AR7" i="43"/>
  <c r="AH8" i="81"/>
  <c r="AQ8" i="81" s="1"/>
  <c r="AI7" i="69"/>
  <c r="AN7" i="69"/>
  <c r="K12" i="51"/>
  <c r="K13" i="5"/>
  <c r="K13" i="23"/>
  <c r="AI7" i="85"/>
  <c r="AN7" i="85"/>
  <c r="K13" i="21"/>
  <c r="K13" i="57"/>
  <c r="X8" i="94"/>
  <c r="Y8" i="94"/>
  <c r="AR7" i="67"/>
  <c r="AR7" i="26"/>
  <c r="K12" i="4"/>
  <c r="K12" i="2"/>
  <c r="K13" i="55"/>
  <c r="AR7" i="30"/>
  <c r="K13" i="18"/>
  <c r="AI7" i="47"/>
  <c r="AN7" i="47"/>
  <c r="AR7" i="63"/>
  <c r="AI8" i="40"/>
  <c r="AN8" i="40"/>
  <c r="AI7" i="96"/>
  <c r="AN7" i="96"/>
  <c r="K16" i="6"/>
  <c r="K12" i="59"/>
  <c r="AH8" i="4"/>
  <c r="AQ8" i="4" s="1"/>
  <c r="K12" i="11"/>
  <c r="AI8" i="3"/>
  <c r="AN8" i="3"/>
  <c r="AI7" i="93"/>
  <c r="AN7" i="93"/>
  <c r="Y8" i="87"/>
  <c r="X8" i="87"/>
  <c r="Z8" i="87" s="1"/>
  <c r="AI8" i="48"/>
  <c r="AN8" i="48"/>
  <c r="Y9" i="59"/>
  <c r="X9" i="59"/>
  <c r="Z9" i="59" s="1"/>
  <c r="Y9" i="83"/>
  <c r="Z9" i="83" s="1"/>
  <c r="X9" i="83"/>
  <c r="AI7" i="82"/>
  <c r="AN7" i="82"/>
  <c r="X8" i="78"/>
  <c r="Z8" i="78" s="1"/>
  <c r="Y8" i="78"/>
  <c r="X8" i="65"/>
  <c r="Y8" i="65"/>
  <c r="Z8" i="65" s="1"/>
  <c r="AN7" i="56"/>
  <c r="AI7" i="56"/>
  <c r="AN7" i="50"/>
  <c r="AI7" i="50"/>
  <c r="AH8" i="42"/>
  <c r="AQ8" i="42" s="1"/>
  <c r="AH7" i="19"/>
  <c r="AQ7" i="19" s="1"/>
  <c r="AH8" i="14"/>
  <c r="AQ8" i="14" s="1"/>
  <c r="AN7" i="45"/>
  <c r="AI7" i="45"/>
  <c r="Y8" i="12"/>
  <c r="X8" i="12"/>
  <c r="Y8" i="11"/>
  <c r="Z8" i="11" s="1"/>
  <c r="X8" i="11"/>
  <c r="AH8" i="58"/>
  <c r="AQ8" i="58" s="1"/>
  <c r="AR6" i="19"/>
  <c r="W8" i="68"/>
  <c r="AG7" i="68"/>
  <c r="AP7" i="68" s="1"/>
  <c r="AF7" i="68"/>
  <c r="AO7" i="68" s="1"/>
  <c r="AE7" i="68"/>
  <c r="AN7" i="21"/>
  <c r="AI7" i="21"/>
  <c r="AI7" i="74"/>
  <c r="AN7" i="74"/>
  <c r="AE7" i="62"/>
  <c r="W8" i="62"/>
  <c r="AG7" i="62"/>
  <c r="AP7" i="62" s="1"/>
  <c r="AF7" i="62"/>
  <c r="AO7" i="62" s="1"/>
  <c r="AF8" i="30"/>
  <c r="AO8" i="30" s="1"/>
  <c r="AE8" i="30"/>
  <c r="W9" i="30"/>
  <c r="AG8" i="30"/>
  <c r="AP8" i="30" s="1"/>
  <c r="AR6" i="22"/>
  <c r="K13" i="54"/>
  <c r="AH7" i="27"/>
  <c r="AQ7" i="27" s="1"/>
  <c r="K12" i="56"/>
  <c r="K13" i="17"/>
  <c r="X8" i="80"/>
  <c r="Z8" i="80" s="1"/>
  <c r="Y8" i="80"/>
  <c r="AH8" i="57"/>
  <c r="AQ8" i="57" s="1"/>
  <c r="AI7" i="23"/>
  <c r="AN7" i="23"/>
  <c r="AN7" i="55"/>
  <c r="AI7" i="55"/>
  <c r="AI7" i="78"/>
  <c r="AN7" i="78"/>
  <c r="AH8" i="9"/>
  <c r="AQ8" i="9" s="1"/>
  <c r="AF7" i="29"/>
  <c r="AO7" i="29" s="1"/>
  <c r="W8" i="29"/>
  <c r="AE7" i="29"/>
  <c r="AG7" i="29"/>
  <c r="AP7" i="29" s="1"/>
  <c r="K12" i="12"/>
  <c r="AH7" i="88"/>
  <c r="AQ7" i="88" s="1"/>
  <c r="AH8" i="54"/>
  <c r="AQ8" i="54" s="1"/>
  <c r="AH8" i="49"/>
  <c r="AQ8" i="49" s="1"/>
  <c r="AH8" i="95"/>
  <c r="AQ8" i="95" s="1"/>
  <c r="AI7" i="91"/>
  <c r="AN7" i="91"/>
  <c r="AH8" i="44"/>
  <c r="AQ8" i="44" s="1"/>
  <c r="AH8" i="43"/>
  <c r="AQ8" i="43" s="1"/>
  <c r="AN7" i="41"/>
  <c r="AI7" i="41"/>
  <c r="Z8" i="14"/>
  <c r="AR7" i="84"/>
  <c r="AR7" i="95"/>
  <c r="K13" i="65"/>
  <c r="X8" i="45"/>
  <c r="Z8" i="45" s="1"/>
  <c r="Y8" i="45"/>
  <c r="K12" i="60"/>
  <c r="Z7" i="88"/>
  <c r="Z8" i="49"/>
  <c r="X8" i="37"/>
  <c r="Y8" i="37"/>
  <c r="AH7" i="20"/>
  <c r="AQ7" i="20" s="1"/>
  <c r="Y8" i="8"/>
  <c r="X8" i="8"/>
  <c r="Z8" i="8" s="1"/>
  <c r="Z8" i="58"/>
  <c r="AR6" i="27"/>
  <c r="K14" i="10"/>
  <c r="Z8" i="81"/>
  <c r="K14" i="58"/>
  <c r="AH7" i="1"/>
  <c r="AQ7" i="1" s="1"/>
  <c r="AH8" i="26"/>
  <c r="AQ8" i="26" s="1"/>
  <c r="AH8" i="79"/>
  <c r="AQ8" i="79" s="1"/>
  <c r="AR7" i="36"/>
  <c r="AF7" i="13"/>
  <c r="AO7" i="13" s="1"/>
  <c r="AE7" i="13"/>
  <c r="W8" i="13"/>
  <c r="AG7" i="13"/>
  <c r="AP7" i="13" s="1"/>
  <c r="AR7" i="34"/>
  <c r="AH8" i="16"/>
  <c r="AQ8" i="16" s="1"/>
  <c r="AR7" i="79"/>
  <c r="Z7" i="27"/>
  <c r="Y8" i="72"/>
  <c r="X8" i="72"/>
  <c r="X8" i="47"/>
  <c r="Y8" i="47"/>
  <c r="AH8" i="86"/>
  <c r="AQ8" i="86" s="1"/>
  <c r="AR7" i="49"/>
  <c r="Z9" i="71"/>
  <c r="Y9" i="71"/>
  <c r="X9" i="71"/>
  <c r="K13" i="7"/>
  <c r="K12" i="72"/>
  <c r="K12" i="71"/>
  <c r="AH8" i="84"/>
  <c r="AQ8" i="84" s="1"/>
  <c r="X8" i="93"/>
  <c r="Y8" i="93"/>
  <c r="AI7" i="35"/>
  <c r="AN7" i="35"/>
  <c r="Y9" i="48"/>
  <c r="Z9" i="48" s="1"/>
  <c r="X9" i="48"/>
  <c r="AI7" i="73"/>
  <c r="AN7" i="73"/>
  <c r="AN7" i="39"/>
  <c r="AI7" i="39"/>
  <c r="AI8" i="83"/>
  <c r="AN8" i="83"/>
  <c r="AN7" i="60"/>
  <c r="AI7" i="60"/>
  <c r="AH8" i="66"/>
  <c r="AQ8" i="66" s="1"/>
  <c r="W8" i="24"/>
  <c r="AG7" i="24"/>
  <c r="AP7" i="24" s="1"/>
  <c r="AF7" i="24"/>
  <c r="AO7" i="24" s="1"/>
  <c r="AE7" i="24"/>
  <c r="X8" i="41"/>
  <c r="Z8" i="41" s="1"/>
  <c r="Y8" i="41"/>
  <c r="K13" i="68"/>
  <c r="AI7" i="12"/>
  <c r="AN7" i="12"/>
  <c r="AN7" i="11"/>
  <c r="AI7" i="11"/>
  <c r="AE8" i="54"/>
  <c r="AG8" i="54"/>
  <c r="AP8" i="54" s="1"/>
  <c r="W9" i="54"/>
  <c r="AF8" i="54"/>
  <c r="AO8" i="54" s="1"/>
  <c r="AH8" i="15"/>
  <c r="AQ8" i="15" s="1"/>
  <c r="AI7" i="37"/>
  <c r="AN7" i="37"/>
  <c r="AE7" i="20"/>
  <c r="W8" i="20"/>
  <c r="AG7" i="20"/>
  <c r="AP7" i="20" s="1"/>
  <c r="AF7" i="20"/>
  <c r="AO7" i="20" s="1"/>
  <c r="AR7" i="42"/>
  <c r="AI7" i="8"/>
  <c r="AN7" i="8"/>
  <c r="AR7" i="4"/>
  <c r="AI7" i="94"/>
  <c r="AN7" i="94"/>
  <c r="AH7" i="51"/>
  <c r="AQ7" i="51" s="1"/>
  <c r="K12" i="19"/>
  <c r="K12" i="20"/>
  <c r="AH7" i="22"/>
  <c r="AQ7" i="22" s="1"/>
  <c r="AR7" i="66"/>
  <c r="AR7" i="14"/>
  <c r="AR7" i="38"/>
  <c r="AR7" i="57"/>
  <c r="AR6" i="51"/>
  <c r="AI8" i="71"/>
  <c r="AN8" i="71"/>
  <c r="AH7" i="89"/>
  <c r="AQ7" i="89" s="1"/>
  <c r="AR6" i="32"/>
  <c r="Z8" i="4"/>
  <c r="AR7" i="81"/>
  <c r="K13" i="15"/>
  <c r="X8" i="35"/>
  <c r="Z8" i="35" s="1"/>
  <c r="Y8" i="35"/>
  <c r="AI8" i="59"/>
  <c r="AN8" i="59"/>
  <c r="X8" i="73"/>
  <c r="Z8" i="73" s="1"/>
  <c r="Y8" i="73"/>
  <c r="X8" i="39"/>
  <c r="Z8" i="39" s="1"/>
  <c r="Y8" i="39"/>
  <c r="X8" i="46"/>
  <c r="Y8" i="46"/>
  <c r="AI7" i="53"/>
  <c r="AN7" i="53"/>
  <c r="X8" i="2"/>
  <c r="Z8" i="2" s="1"/>
  <c r="Y8" i="2"/>
  <c r="AH8" i="63"/>
  <c r="AQ8" i="63" s="1"/>
  <c r="AF8" i="34"/>
  <c r="AO8" i="34" s="1"/>
  <c r="W9" i="34"/>
  <c r="AG8" i="34"/>
  <c r="AP8" i="34" s="1"/>
  <c r="AE8" i="34"/>
  <c r="W9" i="28"/>
  <c r="AE8" i="28"/>
  <c r="AG8" i="28"/>
  <c r="AP8" i="28" s="1"/>
  <c r="AF8" i="28"/>
  <c r="AO8" i="28" s="1"/>
  <c r="AH8" i="31"/>
  <c r="AQ8" i="31" s="1"/>
  <c r="AH8" i="64"/>
  <c r="AQ8" i="64" s="1"/>
  <c r="AH8" i="61"/>
  <c r="AQ8" i="61" s="1"/>
  <c r="Y8" i="18"/>
  <c r="X8" i="18"/>
  <c r="AF7" i="92"/>
  <c r="AO7" i="92" s="1"/>
  <c r="AG7" i="92"/>
  <c r="AP7" i="92" s="1"/>
  <c r="AE7" i="92"/>
  <c r="W8" i="92"/>
  <c r="AR7" i="77"/>
  <c r="AR7" i="58"/>
  <c r="AH8" i="52"/>
  <c r="AQ8" i="52" s="1"/>
  <c r="K20" i="1"/>
  <c r="Z8" i="82"/>
  <c r="Y8" i="82"/>
  <c r="X8" i="82"/>
  <c r="Y8" i="50"/>
  <c r="Z8" i="50" s="1"/>
  <c r="X8" i="50"/>
  <c r="AR7" i="64"/>
  <c r="AG8" i="9"/>
  <c r="AP8" i="9" s="1"/>
  <c r="W9" i="9"/>
  <c r="AF8" i="9"/>
  <c r="AO8" i="9" s="1"/>
  <c r="AE8" i="9"/>
  <c r="K12" i="16"/>
  <c r="AN7" i="18"/>
  <c r="AI7" i="18"/>
  <c r="AH8" i="67"/>
  <c r="AQ8" i="67" s="1"/>
  <c r="AG8" i="95"/>
  <c r="AP8" i="95" s="1"/>
  <c r="AF8" i="95"/>
  <c r="AO8" i="95" s="1"/>
  <c r="W9" i="95"/>
  <c r="AE8" i="95"/>
  <c r="Y8" i="21"/>
  <c r="X8" i="21"/>
  <c r="AR7" i="54"/>
  <c r="K12" i="3"/>
  <c r="AH7" i="32"/>
  <c r="AQ7" i="32" s="1"/>
  <c r="AR6" i="92"/>
  <c r="Y8" i="5"/>
  <c r="X8" i="5"/>
  <c r="AH8" i="36"/>
  <c r="AQ8" i="36" s="1"/>
  <c r="AR6" i="6"/>
  <c r="Z8" i="67"/>
  <c r="Y8" i="91"/>
  <c r="X8" i="91"/>
  <c r="AR6" i="89"/>
  <c r="X8" i="85"/>
  <c r="Z8" i="85" s="1"/>
  <c r="Y8" i="85"/>
  <c r="AH8" i="30"/>
  <c r="AQ8" i="30" s="1"/>
  <c r="K13" i="70"/>
  <c r="Z7" i="51"/>
  <c r="K12" i="8"/>
  <c r="Z8" i="16"/>
  <c r="AR7" i="9"/>
  <c r="AR6" i="62"/>
  <c r="K13" i="66"/>
  <c r="X8" i="75"/>
  <c r="Z8" i="75" s="1"/>
  <c r="Y8" i="75"/>
  <c r="Y9" i="40"/>
  <c r="X9" i="40"/>
  <c r="Y8" i="96"/>
  <c r="X8" i="96"/>
  <c r="Z8" i="96" s="1"/>
  <c r="K12" i="50"/>
  <c r="AR7" i="86"/>
  <c r="AH7" i="10"/>
  <c r="AQ7" i="10" s="1"/>
  <c r="Z7" i="89"/>
  <c r="K15" i="49"/>
  <c r="K12" i="24"/>
  <c r="Y9" i="76"/>
  <c r="X9" i="76"/>
  <c r="Z9" i="76" s="1"/>
  <c r="AN7" i="65"/>
  <c r="AI7" i="65"/>
  <c r="AI7" i="46"/>
  <c r="AN7" i="46"/>
  <c r="Y8" i="56"/>
  <c r="X8" i="56"/>
  <c r="Z8" i="56" s="1"/>
  <c r="Y8" i="53"/>
  <c r="X8" i="53"/>
  <c r="AI7" i="2"/>
  <c r="AN7" i="2"/>
  <c r="Z8" i="21" l="1"/>
  <c r="Z8" i="91"/>
  <c r="Z8" i="47"/>
  <c r="Z8" i="74"/>
  <c r="Z9" i="40"/>
  <c r="Z8" i="72"/>
  <c r="W9" i="72" s="1"/>
  <c r="Z8" i="37"/>
  <c r="Z8" i="33"/>
  <c r="W9" i="91"/>
  <c r="AG8" i="91"/>
  <c r="AP8" i="91" s="1"/>
  <c r="AF8" i="91"/>
  <c r="AO8" i="91" s="1"/>
  <c r="AE8" i="91"/>
  <c r="W9" i="21"/>
  <c r="AF8" i="21"/>
  <c r="AO8" i="21" s="1"/>
  <c r="AE8" i="21"/>
  <c r="AG8" i="21"/>
  <c r="AP8" i="21" s="1"/>
  <c r="AG8" i="2"/>
  <c r="AP8" i="2" s="1"/>
  <c r="W9" i="2"/>
  <c r="AF8" i="2"/>
  <c r="AO8" i="2" s="1"/>
  <c r="AE8" i="2"/>
  <c r="AG8" i="41"/>
  <c r="AP8" i="41" s="1"/>
  <c r="AF8" i="41"/>
  <c r="AO8" i="41" s="1"/>
  <c r="AE8" i="41"/>
  <c r="W9" i="41"/>
  <c r="W10" i="83"/>
  <c r="AE9" i="83"/>
  <c r="AG9" i="83"/>
  <c r="AP9" i="83" s="1"/>
  <c r="AF9" i="83"/>
  <c r="AO9" i="83" s="1"/>
  <c r="AG8" i="33"/>
  <c r="AP8" i="33" s="1"/>
  <c r="AF8" i="33"/>
  <c r="AO8" i="33" s="1"/>
  <c r="AE8" i="33"/>
  <c r="W9" i="33"/>
  <c r="AE8" i="60"/>
  <c r="W9" i="60"/>
  <c r="AF8" i="60"/>
  <c r="AO8" i="60" s="1"/>
  <c r="AG8" i="60"/>
  <c r="AP8" i="60" s="1"/>
  <c r="AG9" i="59"/>
  <c r="AP9" i="59" s="1"/>
  <c r="AF9" i="59"/>
  <c r="AO9" i="59" s="1"/>
  <c r="W10" i="59"/>
  <c r="AE9" i="59"/>
  <c r="AE9" i="40"/>
  <c r="W10" i="40"/>
  <c r="AF9" i="40"/>
  <c r="AO9" i="40" s="1"/>
  <c r="AG9" i="40"/>
  <c r="AP9" i="40" s="1"/>
  <c r="W9" i="50"/>
  <c r="AG8" i="50"/>
  <c r="AP8" i="50" s="1"/>
  <c r="AF8" i="50"/>
  <c r="AO8" i="50" s="1"/>
  <c r="AE8" i="50"/>
  <c r="W9" i="65"/>
  <c r="AF8" i="65"/>
  <c r="AO8" i="65" s="1"/>
  <c r="AE8" i="65"/>
  <c r="AG8" i="65"/>
  <c r="AP8" i="65" s="1"/>
  <c r="AF8" i="47"/>
  <c r="AO8" i="47" s="1"/>
  <c r="AE8" i="47"/>
  <c r="W9" i="47"/>
  <c r="AG8" i="47"/>
  <c r="AP8" i="47" s="1"/>
  <c r="AG8" i="74"/>
  <c r="AP8" i="74" s="1"/>
  <c r="AF8" i="74"/>
  <c r="AO8" i="74" s="1"/>
  <c r="W9" i="74"/>
  <c r="AE8" i="74"/>
  <c r="AG8" i="37"/>
  <c r="AP8" i="37" s="1"/>
  <c r="AF8" i="37"/>
  <c r="AO8" i="37" s="1"/>
  <c r="W9" i="37"/>
  <c r="AE8" i="37"/>
  <c r="AG8" i="73"/>
  <c r="AP8" i="73" s="1"/>
  <c r="AF8" i="73"/>
  <c r="AO8" i="73" s="1"/>
  <c r="W9" i="73"/>
  <c r="AE8" i="73"/>
  <c r="AF9" i="76"/>
  <c r="AO9" i="76" s="1"/>
  <c r="AE9" i="76"/>
  <c r="W10" i="76"/>
  <c r="AG9" i="76"/>
  <c r="AP9" i="76" s="1"/>
  <c r="W9" i="67"/>
  <c r="AF8" i="67"/>
  <c r="AO8" i="67" s="1"/>
  <c r="AE8" i="67"/>
  <c r="AG8" i="67"/>
  <c r="AP8" i="67" s="1"/>
  <c r="AN8" i="95"/>
  <c r="AI8" i="95"/>
  <c r="K21" i="1"/>
  <c r="AH8" i="46"/>
  <c r="AQ8" i="46" s="1"/>
  <c r="W9" i="78"/>
  <c r="AG8" i="78"/>
  <c r="AP8" i="78" s="1"/>
  <c r="AE8" i="78"/>
  <c r="AF8" i="78"/>
  <c r="AO8" i="78" s="1"/>
  <c r="AH8" i="53"/>
  <c r="AQ8" i="53" s="1"/>
  <c r="AH9" i="76"/>
  <c r="AQ9" i="76" s="1"/>
  <c r="AH9" i="40"/>
  <c r="AQ9" i="40" s="1"/>
  <c r="W9" i="16"/>
  <c r="AF8" i="16"/>
  <c r="AO8" i="16" s="1"/>
  <c r="AE8" i="16"/>
  <c r="AG8" i="16"/>
  <c r="AP8" i="16" s="1"/>
  <c r="AH8" i="85"/>
  <c r="AQ8" i="85" s="1"/>
  <c r="AN8" i="9"/>
  <c r="AI8" i="9"/>
  <c r="AH8" i="50"/>
  <c r="AQ8" i="50" s="1"/>
  <c r="AI8" i="34"/>
  <c r="AN8" i="34"/>
  <c r="AH8" i="35"/>
  <c r="AQ8" i="35" s="1"/>
  <c r="AG8" i="4"/>
  <c r="AP8" i="4" s="1"/>
  <c r="W9" i="4"/>
  <c r="AF8" i="4"/>
  <c r="AO8" i="4" s="1"/>
  <c r="AE8" i="4"/>
  <c r="X8" i="20"/>
  <c r="Y8" i="20"/>
  <c r="K13" i="71"/>
  <c r="K15" i="10"/>
  <c r="AH8" i="45"/>
  <c r="AQ8" i="45" s="1"/>
  <c r="AR7" i="23"/>
  <c r="AR7" i="74"/>
  <c r="X8" i="68"/>
  <c r="Y8" i="68"/>
  <c r="AR7" i="56"/>
  <c r="AH8" i="78"/>
  <c r="AQ8" i="78" s="1"/>
  <c r="AH8" i="87"/>
  <c r="AQ8" i="87" s="1"/>
  <c r="K14" i="57"/>
  <c r="K14" i="23"/>
  <c r="AH8" i="60"/>
  <c r="AQ8" i="60" s="1"/>
  <c r="AR7" i="87"/>
  <c r="AR7" i="75"/>
  <c r="AH8" i="74"/>
  <c r="AQ8" i="74" s="1"/>
  <c r="X9" i="38"/>
  <c r="Z9" i="38" s="1"/>
  <c r="Y9" i="38"/>
  <c r="AI8" i="70"/>
  <c r="AN8" i="70"/>
  <c r="Y9" i="66"/>
  <c r="X9" i="66"/>
  <c r="Z9" i="66" s="1"/>
  <c r="Y9" i="17"/>
  <c r="X9" i="17"/>
  <c r="Y9" i="86"/>
  <c r="Z9" i="86" s="1"/>
  <c r="X9" i="86"/>
  <c r="AI7" i="7"/>
  <c r="AN7" i="7"/>
  <c r="Y8" i="19"/>
  <c r="X8" i="19"/>
  <c r="AR7" i="8"/>
  <c r="AR7" i="60"/>
  <c r="W9" i="49"/>
  <c r="AF8" i="49"/>
  <c r="AO8" i="49" s="1"/>
  <c r="AG8" i="49"/>
  <c r="AP8" i="49" s="1"/>
  <c r="AE8" i="49"/>
  <c r="AR7" i="33"/>
  <c r="X9" i="70"/>
  <c r="Y9" i="70"/>
  <c r="AH8" i="5"/>
  <c r="AQ8" i="5" s="1"/>
  <c r="Y9" i="95"/>
  <c r="X9" i="95"/>
  <c r="X8" i="92"/>
  <c r="Z8" i="92" s="1"/>
  <c r="Y8" i="92"/>
  <c r="X9" i="34"/>
  <c r="Y9" i="34"/>
  <c r="Z8" i="46"/>
  <c r="AR7" i="73"/>
  <c r="K13" i="72"/>
  <c r="AI7" i="13"/>
  <c r="AN7" i="13"/>
  <c r="W8" i="88"/>
  <c r="AE7" i="88"/>
  <c r="AF7" i="88"/>
  <c r="AO7" i="88" s="1"/>
  <c r="AG7" i="88"/>
  <c r="AP7" i="88" s="1"/>
  <c r="K14" i="65"/>
  <c r="AG8" i="14"/>
  <c r="AP8" i="14" s="1"/>
  <c r="W9" i="14"/>
  <c r="AF8" i="14"/>
  <c r="AO8" i="14" s="1"/>
  <c r="AE8" i="14"/>
  <c r="AI7" i="29"/>
  <c r="AN7" i="29"/>
  <c r="AR7" i="78"/>
  <c r="AH8" i="12"/>
  <c r="AQ8" i="12" s="1"/>
  <c r="AH8" i="23"/>
  <c r="AQ8" i="23" s="1"/>
  <c r="X8" i="10"/>
  <c r="Y8" i="10"/>
  <c r="Y8" i="22"/>
  <c r="X8" i="22"/>
  <c r="Z8" i="22" s="1"/>
  <c r="AN8" i="38"/>
  <c r="AI8" i="38"/>
  <c r="AN8" i="57"/>
  <c r="AI8" i="57"/>
  <c r="AI8" i="77"/>
  <c r="AN8" i="77"/>
  <c r="Y9" i="36"/>
  <c r="X9" i="36"/>
  <c r="AN7" i="6"/>
  <c r="AI7" i="6"/>
  <c r="AN8" i="84"/>
  <c r="AI8" i="84"/>
  <c r="AI8" i="79"/>
  <c r="AN8" i="79"/>
  <c r="AI7" i="1"/>
  <c r="AN7" i="1"/>
  <c r="AN8" i="44"/>
  <c r="AI8" i="44"/>
  <c r="Y9" i="42"/>
  <c r="X9" i="42"/>
  <c r="AN8" i="61"/>
  <c r="AI8" i="61"/>
  <c r="AN8" i="31"/>
  <c r="AI8" i="31"/>
  <c r="AI8" i="26"/>
  <c r="AN8" i="26"/>
  <c r="X8" i="32"/>
  <c r="Z8" i="32" s="1"/>
  <c r="Y8" i="32"/>
  <c r="AH8" i="18"/>
  <c r="AQ8" i="18" s="1"/>
  <c r="AH8" i="73"/>
  <c r="AQ8" i="73" s="1"/>
  <c r="AE8" i="11"/>
  <c r="AG8" i="11"/>
  <c r="AP8" i="11" s="1"/>
  <c r="W9" i="11"/>
  <c r="AF8" i="11"/>
  <c r="AO8" i="11" s="1"/>
  <c r="W9" i="87"/>
  <c r="AG8" i="87"/>
  <c r="AP8" i="87" s="1"/>
  <c r="AF8" i="87"/>
  <c r="AO8" i="87" s="1"/>
  <c r="AE8" i="87"/>
  <c r="AR8" i="40"/>
  <c r="K13" i="2"/>
  <c r="K14" i="21"/>
  <c r="AR7" i="69"/>
  <c r="K13" i="52"/>
  <c r="AG9" i="3"/>
  <c r="AP9" i="3" s="1"/>
  <c r="W10" i="3"/>
  <c r="AF9" i="3"/>
  <c r="AO9" i="3" s="1"/>
  <c r="AE9" i="3"/>
  <c r="AR7" i="72"/>
  <c r="Y9" i="26"/>
  <c r="X9" i="26"/>
  <c r="Z9" i="26" s="1"/>
  <c r="AR7" i="18"/>
  <c r="Y9" i="9"/>
  <c r="X9" i="9"/>
  <c r="Z9" i="9" s="1"/>
  <c r="AR7" i="46"/>
  <c r="AH8" i="82"/>
  <c r="AQ8" i="82" s="1"/>
  <c r="AN7" i="92"/>
  <c r="AI7" i="92"/>
  <c r="Z8" i="18"/>
  <c r="AI8" i="28"/>
  <c r="AN8" i="28"/>
  <c r="K14" i="15"/>
  <c r="K13" i="20"/>
  <c r="AR7" i="94"/>
  <c r="AR7" i="37"/>
  <c r="AI8" i="54"/>
  <c r="AN8" i="54"/>
  <c r="K14" i="68"/>
  <c r="AH9" i="48"/>
  <c r="AQ9" i="48" s="1"/>
  <c r="AH8" i="93"/>
  <c r="AQ8" i="93" s="1"/>
  <c r="K15" i="58"/>
  <c r="AG8" i="58"/>
  <c r="AP8" i="58" s="1"/>
  <c r="AF8" i="58"/>
  <c r="AO8" i="58" s="1"/>
  <c r="W9" i="58"/>
  <c r="AE8" i="58"/>
  <c r="AR7" i="41"/>
  <c r="X8" i="29"/>
  <c r="Y8" i="29"/>
  <c r="AR7" i="55"/>
  <c r="K13" i="56"/>
  <c r="X8" i="62"/>
  <c r="Y8" i="62"/>
  <c r="AI7" i="68"/>
  <c r="AN7" i="68"/>
  <c r="AH8" i="65"/>
  <c r="AQ8" i="65" s="1"/>
  <c r="AR7" i="82"/>
  <c r="K13" i="11"/>
  <c r="K17" i="6"/>
  <c r="K13" i="4"/>
  <c r="AH8" i="94"/>
  <c r="AQ8" i="94" s="1"/>
  <c r="K14" i="5"/>
  <c r="K15" i="53"/>
  <c r="AH8" i="55"/>
  <c r="AQ8" i="55" s="1"/>
  <c r="K15" i="13"/>
  <c r="AI7" i="10"/>
  <c r="AN7" i="10"/>
  <c r="AH8" i="69"/>
  <c r="AQ8" i="69" s="1"/>
  <c r="AR7" i="5"/>
  <c r="AI7" i="25"/>
  <c r="AN7" i="25"/>
  <c r="AI8" i="15"/>
  <c r="AN8" i="15"/>
  <c r="Y8" i="1"/>
  <c r="X8" i="1"/>
  <c r="AN8" i="42"/>
  <c r="AI8" i="42"/>
  <c r="Y9" i="52"/>
  <c r="Z9" i="52"/>
  <c r="X9" i="52"/>
  <c r="Y9" i="63"/>
  <c r="X9" i="63"/>
  <c r="Z9" i="63" s="1"/>
  <c r="Y8" i="7"/>
  <c r="X8" i="7"/>
  <c r="AI7" i="19"/>
  <c r="AN7" i="19"/>
  <c r="AR7" i="2"/>
  <c r="K14" i="66"/>
  <c r="K13" i="3"/>
  <c r="AI7" i="20"/>
  <c r="AN7" i="20"/>
  <c r="Y9" i="54"/>
  <c r="X9" i="54"/>
  <c r="AR7" i="12"/>
  <c r="AN7" i="24"/>
  <c r="AI7" i="24"/>
  <c r="AR7" i="35"/>
  <c r="AG9" i="71"/>
  <c r="AP9" i="71" s="1"/>
  <c r="AE9" i="71"/>
  <c r="AF9" i="71"/>
  <c r="AO9" i="71" s="1"/>
  <c r="W10" i="71"/>
  <c r="AH8" i="72"/>
  <c r="AQ8" i="72" s="1"/>
  <c r="Y8" i="13"/>
  <c r="X8" i="13"/>
  <c r="Z8" i="13" s="1"/>
  <c r="AG8" i="8"/>
  <c r="AP8" i="8" s="1"/>
  <c r="W9" i="8"/>
  <c r="AF8" i="8"/>
  <c r="AO8" i="8" s="1"/>
  <c r="AE8" i="8"/>
  <c r="W9" i="45"/>
  <c r="AF8" i="45"/>
  <c r="AO8" i="45" s="1"/>
  <c r="AE8" i="45"/>
  <c r="AG8" i="45"/>
  <c r="AP8" i="45" s="1"/>
  <c r="K14" i="17"/>
  <c r="AR7" i="21"/>
  <c r="K13" i="59"/>
  <c r="K15" i="69"/>
  <c r="AI8" i="64"/>
  <c r="AN8" i="64"/>
  <c r="Y9" i="84"/>
  <c r="X9" i="84"/>
  <c r="AN8" i="52"/>
  <c r="AI8" i="52"/>
  <c r="Y9" i="31"/>
  <c r="X9" i="31"/>
  <c r="AF7" i="89"/>
  <c r="AO7" i="89" s="1"/>
  <c r="AG7" i="89"/>
  <c r="AP7" i="89" s="1"/>
  <c r="W8" i="89"/>
  <c r="AE7" i="89"/>
  <c r="K13" i="50"/>
  <c r="K13" i="8"/>
  <c r="AH8" i="2"/>
  <c r="AQ8" i="2" s="1"/>
  <c r="AH8" i="96"/>
  <c r="AQ8" i="96" s="1"/>
  <c r="W8" i="51"/>
  <c r="AG7" i="51"/>
  <c r="AP7" i="51" s="1"/>
  <c r="AF7" i="51"/>
  <c r="AO7" i="51" s="1"/>
  <c r="AE7" i="51"/>
  <c r="Z8" i="53"/>
  <c r="AR7" i="65"/>
  <c r="K13" i="24"/>
  <c r="AH8" i="75"/>
  <c r="AQ8" i="75" s="1"/>
  <c r="AH8" i="91"/>
  <c r="AQ8" i="91" s="1"/>
  <c r="Z8" i="5"/>
  <c r="AH8" i="21"/>
  <c r="AQ8" i="21" s="1"/>
  <c r="Z9" i="28"/>
  <c r="Y9" i="28"/>
  <c r="X9" i="28"/>
  <c r="AH8" i="39"/>
  <c r="AQ8" i="39" s="1"/>
  <c r="AR8" i="59"/>
  <c r="AR7" i="11"/>
  <c r="Z8" i="24"/>
  <c r="Y8" i="24"/>
  <c r="X8" i="24"/>
  <c r="AR8" i="83"/>
  <c r="Z8" i="93"/>
  <c r="K14" i="7"/>
  <c r="AF7" i="27"/>
  <c r="AO7" i="27" s="1"/>
  <c r="W8" i="27"/>
  <c r="AE7" i="27"/>
  <c r="AG7" i="27"/>
  <c r="AP7" i="27" s="1"/>
  <c r="W9" i="81"/>
  <c r="AG8" i="81"/>
  <c r="AP8" i="81" s="1"/>
  <c r="AE8" i="81"/>
  <c r="AF8" i="81"/>
  <c r="AO8" i="81" s="1"/>
  <c r="K13" i="60"/>
  <c r="AH8" i="80"/>
  <c r="AQ8" i="80" s="1"/>
  <c r="Y9" i="30"/>
  <c r="X9" i="30"/>
  <c r="Z9" i="30" s="1"/>
  <c r="AI7" i="62"/>
  <c r="AN7" i="62"/>
  <c r="Z8" i="12"/>
  <c r="AR7" i="50"/>
  <c r="AH9" i="83"/>
  <c r="AQ9" i="83" s="1"/>
  <c r="Z8" i="94"/>
  <c r="AR7" i="85"/>
  <c r="Z8" i="23"/>
  <c r="AR7" i="80"/>
  <c r="K15" i="61"/>
  <c r="K14" i="22"/>
  <c r="Y8" i="25"/>
  <c r="X8" i="25"/>
  <c r="Z8" i="25" s="1"/>
  <c r="Y9" i="57"/>
  <c r="X9" i="57"/>
  <c r="Y9" i="77"/>
  <c r="X9" i="77"/>
  <c r="Z9" i="77" s="1"/>
  <c r="AN8" i="66"/>
  <c r="AI8" i="66"/>
  <c r="Y9" i="44"/>
  <c r="X9" i="44"/>
  <c r="Z9" i="44" s="1"/>
  <c r="AI8" i="17"/>
  <c r="AN8" i="17"/>
  <c r="Y9" i="61"/>
  <c r="X9" i="61"/>
  <c r="Z9" i="61" s="1"/>
  <c r="Y8" i="90"/>
  <c r="X8" i="90"/>
  <c r="AI8" i="63"/>
  <c r="AN8" i="63"/>
  <c r="X9" i="43"/>
  <c r="Y9" i="43"/>
  <c r="AE8" i="56"/>
  <c r="AG8" i="56"/>
  <c r="AP8" i="56" s="1"/>
  <c r="W9" i="56"/>
  <c r="AF8" i="56"/>
  <c r="AO8" i="56" s="1"/>
  <c r="W9" i="85"/>
  <c r="AG8" i="85"/>
  <c r="AP8" i="85" s="1"/>
  <c r="AF8" i="85"/>
  <c r="AO8" i="85" s="1"/>
  <c r="AE8" i="85"/>
  <c r="AG8" i="35"/>
  <c r="AP8" i="35" s="1"/>
  <c r="AF8" i="35"/>
  <c r="AO8" i="35" s="1"/>
  <c r="W9" i="35"/>
  <c r="AE8" i="35"/>
  <c r="AH9" i="59"/>
  <c r="AQ9" i="59" s="1"/>
  <c r="AR8" i="3"/>
  <c r="K14" i="18"/>
  <c r="AR8" i="76"/>
  <c r="AI7" i="32"/>
  <c r="AN7" i="32"/>
  <c r="AH8" i="56"/>
  <c r="AQ8" i="56" s="1"/>
  <c r="K16" i="49"/>
  <c r="W9" i="96"/>
  <c r="AE8" i="96"/>
  <c r="AF8" i="96"/>
  <c r="AO8" i="96" s="1"/>
  <c r="AG8" i="96"/>
  <c r="AP8" i="96" s="1"/>
  <c r="AG8" i="75"/>
  <c r="AP8" i="75" s="1"/>
  <c r="AF8" i="75"/>
  <c r="AO8" i="75" s="1"/>
  <c r="W9" i="75"/>
  <c r="AE8" i="75"/>
  <c r="K14" i="70"/>
  <c r="K13" i="16"/>
  <c r="W9" i="82"/>
  <c r="AF8" i="82"/>
  <c r="AO8" i="82" s="1"/>
  <c r="AE8" i="82"/>
  <c r="AG8" i="82"/>
  <c r="AP8" i="82" s="1"/>
  <c r="AR7" i="53"/>
  <c r="AG8" i="39"/>
  <c r="AP8" i="39" s="1"/>
  <c r="AE8" i="39"/>
  <c r="W9" i="39"/>
  <c r="AF8" i="39"/>
  <c r="AO8" i="39" s="1"/>
  <c r="AR8" i="71"/>
  <c r="K13" i="19"/>
  <c r="AH8" i="41"/>
  <c r="AQ8" i="41" s="1"/>
  <c r="AR7" i="39"/>
  <c r="AG9" i="48"/>
  <c r="AP9" i="48" s="1"/>
  <c r="AF9" i="48"/>
  <c r="AO9" i="48" s="1"/>
  <c r="AE9" i="48"/>
  <c r="W10" i="48"/>
  <c r="AH9" i="71"/>
  <c r="AQ9" i="71" s="1"/>
  <c r="AH8" i="47"/>
  <c r="AQ8" i="47" s="1"/>
  <c r="AH8" i="8"/>
  <c r="AQ8" i="8" s="1"/>
  <c r="AH8" i="37"/>
  <c r="AQ8" i="37" s="1"/>
  <c r="AR7" i="91"/>
  <c r="K13" i="12"/>
  <c r="AE8" i="80"/>
  <c r="W9" i="80"/>
  <c r="AF8" i="80"/>
  <c r="AO8" i="80" s="1"/>
  <c r="AG8" i="80"/>
  <c r="AP8" i="80" s="1"/>
  <c r="K14" i="54"/>
  <c r="AI8" i="30"/>
  <c r="AN8" i="30"/>
  <c r="AH8" i="11"/>
  <c r="AQ8" i="11" s="1"/>
  <c r="AR7" i="45"/>
  <c r="AR8" i="48"/>
  <c r="AR7" i="93"/>
  <c r="AR7" i="96"/>
  <c r="AR7" i="47"/>
  <c r="K14" i="55"/>
  <c r="K13" i="51"/>
  <c r="AH8" i="33"/>
  <c r="AQ8" i="33" s="1"/>
  <c r="K13" i="67"/>
  <c r="K15" i="62"/>
  <c r="W9" i="55"/>
  <c r="AF8" i="55"/>
  <c r="AO8" i="55" s="1"/>
  <c r="AG8" i="55"/>
  <c r="AP8" i="55" s="1"/>
  <c r="AE8" i="55"/>
  <c r="AH9" i="3"/>
  <c r="AQ9" i="3" s="1"/>
  <c r="K14" i="63"/>
  <c r="K13" i="64"/>
  <c r="AI7" i="22"/>
  <c r="AN7" i="22"/>
  <c r="K15" i="14"/>
  <c r="AG8" i="69"/>
  <c r="AP8" i="69" s="1"/>
  <c r="AF8" i="69"/>
  <c r="AO8" i="69" s="1"/>
  <c r="AE8" i="69"/>
  <c r="W9" i="69"/>
  <c r="K14" i="9"/>
  <c r="AI8" i="36"/>
  <c r="AN8" i="36"/>
  <c r="Y9" i="64"/>
  <c r="X9" i="64"/>
  <c r="Y8" i="6"/>
  <c r="X8" i="6"/>
  <c r="Y9" i="15"/>
  <c r="X9" i="15"/>
  <c r="Y9" i="79"/>
  <c r="X9" i="79"/>
  <c r="AI8" i="86"/>
  <c r="AN8" i="86"/>
  <c r="AI7" i="90"/>
  <c r="AN7" i="90"/>
  <c r="AN8" i="43"/>
  <c r="AI8" i="43"/>
  <c r="Z9" i="84" l="1"/>
  <c r="AG8" i="72"/>
  <c r="AP8" i="72" s="1"/>
  <c r="AE8" i="72"/>
  <c r="Z8" i="1"/>
  <c r="AF8" i="1" s="1"/>
  <c r="AO8" i="1" s="1"/>
  <c r="Z9" i="95"/>
  <c r="W10" i="95" s="1"/>
  <c r="Z8" i="19"/>
  <c r="AE8" i="19" s="1"/>
  <c r="AF8" i="72"/>
  <c r="AO8" i="72" s="1"/>
  <c r="Z9" i="15"/>
  <c r="Z9" i="64"/>
  <c r="Z9" i="43"/>
  <c r="AF9" i="43" s="1"/>
  <c r="AO9" i="43" s="1"/>
  <c r="Z8" i="68"/>
  <c r="W9" i="68" s="1"/>
  <c r="W9" i="25"/>
  <c r="AG8" i="25"/>
  <c r="AP8" i="25" s="1"/>
  <c r="AF8" i="25"/>
  <c r="AO8" i="25" s="1"/>
  <c r="AE8" i="25"/>
  <c r="AG9" i="15"/>
  <c r="AP9" i="15" s="1"/>
  <c r="W10" i="15"/>
  <c r="AF9" i="15"/>
  <c r="AO9" i="15" s="1"/>
  <c r="AE9" i="15"/>
  <c r="AE8" i="13"/>
  <c r="W9" i="13"/>
  <c r="AG8" i="13"/>
  <c r="AP8" i="13" s="1"/>
  <c r="AF8" i="13"/>
  <c r="AO8" i="13" s="1"/>
  <c r="AE8" i="1"/>
  <c r="AG8" i="1"/>
  <c r="AP8" i="1" s="1"/>
  <c r="W9" i="1"/>
  <c r="AF9" i="26"/>
  <c r="AO9" i="26" s="1"/>
  <c r="AE9" i="26"/>
  <c r="W10" i="26"/>
  <c r="AG9" i="26"/>
  <c r="AP9" i="26" s="1"/>
  <c r="AG9" i="95"/>
  <c r="AP9" i="95" s="1"/>
  <c r="AE9" i="95"/>
  <c r="AG8" i="19"/>
  <c r="AP8" i="19" s="1"/>
  <c r="W9" i="19"/>
  <c r="AF8" i="19"/>
  <c r="AO8" i="19" s="1"/>
  <c r="W10" i="43"/>
  <c r="AG9" i="43"/>
  <c r="AP9" i="43" s="1"/>
  <c r="AE9" i="43"/>
  <c r="AG9" i="30"/>
  <c r="AP9" i="30" s="1"/>
  <c r="AF9" i="30"/>
  <c r="AO9" i="30" s="1"/>
  <c r="AE9" i="30"/>
  <c r="W10" i="30"/>
  <c r="AF9" i="84"/>
  <c r="AO9" i="84" s="1"/>
  <c r="AE9" i="84"/>
  <c r="W10" i="84"/>
  <c r="AG9" i="84"/>
  <c r="AP9" i="84" s="1"/>
  <c r="AG9" i="64"/>
  <c r="AP9" i="64" s="1"/>
  <c r="W10" i="64"/>
  <c r="AE9" i="64"/>
  <c r="AF9" i="64"/>
  <c r="AO9" i="64" s="1"/>
  <c r="AE9" i="77"/>
  <c r="W10" i="77"/>
  <c r="AF9" i="77"/>
  <c r="AO9" i="77" s="1"/>
  <c r="AG9" i="77"/>
  <c r="AP9" i="77" s="1"/>
  <c r="W9" i="32"/>
  <c r="AG8" i="32"/>
  <c r="AP8" i="32" s="1"/>
  <c r="AF8" i="32"/>
  <c r="AO8" i="32" s="1"/>
  <c r="AE8" i="32"/>
  <c r="AF8" i="92"/>
  <c r="AO8" i="92" s="1"/>
  <c r="W9" i="92"/>
  <c r="AG8" i="92"/>
  <c r="AP8" i="92" s="1"/>
  <c r="AE8" i="92"/>
  <c r="W10" i="86"/>
  <c r="AG9" i="86"/>
  <c r="AP9" i="86" s="1"/>
  <c r="AE9" i="86"/>
  <c r="AF9" i="86"/>
  <c r="AO9" i="86" s="1"/>
  <c r="AN8" i="39"/>
  <c r="AI8" i="39"/>
  <c r="AH9" i="57"/>
  <c r="AQ9" i="57" s="1"/>
  <c r="AR7" i="13"/>
  <c r="AH9" i="70"/>
  <c r="AQ9" i="70" s="1"/>
  <c r="AR8" i="43"/>
  <c r="AR8" i="30"/>
  <c r="Y9" i="80"/>
  <c r="X9" i="80"/>
  <c r="AR7" i="90"/>
  <c r="AH9" i="15"/>
  <c r="AQ9" i="15" s="1"/>
  <c r="AH9" i="64"/>
  <c r="AQ9" i="64" s="1"/>
  <c r="K15" i="9"/>
  <c r="K16" i="14"/>
  <c r="K15" i="63"/>
  <c r="Y9" i="55"/>
  <c r="X9" i="55"/>
  <c r="Z9" i="55" s="1"/>
  <c r="K14" i="51"/>
  <c r="K15" i="54"/>
  <c r="X10" i="48"/>
  <c r="Y10" i="48"/>
  <c r="X9" i="39"/>
  <c r="Y9" i="39"/>
  <c r="AI8" i="82"/>
  <c r="AN8" i="82"/>
  <c r="AH9" i="61"/>
  <c r="AQ9" i="61" s="1"/>
  <c r="Y9" i="81"/>
  <c r="X9" i="81"/>
  <c r="Z9" i="81" s="1"/>
  <c r="Y8" i="51"/>
  <c r="X8" i="51"/>
  <c r="AH9" i="84"/>
  <c r="AQ9" i="84" s="1"/>
  <c r="K16" i="69"/>
  <c r="K15" i="17"/>
  <c r="AI8" i="8"/>
  <c r="AN8" i="8"/>
  <c r="K14" i="11"/>
  <c r="AR7" i="68"/>
  <c r="K16" i="58"/>
  <c r="K15" i="68"/>
  <c r="AR8" i="28"/>
  <c r="K15" i="21"/>
  <c r="AR7" i="6"/>
  <c r="AR8" i="77"/>
  <c r="AR7" i="29"/>
  <c r="K15" i="65"/>
  <c r="W9" i="46"/>
  <c r="AF8" i="46"/>
  <c r="AO8" i="46" s="1"/>
  <c r="AE8" i="46"/>
  <c r="AG8" i="46"/>
  <c r="AP8" i="46" s="1"/>
  <c r="AH9" i="86"/>
  <c r="AQ9" i="86" s="1"/>
  <c r="AH9" i="66"/>
  <c r="AQ9" i="66" s="1"/>
  <c r="AH9" i="38"/>
  <c r="AQ9" i="38" s="1"/>
  <c r="K14" i="71"/>
  <c r="Y9" i="4"/>
  <c r="X9" i="4"/>
  <c r="AI8" i="78"/>
  <c r="AN8" i="78"/>
  <c r="AR8" i="95"/>
  <c r="Y9" i="73"/>
  <c r="X9" i="73"/>
  <c r="X10" i="40"/>
  <c r="Y10" i="40"/>
  <c r="AN8" i="33"/>
  <c r="AI8" i="33"/>
  <c r="AI8" i="21"/>
  <c r="AN8" i="21"/>
  <c r="Y9" i="72"/>
  <c r="X9" i="72"/>
  <c r="AI9" i="48"/>
  <c r="AN9" i="48"/>
  <c r="AG9" i="44"/>
  <c r="AP9" i="44" s="1"/>
  <c r="W10" i="44"/>
  <c r="AF9" i="44"/>
  <c r="AO9" i="44" s="1"/>
  <c r="AE9" i="44"/>
  <c r="AG8" i="23"/>
  <c r="AP8" i="23" s="1"/>
  <c r="W9" i="23"/>
  <c r="AF8" i="23"/>
  <c r="AO8" i="23" s="1"/>
  <c r="AE8" i="23"/>
  <c r="K15" i="7"/>
  <c r="AR7" i="1"/>
  <c r="AI9" i="40"/>
  <c r="AN9" i="40"/>
  <c r="X10" i="83"/>
  <c r="Y10" i="83"/>
  <c r="AI8" i="2"/>
  <c r="AN8" i="2"/>
  <c r="AI8" i="91"/>
  <c r="AN8" i="91"/>
  <c r="K14" i="12"/>
  <c r="K14" i="19"/>
  <c r="K17" i="49"/>
  <c r="Z9" i="56"/>
  <c r="Y9" i="56"/>
  <c r="X9" i="56"/>
  <c r="AH9" i="31"/>
  <c r="AQ9" i="31" s="1"/>
  <c r="AH9" i="54"/>
  <c r="AQ9" i="54" s="1"/>
  <c r="AG9" i="63"/>
  <c r="AP9" i="63" s="1"/>
  <c r="W10" i="63"/>
  <c r="AF9" i="63"/>
  <c r="AO9" i="63" s="1"/>
  <c r="AE9" i="63"/>
  <c r="AI8" i="58"/>
  <c r="AN8" i="58"/>
  <c r="AE8" i="18"/>
  <c r="AG8" i="18"/>
  <c r="AP8" i="18" s="1"/>
  <c r="W9" i="18"/>
  <c r="AF8" i="18"/>
  <c r="AO8" i="18" s="1"/>
  <c r="W10" i="9"/>
  <c r="AF9" i="9"/>
  <c r="AO9" i="9" s="1"/>
  <c r="AE9" i="9"/>
  <c r="AG9" i="9"/>
  <c r="AP9" i="9" s="1"/>
  <c r="AG8" i="22"/>
  <c r="AP8" i="22" s="1"/>
  <c r="W9" i="22"/>
  <c r="AF8" i="22"/>
  <c r="AO8" i="22" s="1"/>
  <c r="AE8" i="22"/>
  <c r="AI8" i="75"/>
  <c r="AN8" i="75"/>
  <c r="AI8" i="35"/>
  <c r="AN8" i="35"/>
  <c r="AR8" i="63"/>
  <c r="AR8" i="66"/>
  <c r="K15" i="22"/>
  <c r="W9" i="93"/>
  <c r="AE8" i="93"/>
  <c r="AF8" i="93"/>
  <c r="AO8" i="93" s="1"/>
  <c r="AG8" i="93"/>
  <c r="AP8" i="93" s="1"/>
  <c r="AG8" i="53"/>
  <c r="AP8" i="53" s="1"/>
  <c r="AE8" i="53"/>
  <c r="W9" i="53"/>
  <c r="AF8" i="53"/>
  <c r="AO8" i="53" s="1"/>
  <c r="AN7" i="89"/>
  <c r="AI7" i="89"/>
  <c r="K14" i="59"/>
  <c r="Y9" i="8"/>
  <c r="X9" i="8"/>
  <c r="AH8" i="7"/>
  <c r="AQ8" i="7" s="1"/>
  <c r="AH9" i="52"/>
  <c r="AQ9" i="52" s="1"/>
  <c r="K14" i="4"/>
  <c r="AH8" i="62"/>
  <c r="AQ8" i="62" s="1"/>
  <c r="Y9" i="58"/>
  <c r="X9" i="58"/>
  <c r="Z9" i="58" s="1"/>
  <c r="AR8" i="54"/>
  <c r="K14" i="20"/>
  <c r="AR7" i="92"/>
  <c r="K14" i="52"/>
  <c r="K14" i="2"/>
  <c r="Y9" i="87"/>
  <c r="Z9" i="87" s="1"/>
  <c r="X9" i="87"/>
  <c r="AR8" i="26"/>
  <c r="AH9" i="36"/>
  <c r="AQ9" i="36" s="1"/>
  <c r="AH9" i="34"/>
  <c r="AQ9" i="34" s="1"/>
  <c r="Z9" i="70"/>
  <c r="Y9" i="49"/>
  <c r="X9" i="49"/>
  <c r="Z9" i="49" s="1"/>
  <c r="K15" i="23"/>
  <c r="AH8" i="20"/>
  <c r="AQ8" i="20" s="1"/>
  <c r="AR8" i="34"/>
  <c r="AI8" i="16"/>
  <c r="AN8" i="16"/>
  <c r="X10" i="76"/>
  <c r="Y10" i="76"/>
  <c r="Z10" i="76" s="1"/>
  <c r="AN8" i="65"/>
  <c r="AI8" i="65"/>
  <c r="Z9" i="50"/>
  <c r="Y9" i="50"/>
  <c r="X9" i="50"/>
  <c r="AI9" i="59"/>
  <c r="AN9" i="59"/>
  <c r="Y9" i="60"/>
  <c r="Z9" i="60" s="1"/>
  <c r="X9" i="60"/>
  <c r="Y9" i="21"/>
  <c r="X9" i="21"/>
  <c r="Z9" i="21" s="1"/>
  <c r="AG8" i="12"/>
  <c r="AP8" i="12" s="1"/>
  <c r="W9" i="12"/>
  <c r="AF8" i="12"/>
  <c r="AO8" i="12" s="1"/>
  <c r="AE8" i="12"/>
  <c r="K14" i="60"/>
  <c r="W10" i="28"/>
  <c r="AE9" i="28"/>
  <c r="AG9" i="28"/>
  <c r="AP9" i="28" s="1"/>
  <c r="AF9" i="28"/>
  <c r="AO9" i="28" s="1"/>
  <c r="K14" i="50"/>
  <c r="AR7" i="19"/>
  <c r="AH9" i="42"/>
  <c r="AQ9" i="42" s="1"/>
  <c r="AN8" i="14"/>
  <c r="AI8" i="14"/>
  <c r="AH8" i="19"/>
  <c r="AQ8" i="19" s="1"/>
  <c r="AI8" i="55"/>
  <c r="AN8" i="55"/>
  <c r="Y9" i="35"/>
  <c r="X9" i="35"/>
  <c r="AH8" i="90"/>
  <c r="AQ8" i="90" s="1"/>
  <c r="Z9" i="57"/>
  <c r="AI8" i="81"/>
  <c r="AN8" i="81"/>
  <c r="AI7" i="27"/>
  <c r="AN7" i="27"/>
  <c r="AN7" i="51"/>
  <c r="AI7" i="51"/>
  <c r="X8" i="89"/>
  <c r="Y8" i="89"/>
  <c r="Z8" i="89" s="1"/>
  <c r="Z9" i="31"/>
  <c r="AN8" i="45"/>
  <c r="AI8" i="45"/>
  <c r="X10" i="71"/>
  <c r="Z10" i="71" s="1"/>
  <c r="Y10" i="71"/>
  <c r="AR7" i="24"/>
  <c r="Z9" i="54"/>
  <c r="K15" i="66"/>
  <c r="AE9" i="52"/>
  <c r="AG9" i="52"/>
  <c r="AP9" i="52" s="1"/>
  <c r="AF9" i="52"/>
  <c r="AO9" i="52" s="1"/>
  <c r="W10" i="52"/>
  <c r="AR7" i="10"/>
  <c r="K16" i="53"/>
  <c r="Z8" i="62"/>
  <c r="AH8" i="29"/>
  <c r="AQ8" i="29" s="1"/>
  <c r="AI9" i="3"/>
  <c r="AN9" i="3"/>
  <c r="AR8" i="31"/>
  <c r="Z9" i="42"/>
  <c r="AR8" i="79"/>
  <c r="AR8" i="38"/>
  <c r="AH8" i="10"/>
  <c r="AQ8" i="10" s="1"/>
  <c r="Y9" i="14"/>
  <c r="X9" i="14"/>
  <c r="Z9" i="14" s="1"/>
  <c r="K14" i="72"/>
  <c r="Z9" i="34"/>
  <c r="AH9" i="17"/>
  <c r="AQ9" i="17" s="1"/>
  <c r="AH8" i="68"/>
  <c r="AQ8" i="68" s="1"/>
  <c r="Z8" i="20"/>
  <c r="Y9" i="78"/>
  <c r="X9" i="78"/>
  <c r="AI8" i="67"/>
  <c r="AN8" i="67"/>
  <c r="AI9" i="76"/>
  <c r="AN9" i="76"/>
  <c r="AI8" i="74"/>
  <c r="AN8" i="74"/>
  <c r="Y10" i="59"/>
  <c r="X10" i="59"/>
  <c r="AI8" i="60"/>
  <c r="AN8" i="60"/>
  <c r="Y9" i="41"/>
  <c r="X9" i="41"/>
  <c r="Z9" i="41" s="1"/>
  <c r="Y9" i="2"/>
  <c r="X9" i="2"/>
  <c r="Z9" i="2" s="1"/>
  <c r="Y9" i="69"/>
  <c r="X9" i="69"/>
  <c r="Z9" i="69" s="1"/>
  <c r="AI8" i="85"/>
  <c r="AN8" i="85"/>
  <c r="W9" i="24"/>
  <c r="AF8" i="24"/>
  <c r="AO8" i="24" s="1"/>
  <c r="AE8" i="24"/>
  <c r="AG8" i="24"/>
  <c r="AP8" i="24" s="1"/>
  <c r="K14" i="3"/>
  <c r="AH8" i="1"/>
  <c r="AQ8" i="1" s="1"/>
  <c r="AR7" i="25"/>
  <c r="AR8" i="57"/>
  <c r="AH9" i="95"/>
  <c r="AQ9" i="95" s="1"/>
  <c r="W10" i="66"/>
  <c r="AF9" i="66"/>
  <c r="AO9" i="66" s="1"/>
  <c r="AE9" i="66"/>
  <c r="AG9" i="66"/>
  <c r="AP9" i="66" s="1"/>
  <c r="AE9" i="38"/>
  <c r="W10" i="38"/>
  <c r="AG9" i="38"/>
  <c r="AP9" i="38" s="1"/>
  <c r="AF9" i="38"/>
  <c r="AO9" i="38" s="1"/>
  <c r="AR8" i="86"/>
  <c r="K15" i="55"/>
  <c r="AI8" i="96"/>
  <c r="AN8" i="96"/>
  <c r="AR8" i="17"/>
  <c r="AH9" i="77"/>
  <c r="AQ9" i="77" s="1"/>
  <c r="AH8" i="25"/>
  <c r="AQ8" i="25" s="1"/>
  <c r="K16" i="61"/>
  <c r="W9" i="94"/>
  <c r="AG8" i="94"/>
  <c r="AP8" i="94" s="1"/>
  <c r="AF8" i="94"/>
  <c r="AO8" i="94" s="1"/>
  <c r="AE8" i="94"/>
  <c r="AH9" i="30"/>
  <c r="AQ9" i="30" s="1"/>
  <c r="Y8" i="27"/>
  <c r="X8" i="27"/>
  <c r="Z8" i="27" s="1"/>
  <c r="AG8" i="5"/>
  <c r="AP8" i="5" s="1"/>
  <c r="W9" i="5"/>
  <c r="AF8" i="5"/>
  <c r="AO8" i="5" s="1"/>
  <c r="AE8" i="5"/>
  <c r="AR8" i="52"/>
  <c r="AR8" i="64"/>
  <c r="AH8" i="13"/>
  <c r="AQ8" i="13" s="1"/>
  <c r="Z8" i="7"/>
  <c r="K18" i="6"/>
  <c r="Z8" i="29"/>
  <c r="K15" i="15"/>
  <c r="AH9" i="26"/>
  <c r="AQ9" i="26" s="1"/>
  <c r="AR8" i="44"/>
  <c r="AR8" i="84"/>
  <c r="Z9" i="36"/>
  <c r="Z8" i="10"/>
  <c r="AI7" i="88"/>
  <c r="AN7" i="88"/>
  <c r="AR8" i="70"/>
  <c r="K15" i="57"/>
  <c r="K16" i="10"/>
  <c r="AN8" i="4"/>
  <c r="AI8" i="4"/>
  <c r="Y9" i="16"/>
  <c r="X9" i="16"/>
  <c r="Z9" i="16" s="1"/>
  <c r="AI8" i="37"/>
  <c r="AN8" i="37"/>
  <c r="Y9" i="74"/>
  <c r="X9" i="74"/>
  <c r="Z9" i="74" s="1"/>
  <c r="Y9" i="47"/>
  <c r="X9" i="47"/>
  <c r="Z9" i="47" s="1"/>
  <c r="Y9" i="65"/>
  <c r="X9" i="65"/>
  <c r="AN8" i="41"/>
  <c r="AI8" i="41"/>
  <c r="AI8" i="72"/>
  <c r="AN8" i="72"/>
  <c r="K15" i="70"/>
  <c r="W10" i="61"/>
  <c r="AF9" i="61"/>
  <c r="AO9" i="61" s="1"/>
  <c r="AE9" i="61"/>
  <c r="AG9" i="61"/>
  <c r="AP9" i="61" s="1"/>
  <c r="AI8" i="11"/>
  <c r="AN8" i="11"/>
  <c r="AI8" i="69"/>
  <c r="AN8" i="69"/>
  <c r="AR7" i="22"/>
  <c r="K16" i="62"/>
  <c r="AH9" i="79"/>
  <c r="AQ9" i="79" s="1"/>
  <c r="AH8" i="6"/>
  <c r="AQ8" i="6" s="1"/>
  <c r="Y9" i="82"/>
  <c r="X9" i="82"/>
  <c r="Z9" i="82" s="1"/>
  <c r="Y9" i="75"/>
  <c r="X9" i="75"/>
  <c r="Z9" i="75" s="1"/>
  <c r="K15" i="18"/>
  <c r="AN8" i="56"/>
  <c r="AI8" i="56"/>
  <c r="AR7" i="62"/>
  <c r="AR8" i="36"/>
  <c r="K14" i="64"/>
  <c r="K14" i="67"/>
  <c r="Z9" i="79"/>
  <c r="Z8" i="6"/>
  <c r="AI8" i="80"/>
  <c r="AN8" i="80"/>
  <c r="K14" i="16"/>
  <c r="Y9" i="96"/>
  <c r="X9" i="96"/>
  <c r="AR7" i="32"/>
  <c r="Y9" i="85"/>
  <c r="X9" i="85"/>
  <c r="AH9" i="43"/>
  <c r="AQ9" i="43" s="1"/>
  <c r="Z8" i="90"/>
  <c r="AH9" i="44"/>
  <c r="AQ9" i="44" s="1"/>
  <c r="AH8" i="24"/>
  <c r="AQ8" i="24" s="1"/>
  <c r="AH9" i="28"/>
  <c r="AQ9" i="28" s="1"/>
  <c r="K14" i="24"/>
  <c r="K14" i="8"/>
  <c r="X9" i="45"/>
  <c r="Z9" i="45" s="1"/>
  <c r="Y9" i="45"/>
  <c r="AI9" i="71"/>
  <c r="AN9" i="71"/>
  <c r="AR7" i="20"/>
  <c r="AH9" i="63"/>
  <c r="AQ9" i="63" s="1"/>
  <c r="AR8" i="42"/>
  <c r="AR8" i="15"/>
  <c r="K16" i="13"/>
  <c r="K15" i="5"/>
  <c r="K14" i="56"/>
  <c r="AH9" i="9"/>
  <c r="AQ9" i="9" s="1"/>
  <c r="Y10" i="3"/>
  <c r="X10" i="3"/>
  <c r="Z10" i="3" s="1"/>
  <c r="AI8" i="87"/>
  <c r="AN8" i="87"/>
  <c r="Y9" i="11"/>
  <c r="X9" i="11"/>
  <c r="AH8" i="32"/>
  <c r="AQ8" i="32" s="1"/>
  <c r="AR8" i="61"/>
  <c r="AH8" i="22"/>
  <c r="AQ8" i="22" s="1"/>
  <c r="Y8" i="88"/>
  <c r="X8" i="88"/>
  <c r="Z8" i="88" s="1"/>
  <c r="AH8" i="92"/>
  <c r="AQ8" i="92" s="1"/>
  <c r="AI8" i="49"/>
  <c r="AN8" i="49"/>
  <c r="AR7" i="7"/>
  <c r="Z9" i="17"/>
  <c r="AR8" i="9"/>
  <c r="K22" i="1"/>
  <c r="Y9" i="67"/>
  <c r="X9" i="67"/>
  <c r="Z9" i="67" s="1"/>
  <c r="AI8" i="73"/>
  <c r="AN8" i="73"/>
  <c r="Y9" i="37"/>
  <c r="X9" i="37"/>
  <c r="AN8" i="47"/>
  <c r="AI8" i="47"/>
  <c r="AI8" i="50"/>
  <c r="AN8" i="50"/>
  <c r="Y9" i="33"/>
  <c r="X9" i="33"/>
  <c r="AI9" i="83"/>
  <c r="AN9" i="83"/>
  <c r="Y9" i="91"/>
  <c r="X9" i="91"/>
  <c r="AG8" i="68" l="1"/>
  <c r="AP8" i="68" s="1"/>
  <c r="Z9" i="72"/>
  <c r="Z9" i="80"/>
  <c r="Z9" i="85"/>
  <c r="AE9" i="85" s="1"/>
  <c r="AE8" i="68"/>
  <c r="Z9" i="65"/>
  <c r="AF9" i="95"/>
  <c r="AO9" i="95" s="1"/>
  <c r="AF8" i="68"/>
  <c r="AO8" i="68" s="1"/>
  <c r="Z9" i="33"/>
  <c r="Z9" i="11"/>
  <c r="Z9" i="96"/>
  <c r="Z10" i="48"/>
  <c r="AG9" i="85"/>
  <c r="AP9" i="85" s="1"/>
  <c r="AF9" i="85"/>
  <c r="AO9" i="85" s="1"/>
  <c r="AE8" i="88"/>
  <c r="W9" i="88"/>
  <c r="AF8" i="88"/>
  <c r="AO8" i="88" s="1"/>
  <c r="AG8" i="88"/>
  <c r="AP8" i="88" s="1"/>
  <c r="W10" i="75"/>
  <c r="AG9" i="75"/>
  <c r="AP9" i="75" s="1"/>
  <c r="AE9" i="75"/>
  <c r="AF9" i="75"/>
  <c r="AO9" i="75" s="1"/>
  <c r="AG9" i="41"/>
  <c r="AP9" i="41" s="1"/>
  <c r="AF9" i="41"/>
  <c r="AO9" i="41" s="1"/>
  <c r="AE9" i="41"/>
  <c r="W10" i="41"/>
  <c r="AE9" i="16"/>
  <c r="AG9" i="16"/>
  <c r="AP9" i="16" s="1"/>
  <c r="W10" i="16"/>
  <c r="AF9" i="16"/>
  <c r="AO9" i="16" s="1"/>
  <c r="AG9" i="69"/>
  <c r="AP9" i="69" s="1"/>
  <c r="W10" i="69"/>
  <c r="AF9" i="69"/>
  <c r="AO9" i="69" s="1"/>
  <c r="AE9" i="69"/>
  <c r="W10" i="14"/>
  <c r="AF9" i="14"/>
  <c r="AO9" i="14" s="1"/>
  <c r="AE9" i="14"/>
  <c r="AG9" i="14"/>
  <c r="AP9" i="14" s="1"/>
  <c r="AE9" i="72"/>
  <c r="W10" i="72"/>
  <c r="AF9" i="72"/>
  <c r="AO9" i="72" s="1"/>
  <c r="AG9" i="72"/>
  <c r="AP9" i="72" s="1"/>
  <c r="AF9" i="80"/>
  <c r="AO9" i="80" s="1"/>
  <c r="AE9" i="80"/>
  <c r="W10" i="80"/>
  <c r="AG9" i="80"/>
  <c r="AP9" i="80" s="1"/>
  <c r="AE9" i="21"/>
  <c r="AG9" i="21"/>
  <c r="AP9" i="21" s="1"/>
  <c r="W10" i="21"/>
  <c r="AF9" i="21"/>
  <c r="AO9" i="21" s="1"/>
  <c r="AG10" i="76"/>
  <c r="AP10" i="76" s="1"/>
  <c r="AF10" i="76"/>
  <c r="AO10" i="76" s="1"/>
  <c r="AE10" i="76"/>
  <c r="W11" i="76"/>
  <c r="W10" i="49"/>
  <c r="AE9" i="49"/>
  <c r="AG9" i="49"/>
  <c r="AP9" i="49" s="1"/>
  <c r="AF9" i="49"/>
  <c r="AO9" i="49" s="1"/>
  <c r="AE9" i="81"/>
  <c r="AF9" i="81"/>
  <c r="AO9" i="81" s="1"/>
  <c r="AG9" i="81"/>
  <c r="AP9" i="81" s="1"/>
  <c r="W10" i="81"/>
  <c r="AE9" i="67"/>
  <c r="W10" i="67"/>
  <c r="AF9" i="67"/>
  <c r="AO9" i="67" s="1"/>
  <c r="AG9" i="67"/>
  <c r="AP9" i="67" s="1"/>
  <c r="AG10" i="3"/>
  <c r="AP10" i="3" s="1"/>
  <c r="W11" i="3"/>
  <c r="AF10" i="3"/>
  <c r="AO10" i="3" s="1"/>
  <c r="AE10" i="3"/>
  <c r="W10" i="74"/>
  <c r="AG9" i="74"/>
  <c r="AP9" i="74" s="1"/>
  <c r="AE9" i="74"/>
  <c r="AF9" i="74"/>
  <c r="AO9" i="74" s="1"/>
  <c r="AE9" i="65"/>
  <c r="W10" i="65"/>
  <c r="AF9" i="65"/>
  <c r="AO9" i="65" s="1"/>
  <c r="AG9" i="65"/>
  <c r="AP9" i="65" s="1"/>
  <c r="AG9" i="33"/>
  <c r="AP9" i="33" s="1"/>
  <c r="AF9" i="33"/>
  <c r="AO9" i="33" s="1"/>
  <c r="AE9" i="33"/>
  <c r="W10" i="33"/>
  <c r="AG9" i="11"/>
  <c r="AP9" i="11" s="1"/>
  <c r="W10" i="11"/>
  <c r="AF9" i="11"/>
  <c r="AO9" i="11" s="1"/>
  <c r="AE9" i="11"/>
  <c r="AE9" i="96"/>
  <c r="W10" i="96"/>
  <c r="AF9" i="96"/>
  <c r="AO9" i="96" s="1"/>
  <c r="AG9" i="96"/>
  <c r="AP9" i="96" s="1"/>
  <c r="W11" i="48"/>
  <c r="AG10" i="48"/>
  <c r="AP10" i="48" s="1"/>
  <c r="AF10" i="48"/>
  <c r="AO10" i="48" s="1"/>
  <c r="AE10" i="48"/>
  <c r="AG9" i="58"/>
  <c r="AP9" i="58" s="1"/>
  <c r="W10" i="58"/>
  <c r="AF9" i="58"/>
  <c r="AO9" i="58" s="1"/>
  <c r="AE9" i="58"/>
  <c r="K16" i="5"/>
  <c r="AR9" i="71"/>
  <c r="AR8" i="56"/>
  <c r="K17" i="62"/>
  <c r="AR8" i="11"/>
  <c r="K16" i="70"/>
  <c r="K16" i="57"/>
  <c r="AG9" i="36"/>
  <c r="AP9" i="36" s="1"/>
  <c r="AE9" i="36"/>
  <c r="W10" i="36"/>
  <c r="AF9" i="36"/>
  <c r="AO9" i="36" s="1"/>
  <c r="AF8" i="29"/>
  <c r="AO8" i="29" s="1"/>
  <c r="AE8" i="29"/>
  <c r="W9" i="29"/>
  <c r="AG8" i="29"/>
  <c r="AP8" i="29" s="1"/>
  <c r="Y9" i="5"/>
  <c r="X9" i="5"/>
  <c r="Z9" i="5" s="1"/>
  <c r="AN9" i="66"/>
  <c r="AI9" i="66"/>
  <c r="AH9" i="78"/>
  <c r="AQ9" i="78" s="1"/>
  <c r="AR9" i="3"/>
  <c r="AG8" i="62"/>
  <c r="AP8" i="62" s="1"/>
  <c r="W9" i="62"/>
  <c r="AF8" i="62"/>
  <c r="AO8" i="62" s="1"/>
  <c r="AE8" i="62"/>
  <c r="AH9" i="35"/>
  <c r="AQ9" i="35" s="1"/>
  <c r="K15" i="60"/>
  <c r="AR9" i="59"/>
  <c r="AN8" i="53"/>
  <c r="AI8" i="53"/>
  <c r="Y9" i="93"/>
  <c r="Z9" i="93" s="1"/>
  <c r="X9" i="93"/>
  <c r="Y10" i="9"/>
  <c r="X10" i="9"/>
  <c r="Z10" i="9" s="1"/>
  <c r="AR8" i="58"/>
  <c r="AR9" i="40"/>
  <c r="AH10" i="40"/>
  <c r="AQ10" i="40" s="1"/>
  <c r="Y9" i="46"/>
  <c r="X9" i="46"/>
  <c r="Z9" i="46" s="1"/>
  <c r="K16" i="17"/>
  <c r="AE9" i="55"/>
  <c r="AF9" i="55"/>
  <c r="AO9" i="55" s="1"/>
  <c r="W10" i="55"/>
  <c r="AG9" i="55"/>
  <c r="AP9" i="55" s="1"/>
  <c r="K16" i="9"/>
  <c r="Z9" i="32"/>
  <c r="Y9" i="32"/>
  <c r="X9" i="32"/>
  <c r="Y10" i="26"/>
  <c r="X10" i="26"/>
  <c r="Z10" i="26" s="1"/>
  <c r="AI8" i="1"/>
  <c r="AN8" i="1"/>
  <c r="AH9" i="91"/>
  <c r="AQ9" i="91" s="1"/>
  <c r="AH9" i="37"/>
  <c r="AQ9" i="37" s="1"/>
  <c r="AG9" i="17"/>
  <c r="AP9" i="17" s="1"/>
  <c r="W10" i="17"/>
  <c r="AF9" i="17"/>
  <c r="AO9" i="17" s="1"/>
  <c r="AE9" i="17"/>
  <c r="K15" i="24"/>
  <c r="AH9" i="96"/>
  <c r="AQ9" i="96" s="1"/>
  <c r="AR8" i="80"/>
  <c r="K15" i="64"/>
  <c r="AH9" i="82"/>
  <c r="AQ9" i="82" s="1"/>
  <c r="AR8" i="4"/>
  <c r="AR8" i="96"/>
  <c r="Y9" i="24"/>
  <c r="X9" i="24"/>
  <c r="Z9" i="24" s="1"/>
  <c r="AH9" i="2"/>
  <c r="AQ9" i="2" s="1"/>
  <c r="AR8" i="74"/>
  <c r="AG9" i="31"/>
  <c r="AP9" i="31" s="1"/>
  <c r="AF9" i="31"/>
  <c r="AO9" i="31" s="1"/>
  <c r="AE9" i="31"/>
  <c r="W10" i="31"/>
  <c r="AR8" i="14"/>
  <c r="AN8" i="12"/>
  <c r="AI8" i="12"/>
  <c r="AH9" i="50"/>
  <c r="AQ9" i="50" s="1"/>
  <c r="AH10" i="76"/>
  <c r="AQ10" i="76" s="1"/>
  <c r="K15" i="2"/>
  <c r="K15" i="20"/>
  <c r="K15" i="59"/>
  <c r="Y9" i="22"/>
  <c r="Z9" i="22" s="1"/>
  <c r="X9" i="22"/>
  <c r="AN9" i="63"/>
  <c r="AI9" i="63"/>
  <c r="AH9" i="56"/>
  <c r="AQ9" i="56" s="1"/>
  <c r="K15" i="19"/>
  <c r="AR8" i="2"/>
  <c r="Y9" i="23"/>
  <c r="X9" i="23"/>
  <c r="Z10" i="40"/>
  <c r="K15" i="71"/>
  <c r="AH9" i="39"/>
  <c r="AQ9" i="39" s="1"/>
  <c r="K16" i="54"/>
  <c r="AH9" i="80"/>
  <c r="AQ9" i="80" s="1"/>
  <c r="AI9" i="64"/>
  <c r="AN9" i="64"/>
  <c r="AN9" i="84"/>
  <c r="AI9" i="84"/>
  <c r="AN8" i="19"/>
  <c r="AI8" i="19"/>
  <c r="X10" i="95"/>
  <c r="Y10" i="95"/>
  <c r="AI9" i="26"/>
  <c r="AN9" i="26"/>
  <c r="Y10" i="15"/>
  <c r="X10" i="15"/>
  <c r="Z10" i="15" s="1"/>
  <c r="Y9" i="25"/>
  <c r="Z9" i="25" s="1"/>
  <c r="X9" i="25"/>
  <c r="Z9" i="91"/>
  <c r="Z9" i="37"/>
  <c r="K17" i="13"/>
  <c r="AH9" i="45"/>
  <c r="AQ9" i="45" s="1"/>
  <c r="AG8" i="90"/>
  <c r="AP8" i="90" s="1"/>
  <c r="AF8" i="90"/>
  <c r="AO8" i="90" s="1"/>
  <c r="AE8" i="90"/>
  <c r="W9" i="90"/>
  <c r="AH9" i="85"/>
  <c r="AQ9" i="85" s="1"/>
  <c r="W9" i="6"/>
  <c r="AF8" i="6"/>
  <c r="AO8" i="6" s="1"/>
  <c r="AE8" i="6"/>
  <c r="AG8" i="6"/>
  <c r="AP8" i="6" s="1"/>
  <c r="AN9" i="61"/>
  <c r="AI9" i="61"/>
  <c r="AR8" i="72"/>
  <c r="AH9" i="47"/>
  <c r="AQ9" i="47" s="1"/>
  <c r="K19" i="6"/>
  <c r="AH8" i="27"/>
  <c r="AQ8" i="27" s="1"/>
  <c r="Y9" i="94"/>
  <c r="X9" i="94"/>
  <c r="Y10" i="66"/>
  <c r="X10" i="66"/>
  <c r="Z10" i="66" s="1"/>
  <c r="AR8" i="60"/>
  <c r="Z9" i="78"/>
  <c r="AG9" i="34"/>
  <c r="AP9" i="34" s="1"/>
  <c r="W10" i="34"/>
  <c r="AF9" i="34"/>
  <c r="AO9" i="34" s="1"/>
  <c r="AE9" i="34"/>
  <c r="AG9" i="42"/>
  <c r="AP9" i="42" s="1"/>
  <c r="AF9" i="42"/>
  <c r="AO9" i="42" s="1"/>
  <c r="AE9" i="42"/>
  <c r="W10" i="42"/>
  <c r="K17" i="53"/>
  <c r="AN9" i="52"/>
  <c r="AI9" i="52"/>
  <c r="AR7" i="27"/>
  <c r="Z9" i="35"/>
  <c r="AH9" i="60"/>
  <c r="AQ9" i="60" s="1"/>
  <c r="AG9" i="70"/>
  <c r="AP9" i="70" s="1"/>
  <c r="AF9" i="70"/>
  <c r="AO9" i="70" s="1"/>
  <c r="AE9" i="70"/>
  <c r="W10" i="70"/>
  <c r="AR7" i="89"/>
  <c r="K16" i="22"/>
  <c r="AR8" i="35"/>
  <c r="Z9" i="18"/>
  <c r="Y9" i="18"/>
  <c r="X9" i="18"/>
  <c r="AR8" i="21"/>
  <c r="AH9" i="73"/>
  <c r="AQ9" i="73" s="1"/>
  <c r="AR8" i="78"/>
  <c r="K16" i="65"/>
  <c r="K16" i="68"/>
  <c r="K15" i="11"/>
  <c r="K17" i="69"/>
  <c r="AH8" i="51"/>
  <c r="AQ8" i="51" s="1"/>
  <c r="Z9" i="39"/>
  <c r="K16" i="63"/>
  <c r="AR8" i="39"/>
  <c r="X10" i="86"/>
  <c r="Z10" i="86" s="1"/>
  <c r="Y10" i="86"/>
  <c r="AI8" i="32"/>
  <c r="AN8" i="32"/>
  <c r="X10" i="64"/>
  <c r="Y10" i="64"/>
  <c r="AN9" i="43"/>
  <c r="AI9" i="43"/>
  <c r="AN8" i="68"/>
  <c r="AI8" i="68"/>
  <c r="AR8" i="50"/>
  <c r="K23" i="1"/>
  <c r="AR8" i="87"/>
  <c r="AE9" i="45"/>
  <c r="W10" i="45"/>
  <c r="AG9" i="45"/>
  <c r="AP9" i="45" s="1"/>
  <c r="AF9" i="45"/>
  <c r="AO9" i="45" s="1"/>
  <c r="AE9" i="79"/>
  <c r="W10" i="79"/>
  <c r="AF9" i="79"/>
  <c r="AO9" i="79" s="1"/>
  <c r="AG9" i="79"/>
  <c r="AP9" i="79" s="1"/>
  <c r="K16" i="18"/>
  <c r="AE9" i="82"/>
  <c r="W10" i="82"/>
  <c r="AF9" i="82"/>
  <c r="AO9" i="82" s="1"/>
  <c r="AG9" i="82"/>
  <c r="AP9" i="82" s="1"/>
  <c r="AR8" i="41"/>
  <c r="AR8" i="37"/>
  <c r="AG8" i="7"/>
  <c r="AP8" i="7" s="1"/>
  <c r="W9" i="7"/>
  <c r="AF8" i="7"/>
  <c r="AO8" i="7" s="1"/>
  <c r="AE8" i="7"/>
  <c r="K16" i="55"/>
  <c r="Y10" i="38"/>
  <c r="Z10" i="38" s="1"/>
  <c r="X10" i="38"/>
  <c r="K15" i="3"/>
  <c r="AR8" i="85"/>
  <c r="AG9" i="2"/>
  <c r="AP9" i="2" s="1"/>
  <c r="W10" i="2"/>
  <c r="AF9" i="2"/>
  <c r="AO9" i="2" s="1"/>
  <c r="AE9" i="2"/>
  <c r="AH10" i="59"/>
  <c r="AQ10" i="59" s="1"/>
  <c r="AR9" i="76"/>
  <c r="AG8" i="20"/>
  <c r="AP8" i="20" s="1"/>
  <c r="W9" i="20"/>
  <c r="AF8" i="20"/>
  <c r="AO8" i="20" s="1"/>
  <c r="AE8" i="20"/>
  <c r="AH10" i="71"/>
  <c r="AQ10" i="71" s="1"/>
  <c r="AH8" i="89"/>
  <c r="AQ8" i="89" s="1"/>
  <c r="AN9" i="28"/>
  <c r="AI9" i="28"/>
  <c r="Y9" i="12"/>
  <c r="X9" i="12"/>
  <c r="AG9" i="50"/>
  <c r="AP9" i="50" s="1"/>
  <c r="AF9" i="50"/>
  <c r="AO9" i="50" s="1"/>
  <c r="AE9" i="50"/>
  <c r="W10" i="50"/>
  <c r="AH9" i="87"/>
  <c r="AQ9" i="87" s="1"/>
  <c r="K15" i="52"/>
  <c r="AH9" i="8"/>
  <c r="AQ9" i="8" s="1"/>
  <c r="Y10" i="63"/>
  <c r="X10" i="63"/>
  <c r="Z10" i="63" s="1"/>
  <c r="W10" i="56"/>
  <c r="AF9" i="56"/>
  <c r="AO9" i="56" s="1"/>
  <c r="AG9" i="56"/>
  <c r="AP9" i="56" s="1"/>
  <c r="AE9" i="56"/>
  <c r="K15" i="12"/>
  <c r="AH10" i="83"/>
  <c r="AQ10" i="83" s="1"/>
  <c r="AN9" i="44"/>
  <c r="AI9" i="44"/>
  <c r="AR9" i="48"/>
  <c r="AR8" i="33"/>
  <c r="AH9" i="4"/>
  <c r="AQ9" i="4" s="1"/>
  <c r="AI8" i="46"/>
  <c r="AN8" i="46"/>
  <c r="K15" i="51"/>
  <c r="AI8" i="92"/>
  <c r="AN8" i="92"/>
  <c r="Y9" i="19"/>
  <c r="X9" i="19"/>
  <c r="Z9" i="19" s="1"/>
  <c r="Y9" i="13"/>
  <c r="X9" i="13"/>
  <c r="AI8" i="25"/>
  <c r="AN8" i="25"/>
  <c r="AR9" i="83"/>
  <c r="AR8" i="47"/>
  <c r="AR8" i="73"/>
  <c r="AR8" i="49"/>
  <c r="AH8" i="88"/>
  <c r="AQ8" i="88" s="1"/>
  <c r="AH10" i="3"/>
  <c r="AQ10" i="3" s="1"/>
  <c r="K15" i="56"/>
  <c r="AH9" i="75"/>
  <c r="AQ9" i="75" s="1"/>
  <c r="AR8" i="69"/>
  <c r="Y10" i="61"/>
  <c r="X10" i="61"/>
  <c r="AG9" i="47"/>
  <c r="AP9" i="47" s="1"/>
  <c r="AF9" i="47"/>
  <c r="AO9" i="47" s="1"/>
  <c r="AE9" i="47"/>
  <c r="W10" i="47"/>
  <c r="AH9" i="16"/>
  <c r="AQ9" i="16" s="1"/>
  <c r="K17" i="10"/>
  <c r="AR7" i="88"/>
  <c r="AI8" i="5"/>
  <c r="AN8" i="5"/>
  <c r="AF8" i="27"/>
  <c r="AO8" i="27" s="1"/>
  <c r="AE8" i="27"/>
  <c r="W9" i="27"/>
  <c r="AG8" i="27"/>
  <c r="AP8" i="27" s="1"/>
  <c r="AI8" i="94"/>
  <c r="AN8" i="94"/>
  <c r="K17" i="61"/>
  <c r="AN9" i="38"/>
  <c r="AI9" i="38"/>
  <c r="AH9" i="69"/>
  <c r="AQ9" i="69" s="1"/>
  <c r="AH9" i="41"/>
  <c r="AQ9" i="41" s="1"/>
  <c r="K15" i="72"/>
  <c r="K16" i="66"/>
  <c r="AG10" i="71"/>
  <c r="AP10" i="71" s="1"/>
  <c r="W11" i="71"/>
  <c r="AF10" i="71"/>
  <c r="AO10" i="71" s="1"/>
  <c r="AE10" i="71"/>
  <c r="AF8" i="89"/>
  <c r="AO8" i="89" s="1"/>
  <c r="W9" i="89"/>
  <c r="AG8" i="89"/>
  <c r="AP8" i="89" s="1"/>
  <c r="AE8" i="89"/>
  <c r="AR8" i="81"/>
  <c r="AR8" i="55"/>
  <c r="Y10" i="28"/>
  <c r="Z10" i="28" s="1"/>
  <c r="X10" i="28"/>
  <c r="AE9" i="60"/>
  <c r="AG9" i="60"/>
  <c r="AP9" i="60" s="1"/>
  <c r="W10" i="60"/>
  <c r="AF9" i="60"/>
  <c r="AO9" i="60" s="1"/>
  <c r="AR8" i="65"/>
  <c r="AR8" i="16"/>
  <c r="K16" i="23"/>
  <c r="W10" i="87"/>
  <c r="AE9" i="87"/>
  <c r="AG9" i="87"/>
  <c r="AP9" i="87" s="1"/>
  <c r="AF9" i="87"/>
  <c r="AO9" i="87" s="1"/>
  <c r="AH9" i="58"/>
  <c r="AQ9" i="58" s="1"/>
  <c r="K15" i="4"/>
  <c r="AI8" i="93"/>
  <c r="AN8" i="93"/>
  <c r="AR8" i="75"/>
  <c r="AI9" i="9"/>
  <c r="AN9" i="9"/>
  <c r="AI8" i="18"/>
  <c r="AN8" i="18"/>
  <c r="K18" i="49"/>
  <c r="Z10" i="83"/>
  <c r="K16" i="7"/>
  <c r="AH9" i="72"/>
  <c r="AQ9" i="72" s="1"/>
  <c r="Z9" i="73"/>
  <c r="K16" i="21"/>
  <c r="K17" i="58"/>
  <c r="AR8" i="8"/>
  <c r="Z8" i="51"/>
  <c r="AH10" i="48"/>
  <c r="AQ10" i="48" s="1"/>
  <c r="AH9" i="55"/>
  <c r="AQ9" i="55" s="1"/>
  <c r="K17" i="14"/>
  <c r="Y10" i="77"/>
  <c r="X10" i="77"/>
  <c r="Y10" i="30"/>
  <c r="X10" i="30"/>
  <c r="Y9" i="1"/>
  <c r="X9" i="1"/>
  <c r="AI8" i="13"/>
  <c r="AN8" i="13"/>
  <c r="Y9" i="68"/>
  <c r="X9" i="68"/>
  <c r="AH9" i="33"/>
  <c r="AQ9" i="33" s="1"/>
  <c r="AH9" i="67"/>
  <c r="AQ9" i="67" s="1"/>
  <c r="AH9" i="11"/>
  <c r="AQ9" i="11" s="1"/>
  <c r="K15" i="8"/>
  <c r="K15" i="16"/>
  <c r="K15" i="67"/>
  <c r="AH9" i="65"/>
  <c r="AQ9" i="65" s="1"/>
  <c r="AH9" i="74"/>
  <c r="AQ9" i="74" s="1"/>
  <c r="AG8" i="10"/>
  <c r="AP8" i="10" s="1"/>
  <c r="W9" i="10"/>
  <c r="AF8" i="10"/>
  <c r="AO8" i="10" s="1"/>
  <c r="AE8" i="10"/>
  <c r="K16" i="15"/>
  <c r="AI8" i="24"/>
  <c r="AN8" i="24"/>
  <c r="Z10" i="59"/>
  <c r="AR8" i="67"/>
  <c r="AH9" i="14"/>
  <c r="AQ9" i="14" s="1"/>
  <c r="Y10" i="52"/>
  <c r="Z10" i="52" s="1"/>
  <c r="X10" i="52"/>
  <c r="AG9" i="54"/>
  <c r="AP9" i="54" s="1"/>
  <c r="AF9" i="54"/>
  <c r="AO9" i="54" s="1"/>
  <c r="AE9" i="54"/>
  <c r="W10" i="54"/>
  <c r="AR8" i="45"/>
  <c r="AR7" i="51"/>
  <c r="W10" i="57"/>
  <c r="AF9" i="57"/>
  <c r="AO9" i="57" s="1"/>
  <c r="AE9" i="57"/>
  <c r="AG9" i="57"/>
  <c r="AP9" i="57" s="1"/>
  <c r="K15" i="50"/>
  <c r="AH9" i="21"/>
  <c r="AQ9" i="21" s="1"/>
  <c r="AH9" i="49"/>
  <c r="AQ9" i="49" s="1"/>
  <c r="Z9" i="8"/>
  <c r="X9" i="53"/>
  <c r="Z9" i="53" s="1"/>
  <c r="Y9" i="53"/>
  <c r="AN8" i="22"/>
  <c r="AI8" i="22"/>
  <c r="AR8" i="91"/>
  <c r="AI8" i="23"/>
  <c r="AN8" i="23"/>
  <c r="X10" i="44"/>
  <c r="Y10" i="44"/>
  <c r="Z9" i="4"/>
  <c r="AH9" i="81"/>
  <c r="AQ9" i="81" s="1"/>
  <c r="AR8" i="82"/>
  <c r="AI9" i="86"/>
  <c r="AN9" i="86"/>
  <c r="Y9" i="92"/>
  <c r="X9" i="92"/>
  <c r="AI9" i="77"/>
  <c r="AN9" i="77"/>
  <c r="Y10" i="84"/>
  <c r="X10" i="84"/>
  <c r="Z10" i="84" s="1"/>
  <c r="AN9" i="30"/>
  <c r="AI9" i="30"/>
  <c r="X10" i="43"/>
  <c r="Z10" i="43" s="1"/>
  <c r="Y10" i="43"/>
  <c r="AN9" i="95"/>
  <c r="AI9" i="95"/>
  <c r="AI9" i="15"/>
  <c r="AN9" i="15"/>
  <c r="Z9" i="1" l="1"/>
  <c r="W10" i="85"/>
  <c r="Z10" i="44"/>
  <c r="Z10" i="77"/>
  <c r="AG9" i="1"/>
  <c r="AP9" i="1" s="1"/>
  <c r="AF9" i="1"/>
  <c r="AO9" i="1" s="1"/>
  <c r="W10" i="1"/>
  <c r="AE9" i="1"/>
  <c r="AG10" i="84"/>
  <c r="AP10" i="84" s="1"/>
  <c r="AF10" i="84"/>
  <c r="AO10" i="84" s="1"/>
  <c r="AE10" i="84"/>
  <c r="W11" i="84"/>
  <c r="AG10" i="26"/>
  <c r="AP10" i="26" s="1"/>
  <c r="AF10" i="26"/>
  <c r="AO10" i="26" s="1"/>
  <c r="AE10" i="26"/>
  <c r="W11" i="26"/>
  <c r="AE10" i="28"/>
  <c r="AF10" i="28"/>
  <c r="AO10" i="28" s="1"/>
  <c r="W11" i="28"/>
  <c r="AG10" i="28"/>
  <c r="AP10" i="28" s="1"/>
  <c r="AE10" i="66"/>
  <c r="W11" i="66"/>
  <c r="AF10" i="66"/>
  <c r="AO10" i="66" s="1"/>
  <c r="AG10" i="66"/>
  <c r="AP10" i="66" s="1"/>
  <c r="AE9" i="25"/>
  <c r="W10" i="25"/>
  <c r="AG9" i="25"/>
  <c r="AP9" i="25" s="1"/>
  <c r="AF9" i="25"/>
  <c r="AO9" i="25" s="1"/>
  <c r="AG10" i="15"/>
  <c r="AP10" i="15" s="1"/>
  <c r="W11" i="15"/>
  <c r="AF10" i="15"/>
  <c r="AO10" i="15" s="1"/>
  <c r="AE10" i="15"/>
  <c r="W10" i="19"/>
  <c r="AF9" i="19"/>
  <c r="AO9" i="19" s="1"/>
  <c r="AE9" i="19"/>
  <c r="AG9" i="19"/>
  <c r="AP9" i="19" s="1"/>
  <c r="W11" i="44"/>
  <c r="AE10" i="44"/>
  <c r="AG10" i="44"/>
  <c r="AP10" i="44" s="1"/>
  <c r="AF10" i="44"/>
  <c r="AO10" i="44" s="1"/>
  <c r="AF10" i="77"/>
  <c r="AO10" i="77" s="1"/>
  <c r="AE10" i="77"/>
  <c r="W11" i="77"/>
  <c r="AG10" i="77"/>
  <c r="AP10" i="77" s="1"/>
  <c r="AG9" i="22"/>
  <c r="AP9" i="22" s="1"/>
  <c r="W10" i="22"/>
  <c r="AF9" i="22"/>
  <c r="AO9" i="22" s="1"/>
  <c r="AE9" i="22"/>
  <c r="AG9" i="8"/>
  <c r="AP9" i="8" s="1"/>
  <c r="W10" i="8"/>
  <c r="AF9" i="8"/>
  <c r="AO9" i="8" s="1"/>
  <c r="AE9" i="8"/>
  <c r="K16" i="50"/>
  <c r="K17" i="15"/>
  <c r="AR8" i="18"/>
  <c r="AH10" i="43"/>
  <c r="AQ10" i="43" s="1"/>
  <c r="AI9" i="57"/>
  <c r="AN9" i="57"/>
  <c r="AG10" i="59"/>
  <c r="AP10" i="59" s="1"/>
  <c r="W11" i="59"/>
  <c r="AF10" i="59"/>
  <c r="AO10" i="59" s="1"/>
  <c r="AE10" i="59"/>
  <c r="AH9" i="1"/>
  <c r="AQ9" i="1" s="1"/>
  <c r="AH10" i="77"/>
  <c r="AQ10" i="77" s="1"/>
  <c r="AE8" i="51"/>
  <c r="W9" i="51"/>
  <c r="AF8" i="51"/>
  <c r="AO8" i="51" s="1"/>
  <c r="AG8" i="51"/>
  <c r="AP8" i="51" s="1"/>
  <c r="K17" i="21"/>
  <c r="AE10" i="83"/>
  <c r="W11" i="83"/>
  <c r="AF10" i="83"/>
  <c r="AO10" i="83" s="1"/>
  <c r="AG10" i="83"/>
  <c r="AP10" i="83" s="1"/>
  <c r="AR9" i="9"/>
  <c r="K16" i="4"/>
  <c r="AI9" i="87"/>
  <c r="AN9" i="87"/>
  <c r="AH10" i="28"/>
  <c r="AQ10" i="28" s="1"/>
  <c r="AI10" i="71"/>
  <c r="AN10" i="71"/>
  <c r="K18" i="61"/>
  <c r="AI8" i="27"/>
  <c r="AN8" i="27"/>
  <c r="AN9" i="47"/>
  <c r="AI9" i="47"/>
  <c r="AR8" i="25"/>
  <c r="AR8" i="46"/>
  <c r="AH9" i="12"/>
  <c r="AQ9" i="12" s="1"/>
  <c r="Y9" i="7"/>
  <c r="X9" i="7"/>
  <c r="K17" i="18"/>
  <c r="AR9" i="61"/>
  <c r="AI8" i="90"/>
  <c r="AN8" i="90"/>
  <c r="AE9" i="91"/>
  <c r="W10" i="91"/>
  <c r="AG9" i="91"/>
  <c r="AP9" i="91" s="1"/>
  <c r="AF9" i="91"/>
  <c r="AO9" i="91" s="1"/>
  <c r="AR8" i="19"/>
  <c r="K17" i="54"/>
  <c r="AR9" i="63"/>
  <c r="K16" i="59"/>
  <c r="AR8" i="12"/>
  <c r="AN9" i="31"/>
  <c r="AI9" i="31"/>
  <c r="AN9" i="17"/>
  <c r="AI9" i="17"/>
  <c r="AH9" i="46"/>
  <c r="AQ9" i="46" s="1"/>
  <c r="AH10" i="9"/>
  <c r="AQ10" i="9" s="1"/>
  <c r="AR8" i="53"/>
  <c r="AH9" i="5"/>
  <c r="AQ9" i="5" s="1"/>
  <c r="AI8" i="29"/>
  <c r="AN8" i="29"/>
  <c r="AI9" i="67"/>
  <c r="AN9" i="67"/>
  <c r="AN10" i="76"/>
  <c r="AI10" i="76"/>
  <c r="AI9" i="21"/>
  <c r="AN9" i="21"/>
  <c r="AN9" i="41"/>
  <c r="AI9" i="41"/>
  <c r="AI8" i="88"/>
  <c r="AN8" i="88"/>
  <c r="AG10" i="43"/>
  <c r="AP10" i="43" s="1"/>
  <c r="AF10" i="43"/>
  <c r="AO10" i="43" s="1"/>
  <c r="W11" i="43"/>
  <c r="AE10" i="43"/>
  <c r="AR9" i="86"/>
  <c r="Y10" i="54"/>
  <c r="X10" i="54"/>
  <c r="Z10" i="54" s="1"/>
  <c r="W11" i="52"/>
  <c r="AG10" i="52"/>
  <c r="AP10" i="52" s="1"/>
  <c r="AE10" i="52"/>
  <c r="AF10" i="52"/>
  <c r="AO10" i="52" s="1"/>
  <c r="Y9" i="10"/>
  <c r="X9" i="10"/>
  <c r="Z9" i="10" s="1"/>
  <c r="K16" i="16"/>
  <c r="AH9" i="68"/>
  <c r="AQ9" i="68" s="1"/>
  <c r="W10" i="73"/>
  <c r="AG9" i="73"/>
  <c r="AP9" i="73" s="1"/>
  <c r="AE9" i="73"/>
  <c r="AF9" i="73"/>
  <c r="AO9" i="73" s="1"/>
  <c r="Y10" i="87"/>
  <c r="X10" i="87"/>
  <c r="AN8" i="89"/>
  <c r="AI8" i="89"/>
  <c r="K16" i="72"/>
  <c r="K18" i="10"/>
  <c r="AH9" i="13"/>
  <c r="AQ9" i="13" s="1"/>
  <c r="AR9" i="44"/>
  <c r="Y10" i="56"/>
  <c r="X10" i="56"/>
  <c r="AI8" i="20"/>
  <c r="AN8" i="20"/>
  <c r="AF10" i="38"/>
  <c r="AO10" i="38" s="1"/>
  <c r="W11" i="38"/>
  <c r="AG10" i="38"/>
  <c r="AP10" i="38" s="1"/>
  <c r="AE10" i="38"/>
  <c r="AR9" i="43"/>
  <c r="AR8" i="32"/>
  <c r="K18" i="69"/>
  <c r="K17" i="65"/>
  <c r="AG9" i="18"/>
  <c r="AP9" i="18" s="1"/>
  <c r="W10" i="18"/>
  <c r="AF9" i="18"/>
  <c r="AO9" i="18" s="1"/>
  <c r="AE9" i="18"/>
  <c r="AE9" i="78"/>
  <c r="W10" i="78"/>
  <c r="AF9" i="78"/>
  <c r="AO9" i="78" s="1"/>
  <c r="AG9" i="78"/>
  <c r="AP9" i="78" s="1"/>
  <c r="AH9" i="94"/>
  <c r="AQ9" i="94" s="1"/>
  <c r="AH9" i="25"/>
  <c r="AQ9" i="25" s="1"/>
  <c r="K16" i="71"/>
  <c r="AH9" i="24"/>
  <c r="AQ9" i="24" s="1"/>
  <c r="AH9" i="32"/>
  <c r="AQ9" i="32" s="1"/>
  <c r="X10" i="55"/>
  <c r="Y10" i="55"/>
  <c r="Z10" i="55" s="1"/>
  <c r="X9" i="62"/>
  <c r="Y9" i="62"/>
  <c r="Z9" i="62" s="1"/>
  <c r="AI10" i="48"/>
  <c r="AN10" i="48"/>
  <c r="Y10" i="11"/>
  <c r="X10" i="11"/>
  <c r="Z10" i="11" s="1"/>
  <c r="AI9" i="74"/>
  <c r="AN9" i="74"/>
  <c r="Y11" i="3"/>
  <c r="X11" i="3"/>
  <c r="Y10" i="81"/>
  <c r="Z10" i="81" s="1"/>
  <c r="X10" i="81"/>
  <c r="X10" i="14"/>
  <c r="Y10" i="14"/>
  <c r="X10" i="16"/>
  <c r="Y10" i="16"/>
  <c r="X10" i="75"/>
  <c r="Y10" i="75"/>
  <c r="AR9" i="15"/>
  <c r="AR9" i="30"/>
  <c r="AR9" i="77"/>
  <c r="AR8" i="23"/>
  <c r="AH9" i="53"/>
  <c r="AQ9" i="53" s="1"/>
  <c r="X10" i="57"/>
  <c r="Z10" i="57" s="1"/>
  <c r="Y10" i="57"/>
  <c r="AN9" i="54"/>
  <c r="AI9" i="54"/>
  <c r="AR8" i="24"/>
  <c r="Z9" i="68"/>
  <c r="K19" i="49"/>
  <c r="Y11" i="71"/>
  <c r="X11" i="71"/>
  <c r="Z11" i="71" s="1"/>
  <c r="AR8" i="94"/>
  <c r="K16" i="56"/>
  <c r="AR8" i="92"/>
  <c r="AH10" i="63"/>
  <c r="AQ10" i="63" s="1"/>
  <c r="K16" i="52"/>
  <c r="Y10" i="50"/>
  <c r="X10" i="50"/>
  <c r="Z9" i="12"/>
  <c r="K17" i="63"/>
  <c r="X10" i="70"/>
  <c r="Y10" i="70"/>
  <c r="W10" i="35"/>
  <c r="AG9" i="35"/>
  <c r="AP9" i="35" s="1"/>
  <c r="AE9" i="35"/>
  <c r="AF9" i="35"/>
  <c r="AO9" i="35" s="1"/>
  <c r="K18" i="53"/>
  <c r="AI9" i="34"/>
  <c r="AN9" i="34"/>
  <c r="AR9" i="26"/>
  <c r="AR9" i="84"/>
  <c r="AF10" i="40"/>
  <c r="AO10" i="40" s="1"/>
  <c r="AE10" i="40"/>
  <c r="W11" i="40"/>
  <c r="AG10" i="40"/>
  <c r="AP10" i="40" s="1"/>
  <c r="AH9" i="22"/>
  <c r="AQ9" i="22" s="1"/>
  <c r="K16" i="20"/>
  <c r="K16" i="64"/>
  <c r="X10" i="17"/>
  <c r="Y10" i="17"/>
  <c r="AE9" i="46"/>
  <c r="W10" i="46"/>
  <c r="AF9" i="46"/>
  <c r="AO9" i="46" s="1"/>
  <c r="AG9" i="46"/>
  <c r="AP9" i="46" s="1"/>
  <c r="AE10" i="9"/>
  <c r="AG10" i="9"/>
  <c r="AP10" i="9" s="1"/>
  <c r="W11" i="9"/>
  <c r="AF10" i="9"/>
  <c r="AO10" i="9" s="1"/>
  <c r="AG9" i="5"/>
  <c r="AP9" i="5" s="1"/>
  <c r="W10" i="5"/>
  <c r="AF9" i="5"/>
  <c r="AO9" i="5" s="1"/>
  <c r="AE9" i="5"/>
  <c r="K17" i="57"/>
  <c r="K18" i="62"/>
  <c r="K17" i="5"/>
  <c r="AN9" i="49"/>
  <c r="AI9" i="49"/>
  <c r="Y10" i="72"/>
  <c r="X10" i="72"/>
  <c r="Z10" i="72" s="1"/>
  <c r="AN9" i="69"/>
  <c r="AI9" i="69"/>
  <c r="AH10" i="84"/>
  <c r="AQ10" i="84" s="1"/>
  <c r="AR9" i="95"/>
  <c r="AH9" i="92"/>
  <c r="AQ9" i="92" s="1"/>
  <c r="W10" i="4"/>
  <c r="AF9" i="4"/>
  <c r="AO9" i="4" s="1"/>
  <c r="AE9" i="4"/>
  <c r="AG9" i="4"/>
  <c r="AP9" i="4" s="1"/>
  <c r="AG9" i="53"/>
  <c r="AP9" i="53" s="1"/>
  <c r="W10" i="53"/>
  <c r="AF9" i="53"/>
  <c r="AO9" i="53" s="1"/>
  <c r="AE9" i="53"/>
  <c r="K16" i="8"/>
  <c r="AH10" i="30"/>
  <c r="AQ10" i="30" s="1"/>
  <c r="K17" i="23"/>
  <c r="X10" i="60"/>
  <c r="Y10" i="60"/>
  <c r="AR9" i="38"/>
  <c r="AR8" i="5"/>
  <c r="AH10" i="61"/>
  <c r="AQ10" i="61" s="1"/>
  <c r="Z9" i="13"/>
  <c r="K16" i="12"/>
  <c r="AI9" i="50"/>
  <c r="AN9" i="50"/>
  <c r="AR9" i="28"/>
  <c r="Y9" i="20"/>
  <c r="X9" i="20"/>
  <c r="AN9" i="2"/>
  <c r="AI9" i="2"/>
  <c r="K17" i="55"/>
  <c r="Y10" i="82"/>
  <c r="X10" i="82"/>
  <c r="Y10" i="45"/>
  <c r="X10" i="45"/>
  <c r="AH10" i="86"/>
  <c r="AQ10" i="86" s="1"/>
  <c r="AF9" i="39"/>
  <c r="AO9" i="39" s="1"/>
  <c r="AE9" i="39"/>
  <c r="AG9" i="39"/>
  <c r="AP9" i="39" s="1"/>
  <c r="W10" i="39"/>
  <c r="K16" i="11"/>
  <c r="AI9" i="70"/>
  <c r="AN9" i="70"/>
  <c r="X10" i="42"/>
  <c r="Z10" i="42" s="1"/>
  <c r="Y10" i="42"/>
  <c r="Z9" i="94"/>
  <c r="AI8" i="6"/>
  <c r="AN8" i="6"/>
  <c r="AH9" i="23"/>
  <c r="AQ9" i="23" s="1"/>
  <c r="K16" i="19"/>
  <c r="AE9" i="24"/>
  <c r="AG9" i="24"/>
  <c r="AP9" i="24" s="1"/>
  <c r="W10" i="24"/>
  <c r="AF9" i="24"/>
  <c r="AO9" i="24" s="1"/>
  <c r="AR8" i="1"/>
  <c r="AE9" i="32"/>
  <c r="W10" i="32"/>
  <c r="AG9" i="32"/>
  <c r="AP9" i="32" s="1"/>
  <c r="AF9" i="32"/>
  <c r="AO9" i="32" s="1"/>
  <c r="AI9" i="55"/>
  <c r="AN9" i="55"/>
  <c r="AH9" i="93"/>
  <c r="AQ9" i="93" s="1"/>
  <c r="AN9" i="58"/>
  <c r="AI9" i="58"/>
  <c r="X10" i="96"/>
  <c r="Z10" i="96" s="1"/>
  <c r="Y10" i="96"/>
  <c r="Y10" i="49"/>
  <c r="X10" i="49"/>
  <c r="Y10" i="80"/>
  <c r="X10" i="80"/>
  <c r="Z10" i="80" s="1"/>
  <c r="AI9" i="72"/>
  <c r="AN9" i="72"/>
  <c r="AI9" i="16"/>
  <c r="AN9" i="16"/>
  <c r="K18" i="14"/>
  <c r="K18" i="58"/>
  <c r="AR8" i="93"/>
  <c r="Y9" i="89"/>
  <c r="X9" i="89"/>
  <c r="Z9" i="89" s="1"/>
  <c r="AH9" i="19"/>
  <c r="AQ9" i="19" s="1"/>
  <c r="K16" i="51"/>
  <c r="AI9" i="56"/>
  <c r="AN9" i="56"/>
  <c r="AG10" i="63"/>
  <c r="AP10" i="63" s="1"/>
  <c r="W11" i="63"/>
  <c r="AF10" i="63"/>
  <c r="AO10" i="63" s="1"/>
  <c r="AE10" i="63"/>
  <c r="K16" i="3"/>
  <c r="AN8" i="7"/>
  <c r="AI8" i="7"/>
  <c r="AN9" i="82"/>
  <c r="AI9" i="82"/>
  <c r="Y10" i="79"/>
  <c r="X10" i="79"/>
  <c r="Z10" i="79" s="1"/>
  <c r="AN9" i="45"/>
  <c r="AI9" i="45"/>
  <c r="AH10" i="64"/>
  <c r="AQ10" i="64" s="1"/>
  <c r="AE10" i="86"/>
  <c r="W11" i="86"/>
  <c r="AF10" i="86"/>
  <c r="AO10" i="86" s="1"/>
  <c r="AG10" i="86"/>
  <c r="AP10" i="86" s="1"/>
  <c r="X10" i="34"/>
  <c r="Y10" i="34"/>
  <c r="AH10" i="66"/>
  <c r="AQ10" i="66" s="1"/>
  <c r="K20" i="6"/>
  <c r="K18" i="13"/>
  <c r="AH10" i="15"/>
  <c r="AQ10" i="15" s="1"/>
  <c r="AH10" i="95"/>
  <c r="AQ10" i="95" s="1"/>
  <c r="K16" i="2"/>
  <c r="AH10" i="26"/>
  <c r="AQ10" i="26" s="1"/>
  <c r="AE9" i="93"/>
  <c r="W10" i="93"/>
  <c r="AF9" i="93"/>
  <c r="AO9" i="93" s="1"/>
  <c r="AG9" i="93"/>
  <c r="AP9" i="93" s="1"/>
  <c r="AR9" i="66"/>
  <c r="Y10" i="36"/>
  <c r="X10" i="36"/>
  <c r="K17" i="70"/>
  <c r="AI9" i="96"/>
  <c r="AN9" i="96"/>
  <c r="X10" i="33"/>
  <c r="Y10" i="33"/>
  <c r="Y10" i="65"/>
  <c r="X10" i="65"/>
  <c r="Z10" i="65" s="1"/>
  <c r="X10" i="74"/>
  <c r="Y10" i="74"/>
  <c r="Y10" i="21"/>
  <c r="X10" i="21"/>
  <c r="Z10" i="21" s="1"/>
  <c r="AN9" i="80"/>
  <c r="AI9" i="80"/>
  <c r="X10" i="69"/>
  <c r="Z10" i="69" s="1"/>
  <c r="Y10" i="69"/>
  <c r="Y10" i="41"/>
  <c r="X10" i="41"/>
  <c r="AI9" i="75"/>
  <c r="AN9" i="75"/>
  <c r="X10" i="85"/>
  <c r="Z10" i="85" s="1"/>
  <c r="Y10" i="85"/>
  <c r="Z9" i="92"/>
  <c r="AH10" i="44"/>
  <c r="AQ10" i="44" s="1"/>
  <c r="AR8" i="22"/>
  <c r="AH10" i="52"/>
  <c r="AQ10" i="52" s="1"/>
  <c r="AI8" i="10"/>
  <c r="AN8" i="10"/>
  <c r="K16" i="67"/>
  <c r="AR8" i="13"/>
  <c r="Z10" i="30"/>
  <c r="K17" i="7"/>
  <c r="AI9" i="60"/>
  <c r="AN9" i="60"/>
  <c r="K17" i="66"/>
  <c r="Y9" i="27"/>
  <c r="X9" i="27"/>
  <c r="Z10" i="47"/>
  <c r="X10" i="47"/>
  <c r="Y10" i="47"/>
  <c r="Z10" i="61"/>
  <c r="Y10" i="2"/>
  <c r="X10" i="2"/>
  <c r="AH10" i="38"/>
  <c r="AQ10" i="38" s="1"/>
  <c r="AI9" i="79"/>
  <c r="AN9" i="79"/>
  <c r="AR8" i="68"/>
  <c r="Z10" i="64"/>
  <c r="K17" i="68"/>
  <c r="AH9" i="18"/>
  <c r="AQ9" i="18" s="1"/>
  <c r="K17" i="22"/>
  <c r="AR9" i="52"/>
  <c r="AN9" i="42"/>
  <c r="AI9" i="42"/>
  <c r="Y9" i="6"/>
  <c r="X9" i="6"/>
  <c r="Y9" i="90"/>
  <c r="X9" i="90"/>
  <c r="Z9" i="90" s="1"/>
  <c r="W10" i="37"/>
  <c r="AG9" i="37"/>
  <c r="AP9" i="37" s="1"/>
  <c r="AE9" i="37"/>
  <c r="AF9" i="37"/>
  <c r="AO9" i="37" s="1"/>
  <c r="Z10" i="95"/>
  <c r="AR9" i="64"/>
  <c r="Z9" i="23"/>
  <c r="Y10" i="31"/>
  <c r="Z10" i="31" s="1"/>
  <c r="X10" i="31"/>
  <c r="K16" i="24"/>
  <c r="K17" i="9"/>
  <c r="K17" i="17"/>
  <c r="K16" i="60"/>
  <c r="AN8" i="62"/>
  <c r="AI8" i="62"/>
  <c r="Y9" i="29"/>
  <c r="X9" i="29"/>
  <c r="Z9" i="29" s="1"/>
  <c r="AN9" i="36"/>
  <c r="AI9" i="36"/>
  <c r="Z10" i="58"/>
  <c r="Y10" i="58"/>
  <c r="X10" i="58"/>
  <c r="X11" i="48"/>
  <c r="Y11" i="48"/>
  <c r="AI9" i="11"/>
  <c r="AN9" i="11"/>
  <c r="AN9" i="33"/>
  <c r="AI9" i="33"/>
  <c r="AI9" i="65"/>
  <c r="AN9" i="65"/>
  <c r="AI10" i="3"/>
  <c r="AN10" i="3"/>
  <c r="Y10" i="67"/>
  <c r="X10" i="67"/>
  <c r="AI9" i="81"/>
  <c r="AN9" i="81"/>
  <c r="X11" i="76"/>
  <c r="Y11" i="76"/>
  <c r="AN9" i="14"/>
  <c r="AI9" i="14"/>
  <c r="Y9" i="88"/>
  <c r="X9" i="88"/>
  <c r="Z9" i="88" s="1"/>
  <c r="AI9" i="85"/>
  <c r="AN9" i="85"/>
  <c r="Z10" i="33" l="1"/>
  <c r="Z11" i="76"/>
  <c r="Z10" i="74"/>
  <c r="Z10" i="45"/>
  <c r="AE10" i="45" s="1"/>
  <c r="Z10" i="17"/>
  <c r="Z10" i="70"/>
  <c r="AG10" i="70" s="1"/>
  <c r="AP10" i="70" s="1"/>
  <c r="AG10" i="69"/>
  <c r="AP10" i="69" s="1"/>
  <c r="W11" i="69"/>
  <c r="AF10" i="69"/>
  <c r="AO10" i="69" s="1"/>
  <c r="AE10" i="69"/>
  <c r="AF10" i="81"/>
  <c r="AO10" i="81" s="1"/>
  <c r="W11" i="81"/>
  <c r="AE10" i="81"/>
  <c r="AG10" i="81"/>
  <c r="AP10" i="81" s="1"/>
  <c r="AG10" i="55"/>
  <c r="AP10" i="55" s="1"/>
  <c r="W11" i="55"/>
  <c r="AE10" i="55"/>
  <c r="AF10" i="55"/>
  <c r="AO10" i="55" s="1"/>
  <c r="AG9" i="29"/>
  <c r="AP9" i="29" s="1"/>
  <c r="AF9" i="29"/>
  <c r="AO9" i="29" s="1"/>
  <c r="AE9" i="29"/>
  <c r="W10" i="29"/>
  <c r="AG10" i="33"/>
  <c r="AP10" i="33" s="1"/>
  <c r="AF10" i="33"/>
  <c r="AO10" i="33" s="1"/>
  <c r="AE10" i="33"/>
  <c r="W11" i="33"/>
  <c r="AG10" i="72"/>
  <c r="AP10" i="72" s="1"/>
  <c r="AE10" i="72"/>
  <c r="W11" i="72"/>
  <c r="AF10" i="72"/>
  <c r="AO10" i="72" s="1"/>
  <c r="AG11" i="71"/>
  <c r="AP11" i="71" s="1"/>
  <c r="W12" i="71"/>
  <c r="AF11" i="71"/>
  <c r="AO11" i="71" s="1"/>
  <c r="AE11" i="71"/>
  <c r="AF10" i="45"/>
  <c r="AO10" i="45" s="1"/>
  <c r="AG10" i="45"/>
  <c r="AP10" i="45" s="1"/>
  <c r="AG10" i="17"/>
  <c r="AP10" i="17" s="1"/>
  <c r="W11" i="17"/>
  <c r="AF10" i="17"/>
  <c r="AO10" i="17" s="1"/>
  <c r="AE10" i="17"/>
  <c r="AF10" i="70"/>
  <c r="AO10" i="70" s="1"/>
  <c r="AE10" i="70"/>
  <c r="AG9" i="62"/>
  <c r="AP9" i="62" s="1"/>
  <c r="W10" i="62"/>
  <c r="AF9" i="62"/>
  <c r="AO9" i="62" s="1"/>
  <c r="AE9" i="62"/>
  <c r="AF10" i="85"/>
  <c r="AO10" i="85" s="1"/>
  <c r="AE10" i="85"/>
  <c r="W11" i="85"/>
  <c r="AG10" i="85"/>
  <c r="AP10" i="85" s="1"/>
  <c r="AE10" i="74"/>
  <c r="W11" i="74"/>
  <c r="AF10" i="74"/>
  <c r="AO10" i="74" s="1"/>
  <c r="AG10" i="74"/>
  <c r="AP10" i="74" s="1"/>
  <c r="AG9" i="89"/>
  <c r="AP9" i="89" s="1"/>
  <c r="AE9" i="89"/>
  <c r="W10" i="89"/>
  <c r="AF9" i="89"/>
  <c r="AO9" i="89" s="1"/>
  <c r="AG11" i="76"/>
  <c r="AP11" i="76" s="1"/>
  <c r="AF11" i="76"/>
  <c r="AO11" i="76" s="1"/>
  <c r="AE11" i="76"/>
  <c r="W12" i="76"/>
  <c r="AG9" i="10"/>
  <c r="AP9" i="10" s="1"/>
  <c r="W10" i="10"/>
  <c r="AF9" i="10"/>
  <c r="AO9" i="10" s="1"/>
  <c r="AE9" i="10"/>
  <c r="AR9" i="11"/>
  <c r="K18" i="7"/>
  <c r="K18" i="17"/>
  <c r="AH10" i="47"/>
  <c r="AQ10" i="47" s="1"/>
  <c r="K18" i="66"/>
  <c r="AR9" i="96"/>
  <c r="AI9" i="93"/>
  <c r="AN9" i="93"/>
  <c r="K21" i="6"/>
  <c r="AR9" i="82"/>
  <c r="AN10" i="63"/>
  <c r="AI10" i="63"/>
  <c r="K19" i="14"/>
  <c r="AH10" i="96"/>
  <c r="AQ10" i="96" s="1"/>
  <c r="AH10" i="42"/>
  <c r="AQ10" i="42" s="1"/>
  <c r="Y10" i="39"/>
  <c r="X10" i="39"/>
  <c r="Z10" i="39" s="1"/>
  <c r="AR9" i="2"/>
  <c r="AN9" i="53"/>
  <c r="AI9" i="53"/>
  <c r="K19" i="62"/>
  <c r="Y10" i="35"/>
  <c r="X10" i="35"/>
  <c r="AR9" i="54"/>
  <c r="AH10" i="81"/>
  <c r="AQ10" i="81" s="1"/>
  <c r="AR10" i="48"/>
  <c r="Y10" i="78"/>
  <c r="X10" i="78"/>
  <c r="AR9" i="67"/>
  <c r="AR9" i="47"/>
  <c r="AR9" i="57"/>
  <c r="AI9" i="8"/>
  <c r="AN9" i="8"/>
  <c r="Y10" i="22"/>
  <c r="X10" i="22"/>
  <c r="Y11" i="15"/>
  <c r="X11" i="15"/>
  <c r="Z11" i="15" s="1"/>
  <c r="AI9" i="25"/>
  <c r="AN9" i="25"/>
  <c r="AN10" i="26"/>
  <c r="AI10" i="26"/>
  <c r="AR9" i="79"/>
  <c r="AG10" i="21"/>
  <c r="AP10" i="21" s="1"/>
  <c r="W11" i="21"/>
  <c r="AF10" i="21"/>
  <c r="AO10" i="21" s="1"/>
  <c r="AE10" i="21"/>
  <c r="AG10" i="42"/>
  <c r="AP10" i="42" s="1"/>
  <c r="AF10" i="42"/>
  <c r="AO10" i="42" s="1"/>
  <c r="W11" i="42"/>
  <c r="AE10" i="42"/>
  <c r="AH10" i="82"/>
  <c r="AQ10" i="82" s="1"/>
  <c r="AH10" i="60"/>
  <c r="AQ10" i="60" s="1"/>
  <c r="Y10" i="4"/>
  <c r="X10" i="4"/>
  <c r="Z10" i="4" s="1"/>
  <c r="AR9" i="49"/>
  <c r="K19" i="53"/>
  <c r="K17" i="52"/>
  <c r="K17" i="56"/>
  <c r="K20" i="49"/>
  <c r="AH10" i="16"/>
  <c r="AQ10" i="16" s="1"/>
  <c r="AR9" i="74"/>
  <c r="AI9" i="78"/>
  <c r="AN9" i="78"/>
  <c r="K18" i="65"/>
  <c r="K17" i="72"/>
  <c r="AG10" i="54"/>
  <c r="AP10" i="54" s="1"/>
  <c r="W11" i="54"/>
  <c r="AF10" i="54"/>
  <c r="AO10" i="54" s="1"/>
  <c r="AE10" i="54"/>
  <c r="K18" i="54"/>
  <c r="Y10" i="91"/>
  <c r="X10" i="91"/>
  <c r="Z10" i="91" s="1"/>
  <c r="AR10" i="71"/>
  <c r="K18" i="21"/>
  <c r="AN10" i="59"/>
  <c r="AI10" i="59"/>
  <c r="AI9" i="19"/>
  <c r="AN9" i="19"/>
  <c r="Y11" i="28"/>
  <c r="Z11" i="28" s="1"/>
  <c r="X11" i="28"/>
  <c r="AG10" i="58"/>
  <c r="AP10" i="58" s="1"/>
  <c r="W11" i="58"/>
  <c r="AF10" i="58"/>
  <c r="AO10" i="58" s="1"/>
  <c r="AE10" i="58"/>
  <c r="W10" i="90"/>
  <c r="AF9" i="90"/>
  <c r="AO9" i="90" s="1"/>
  <c r="AE9" i="90"/>
  <c r="AG9" i="90"/>
  <c r="AP9" i="90" s="1"/>
  <c r="AG10" i="47"/>
  <c r="AP10" i="47" s="1"/>
  <c r="AF10" i="47"/>
  <c r="AO10" i="47" s="1"/>
  <c r="W11" i="47"/>
  <c r="AE10" i="47"/>
  <c r="AG10" i="80"/>
  <c r="AP10" i="80" s="1"/>
  <c r="AF10" i="80"/>
  <c r="AO10" i="80" s="1"/>
  <c r="AE10" i="80"/>
  <c r="W11" i="80"/>
  <c r="AR9" i="14"/>
  <c r="AR9" i="81"/>
  <c r="AR9" i="36"/>
  <c r="K18" i="9"/>
  <c r="AG9" i="23"/>
  <c r="AP9" i="23" s="1"/>
  <c r="W10" i="23"/>
  <c r="AF9" i="23"/>
  <c r="AO9" i="23" s="1"/>
  <c r="AE9" i="23"/>
  <c r="AH9" i="6"/>
  <c r="AQ9" i="6" s="1"/>
  <c r="K18" i="68"/>
  <c r="AH9" i="27"/>
  <c r="AQ9" i="27" s="1"/>
  <c r="AR9" i="60"/>
  <c r="AR9" i="75"/>
  <c r="K18" i="70"/>
  <c r="AR8" i="7"/>
  <c r="Y11" i="63"/>
  <c r="X11" i="63"/>
  <c r="AR9" i="16"/>
  <c r="AH10" i="49"/>
  <c r="AQ10" i="49" s="1"/>
  <c r="AR9" i="58"/>
  <c r="Y10" i="32"/>
  <c r="Z10" i="32" s="1"/>
  <c r="X10" i="32"/>
  <c r="AH9" i="20"/>
  <c r="AQ9" i="20" s="1"/>
  <c r="AR9" i="50"/>
  <c r="Z10" i="60"/>
  <c r="Y10" i="53"/>
  <c r="X10" i="53"/>
  <c r="Z10" i="53" s="1"/>
  <c r="AR9" i="69"/>
  <c r="K18" i="57"/>
  <c r="Y11" i="9"/>
  <c r="X11" i="9"/>
  <c r="Y10" i="46"/>
  <c r="X10" i="46"/>
  <c r="K17" i="64"/>
  <c r="AH10" i="70"/>
  <c r="AQ10" i="70" s="1"/>
  <c r="W10" i="12"/>
  <c r="AF9" i="12"/>
  <c r="AO9" i="12" s="1"/>
  <c r="AE9" i="12"/>
  <c r="AG9" i="12"/>
  <c r="AP9" i="12" s="1"/>
  <c r="Z10" i="16"/>
  <c r="AH10" i="11"/>
  <c r="AQ10" i="11" s="1"/>
  <c r="AH9" i="62"/>
  <c r="AQ9" i="62" s="1"/>
  <c r="AI9" i="18"/>
  <c r="AN9" i="18"/>
  <c r="AN10" i="38"/>
  <c r="AI10" i="38"/>
  <c r="AR8" i="20"/>
  <c r="AR8" i="89"/>
  <c r="AI9" i="73"/>
  <c r="AN9" i="73"/>
  <c r="AI10" i="52"/>
  <c r="AN10" i="52"/>
  <c r="AR9" i="21"/>
  <c r="AR8" i="29"/>
  <c r="AR9" i="17"/>
  <c r="AI9" i="91"/>
  <c r="AN9" i="91"/>
  <c r="K18" i="18"/>
  <c r="AR9" i="87"/>
  <c r="Z10" i="8"/>
  <c r="X10" i="8"/>
  <c r="Y10" i="8"/>
  <c r="AI9" i="1"/>
  <c r="AN9" i="1"/>
  <c r="AF9" i="88"/>
  <c r="AO9" i="88" s="1"/>
  <c r="AE9" i="88"/>
  <c r="W10" i="88"/>
  <c r="AG9" i="88"/>
  <c r="AP9" i="88" s="1"/>
  <c r="AR10" i="3"/>
  <c r="AG10" i="31"/>
  <c r="AP10" i="31" s="1"/>
  <c r="AF10" i="31"/>
  <c r="AO10" i="31" s="1"/>
  <c r="AE10" i="31"/>
  <c r="W11" i="31"/>
  <c r="AI9" i="37"/>
  <c r="AN9" i="37"/>
  <c r="AH10" i="2"/>
  <c r="AQ10" i="2" s="1"/>
  <c r="AH10" i="69"/>
  <c r="AQ10" i="69" s="1"/>
  <c r="AH10" i="67"/>
  <c r="AQ10" i="67" s="1"/>
  <c r="AG10" i="64"/>
  <c r="AP10" i="64" s="1"/>
  <c r="W11" i="64"/>
  <c r="AF10" i="64"/>
  <c r="AO10" i="64" s="1"/>
  <c r="AE10" i="64"/>
  <c r="Z10" i="2"/>
  <c r="Z9" i="27"/>
  <c r="K17" i="67"/>
  <c r="AG9" i="92"/>
  <c r="AP9" i="92" s="1"/>
  <c r="AF9" i="92"/>
  <c r="AO9" i="92" s="1"/>
  <c r="AE9" i="92"/>
  <c r="W10" i="92"/>
  <c r="AH10" i="41"/>
  <c r="AQ10" i="41" s="1"/>
  <c r="AR9" i="80"/>
  <c r="AH10" i="74"/>
  <c r="AQ10" i="74" s="1"/>
  <c r="AH10" i="33"/>
  <c r="AQ10" i="33" s="1"/>
  <c r="AH10" i="36"/>
  <c r="AQ10" i="36" s="1"/>
  <c r="X11" i="86"/>
  <c r="Z11" i="86" s="1"/>
  <c r="Y11" i="86"/>
  <c r="AH10" i="79"/>
  <c r="AQ10" i="79" s="1"/>
  <c r="AI9" i="32"/>
  <c r="AN9" i="32"/>
  <c r="AI9" i="24"/>
  <c r="AN9" i="24"/>
  <c r="AR8" i="6"/>
  <c r="AR9" i="70"/>
  <c r="AI9" i="39"/>
  <c r="AN9" i="39"/>
  <c r="Z10" i="82"/>
  <c r="AI9" i="5"/>
  <c r="AN9" i="5"/>
  <c r="AN9" i="46"/>
  <c r="AI9" i="46"/>
  <c r="X11" i="40"/>
  <c r="Y11" i="40"/>
  <c r="AH10" i="50"/>
  <c r="AQ10" i="50" s="1"/>
  <c r="W10" i="68"/>
  <c r="AF9" i="68"/>
  <c r="AO9" i="68" s="1"/>
  <c r="AE9" i="68"/>
  <c r="AG9" i="68"/>
  <c r="AP9" i="68" s="1"/>
  <c r="AH10" i="57"/>
  <c r="AQ10" i="57" s="1"/>
  <c r="AH11" i="3"/>
  <c r="AQ11" i="3" s="1"/>
  <c r="K17" i="71"/>
  <c r="K19" i="69"/>
  <c r="AH10" i="56"/>
  <c r="AQ10" i="56" s="1"/>
  <c r="K17" i="16"/>
  <c r="AR10" i="76"/>
  <c r="K17" i="59"/>
  <c r="AH9" i="7"/>
  <c r="AQ9" i="7" s="1"/>
  <c r="AR8" i="27"/>
  <c r="X11" i="59"/>
  <c r="Z11" i="59" s="1"/>
  <c r="Y11" i="59"/>
  <c r="K18" i="15"/>
  <c r="Z10" i="19"/>
  <c r="Y10" i="19"/>
  <c r="X10" i="19"/>
  <c r="Z11" i="66"/>
  <c r="X11" i="66"/>
  <c r="Y11" i="66"/>
  <c r="AI10" i="28"/>
  <c r="AN10" i="28"/>
  <c r="X11" i="84"/>
  <c r="Y11" i="84"/>
  <c r="Y10" i="1"/>
  <c r="X10" i="1"/>
  <c r="AE10" i="65"/>
  <c r="AG10" i="65"/>
  <c r="AP10" i="65" s="1"/>
  <c r="AF10" i="65"/>
  <c r="AO10" i="65" s="1"/>
  <c r="W11" i="65"/>
  <c r="K17" i="51"/>
  <c r="AF10" i="96"/>
  <c r="AO10" i="96" s="1"/>
  <c r="AE10" i="96"/>
  <c r="W11" i="96"/>
  <c r="AG10" i="96"/>
  <c r="AP10" i="96" s="1"/>
  <c r="Y10" i="24"/>
  <c r="X10" i="24"/>
  <c r="K17" i="60"/>
  <c r="K19" i="13"/>
  <c r="AH10" i="34"/>
  <c r="AQ10" i="34" s="1"/>
  <c r="AI10" i="86"/>
  <c r="AN10" i="86"/>
  <c r="AF10" i="79"/>
  <c r="AO10" i="79" s="1"/>
  <c r="AE10" i="79"/>
  <c r="W11" i="79"/>
  <c r="AG10" i="79"/>
  <c r="AP10" i="79" s="1"/>
  <c r="AH9" i="89"/>
  <c r="AQ9" i="89" s="1"/>
  <c r="K19" i="58"/>
  <c r="AR9" i="72"/>
  <c r="Z10" i="49"/>
  <c r="AR9" i="55"/>
  <c r="AE9" i="94"/>
  <c r="W10" i="94"/>
  <c r="AG9" i="94"/>
  <c r="AP9" i="94" s="1"/>
  <c r="AF9" i="94"/>
  <c r="AO9" i="94" s="1"/>
  <c r="AH10" i="45"/>
  <c r="AQ10" i="45" s="1"/>
  <c r="Z9" i="20"/>
  <c r="K17" i="12"/>
  <c r="K18" i="23"/>
  <c r="AH10" i="72"/>
  <c r="AQ10" i="72" s="1"/>
  <c r="K18" i="5"/>
  <c r="AI10" i="9"/>
  <c r="AN10" i="9"/>
  <c r="K17" i="20"/>
  <c r="AI10" i="40"/>
  <c r="AN10" i="40"/>
  <c r="AN9" i="35"/>
  <c r="AI9" i="35"/>
  <c r="AH11" i="71"/>
  <c r="AQ11" i="71" s="1"/>
  <c r="AE10" i="57"/>
  <c r="AG10" i="57"/>
  <c r="AP10" i="57" s="1"/>
  <c r="W11" i="57"/>
  <c r="AF10" i="57"/>
  <c r="AO10" i="57" s="1"/>
  <c r="AH10" i="75"/>
  <c r="AQ10" i="75" s="1"/>
  <c r="AH10" i="14"/>
  <c r="AQ10" i="14" s="1"/>
  <c r="AG10" i="11"/>
  <c r="AP10" i="11" s="1"/>
  <c r="W11" i="11"/>
  <c r="AF10" i="11"/>
  <c r="AO10" i="11" s="1"/>
  <c r="AE10" i="11"/>
  <c r="X10" i="18"/>
  <c r="Y10" i="18"/>
  <c r="AH10" i="87"/>
  <c r="AQ10" i="87" s="1"/>
  <c r="AH9" i="10"/>
  <c r="AQ9" i="10" s="1"/>
  <c r="Y11" i="52"/>
  <c r="X11" i="52"/>
  <c r="AN10" i="43"/>
  <c r="AI10" i="43"/>
  <c r="AR8" i="88"/>
  <c r="AR9" i="31"/>
  <c r="AR8" i="90"/>
  <c r="K17" i="4"/>
  <c r="Y11" i="83"/>
  <c r="Z11" i="83" s="1"/>
  <c r="X11" i="83"/>
  <c r="Y9" i="51"/>
  <c r="X9" i="51"/>
  <c r="Z9" i="51" s="1"/>
  <c r="AN9" i="22"/>
  <c r="AI9" i="22"/>
  <c r="Y11" i="77"/>
  <c r="Z11" i="77" s="1"/>
  <c r="X11" i="77"/>
  <c r="AN10" i="44"/>
  <c r="AI10" i="44"/>
  <c r="AN10" i="15"/>
  <c r="AI10" i="15"/>
  <c r="AI10" i="66"/>
  <c r="AN10" i="66"/>
  <c r="AN10" i="84"/>
  <c r="AI10" i="84"/>
  <c r="AR8" i="62"/>
  <c r="K17" i="2"/>
  <c r="AR9" i="45"/>
  <c r="AR9" i="65"/>
  <c r="AH11" i="48"/>
  <c r="AQ11" i="48" s="1"/>
  <c r="AR9" i="85"/>
  <c r="AR9" i="33"/>
  <c r="Z11" i="48"/>
  <c r="AH9" i="29"/>
  <c r="AQ9" i="29" s="1"/>
  <c r="K17" i="24"/>
  <c r="Y10" i="37"/>
  <c r="X10" i="37"/>
  <c r="Z9" i="6"/>
  <c r="K18" i="22"/>
  <c r="AE10" i="61"/>
  <c r="W11" i="61"/>
  <c r="AF10" i="61"/>
  <c r="AO10" i="61" s="1"/>
  <c r="AG10" i="61"/>
  <c r="AP10" i="61" s="1"/>
  <c r="AH9" i="88"/>
  <c r="AQ9" i="88" s="1"/>
  <c r="AH11" i="76"/>
  <c r="AQ11" i="76" s="1"/>
  <c r="Z10" i="67"/>
  <c r="AH10" i="58"/>
  <c r="AQ10" i="58" s="1"/>
  <c r="AH10" i="31"/>
  <c r="AQ10" i="31" s="1"/>
  <c r="AE10" i="95"/>
  <c r="W11" i="95"/>
  <c r="AG10" i="95"/>
  <c r="AP10" i="95" s="1"/>
  <c r="AF10" i="95"/>
  <c r="AO10" i="95" s="1"/>
  <c r="AH9" i="90"/>
  <c r="AQ9" i="90" s="1"/>
  <c r="AR9" i="42"/>
  <c r="AG10" i="30"/>
  <c r="AP10" i="30" s="1"/>
  <c r="AF10" i="30"/>
  <c r="AO10" i="30" s="1"/>
  <c r="AE10" i="30"/>
  <c r="W11" i="30"/>
  <c r="AR8" i="10"/>
  <c r="AH10" i="85"/>
  <c r="AQ10" i="85" s="1"/>
  <c r="Z10" i="41"/>
  <c r="AH10" i="21"/>
  <c r="AQ10" i="21" s="1"/>
  <c r="AH10" i="65"/>
  <c r="AQ10" i="65" s="1"/>
  <c r="Z10" i="36"/>
  <c r="X10" i="93"/>
  <c r="Z10" i="93" s="1"/>
  <c r="Y10" i="93"/>
  <c r="Z10" i="34"/>
  <c r="K17" i="3"/>
  <c r="AR9" i="56"/>
  <c r="AH10" i="80"/>
  <c r="AQ10" i="80" s="1"/>
  <c r="K17" i="19"/>
  <c r="K17" i="11"/>
  <c r="K18" i="55"/>
  <c r="AE9" i="13"/>
  <c r="AG9" i="13"/>
  <c r="AP9" i="13" s="1"/>
  <c r="W10" i="13"/>
  <c r="AF9" i="13"/>
  <c r="AO9" i="13" s="1"/>
  <c r="K17" i="8"/>
  <c r="AI9" i="4"/>
  <c r="AN9" i="4"/>
  <c r="Y10" i="5"/>
  <c r="X10" i="5"/>
  <c r="Z10" i="5" s="1"/>
  <c r="AH10" i="17"/>
  <c r="AQ10" i="17" s="1"/>
  <c r="AR9" i="34"/>
  <c r="K18" i="63"/>
  <c r="Z10" i="50"/>
  <c r="Z10" i="75"/>
  <c r="Z10" i="14"/>
  <c r="Z11" i="3"/>
  <c r="AH10" i="55"/>
  <c r="AQ10" i="55" s="1"/>
  <c r="Y11" i="38"/>
  <c r="X11" i="38"/>
  <c r="Z10" i="56"/>
  <c r="K19" i="10"/>
  <c r="Z10" i="87"/>
  <c r="Y10" i="73"/>
  <c r="X10" i="73"/>
  <c r="Z10" i="73" s="1"/>
  <c r="AH10" i="54"/>
  <c r="AQ10" i="54" s="1"/>
  <c r="Y11" i="43"/>
  <c r="X11" i="43"/>
  <c r="AR9" i="41"/>
  <c r="Z9" i="7"/>
  <c r="K19" i="61"/>
  <c r="AN10" i="83"/>
  <c r="AI10" i="83"/>
  <c r="AN8" i="51"/>
  <c r="AI8" i="51"/>
  <c r="K17" i="50"/>
  <c r="AN10" i="77"/>
  <c r="AI10" i="77"/>
  <c r="Y11" i="44"/>
  <c r="X11" i="44"/>
  <c r="Z11" i="44" s="1"/>
  <c r="Y10" i="25"/>
  <c r="X10" i="25"/>
  <c r="Y11" i="26"/>
  <c r="X11" i="26"/>
  <c r="Z10" i="24" l="1"/>
  <c r="Z10" i="1"/>
  <c r="Z10" i="46"/>
  <c r="W11" i="70"/>
  <c r="W11" i="45"/>
  <c r="Z10" i="37"/>
  <c r="W11" i="37" s="1"/>
  <c r="Z11" i="26"/>
  <c r="AE11" i="44"/>
  <c r="AF11" i="44"/>
  <c r="AO11" i="44" s="1"/>
  <c r="W12" i="44"/>
  <c r="AG11" i="44"/>
  <c r="AP11" i="44" s="1"/>
  <c r="AF10" i="73"/>
  <c r="AO10" i="73" s="1"/>
  <c r="AE10" i="73"/>
  <c r="W11" i="73"/>
  <c r="AG10" i="73"/>
  <c r="AP10" i="73" s="1"/>
  <c r="AE10" i="4"/>
  <c r="AG10" i="4"/>
  <c r="AP10" i="4" s="1"/>
  <c r="W11" i="4"/>
  <c r="AF10" i="4"/>
  <c r="AO10" i="4" s="1"/>
  <c r="AG10" i="24"/>
  <c r="AP10" i="24" s="1"/>
  <c r="W11" i="24"/>
  <c r="AF10" i="24"/>
  <c r="AO10" i="24" s="1"/>
  <c r="AE10" i="24"/>
  <c r="AG10" i="1"/>
  <c r="AP10" i="1" s="1"/>
  <c r="W11" i="1"/>
  <c r="AF10" i="1"/>
  <c r="AO10" i="1" s="1"/>
  <c r="AE10" i="1"/>
  <c r="AG11" i="59"/>
  <c r="AP11" i="59" s="1"/>
  <c r="W12" i="59"/>
  <c r="AF11" i="59"/>
  <c r="AO11" i="59" s="1"/>
  <c r="AE11" i="59"/>
  <c r="W11" i="53"/>
  <c r="AF10" i="53"/>
  <c r="AO10" i="53" s="1"/>
  <c r="AE10" i="53"/>
  <c r="AG10" i="53"/>
  <c r="AP10" i="53" s="1"/>
  <c r="AF10" i="32"/>
  <c r="AO10" i="32" s="1"/>
  <c r="AE10" i="32"/>
  <c r="W11" i="32"/>
  <c r="AG10" i="32"/>
  <c r="AP10" i="32" s="1"/>
  <c r="AG10" i="39"/>
  <c r="AP10" i="39" s="1"/>
  <c r="AF10" i="39"/>
  <c r="AO10" i="39" s="1"/>
  <c r="W11" i="39"/>
  <c r="AE10" i="39"/>
  <c r="AF10" i="46"/>
  <c r="AO10" i="46" s="1"/>
  <c r="AE10" i="46"/>
  <c r="W11" i="46"/>
  <c r="AG10" i="46"/>
  <c r="AP10" i="46" s="1"/>
  <c r="AE10" i="37"/>
  <c r="AG10" i="37"/>
  <c r="AP10" i="37" s="1"/>
  <c r="AG11" i="26"/>
  <c r="AP11" i="26" s="1"/>
  <c r="AF11" i="26"/>
  <c r="AO11" i="26" s="1"/>
  <c r="AE11" i="26"/>
  <c r="W12" i="26"/>
  <c r="AG11" i="77"/>
  <c r="AP11" i="77" s="1"/>
  <c r="AF11" i="77"/>
  <c r="AO11" i="77" s="1"/>
  <c r="AE11" i="77"/>
  <c r="W12" i="77"/>
  <c r="AF11" i="28"/>
  <c r="AO11" i="28" s="1"/>
  <c r="AG11" i="28"/>
  <c r="AP11" i="28" s="1"/>
  <c r="W12" i="28"/>
  <c r="AE11" i="28"/>
  <c r="K18" i="50"/>
  <c r="AG10" i="41"/>
  <c r="AP10" i="41" s="1"/>
  <c r="AF10" i="41"/>
  <c r="AO10" i="41" s="1"/>
  <c r="W11" i="41"/>
  <c r="AE10" i="41"/>
  <c r="K20" i="10"/>
  <c r="K19" i="63"/>
  <c r="K18" i="3"/>
  <c r="Z11" i="30"/>
  <c r="Y11" i="30"/>
  <c r="X11" i="30"/>
  <c r="AG10" i="67"/>
  <c r="AP10" i="67" s="1"/>
  <c r="AF10" i="67"/>
  <c r="AO10" i="67" s="1"/>
  <c r="W11" i="67"/>
  <c r="AE10" i="67"/>
  <c r="AH10" i="37"/>
  <c r="AQ10" i="37" s="1"/>
  <c r="AH11" i="77"/>
  <c r="AQ11" i="77" s="1"/>
  <c r="K18" i="4"/>
  <c r="Y11" i="11"/>
  <c r="X11" i="11"/>
  <c r="AN10" i="57"/>
  <c r="AI10" i="57"/>
  <c r="AR10" i="40"/>
  <c r="K19" i="5"/>
  <c r="K18" i="12"/>
  <c r="K20" i="58"/>
  <c r="AR10" i="86"/>
  <c r="AH10" i="1"/>
  <c r="AQ10" i="1" s="1"/>
  <c r="K18" i="59"/>
  <c r="X10" i="68"/>
  <c r="Y10" i="68"/>
  <c r="AR9" i="46"/>
  <c r="AR9" i="39"/>
  <c r="AR9" i="24"/>
  <c r="AN10" i="64"/>
  <c r="AI10" i="64"/>
  <c r="Y11" i="31"/>
  <c r="X11" i="31"/>
  <c r="AR10" i="52"/>
  <c r="AH10" i="46"/>
  <c r="AQ10" i="46" s="1"/>
  <c r="AH10" i="32"/>
  <c r="AQ10" i="32" s="1"/>
  <c r="X11" i="80"/>
  <c r="Y11" i="80"/>
  <c r="Z11" i="80" s="1"/>
  <c r="X11" i="47"/>
  <c r="Z11" i="47" s="1"/>
  <c r="Y11" i="47"/>
  <c r="AH11" i="28"/>
  <c r="AQ11" i="28" s="1"/>
  <c r="Y11" i="54"/>
  <c r="X11" i="54"/>
  <c r="AR9" i="8"/>
  <c r="AR9" i="53"/>
  <c r="K20" i="14"/>
  <c r="K22" i="6"/>
  <c r="K19" i="66"/>
  <c r="AN9" i="10"/>
  <c r="AI9" i="10"/>
  <c r="AN11" i="76"/>
  <c r="AI11" i="76"/>
  <c r="AN9" i="89"/>
  <c r="AI9" i="89"/>
  <c r="AI10" i="74"/>
  <c r="AN10" i="74"/>
  <c r="AN9" i="62"/>
  <c r="AI9" i="62"/>
  <c r="X11" i="70"/>
  <c r="Z11" i="70" s="1"/>
  <c r="Y11" i="70"/>
  <c r="X11" i="45"/>
  <c r="Y11" i="45"/>
  <c r="AN10" i="55"/>
  <c r="AI10" i="55"/>
  <c r="Y11" i="81"/>
  <c r="X11" i="81"/>
  <c r="Z11" i="81" s="1"/>
  <c r="AH10" i="25"/>
  <c r="AQ10" i="25" s="1"/>
  <c r="AG11" i="3"/>
  <c r="AP11" i="3" s="1"/>
  <c r="W12" i="3"/>
  <c r="AF11" i="3"/>
  <c r="AO11" i="3" s="1"/>
  <c r="AE11" i="3"/>
  <c r="K18" i="11"/>
  <c r="Y11" i="61"/>
  <c r="Z11" i="61" s="1"/>
  <c r="X11" i="61"/>
  <c r="K18" i="2"/>
  <c r="AR10" i="66"/>
  <c r="W10" i="51"/>
  <c r="AG9" i="51"/>
  <c r="AP9" i="51" s="1"/>
  <c r="AF9" i="51"/>
  <c r="AO9" i="51" s="1"/>
  <c r="AE9" i="51"/>
  <c r="AR10" i="43"/>
  <c r="AG9" i="20"/>
  <c r="AP9" i="20" s="1"/>
  <c r="W10" i="20"/>
  <c r="AF9" i="20"/>
  <c r="AO9" i="20" s="1"/>
  <c r="AE9" i="20"/>
  <c r="K20" i="13"/>
  <c r="K18" i="51"/>
  <c r="AR10" i="28"/>
  <c r="AE10" i="19"/>
  <c r="AG10" i="19"/>
  <c r="AP10" i="19" s="1"/>
  <c r="W11" i="19"/>
  <c r="AF10" i="19"/>
  <c r="AO10" i="19" s="1"/>
  <c r="AI10" i="31"/>
  <c r="AN10" i="31"/>
  <c r="AR9" i="1"/>
  <c r="AR10" i="38"/>
  <c r="Z10" i="12"/>
  <c r="Y10" i="12"/>
  <c r="X10" i="12"/>
  <c r="K19" i="57"/>
  <c r="AG10" i="60"/>
  <c r="AP10" i="60" s="1"/>
  <c r="AE10" i="60"/>
  <c r="W11" i="60"/>
  <c r="AF10" i="60"/>
  <c r="AO10" i="60" s="1"/>
  <c r="X10" i="23"/>
  <c r="Z10" i="23" s="1"/>
  <c r="Y10" i="23"/>
  <c r="AN10" i="80"/>
  <c r="AI10" i="80"/>
  <c r="Y10" i="90"/>
  <c r="X10" i="90"/>
  <c r="AF10" i="91"/>
  <c r="AO10" i="91" s="1"/>
  <c r="AE10" i="91"/>
  <c r="W11" i="91"/>
  <c r="AG10" i="91"/>
  <c r="AP10" i="91" s="1"/>
  <c r="AR9" i="78"/>
  <c r="K21" i="49"/>
  <c r="K20" i="53"/>
  <c r="AI10" i="21"/>
  <c r="AN10" i="21"/>
  <c r="AR10" i="26"/>
  <c r="AG11" i="15"/>
  <c r="AP11" i="15" s="1"/>
  <c r="W12" i="15"/>
  <c r="AF11" i="15"/>
  <c r="AO11" i="15" s="1"/>
  <c r="AE11" i="15"/>
  <c r="AH10" i="78"/>
  <c r="AQ10" i="78" s="1"/>
  <c r="AH10" i="35"/>
  <c r="AQ10" i="35" s="1"/>
  <c r="AR10" i="63"/>
  <c r="K19" i="17"/>
  <c r="AN10" i="45"/>
  <c r="AI10" i="45"/>
  <c r="X12" i="71"/>
  <c r="Z12" i="71" s="1"/>
  <c r="Y12" i="71"/>
  <c r="Y11" i="33"/>
  <c r="X11" i="33"/>
  <c r="Z11" i="33" s="1"/>
  <c r="Y10" i="29"/>
  <c r="X10" i="29"/>
  <c r="Z10" i="29" s="1"/>
  <c r="X11" i="55"/>
  <c r="Y11" i="55"/>
  <c r="AR10" i="77"/>
  <c r="AG10" i="5"/>
  <c r="AP10" i="5" s="1"/>
  <c r="W11" i="5"/>
  <c r="AF10" i="5"/>
  <c r="AO10" i="5" s="1"/>
  <c r="AE10" i="5"/>
  <c r="W11" i="34"/>
  <c r="AG10" i="34"/>
  <c r="AP10" i="34" s="1"/>
  <c r="AF10" i="34"/>
  <c r="AO10" i="34" s="1"/>
  <c r="AE10" i="34"/>
  <c r="Z10" i="25"/>
  <c r="AH11" i="43"/>
  <c r="AQ11" i="43" s="1"/>
  <c r="AH11" i="38"/>
  <c r="AQ11" i="38" s="1"/>
  <c r="AE10" i="14"/>
  <c r="AG10" i="14"/>
  <c r="AP10" i="14" s="1"/>
  <c r="AF10" i="14"/>
  <c r="AO10" i="14" s="1"/>
  <c r="W11" i="14"/>
  <c r="AN10" i="30"/>
  <c r="AI10" i="30"/>
  <c r="X11" i="95"/>
  <c r="Y11" i="95"/>
  <c r="AI10" i="61"/>
  <c r="AN10" i="61"/>
  <c r="AR10" i="15"/>
  <c r="AH11" i="83"/>
  <c r="AQ11" i="83" s="1"/>
  <c r="AH10" i="18"/>
  <c r="AQ10" i="18" s="1"/>
  <c r="K18" i="20"/>
  <c r="AE10" i="49"/>
  <c r="AG10" i="49"/>
  <c r="AP10" i="49" s="1"/>
  <c r="AF10" i="49"/>
  <c r="AO10" i="49" s="1"/>
  <c r="W11" i="49"/>
  <c r="Y11" i="79"/>
  <c r="X11" i="79"/>
  <c r="Z11" i="79" s="1"/>
  <c r="X11" i="65"/>
  <c r="Y11" i="65"/>
  <c r="K20" i="69"/>
  <c r="AR9" i="32"/>
  <c r="Y11" i="64"/>
  <c r="X11" i="64"/>
  <c r="K19" i="18"/>
  <c r="AR9" i="73"/>
  <c r="K19" i="68"/>
  <c r="AN10" i="58"/>
  <c r="AI10" i="58"/>
  <c r="K19" i="21"/>
  <c r="AI10" i="42"/>
  <c r="AN10" i="42"/>
  <c r="AH10" i="22"/>
  <c r="AQ10" i="22" s="1"/>
  <c r="AR9" i="93"/>
  <c r="Y10" i="10"/>
  <c r="X10" i="10"/>
  <c r="Z10" i="10" s="1"/>
  <c r="X10" i="62"/>
  <c r="Y10" i="62"/>
  <c r="AN10" i="17"/>
  <c r="AI10" i="17"/>
  <c r="AI10" i="33"/>
  <c r="AN10" i="33"/>
  <c r="AN9" i="29"/>
  <c r="AI9" i="29"/>
  <c r="AN10" i="69"/>
  <c r="AI10" i="69"/>
  <c r="AR10" i="83"/>
  <c r="AH10" i="73"/>
  <c r="AQ10" i="73" s="1"/>
  <c r="Y10" i="13"/>
  <c r="Z10" i="13" s="1"/>
  <c r="X10" i="13"/>
  <c r="AE10" i="75"/>
  <c r="W11" i="75"/>
  <c r="AF10" i="75"/>
  <c r="AO10" i="75" s="1"/>
  <c r="AG10" i="75"/>
  <c r="AP10" i="75" s="1"/>
  <c r="AR9" i="4"/>
  <c r="AI9" i="13"/>
  <c r="AN9" i="13"/>
  <c r="K18" i="19"/>
  <c r="AH10" i="93"/>
  <c r="AQ10" i="93" s="1"/>
  <c r="AI10" i="95"/>
  <c r="AN10" i="95"/>
  <c r="AR9" i="22"/>
  <c r="AH11" i="52"/>
  <c r="AQ11" i="52" s="1"/>
  <c r="Z10" i="18"/>
  <c r="AR9" i="35"/>
  <c r="X10" i="94"/>
  <c r="Y10" i="94"/>
  <c r="AI10" i="79"/>
  <c r="AN10" i="79"/>
  <c r="K18" i="60"/>
  <c r="X11" i="96"/>
  <c r="Z11" i="96" s="1"/>
  <c r="Y11" i="96"/>
  <c r="AH11" i="66"/>
  <c r="AQ11" i="66" s="1"/>
  <c r="K19" i="15"/>
  <c r="AR9" i="5"/>
  <c r="AH11" i="86"/>
  <c r="AQ11" i="86" s="1"/>
  <c r="Y10" i="92"/>
  <c r="X10" i="92"/>
  <c r="K18" i="67"/>
  <c r="Y10" i="88"/>
  <c r="X10" i="88"/>
  <c r="Z10" i="88" s="1"/>
  <c r="AH10" i="8"/>
  <c r="AQ10" i="8" s="1"/>
  <c r="AG10" i="16"/>
  <c r="AP10" i="16" s="1"/>
  <c r="W11" i="16"/>
  <c r="AF10" i="16"/>
  <c r="AO10" i="16" s="1"/>
  <c r="AE10" i="16"/>
  <c r="AH11" i="9"/>
  <c r="AQ11" i="9" s="1"/>
  <c r="AH11" i="63"/>
  <c r="AQ11" i="63" s="1"/>
  <c r="K19" i="70"/>
  <c r="K19" i="54"/>
  <c r="K18" i="72"/>
  <c r="K18" i="56"/>
  <c r="Y11" i="42"/>
  <c r="X11" i="42"/>
  <c r="Y11" i="21"/>
  <c r="X11" i="21"/>
  <c r="Z11" i="21" s="1"/>
  <c r="Z10" i="78"/>
  <c r="Z10" i="35"/>
  <c r="K19" i="7"/>
  <c r="Y11" i="85"/>
  <c r="X11" i="85"/>
  <c r="AH11" i="26"/>
  <c r="AQ11" i="26" s="1"/>
  <c r="K20" i="61"/>
  <c r="Z11" i="43"/>
  <c r="Z11" i="38"/>
  <c r="AG10" i="50"/>
  <c r="AP10" i="50" s="1"/>
  <c r="AF10" i="50"/>
  <c r="AO10" i="50" s="1"/>
  <c r="AE10" i="50"/>
  <c r="W11" i="50"/>
  <c r="K19" i="55"/>
  <c r="AF10" i="93"/>
  <c r="AO10" i="93" s="1"/>
  <c r="AE10" i="93"/>
  <c r="W11" i="93"/>
  <c r="AG10" i="93"/>
  <c r="AP10" i="93" s="1"/>
  <c r="K19" i="22"/>
  <c r="K18" i="24"/>
  <c r="AE11" i="48"/>
  <c r="W12" i="48"/>
  <c r="AG11" i="48"/>
  <c r="AP11" i="48" s="1"/>
  <c r="AF11" i="48"/>
  <c r="AO11" i="48" s="1"/>
  <c r="AR10" i="84"/>
  <c r="AR10" i="44"/>
  <c r="AF11" i="83"/>
  <c r="AO11" i="83" s="1"/>
  <c r="AE11" i="83"/>
  <c r="W12" i="83"/>
  <c r="AG11" i="83"/>
  <c r="AP11" i="83" s="1"/>
  <c r="AI10" i="11"/>
  <c r="AN10" i="11"/>
  <c r="X11" i="57"/>
  <c r="Y11" i="57"/>
  <c r="AR10" i="9"/>
  <c r="K19" i="23"/>
  <c r="AH10" i="24"/>
  <c r="AQ10" i="24" s="1"/>
  <c r="AN10" i="96"/>
  <c r="AI10" i="96"/>
  <c r="AH11" i="84"/>
  <c r="AQ11" i="84" s="1"/>
  <c r="AE11" i="66"/>
  <c r="W12" i="66"/>
  <c r="AG11" i="66"/>
  <c r="AP11" i="66" s="1"/>
  <c r="AF11" i="66"/>
  <c r="AO11" i="66" s="1"/>
  <c r="K18" i="16"/>
  <c r="K18" i="71"/>
  <c r="AI9" i="68"/>
  <c r="AN9" i="68"/>
  <c r="AH11" i="40"/>
  <c r="AQ11" i="40" s="1"/>
  <c r="AF10" i="82"/>
  <c r="AO10" i="82" s="1"/>
  <c r="AE10" i="82"/>
  <c r="W11" i="82"/>
  <c r="AG10" i="82"/>
  <c r="AP10" i="82" s="1"/>
  <c r="AF11" i="86"/>
  <c r="AO11" i="86" s="1"/>
  <c r="AE11" i="86"/>
  <c r="W12" i="86"/>
  <c r="AG11" i="86"/>
  <c r="AP11" i="86" s="1"/>
  <c r="AI9" i="92"/>
  <c r="AN9" i="92"/>
  <c r="AG9" i="27"/>
  <c r="AP9" i="27" s="1"/>
  <c r="AF9" i="27"/>
  <c r="AO9" i="27" s="1"/>
  <c r="AE9" i="27"/>
  <c r="W10" i="27"/>
  <c r="AI9" i="88"/>
  <c r="AN9" i="88"/>
  <c r="AG10" i="8"/>
  <c r="AP10" i="8" s="1"/>
  <c r="W11" i="8"/>
  <c r="AF10" i="8"/>
  <c r="AO10" i="8" s="1"/>
  <c r="AE10" i="8"/>
  <c r="AR9" i="91"/>
  <c r="AR9" i="18"/>
  <c r="AH10" i="53"/>
  <c r="AQ10" i="53" s="1"/>
  <c r="K19" i="9"/>
  <c r="AN10" i="47"/>
  <c r="AI10" i="47"/>
  <c r="X11" i="58"/>
  <c r="Y11" i="58"/>
  <c r="Z11" i="58" s="1"/>
  <c r="AR9" i="19"/>
  <c r="AN10" i="54"/>
  <c r="AI10" i="54"/>
  <c r="AH10" i="4"/>
  <c r="AQ10" i="4" s="1"/>
  <c r="AR9" i="25"/>
  <c r="Z10" i="22"/>
  <c r="AH10" i="39"/>
  <c r="AQ10" i="39" s="1"/>
  <c r="X12" i="76"/>
  <c r="Z12" i="76" s="1"/>
  <c r="Y12" i="76"/>
  <c r="AI10" i="85"/>
  <c r="AN10" i="85"/>
  <c r="AN10" i="70"/>
  <c r="AI10" i="70"/>
  <c r="Z11" i="17"/>
  <c r="X11" i="17"/>
  <c r="Y11" i="17"/>
  <c r="Y11" i="72"/>
  <c r="X11" i="72"/>
  <c r="X11" i="69"/>
  <c r="Z11" i="69" s="1"/>
  <c r="Y11" i="69"/>
  <c r="AE10" i="56"/>
  <c r="W11" i="56"/>
  <c r="AF10" i="56"/>
  <c r="AO10" i="56" s="1"/>
  <c r="AG10" i="56"/>
  <c r="AP10" i="56" s="1"/>
  <c r="AH11" i="44"/>
  <c r="AQ11" i="44" s="1"/>
  <c r="AE10" i="87"/>
  <c r="AF10" i="87"/>
  <c r="AO10" i="87" s="1"/>
  <c r="AG10" i="87"/>
  <c r="AP10" i="87" s="1"/>
  <c r="W11" i="87"/>
  <c r="AR8" i="51"/>
  <c r="AG9" i="7"/>
  <c r="AP9" i="7" s="1"/>
  <c r="W10" i="7"/>
  <c r="AF9" i="7"/>
  <c r="AO9" i="7" s="1"/>
  <c r="AE9" i="7"/>
  <c r="AH10" i="5"/>
  <c r="AQ10" i="5" s="1"/>
  <c r="K18" i="8"/>
  <c r="AF10" i="36"/>
  <c r="AO10" i="36" s="1"/>
  <c r="AE10" i="36"/>
  <c r="AG10" i="36"/>
  <c r="AP10" i="36" s="1"/>
  <c r="W11" i="36"/>
  <c r="AE9" i="6"/>
  <c r="AG9" i="6"/>
  <c r="AP9" i="6" s="1"/>
  <c r="W10" i="6"/>
  <c r="AF9" i="6"/>
  <c r="AO9" i="6" s="1"/>
  <c r="AH9" i="51"/>
  <c r="AQ9" i="51" s="1"/>
  <c r="Z11" i="52"/>
  <c r="AI9" i="94"/>
  <c r="AN9" i="94"/>
  <c r="AI10" i="65"/>
  <c r="AN10" i="65"/>
  <c r="Z11" i="84"/>
  <c r="AH10" i="19"/>
  <c r="AQ10" i="19" s="1"/>
  <c r="AH11" i="59"/>
  <c r="AQ11" i="59" s="1"/>
  <c r="Z11" i="40"/>
  <c r="AG10" i="2"/>
  <c r="AP10" i="2" s="1"/>
  <c r="W11" i="2"/>
  <c r="AF10" i="2"/>
  <c r="AO10" i="2" s="1"/>
  <c r="AE10" i="2"/>
  <c r="AR9" i="37"/>
  <c r="AI9" i="12"/>
  <c r="AN9" i="12"/>
  <c r="K18" i="64"/>
  <c r="Z11" i="9"/>
  <c r="Z11" i="63"/>
  <c r="AI9" i="23"/>
  <c r="AN9" i="23"/>
  <c r="AN9" i="90"/>
  <c r="AI9" i="90"/>
  <c r="AR10" i="59"/>
  <c r="AH10" i="91"/>
  <c r="AQ10" i="91" s="1"/>
  <c r="K19" i="65"/>
  <c r="K18" i="52"/>
  <c r="AH11" i="15"/>
  <c r="AQ11" i="15" s="1"/>
  <c r="K20" i="62"/>
  <c r="X10" i="89"/>
  <c r="Y10" i="89"/>
  <c r="X11" i="74"/>
  <c r="Z11" i="74" s="1"/>
  <c r="Y11" i="74"/>
  <c r="AN11" i="71"/>
  <c r="AI11" i="71"/>
  <c r="AI10" i="72"/>
  <c r="AN10" i="72"/>
  <c r="AI10" i="81"/>
  <c r="AN10" i="81"/>
  <c r="Z11" i="54" l="1"/>
  <c r="Z11" i="85"/>
  <c r="Z11" i="55"/>
  <c r="AF10" i="37"/>
  <c r="AO10" i="37" s="1"/>
  <c r="Z10" i="92"/>
  <c r="W11" i="92" s="1"/>
  <c r="Z11" i="65"/>
  <c r="AG11" i="65" s="1"/>
  <c r="AP11" i="65" s="1"/>
  <c r="AG10" i="13"/>
  <c r="AP10" i="13" s="1"/>
  <c r="AF10" i="13"/>
  <c r="AO10" i="13" s="1"/>
  <c r="AE10" i="13"/>
  <c r="W11" i="13"/>
  <c r="AF11" i="65"/>
  <c r="AO11" i="65" s="1"/>
  <c r="AE11" i="65"/>
  <c r="AG11" i="81"/>
  <c r="AP11" i="81" s="1"/>
  <c r="AF11" i="81"/>
  <c r="AO11" i="81" s="1"/>
  <c r="AE11" i="81"/>
  <c r="W12" i="81"/>
  <c r="AG11" i="80"/>
  <c r="AP11" i="80" s="1"/>
  <c r="AF11" i="80"/>
  <c r="AO11" i="80" s="1"/>
  <c r="W12" i="80"/>
  <c r="AE11" i="80"/>
  <c r="W12" i="33"/>
  <c r="AG11" i="33"/>
  <c r="AP11" i="33" s="1"/>
  <c r="AF11" i="33"/>
  <c r="AO11" i="33" s="1"/>
  <c r="AE11" i="33"/>
  <c r="W12" i="54"/>
  <c r="AF11" i="54"/>
  <c r="AO11" i="54" s="1"/>
  <c r="AE11" i="54"/>
  <c r="AG11" i="54"/>
  <c r="AP11" i="54" s="1"/>
  <c r="AG11" i="85"/>
  <c r="AP11" i="85" s="1"/>
  <c r="AF11" i="85"/>
  <c r="AO11" i="85" s="1"/>
  <c r="AE11" i="85"/>
  <c r="W12" i="85"/>
  <c r="AG11" i="55"/>
  <c r="AP11" i="55" s="1"/>
  <c r="W12" i="55"/>
  <c r="AF11" i="55"/>
  <c r="AO11" i="55" s="1"/>
  <c r="AE11" i="55"/>
  <c r="K19" i="64"/>
  <c r="AR9" i="23"/>
  <c r="AR9" i="12"/>
  <c r="AG11" i="84"/>
  <c r="AP11" i="84" s="1"/>
  <c r="W12" i="84"/>
  <c r="AF11" i="84"/>
  <c r="AO11" i="84" s="1"/>
  <c r="AE11" i="84"/>
  <c r="X11" i="36"/>
  <c r="Z11" i="36" s="1"/>
  <c r="Y11" i="36"/>
  <c r="K19" i="8"/>
  <c r="AH11" i="69"/>
  <c r="AQ11" i="69" s="1"/>
  <c r="AH11" i="17"/>
  <c r="AQ11" i="17" s="1"/>
  <c r="AH11" i="58"/>
  <c r="AQ11" i="58" s="1"/>
  <c r="AN10" i="8"/>
  <c r="AI10" i="8"/>
  <c r="AR9" i="92"/>
  <c r="Z12" i="66"/>
  <c r="X12" i="66"/>
  <c r="Y12" i="66"/>
  <c r="K20" i="23"/>
  <c r="K19" i="56"/>
  <c r="K20" i="70"/>
  <c r="AR10" i="79"/>
  <c r="AG10" i="18"/>
  <c r="AP10" i="18" s="1"/>
  <c r="W11" i="18"/>
  <c r="AF10" i="18"/>
  <c r="AO10" i="18" s="1"/>
  <c r="AE10" i="18"/>
  <c r="AR10" i="95"/>
  <c r="AH10" i="62"/>
  <c r="AQ10" i="62" s="1"/>
  <c r="K20" i="21"/>
  <c r="AR10" i="30"/>
  <c r="Y11" i="5"/>
  <c r="Z11" i="5" s="1"/>
  <c r="X11" i="5"/>
  <c r="K22" i="49"/>
  <c r="Y11" i="91"/>
  <c r="X11" i="91"/>
  <c r="AR10" i="80"/>
  <c r="Y11" i="60"/>
  <c r="X11" i="60"/>
  <c r="Z11" i="60" s="1"/>
  <c r="AN9" i="20"/>
  <c r="AI9" i="20"/>
  <c r="AI9" i="51"/>
  <c r="AN9" i="51"/>
  <c r="K19" i="11"/>
  <c r="AR10" i="74"/>
  <c r="K21" i="14"/>
  <c r="AR10" i="57"/>
  <c r="K19" i="4"/>
  <c r="X11" i="67"/>
  <c r="Y11" i="67"/>
  <c r="AI10" i="41"/>
  <c r="AN10" i="41"/>
  <c r="K19" i="50"/>
  <c r="X12" i="26"/>
  <c r="Z12" i="26" s="1"/>
  <c r="Y12" i="26"/>
  <c r="AN10" i="46"/>
  <c r="AI10" i="46"/>
  <c r="X12" i="59"/>
  <c r="Y12" i="59"/>
  <c r="AI10" i="24"/>
  <c r="AN10" i="24"/>
  <c r="AR10" i="81"/>
  <c r="AH11" i="74"/>
  <c r="AQ11" i="74" s="1"/>
  <c r="K21" i="62"/>
  <c r="K20" i="65"/>
  <c r="W12" i="63"/>
  <c r="AF11" i="63"/>
  <c r="AO11" i="63" s="1"/>
  <c r="AE11" i="63"/>
  <c r="AG11" i="63"/>
  <c r="AP11" i="63" s="1"/>
  <c r="AG11" i="40"/>
  <c r="AP11" i="40" s="1"/>
  <c r="AF11" i="40"/>
  <c r="AO11" i="40" s="1"/>
  <c r="AE11" i="40"/>
  <c r="W12" i="40"/>
  <c r="AN10" i="87"/>
  <c r="AI10" i="87"/>
  <c r="W12" i="69"/>
  <c r="AF11" i="69"/>
  <c r="AO11" i="69" s="1"/>
  <c r="AE11" i="69"/>
  <c r="AG11" i="69"/>
  <c r="AP11" i="69" s="1"/>
  <c r="W12" i="17"/>
  <c r="AF11" i="17"/>
  <c r="AO11" i="17" s="1"/>
  <c r="AE11" i="17"/>
  <c r="AG11" i="17"/>
  <c r="AP11" i="17" s="1"/>
  <c r="AH12" i="76"/>
  <c r="AQ12" i="76" s="1"/>
  <c r="AR10" i="54"/>
  <c r="W12" i="58"/>
  <c r="AF11" i="58"/>
  <c r="AO11" i="58" s="1"/>
  <c r="AE11" i="58"/>
  <c r="AG11" i="58"/>
  <c r="AP11" i="58" s="1"/>
  <c r="Y10" i="27"/>
  <c r="X10" i="27"/>
  <c r="Y11" i="82"/>
  <c r="Z11" i="82" s="1"/>
  <c r="X11" i="82"/>
  <c r="K19" i="71"/>
  <c r="AI11" i="66"/>
  <c r="AN11" i="66"/>
  <c r="AR10" i="96"/>
  <c r="AR10" i="11"/>
  <c r="K20" i="22"/>
  <c r="AG11" i="38"/>
  <c r="AP11" i="38" s="1"/>
  <c r="AF11" i="38"/>
  <c r="AO11" i="38" s="1"/>
  <c r="W12" i="38"/>
  <c r="AE11" i="38"/>
  <c r="AG11" i="21"/>
  <c r="AP11" i="21" s="1"/>
  <c r="W12" i="21"/>
  <c r="AF11" i="21"/>
  <c r="AO11" i="21" s="1"/>
  <c r="AE11" i="21"/>
  <c r="X11" i="16"/>
  <c r="Y11" i="16"/>
  <c r="Z11" i="16" s="1"/>
  <c r="AG10" i="88"/>
  <c r="AP10" i="88" s="1"/>
  <c r="AF10" i="88"/>
  <c r="AO10" i="88" s="1"/>
  <c r="AE10" i="88"/>
  <c r="W11" i="88"/>
  <c r="AH11" i="96"/>
  <c r="AQ11" i="96" s="1"/>
  <c r="K19" i="19"/>
  <c r="Z10" i="62"/>
  <c r="AR10" i="58"/>
  <c r="AH11" i="79"/>
  <c r="AQ11" i="79" s="1"/>
  <c r="AN10" i="49"/>
  <c r="AI10" i="49"/>
  <c r="AH10" i="29"/>
  <c r="AQ10" i="29" s="1"/>
  <c r="K20" i="17"/>
  <c r="AI10" i="91"/>
  <c r="AN10" i="91"/>
  <c r="AI10" i="60"/>
  <c r="AN10" i="60"/>
  <c r="AE10" i="12"/>
  <c r="AG10" i="12"/>
  <c r="AP10" i="12" s="1"/>
  <c r="W11" i="12"/>
  <c r="AF10" i="12"/>
  <c r="AO10" i="12" s="1"/>
  <c r="AR10" i="31"/>
  <c r="K19" i="2"/>
  <c r="AN11" i="3"/>
  <c r="AI11" i="3"/>
  <c r="AR10" i="55"/>
  <c r="AH11" i="70"/>
  <c r="AQ11" i="70" s="1"/>
  <c r="AR9" i="89"/>
  <c r="AH11" i="31"/>
  <c r="AQ11" i="31" s="1"/>
  <c r="AH10" i="68"/>
  <c r="AQ10" i="68" s="1"/>
  <c r="K19" i="12"/>
  <c r="K19" i="3"/>
  <c r="Y11" i="41"/>
  <c r="X11" i="41"/>
  <c r="Z11" i="41" s="1"/>
  <c r="Y12" i="77"/>
  <c r="X12" i="77"/>
  <c r="AN11" i="26"/>
  <c r="AI11" i="26"/>
  <c r="X11" i="37"/>
  <c r="Y11" i="37"/>
  <c r="AI10" i="53"/>
  <c r="AN10" i="53"/>
  <c r="AI10" i="4"/>
  <c r="AN10" i="4"/>
  <c r="AH11" i="72"/>
  <c r="AQ11" i="72" s="1"/>
  <c r="AR10" i="70"/>
  <c r="W13" i="76"/>
  <c r="AG12" i="76"/>
  <c r="AP12" i="76" s="1"/>
  <c r="AF12" i="76"/>
  <c r="AO12" i="76" s="1"/>
  <c r="AE12" i="76"/>
  <c r="W11" i="22"/>
  <c r="AF10" i="22"/>
  <c r="AO10" i="22" s="1"/>
  <c r="AE10" i="22"/>
  <c r="AG10" i="22"/>
  <c r="AP10" i="22" s="1"/>
  <c r="AR10" i="47"/>
  <c r="X11" i="8"/>
  <c r="Y11" i="8"/>
  <c r="AN9" i="27"/>
  <c r="AI9" i="27"/>
  <c r="X12" i="48"/>
  <c r="Z12" i="48" s="1"/>
  <c r="Y12" i="48"/>
  <c r="K20" i="55"/>
  <c r="AG11" i="43"/>
  <c r="AP11" i="43" s="1"/>
  <c r="AF11" i="43"/>
  <c r="AO11" i="43" s="1"/>
  <c r="W12" i="43"/>
  <c r="AE11" i="43"/>
  <c r="K20" i="7"/>
  <c r="AH11" i="42"/>
  <c r="AQ11" i="42" s="1"/>
  <c r="K19" i="72"/>
  <c r="AG11" i="96"/>
  <c r="AP11" i="96" s="1"/>
  <c r="AF11" i="96"/>
  <c r="AO11" i="96" s="1"/>
  <c r="AE11" i="96"/>
  <c r="W12" i="96"/>
  <c r="AH10" i="94"/>
  <c r="AQ10" i="94" s="1"/>
  <c r="AR10" i="33"/>
  <c r="AH10" i="10"/>
  <c r="AQ10" i="10" s="1"/>
  <c r="K20" i="18"/>
  <c r="AG11" i="79"/>
  <c r="AP11" i="79" s="1"/>
  <c r="AF11" i="79"/>
  <c r="AO11" i="79" s="1"/>
  <c r="AE11" i="79"/>
  <c r="W12" i="79"/>
  <c r="AR10" i="61"/>
  <c r="Y11" i="14"/>
  <c r="Z11" i="14" s="1"/>
  <c r="X11" i="14"/>
  <c r="AH12" i="71"/>
  <c r="AQ12" i="71" s="1"/>
  <c r="AN11" i="15"/>
  <c r="AI11" i="15"/>
  <c r="Y10" i="20"/>
  <c r="X10" i="20"/>
  <c r="Z10" i="20" s="1"/>
  <c r="AH11" i="61"/>
  <c r="AQ11" i="61" s="1"/>
  <c r="AG11" i="70"/>
  <c r="AP11" i="70" s="1"/>
  <c r="W12" i="70"/>
  <c r="AF11" i="70"/>
  <c r="AO11" i="70" s="1"/>
  <c r="AE11" i="70"/>
  <c r="K20" i="66"/>
  <c r="AH11" i="47"/>
  <c r="AQ11" i="47" s="1"/>
  <c r="Z10" i="68"/>
  <c r="AH11" i="11"/>
  <c r="AQ11" i="11" s="1"/>
  <c r="AN11" i="28"/>
  <c r="AI11" i="28"/>
  <c r="AN11" i="77"/>
  <c r="AI11" i="77"/>
  <c r="AI10" i="37"/>
  <c r="AN10" i="37"/>
  <c r="AI10" i="39"/>
  <c r="AN10" i="39"/>
  <c r="AI10" i="1"/>
  <c r="AN10" i="1"/>
  <c r="X11" i="24"/>
  <c r="Z11" i="24" s="1"/>
  <c r="Y11" i="24"/>
  <c r="Y12" i="44"/>
  <c r="X12" i="44"/>
  <c r="AR9" i="90"/>
  <c r="AN10" i="2"/>
  <c r="AI10" i="2"/>
  <c r="Y10" i="6"/>
  <c r="X10" i="6"/>
  <c r="AI10" i="36"/>
  <c r="AN10" i="36"/>
  <c r="AN9" i="7"/>
  <c r="AI9" i="7"/>
  <c r="Y11" i="87"/>
  <c r="Z11" i="87" s="1"/>
  <c r="X11" i="87"/>
  <c r="X11" i="56"/>
  <c r="Y11" i="56"/>
  <c r="X12" i="86"/>
  <c r="Y12" i="86"/>
  <c r="AN10" i="82"/>
  <c r="AI10" i="82"/>
  <c r="K19" i="16"/>
  <c r="Y12" i="83"/>
  <c r="X12" i="83"/>
  <c r="Z12" i="83" s="1"/>
  <c r="AI11" i="48"/>
  <c r="AN11" i="48"/>
  <c r="Y11" i="50"/>
  <c r="Z11" i="50" s="1"/>
  <c r="X11" i="50"/>
  <c r="AE10" i="35"/>
  <c r="AF10" i="35"/>
  <c r="AO10" i="35" s="1"/>
  <c r="W11" i="35"/>
  <c r="AG10" i="35"/>
  <c r="AP10" i="35" s="1"/>
  <c r="K19" i="67"/>
  <c r="K20" i="15"/>
  <c r="Z10" i="94"/>
  <c r="AR9" i="13"/>
  <c r="X11" i="75"/>
  <c r="Y11" i="75"/>
  <c r="Z11" i="75" s="1"/>
  <c r="AR10" i="69"/>
  <c r="AR10" i="17"/>
  <c r="AH11" i="64"/>
  <c r="AQ11" i="64" s="1"/>
  <c r="K21" i="69"/>
  <c r="K19" i="20"/>
  <c r="X11" i="34"/>
  <c r="Y11" i="34"/>
  <c r="AG10" i="29"/>
  <c r="AP10" i="29" s="1"/>
  <c r="AF10" i="29"/>
  <c r="AO10" i="29" s="1"/>
  <c r="AE10" i="29"/>
  <c r="W11" i="29"/>
  <c r="AG12" i="71"/>
  <c r="AP12" i="71" s="1"/>
  <c r="AF12" i="71"/>
  <c r="AO12" i="71" s="1"/>
  <c r="W13" i="71"/>
  <c r="AE12" i="71"/>
  <c r="AR10" i="21"/>
  <c r="AH10" i="90"/>
  <c r="AQ10" i="90" s="1"/>
  <c r="AH10" i="23"/>
  <c r="AQ10" i="23" s="1"/>
  <c r="Z11" i="19"/>
  <c r="Y11" i="19"/>
  <c r="X11" i="19"/>
  <c r="K19" i="51"/>
  <c r="Y10" i="51"/>
  <c r="X10" i="51"/>
  <c r="X12" i="3"/>
  <c r="Y12" i="3"/>
  <c r="AR9" i="62"/>
  <c r="AR11" i="76"/>
  <c r="AG11" i="47"/>
  <c r="AP11" i="47" s="1"/>
  <c r="W12" i="47"/>
  <c r="AF11" i="47"/>
  <c r="AO11" i="47" s="1"/>
  <c r="AE11" i="47"/>
  <c r="Z11" i="31"/>
  <c r="K20" i="5"/>
  <c r="AH11" i="30"/>
  <c r="AQ11" i="30" s="1"/>
  <c r="K20" i="63"/>
  <c r="Z12" i="28"/>
  <c r="X12" i="28"/>
  <c r="Y12" i="28"/>
  <c r="Y11" i="39"/>
  <c r="X11" i="39"/>
  <c r="X11" i="32"/>
  <c r="Z11" i="32" s="1"/>
  <c r="Y11" i="32"/>
  <c r="Y11" i="53"/>
  <c r="X11" i="53"/>
  <c r="AH10" i="89"/>
  <c r="AQ10" i="89" s="1"/>
  <c r="AI11" i="86"/>
  <c r="AN11" i="86"/>
  <c r="AH11" i="57"/>
  <c r="AQ11" i="57" s="1"/>
  <c r="Y11" i="93"/>
  <c r="X11" i="93"/>
  <c r="AN10" i="50"/>
  <c r="AI10" i="50"/>
  <c r="K21" i="61"/>
  <c r="AH11" i="85"/>
  <c r="AQ11" i="85" s="1"/>
  <c r="AF10" i="78"/>
  <c r="AO10" i="78" s="1"/>
  <c r="AE10" i="78"/>
  <c r="W11" i="78"/>
  <c r="AG10" i="78"/>
  <c r="AP10" i="78" s="1"/>
  <c r="Z11" i="42"/>
  <c r="K20" i="54"/>
  <c r="AH10" i="92"/>
  <c r="AQ10" i="92" s="1"/>
  <c r="K19" i="60"/>
  <c r="AI10" i="75"/>
  <c r="AN10" i="75"/>
  <c r="AG10" i="10"/>
  <c r="AP10" i="10" s="1"/>
  <c r="W11" i="10"/>
  <c r="AF10" i="10"/>
  <c r="AO10" i="10" s="1"/>
  <c r="AE10" i="10"/>
  <c r="AR10" i="42"/>
  <c r="K20" i="68"/>
  <c r="Y11" i="49"/>
  <c r="X11" i="49"/>
  <c r="AH11" i="95"/>
  <c r="AQ11" i="95" s="1"/>
  <c r="AG10" i="25"/>
  <c r="AP10" i="25" s="1"/>
  <c r="AF10" i="25"/>
  <c r="AO10" i="25" s="1"/>
  <c r="AE10" i="25"/>
  <c r="W11" i="25"/>
  <c r="AN10" i="5"/>
  <c r="AI10" i="5"/>
  <c r="AH11" i="33"/>
  <c r="AQ11" i="33" s="1"/>
  <c r="AR10" i="45"/>
  <c r="X12" i="15"/>
  <c r="Y12" i="15"/>
  <c r="Z12" i="15" s="1"/>
  <c r="AG10" i="23"/>
  <c r="AP10" i="23" s="1"/>
  <c r="W11" i="23"/>
  <c r="AF10" i="23"/>
  <c r="AO10" i="23" s="1"/>
  <c r="AE10" i="23"/>
  <c r="K20" i="57"/>
  <c r="AE11" i="61"/>
  <c r="W12" i="61"/>
  <c r="AF11" i="61"/>
  <c r="AO11" i="61" s="1"/>
  <c r="AG11" i="61"/>
  <c r="AP11" i="61" s="1"/>
  <c r="AH11" i="81"/>
  <c r="AQ11" i="81" s="1"/>
  <c r="AH11" i="45"/>
  <c r="AQ11" i="45" s="1"/>
  <c r="K23" i="6"/>
  <c r="AR10" i="64"/>
  <c r="K19" i="59"/>
  <c r="Z11" i="11"/>
  <c r="Y11" i="46"/>
  <c r="X11" i="46"/>
  <c r="AI10" i="32"/>
  <c r="AN10" i="32"/>
  <c r="AN11" i="59"/>
  <c r="AI11" i="59"/>
  <c r="Y11" i="1"/>
  <c r="Z11" i="1" s="1"/>
  <c r="X11" i="1"/>
  <c r="Z11" i="73"/>
  <c r="Y11" i="73"/>
  <c r="X11" i="73"/>
  <c r="AI11" i="44"/>
  <c r="AN11" i="44"/>
  <c r="AF11" i="74"/>
  <c r="AO11" i="74" s="1"/>
  <c r="AE11" i="74"/>
  <c r="W12" i="74"/>
  <c r="AG11" i="74"/>
  <c r="AP11" i="74" s="1"/>
  <c r="AG11" i="9"/>
  <c r="AP11" i="9" s="1"/>
  <c r="W12" i="9"/>
  <c r="AF11" i="9"/>
  <c r="AO11" i="9" s="1"/>
  <c r="AE11" i="9"/>
  <c r="AR10" i="65"/>
  <c r="AR10" i="72"/>
  <c r="AR11" i="71"/>
  <c r="AR9" i="94"/>
  <c r="AI10" i="56"/>
  <c r="AN10" i="56"/>
  <c r="Z11" i="72"/>
  <c r="Z10" i="89"/>
  <c r="K19" i="52"/>
  <c r="Y11" i="2"/>
  <c r="X11" i="2"/>
  <c r="W12" i="52"/>
  <c r="AG11" i="52"/>
  <c r="AP11" i="52" s="1"/>
  <c r="AF11" i="52"/>
  <c r="AO11" i="52" s="1"/>
  <c r="AE11" i="52"/>
  <c r="AI9" i="6"/>
  <c r="AN9" i="6"/>
  <c r="X10" i="7"/>
  <c r="Y10" i="7"/>
  <c r="AR10" i="85"/>
  <c r="K20" i="9"/>
  <c r="AR9" i="88"/>
  <c r="AR9" i="68"/>
  <c r="Z11" i="57"/>
  <c r="AN11" i="83"/>
  <c r="AI11" i="83"/>
  <c r="K19" i="24"/>
  <c r="AN10" i="93"/>
  <c r="AI10" i="93"/>
  <c r="AH11" i="21"/>
  <c r="AQ11" i="21" s="1"/>
  <c r="AI10" i="16"/>
  <c r="AN10" i="16"/>
  <c r="AH10" i="88"/>
  <c r="AQ10" i="88" s="1"/>
  <c r="AH10" i="13"/>
  <c r="AQ10" i="13" s="1"/>
  <c r="AR9" i="29"/>
  <c r="Z11" i="64"/>
  <c r="AH11" i="65"/>
  <c r="AQ11" i="65" s="1"/>
  <c r="Z11" i="95"/>
  <c r="AI10" i="14"/>
  <c r="AN10" i="14"/>
  <c r="AI10" i="34"/>
  <c r="AN10" i="34"/>
  <c r="AH11" i="55"/>
  <c r="AQ11" i="55" s="1"/>
  <c r="K21" i="53"/>
  <c r="Z10" i="90"/>
  <c r="AH10" i="12"/>
  <c r="AQ10" i="12" s="1"/>
  <c r="AI10" i="19"/>
  <c r="AN10" i="19"/>
  <c r="K21" i="13"/>
  <c r="Z11" i="45"/>
  <c r="AR9" i="10"/>
  <c r="AH11" i="54"/>
  <c r="AQ11" i="54" s="1"/>
  <c r="AH11" i="80"/>
  <c r="AQ11" i="80" s="1"/>
  <c r="K21" i="58"/>
  <c r="AI10" i="67"/>
  <c r="AN10" i="67"/>
  <c r="AG11" i="30"/>
  <c r="AP11" i="30" s="1"/>
  <c r="AF11" i="30"/>
  <c r="AO11" i="30" s="1"/>
  <c r="W12" i="30"/>
  <c r="AE11" i="30"/>
  <c r="K21" i="10"/>
  <c r="Y11" i="4"/>
  <c r="X11" i="4"/>
  <c r="Z11" i="4" s="1"/>
  <c r="AI10" i="73"/>
  <c r="AN10" i="73"/>
  <c r="Z11" i="2" l="1"/>
  <c r="Z12" i="44"/>
  <c r="Z10" i="51"/>
  <c r="W12" i="65"/>
  <c r="AG10" i="92"/>
  <c r="AP10" i="92" s="1"/>
  <c r="Z11" i="39"/>
  <c r="AE10" i="92"/>
  <c r="Z11" i="93"/>
  <c r="Z11" i="53"/>
  <c r="Z12" i="86"/>
  <c r="AF10" i="92"/>
  <c r="AO10" i="92" s="1"/>
  <c r="Z12" i="3"/>
  <c r="AF12" i="3" s="1"/>
  <c r="AO12" i="3" s="1"/>
  <c r="Z11" i="56"/>
  <c r="Z11" i="8"/>
  <c r="Z11" i="91"/>
  <c r="AF11" i="75"/>
  <c r="AO11" i="75" s="1"/>
  <c r="AE11" i="75"/>
  <c r="W12" i="75"/>
  <c r="AG11" i="75"/>
  <c r="AP11" i="75" s="1"/>
  <c r="AG11" i="16"/>
  <c r="AP11" i="16" s="1"/>
  <c r="W12" i="16"/>
  <c r="AF11" i="16"/>
  <c r="AO11" i="16" s="1"/>
  <c r="AE11" i="16"/>
  <c r="AG12" i="3"/>
  <c r="AP12" i="3" s="1"/>
  <c r="AG11" i="56"/>
  <c r="AP11" i="56" s="1"/>
  <c r="AF11" i="56"/>
  <c r="AO11" i="56" s="1"/>
  <c r="AE11" i="56"/>
  <c r="W12" i="56"/>
  <c r="AG11" i="8"/>
  <c r="AP11" i="8" s="1"/>
  <c r="W12" i="8"/>
  <c r="AF11" i="8"/>
  <c r="AO11" i="8" s="1"/>
  <c r="AE11" i="8"/>
  <c r="AF12" i="15"/>
  <c r="AO12" i="15" s="1"/>
  <c r="W13" i="15"/>
  <c r="AE12" i="15"/>
  <c r="AG12" i="15"/>
  <c r="AP12" i="15" s="1"/>
  <c r="AG11" i="50"/>
  <c r="AP11" i="50" s="1"/>
  <c r="W12" i="50"/>
  <c r="AF11" i="50"/>
  <c r="AO11" i="50" s="1"/>
  <c r="AE11" i="50"/>
  <c r="AG10" i="20"/>
  <c r="AP10" i="20" s="1"/>
  <c r="W11" i="20"/>
  <c r="AF10" i="20"/>
  <c r="AO10" i="20" s="1"/>
  <c r="AE10" i="20"/>
  <c r="AG10" i="51"/>
  <c r="AP10" i="51" s="1"/>
  <c r="AF10" i="51"/>
  <c r="AO10" i="51" s="1"/>
  <c r="AE10" i="51"/>
  <c r="W11" i="51"/>
  <c r="W12" i="2"/>
  <c r="AF11" i="2"/>
  <c r="AO11" i="2" s="1"/>
  <c r="AE11" i="2"/>
  <c r="AG11" i="2"/>
  <c r="AP11" i="2" s="1"/>
  <c r="AF11" i="87"/>
  <c r="AO11" i="87" s="1"/>
  <c r="AG11" i="87"/>
  <c r="AP11" i="87" s="1"/>
  <c r="AE11" i="87"/>
  <c r="W12" i="87"/>
  <c r="W12" i="39"/>
  <c r="AG11" i="39"/>
  <c r="AP11" i="39" s="1"/>
  <c r="AE11" i="39"/>
  <c r="AF11" i="39"/>
  <c r="AO11" i="39" s="1"/>
  <c r="W12" i="41"/>
  <c r="AG11" i="41"/>
  <c r="AP11" i="41" s="1"/>
  <c r="AE11" i="41"/>
  <c r="AF11" i="41"/>
  <c r="AO11" i="41" s="1"/>
  <c r="AG11" i="5"/>
  <c r="AP11" i="5" s="1"/>
  <c r="W12" i="5"/>
  <c r="AF11" i="5"/>
  <c r="AO11" i="5" s="1"/>
  <c r="AE11" i="5"/>
  <c r="AG11" i="1"/>
  <c r="AP11" i="1" s="1"/>
  <c r="AF11" i="1"/>
  <c r="AO11" i="1" s="1"/>
  <c r="W12" i="1"/>
  <c r="AE11" i="1"/>
  <c r="AG11" i="93"/>
  <c r="AP11" i="93" s="1"/>
  <c r="AF11" i="93"/>
  <c r="AO11" i="93" s="1"/>
  <c r="AE11" i="93"/>
  <c r="W12" i="93"/>
  <c r="AE11" i="53"/>
  <c r="AF11" i="53"/>
  <c r="AO11" i="53" s="1"/>
  <c r="W12" i="53"/>
  <c r="AG11" i="53"/>
  <c r="AP11" i="53" s="1"/>
  <c r="AG12" i="86"/>
  <c r="AP12" i="86" s="1"/>
  <c r="AF12" i="86"/>
  <c r="AO12" i="86" s="1"/>
  <c r="AE12" i="86"/>
  <c r="W13" i="86"/>
  <c r="AF12" i="44"/>
  <c r="AO12" i="44" s="1"/>
  <c r="AE12" i="44"/>
  <c r="W13" i="44"/>
  <c r="AG12" i="44"/>
  <c r="AP12" i="44" s="1"/>
  <c r="AG11" i="91"/>
  <c r="AP11" i="91" s="1"/>
  <c r="AF11" i="91"/>
  <c r="AO11" i="91" s="1"/>
  <c r="AE11" i="91"/>
  <c r="W12" i="91"/>
  <c r="AR10" i="93"/>
  <c r="K21" i="9"/>
  <c r="AG11" i="72"/>
  <c r="AP11" i="72" s="1"/>
  <c r="W12" i="72"/>
  <c r="AF11" i="72"/>
  <c r="AO11" i="72" s="1"/>
  <c r="AE11" i="72"/>
  <c r="AI11" i="74"/>
  <c r="AN11" i="74"/>
  <c r="X12" i="61"/>
  <c r="Y12" i="61"/>
  <c r="Y11" i="23"/>
  <c r="X11" i="23"/>
  <c r="Z11" i="23" s="1"/>
  <c r="AH11" i="49"/>
  <c r="AQ11" i="49" s="1"/>
  <c r="AR10" i="75"/>
  <c r="K21" i="63"/>
  <c r="AR11" i="83"/>
  <c r="AH10" i="7"/>
  <c r="AQ10" i="7" s="1"/>
  <c r="K20" i="52"/>
  <c r="AH11" i="73"/>
  <c r="AQ11" i="73" s="1"/>
  <c r="AR11" i="59"/>
  <c r="AN10" i="25"/>
  <c r="AI10" i="25"/>
  <c r="K21" i="68"/>
  <c r="W12" i="42"/>
  <c r="AG11" i="42"/>
  <c r="AP11" i="42" s="1"/>
  <c r="AE11" i="42"/>
  <c r="AF11" i="42"/>
  <c r="AO11" i="42" s="1"/>
  <c r="K22" i="61"/>
  <c r="AH11" i="19"/>
  <c r="AQ11" i="19" s="1"/>
  <c r="K22" i="58"/>
  <c r="K22" i="13"/>
  <c r="Z10" i="7"/>
  <c r="X12" i="52"/>
  <c r="Y12" i="52"/>
  <c r="AF10" i="89"/>
  <c r="AO10" i="89" s="1"/>
  <c r="AG10" i="89"/>
  <c r="AP10" i="89" s="1"/>
  <c r="AE10" i="89"/>
  <c r="W11" i="89"/>
  <c r="AI11" i="9"/>
  <c r="AN11" i="9"/>
  <c r="X12" i="74"/>
  <c r="Y12" i="74"/>
  <c r="AG11" i="11"/>
  <c r="AP11" i="11" s="1"/>
  <c r="W12" i="11"/>
  <c r="AF11" i="11"/>
  <c r="AO11" i="11" s="1"/>
  <c r="AE11" i="11"/>
  <c r="AR10" i="50"/>
  <c r="AH11" i="32"/>
  <c r="AQ11" i="32" s="1"/>
  <c r="AH12" i="28"/>
  <c r="AQ12" i="28" s="1"/>
  <c r="AI11" i="47"/>
  <c r="AN11" i="47"/>
  <c r="AH10" i="51"/>
  <c r="AQ10" i="51" s="1"/>
  <c r="Y13" i="71"/>
  <c r="X13" i="71"/>
  <c r="K20" i="20"/>
  <c r="K20" i="67"/>
  <c r="AH11" i="50"/>
  <c r="AQ11" i="50" s="1"/>
  <c r="AH11" i="87"/>
  <c r="AQ11" i="87" s="1"/>
  <c r="AR10" i="36"/>
  <c r="AH11" i="24"/>
  <c r="AQ11" i="24" s="1"/>
  <c r="Y12" i="70"/>
  <c r="X12" i="70"/>
  <c r="AN11" i="79"/>
  <c r="AI11" i="79"/>
  <c r="AH12" i="48"/>
  <c r="AQ12" i="48" s="1"/>
  <c r="X11" i="22"/>
  <c r="Y11" i="22"/>
  <c r="AR11" i="3"/>
  <c r="W11" i="62"/>
  <c r="AF10" i="62"/>
  <c r="AO10" i="62" s="1"/>
  <c r="AE10" i="62"/>
  <c r="AG10" i="62"/>
  <c r="AP10" i="62" s="1"/>
  <c r="Y12" i="21"/>
  <c r="Z12" i="21" s="1"/>
  <c r="X12" i="21"/>
  <c r="AN11" i="58"/>
  <c r="AI11" i="58"/>
  <c r="AR10" i="87"/>
  <c r="K21" i="65"/>
  <c r="AH12" i="26"/>
  <c r="AQ12" i="26" s="1"/>
  <c r="K20" i="11"/>
  <c r="AH11" i="36"/>
  <c r="AQ11" i="36" s="1"/>
  <c r="K20" i="64"/>
  <c r="Y12" i="85"/>
  <c r="X12" i="85"/>
  <c r="X12" i="33"/>
  <c r="Y12" i="33"/>
  <c r="X12" i="81"/>
  <c r="Y12" i="81"/>
  <c r="AG11" i="4"/>
  <c r="AP11" i="4" s="1"/>
  <c r="W12" i="4"/>
  <c r="AF11" i="4"/>
  <c r="AO11" i="4" s="1"/>
  <c r="AE11" i="4"/>
  <c r="K22" i="53"/>
  <c r="W12" i="57"/>
  <c r="AF11" i="57"/>
  <c r="AO11" i="57" s="1"/>
  <c r="AG11" i="57"/>
  <c r="AP11" i="57" s="1"/>
  <c r="AE11" i="57"/>
  <c r="AH11" i="2"/>
  <c r="AQ11" i="2" s="1"/>
  <c r="AG11" i="73"/>
  <c r="AP11" i="73" s="1"/>
  <c r="AF11" i="73"/>
  <c r="AO11" i="73" s="1"/>
  <c r="AE11" i="73"/>
  <c r="W12" i="73"/>
  <c r="AG11" i="19"/>
  <c r="AP11" i="19" s="1"/>
  <c r="W12" i="19"/>
  <c r="AF11" i="19"/>
  <c r="AO11" i="19" s="1"/>
  <c r="AE11" i="19"/>
  <c r="AG12" i="83"/>
  <c r="AP12" i="83" s="1"/>
  <c r="AF12" i="83"/>
  <c r="AO12" i="83" s="1"/>
  <c r="W13" i="83"/>
  <c r="AE12" i="83"/>
  <c r="AH10" i="6"/>
  <c r="AQ10" i="6" s="1"/>
  <c r="AF11" i="14"/>
  <c r="AO11" i="14" s="1"/>
  <c r="AE11" i="14"/>
  <c r="W12" i="14"/>
  <c r="AG11" i="14"/>
  <c r="AP11" i="14" s="1"/>
  <c r="AF12" i="48"/>
  <c r="AO12" i="48" s="1"/>
  <c r="W13" i="48"/>
  <c r="AG12" i="48"/>
  <c r="AP12" i="48" s="1"/>
  <c r="AE12" i="48"/>
  <c r="AI12" i="76"/>
  <c r="AN12" i="76"/>
  <c r="AR10" i="53"/>
  <c r="X11" i="12"/>
  <c r="Z11" i="12" s="1"/>
  <c r="Y11" i="12"/>
  <c r="AG11" i="82"/>
  <c r="AP11" i="82" s="1"/>
  <c r="AF11" i="82"/>
  <c r="AO11" i="82" s="1"/>
  <c r="W12" i="82"/>
  <c r="AE11" i="82"/>
  <c r="X12" i="17"/>
  <c r="Y12" i="17"/>
  <c r="AH12" i="59"/>
  <c r="AQ12" i="59" s="1"/>
  <c r="W13" i="26"/>
  <c r="AG12" i="26"/>
  <c r="AP12" i="26" s="1"/>
  <c r="AF12" i="26"/>
  <c r="AO12" i="26" s="1"/>
  <c r="AE12" i="26"/>
  <c r="AH11" i="67"/>
  <c r="AQ11" i="67" s="1"/>
  <c r="AG11" i="60"/>
  <c r="AP11" i="60" s="1"/>
  <c r="W12" i="60"/>
  <c r="AF11" i="60"/>
  <c r="AO11" i="60" s="1"/>
  <c r="AE11" i="60"/>
  <c r="K21" i="23"/>
  <c r="AR10" i="8"/>
  <c r="AG11" i="36"/>
  <c r="AP11" i="36" s="1"/>
  <c r="AF11" i="36"/>
  <c r="AO11" i="36" s="1"/>
  <c r="W12" i="36"/>
  <c r="AE11" i="36"/>
  <c r="AN11" i="55"/>
  <c r="AI11" i="55"/>
  <c r="AN11" i="85"/>
  <c r="AI11" i="85"/>
  <c r="X12" i="54"/>
  <c r="Y12" i="54"/>
  <c r="Z12" i="54" s="1"/>
  <c r="AN11" i="81"/>
  <c r="AI11" i="81"/>
  <c r="Z12" i="65"/>
  <c r="X12" i="65"/>
  <c r="Y12" i="65"/>
  <c r="AR10" i="19"/>
  <c r="W12" i="95"/>
  <c r="AE11" i="95"/>
  <c r="AF11" i="95"/>
  <c r="AO11" i="95" s="1"/>
  <c r="AG11" i="95"/>
  <c r="AP11" i="95" s="1"/>
  <c r="AR9" i="6"/>
  <c r="Z12" i="9"/>
  <c r="Y12" i="9"/>
  <c r="X12" i="9"/>
  <c r="AH11" i="1"/>
  <c r="AQ11" i="1" s="1"/>
  <c r="AR10" i="32"/>
  <c r="K20" i="59"/>
  <c r="AI11" i="61"/>
  <c r="AN11" i="61"/>
  <c r="AN10" i="10"/>
  <c r="AI10" i="10"/>
  <c r="Y11" i="78"/>
  <c r="X11" i="78"/>
  <c r="AH11" i="93"/>
  <c r="AQ11" i="93" s="1"/>
  <c r="AR11" i="86"/>
  <c r="AH11" i="53"/>
  <c r="AQ11" i="53" s="1"/>
  <c r="AH11" i="39"/>
  <c r="AQ11" i="39" s="1"/>
  <c r="X12" i="47"/>
  <c r="Y12" i="47"/>
  <c r="K22" i="69"/>
  <c r="AF10" i="94"/>
  <c r="AO10" i="94" s="1"/>
  <c r="W11" i="94"/>
  <c r="AG10" i="94"/>
  <c r="AP10" i="94" s="1"/>
  <c r="AE10" i="94"/>
  <c r="Y11" i="35"/>
  <c r="X11" i="35"/>
  <c r="AH12" i="44"/>
  <c r="AQ12" i="44" s="1"/>
  <c r="AR11" i="77"/>
  <c r="AE10" i="68"/>
  <c r="W11" i="68"/>
  <c r="AF10" i="68"/>
  <c r="AO10" i="68" s="1"/>
  <c r="AG10" i="68"/>
  <c r="AP10" i="68" s="1"/>
  <c r="K20" i="72"/>
  <c r="AR9" i="27"/>
  <c r="K20" i="3"/>
  <c r="K20" i="19"/>
  <c r="AH11" i="16"/>
  <c r="AQ11" i="16" s="1"/>
  <c r="AN11" i="38"/>
  <c r="AI11" i="38"/>
  <c r="K21" i="22"/>
  <c r="AR11" i="66"/>
  <c r="AH10" i="27"/>
  <c r="AQ10" i="27" s="1"/>
  <c r="X12" i="58"/>
  <c r="Y12" i="58"/>
  <c r="AN11" i="63"/>
  <c r="AI11" i="63"/>
  <c r="K22" i="62"/>
  <c r="Z12" i="59"/>
  <c r="Z11" i="67"/>
  <c r="K22" i="14"/>
  <c r="AR9" i="51"/>
  <c r="K23" i="49"/>
  <c r="AI10" i="18"/>
  <c r="AN10" i="18"/>
  <c r="AN11" i="84"/>
  <c r="AI11" i="84"/>
  <c r="AI11" i="33"/>
  <c r="AN11" i="33"/>
  <c r="AN11" i="80"/>
  <c r="AI11" i="80"/>
  <c r="AN10" i="92"/>
  <c r="AI10" i="92"/>
  <c r="AR10" i="5"/>
  <c r="AG11" i="32"/>
  <c r="AP11" i="32" s="1"/>
  <c r="AF11" i="32"/>
  <c r="AO11" i="32" s="1"/>
  <c r="AE11" i="32"/>
  <c r="W12" i="32"/>
  <c r="AG12" i="28"/>
  <c r="AP12" i="28" s="1"/>
  <c r="AF12" i="28"/>
  <c r="AO12" i="28" s="1"/>
  <c r="W13" i="28"/>
  <c r="AE12" i="28"/>
  <c r="AH12" i="86"/>
  <c r="AQ12" i="86" s="1"/>
  <c r="AG11" i="24"/>
  <c r="AP11" i="24" s="1"/>
  <c r="W12" i="24"/>
  <c r="AF11" i="24"/>
  <c r="AO11" i="24" s="1"/>
  <c r="AE11" i="24"/>
  <c r="AR10" i="37"/>
  <c r="AR11" i="15"/>
  <c r="AH12" i="77"/>
  <c r="AQ12" i="77" s="1"/>
  <c r="AI11" i="52"/>
  <c r="AN11" i="52"/>
  <c r="AH11" i="46"/>
  <c r="AQ11" i="46" s="1"/>
  <c r="Z12" i="96"/>
  <c r="X12" i="96"/>
  <c r="Y12" i="96"/>
  <c r="K21" i="7"/>
  <c r="AH11" i="37"/>
  <c r="AQ11" i="37" s="1"/>
  <c r="Z12" i="77"/>
  <c r="K20" i="2"/>
  <c r="AI10" i="12"/>
  <c r="AN10" i="12"/>
  <c r="K21" i="17"/>
  <c r="AR10" i="49"/>
  <c r="Y11" i="88"/>
  <c r="X11" i="88"/>
  <c r="Z11" i="88" s="1"/>
  <c r="X12" i="38"/>
  <c r="Y12" i="38"/>
  <c r="AI11" i="69"/>
  <c r="AN11" i="69"/>
  <c r="Y12" i="40"/>
  <c r="X12" i="40"/>
  <c r="AR10" i="46"/>
  <c r="K20" i="50"/>
  <c r="AR9" i="20"/>
  <c r="AH11" i="5"/>
  <c r="AQ11" i="5" s="1"/>
  <c r="K21" i="21"/>
  <c r="K21" i="70"/>
  <c r="AH12" i="66"/>
  <c r="AQ12" i="66" s="1"/>
  <c r="X12" i="55"/>
  <c r="Y12" i="55"/>
  <c r="X12" i="80"/>
  <c r="Y12" i="80"/>
  <c r="Y11" i="13"/>
  <c r="X11" i="13"/>
  <c r="AR10" i="14"/>
  <c r="AR10" i="91"/>
  <c r="K22" i="10"/>
  <c r="AR10" i="56"/>
  <c r="K20" i="60"/>
  <c r="X11" i="29"/>
  <c r="Y11" i="29"/>
  <c r="AH11" i="34"/>
  <c r="AQ11" i="34" s="1"/>
  <c r="K20" i="16"/>
  <c r="AR9" i="7"/>
  <c r="Z10" i="6"/>
  <c r="AR10" i="1"/>
  <c r="K21" i="66"/>
  <c r="AR10" i="73"/>
  <c r="AI11" i="30"/>
  <c r="AN11" i="30"/>
  <c r="AR10" i="67"/>
  <c r="AG11" i="45"/>
  <c r="AP11" i="45" s="1"/>
  <c r="W12" i="45"/>
  <c r="AE11" i="45"/>
  <c r="AF11" i="45"/>
  <c r="AO11" i="45" s="1"/>
  <c r="AR10" i="16"/>
  <c r="K20" i="24"/>
  <c r="AR11" i="44"/>
  <c r="K21" i="57"/>
  <c r="AH12" i="15"/>
  <c r="AQ12" i="15" s="1"/>
  <c r="Y11" i="25"/>
  <c r="Z11" i="25" s="1"/>
  <c r="X11" i="25"/>
  <c r="Y11" i="10"/>
  <c r="X11" i="10"/>
  <c r="K21" i="54"/>
  <c r="K21" i="5"/>
  <c r="AH12" i="3"/>
  <c r="AQ12" i="3" s="1"/>
  <c r="K20" i="51"/>
  <c r="Z11" i="34"/>
  <c r="AH11" i="75"/>
  <c r="AQ11" i="75" s="1"/>
  <c r="K21" i="15"/>
  <c r="AR11" i="48"/>
  <c r="AR10" i="82"/>
  <c r="AH11" i="56"/>
  <c r="AQ11" i="56" s="1"/>
  <c r="AR10" i="2"/>
  <c r="AR11" i="28"/>
  <c r="AN11" i="70"/>
  <c r="AI11" i="70"/>
  <c r="AH10" i="20"/>
  <c r="AQ10" i="20" s="1"/>
  <c r="K21" i="18"/>
  <c r="AN11" i="96"/>
  <c r="AI11" i="96"/>
  <c r="AI11" i="43"/>
  <c r="AN11" i="43"/>
  <c r="K21" i="55"/>
  <c r="AI10" i="22"/>
  <c r="AN10" i="22"/>
  <c r="Z11" i="37"/>
  <c r="AH11" i="41"/>
  <c r="AQ11" i="41" s="1"/>
  <c r="K20" i="12"/>
  <c r="AN10" i="88"/>
  <c r="AI10" i="88"/>
  <c r="AI11" i="21"/>
  <c r="AN11" i="21"/>
  <c r="K20" i="71"/>
  <c r="Z10" i="27"/>
  <c r="AN11" i="40"/>
  <c r="AI11" i="40"/>
  <c r="X12" i="63"/>
  <c r="Y12" i="63"/>
  <c r="K20" i="4"/>
  <c r="AH11" i="91"/>
  <c r="AQ11" i="91" s="1"/>
  <c r="Y11" i="18"/>
  <c r="X11" i="18"/>
  <c r="Z11" i="18" s="1"/>
  <c r="AG12" i="66"/>
  <c r="AP12" i="66" s="1"/>
  <c r="W13" i="66"/>
  <c r="AE12" i="66"/>
  <c r="AF12" i="66"/>
  <c r="AO12" i="66" s="1"/>
  <c r="K20" i="8"/>
  <c r="AI10" i="13"/>
  <c r="AN10" i="13"/>
  <c r="Z11" i="49"/>
  <c r="AI10" i="78"/>
  <c r="AN10" i="78"/>
  <c r="AH11" i="4"/>
  <c r="AQ11" i="4" s="1"/>
  <c r="X12" i="30"/>
  <c r="Z12" i="30" s="1"/>
  <c r="Y12" i="30"/>
  <c r="AE10" i="90"/>
  <c r="AF10" i="90"/>
  <c r="AO10" i="90" s="1"/>
  <c r="W11" i="90"/>
  <c r="AG10" i="90"/>
  <c r="AP10" i="90" s="1"/>
  <c r="AR10" i="34"/>
  <c r="AG11" i="64"/>
  <c r="AP11" i="64" s="1"/>
  <c r="W12" i="64"/>
  <c r="AF11" i="64"/>
  <c r="AO11" i="64" s="1"/>
  <c r="AE11" i="64"/>
  <c r="Z11" i="46"/>
  <c r="AN10" i="23"/>
  <c r="AI10" i="23"/>
  <c r="W12" i="31"/>
  <c r="AG11" i="31"/>
  <c r="AP11" i="31" s="1"/>
  <c r="AF11" i="31"/>
  <c r="AO11" i="31" s="1"/>
  <c r="AE11" i="31"/>
  <c r="AN12" i="71"/>
  <c r="AI12" i="71"/>
  <c r="AN10" i="29"/>
  <c r="AI10" i="29"/>
  <c r="AI10" i="35"/>
  <c r="AN10" i="35"/>
  <c r="AH12" i="83"/>
  <c r="AQ12" i="83" s="1"/>
  <c r="AR10" i="39"/>
  <c r="AH11" i="14"/>
  <c r="AQ11" i="14" s="1"/>
  <c r="Y12" i="79"/>
  <c r="X12" i="79"/>
  <c r="X12" i="43"/>
  <c r="Y12" i="43"/>
  <c r="AH11" i="8"/>
  <c r="AQ11" i="8" s="1"/>
  <c r="X13" i="76"/>
  <c r="Y13" i="76"/>
  <c r="AR10" i="4"/>
  <c r="AR11" i="26"/>
  <c r="AR10" i="60"/>
  <c r="AH11" i="82"/>
  <c r="AQ11" i="82" s="1"/>
  <c r="AI11" i="17"/>
  <c r="AN11" i="17"/>
  <c r="Y12" i="69"/>
  <c r="Z12" i="69" s="1"/>
  <c r="X12" i="69"/>
  <c r="AR10" i="24"/>
  <c r="AR10" i="41"/>
  <c r="AH11" i="60"/>
  <c r="AQ11" i="60" s="1"/>
  <c r="K20" i="56"/>
  <c r="Y12" i="84"/>
  <c r="X12" i="84"/>
  <c r="AN11" i="54"/>
  <c r="AI11" i="54"/>
  <c r="AI11" i="65"/>
  <c r="AN11" i="65"/>
  <c r="Y11" i="92"/>
  <c r="Z11" i="92" s="1"/>
  <c r="X11" i="92"/>
  <c r="AE12" i="3" l="1"/>
  <c r="Z12" i="79"/>
  <c r="Z13" i="76"/>
  <c r="AE13" i="76" s="1"/>
  <c r="Z11" i="35"/>
  <c r="AF11" i="35" s="1"/>
  <c r="AO11" i="35" s="1"/>
  <c r="Z12" i="47"/>
  <c r="AG12" i="47" s="1"/>
  <c r="AP12" i="47" s="1"/>
  <c r="Z12" i="33"/>
  <c r="W13" i="33" s="1"/>
  <c r="W13" i="3"/>
  <c r="AG11" i="35"/>
  <c r="AP11" i="35" s="1"/>
  <c r="AE11" i="35"/>
  <c r="AE12" i="33"/>
  <c r="AG12" i="79"/>
  <c r="AP12" i="79" s="1"/>
  <c r="AF12" i="79"/>
  <c r="AO12" i="79" s="1"/>
  <c r="AE12" i="79"/>
  <c r="W13" i="79"/>
  <c r="W13" i="54"/>
  <c r="AE12" i="54"/>
  <c r="AG12" i="54"/>
  <c r="AP12" i="54" s="1"/>
  <c r="AF12" i="54"/>
  <c r="AO12" i="54" s="1"/>
  <c r="AG12" i="21"/>
  <c r="AP12" i="21" s="1"/>
  <c r="AF12" i="21"/>
  <c r="AO12" i="21" s="1"/>
  <c r="W13" i="21"/>
  <c r="AE12" i="21"/>
  <c r="AG11" i="88"/>
  <c r="AP11" i="88" s="1"/>
  <c r="AF11" i="88"/>
  <c r="AO11" i="88" s="1"/>
  <c r="AE11" i="88"/>
  <c r="W12" i="88"/>
  <c r="W14" i="76"/>
  <c r="AF13" i="76"/>
  <c r="AO13" i="76" s="1"/>
  <c r="AG13" i="76"/>
  <c r="AP13" i="76" s="1"/>
  <c r="W13" i="47"/>
  <c r="AE12" i="47"/>
  <c r="W13" i="30"/>
  <c r="AG12" i="30"/>
  <c r="AP12" i="30" s="1"/>
  <c r="AE12" i="30"/>
  <c r="AF12" i="30"/>
  <c r="AO12" i="30" s="1"/>
  <c r="AE11" i="92"/>
  <c r="W12" i="92"/>
  <c r="AG11" i="92"/>
  <c r="AP11" i="92" s="1"/>
  <c r="AF11" i="92"/>
  <c r="AO11" i="92" s="1"/>
  <c r="W13" i="69"/>
  <c r="AE12" i="69"/>
  <c r="AG12" i="69"/>
  <c r="AP12" i="69" s="1"/>
  <c r="AF12" i="69"/>
  <c r="AO12" i="69" s="1"/>
  <c r="AG11" i="25"/>
  <c r="AP11" i="25" s="1"/>
  <c r="AF11" i="25"/>
  <c r="AO11" i="25" s="1"/>
  <c r="AE11" i="25"/>
  <c r="W12" i="25"/>
  <c r="AR10" i="88"/>
  <c r="AR10" i="29"/>
  <c r="W12" i="49"/>
  <c r="AE11" i="49"/>
  <c r="AG11" i="49"/>
  <c r="AP11" i="49" s="1"/>
  <c r="AF11" i="49"/>
  <c r="AO11" i="49" s="1"/>
  <c r="AR12" i="71"/>
  <c r="X12" i="31"/>
  <c r="Y12" i="31"/>
  <c r="Y12" i="64"/>
  <c r="Z12" i="64" s="1"/>
  <c r="X12" i="64"/>
  <c r="AR10" i="13"/>
  <c r="AH12" i="63"/>
  <c r="AQ12" i="63" s="1"/>
  <c r="K21" i="71"/>
  <c r="K21" i="12"/>
  <c r="AR11" i="43"/>
  <c r="AH11" i="92"/>
  <c r="AQ11" i="92" s="1"/>
  <c r="AH12" i="69"/>
  <c r="AQ12" i="69" s="1"/>
  <c r="AH12" i="79"/>
  <c r="AQ12" i="79" s="1"/>
  <c r="AI11" i="31"/>
  <c r="AN11" i="31"/>
  <c r="AI10" i="90"/>
  <c r="AN10" i="90"/>
  <c r="K21" i="8"/>
  <c r="AR11" i="40"/>
  <c r="AR11" i="21"/>
  <c r="AR10" i="22"/>
  <c r="K22" i="15"/>
  <c r="AE11" i="34"/>
  <c r="AG11" i="34"/>
  <c r="AP11" i="34" s="1"/>
  <c r="W12" i="34"/>
  <c r="AF11" i="34"/>
  <c r="AO11" i="34" s="1"/>
  <c r="K22" i="5"/>
  <c r="AH11" i="25"/>
  <c r="AQ11" i="25" s="1"/>
  <c r="K22" i="57"/>
  <c r="K21" i="60"/>
  <c r="AR11" i="69"/>
  <c r="AR10" i="12"/>
  <c r="AH12" i="96"/>
  <c r="AQ12" i="96" s="1"/>
  <c r="AI11" i="24"/>
  <c r="AN11" i="24"/>
  <c r="AR10" i="18"/>
  <c r="K23" i="14"/>
  <c r="K22" i="22"/>
  <c r="K21" i="19"/>
  <c r="K21" i="72"/>
  <c r="AH11" i="35"/>
  <c r="AQ11" i="35" s="1"/>
  <c r="Y11" i="94"/>
  <c r="X11" i="94"/>
  <c r="AR10" i="10"/>
  <c r="AI11" i="95"/>
  <c r="AN11" i="95"/>
  <c r="AH12" i="65"/>
  <c r="AQ12" i="65" s="1"/>
  <c r="X12" i="36"/>
  <c r="Z12" i="36" s="1"/>
  <c r="Y12" i="36"/>
  <c r="X13" i="26"/>
  <c r="Y13" i="26"/>
  <c r="AH11" i="12"/>
  <c r="AQ11" i="12" s="1"/>
  <c r="AI12" i="48"/>
  <c r="AN12" i="48"/>
  <c r="X12" i="14"/>
  <c r="Y12" i="14"/>
  <c r="Z12" i="14" s="1"/>
  <c r="Y12" i="19"/>
  <c r="X12" i="19"/>
  <c r="Y12" i="57"/>
  <c r="X12" i="57"/>
  <c r="K21" i="11"/>
  <c r="AH12" i="21"/>
  <c r="AQ12" i="21" s="1"/>
  <c r="X11" i="62"/>
  <c r="Y11" i="62"/>
  <c r="K21" i="20"/>
  <c r="Y12" i="11"/>
  <c r="X12" i="11"/>
  <c r="AR11" i="9"/>
  <c r="K22" i="68"/>
  <c r="AG11" i="23"/>
  <c r="AP11" i="23" s="1"/>
  <c r="W12" i="23"/>
  <c r="AF11" i="23"/>
  <c r="AO11" i="23" s="1"/>
  <c r="AE11" i="23"/>
  <c r="AI11" i="72"/>
  <c r="AN11" i="72"/>
  <c r="Y12" i="53"/>
  <c r="Z12" i="53" s="1"/>
  <c r="X12" i="53"/>
  <c r="AN11" i="5"/>
  <c r="AI11" i="5"/>
  <c r="AI10" i="51"/>
  <c r="AN10" i="51"/>
  <c r="AI12" i="15"/>
  <c r="AN12" i="15"/>
  <c r="Y13" i="3"/>
  <c r="X13" i="3"/>
  <c r="AH12" i="80"/>
  <c r="AQ12" i="80" s="1"/>
  <c r="AG12" i="96"/>
  <c r="AP12" i="96" s="1"/>
  <c r="AF12" i="96"/>
  <c r="AO12" i="96" s="1"/>
  <c r="W13" i="96"/>
  <c r="AE12" i="96"/>
  <c r="AG11" i="67"/>
  <c r="AP11" i="67" s="1"/>
  <c r="AF11" i="67"/>
  <c r="AO11" i="67" s="1"/>
  <c r="AE11" i="67"/>
  <c r="W12" i="67"/>
  <c r="AR11" i="38"/>
  <c r="AG12" i="9"/>
  <c r="AP12" i="9" s="1"/>
  <c r="AF12" i="9"/>
  <c r="AO12" i="9" s="1"/>
  <c r="W13" i="9"/>
  <c r="AE12" i="9"/>
  <c r="AG12" i="65"/>
  <c r="AP12" i="65" s="1"/>
  <c r="AF12" i="65"/>
  <c r="AO12" i="65" s="1"/>
  <c r="W13" i="65"/>
  <c r="AE12" i="65"/>
  <c r="AR11" i="85"/>
  <c r="K22" i="23"/>
  <c r="AN11" i="82"/>
  <c r="AI11" i="82"/>
  <c r="AG11" i="12"/>
  <c r="AP11" i="12" s="1"/>
  <c r="W12" i="12"/>
  <c r="AF11" i="12"/>
  <c r="AO11" i="12" s="1"/>
  <c r="AE11" i="12"/>
  <c r="AI11" i="14"/>
  <c r="AN11" i="14"/>
  <c r="Y13" i="83"/>
  <c r="X13" i="83"/>
  <c r="Z13" i="83" s="1"/>
  <c r="AH12" i="85"/>
  <c r="AQ12" i="85" s="1"/>
  <c r="K22" i="65"/>
  <c r="AH12" i="70"/>
  <c r="AQ12" i="70" s="1"/>
  <c r="AH13" i="71"/>
  <c r="AQ13" i="71" s="1"/>
  <c r="AR11" i="47"/>
  <c r="X11" i="89"/>
  <c r="Y11" i="89"/>
  <c r="AH12" i="52"/>
  <c r="AQ12" i="52" s="1"/>
  <c r="K23" i="58"/>
  <c r="AI11" i="42"/>
  <c r="AN11" i="42"/>
  <c r="AR10" i="25"/>
  <c r="Y13" i="86"/>
  <c r="X13" i="86"/>
  <c r="X12" i="39"/>
  <c r="Y12" i="39"/>
  <c r="AN11" i="50"/>
  <c r="AI11" i="50"/>
  <c r="Z13" i="15"/>
  <c r="Y13" i="15"/>
  <c r="X13" i="15"/>
  <c r="Y12" i="56"/>
  <c r="X12" i="56"/>
  <c r="K21" i="4"/>
  <c r="AG10" i="27"/>
  <c r="AP10" i="27" s="1"/>
  <c r="AF10" i="27"/>
  <c r="AO10" i="27" s="1"/>
  <c r="W11" i="27"/>
  <c r="AE10" i="27"/>
  <c r="K22" i="55"/>
  <c r="K22" i="18"/>
  <c r="K21" i="51"/>
  <c r="K22" i="54"/>
  <c r="K21" i="16"/>
  <c r="Z12" i="80"/>
  <c r="AH12" i="40"/>
  <c r="AQ12" i="40" s="1"/>
  <c r="AH12" i="38"/>
  <c r="AQ12" i="38" s="1"/>
  <c r="K21" i="2"/>
  <c r="AR11" i="52"/>
  <c r="Y12" i="24"/>
  <c r="X12" i="24"/>
  <c r="AR11" i="33"/>
  <c r="AF12" i="59"/>
  <c r="AO12" i="59" s="1"/>
  <c r="W13" i="59"/>
  <c r="AE12" i="59"/>
  <c r="AG12" i="59"/>
  <c r="AP12" i="59" s="1"/>
  <c r="AH12" i="58"/>
  <c r="AQ12" i="58" s="1"/>
  <c r="K21" i="3"/>
  <c r="X12" i="95"/>
  <c r="Y12" i="95"/>
  <c r="AR11" i="81"/>
  <c r="AN11" i="60"/>
  <c r="AI11" i="60"/>
  <c r="AI12" i="26"/>
  <c r="AN12" i="26"/>
  <c r="Z12" i="82"/>
  <c r="X12" i="82"/>
  <c r="Y12" i="82"/>
  <c r="K23" i="53"/>
  <c r="AH12" i="81"/>
  <c r="AQ12" i="81" s="1"/>
  <c r="AI10" i="89"/>
  <c r="AN10" i="89"/>
  <c r="Z12" i="52"/>
  <c r="AH12" i="61"/>
  <c r="AQ12" i="61" s="1"/>
  <c r="Z12" i="72"/>
  <c r="X12" i="72"/>
  <c r="Y12" i="72"/>
  <c r="Z13" i="44"/>
  <c r="Y13" i="44"/>
  <c r="X13" i="44"/>
  <c r="AN12" i="86"/>
  <c r="AI12" i="86"/>
  <c r="AN11" i="53"/>
  <c r="AI11" i="53"/>
  <c r="AI11" i="1"/>
  <c r="AN11" i="1"/>
  <c r="Z12" i="5"/>
  <c r="X12" i="5"/>
  <c r="Y12" i="5"/>
  <c r="Z12" i="41"/>
  <c r="X12" i="41"/>
  <c r="Y12" i="41"/>
  <c r="Z12" i="87"/>
  <c r="Y12" i="87"/>
  <c r="X12" i="87"/>
  <c r="AI11" i="2"/>
  <c r="AN11" i="2"/>
  <c r="AN11" i="56"/>
  <c r="AI11" i="56"/>
  <c r="AH12" i="84"/>
  <c r="AQ12" i="84" s="1"/>
  <c r="AR10" i="35"/>
  <c r="Y11" i="90"/>
  <c r="Z11" i="90" s="1"/>
  <c r="X11" i="90"/>
  <c r="Y13" i="66"/>
  <c r="X13" i="66"/>
  <c r="AH11" i="10"/>
  <c r="AQ11" i="10" s="1"/>
  <c r="AN11" i="45"/>
  <c r="AI11" i="45"/>
  <c r="AR11" i="30"/>
  <c r="AH11" i="29"/>
  <c r="AQ11" i="29" s="1"/>
  <c r="AH11" i="13"/>
  <c r="AQ11" i="13" s="1"/>
  <c r="K22" i="70"/>
  <c r="Z12" i="38"/>
  <c r="AG12" i="77"/>
  <c r="AP12" i="77" s="1"/>
  <c r="AF12" i="77"/>
  <c r="AO12" i="77" s="1"/>
  <c r="W13" i="77"/>
  <c r="AE12" i="77"/>
  <c r="X12" i="32"/>
  <c r="Y12" i="32"/>
  <c r="AR10" i="92"/>
  <c r="AR11" i="84"/>
  <c r="Z12" i="58"/>
  <c r="Y11" i="68"/>
  <c r="X11" i="68"/>
  <c r="AI10" i="94"/>
  <c r="AN10" i="94"/>
  <c r="K23" i="69"/>
  <c r="AH11" i="78"/>
  <c r="AQ11" i="78" s="1"/>
  <c r="AR11" i="61"/>
  <c r="AR11" i="55"/>
  <c r="Y13" i="48"/>
  <c r="X13" i="48"/>
  <c r="X12" i="73"/>
  <c r="Z12" i="73" s="1"/>
  <c r="Y12" i="73"/>
  <c r="AI11" i="57"/>
  <c r="AN11" i="57"/>
  <c r="AI11" i="4"/>
  <c r="AN11" i="4"/>
  <c r="Z12" i="81"/>
  <c r="Z12" i="85"/>
  <c r="Z12" i="70"/>
  <c r="Z13" i="71"/>
  <c r="AH12" i="74"/>
  <c r="AQ12" i="74" s="1"/>
  <c r="W11" i="7"/>
  <c r="AF10" i="7"/>
  <c r="AO10" i="7" s="1"/>
  <c r="AE10" i="7"/>
  <c r="AG10" i="7"/>
  <c r="AP10" i="7" s="1"/>
  <c r="Z12" i="61"/>
  <c r="Y12" i="91"/>
  <c r="X12" i="91"/>
  <c r="Z12" i="91" s="1"/>
  <c r="Y12" i="1"/>
  <c r="X12" i="1"/>
  <c r="AN10" i="20"/>
  <c r="AI10" i="20"/>
  <c r="X12" i="50"/>
  <c r="Y12" i="50"/>
  <c r="AN11" i="8"/>
  <c r="AI11" i="8"/>
  <c r="AI11" i="16"/>
  <c r="AN11" i="16"/>
  <c r="Y12" i="75"/>
  <c r="X12" i="75"/>
  <c r="K21" i="24"/>
  <c r="Y12" i="45"/>
  <c r="X12" i="45"/>
  <c r="AG10" i="6"/>
  <c r="AP10" i="6" s="1"/>
  <c r="W11" i="6"/>
  <c r="AF10" i="6"/>
  <c r="AO10" i="6" s="1"/>
  <c r="AE10" i="6"/>
  <c r="Z11" i="29"/>
  <c r="K23" i="10"/>
  <c r="AH12" i="55"/>
  <c r="AQ12" i="55" s="1"/>
  <c r="Z12" i="40"/>
  <c r="AH11" i="88"/>
  <c r="AQ11" i="88" s="1"/>
  <c r="K22" i="17"/>
  <c r="K22" i="7"/>
  <c r="AN12" i="28"/>
  <c r="AI12" i="28"/>
  <c r="AN11" i="32"/>
  <c r="AI11" i="32"/>
  <c r="K23" i="62"/>
  <c r="AI10" i="68"/>
  <c r="AN10" i="68"/>
  <c r="Z11" i="78"/>
  <c r="Y12" i="60"/>
  <c r="X12" i="60"/>
  <c r="AH12" i="17"/>
  <c r="AQ12" i="17" s="1"/>
  <c r="AI11" i="19"/>
  <c r="AN11" i="19"/>
  <c r="AN11" i="73"/>
  <c r="AI11" i="73"/>
  <c r="AR11" i="58"/>
  <c r="AN10" i="62"/>
  <c r="AI10" i="62"/>
  <c r="AH11" i="22"/>
  <c r="AQ11" i="22" s="1"/>
  <c r="K21" i="67"/>
  <c r="AN11" i="11"/>
  <c r="AI11" i="11"/>
  <c r="Z12" i="74"/>
  <c r="X12" i="42"/>
  <c r="Y12" i="42"/>
  <c r="AH11" i="23"/>
  <c r="AQ11" i="23" s="1"/>
  <c r="AN11" i="91"/>
  <c r="AI11" i="91"/>
  <c r="AN12" i="44"/>
  <c r="AI12" i="44"/>
  <c r="Y12" i="93"/>
  <c r="X12" i="93"/>
  <c r="AN11" i="87"/>
  <c r="AI11" i="87"/>
  <c r="Y12" i="2"/>
  <c r="X12" i="2"/>
  <c r="Z12" i="2" s="1"/>
  <c r="AI11" i="75"/>
  <c r="AN11" i="75"/>
  <c r="AG11" i="46"/>
  <c r="AP11" i="46" s="1"/>
  <c r="AF11" i="46"/>
  <c r="AO11" i="46" s="1"/>
  <c r="W12" i="46"/>
  <c r="AE11" i="46"/>
  <c r="AR10" i="78"/>
  <c r="AG11" i="18"/>
  <c r="AP11" i="18" s="1"/>
  <c r="W12" i="18"/>
  <c r="AF11" i="18"/>
  <c r="AO11" i="18" s="1"/>
  <c r="AE11" i="18"/>
  <c r="K22" i="66"/>
  <c r="AN11" i="64"/>
  <c r="AI11" i="64"/>
  <c r="AH12" i="30"/>
  <c r="AQ12" i="30" s="1"/>
  <c r="AI12" i="66"/>
  <c r="AN12" i="66"/>
  <c r="Z12" i="84"/>
  <c r="AR11" i="65"/>
  <c r="AR11" i="17"/>
  <c r="AH12" i="43"/>
  <c r="AQ12" i="43" s="1"/>
  <c r="AF11" i="37"/>
  <c r="AO11" i="37" s="1"/>
  <c r="AE11" i="37"/>
  <c r="W12" i="37"/>
  <c r="AG11" i="37"/>
  <c r="AP11" i="37" s="1"/>
  <c r="AR11" i="54"/>
  <c r="K21" i="56"/>
  <c r="AH13" i="76"/>
  <c r="AQ13" i="76" s="1"/>
  <c r="Z12" i="43"/>
  <c r="AR10" i="23"/>
  <c r="AH11" i="18"/>
  <c r="AQ11" i="18" s="1"/>
  <c r="Z12" i="63"/>
  <c r="AR11" i="96"/>
  <c r="AR11" i="70"/>
  <c r="Z11" i="10"/>
  <c r="Z11" i="13"/>
  <c r="Z12" i="55"/>
  <c r="K22" i="21"/>
  <c r="K21" i="50"/>
  <c r="X13" i="28"/>
  <c r="Y13" i="28"/>
  <c r="AR11" i="80"/>
  <c r="AR11" i="63"/>
  <c r="AH12" i="47"/>
  <c r="AQ12" i="47" s="1"/>
  <c r="K21" i="59"/>
  <c r="AH12" i="9"/>
  <c r="AQ12" i="9" s="1"/>
  <c r="AH12" i="54"/>
  <c r="AQ12" i="54" s="1"/>
  <c r="AI11" i="36"/>
  <c r="AN11" i="36"/>
  <c r="Z12" i="17"/>
  <c r="AR12" i="76"/>
  <c r="AN12" i="83"/>
  <c r="AI12" i="83"/>
  <c r="X12" i="4"/>
  <c r="Z12" i="4" s="1"/>
  <c r="Y12" i="4"/>
  <c r="AH12" i="33"/>
  <c r="AQ12" i="33" s="1"/>
  <c r="K21" i="64"/>
  <c r="Z11" i="22"/>
  <c r="AR11" i="79"/>
  <c r="K23" i="13"/>
  <c r="K23" i="61"/>
  <c r="K21" i="52"/>
  <c r="K22" i="63"/>
  <c r="AR11" i="74"/>
  <c r="K22" i="9"/>
  <c r="AN11" i="93"/>
  <c r="AI11" i="93"/>
  <c r="AI11" i="41"/>
  <c r="AN11" i="41"/>
  <c r="AN11" i="39"/>
  <c r="AI11" i="39"/>
  <c r="Y11" i="51"/>
  <c r="X11" i="51"/>
  <c r="Z11" i="51" s="1"/>
  <c r="Y11" i="20"/>
  <c r="X11" i="20"/>
  <c r="Z11" i="20" s="1"/>
  <c r="Y12" i="8"/>
  <c r="X12" i="8"/>
  <c r="Z12" i="8" s="1"/>
  <c r="AN12" i="3"/>
  <c r="AI12" i="3"/>
  <c r="Z12" i="16"/>
  <c r="Y12" i="16"/>
  <c r="X12" i="16"/>
  <c r="Z13" i="48" l="1"/>
  <c r="Z12" i="42"/>
  <c r="AF12" i="33"/>
  <c r="AO12" i="33" s="1"/>
  <c r="W12" i="35"/>
  <c r="Z12" i="39"/>
  <c r="W13" i="39" s="1"/>
  <c r="AF12" i="47"/>
  <c r="AO12" i="47" s="1"/>
  <c r="AG12" i="33"/>
  <c r="AP12" i="33" s="1"/>
  <c r="Z13" i="28"/>
  <c r="Z12" i="19"/>
  <c r="AG12" i="73"/>
  <c r="AP12" i="73" s="1"/>
  <c r="AF12" i="73"/>
  <c r="AO12" i="73" s="1"/>
  <c r="AE12" i="73"/>
  <c r="W13" i="73"/>
  <c r="W14" i="28"/>
  <c r="AG13" i="28"/>
  <c r="AP13" i="28" s="1"/>
  <c r="AF13" i="28"/>
  <c r="AO13" i="28" s="1"/>
  <c r="AE13" i="28"/>
  <c r="W13" i="53"/>
  <c r="AG12" i="53"/>
  <c r="AP12" i="53" s="1"/>
  <c r="AF12" i="53"/>
  <c r="AO12" i="53" s="1"/>
  <c r="AE12" i="53"/>
  <c r="AG12" i="19"/>
  <c r="AP12" i="19" s="1"/>
  <c r="AF12" i="19"/>
  <c r="AO12" i="19" s="1"/>
  <c r="W13" i="19"/>
  <c r="AE12" i="19"/>
  <c r="AG12" i="14"/>
  <c r="AP12" i="14" s="1"/>
  <c r="W13" i="14"/>
  <c r="AF12" i="14"/>
  <c r="AO12" i="14" s="1"/>
  <c r="AE12" i="14"/>
  <c r="AF13" i="48"/>
  <c r="AO13" i="48" s="1"/>
  <c r="AE13" i="48"/>
  <c r="W14" i="48"/>
  <c r="AG13" i="48"/>
  <c r="AP13" i="48" s="1"/>
  <c r="W14" i="83"/>
  <c r="AG13" i="83"/>
  <c r="AP13" i="83" s="1"/>
  <c r="AE13" i="83"/>
  <c r="AF13" i="83"/>
  <c r="AO13" i="83" s="1"/>
  <c r="AF11" i="90"/>
  <c r="AO11" i="90" s="1"/>
  <c r="W12" i="90"/>
  <c r="AE11" i="90"/>
  <c r="AG11" i="90"/>
  <c r="AP11" i="90" s="1"/>
  <c r="AE12" i="42"/>
  <c r="W13" i="42"/>
  <c r="AF12" i="42"/>
  <c r="AO12" i="42" s="1"/>
  <c r="AG12" i="42"/>
  <c r="AP12" i="42" s="1"/>
  <c r="W12" i="20"/>
  <c r="AF11" i="20"/>
  <c r="AO11" i="20" s="1"/>
  <c r="AE11" i="20"/>
  <c r="AG11" i="20"/>
  <c r="AP11" i="20" s="1"/>
  <c r="AE12" i="39"/>
  <c r="AF12" i="39"/>
  <c r="AO12" i="39" s="1"/>
  <c r="AG12" i="39"/>
  <c r="AP12" i="39" s="1"/>
  <c r="AF12" i="8"/>
  <c r="AO12" i="8" s="1"/>
  <c r="W13" i="8"/>
  <c r="AE12" i="8"/>
  <c r="AG12" i="8"/>
  <c r="AP12" i="8" s="1"/>
  <c r="AG11" i="51"/>
  <c r="AP11" i="51" s="1"/>
  <c r="AF11" i="51"/>
  <c r="AO11" i="51" s="1"/>
  <c r="AE11" i="51"/>
  <c r="W12" i="51"/>
  <c r="K23" i="63"/>
  <c r="AH12" i="4"/>
  <c r="AQ12" i="4" s="1"/>
  <c r="W13" i="17"/>
  <c r="AE12" i="17"/>
  <c r="AG12" i="17"/>
  <c r="AP12" i="17" s="1"/>
  <c r="AF12" i="17"/>
  <c r="AO12" i="17" s="1"/>
  <c r="K23" i="21"/>
  <c r="K23" i="66"/>
  <c r="AR11" i="91"/>
  <c r="AR11" i="73"/>
  <c r="AH12" i="60"/>
  <c r="AQ12" i="60" s="1"/>
  <c r="AH12" i="75"/>
  <c r="AQ12" i="75" s="1"/>
  <c r="AH12" i="1"/>
  <c r="AQ12" i="1" s="1"/>
  <c r="AG12" i="61"/>
  <c r="AP12" i="61" s="1"/>
  <c r="W13" i="61"/>
  <c r="AF12" i="61"/>
  <c r="AO12" i="61" s="1"/>
  <c r="AE12" i="61"/>
  <c r="AG12" i="85"/>
  <c r="AP12" i="85" s="1"/>
  <c r="AF12" i="85"/>
  <c r="AO12" i="85" s="1"/>
  <c r="W13" i="85"/>
  <c r="AE12" i="85"/>
  <c r="AR10" i="94"/>
  <c r="AN12" i="77"/>
  <c r="AI12" i="77"/>
  <c r="AH11" i="90"/>
  <c r="AQ11" i="90" s="1"/>
  <c r="AH12" i="41"/>
  <c r="AQ12" i="41" s="1"/>
  <c r="AR11" i="1"/>
  <c r="AH12" i="82"/>
  <c r="AQ12" i="82" s="1"/>
  <c r="K22" i="3"/>
  <c r="K23" i="54"/>
  <c r="K23" i="55"/>
  <c r="Y13" i="9"/>
  <c r="X13" i="9"/>
  <c r="AI11" i="67"/>
  <c r="AN11" i="67"/>
  <c r="AH12" i="53"/>
  <c r="AQ12" i="53" s="1"/>
  <c r="K22" i="11"/>
  <c r="AH12" i="36"/>
  <c r="AQ12" i="36" s="1"/>
  <c r="K23" i="15"/>
  <c r="AR11" i="31"/>
  <c r="K22" i="71"/>
  <c r="AI12" i="30"/>
  <c r="AN12" i="30"/>
  <c r="Y14" i="76"/>
  <c r="X14" i="76"/>
  <c r="AI12" i="33"/>
  <c r="AN12" i="33"/>
  <c r="AN11" i="18"/>
  <c r="AI11" i="18"/>
  <c r="AH12" i="93"/>
  <c r="AQ12" i="93" s="1"/>
  <c r="AH11" i="68"/>
  <c r="AQ11" i="68" s="1"/>
  <c r="AR11" i="2"/>
  <c r="AE12" i="41"/>
  <c r="W13" i="41"/>
  <c r="AF12" i="41"/>
  <c r="AO12" i="41" s="1"/>
  <c r="AG12" i="41"/>
  <c r="AP12" i="41" s="1"/>
  <c r="AR11" i="53"/>
  <c r="AF13" i="44"/>
  <c r="AO13" i="44" s="1"/>
  <c r="W14" i="44"/>
  <c r="AE13" i="44"/>
  <c r="AG13" i="44"/>
  <c r="AP13" i="44" s="1"/>
  <c r="AG12" i="52"/>
  <c r="AP12" i="52" s="1"/>
  <c r="W13" i="52"/>
  <c r="AF12" i="52"/>
  <c r="AO12" i="52" s="1"/>
  <c r="AE12" i="52"/>
  <c r="AG12" i="82"/>
  <c r="AP12" i="82" s="1"/>
  <c r="W13" i="82"/>
  <c r="AF12" i="82"/>
  <c r="AO12" i="82" s="1"/>
  <c r="AE12" i="82"/>
  <c r="AI10" i="27"/>
  <c r="AN10" i="27"/>
  <c r="K22" i="4"/>
  <c r="AF13" i="15"/>
  <c r="AO13" i="15" s="1"/>
  <c r="W14" i="15"/>
  <c r="AE13" i="15"/>
  <c r="AG13" i="15"/>
  <c r="AP13" i="15" s="1"/>
  <c r="AH13" i="86"/>
  <c r="AQ13" i="86" s="1"/>
  <c r="AR11" i="42"/>
  <c r="AH11" i="89"/>
  <c r="AQ11" i="89" s="1"/>
  <c r="AR11" i="82"/>
  <c r="AN12" i="65"/>
  <c r="AI12" i="65"/>
  <c r="Y13" i="96"/>
  <c r="X13" i="96"/>
  <c r="AR12" i="15"/>
  <c r="X12" i="23"/>
  <c r="Y12" i="23"/>
  <c r="AH12" i="11"/>
  <c r="AQ12" i="11" s="1"/>
  <c r="AH11" i="62"/>
  <c r="AQ11" i="62" s="1"/>
  <c r="AH12" i="57"/>
  <c r="AQ12" i="57" s="1"/>
  <c r="AG12" i="36"/>
  <c r="AP12" i="36" s="1"/>
  <c r="AE12" i="36"/>
  <c r="AF12" i="36"/>
  <c r="AO12" i="36" s="1"/>
  <c r="W13" i="36"/>
  <c r="K22" i="19"/>
  <c r="X12" i="34"/>
  <c r="Z12" i="34" s="1"/>
  <c r="Y12" i="34"/>
  <c r="AF12" i="64"/>
  <c r="AO12" i="64" s="1"/>
  <c r="W13" i="64"/>
  <c r="AE12" i="64"/>
  <c r="AG12" i="64"/>
  <c r="AP12" i="64" s="1"/>
  <c r="AI13" i="76"/>
  <c r="AN13" i="76"/>
  <c r="AN12" i="21"/>
  <c r="AI12" i="21"/>
  <c r="AN12" i="54"/>
  <c r="AI12" i="54"/>
  <c r="AI11" i="35"/>
  <c r="AN11" i="35"/>
  <c r="AF12" i="55"/>
  <c r="AO12" i="55" s="1"/>
  <c r="W13" i="55"/>
  <c r="AE12" i="55"/>
  <c r="AG12" i="55"/>
  <c r="AP12" i="55" s="1"/>
  <c r="AR11" i="75"/>
  <c r="AG12" i="74"/>
  <c r="AP12" i="74" s="1"/>
  <c r="AF12" i="74"/>
  <c r="AO12" i="74" s="1"/>
  <c r="AE12" i="74"/>
  <c r="W13" i="74"/>
  <c r="K23" i="7"/>
  <c r="AH12" i="45"/>
  <c r="AQ12" i="45" s="1"/>
  <c r="AR12" i="3"/>
  <c r="K23" i="9"/>
  <c r="K22" i="52"/>
  <c r="AR12" i="83"/>
  <c r="AR11" i="36"/>
  <c r="K22" i="59"/>
  <c r="AG11" i="13"/>
  <c r="AP11" i="13" s="1"/>
  <c r="W12" i="13"/>
  <c r="AF11" i="13"/>
  <c r="AO11" i="13" s="1"/>
  <c r="AE11" i="13"/>
  <c r="W13" i="63"/>
  <c r="AE12" i="63"/>
  <c r="AF12" i="63"/>
  <c r="AO12" i="63" s="1"/>
  <c r="AG12" i="63"/>
  <c r="AP12" i="63" s="1"/>
  <c r="K22" i="56"/>
  <c r="AI11" i="37"/>
  <c r="AN11" i="37"/>
  <c r="AN11" i="46"/>
  <c r="AI11" i="46"/>
  <c r="AH12" i="2"/>
  <c r="AQ12" i="2" s="1"/>
  <c r="AR11" i="11"/>
  <c r="AR10" i="62"/>
  <c r="Z12" i="60"/>
  <c r="AR11" i="32"/>
  <c r="AG11" i="29"/>
  <c r="AP11" i="29" s="1"/>
  <c r="AF11" i="29"/>
  <c r="AO11" i="29" s="1"/>
  <c r="W12" i="29"/>
  <c r="AE11" i="29"/>
  <c r="Z12" i="75"/>
  <c r="AH12" i="50"/>
  <c r="AQ12" i="50" s="1"/>
  <c r="Z12" i="1"/>
  <c r="AI10" i="7"/>
  <c r="AN10" i="7"/>
  <c r="Z13" i="77"/>
  <c r="Y13" i="77"/>
  <c r="X13" i="77"/>
  <c r="AH12" i="87"/>
  <c r="AQ12" i="87" s="1"/>
  <c r="W13" i="80"/>
  <c r="AG12" i="80"/>
  <c r="AP12" i="80" s="1"/>
  <c r="AE12" i="80"/>
  <c r="AF12" i="80"/>
  <c r="AO12" i="80" s="1"/>
  <c r="K22" i="51"/>
  <c r="X11" i="27"/>
  <c r="Y11" i="27"/>
  <c r="AH12" i="56"/>
  <c r="AQ12" i="56" s="1"/>
  <c r="AR11" i="50"/>
  <c r="Z11" i="89"/>
  <c r="AR11" i="14"/>
  <c r="Z13" i="65"/>
  <c r="Y13" i="65"/>
  <c r="X13" i="65"/>
  <c r="Z11" i="62"/>
  <c r="AH12" i="14"/>
  <c r="AQ12" i="14" s="1"/>
  <c r="AH11" i="94"/>
  <c r="AQ11" i="94" s="1"/>
  <c r="K22" i="60"/>
  <c r="K22" i="8"/>
  <c r="X12" i="92"/>
  <c r="Z12" i="92" s="1"/>
  <c r="Y12" i="92"/>
  <c r="Z13" i="47"/>
  <c r="Y13" i="47"/>
  <c r="X13" i="47"/>
  <c r="X12" i="88"/>
  <c r="Z12" i="88" s="1"/>
  <c r="Y12" i="88"/>
  <c r="Z13" i="21"/>
  <c r="Y13" i="21"/>
  <c r="X13" i="21"/>
  <c r="X13" i="54"/>
  <c r="Z13" i="54" s="1"/>
  <c r="Y13" i="54"/>
  <c r="AR11" i="39"/>
  <c r="W13" i="81"/>
  <c r="AG12" i="81"/>
  <c r="AP12" i="81" s="1"/>
  <c r="AE12" i="81"/>
  <c r="AF12" i="81"/>
  <c r="AO12" i="81" s="1"/>
  <c r="AH12" i="73"/>
  <c r="AQ12" i="73" s="1"/>
  <c r="K23" i="70"/>
  <c r="AE11" i="22"/>
  <c r="AG11" i="22"/>
  <c r="AP11" i="22" s="1"/>
  <c r="W12" i="22"/>
  <c r="AF11" i="22"/>
  <c r="AO11" i="22" s="1"/>
  <c r="W12" i="10"/>
  <c r="AF11" i="10"/>
  <c r="AO11" i="10" s="1"/>
  <c r="AE11" i="10"/>
  <c r="AG11" i="10"/>
  <c r="AP11" i="10" s="1"/>
  <c r="AR12" i="66"/>
  <c r="AR11" i="64"/>
  <c r="Y12" i="18"/>
  <c r="X12" i="18"/>
  <c r="Z12" i="46"/>
  <c r="Y12" i="46"/>
  <c r="X12" i="46"/>
  <c r="Z12" i="93"/>
  <c r="AR11" i="19"/>
  <c r="AG11" i="78"/>
  <c r="AP11" i="78" s="1"/>
  <c r="AF11" i="78"/>
  <c r="AO11" i="78" s="1"/>
  <c r="AE11" i="78"/>
  <c r="W12" i="78"/>
  <c r="K23" i="17"/>
  <c r="AG12" i="40"/>
  <c r="AP12" i="40" s="1"/>
  <c r="AF12" i="40"/>
  <c r="AO12" i="40" s="1"/>
  <c r="AE12" i="40"/>
  <c r="W13" i="40"/>
  <c r="AI10" i="6"/>
  <c r="AN10" i="6"/>
  <c r="Z12" i="45"/>
  <c r="Z12" i="50"/>
  <c r="AH12" i="91"/>
  <c r="AQ12" i="91" s="1"/>
  <c r="AR11" i="4"/>
  <c r="AH13" i="48"/>
  <c r="AQ13" i="48" s="1"/>
  <c r="Z11" i="68"/>
  <c r="AH13" i="66"/>
  <c r="AQ13" i="66" s="1"/>
  <c r="AH12" i="5"/>
  <c r="AQ12" i="5" s="1"/>
  <c r="AR12" i="86"/>
  <c r="AH12" i="72"/>
  <c r="AQ12" i="72" s="1"/>
  <c r="AR10" i="89"/>
  <c r="AR12" i="26"/>
  <c r="AH12" i="95"/>
  <c r="AQ12" i="95" s="1"/>
  <c r="AH12" i="24"/>
  <c r="AQ12" i="24" s="1"/>
  <c r="K22" i="2"/>
  <c r="Z13" i="86"/>
  <c r="AI11" i="12"/>
  <c r="AN11" i="12"/>
  <c r="AH13" i="3"/>
  <c r="AQ13" i="3" s="1"/>
  <c r="AR10" i="51"/>
  <c r="Z12" i="11"/>
  <c r="Z12" i="57"/>
  <c r="AH13" i="26"/>
  <c r="AQ13" i="26" s="1"/>
  <c r="K23" i="22"/>
  <c r="AR11" i="24"/>
  <c r="AH12" i="31"/>
  <c r="AQ12" i="31" s="1"/>
  <c r="AN11" i="49"/>
  <c r="AI11" i="49"/>
  <c r="Y13" i="30"/>
  <c r="X13" i="30"/>
  <c r="AG12" i="16"/>
  <c r="AP12" i="16" s="1"/>
  <c r="AF12" i="16"/>
  <c r="AO12" i="16" s="1"/>
  <c r="W13" i="16"/>
  <c r="AE12" i="16"/>
  <c r="AH11" i="20"/>
  <c r="AQ11" i="20" s="1"/>
  <c r="AG12" i="4"/>
  <c r="AP12" i="4" s="1"/>
  <c r="AF12" i="4"/>
  <c r="AO12" i="4" s="1"/>
  <c r="W13" i="4"/>
  <c r="AE12" i="4"/>
  <c r="AH13" i="28"/>
  <c r="AQ13" i="28" s="1"/>
  <c r="W13" i="43"/>
  <c r="AG12" i="43"/>
  <c r="AP12" i="43" s="1"/>
  <c r="AF12" i="43"/>
  <c r="AO12" i="43" s="1"/>
  <c r="AE12" i="43"/>
  <c r="Y12" i="37"/>
  <c r="X12" i="37"/>
  <c r="W13" i="84"/>
  <c r="AE12" i="84"/>
  <c r="AG12" i="84"/>
  <c r="AP12" i="84" s="1"/>
  <c r="AF12" i="84"/>
  <c r="AO12" i="84" s="1"/>
  <c r="AH12" i="8"/>
  <c r="AQ12" i="8" s="1"/>
  <c r="AH11" i="51"/>
  <c r="AQ11" i="51" s="1"/>
  <c r="AR11" i="41"/>
  <c r="K22" i="50"/>
  <c r="W13" i="2"/>
  <c r="AE12" i="2"/>
  <c r="AG12" i="2"/>
  <c r="AP12" i="2" s="1"/>
  <c r="AF12" i="2"/>
  <c r="AO12" i="2" s="1"/>
  <c r="AR12" i="44"/>
  <c r="AR12" i="28"/>
  <c r="AR11" i="16"/>
  <c r="AR10" i="20"/>
  <c r="Y11" i="7"/>
  <c r="X11" i="7"/>
  <c r="AG13" i="71"/>
  <c r="AP13" i="71" s="1"/>
  <c r="AF13" i="71"/>
  <c r="AO13" i="71" s="1"/>
  <c r="W14" i="71"/>
  <c r="AE13" i="71"/>
  <c r="W13" i="58"/>
  <c r="AE12" i="58"/>
  <c r="AF12" i="58"/>
  <c r="AO12" i="58" s="1"/>
  <c r="AG12" i="58"/>
  <c r="AP12" i="58" s="1"/>
  <c r="AH12" i="32"/>
  <c r="AQ12" i="32" s="1"/>
  <c r="AR11" i="56"/>
  <c r="AG12" i="87"/>
  <c r="AP12" i="87" s="1"/>
  <c r="AE12" i="87"/>
  <c r="W13" i="87"/>
  <c r="AF12" i="87"/>
  <c r="AO12" i="87" s="1"/>
  <c r="AF12" i="5"/>
  <c r="AO12" i="5" s="1"/>
  <c r="W13" i="5"/>
  <c r="AE12" i="5"/>
  <c r="AG12" i="5"/>
  <c r="AP12" i="5" s="1"/>
  <c r="AG12" i="72"/>
  <c r="AP12" i="72" s="1"/>
  <c r="AF12" i="72"/>
  <c r="AO12" i="72" s="1"/>
  <c r="W13" i="72"/>
  <c r="AE12" i="72"/>
  <c r="AR11" i="60"/>
  <c r="Z12" i="95"/>
  <c r="AN12" i="59"/>
  <c r="AI12" i="59"/>
  <c r="K22" i="16"/>
  <c r="K23" i="18"/>
  <c r="Z12" i="56"/>
  <c r="K23" i="65"/>
  <c r="AH13" i="83"/>
  <c r="AQ13" i="83" s="1"/>
  <c r="K23" i="23"/>
  <c r="AR11" i="5"/>
  <c r="AR11" i="72"/>
  <c r="K23" i="68"/>
  <c r="AH12" i="19"/>
  <c r="AQ12" i="19" s="1"/>
  <c r="Z13" i="26"/>
  <c r="Z11" i="94"/>
  <c r="K23" i="57"/>
  <c r="AI11" i="34"/>
  <c r="AN11" i="34"/>
  <c r="AR10" i="90"/>
  <c r="K22" i="12"/>
  <c r="Z12" i="31"/>
  <c r="Y12" i="49"/>
  <c r="Z12" i="49" s="1"/>
  <c r="X12" i="49"/>
  <c r="X12" i="25"/>
  <c r="Y12" i="25"/>
  <c r="AI12" i="69"/>
  <c r="AN12" i="69"/>
  <c r="AI11" i="92"/>
  <c r="AN11" i="92"/>
  <c r="AI12" i="47"/>
  <c r="AN12" i="47"/>
  <c r="AN11" i="88"/>
  <c r="AI11" i="88"/>
  <c r="Y13" i="79"/>
  <c r="X13" i="79"/>
  <c r="Y12" i="35"/>
  <c r="X12" i="35"/>
  <c r="AH12" i="16"/>
  <c r="AQ12" i="16" s="1"/>
  <c r="AR11" i="93"/>
  <c r="K22" i="64"/>
  <c r="AR11" i="87"/>
  <c r="AH12" i="42"/>
  <c r="AQ12" i="42" s="1"/>
  <c r="K22" i="67"/>
  <c r="AR10" i="68"/>
  <c r="Y11" i="6"/>
  <c r="X11" i="6"/>
  <c r="Z11" i="6" s="1"/>
  <c r="K22" i="24"/>
  <c r="AR11" i="8"/>
  <c r="AG12" i="91"/>
  <c r="AP12" i="91" s="1"/>
  <c r="W13" i="91"/>
  <c r="AF12" i="91"/>
  <c r="AO12" i="91" s="1"/>
  <c r="AE12" i="91"/>
  <c r="AF12" i="70"/>
  <c r="AO12" i="70" s="1"/>
  <c r="W13" i="70"/>
  <c r="AE12" i="70"/>
  <c r="AG12" i="70"/>
  <c r="AP12" i="70" s="1"/>
  <c r="AR11" i="57"/>
  <c r="Z12" i="32"/>
  <c r="AG12" i="38"/>
  <c r="AP12" i="38" s="1"/>
  <c r="AF12" i="38"/>
  <c r="AO12" i="38" s="1"/>
  <c r="AE12" i="38"/>
  <c r="W13" i="38"/>
  <c r="AR11" i="45"/>
  <c r="Z13" i="66"/>
  <c r="AH13" i="44"/>
  <c r="AQ13" i="44" s="1"/>
  <c r="X13" i="59"/>
  <c r="Y13" i="59"/>
  <c r="Z12" i="24"/>
  <c r="AH13" i="15"/>
  <c r="AQ13" i="15" s="1"/>
  <c r="AH12" i="39"/>
  <c r="AQ12" i="39" s="1"/>
  <c r="X12" i="12"/>
  <c r="Y12" i="12"/>
  <c r="AI12" i="9"/>
  <c r="AN12" i="9"/>
  <c r="Y12" i="67"/>
  <c r="Z12" i="67" s="1"/>
  <c r="X12" i="67"/>
  <c r="AN12" i="96"/>
  <c r="AI12" i="96"/>
  <c r="Z13" i="3"/>
  <c r="AN11" i="23"/>
  <c r="AI11" i="23"/>
  <c r="K22" i="20"/>
  <c r="AR12" i="48"/>
  <c r="AR11" i="95"/>
  <c r="K22" i="72"/>
  <c r="K23" i="5"/>
  <c r="AH12" i="64"/>
  <c r="AQ12" i="64" s="1"/>
  <c r="AN11" i="25"/>
  <c r="AI11" i="25"/>
  <c r="X13" i="69"/>
  <c r="Z13" i="69" s="1"/>
  <c r="Y13" i="69"/>
  <c r="AN12" i="79"/>
  <c r="AI12" i="79"/>
  <c r="X13" i="33"/>
  <c r="Y13" i="33"/>
  <c r="Z13" i="30" l="1"/>
  <c r="Z12" i="12"/>
  <c r="AE12" i="12" s="1"/>
  <c r="Z13" i="79"/>
  <c r="AF13" i="79" s="1"/>
  <c r="AO13" i="79" s="1"/>
  <c r="AG12" i="12"/>
  <c r="AP12" i="12" s="1"/>
  <c r="AF12" i="12"/>
  <c r="AO12" i="12" s="1"/>
  <c r="W13" i="12"/>
  <c r="AF12" i="34"/>
  <c r="AO12" i="34" s="1"/>
  <c r="AG12" i="34"/>
  <c r="AP12" i="34" s="1"/>
  <c r="AE12" i="34"/>
  <c r="W13" i="34"/>
  <c r="W13" i="49"/>
  <c r="AE12" i="49"/>
  <c r="AG12" i="49"/>
  <c r="AP12" i="49" s="1"/>
  <c r="AF12" i="49"/>
  <c r="AO12" i="49" s="1"/>
  <c r="W14" i="79"/>
  <c r="AG13" i="79"/>
  <c r="AP13" i="79" s="1"/>
  <c r="AE13" i="79"/>
  <c r="AF13" i="30"/>
  <c r="AO13" i="30" s="1"/>
  <c r="AE13" i="30"/>
  <c r="W14" i="30"/>
  <c r="AG13" i="30"/>
  <c r="AP13" i="30" s="1"/>
  <c r="AH13" i="69"/>
  <c r="AQ13" i="69" s="1"/>
  <c r="AR11" i="23"/>
  <c r="X13" i="70"/>
  <c r="Y13" i="70"/>
  <c r="Z13" i="70" s="1"/>
  <c r="AR11" i="92"/>
  <c r="AH12" i="49"/>
  <c r="AQ12" i="49" s="1"/>
  <c r="AG11" i="94"/>
  <c r="AP11" i="94" s="1"/>
  <c r="AE11" i="94"/>
  <c r="W12" i="94"/>
  <c r="AF11" i="94"/>
  <c r="AO11" i="94" s="1"/>
  <c r="AR12" i="59"/>
  <c r="AI12" i="5"/>
  <c r="AN12" i="5"/>
  <c r="AN12" i="87"/>
  <c r="AI12" i="87"/>
  <c r="X13" i="58"/>
  <c r="Y13" i="58"/>
  <c r="X13" i="84"/>
  <c r="Z13" i="84" s="1"/>
  <c r="Y13" i="84"/>
  <c r="AH13" i="30"/>
  <c r="AQ13" i="30" s="1"/>
  <c r="X12" i="10"/>
  <c r="Z12" i="10" s="1"/>
  <c r="Y12" i="10"/>
  <c r="AG13" i="21"/>
  <c r="AP13" i="21" s="1"/>
  <c r="AF13" i="21"/>
  <c r="AO13" i="21" s="1"/>
  <c r="W14" i="21"/>
  <c r="AE13" i="21"/>
  <c r="AF13" i="47"/>
  <c r="AO13" i="47" s="1"/>
  <c r="AE13" i="47"/>
  <c r="W14" i="47"/>
  <c r="AG13" i="47"/>
  <c r="AP13" i="47" s="1"/>
  <c r="AG13" i="65"/>
  <c r="AP13" i="65" s="1"/>
  <c r="AF13" i="65"/>
  <c r="AO13" i="65" s="1"/>
  <c r="W14" i="65"/>
  <c r="AE13" i="65"/>
  <c r="K23" i="51"/>
  <c r="AI12" i="63"/>
  <c r="AN12" i="63"/>
  <c r="Y13" i="74"/>
  <c r="X13" i="74"/>
  <c r="Z13" i="74" s="1"/>
  <c r="AR12" i="54"/>
  <c r="AN12" i="36"/>
  <c r="AI12" i="36"/>
  <c r="AI12" i="41"/>
  <c r="AN12" i="41"/>
  <c r="AR12" i="30"/>
  <c r="AH13" i="9"/>
  <c r="AQ13" i="9" s="1"/>
  <c r="AN12" i="85"/>
  <c r="AI12" i="85"/>
  <c r="X13" i="17"/>
  <c r="Y13" i="17"/>
  <c r="AI12" i="8"/>
  <c r="AN12" i="8"/>
  <c r="X13" i="39"/>
  <c r="Y13" i="39"/>
  <c r="AN11" i="90"/>
  <c r="AI11" i="90"/>
  <c r="AI12" i="19"/>
  <c r="AN12" i="19"/>
  <c r="Y14" i="28"/>
  <c r="Z14" i="28" s="1"/>
  <c r="X14" i="28"/>
  <c r="AH13" i="33"/>
  <c r="AQ13" i="33" s="1"/>
  <c r="W14" i="69"/>
  <c r="AE13" i="69"/>
  <c r="AG13" i="69"/>
  <c r="AP13" i="69" s="1"/>
  <c r="AF13" i="69"/>
  <c r="AO13" i="69" s="1"/>
  <c r="AG12" i="67"/>
  <c r="AP12" i="67" s="1"/>
  <c r="AF12" i="67"/>
  <c r="AO12" i="67" s="1"/>
  <c r="AE12" i="67"/>
  <c r="W13" i="67"/>
  <c r="AG12" i="32"/>
  <c r="AP12" i="32" s="1"/>
  <c r="AF12" i="32"/>
  <c r="AO12" i="32" s="1"/>
  <c r="AE12" i="32"/>
  <c r="W13" i="32"/>
  <c r="AG11" i="6"/>
  <c r="AP11" i="6" s="1"/>
  <c r="W12" i="6"/>
  <c r="AF11" i="6"/>
  <c r="AO11" i="6" s="1"/>
  <c r="AE11" i="6"/>
  <c r="AH12" i="35"/>
  <c r="AQ12" i="35" s="1"/>
  <c r="AR11" i="88"/>
  <c r="AE13" i="26"/>
  <c r="W14" i="26"/>
  <c r="AG13" i="26"/>
  <c r="AP13" i="26" s="1"/>
  <c r="AF13" i="26"/>
  <c r="AO13" i="26" s="1"/>
  <c r="AG12" i="56"/>
  <c r="AP12" i="56" s="1"/>
  <c r="AF12" i="56"/>
  <c r="AO12" i="56" s="1"/>
  <c r="AE12" i="56"/>
  <c r="W13" i="56"/>
  <c r="AN12" i="72"/>
  <c r="AI12" i="72"/>
  <c r="X13" i="5"/>
  <c r="Y13" i="5"/>
  <c r="AH11" i="7"/>
  <c r="AQ11" i="7" s="1"/>
  <c r="AH12" i="37"/>
  <c r="AQ12" i="37" s="1"/>
  <c r="W13" i="57"/>
  <c r="AE12" i="57"/>
  <c r="AF12" i="57"/>
  <c r="AO12" i="57" s="1"/>
  <c r="AG12" i="57"/>
  <c r="AP12" i="57" s="1"/>
  <c r="K23" i="2"/>
  <c r="AR10" i="6"/>
  <c r="AG12" i="46"/>
  <c r="AP12" i="46" s="1"/>
  <c r="AF12" i="46"/>
  <c r="AO12" i="46" s="1"/>
  <c r="W13" i="46"/>
  <c r="AE12" i="46"/>
  <c r="K23" i="60"/>
  <c r="W14" i="77"/>
  <c r="AE13" i="77"/>
  <c r="AF13" i="77"/>
  <c r="AO13" i="77" s="1"/>
  <c r="AG13" i="77"/>
  <c r="AP13" i="77" s="1"/>
  <c r="AG12" i="75"/>
  <c r="AP12" i="75" s="1"/>
  <c r="AF12" i="75"/>
  <c r="AO12" i="75" s="1"/>
  <c r="AE12" i="75"/>
  <c r="W13" i="75"/>
  <c r="AR11" i="37"/>
  <c r="X13" i="63"/>
  <c r="Z13" i="63" s="1"/>
  <c r="Y13" i="63"/>
  <c r="K23" i="59"/>
  <c r="K23" i="52"/>
  <c r="AN12" i="74"/>
  <c r="AI12" i="74"/>
  <c r="AI12" i="55"/>
  <c r="AN12" i="55"/>
  <c r="AN12" i="64"/>
  <c r="AI12" i="64"/>
  <c r="AH13" i="96"/>
  <c r="AQ13" i="96" s="1"/>
  <c r="K23" i="4"/>
  <c r="Y13" i="82"/>
  <c r="X13" i="82"/>
  <c r="AR12" i="33"/>
  <c r="K23" i="11"/>
  <c r="X13" i="61"/>
  <c r="Y13" i="61"/>
  <c r="X12" i="51"/>
  <c r="Z12" i="51" s="1"/>
  <c r="Y12" i="51"/>
  <c r="X13" i="8"/>
  <c r="Y13" i="8"/>
  <c r="AI12" i="39"/>
  <c r="AN12" i="39"/>
  <c r="Y13" i="19"/>
  <c r="X13" i="19"/>
  <c r="X13" i="53"/>
  <c r="Y13" i="53"/>
  <c r="Z13" i="33"/>
  <c r="AR11" i="25"/>
  <c r="AG13" i="3"/>
  <c r="AP13" i="3" s="1"/>
  <c r="AF13" i="3"/>
  <c r="AO13" i="3" s="1"/>
  <c r="W14" i="3"/>
  <c r="AE13" i="3"/>
  <c r="AG12" i="24"/>
  <c r="AP12" i="24" s="1"/>
  <c r="AF12" i="24"/>
  <c r="AO12" i="24" s="1"/>
  <c r="W13" i="24"/>
  <c r="AE12" i="24"/>
  <c r="X13" i="38"/>
  <c r="Y13" i="38"/>
  <c r="AN12" i="91"/>
  <c r="AI12" i="91"/>
  <c r="K23" i="64"/>
  <c r="AR12" i="69"/>
  <c r="AE12" i="95"/>
  <c r="W13" i="95"/>
  <c r="AF12" i="95"/>
  <c r="AO12" i="95" s="1"/>
  <c r="AG12" i="95"/>
  <c r="AP12" i="95" s="1"/>
  <c r="X13" i="72"/>
  <c r="Y13" i="72"/>
  <c r="AI12" i="2"/>
  <c r="AN12" i="2"/>
  <c r="Y13" i="43"/>
  <c r="X13" i="43"/>
  <c r="Z13" i="43" s="1"/>
  <c r="AI12" i="4"/>
  <c r="AN12" i="4"/>
  <c r="AN12" i="16"/>
  <c r="AI12" i="16"/>
  <c r="AG12" i="11"/>
  <c r="AP12" i="11" s="1"/>
  <c r="AF12" i="11"/>
  <c r="AO12" i="11" s="1"/>
  <c r="W13" i="11"/>
  <c r="AE12" i="11"/>
  <c r="AR11" i="12"/>
  <c r="AH12" i="18"/>
  <c r="AQ12" i="18" s="1"/>
  <c r="Y12" i="22"/>
  <c r="X12" i="22"/>
  <c r="Z12" i="22" s="1"/>
  <c r="AI12" i="81"/>
  <c r="AN12" i="81"/>
  <c r="AH13" i="54"/>
  <c r="AQ13" i="54" s="1"/>
  <c r="AH12" i="88"/>
  <c r="AQ12" i="88" s="1"/>
  <c r="AH12" i="92"/>
  <c r="AQ12" i="92" s="1"/>
  <c r="AI12" i="80"/>
  <c r="AN12" i="80"/>
  <c r="AI11" i="29"/>
  <c r="AN11" i="29"/>
  <c r="AN11" i="13"/>
  <c r="AI11" i="13"/>
  <c r="X13" i="55"/>
  <c r="Y13" i="55"/>
  <c r="AR12" i="21"/>
  <c r="X13" i="64"/>
  <c r="Y13" i="64"/>
  <c r="K23" i="19"/>
  <c r="AH14" i="76"/>
  <c r="AQ14" i="76" s="1"/>
  <c r="K23" i="71"/>
  <c r="Z13" i="9"/>
  <c r="K23" i="3"/>
  <c r="AR12" i="77"/>
  <c r="Y13" i="85"/>
  <c r="X13" i="85"/>
  <c r="Z13" i="85" s="1"/>
  <c r="AN11" i="51"/>
  <c r="AI11" i="51"/>
  <c r="Y12" i="90"/>
  <c r="X12" i="90"/>
  <c r="X14" i="83"/>
  <c r="Y14" i="83"/>
  <c r="AI12" i="14"/>
  <c r="AN12" i="14"/>
  <c r="AI13" i="28"/>
  <c r="AN13" i="28"/>
  <c r="Y13" i="73"/>
  <c r="X13" i="73"/>
  <c r="Z13" i="73" s="1"/>
  <c r="AR12" i="79"/>
  <c r="AR12" i="96"/>
  <c r="AR12" i="9"/>
  <c r="AI12" i="38"/>
  <c r="AN12" i="38"/>
  <c r="Z12" i="35"/>
  <c r="AE12" i="31"/>
  <c r="W13" i="31"/>
  <c r="AG12" i="31"/>
  <c r="AP12" i="31" s="1"/>
  <c r="AF12" i="31"/>
  <c r="AO12" i="31" s="1"/>
  <c r="AR11" i="34"/>
  <c r="AN13" i="71"/>
  <c r="AI13" i="71"/>
  <c r="Z11" i="7"/>
  <c r="X13" i="2"/>
  <c r="Z13" i="2" s="1"/>
  <c r="Y13" i="2"/>
  <c r="Z12" i="37"/>
  <c r="X13" i="4"/>
  <c r="Y13" i="4"/>
  <c r="Y13" i="16"/>
  <c r="X13" i="16"/>
  <c r="Z13" i="16" s="1"/>
  <c r="AR11" i="49"/>
  <c r="AG11" i="68"/>
  <c r="AP11" i="68" s="1"/>
  <c r="W12" i="68"/>
  <c r="AF11" i="68"/>
  <c r="AO11" i="68" s="1"/>
  <c r="AE11" i="68"/>
  <c r="X13" i="40"/>
  <c r="Y13" i="40"/>
  <c r="W14" i="54"/>
  <c r="AE13" i="54"/>
  <c r="AG13" i="54"/>
  <c r="AP13" i="54" s="1"/>
  <c r="AF13" i="54"/>
  <c r="AO13" i="54" s="1"/>
  <c r="W13" i="88"/>
  <c r="AG12" i="88"/>
  <c r="AP12" i="88" s="1"/>
  <c r="AF12" i="88"/>
  <c r="AO12" i="88" s="1"/>
  <c r="AE12" i="88"/>
  <c r="AF12" i="92"/>
  <c r="AO12" i="92" s="1"/>
  <c r="W13" i="92"/>
  <c r="AG12" i="92"/>
  <c r="AP12" i="92" s="1"/>
  <c r="AE12" i="92"/>
  <c r="AE11" i="62"/>
  <c r="W12" i="62"/>
  <c r="AF11" i="62"/>
  <c r="AO11" i="62" s="1"/>
  <c r="AG11" i="62"/>
  <c r="AP11" i="62" s="1"/>
  <c r="AG11" i="89"/>
  <c r="AP11" i="89" s="1"/>
  <c r="W12" i="89"/>
  <c r="AF11" i="89"/>
  <c r="AO11" i="89" s="1"/>
  <c r="AE11" i="89"/>
  <c r="AH11" i="27"/>
  <c r="AQ11" i="27" s="1"/>
  <c r="AR10" i="7"/>
  <c r="Z12" i="29"/>
  <c r="X12" i="29"/>
  <c r="Y12" i="29"/>
  <c r="AG12" i="60"/>
  <c r="AP12" i="60" s="1"/>
  <c r="AF12" i="60"/>
  <c r="AO12" i="60" s="1"/>
  <c r="W13" i="60"/>
  <c r="AE12" i="60"/>
  <c r="K23" i="56"/>
  <c r="AH12" i="23"/>
  <c r="AQ12" i="23" s="1"/>
  <c r="Z13" i="96"/>
  <c r="AI13" i="15"/>
  <c r="AN13" i="15"/>
  <c r="AR10" i="27"/>
  <c r="AN12" i="52"/>
  <c r="AI12" i="52"/>
  <c r="AN13" i="44"/>
  <c r="AI13" i="44"/>
  <c r="AI11" i="20"/>
  <c r="AN11" i="20"/>
  <c r="X13" i="42"/>
  <c r="Z13" i="42" s="1"/>
  <c r="Y13" i="42"/>
  <c r="AN12" i="73"/>
  <c r="AI12" i="73"/>
  <c r="AH13" i="59"/>
  <c r="AQ13" i="59" s="1"/>
  <c r="X13" i="91"/>
  <c r="Y13" i="91"/>
  <c r="K23" i="24"/>
  <c r="AH13" i="79"/>
  <c r="AQ13" i="79" s="1"/>
  <c r="AR12" i="47"/>
  <c r="AH12" i="25"/>
  <c r="AQ12" i="25" s="1"/>
  <c r="Y13" i="87"/>
  <c r="X13" i="87"/>
  <c r="Z13" i="87" s="1"/>
  <c r="Y14" i="71"/>
  <c r="X14" i="71"/>
  <c r="AI12" i="84"/>
  <c r="AN12" i="84"/>
  <c r="AI12" i="43"/>
  <c r="AN12" i="43"/>
  <c r="AF12" i="50"/>
  <c r="AO12" i="50" s="1"/>
  <c r="W13" i="50"/>
  <c r="AE12" i="50"/>
  <c r="AG12" i="50"/>
  <c r="AP12" i="50" s="1"/>
  <c r="AN12" i="40"/>
  <c r="AI12" i="40"/>
  <c r="X12" i="78"/>
  <c r="Y12" i="78"/>
  <c r="Z12" i="78" s="1"/>
  <c r="AG12" i="93"/>
  <c r="AP12" i="93" s="1"/>
  <c r="AF12" i="93"/>
  <c r="AO12" i="93" s="1"/>
  <c r="AE12" i="93"/>
  <c r="W13" i="93"/>
  <c r="Z12" i="18"/>
  <c r="AI11" i="10"/>
  <c r="AN11" i="10"/>
  <c r="AI11" i="22"/>
  <c r="AN11" i="22"/>
  <c r="X13" i="81"/>
  <c r="Z13" i="81" s="1"/>
  <c r="Y13" i="81"/>
  <c r="AH13" i="21"/>
  <c r="AQ13" i="21" s="1"/>
  <c r="AH13" i="47"/>
  <c r="AQ13" i="47" s="1"/>
  <c r="AH13" i="65"/>
  <c r="AQ13" i="65" s="1"/>
  <c r="Z11" i="27"/>
  <c r="AG12" i="1"/>
  <c r="AP12" i="1" s="1"/>
  <c r="AF12" i="1"/>
  <c r="AO12" i="1" s="1"/>
  <c r="W13" i="1"/>
  <c r="AE12" i="1"/>
  <c r="AR11" i="46"/>
  <c r="Y12" i="13"/>
  <c r="X12" i="13"/>
  <c r="Z12" i="13" s="1"/>
  <c r="X13" i="36"/>
  <c r="Y13" i="36"/>
  <c r="Z12" i="23"/>
  <c r="AR12" i="65"/>
  <c r="Y14" i="15"/>
  <c r="X14" i="15"/>
  <c r="Y14" i="44"/>
  <c r="X14" i="44"/>
  <c r="Z14" i="44" s="1"/>
  <c r="AR11" i="18"/>
  <c r="Z14" i="76"/>
  <c r="AI12" i="42"/>
  <c r="AN12" i="42"/>
  <c r="X14" i="48"/>
  <c r="Y14" i="48"/>
  <c r="X13" i="14"/>
  <c r="Z13" i="14" s="1"/>
  <c r="Y13" i="14"/>
  <c r="AI12" i="53"/>
  <c r="AN12" i="53"/>
  <c r="K23" i="72"/>
  <c r="K23" i="20"/>
  <c r="AH12" i="67"/>
  <c r="AQ12" i="67" s="1"/>
  <c r="AH12" i="12"/>
  <c r="AQ12" i="12" s="1"/>
  <c r="Z13" i="59"/>
  <c r="AG13" i="66"/>
  <c r="AP13" i="66" s="1"/>
  <c r="AF13" i="66"/>
  <c r="AO13" i="66" s="1"/>
  <c r="W14" i="66"/>
  <c r="AE13" i="66"/>
  <c r="AN12" i="70"/>
  <c r="AI12" i="70"/>
  <c r="AH11" i="6"/>
  <c r="AQ11" i="6" s="1"/>
  <c r="K23" i="67"/>
  <c r="Z12" i="25"/>
  <c r="K23" i="12"/>
  <c r="K23" i="16"/>
  <c r="AI12" i="58"/>
  <c r="AN12" i="58"/>
  <c r="K23" i="50"/>
  <c r="W14" i="86"/>
  <c r="AG13" i="86"/>
  <c r="AP13" i="86" s="1"/>
  <c r="AF13" i="86"/>
  <c r="AO13" i="86" s="1"/>
  <c r="AE13" i="86"/>
  <c r="AF12" i="45"/>
  <c r="AO12" i="45" s="1"/>
  <c r="AE12" i="45"/>
  <c r="W13" i="45"/>
  <c r="AG12" i="45"/>
  <c r="AP12" i="45" s="1"/>
  <c r="AN11" i="78"/>
  <c r="AI11" i="78"/>
  <c r="AH12" i="46"/>
  <c r="AQ12" i="46" s="1"/>
  <c r="K23" i="8"/>
  <c r="X13" i="80"/>
  <c r="Z13" i="80" s="1"/>
  <c r="Y13" i="80"/>
  <c r="AH13" i="77"/>
  <c r="AQ13" i="77" s="1"/>
  <c r="AR11" i="35"/>
  <c r="AR13" i="76"/>
  <c r="AH12" i="34"/>
  <c r="AQ12" i="34" s="1"/>
  <c r="AN12" i="82"/>
  <c r="AI12" i="82"/>
  <c r="Y13" i="52"/>
  <c r="X13" i="52"/>
  <c r="Z13" i="52" s="1"/>
  <c r="X13" i="41"/>
  <c r="Y13" i="41"/>
  <c r="AR11" i="67"/>
  <c r="AI12" i="61"/>
  <c r="AN12" i="61"/>
  <c r="AI12" i="17"/>
  <c r="AN12" i="17"/>
  <c r="Y12" i="20"/>
  <c r="X12" i="20"/>
  <c r="Z12" i="20" s="1"/>
  <c r="AI13" i="83"/>
  <c r="AN13" i="83"/>
  <c r="AN13" i="48"/>
  <c r="AI13" i="48"/>
  <c r="Z13" i="19" l="1"/>
  <c r="Z13" i="55"/>
  <c r="Z13" i="5"/>
  <c r="Z12" i="90"/>
  <c r="AG12" i="90" s="1"/>
  <c r="AP12" i="90" s="1"/>
  <c r="AE13" i="43"/>
  <c r="AG13" i="43"/>
  <c r="AP13" i="43" s="1"/>
  <c r="W14" i="43"/>
  <c r="AF13" i="43"/>
  <c r="AO13" i="43" s="1"/>
  <c r="AF13" i="70"/>
  <c r="AO13" i="70" s="1"/>
  <c r="W14" i="70"/>
  <c r="AE13" i="70"/>
  <c r="AG13" i="70"/>
  <c r="AP13" i="70" s="1"/>
  <c r="W13" i="90"/>
  <c r="AF12" i="90"/>
  <c r="AO12" i="90" s="1"/>
  <c r="AG12" i="22"/>
  <c r="AP12" i="22" s="1"/>
  <c r="AF12" i="22"/>
  <c r="AO12" i="22" s="1"/>
  <c r="W13" i="22"/>
  <c r="AE12" i="22"/>
  <c r="AE14" i="28"/>
  <c r="AF14" i="28"/>
  <c r="AO14" i="28" s="1"/>
  <c r="W15" i="28"/>
  <c r="AG14" i="28"/>
  <c r="AP14" i="28" s="1"/>
  <c r="AF13" i="55"/>
  <c r="AO13" i="55" s="1"/>
  <c r="W14" i="55"/>
  <c r="AE13" i="55"/>
  <c r="AG13" i="55"/>
  <c r="AP13" i="55" s="1"/>
  <c r="AE13" i="84"/>
  <c r="AG13" i="84"/>
  <c r="AP13" i="84" s="1"/>
  <c r="AF13" i="84"/>
  <c r="AO13" i="84" s="1"/>
  <c r="W14" i="84"/>
  <c r="AF13" i="5"/>
  <c r="AO13" i="5" s="1"/>
  <c r="W14" i="5"/>
  <c r="AE13" i="5"/>
  <c r="AG13" i="5"/>
  <c r="AP13" i="5" s="1"/>
  <c r="AG13" i="19"/>
  <c r="AP13" i="19" s="1"/>
  <c r="AF13" i="19"/>
  <c r="AO13" i="19" s="1"/>
  <c r="W14" i="19"/>
  <c r="AE13" i="19"/>
  <c r="W13" i="25"/>
  <c r="AG12" i="25"/>
  <c r="AP12" i="25" s="1"/>
  <c r="AF12" i="25"/>
  <c r="AO12" i="25" s="1"/>
  <c r="AE12" i="25"/>
  <c r="AR12" i="70"/>
  <c r="AF13" i="59"/>
  <c r="AO13" i="59" s="1"/>
  <c r="W14" i="59"/>
  <c r="AE13" i="59"/>
  <c r="AG13" i="59"/>
  <c r="AP13" i="59" s="1"/>
  <c r="AH13" i="14"/>
  <c r="AQ13" i="14" s="1"/>
  <c r="AR12" i="42"/>
  <c r="AH14" i="44"/>
  <c r="AQ14" i="44" s="1"/>
  <c r="AH12" i="13"/>
  <c r="AQ12" i="13" s="1"/>
  <c r="Z13" i="1"/>
  <c r="Y13" i="1"/>
  <c r="X13" i="1"/>
  <c r="AR12" i="43"/>
  <c r="AH13" i="87"/>
  <c r="AQ13" i="87" s="1"/>
  <c r="AH13" i="91"/>
  <c r="AQ13" i="91" s="1"/>
  <c r="AR13" i="15"/>
  <c r="X12" i="89"/>
  <c r="Y12" i="89"/>
  <c r="AI11" i="62"/>
  <c r="AN11" i="62"/>
  <c r="AI12" i="88"/>
  <c r="AN12" i="88"/>
  <c r="AI11" i="68"/>
  <c r="AN11" i="68"/>
  <c r="AH13" i="16"/>
  <c r="AQ13" i="16" s="1"/>
  <c r="AG12" i="37"/>
  <c r="AP12" i="37" s="1"/>
  <c r="AF12" i="37"/>
  <c r="AO12" i="37" s="1"/>
  <c r="AE12" i="37"/>
  <c r="W13" i="37"/>
  <c r="AR12" i="38"/>
  <c r="AH13" i="85"/>
  <c r="AQ13" i="85" s="1"/>
  <c r="AH13" i="64"/>
  <c r="AQ13" i="64" s="1"/>
  <c r="AR11" i="29"/>
  <c r="AR12" i="16"/>
  <c r="AH13" i="38"/>
  <c r="AQ13" i="38" s="1"/>
  <c r="AN13" i="3"/>
  <c r="AI13" i="3"/>
  <c r="AG13" i="33"/>
  <c r="AP13" i="33" s="1"/>
  <c r="AF13" i="33"/>
  <c r="AO13" i="33" s="1"/>
  <c r="AE13" i="33"/>
  <c r="W14" i="33"/>
  <c r="AR12" i="74"/>
  <c r="AI13" i="77"/>
  <c r="AN13" i="77"/>
  <c r="AN12" i="46"/>
  <c r="AI12" i="46"/>
  <c r="X13" i="32"/>
  <c r="Y13" i="32"/>
  <c r="AI13" i="69"/>
  <c r="AN13" i="69"/>
  <c r="AR11" i="90"/>
  <c r="AR12" i="8"/>
  <c r="AH13" i="74"/>
  <c r="AQ13" i="74" s="1"/>
  <c r="W13" i="10"/>
  <c r="AE12" i="10"/>
  <c r="AG12" i="10"/>
  <c r="AP12" i="10" s="1"/>
  <c r="AF12" i="10"/>
  <c r="AO12" i="10" s="1"/>
  <c r="AR12" i="87"/>
  <c r="AR13" i="48"/>
  <c r="W13" i="20"/>
  <c r="AE12" i="20"/>
  <c r="AG12" i="20"/>
  <c r="AP12" i="20" s="1"/>
  <c r="AF12" i="20"/>
  <c r="AO12" i="20" s="1"/>
  <c r="AG13" i="52"/>
  <c r="AP13" i="52" s="1"/>
  <c r="W14" i="52"/>
  <c r="AF13" i="52"/>
  <c r="AO13" i="52" s="1"/>
  <c r="AE13" i="52"/>
  <c r="AH13" i="80"/>
  <c r="AQ13" i="80" s="1"/>
  <c r="X13" i="45"/>
  <c r="Y13" i="45"/>
  <c r="AR12" i="58"/>
  <c r="AG13" i="14"/>
  <c r="AP13" i="14" s="1"/>
  <c r="W14" i="14"/>
  <c r="AF13" i="14"/>
  <c r="AO13" i="14" s="1"/>
  <c r="AE13" i="14"/>
  <c r="AR11" i="10"/>
  <c r="Z13" i="91"/>
  <c r="AH13" i="42"/>
  <c r="AQ13" i="42" s="1"/>
  <c r="AR12" i="52"/>
  <c r="W14" i="96"/>
  <c r="AE13" i="96"/>
  <c r="AF13" i="96"/>
  <c r="AO13" i="96" s="1"/>
  <c r="AG13" i="96"/>
  <c r="AP13" i="96" s="1"/>
  <c r="AH12" i="29"/>
  <c r="AQ12" i="29" s="1"/>
  <c r="AN12" i="92"/>
  <c r="AI12" i="92"/>
  <c r="AN13" i="54"/>
  <c r="AI13" i="54"/>
  <c r="AH13" i="73"/>
  <c r="AQ13" i="73" s="1"/>
  <c r="AR12" i="14"/>
  <c r="AG13" i="9"/>
  <c r="AP13" i="9" s="1"/>
  <c r="AF13" i="9"/>
  <c r="AO13" i="9" s="1"/>
  <c r="W14" i="9"/>
  <c r="AE13" i="9"/>
  <c r="Z13" i="64"/>
  <c r="Z13" i="38"/>
  <c r="X14" i="3"/>
  <c r="Y14" i="3"/>
  <c r="AH12" i="51"/>
  <c r="AQ12" i="51" s="1"/>
  <c r="AH13" i="63"/>
  <c r="AQ13" i="63" s="1"/>
  <c r="AN12" i="75"/>
  <c r="AI12" i="75"/>
  <c r="Y13" i="46"/>
  <c r="X13" i="46"/>
  <c r="AR12" i="72"/>
  <c r="AI11" i="6"/>
  <c r="AN11" i="6"/>
  <c r="AN12" i="32"/>
  <c r="AI12" i="32"/>
  <c r="X14" i="69"/>
  <c r="Y14" i="69"/>
  <c r="Z14" i="69" s="1"/>
  <c r="AH14" i="28"/>
  <c r="AQ14" i="28" s="1"/>
  <c r="AR12" i="41"/>
  <c r="AN13" i="65"/>
  <c r="AI13" i="65"/>
  <c r="Y14" i="47"/>
  <c r="X14" i="47"/>
  <c r="AH13" i="70"/>
  <c r="AQ13" i="70" s="1"/>
  <c r="AI13" i="79"/>
  <c r="AN13" i="79"/>
  <c r="AI12" i="49"/>
  <c r="AN12" i="49"/>
  <c r="AR12" i="82"/>
  <c r="AE13" i="80"/>
  <c r="W14" i="80"/>
  <c r="AF13" i="80"/>
  <c r="AO13" i="80" s="1"/>
  <c r="AG13" i="80"/>
  <c r="AP13" i="80" s="1"/>
  <c r="AN12" i="45"/>
  <c r="AI12" i="45"/>
  <c r="AI13" i="66"/>
  <c r="AN13" i="66"/>
  <c r="W15" i="44"/>
  <c r="AG14" i="44"/>
  <c r="AP14" i="44" s="1"/>
  <c r="AF14" i="44"/>
  <c r="AO14" i="44" s="1"/>
  <c r="AE14" i="44"/>
  <c r="AF12" i="23"/>
  <c r="AO12" i="23" s="1"/>
  <c r="W13" i="23"/>
  <c r="AE12" i="23"/>
  <c r="AG12" i="23"/>
  <c r="AP12" i="23" s="1"/>
  <c r="AG12" i="13"/>
  <c r="AP12" i="13" s="1"/>
  <c r="AF12" i="13"/>
  <c r="AO12" i="13" s="1"/>
  <c r="W13" i="13"/>
  <c r="AE12" i="13"/>
  <c r="AH13" i="81"/>
  <c r="AQ13" i="81" s="1"/>
  <c r="AG12" i="18"/>
  <c r="AP12" i="18" s="1"/>
  <c r="AF12" i="18"/>
  <c r="AO12" i="18" s="1"/>
  <c r="W13" i="18"/>
  <c r="AE12" i="18"/>
  <c r="AI12" i="50"/>
  <c r="AN12" i="50"/>
  <c r="AR12" i="84"/>
  <c r="W14" i="87"/>
  <c r="AF13" i="87"/>
  <c r="AO13" i="87" s="1"/>
  <c r="AE13" i="87"/>
  <c r="AG13" i="87"/>
  <c r="AP13" i="87" s="1"/>
  <c r="AG13" i="42"/>
  <c r="AP13" i="42" s="1"/>
  <c r="AF13" i="42"/>
  <c r="AO13" i="42" s="1"/>
  <c r="AE13" i="42"/>
  <c r="W14" i="42"/>
  <c r="AN12" i="60"/>
  <c r="AI12" i="60"/>
  <c r="W13" i="29"/>
  <c r="AG12" i="29"/>
  <c r="AP12" i="29" s="1"/>
  <c r="AE12" i="29"/>
  <c r="AF12" i="29"/>
  <c r="AO12" i="29" s="1"/>
  <c r="X14" i="54"/>
  <c r="Y14" i="54"/>
  <c r="X12" i="68"/>
  <c r="Y12" i="68"/>
  <c r="AG13" i="16"/>
  <c r="AP13" i="16" s="1"/>
  <c r="AF13" i="16"/>
  <c r="AO13" i="16" s="1"/>
  <c r="W14" i="16"/>
  <c r="AE13" i="16"/>
  <c r="AH13" i="2"/>
  <c r="AQ13" i="2" s="1"/>
  <c r="Y13" i="31"/>
  <c r="Z13" i="31" s="1"/>
  <c r="X13" i="31"/>
  <c r="AR11" i="51"/>
  <c r="W14" i="85"/>
  <c r="AG13" i="85"/>
  <c r="AP13" i="85" s="1"/>
  <c r="AF13" i="85"/>
  <c r="AO13" i="85" s="1"/>
  <c r="AE13" i="85"/>
  <c r="AR12" i="80"/>
  <c r="AN12" i="11"/>
  <c r="AI12" i="11"/>
  <c r="AR12" i="2"/>
  <c r="Y13" i="95"/>
  <c r="X13" i="95"/>
  <c r="AN12" i="24"/>
  <c r="AI12" i="24"/>
  <c r="AH13" i="53"/>
  <c r="AQ13" i="53" s="1"/>
  <c r="AR12" i="39"/>
  <c r="AG12" i="51"/>
  <c r="AP12" i="51" s="1"/>
  <c r="AF12" i="51"/>
  <c r="AO12" i="51" s="1"/>
  <c r="AE12" i="51"/>
  <c r="W13" i="51"/>
  <c r="AR12" i="64"/>
  <c r="W14" i="63"/>
  <c r="AE13" i="63"/>
  <c r="AF13" i="63"/>
  <c r="AO13" i="63" s="1"/>
  <c r="AG13" i="63"/>
  <c r="AP13" i="63" s="1"/>
  <c r="X14" i="77"/>
  <c r="Y14" i="77"/>
  <c r="AR12" i="85"/>
  <c r="AR12" i="36"/>
  <c r="W14" i="74"/>
  <c r="AG13" i="74"/>
  <c r="AP13" i="74" s="1"/>
  <c r="AF13" i="74"/>
  <c r="AO13" i="74" s="1"/>
  <c r="AE13" i="74"/>
  <c r="Y14" i="65"/>
  <c r="X14" i="65"/>
  <c r="AN13" i="47"/>
  <c r="AI13" i="47"/>
  <c r="AH13" i="84"/>
  <c r="AQ13" i="84" s="1"/>
  <c r="Y13" i="49"/>
  <c r="X13" i="49"/>
  <c r="Z13" i="49" s="1"/>
  <c r="AI12" i="12"/>
  <c r="AN12" i="12"/>
  <c r="AR12" i="17"/>
  <c r="AH13" i="41"/>
  <c r="AQ13" i="41" s="1"/>
  <c r="X14" i="86"/>
  <c r="Y14" i="86"/>
  <c r="Z14" i="86" s="1"/>
  <c r="X14" i="66"/>
  <c r="Z14" i="66" s="1"/>
  <c r="Y14" i="66"/>
  <c r="AH14" i="48"/>
  <c r="AQ14" i="48" s="1"/>
  <c r="AG14" i="76"/>
  <c r="AP14" i="76" s="1"/>
  <c r="AF14" i="76"/>
  <c r="AO14" i="76" s="1"/>
  <c r="AE14" i="76"/>
  <c r="W15" i="76"/>
  <c r="AH14" i="15"/>
  <c r="AQ14" i="15" s="1"/>
  <c r="W12" i="27"/>
  <c r="AG11" i="27"/>
  <c r="AP11" i="27" s="1"/>
  <c r="AF11" i="27"/>
  <c r="AO11" i="27" s="1"/>
  <c r="AE11" i="27"/>
  <c r="W14" i="81"/>
  <c r="AF13" i="81"/>
  <c r="AO13" i="81" s="1"/>
  <c r="AE13" i="81"/>
  <c r="AG13" i="81"/>
  <c r="AP13" i="81" s="1"/>
  <c r="AH12" i="78"/>
  <c r="AQ12" i="78" s="1"/>
  <c r="Y13" i="50"/>
  <c r="X13" i="50"/>
  <c r="Z13" i="50" s="1"/>
  <c r="AH14" i="71"/>
  <c r="AQ14" i="71" s="1"/>
  <c r="Y13" i="60"/>
  <c r="X13" i="60"/>
  <c r="X13" i="92"/>
  <c r="Y13" i="92"/>
  <c r="W14" i="2"/>
  <c r="AE13" i="2"/>
  <c r="AG13" i="2"/>
  <c r="AP13" i="2" s="1"/>
  <c r="AF13" i="2"/>
  <c r="AO13" i="2" s="1"/>
  <c r="AI12" i="31"/>
  <c r="AN12" i="31"/>
  <c r="W14" i="73"/>
  <c r="AG13" i="73"/>
  <c r="AP13" i="73" s="1"/>
  <c r="AE13" i="73"/>
  <c r="AF13" i="73"/>
  <c r="AO13" i="73" s="1"/>
  <c r="AH14" i="83"/>
  <c r="AQ14" i="83" s="1"/>
  <c r="AR11" i="13"/>
  <c r="Y13" i="11"/>
  <c r="X13" i="11"/>
  <c r="AR12" i="4"/>
  <c r="AR12" i="91"/>
  <c r="Y13" i="24"/>
  <c r="X13" i="24"/>
  <c r="Z13" i="53"/>
  <c r="Y13" i="56"/>
  <c r="X13" i="56"/>
  <c r="X12" i="6"/>
  <c r="Z12" i="6" s="1"/>
  <c r="Y12" i="6"/>
  <c r="AH13" i="39"/>
  <c r="AQ13" i="39" s="1"/>
  <c r="AR12" i="5"/>
  <c r="Y14" i="30"/>
  <c r="X14" i="30"/>
  <c r="Z13" i="34"/>
  <c r="X13" i="34"/>
  <c r="Y13" i="34"/>
  <c r="Y13" i="12"/>
  <c r="X13" i="12"/>
  <c r="AR11" i="78"/>
  <c r="AR12" i="53"/>
  <c r="Z14" i="48"/>
  <c r="AH13" i="36"/>
  <c r="AQ13" i="36" s="1"/>
  <c r="Z13" i="93"/>
  <c r="Y13" i="93"/>
  <c r="X13" i="93"/>
  <c r="AG12" i="78"/>
  <c r="AP12" i="78" s="1"/>
  <c r="AF12" i="78"/>
  <c r="AO12" i="78" s="1"/>
  <c r="AE12" i="78"/>
  <c r="W13" i="78"/>
  <c r="AR12" i="73"/>
  <c r="AR11" i="20"/>
  <c r="AI11" i="89"/>
  <c r="AN11" i="89"/>
  <c r="X13" i="88"/>
  <c r="Y13" i="88"/>
  <c r="Z13" i="88" s="1"/>
  <c r="AH13" i="40"/>
  <c r="AQ13" i="40" s="1"/>
  <c r="AH13" i="4"/>
  <c r="AQ13" i="4" s="1"/>
  <c r="AE11" i="7"/>
  <c r="AG11" i="7"/>
  <c r="AP11" i="7" s="1"/>
  <c r="W12" i="7"/>
  <c r="AF11" i="7"/>
  <c r="AO11" i="7" s="1"/>
  <c r="AG12" i="35"/>
  <c r="AP12" i="35" s="1"/>
  <c r="AE12" i="35"/>
  <c r="W13" i="35"/>
  <c r="AF12" i="35"/>
  <c r="AO12" i="35" s="1"/>
  <c r="Z14" i="83"/>
  <c r="AR12" i="81"/>
  <c r="AH13" i="43"/>
  <c r="AQ13" i="43" s="1"/>
  <c r="AH13" i="72"/>
  <c r="AQ13" i="72" s="1"/>
  <c r="AN12" i="95"/>
  <c r="AI12" i="95"/>
  <c r="AH13" i="19"/>
  <c r="AQ13" i="19" s="1"/>
  <c r="AH13" i="8"/>
  <c r="AQ13" i="8" s="1"/>
  <c r="AH13" i="61"/>
  <c r="AQ13" i="61" s="1"/>
  <c r="AH13" i="82"/>
  <c r="AQ13" i="82" s="1"/>
  <c r="AI12" i="57"/>
  <c r="AN12" i="57"/>
  <c r="AN12" i="56"/>
  <c r="AI12" i="56"/>
  <c r="X14" i="26"/>
  <c r="Z14" i="26" s="1"/>
  <c r="Y14" i="26"/>
  <c r="X13" i="67"/>
  <c r="Y13" i="67"/>
  <c r="Z13" i="67" s="1"/>
  <c r="Z13" i="39"/>
  <c r="AH13" i="17"/>
  <c r="AQ13" i="17" s="1"/>
  <c r="AR12" i="63"/>
  <c r="AN13" i="21"/>
  <c r="AI13" i="21"/>
  <c r="AH13" i="58"/>
  <c r="AQ13" i="58" s="1"/>
  <c r="X12" i="94"/>
  <c r="Z12" i="94" s="1"/>
  <c r="Y12" i="94"/>
  <c r="AI13" i="30"/>
  <c r="AN13" i="30"/>
  <c r="Y14" i="79"/>
  <c r="X14" i="79"/>
  <c r="Z14" i="79" s="1"/>
  <c r="AN12" i="34"/>
  <c r="AI12" i="34"/>
  <c r="AR13" i="83"/>
  <c r="Z13" i="41"/>
  <c r="AH12" i="20"/>
  <c r="AQ12" i="20" s="1"/>
  <c r="AR12" i="61"/>
  <c r="AH13" i="52"/>
  <c r="AQ13" i="52" s="1"/>
  <c r="AI13" i="86"/>
  <c r="AN13" i="86"/>
  <c r="Z14" i="15"/>
  <c r="Z13" i="36"/>
  <c r="AI12" i="1"/>
  <c r="AN12" i="1"/>
  <c r="AR11" i="22"/>
  <c r="AN12" i="93"/>
  <c r="AI12" i="93"/>
  <c r="AR12" i="40"/>
  <c r="Z14" i="71"/>
  <c r="AR13" i="44"/>
  <c r="X12" i="62"/>
  <c r="Y12" i="62"/>
  <c r="Z12" i="62" s="1"/>
  <c r="Z13" i="40"/>
  <c r="Z13" i="4"/>
  <c r="AR13" i="71"/>
  <c r="AR13" i="28"/>
  <c r="AH12" i="90"/>
  <c r="AQ12" i="90" s="1"/>
  <c r="AH13" i="55"/>
  <c r="AQ13" i="55" s="1"/>
  <c r="AH12" i="22"/>
  <c r="AQ12" i="22" s="1"/>
  <c r="Z13" i="72"/>
  <c r="Z13" i="8"/>
  <c r="Z13" i="61"/>
  <c r="Z13" i="82"/>
  <c r="AR12" i="55"/>
  <c r="Y13" i="75"/>
  <c r="X13" i="75"/>
  <c r="Z13" i="57"/>
  <c r="X13" i="57"/>
  <c r="Y13" i="57"/>
  <c r="AH13" i="5"/>
  <c r="AQ13" i="5" s="1"/>
  <c r="AI13" i="26"/>
  <c r="AN13" i="26"/>
  <c r="AN12" i="67"/>
  <c r="AI12" i="67"/>
  <c r="AR12" i="19"/>
  <c r="Z13" i="17"/>
  <c r="Y14" i="21"/>
  <c r="X14" i="21"/>
  <c r="Z14" i="21" s="1"/>
  <c r="AH12" i="10"/>
  <c r="AQ12" i="10" s="1"/>
  <c r="Z13" i="58"/>
  <c r="AN11" i="94"/>
  <c r="AI11" i="94"/>
  <c r="Z13" i="95" l="1"/>
  <c r="Z13" i="60"/>
  <c r="AE12" i="90"/>
  <c r="AG13" i="31"/>
  <c r="AP13" i="31" s="1"/>
  <c r="AF13" i="31"/>
  <c r="AO13" i="31" s="1"/>
  <c r="AE13" i="31"/>
  <c r="W14" i="31"/>
  <c r="AG13" i="60"/>
  <c r="AP13" i="60" s="1"/>
  <c r="AF13" i="60"/>
  <c r="AO13" i="60" s="1"/>
  <c r="W14" i="60"/>
  <c r="AE13" i="60"/>
  <c r="AE14" i="86"/>
  <c r="W15" i="86"/>
  <c r="AF14" i="86"/>
  <c r="AO14" i="86" s="1"/>
  <c r="AG14" i="86"/>
  <c r="AP14" i="86" s="1"/>
  <c r="AG12" i="6"/>
  <c r="AP12" i="6" s="1"/>
  <c r="AF12" i="6"/>
  <c r="AO12" i="6" s="1"/>
  <c r="W13" i="6"/>
  <c r="AE12" i="6"/>
  <c r="AG13" i="95"/>
  <c r="AP13" i="95" s="1"/>
  <c r="AF13" i="95"/>
  <c r="AO13" i="95" s="1"/>
  <c r="W14" i="95"/>
  <c r="AE13" i="95"/>
  <c r="AF12" i="94"/>
  <c r="AO12" i="94" s="1"/>
  <c r="AG12" i="94"/>
  <c r="AP12" i="94" s="1"/>
  <c r="W13" i="94"/>
  <c r="AE12" i="94"/>
  <c r="AE13" i="88"/>
  <c r="W14" i="88"/>
  <c r="AF13" i="88"/>
  <c r="AO13" i="88" s="1"/>
  <c r="AG13" i="88"/>
  <c r="AP13" i="88" s="1"/>
  <c r="W15" i="79"/>
  <c r="AF14" i="79"/>
  <c r="AO14" i="79" s="1"/>
  <c r="AE14" i="79"/>
  <c r="AG14" i="79"/>
  <c r="AP14" i="79" s="1"/>
  <c r="AG13" i="67"/>
  <c r="AP13" i="67" s="1"/>
  <c r="AF13" i="67"/>
  <c r="AO13" i="67" s="1"/>
  <c r="AE13" i="67"/>
  <c r="W14" i="67"/>
  <c r="Y13" i="78"/>
  <c r="X13" i="78"/>
  <c r="AG14" i="48"/>
  <c r="AP14" i="48" s="1"/>
  <c r="W15" i="48"/>
  <c r="AF14" i="48"/>
  <c r="AO14" i="48" s="1"/>
  <c r="AE14" i="48"/>
  <c r="AR12" i="11"/>
  <c r="AH14" i="54"/>
  <c r="AQ14" i="54" s="1"/>
  <c r="X13" i="29"/>
  <c r="Y13" i="29"/>
  <c r="X13" i="18"/>
  <c r="Y13" i="18"/>
  <c r="Z13" i="18" s="1"/>
  <c r="AR13" i="66"/>
  <c r="AN13" i="84"/>
  <c r="AI13" i="84"/>
  <c r="AG14" i="71"/>
  <c r="AP14" i="71" s="1"/>
  <c r="AF14" i="71"/>
  <c r="AO14" i="71" s="1"/>
  <c r="W15" i="71"/>
  <c r="AE14" i="71"/>
  <c r="AH13" i="57"/>
  <c r="AQ13" i="57" s="1"/>
  <c r="AG13" i="72"/>
  <c r="AP13" i="72" s="1"/>
  <c r="AF13" i="72"/>
  <c r="AO13" i="72" s="1"/>
  <c r="W14" i="72"/>
  <c r="AE13" i="72"/>
  <c r="W13" i="62"/>
  <c r="AE12" i="62"/>
  <c r="AF12" i="62"/>
  <c r="AO12" i="62" s="1"/>
  <c r="AG12" i="62"/>
  <c r="AP12" i="62" s="1"/>
  <c r="AR12" i="93"/>
  <c r="AF13" i="36"/>
  <c r="AO13" i="36" s="1"/>
  <c r="W14" i="36"/>
  <c r="AG13" i="36"/>
  <c r="AP13" i="36" s="1"/>
  <c r="AE13" i="36"/>
  <c r="AR13" i="21"/>
  <c r="AG13" i="39"/>
  <c r="AP13" i="39" s="1"/>
  <c r="AE13" i="39"/>
  <c r="AF13" i="39"/>
  <c r="AO13" i="39" s="1"/>
  <c r="W14" i="39"/>
  <c r="AG14" i="26"/>
  <c r="AP14" i="26" s="1"/>
  <c r="AF14" i="26"/>
  <c r="AO14" i="26" s="1"/>
  <c r="AE14" i="26"/>
  <c r="W15" i="26"/>
  <c r="AN12" i="35"/>
  <c r="AI12" i="35"/>
  <c r="AH13" i="34"/>
  <c r="AQ13" i="34" s="1"/>
  <c r="Z13" i="11"/>
  <c r="AH13" i="60"/>
  <c r="AQ13" i="60" s="1"/>
  <c r="AI11" i="27"/>
  <c r="AN11" i="27"/>
  <c r="AH14" i="66"/>
  <c r="AQ14" i="66" s="1"/>
  <c r="W14" i="49"/>
  <c r="AE13" i="49"/>
  <c r="AF13" i="49"/>
  <c r="AO13" i="49" s="1"/>
  <c r="AG13" i="49"/>
  <c r="AP13" i="49" s="1"/>
  <c r="AR13" i="47"/>
  <c r="AH13" i="31"/>
  <c r="AQ13" i="31" s="1"/>
  <c r="Y14" i="16"/>
  <c r="X14" i="16"/>
  <c r="AN13" i="42"/>
  <c r="AI13" i="42"/>
  <c r="AN12" i="18"/>
  <c r="AI12" i="18"/>
  <c r="AN14" i="44"/>
  <c r="AI14" i="44"/>
  <c r="Y14" i="9"/>
  <c r="X14" i="9"/>
  <c r="AR12" i="92"/>
  <c r="AI13" i="14"/>
  <c r="AN13" i="14"/>
  <c r="AR13" i="69"/>
  <c r="X14" i="33"/>
  <c r="Y14" i="33"/>
  <c r="AR12" i="88"/>
  <c r="Y13" i="25"/>
  <c r="X13" i="25"/>
  <c r="Z13" i="25" s="1"/>
  <c r="AI13" i="5"/>
  <c r="AN13" i="5"/>
  <c r="X13" i="22"/>
  <c r="Z13" i="22" s="1"/>
  <c r="Y13" i="22"/>
  <c r="AN12" i="90"/>
  <c r="AI12" i="90"/>
  <c r="W14" i="58"/>
  <c r="AE13" i="58"/>
  <c r="AF13" i="58"/>
  <c r="AO13" i="58" s="1"/>
  <c r="AG13" i="58"/>
  <c r="AP13" i="58" s="1"/>
  <c r="W14" i="57"/>
  <c r="AE13" i="57"/>
  <c r="AF13" i="57"/>
  <c r="AO13" i="57" s="1"/>
  <c r="AG13" i="57"/>
  <c r="AP13" i="57" s="1"/>
  <c r="AR13" i="86"/>
  <c r="AR12" i="95"/>
  <c r="AI13" i="2"/>
  <c r="AN13" i="2"/>
  <c r="AH14" i="47"/>
  <c r="AQ14" i="47" s="1"/>
  <c r="AH13" i="46"/>
  <c r="AQ13" i="46" s="1"/>
  <c r="AH14" i="3"/>
  <c r="AQ14" i="3" s="1"/>
  <c r="X14" i="96"/>
  <c r="Y14" i="96"/>
  <c r="AH13" i="45"/>
  <c r="AQ13" i="45" s="1"/>
  <c r="AN13" i="33"/>
  <c r="AI13" i="33"/>
  <c r="X14" i="5"/>
  <c r="Y14" i="5"/>
  <c r="W14" i="17"/>
  <c r="AE13" i="17"/>
  <c r="AG13" i="17"/>
  <c r="AP13" i="17" s="1"/>
  <c r="AF13" i="17"/>
  <c r="AO13" i="17" s="1"/>
  <c r="AR13" i="26"/>
  <c r="AH13" i="75"/>
  <c r="AQ13" i="75" s="1"/>
  <c r="AG13" i="4"/>
  <c r="AP13" i="4" s="1"/>
  <c r="AF13" i="4"/>
  <c r="AO13" i="4" s="1"/>
  <c r="W14" i="4"/>
  <c r="AE13" i="4"/>
  <c r="AG13" i="41"/>
  <c r="AP13" i="41" s="1"/>
  <c r="AF13" i="41"/>
  <c r="AO13" i="41" s="1"/>
  <c r="AE13" i="41"/>
  <c r="W14" i="41"/>
  <c r="AH13" i="67"/>
  <c r="AQ13" i="67" s="1"/>
  <c r="AE14" i="83"/>
  <c r="AF14" i="83"/>
  <c r="AO14" i="83" s="1"/>
  <c r="AG14" i="83"/>
  <c r="AP14" i="83" s="1"/>
  <c r="W15" i="83"/>
  <c r="AH13" i="88"/>
  <c r="AQ13" i="88" s="1"/>
  <c r="AN12" i="78"/>
  <c r="AI12" i="78"/>
  <c r="AH13" i="12"/>
  <c r="AQ13" i="12" s="1"/>
  <c r="AH14" i="30"/>
  <c r="AQ14" i="30" s="1"/>
  <c r="W14" i="53"/>
  <c r="AG13" i="53"/>
  <c r="AP13" i="53" s="1"/>
  <c r="AF13" i="53"/>
  <c r="AO13" i="53" s="1"/>
  <c r="AE13" i="53"/>
  <c r="Y14" i="73"/>
  <c r="X14" i="73"/>
  <c r="Z14" i="73" s="1"/>
  <c r="X14" i="2"/>
  <c r="Y14" i="2"/>
  <c r="Y15" i="76"/>
  <c r="Z15" i="76" s="1"/>
  <c r="X15" i="76"/>
  <c r="AH14" i="65"/>
  <c r="AQ14" i="65" s="1"/>
  <c r="X14" i="63"/>
  <c r="Y14" i="63"/>
  <c r="AN12" i="51"/>
  <c r="AI12" i="51"/>
  <c r="AH13" i="95"/>
  <c r="AQ13" i="95" s="1"/>
  <c r="Z14" i="54"/>
  <c r="AR12" i="60"/>
  <c r="AI12" i="23"/>
  <c r="AN12" i="23"/>
  <c r="AR12" i="49"/>
  <c r="AR11" i="6"/>
  <c r="Z14" i="3"/>
  <c r="X14" i="14"/>
  <c r="Y14" i="14"/>
  <c r="Z13" i="45"/>
  <c r="AN13" i="52"/>
  <c r="AI13" i="52"/>
  <c r="AI12" i="20"/>
  <c r="AN12" i="20"/>
  <c r="AH13" i="32"/>
  <c r="AQ13" i="32" s="1"/>
  <c r="AR13" i="77"/>
  <c r="AR11" i="62"/>
  <c r="AH13" i="1"/>
  <c r="AQ13" i="1" s="1"/>
  <c r="AI12" i="25"/>
  <c r="AN12" i="25"/>
  <c r="Y14" i="19"/>
  <c r="X14" i="19"/>
  <c r="Z14" i="19" s="1"/>
  <c r="Y15" i="28"/>
  <c r="X15" i="28"/>
  <c r="Z14" i="43"/>
  <c r="X14" i="43"/>
  <c r="Y14" i="43"/>
  <c r="AG14" i="21"/>
  <c r="AP14" i="21" s="1"/>
  <c r="AF14" i="21"/>
  <c r="AO14" i="21" s="1"/>
  <c r="W15" i="21"/>
  <c r="AE14" i="21"/>
  <c r="AF13" i="50"/>
  <c r="AO13" i="50" s="1"/>
  <c r="W14" i="50"/>
  <c r="AE13" i="50"/>
  <c r="AG13" i="50"/>
  <c r="AP13" i="50" s="1"/>
  <c r="Y14" i="87"/>
  <c r="X14" i="87"/>
  <c r="W14" i="82"/>
  <c r="AG13" i="82"/>
  <c r="AP13" i="82" s="1"/>
  <c r="AF13" i="82"/>
  <c r="AO13" i="82" s="1"/>
  <c r="AE13" i="82"/>
  <c r="W14" i="40"/>
  <c r="AG13" i="40"/>
  <c r="AP13" i="40" s="1"/>
  <c r="AE13" i="40"/>
  <c r="AF13" i="40"/>
  <c r="AO13" i="40" s="1"/>
  <c r="AN13" i="81"/>
  <c r="AI13" i="81"/>
  <c r="AR12" i="12"/>
  <c r="X14" i="74"/>
  <c r="Y14" i="74"/>
  <c r="AH14" i="77"/>
  <c r="AQ14" i="77" s="1"/>
  <c r="X14" i="85"/>
  <c r="Z14" i="85" s="1"/>
  <c r="Y14" i="85"/>
  <c r="AN12" i="13"/>
  <c r="AI12" i="13"/>
  <c r="X13" i="23"/>
  <c r="Y13" i="23"/>
  <c r="Y15" i="44"/>
  <c r="Z15" i="44" s="1"/>
  <c r="X15" i="44"/>
  <c r="X14" i="80"/>
  <c r="Y14" i="80"/>
  <c r="AH14" i="69"/>
  <c r="AQ14" i="69" s="1"/>
  <c r="Z13" i="46"/>
  <c r="AG13" i="38"/>
  <c r="AP13" i="38" s="1"/>
  <c r="AE13" i="38"/>
  <c r="W14" i="38"/>
  <c r="AF13" i="38"/>
  <c r="AO13" i="38" s="1"/>
  <c r="W14" i="91"/>
  <c r="AG13" i="91"/>
  <c r="AP13" i="91" s="1"/>
  <c r="AF13" i="91"/>
  <c r="AO13" i="91" s="1"/>
  <c r="AE13" i="91"/>
  <c r="X13" i="20"/>
  <c r="Y13" i="20"/>
  <c r="Z13" i="32"/>
  <c r="Y13" i="37"/>
  <c r="X13" i="37"/>
  <c r="AN13" i="59"/>
  <c r="AI13" i="59"/>
  <c r="Y14" i="84"/>
  <c r="X14" i="84"/>
  <c r="Z14" i="84" s="1"/>
  <c r="AN13" i="55"/>
  <c r="AI13" i="55"/>
  <c r="AI13" i="70"/>
  <c r="AN13" i="70"/>
  <c r="AH12" i="6"/>
  <c r="AQ12" i="6" s="1"/>
  <c r="Y13" i="51"/>
  <c r="X13" i="51"/>
  <c r="AI13" i="19"/>
  <c r="AN13" i="19"/>
  <c r="AH13" i="56"/>
  <c r="AQ13" i="56" s="1"/>
  <c r="AH13" i="24"/>
  <c r="AQ13" i="24" s="1"/>
  <c r="AN14" i="76"/>
  <c r="AI14" i="76"/>
  <c r="AG13" i="61"/>
  <c r="AP13" i="61" s="1"/>
  <c r="W14" i="61"/>
  <c r="AF13" i="61"/>
  <c r="AO13" i="61" s="1"/>
  <c r="AE13" i="61"/>
  <c r="Z13" i="12"/>
  <c r="Z14" i="30"/>
  <c r="AH13" i="11"/>
  <c r="AQ13" i="11" s="1"/>
  <c r="AR12" i="31"/>
  <c r="AH13" i="92"/>
  <c r="AQ13" i="92" s="1"/>
  <c r="Y12" i="27"/>
  <c r="X12" i="27"/>
  <c r="AH13" i="49"/>
  <c r="AQ13" i="49" s="1"/>
  <c r="Z14" i="65"/>
  <c r="Z14" i="77"/>
  <c r="AR12" i="24"/>
  <c r="AH12" i="68"/>
  <c r="AQ12" i="68" s="1"/>
  <c r="AI12" i="29"/>
  <c r="AN12" i="29"/>
  <c r="AI13" i="87"/>
  <c r="AN13" i="87"/>
  <c r="Y13" i="13"/>
  <c r="X13" i="13"/>
  <c r="AR12" i="45"/>
  <c r="AI13" i="80"/>
  <c r="AN13" i="80"/>
  <c r="AR13" i="79"/>
  <c r="AR13" i="65"/>
  <c r="W15" i="69"/>
  <c r="AE14" i="69"/>
  <c r="AF14" i="69"/>
  <c r="AO14" i="69" s="1"/>
  <c r="AG14" i="69"/>
  <c r="AP14" i="69" s="1"/>
  <c r="AR12" i="75"/>
  <c r="AF13" i="64"/>
  <c r="AO13" i="64" s="1"/>
  <c r="W14" i="64"/>
  <c r="AE13" i="64"/>
  <c r="AG13" i="64"/>
  <c r="AP13" i="64" s="1"/>
  <c r="AR13" i="54"/>
  <c r="X14" i="52"/>
  <c r="Z14" i="52" s="1"/>
  <c r="Y14" i="52"/>
  <c r="AI12" i="10"/>
  <c r="AN12" i="10"/>
  <c r="AR13" i="3"/>
  <c r="AN12" i="37"/>
  <c r="AI12" i="37"/>
  <c r="AR11" i="68"/>
  <c r="AH12" i="89"/>
  <c r="AQ12" i="89" s="1"/>
  <c r="AG13" i="1"/>
  <c r="AP13" i="1" s="1"/>
  <c r="AF13" i="1"/>
  <c r="AO13" i="1" s="1"/>
  <c r="W14" i="1"/>
  <c r="AE13" i="1"/>
  <c r="X14" i="59"/>
  <c r="Y14" i="59"/>
  <c r="X14" i="55"/>
  <c r="Z14" i="55" s="1"/>
  <c r="Y14" i="55"/>
  <c r="AI14" i="28"/>
  <c r="AN14" i="28"/>
  <c r="X14" i="70"/>
  <c r="Y14" i="70"/>
  <c r="AF14" i="15"/>
  <c r="AO14" i="15" s="1"/>
  <c r="W15" i="15"/>
  <c r="AE14" i="15"/>
  <c r="AG14" i="15"/>
  <c r="AP14" i="15" s="1"/>
  <c r="AH14" i="79"/>
  <c r="AQ14" i="79" s="1"/>
  <c r="AH12" i="94"/>
  <c r="AQ12" i="94" s="1"/>
  <c r="AR12" i="56"/>
  <c r="W14" i="93"/>
  <c r="AG13" i="93"/>
  <c r="AP13" i="93" s="1"/>
  <c r="AE13" i="93"/>
  <c r="AF13" i="93"/>
  <c r="AO13" i="93" s="1"/>
  <c r="AF13" i="34"/>
  <c r="AO13" i="34" s="1"/>
  <c r="W14" i="34"/>
  <c r="AG13" i="34"/>
  <c r="AP13" i="34" s="1"/>
  <c r="AE13" i="34"/>
  <c r="AG14" i="66"/>
  <c r="AP14" i="66" s="1"/>
  <c r="AF14" i="66"/>
  <c r="AO14" i="66" s="1"/>
  <c r="W15" i="66"/>
  <c r="AE14" i="66"/>
  <c r="AI13" i="63"/>
  <c r="AN13" i="63"/>
  <c r="Y12" i="7"/>
  <c r="X12" i="7"/>
  <c r="Z14" i="47"/>
  <c r="Z13" i="75"/>
  <c r="AR12" i="57"/>
  <c r="AR11" i="94"/>
  <c r="AH14" i="21"/>
  <c r="AQ14" i="21" s="1"/>
  <c r="AR12" i="67"/>
  <c r="AF13" i="8"/>
  <c r="AO13" i="8" s="1"/>
  <c r="W14" i="8"/>
  <c r="AE13" i="8"/>
  <c r="AG13" i="8"/>
  <c r="AP13" i="8" s="1"/>
  <c r="AH12" i="62"/>
  <c r="AQ12" i="62" s="1"/>
  <c r="AR12" i="1"/>
  <c r="AR12" i="34"/>
  <c r="AR13" i="30"/>
  <c r="AH14" i="26"/>
  <c r="AQ14" i="26" s="1"/>
  <c r="Y13" i="35"/>
  <c r="X13" i="35"/>
  <c r="AI11" i="7"/>
  <c r="AN11" i="7"/>
  <c r="AR11" i="89"/>
  <c r="AH13" i="93"/>
  <c r="AQ13" i="93" s="1"/>
  <c r="Z13" i="56"/>
  <c r="Z13" i="24"/>
  <c r="AI13" i="73"/>
  <c r="AN13" i="73"/>
  <c r="Z13" i="92"/>
  <c r="AH13" i="50"/>
  <c r="AQ13" i="50" s="1"/>
  <c r="X14" i="81"/>
  <c r="Z14" i="81" s="1"/>
  <c r="Y14" i="81"/>
  <c r="AH14" i="86"/>
  <c r="AQ14" i="86" s="1"/>
  <c r="AI13" i="74"/>
  <c r="AN13" i="74"/>
  <c r="AI13" i="85"/>
  <c r="AN13" i="85"/>
  <c r="AN13" i="16"/>
  <c r="AI13" i="16"/>
  <c r="Z12" i="68"/>
  <c r="X14" i="42"/>
  <c r="Y14" i="42"/>
  <c r="Z14" i="42" s="1"/>
  <c r="AR12" i="50"/>
  <c r="AR12" i="32"/>
  <c r="AI13" i="9"/>
  <c r="AN13" i="9"/>
  <c r="AI13" i="96"/>
  <c r="AN13" i="96"/>
  <c r="Y13" i="10"/>
  <c r="Z13" i="10" s="1"/>
  <c r="X13" i="10"/>
  <c r="AR12" i="46"/>
  <c r="Z12" i="89"/>
  <c r="AI12" i="22"/>
  <c r="AN12" i="22"/>
  <c r="Y13" i="90"/>
  <c r="Z13" i="90" s="1"/>
  <c r="X13" i="90"/>
  <c r="AI13" i="43"/>
  <c r="AN13" i="43"/>
  <c r="Z13" i="35" l="1"/>
  <c r="Z14" i="87"/>
  <c r="Z14" i="96"/>
  <c r="Z13" i="37"/>
  <c r="W14" i="37" s="1"/>
  <c r="Z13" i="51"/>
  <c r="Z14" i="9"/>
  <c r="Z13" i="13"/>
  <c r="Z12" i="27"/>
  <c r="AG14" i="84"/>
  <c r="AP14" i="84" s="1"/>
  <c r="AF14" i="84"/>
  <c r="AO14" i="84" s="1"/>
  <c r="W15" i="84"/>
  <c r="AE14" i="84"/>
  <c r="W14" i="90"/>
  <c r="AG13" i="90"/>
  <c r="AP13" i="90" s="1"/>
  <c r="AF13" i="90"/>
  <c r="AO13" i="90" s="1"/>
  <c r="AE13" i="90"/>
  <c r="W14" i="35"/>
  <c r="AG13" i="35"/>
  <c r="AP13" i="35" s="1"/>
  <c r="AF13" i="35"/>
  <c r="AO13" i="35" s="1"/>
  <c r="AE13" i="35"/>
  <c r="AF14" i="55"/>
  <c r="AO14" i="55" s="1"/>
  <c r="W15" i="55"/>
  <c r="AE14" i="55"/>
  <c r="AG14" i="55"/>
  <c r="AP14" i="55" s="1"/>
  <c r="AF13" i="37"/>
  <c r="AO13" i="37" s="1"/>
  <c r="AE13" i="37"/>
  <c r="W16" i="76"/>
  <c r="AG15" i="76"/>
  <c r="AP15" i="76" s="1"/>
  <c r="AF15" i="76"/>
  <c r="AO15" i="76" s="1"/>
  <c r="AE15" i="76"/>
  <c r="AG13" i="18"/>
  <c r="AP13" i="18" s="1"/>
  <c r="AF13" i="18"/>
  <c r="AO13" i="18" s="1"/>
  <c r="W14" i="18"/>
  <c r="AE13" i="18"/>
  <c r="AG13" i="13"/>
  <c r="AP13" i="13" s="1"/>
  <c r="AF13" i="13"/>
  <c r="AO13" i="13" s="1"/>
  <c r="W14" i="13"/>
  <c r="AE13" i="13"/>
  <c r="AE12" i="27"/>
  <c r="AG12" i="27"/>
  <c r="AP12" i="27" s="1"/>
  <c r="W13" i="27"/>
  <c r="AF12" i="27"/>
  <c r="AO12" i="27" s="1"/>
  <c r="AG14" i="9"/>
  <c r="AP14" i="9" s="1"/>
  <c r="AF14" i="9"/>
  <c r="AO14" i="9" s="1"/>
  <c r="W15" i="9"/>
  <c r="AE14" i="9"/>
  <c r="W14" i="10"/>
  <c r="AE13" i="10"/>
  <c r="AG13" i="10"/>
  <c r="AP13" i="10" s="1"/>
  <c r="AF13" i="10"/>
  <c r="AO13" i="10" s="1"/>
  <c r="AE13" i="25"/>
  <c r="W14" i="25"/>
  <c r="AG13" i="25"/>
  <c r="AP13" i="25" s="1"/>
  <c r="AF13" i="25"/>
  <c r="AO13" i="25" s="1"/>
  <c r="AE14" i="87"/>
  <c r="AF14" i="87"/>
  <c r="AO14" i="87" s="1"/>
  <c r="AG14" i="87"/>
  <c r="AP14" i="87" s="1"/>
  <c r="W15" i="87"/>
  <c r="AF14" i="96"/>
  <c r="AO14" i="96" s="1"/>
  <c r="AE14" i="96"/>
  <c r="AG14" i="96"/>
  <c r="AP14" i="96" s="1"/>
  <c r="W15" i="96"/>
  <c r="AG13" i="51"/>
  <c r="AP13" i="51" s="1"/>
  <c r="AF13" i="51"/>
  <c r="AO13" i="51" s="1"/>
  <c r="AE13" i="51"/>
  <c r="W14" i="51"/>
  <c r="W15" i="42"/>
  <c r="AG14" i="42"/>
  <c r="AP14" i="42" s="1"/>
  <c r="AF14" i="42"/>
  <c r="AO14" i="42" s="1"/>
  <c r="AE14" i="42"/>
  <c r="AF15" i="44"/>
  <c r="AO15" i="44" s="1"/>
  <c r="W16" i="44"/>
  <c r="AG15" i="44"/>
  <c r="AP15" i="44" s="1"/>
  <c r="AE15" i="44"/>
  <c r="AR12" i="22"/>
  <c r="AR13" i="43"/>
  <c r="AH13" i="90"/>
  <c r="AQ13" i="90" s="1"/>
  <c r="AR13" i="16"/>
  <c r="AH14" i="81"/>
  <c r="AQ14" i="81" s="1"/>
  <c r="AR13" i="73"/>
  <c r="AH13" i="35"/>
  <c r="AQ13" i="35" s="1"/>
  <c r="AI13" i="8"/>
  <c r="AN13" i="8"/>
  <c r="W14" i="75"/>
  <c r="AG13" i="75"/>
  <c r="AP13" i="75" s="1"/>
  <c r="AF13" i="75"/>
  <c r="AO13" i="75" s="1"/>
  <c r="AE13" i="75"/>
  <c r="AR13" i="63"/>
  <c r="AI13" i="1"/>
  <c r="AN13" i="1"/>
  <c r="AH14" i="52"/>
  <c r="AQ14" i="52" s="1"/>
  <c r="X14" i="64"/>
  <c r="Y14" i="64"/>
  <c r="AI14" i="69"/>
  <c r="AN14" i="69"/>
  <c r="AI13" i="61"/>
  <c r="AN13" i="61"/>
  <c r="AH13" i="51"/>
  <c r="AQ13" i="51" s="1"/>
  <c r="W14" i="32"/>
  <c r="AG13" i="32"/>
  <c r="AP13" i="32" s="1"/>
  <c r="AF13" i="32"/>
  <c r="AO13" i="32" s="1"/>
  <c r="AE13" i="32"/>
  <c r="AH14" i="85"/>
  <c r="AQ14" i="85" s="1"/>
  <c r="AR13" i="81"/>
  <c r="X14" i="40"/>
  <c r="Y14" i="40"/>
  <c r="AH14" i="87"/>
  <c r="AQ14" i="87" s="1"/>
  <c r="AH14" i="43"/>
  <c r="AQ14" i="43" s="1"/>
  <c r="AR13" i="52"/>
  <c r="AG14" i="3"/>
  <c r="AP14" i="3" s="1"/>
  <c r="AF14" i="3"/>
  <c r="AO14" i="3" s="1"/>
  <c r="W15" i="3"/>
  <c r="AE14" i="3"/>
  <c r="AH15" i="76"/>
  <c r="AQ15" i="76" s="1"/>
  <c r="AH14" i="73"/>
  <c r="AQ14" i="73" s="1"/>
  <c r="X14" i="53"/>
  <c r="Z14" i="53" s="1"/>
  <c r="Y14" i="53"/>
  <c r="AN13" i="41"/>
  <c r="AI13" i="41"/>
  <c r="AH13" i="22"/>
  <c r="AQ13" i="22" s="1"/>
  <c r="AH14" i="9"/>
  <c r="AQ14" i="9" s="1"/>
  <c r="AG13" i="11"/>
  <c r="AP13" i="11" s="1"/>
  <c r="AF13" i="11"/>
  <c r="AO13" i="11" s="1"/>
  <c r="W14" i="11"/>
  <c r="AE13" i="11"/>
  <c r="AR12" i="35"/>
  <c r="Y13" i="62"/>
  <c r="X13" i="62"/>
  <c r="Z13" i="62" s="1"/>
  <c r="AR13" i="84"/>
  <c r="AN13" i="67"/>
  <c r="AI13" i="67"/>
  <c r="AI13" i="88"/>
  <c r="AN13" i="88"/>
  <c r="AN13" i="95"/>
  <c r="AI13" i="95"/>
  <c r="Y13" i="6"/>
  <c r="X13" i="6"/>
  <c r="AR13" i="70"/>
  <c r="AH14" i="80"/>
  <c r="AQ14" i="80" s="1"/>
  <c r="AH13" i="23"/>
  <c r="AQ13" i="23" s="1"/>
  <c r="AF14" i="85"/>
  <c r="AO14" i="85" s="1"/>
  <c r="AE14" i="85"/>
  <c r="W15" i="85"/>
  <c r="AG14" i="85"/>
  <c r="AP14" i="85" s="1"/>
  <c r="AI13" i="82"/>
  <c r="AN13" i="82"/>
  <c r="AN14" i="21"/>
  <c r="AI14" i="21"/>
  <c r="AG14" i="43"/>
  <c r="AP14" i="43" s="1"/>
  <c r="AE14" i="43"/>
  <c r="W15" i="43"/>
  <c r="AF14" i="43"/>
  <c r="AO14" i="43" s="1"/>
  <c r="AG14" i="19"/>
  <c r="AP14" i="19" s="1"/>
  <c r="AF14" i="19"/>
  <c r="AO14" i="19" s="1"/>
  <c r="W15" i="19"/>
  <c r="AE14" i="19"/>
  <c r="AR12" i="23"/>
  <c r="AH14" i="63"/>
  <c r="AQ14" i="63" s="1"/>
  <c r="AF14" i="73"/>
  <c r="AO14" i="73" s="1"/>
  <c r="AE14" i="73"/>
  <c r="W15" i="73"/>
  <c r="AG14" i="73"/>
  <c r="AP14" i="73" s="1"/>
  <c r="AN14" i="83"/>
  <c r="AI14" i="83"/>
  <c r="AH14" i="5"/>
  <c r="AQ14" i="5" s="1"/>
  <c r="AI13" i="58"/>
  <c r="AN13" i="58"/>
  <c r="AG13" i="22"/>
  <c r="AP13" i="22" s="1"/>
  <c r="AF13" i="22"/>
  <c r="AO13" i="22" s="1"/>
  <c r="W14" i="22"/>
  <c r="AE13" i="22"/>
  <c r="AR13" i="42"/>
  <c r="AN13" i="72"/>
  <c r="AI13" i="72"/>
  <c r="X15" i="79"/>
  <c r="Z15" i="79" s="1"/>
  <c r="Y15" i="79"/>
  <c r="Y14" i="95"/>
  <c r="X14" i="95"/>
  <c r="Y15" i="86"/>
  <c r="X15" i="86"/>
  <c r="Z15" i="86" s="1"/>
  <c r="AR13" i="96"/>
  <c r="AG13" i="24"/>
  <c r="AP13" i="24" s="1"/>
  <c r="AF13" i="24"/>
  <c r="AO13" i="24" s="1"/>
  <c r="W14" i="24"/>
  <c r="AE13" i="24"/>
  <c r="Y14" i="1"/>
  <c r="X14" i="1"/>
  <c r="AG14" i="52"/>
  <c r="AP14" i="52" s="1"/>
  <c r="W15" i="52"/>
  <c r="AF14" i="52"/>
  <c r="AO14" i="52" s="1"/>
  <c r="AE14" i="52"/>
  <c r="X15" i="69"/>
  <c r="Y15" i="69"/>
  <c r="AG13" i="56"/>
  <c r="AP13" i="56" s="1"/>
  <c r="AF13" i="56"/>
  <c r="AO13" i="56" s="1"/>
  <c r="AE13" i="56"/>
  <c r="W14" i="56"/>
  <c r="AH12" i="7"/>
  <c r="AQ12" i="7" s="1"/>
  <c r="Y15" i="66"/>
  <c r="X15" i="66"/>
  <c r="Z14" i="93"/>
  <c r="X14" i="93"/>
  <c r="Y14" i="93"/>
  <c r="AH14" i="70"/>
  <c r="AQ14" i="70" s="1"/>
  <c r="AR13" i="87"/>
  <c r="Y14" i="61"/>
  <c r="X14" i="61"/>
  <c r="AR13" i="55"/>
  <c r="AH13" i="20"/>
  <c r="AQ13" i="20" s="1"/>
  <c r="Y14" i="91"/>
  <c r="X14" i="91"/>
  <c r="W14" i="46"/>
  <c r="AG13" i="46"/>
  <c r="AP13" i="46" s="1"/>
  <c r="AE13" i="46"/>
  <c r="AF13" i="46"/>
  <c r="AO13" i="46" s="1"/>
  <c r="Z14" i="80"/>
  <c r="Z13" i="23"/>
  <c r="AH14" i="74"/>
  <c r="AQ14" i="74" s="1"/>
  <c r="Y15" i="21"/>
  <c r="X15" i="21"/>
  <c r="AH15" i="28"/>
  <c r="AQ15" i="28" s="1"/>
  <c r="AG13" i="45"/>
  <c r="AP13" i="45" s="1"/>
  <c r="W14" i="45"/>
  <c r="AF13" i="45"/>
  <c r="AO13" i="45" s="1"/>
  <c r="AE13" i="45"/>
  <c r="Z14" i="63"/>
  <c r="AR12" i="78"/>
  <c r="Z14" i="5"/>
  <c r="AR13" i="2"/>
  <c r="X14" i="58"/>
  <c r="Y14" i="58"/>
  <c r="Z14" i="58" s="1"/>
  <c r="Y14" i="39"/>
  <c r="Z14" i="39" s="1"/>
  <c r="X14" i="39"/>
  <c r="AI13" i="36"/>
  <c r="AN13" i="36"/>
  <c r="X14" i="72"/>
  <c r="Y14" i="72"/>
  <c r="AN14" i="71"/>
  <c r="AI14" i="71"/>
  <c r="AH13" i="29"/>
  <c r="AQ13" i="29" s="1"/>
  <c r="AH13" i="78"/>
  <c r="AQ13" i="78" s="1"/>
  <c r="AI12" i="94"/>
  <c r="AN12" i="94"/>
  <c r="AI14" i="86"/>
  <c r="AN14" i="86"/>
  <c r="X14" i="31"/>
  <c r="Y14" i="31"/>
  <c r="X14" i="8"/>
  <c r="Y14" i="8"/>
  <c r="Z14" i="8" s="1"/>
  <c r="AG14" i="47"/>
  <c r="AP14" i="47" s="1"/>
  <c r="AF14" i="47"/>
  <c r="AO14" i="47" s="1"/>
  <c r="W15" i="47"/>
  <c r="AE14" i="47"/>
  <c r="AI14" i="66"/>
  <c r="AN14" i="66"/>
  <c r="X14" i="34"/>
  <c r="Y14" i="34"/>
  <c r="Z14" i="34" s="1"/>
  <c r="AH13" i="10"/>
  <c r="AQ13" i="10" s="1"/>
  <c r="AR13" i="9"/>
  <c r="AH14" i="42"/>
  <c r="AQ14" i="42" s="1"/>
  <c r="AR13" i="85"/>
  <c r="Z14" i="70"/>
  <c r="AH12" i="27"/>
  <c r="AQ12" i="27" s="1"/>
  <c r="AG14" i="30"/>
  <c r="AP14" i="30" s="1"/>
  <c r="AF14" i="30"/>
  <c r="AO14" i="30" s="1"/>
  <c r="AE14" i="30"/>
  <c r="W15" i="30"/>
  <c r="AH13" i="37"/>
  <c r="AQ13" i="37" s="1"/>
  <c r="Z13" i="20"/>
  <c r="AH15" i="44"/>
  <c r="AQ15" i="44" s="1"/>
  <c r="AR12" i="13"/>
  <c r="Z14" i="74"/>
  <c r="AI13" i="40"/>
  <c r="AN13" i="40"/>
  <c r="AR12" i="25"/>
  <c r="AI13" i="53"/>
  <c r="AN13" i="53"/>
  <c r="Y15" i="83"/>
  <c r="X15" i="83"/>
  <c r="AI13" i="4"/>
  <c r="AN13" i="4"/>
  <c r="AR13" i="33"/>
  <c r="AI13" i="57"/>
  <c r="AN13" i="57"/>
  <c r="AR12" i="90"/>
  <c r="AR13" i="5"/>
  <c r="AR13" i="14"/>
  <c r="AR14" i="44"/>
  <c r="AH14" i="16"/>
  <c r="AQ14" i="16" s="1"/>
  <c r="AN13" i="49"/>
  <c r="AI13" i="49"/>
  <c r="AR11" i="27"/>
  <c r="Y15" i="26"/>
  <c r="X15" i="26"/>
  <c r="Y15" i="71"/>
  <c r="X15" i="71"/>
  <c r="Z15" i="71" s="1"/>
  <c r="Z13" i="29"/>
  <c r="AN14" i="48"/>
  <c r="AI14" i="48"/>
  <c r="X13" i="94"/>
  <c r="Z13" i="94" s="1"/>
  <c r="Y13" i="94"/>
  <c r="AN13" i="60"/>
  <c r="AI13" i="60"/>
  <c r="AN13" i="31"/>
  <c r="AI13" i="31"/>
  <c r="AF14" i="81"/>
  <c r="AO14" i="81" s="1"/>
  <c r="AG14" i="81"/>
  <c r="AP14" i="81" s="1"/>
  <c r="AE14" i="81"/>
  <c r="W15" i="81"/>
  <c r="AH14" i="55"/>
  <c r="AQ14" i="55" s="1"/>
  <c r="AR13" i="80"/>
  <c r="AF13" i="92"/>
  <c r="AO13" i="92" s="1"/>
  <c r="AE13" i="92"/>
  <c r="W14" i="92"/>
  <c r="AG13" i="92"/>
  <c r="AP13" i="92" s="1"/>
  <c r="Z12" i="7"/>
  <c r="AI14" i="15"/>
  <c r="AN14" i="15"/>
  <c r="AH14" i="59"/>
  <c r="AQ14" i="59" s="1"/>
  <c r="AR12" i="10"/>
  <c r="AH13" i="13"/>
  <c r="AQ13" i="13" s="1"/>
  <c r="AR12" i="29"/>
  <c r="AF14" i="77"/>
  <c r="AO14" i="77" s="1"/>
  <c r="AE14" i="77"/>
  <c r="W15" i="77"/>
  <c r="AG14" i="77"/>
  <c r="AP14" i="77" s="1"/>
  <c r="AG13" i="12"/>
  <c r="AP13" i="12" s="1"/>
  <c r="AF13" i="12"/>
  <c r="AO13" i="12" s="1"/>
  <c r="W14" i="12"/>
  <c r="AE13" i="12"/>
  <c r="AR14" i="76"/>
  <c r="AH14" i="84"/>
  <c r="AQ14" i="84" s="1"/>
  <c r="AN13" i="91"/>
  <c r="AI13" i="91"/>
  <c r="Y14" i="38"/>
  <c r="X14" i="38"/>
  <c r="Z14" i="38" s="1"/>
  <c r="AN13" i="50"/>
  <c r="AI13" i="50"/>
  <c r="Z15" i="28"/>
  <c r="AH14" i="14"/>
  <c r="AQ14" i="14" s="1"/>
  <c r="W15" i="54"/>
  <c r="AE14" i="54"/>
  <c r="AG14" i="54"/>
  <c r="AP14" i="54" s="1"/>
  <c r="AF14" i="54"/>
  <c r="AO14" i="54" s="1"/>
  <c r="AR12" i="51"/>
  <c r="AH14" i="2"/>
  <c r="AQ14" i="2" s="1"/>
  <c r="X14" i="4"/>
  <c r="Z14" i="4" s="1"/>
  <c r="Y14" i="4"/>
  <c r="AI13" i="17"/>
  <c r="AN13" i="17"/>
  <c r="X14" i="57"/>
  <c r="Y14" i="57"/>
  <c r="AH13" i="25"/>
  <c r="AQ13" i="25" s="1"/>
  <c r="AH14" i="33"/>
  <c r="AQ14" i="33" s="1"/>
  <c r="Y14" i="49"/>
  <c r="X14" i="49"/>
  <c r="Z14" i="49" s="1"/>
  <c r="AN14" i="26"/>
  <c r="AI14" i="26"/>
  <c r="AN13" i="39"/>
  <c r="AI13" i="39"/>
  <c r="Z13" i="78"/>
  <c r="Y14" i="60"/>
  <c r="X14" i="60"/>
  <c r="AR13" i="59"/>
  <c r="AE12" i="89"/>
  <c r="AG12" i="89"/>
  <c r="AP12" i="89" s="1"/>
  <c r="AF12" i="89"/>
  <c r="AO12" i="89" s="1"/>
  <c r="W13" i="89"/>
  <c r="AG12" i="68"/>
  <c r="AP12" i="68" s="1"/>
  <c r="AF12" i="68"/>
  <c r="AO12" i="68" s="1"/>
  <c r="AE12" i="68"/>
  <c r="W13" i="68"/>
  <c r="AR13" i="74"/>
  <c r="AR11" i="7"/>
  <c r="AN13" i="34"/>
  <c r="AI13" i="34"/>
  <c r="AI13" i="93"/>
  <c r="AN13" i="93"/>
  <c r="X15" i="15"/>
  <c r="Z15" i="15" s="1"/>
  <c r="Y15" i="15"/>
  <c r="AR14" i="28"/>
  <c r="Z14" i="59"/>
  <c r="AR12" i="37"/>
  <c r="AN13" i="64"/>
  <c r="AI13" i="64"/>
  <c r="AG14" i="65"/>
  <c r="AP14" i="65" s="1"/>
  <c r="AF14" i="65"/>
  <c r="AO14" i="65" s="1"/>
  <c r="AE14" i="65"/>
  <c r="W15" i="65"/>
  <c r="AR13" i="19"/>
  <c r="AI13" i="38"/>
  <c r="AN13" i="38"/>
  <c r="Y14" i="82"/>
  <c r="X14" i="82"/>
  <c r="Z14" i="82" s="1"/>
  <c r="Y14" i="50"/>
  <c r="X14" i="50"/>
  <c r="AH14" i="19"/>
  <c r="AQ14" i="19" s="1"/>
  <c r="AR12" i="20"/>
  <c r="Z14" i="14"/>
  <c r="Z14" i="2"/>
  <c r="X14" i="41"/>
  <c r="Y14" i="41"/>
  <c r="X14" i="17"/>
  <c r="Y14" i="17"/>
  <c r="AH14" i="96"/>
  <c r="AQ14" i="96" s="1"/>
  <c r="Z14" i="33"/>
  <c r="AR12" i="18"/>
  <c r="Z14" i="16"/>
  <c r="Y14" i="36"/>
  <c r="X14" i="36"/>
  <c r="Z14" i="36" s="1"/>
  <c r="AI12" i="62"/>
  <c r="AN12" i="62"/>
  <c r="AH13" i="18"/>
  <c r="AQ13" i="18" s="1"/>
  <c r="Y15" i="48"/>
  <c r="X15" i="48"/>
  <c r="Z15" i="48" s="1"/>
  <c r="Y14" i="67"/>
  <c r="X14" i="67"/>
  <c r="AN14" i="79"/>
  <c r="AI14" i="79"/>
  <c r="Y14" i="88"/>
  <c r="X14" i="88"/>
  <c r="AN12" i="6"/>
  <c r="AI12" i="6"/>
  <c r="AG13" i="37" l="1"/>
  <c r="AP13" i="37" s="1"/>
  <c r="Z14" i="41"/>
  <c r="Z15" i="21"/>
  <c r="Z13" i="6"/>
  <c r="W15" i="49"/>
  <c r="AE14" i="49"/>
  <c r="AG14" i="49"/>
  <c r="AP14" i="49" s="1"/>
  <c r="AF14" i="49"/>
  <c r="AO14" i="49" s="1"/>
  <c r="AG15" i="21"/>
  <c r="AP15" i="21" s="1"/>
  <c r="AF15" i="21"/>
  <c r="AO15" i="21" s="1"/>
  <c r="W16" i="21"/>
  <c r="AE15" i="21"/>
  <c r="AF14" i="8"/>
  <c r="AO14" i="8" s="1"/>
  <c r="W15" i="8"/>
  <c r="AE14" i="8"/>
  <c r="AG14" i="8"/>
  <c r="AP14" i="8" s="1"/>
  <c r="W15" i="41"/>
  <c r="AG14" i="41"/>
  <c r="AP14" i="41" s="1"/>
  <c r="AF14" i="41"/>
  <c r="AO14" i="41" s="1"/>
  <c r="AE14" i="41"/>
  <c r="AG13" i="6"/>
  <c r="AP13" i="6" s="1"/>
  <c r="AF13" i="6"/>
  <c r="AO13" i="6" s="1"/>
  <c r="W14" i="6"/>
  <c r="AE13" i="6"/>
  <c r="AG15" i="71"/>
  <c r="AP15" i="71" s="1"/>
  <c r="AF15" i="71"/>
  <c r="AO15" i="71" s="1"/>
  <c r="W16" i="71"/>
  <c r="AE15" i="71"/>
  <c r="AF14" i="36"/>
  <c r="AO14" i="36" s="1"/>
  <c r="AE14" i="36"/>
  <c r="W15" i="36"/>
  <c r="AG14" i="36"/>
  <c r="AP14" i="36" s="1"/>
  <c r="W14" i="94"/>
  <c r="AG13" i="94"/>
  <c r="AP13" i="94" s="1"/>
  <c r="AE13" i="94"/>
  <c r="AF13" i="94"/>
  <c r="AO13" i="94" s="1"/>
  <c r="AG15" i="79"/>
  <c r="AP15" i="79" s="1"/>
  <c r="AF15" i="79"/>
  <c r="AO15" i="79" s="1"/>
  <c r="AE15" i="79"/>
  <c r="W16" i="79"/>
  <c r="AG14" i="53"/>
  <c r="AP14" i="53" s="1"/>
  <c r="AF14" i="53"/>
  <c r="AO14" i="53" s="1"/>
  <c r="AE14" i="53"/>
  <c r="W15" i="53"/>
  <c r="W15" i="39"/>
  <c r="AG14" i="39"/>
  <c r="AP14" i="39" s="1"/>
  <c r="AF14" i="39"/>
  <c r="AO14" i="39" s="1"/>
  <c r="AE14" i="39"/>
  <c r="W15" i="58"/>
  <c r="AE14" i="58"/>
  <c r="AF14" i="58"/>
  <c r="AO14" i="58" s="1"/>
  <c r="AG14" i="58"/>
  <c r="AP14" i="58" s="1"/>
  <c r="AG15" i="86"/>
  <c r="AP15" i="86" s="1"/>
  <c r="AF15" i="86"/>
  <c r="AO15" i="86" s="1"/>
  <c r="AE15" i="86"/>
  <c r="W16" i="86"/>
  <c r="AH14" i="17"/>
  <c r="AQ14" i="17" s="1"/>
  <c r="AH14" i="50"/>
  <c r="AQ14" i="50" s="1"/>
  <c r="Z14" i="17"/>
  <c r="AR13" i="38"/>
  <c r="AH14" i="60"/>
  <c r="AQ14" i="60" s="1"/>
  <c r="AR14" i="79"/>
  <c r="AR12" i="62"/>
  <c r="Y15" i="65"/>
  <c r="X15" i="65"/>
  <c r="AH15" i="15"/>
  <c r="AQ15" i="15" s="1"/>
  <c r="AN12" i="89"/>
  <c r="AI12" i="89"/>
  <c r="W14" i="78"/>
  <c r="AG13" i="78"/>
  <c r="AP13" i="78" s="1"/>
  <c r="AE13" i="78"/>
  <c r="AF13" i="78"/>
  <c r="AO13" i="78" s="1"/>
  <c r="AH14" i="4"/>
  <c r="AQ14" i="4" s="1"/>
  <c r="X14" i="12"/>
  <c r="Z14" i="12" s="1"/>
  <c r="Y14" i="12"/>
  <c r="AN14" i="77"/>
  <c r="AI14" i="77"/>
  <c r="AR13" i="31"/>
  <c r="AR13" i="49"/>
  <c r="AR13" i="4"/>
  <c r="W14" i="20"/>
  <c r="AE13" i="20"/>
  <c r="AG13" i="20"/>
  <c r="AP13" i="20" s="1"/>
  <c r="AF13" i="20"/>
  <c r="AO13" i="20" s="1"/>
  <c r="AH14" i="34"/>
  <c r="AQ14" i="34" s="1"/>
  <c r="X15" i="47"/>
  <c r="Y15" i="47"/>
  <c r="AR12" i="94"/>
  <c r="AH14" i="39"/>
  <c r="AQ14" i="39" s="1"/>
  <c r="AN13" i="45"/>
  <c r="AI13" i="45"/>
  <c r="AF13" i="23"/>
  <c r="AO13" i="23" s="1"/>
  <c r="W14" i="23"/>
  <c r="AE13" i="23"/>
  <c r="AG13" i="23"/>
  <c r="AP13" i="23" s="1"/>
  <c r="Y14" i="46"/>
  <c r="X14" i="46"/>
  <c r="Z14" i="46" s="1"/>
  <c r="AH14" i="93"/>
  <c r="AQ14" i="93" s="1"/>
  <c r="X14" i="22"/>
  <c r="Y14" i="22"/>
  <c r="Y15" i="73"/>
  <c r="X15" i="73"/>
  <c r="AN14" i="85"/>
  <c r="AI14" i="85"/>
  <c r="AH13" i="6"/>
  <c r="AQ13" i="6" s="1"/>
  <c r="AR13" i="88"/>
  <c r="Y15" i="3"/>
  <c r="X15" i="3"/>
  <c r="AR14" i="69"/>
  <c r="AN15" i="44"/>
  <c r="AI15" i="44"/>
  <c r="Z15" i="87"/>
  <c r="Y15" i="87"/>
  <c r="X15" i="87"/>
  <c r="AI13" i="10"/>
  <c r="AN13" i="10"/>
  <c r="Y14" i="13"/>
  <c r="X14" i="13"/>
  <c r="AI13" i="37"/>
  <c r="AN13" i="37"/>
  <c r="AN14" i="55"/>
  <c r="AI14" i="55"/>
  <c r="X14" i="90"/>
  <c r="Z14" i="90" s="1"/>
  <c r="Y14" i="90"/>
  <c r="AR12" i="6"/>
  <c r="AF15" i="48"/>
  <c r="AO15" i="48" s="1"/>
  <c r="AG15" i="48"/>
  <c r="AP15" i="48" s="1"/>
  <c r="W16" i="48"/>
  <c r="AE15" i="48"/>
  <c r="AH14" i="36"/>
  <c r="AQ14" i="36" s="1"/>
  <c r="W15" i="33"/>
  <c r="AG14" i="33"/>
  <c r="AP14" i="33" s="1"/>
  <c r="AF14" i="33"/>
  <c r="AO14" i="33" s="1"/>
  <c r="AE14" i="33"/>
  <c r="W15" i="2"/>
  <c r="AE14" i="2"/>
  <c r="AG14" i="2"/>
  <c r="AP14" i="2" s="1"/>
  <c r="AF14" i="2"/>
  <c r="AO14" i="2" s="1"/>
  <c r="AF14" i="82"/>
  <c r="AO14" i="82" s="1"/>
  <c r="AE14" i="82"/>
  <c r="W15" i="82"/>
  <c r="AG14" i="82"/>
  <c r="AP14" i="82" s="1"/>
  <c r="AN14" i="65"/>
  <c r="AI14" i="65"/>
  <c r="AF15" i="15"/>
  <c r="AO15" i="15" s="1"/>
  <c r="W16" i="15"/>
  <c r="AE15" i="15"/>
  <c r="AG15" i="15"/>
  <c r="AP15" i="15" s="1"/>
  <c r="AR13" i="39"/>
  <c r="AH14" i="57"/>
  <c r="AQ14" i="57" s="1"/>
  <c r="AG14" i="4"/>
  <c r="AP14" i="4" s="1"/>
  <c r="AF14" i="4"/>
  <c r="AO14" i="4" s="1"/>
  <c r="W15" i="4"/>
  <c r="AE14" i="4"/>
  <c r="AF14" i="38"/>
  <c r="AO14" i="38" s="1"/>
  <c r="W15" i="38"/>
  <c r="AE14" i="38"/>
  <c r="AG14" i="38"/>
  <c r="AP14" i="38" s="1"/>
  <c r="AR14" i="15"/>
  <c r="X15" i="81"/>
  <c r="Y15" i="81"/>
  <c r="AR14" i="48"/>
  <c r="AH15" i="26"/>
  <c r="AQ15" i="26" s="1"/>
  <c r="AH15" i="83"/>
  <c r="AQ15" i="83" s="1"/>
  <c r="Z15" i="30"/>
  <c r="Y15" i="30"/>
  <c r="X15" i="30"/>
  <c r="AF14" i="34"/>
  <c r="AO14" i="34" s="1"/>
  <c r="AE14" i="34"/>
  <c r="AG14" i="34"/>
  <c r="AP14" i="34" s="1"/>
  <c r="W15" i="34"/>
  <c r="AH14" i="31"/>
  <c r="AQ14" i="31" s="1"/>
  <c r="AG14" i="80"/>
  <c r="AP14" i="80" s="1"/>
  <c r="AF14" i="80"/>
  <c r="AO14" i="80" s="1"/>
  <c r="AE14" i="80"/>
  <c r="W15" i="80"/>
  <c r="AH14" i="91"/>
  <c r="AQ14" i="91" s="1"/>
  <c r="AF14" i="93"/>
  <c r="AO14" i="93" s="1"/>
  <c r="AE14" i="93"/>
  <c r="W15" i="93"/>
  <c r="AG14" i="93"/>
  <c r="AP14" i="93" s="1"/>
  <c r="AH15" i="69"/>
  <c r="AQ15" i="69" s="1"/>
  <c r="AH14" i="1"/>
  <c r="AQ14" i="1" s="1"/>
  <c r="AH14" i="95"/>
  <c r="AQ14" i="95" s="1"/>
  <c r="AR13" i="72"/>
  <c r="AI14" i="73"/>
  <c r="AN14" i="73"/>
  <c r="AR13" i="67"/>
  <c r="W14" i="62"/>
  <c r="AE13" i="62"/>
  <c r="AG13" i="62"/>
  <c r="AP13" i="62" s="1"/>
  <c r="AF13" i="62"/>
  <c r="AO13" i="62" s="1"/>
  <c r="AI13" i="32"/>
  <c r="AN13" i="32"/>
  <c r="Y14" i="10"/>
  <c r="X14" i="10"/>
  <c r="Y13" i="27"/>
  <c r="X13" i="27"/>
  <c r="AI15" i="76"/>
  <c r="AN15" i="76"/>
  <c r="Y15" i="55"/>
  <c r="X15" i="55"/>
  <c r="X14" i="35"/>
  <c r="Y14" i="35"/>
  <c r="AN14" i="84"/>
  <c r="AI14" i="84"/>
  <c r="Z14" i="57"/>
  <c r="AG15" i="28"/>
  <c r="AP15" i="28" s="1"/>
  <c r="AF15" i="28"/>
  <c r="AO15" i="28" s="1"/>
  <c r="W16" i="28"/>
  <c r="AE15" i="28"/>
  <c r="AR13" i="91"/>
  <c r="AG12" i="7"/>
  <c r="AP12" i="7" s="1"/>
  <c r="AF12" i="7"/>
  <c r="AO12" i="7" s="1"/>
  <c r="W13" i="7"/>
  <c r="AE12" i="7"/>
  <c r="AN14" i="81"/>
  <c r="AI14" i="81"/>
  <c r="AR13" i="60"/>
  <c r="AR13" i="57"/>
  <c r="AN14" i="30"/>
  <c r="AI14" i="30"/>
  <c r="Z14" i="31"/>
  <c r="AH14" i="72"/>
  <c r="AQ14" i="72" s="1"/>
  <c r="AF14" i="5"/>
  <c r="AO14" i="5" s="1"/>
  <c r="W15" i="5"/>
  <c r="AE14" i="5"/>
  <c r="AG14" i="5"/>
  <c r="AP14" i="5" s="1"/>
  <c r="Y14" i="45"/>
  <c r="X14" i="45"/>
  <c r="AH15" i="66"/>
  <c r="AQ15" i="66" s="1"/>
  <c r="Y14" i="56"/>
  <c r="X14" i="56"/>
  <c r="Z15" i="69"/>
  <c r="AR14" i="83"/>
  <c r="AI14" i="19"/>
  <c r="AN14" i="19"/>
  <c r="X15" i="43"/>
  <c r="Z15" i="43" s="1"/>
  <c r="Y15" i="43"/>
  <c r="AR13" i="82"/>
  <c r="AR13" i="41"/>
  <c r="AH14" i="64"/>
  <c r="AQ14" i="64" s="1"/>
  <c r="AR13" i="1"/>
  <c r="Y16" i="44"/>
  <c r="X16" i="44"/>
  <c r="Z16" i="44" s="1"/>
  <c r="Y15" i="42"/>
  <c r="X15" i="42"/>
  <c r="Y15" i="96"/>
  <c r="X15" i="96"/>
  <c r="Z15" i="96" s="1"/>
  <c r="Y14" i="25"/>
  <c r="X14" i="25"/>
  <c r="Z14" i="25" s="1"/>
  <c r="AI14" i="9"/>
  <c r="AN14" i="9"/>
  <c r="AI13" i="90"/>
  <c r="AN13" i="90"/>
  <c r="AH14" i="88"/>
  <c r="AQ14" i="88" s="1"/>
  <c r="AR13" i="93"/>
  <c r="AN14" i="54"/>
  <c r="AI14" i="54"/>
  <c r="AR13" i="50"/>
  <c r="AF13" i="29"/>
  <c r="AO13" i="29" s="1"/>
  <c r="AE13" i="29"/>
  <c r="W14" i="29"/>
  <c r="AG13" i="29"/>
  <c r="AP13" i="29" s="1"/>
  <c r="Z15" i="26"/>
  <c r="Z15" i="83"/>
  <c r="AR13" i="40"/>
  <c r="AR14" i="66"/>
  <c r="Z14" i="72"/>
  <c r="AI13" i="46"/>
  <c r="AN13" i="46"/>
  <c r="Z14" i="91"/>
  <c r="AH14" i="61"/>
  <c r="AQ14" i="61" s="1"/>
  <c r="AN13" i="56"/>
  <c r="AI13" i="56"/>
  <c r="AN14" i="52"/>
  <c r="AI14" i="52"/>
  <c r="Z14" i="1"/>
  <c r="Z14" i="95"/>
  <c r="Y15" i="19"/>
  <c r="X15" i="19"/>
  <c r="AN14" i="43"/>
  <c r="AI14" i="43"/>
  <c r="AR13" i="95"/>
  <c r="Z14" i="64"/>
  <c r="X14" i="75"/>
  <c r="Y14" i="75"/>
  <c r="Y14" i="51"/>
  <c r="X14" i="51"/>
  <c r="AI13" i="25"/>
  <c r="AN13" i="25"/>
  <c r="Y15" i="9"/>
  <c r="X15" i="9"/>
  <c r="AN13" i="18"/>
  <c r="AI13" i="18"/>
  <c r="AI13" i="35"/>
  <c r="AN13" i="35"/>
  <c r="Y15" i="84"/>
  <c r="X15" i="84"/>
  <c r="AG14" i="14"/>
  <c r="AP14" i="14" s="1"/>
  <c r="W15" i="14"/>
  <c r="AF14" i="14"/>
  <c r="AO14" i="14" s="1"/>
  <c r="AE14" i="14"/>
  <c r="Z14" i="50"/>
  <c r="AR13" i="64"/>
  <c r="AR13" i="34"/>
  <c r="Y13" i="68"/>
  <c r="X13" i="68"/>
  <c r="AR13" i="17"/>
  <c r="X15" i="54"/>
  <c r="Y15" i="54"/>
  <c r="Y14" i="92"/>
  <c r="X14" i="92"/>
  <c r="AH15" i="71"/>
  <c r="AQ15" i="71" s="1"/>
  <c r="AE14" i="74"/>
  <c r="W15" i="74"/>
  <c r="AF14" i="74"/>
  <c r="AO14" i="74" s="1"/>
  <c r="AG14" i="74"/>
  <c r="AP14" i="74" s="1"/>
  <c r="AF14" i="70"/>
  <c r="AO14" i="70" s="1"/>
  <c r="W15" i="70"/>
  <c r="AE14" i="70"/>
  <c r="AG14" i="70"/>
  <c r="AP14" i="70" s="1"/>
  <c r="AN14" i="47"/>
  <c r="AI14" i="47"/>
  <c r="AH14" i="8"/>
  <c r="AQ14" i="8" s="1"/>
  <c r="AR14" i="86"/>
  <c r="AH14" i="58"/>
  <c r="AQ14" i="58" s="1"/>
  <c r="AH15" i="21"/>
  <c r="AQ15" i="21" s="1"/>
  <c r="Z15" i="66"/>
  <c r="AN13" i="24"/>
  <c r="AI13" i="24"/>
  <c r="AH15" i="86"/>
  <c r="AQ15" i="86" s="1"/>
  <c r="AR13" i="58"/>
  <c r="Y15" i="85"/>
  <c r="Z15" i="85" s="1"/>
  <c r="X15" i="85"/>
  <c r="AN13" i="11"/>
  <c r="AI13" i="11"/>
  <c r="AH14" i="40"/>
  <c r="AQ14" i="40" s="1"/>
  <c r="AR13" i="61"/>
  <c r="AI14" i="42"/>
  <c r="AN14" i="42"/>
  <c r="AN13" i="51"/>
  <c r="AI13" i="51"/>
  <c r="AN14" i="96"/>
  <c r="AI14" i="96"/>
  <c r="AN14" i="87"/>
  <c r="AI14" i="87"/>
  <c r="AI12" i="27"/>
  <c r="AN12" i="27"/>
  <c r="Y14" i="18"/>
  <c r="X14" i="18"/>
  <c r="Z14" i="18" s="1"/>
  <c r="Y14" i="37"/>
  <c r="Z14" i="37" s="1"/>
  <c r="X14" i="37"/>
  <c r="AH14" i="67"/>
  <c r="AQ14" i="67" s="1"/>
  <c r="AF14" i="59"/>
  <c r="AO14" i="59" s="1"/>
  <c r="W15" i="59"/>
  <c r="AE14" i="59"/>
  <c r="AG14" i="59"/>
  <c r="AP14" i="59" s="1"/>
  <c r="X13" i="89"/>
  <c r="Z13" i="89" s="1"/>
  <c r="Y13" i="89"/>
  <c r="AR14" i="26"/>
  <c r="Z14" i="67"/>
  <c r="AG14" i="16"/>
  <c r="AP14" i="16" s="1"/>
  <c r="AF14" i="16"/>
  <c r="AO14" i="16" s="1"/>
  <c r="W15" i="16"/>
  <c r="AE14" i="16"/>
  <c r="Z14" i="88"/>
  <c r="AH15" i="48"/>
  <c r="AQ15" i="48" s="1"/>
  <c r="AH14" i="41"/>
  <c r="AQ14" i="41" s="1"/>
  <c r="AH14" i="82"/>
  <c r="AQ14" i="82" s="1"/>
  <c r="AI12" i="68"/>
  <c r="AN12" i="68"/>
  <c r="Z14" i="60"/>
  <c r="AH14" i="49"/>
  <c r="AQ14" i="49" s="1"/>
  <c r="AH14" i="38"/>
  <c r="AQ14" i="38" s="1"/>
  <c r="AI13" i="12"/>
  <c r="AN13" i="12"/>
  <c r="Y15" i="77"/>
  <c r="X15" i="77"/>
  <c r="AN13" i="92"/>
  <c r="AI13" i="92"/>
  <c r="AH13" i="94"/>
  <c r="AQ13" i="94" s="1"/>
  <c r="AR13" i="53"/>
  <c r="AR14" i="71"/>
  <c r="AR13" i="36"/>
  <c r="W15" i="63"/>
  <c r="AE14" i="63"/>
  <c r="AF14" i="63"/>
  <c r="AO14" i="63" s="1"/>
  <c r="AG14" i="63"/>
  <c r="AP14" i="63" s="1"/>
  <c r="Z14" i="61"/>
  <c r="Y15" i="52"/>
  <c r="X15" i="52"/>
  <c r="Y14" i="24"/>
  <c r="X14" i="24"/>
  <c r="AH15" i="79"/>
  <c r="AQ15" i="79" s="1"/>
  <c r="AI13" i="22"/>
  <c r="AN13" i="22"/>
  <c r="AR14" i="21"/>
  <c r="AH13" i="62"/>
  <c r="AQ13" i="62" s="1"/>
  <c r="X14" i="11"/>
  <c r="Y14" i="11"/>
  <c r="AH14" i="53"/>
  <c r="AQ14" i="53" s="1"/>
  <c r="AN14" i="3"/>
  <c r="AI14" i="3"/>
  <c r="Z14" i="40"/>
  <c r="X14" i="32"/>
  <c r="Y14" i="32"/>
  <c r="AI13" i="75"/>
  <c r="AN13" i="75"/>
  <c r="AR13" i="8"/>
  <c r="AN13" i="13"/>
  <c r="AI13" i="13"/>
  <c r="X16" i="76"/>
  <c r="Z16" i="76" s="1"/>
  <c r="Y16" i="76"/>
  <c r="Z15" i="54" l="1"/>
  <c r="Z15" i="9"/>
  <c r="Z15" i="52"/>
  <c r="Z14" i="35"/>
  <c r="AE14" i="35" s="1"/>
  <c r="Z13" i="27"/>
  <c r="AG13" i="27" s="1"/>
  <c r="AP13" i="27" s="1"/>
  <c r="Z14" i="32"/>
  <c r="AF14" i="32" s="1"/>
  <c r="AO14" i="32" s="1"/>
  <c r="Z15" i="55"/>
  <c r="Z15" i="73"/>
  <c r="W15" i="35"/>
  <c r="AF14" i="35"/>
  <c r="AO14" i="35" s="1"/>
  <c r="AG14" i="35"/>
  <c r="AP14" i="35" s="1"/>
  <c r="W14" i="27"/>
  <c r="AE16" i="76"/>
  <c r="W17" i="76"/>
  <c r="AF16" i="76"/>
  <c r="AO16" i="76" s="1"/>
  <c r="AG16" i="76"/>
  <c r="AP16" i="76" s="1"/>
  <c r="W15" i="32"/>
  <c r="AG14" i="32"/>
  <c r="AP14" i="32" s="1"/>
  <c r="AF13" i="89"/>
  <c r="AO13" i="89" s="1"/>
  <c r="AG13" i="89"/>
  <c r="AP13" i="89" s="1"/>
  <c r="W14" i="89"/>
  <c r="AE13" i="89"/>
  <c r="AF15" i="55"/>
  <c r="AO15" i="55" s="1"/>
  <c r="W16" i="55"/>
  <c r="AE15" i="55"/>
  <c r="AG15" i="55"/>
  <c r="AP15" i="55" s="1"/>
  <c r="AG15" i="73"/>
  <c r="AP15" i="73" s="1"/>
  <c r="AF15" i="73"/>
  <c r="AO15" i="73" s="1"/>
  <c r="AE15" i="73"/>
  <c r="W16" i="73"/>
  <c r="AG15" i="52"/>
  <c r="AP15" i="52" s="1"/>
  <c r="W16" i="52"/>
  <c r="AF15" i="52"/>
  <c r="AO15" i="52" s="1"/>
  <c r="AE15" i="52"/>
  <c r="AE14" i="37"/>
  <c r="W15" i="37"/>
  <c r="AF14" i="37"/>
  <c r="AO14" i="37" s="1"/>
  <c r="AG14" i="37"/>
  <c r="AP14" i="37" s="1"/>
  <c r="AG14" i="18"/>
  <c r="AP14" i="18" s="1"/>
  <c r="AF14" i="18"/>
  <c r="AO14" i="18" s="1"/>
  <c r="W15" i="18"/>
  <c r="AE14" i="18"/>
  <c r="W16" i="54"/>
  <c r="AE15" i="54"/>
  <c r="AG15" i="54"/>
  <c r="AP15" i="54" s="1"/>
  <c r="AF15" i="54"/>
  <c r="AO15" i="54" s="1"/>
  <c r="AG15" i="9"/>
  <c r="AP15" i="9" s="1"/>
  <c r="AF15" i="9"/>
  <c r="AO15" i="9" s="1"/>
  <c r="W16" i="9"/>
  <c r="AE15" i="9"/>
  <c r="AH14" i="11"/>
  <c r="AQ14" i="11" s="1"/>
  <c r="AH14" i="75"/>
  <c r="AQ14" i="75" s="1"/>
  <c r="AR14" i="54"/>
  <c r="AR13" i="32"/>
  <c r="AR13" i="13"/>
  <c r="AR13" i="22"/>
  <c r="AH14" i="24"/>
  <c r="AQ14" i="24" s="1"/>
  <c r="AG14" i="67"/>
  <c r="AP14" i="67" s="1"/>
  <c r="AF14" i="67"/>
  <c r="AO14" i="67" s="1"/>
  <c r="AE14" i="67"/>
  <c r="W15" i="67"/>
  <c r="AF14" i="40"/>
  <c r="AO14" i="40" s="1"/>
  <c r="AE14" i="40"/>
  <c r="W15" i="40"/>
  <c r="AG14" i="40"/>
  <c r="AP14" i="40" s="1"/>
  <c r="AH15" i="52"/>
  <c r="AQ15" i="52" s="1"/>
  <c r="AI14" i="63"/>
  <c r="AN14" i="63"/>
  <c r="AR12" i="68"/>
  <c r="Y15" i="16"/>
  <c r="X15" i="16"/>
  <c r="AR14" i="87"/>
  <c r="AR14" i="43"/>
  <c r="AG14" i="1"/>
  <c r="AP14" i="1" s="1"/>
  <c r="AF14" i="1"/>
  <c r="AO14" i="1" s="1"/>
  <c r="W15" i="1"/>
  <c r="AE14" i="1"/>
  <c r="AH15" i="43"/>
  <c r="AQ15" i="43" s="1"/>
  <c r="W16" i="69"/>
  <c r="AE15" i="69"/>
  <c r="AF15" i="69"/>
  <c r="AO15" i="69" s="1"/>
  <c r="AG15" i="69"/>
  <c r="AP15" i="69" s="1"/>
  <c r="X15" i="5"/>
  <c r="Y15" i="5"/>
  <c r="AR14" i="30"/>
  <c r="AR14" i="81"/>
  <c r="AH13" i="27"/>
  <c r="AQ13" i="27" s="1"/>
  <c r="Y15" i="93"/>
  <c r="X15" i="93"/>
  <c r="Y15" i="34"/>
  <c r="Z15" i="34" s="1"/>
  <c r="X15" i="34"/>
  <c r="AI14" i="4"/>
  <c r="AN14" i="4"/>
  <c r="AI14" i="82"/>
  <c r="AN14" i="82"/>
  <c r="AI14" i="33"/>
  <c r="AN14" i="33"/>
  <c r="AH14" i="90"/>
  <c r="AQ14" i="90" s="1"/>
  <c r="AH14" i="13"/>
  <c r="AQ14" i="13" s="1"/>
  <c r="AH15" i="3"/>
  <c r="AQ15" i="3" s="1"/>
  <c r="X14" i="20"/>
  <c r="Y14" i="20"/>
  <c r="Y16" i="71"/>
  <c r="X16" i="71"/>
  <c r="Z16" i="71" s="1"/>
  <c r="AR14" i="3"/>
  <c r="X15" i="63"/>
  <c r="Y15" i="63"/>
  <c r="AG15" i="85"/>
  <c r="AP15" i="85" s="1"/>
  <c r="AF15" i="85"/>
  <c r="AO15" i="85" s="1"/>
  <c r="W16" i="85"/>
  <c r="AE15" i="85"/>
  <c r="AR13" i="35"/>
  <c r="AR14" i="9"/>
  <c r="AH14" i="56"/>
  <c r="AQ14" i="56" s="1"/>
  <c r="W15" i="57"/>
  <c r="AE14" i="57"/>
  <c r="AG14" i="57"/>
  <c r="AP14" i="57" s="1"/>
  <c r="AF14" i="57"/>
  <c r="AO14" i="57" s="1"/>
  <c r="Z15" i="4"/>
  <c r="Y15" i="4"/>
  <c r="X15" i="4"/>
  <c r="AE14" i="90"/>
  <c r="W15" i="90"/>
  <c r="AF14" i="90"/>
  <c r="AO14" i="90" s="1"/>
  <c r="AG14" i="90"/>
  <c r="AP14" i="90" s="1"/>
  <c r="AI13" i="23"/>
  <c r="AN13" i="23"/>
  <c r="AR14" i="77"/>
  <c r="X14" i="78"/>
  <c r="Z14" i="78" s="1"/>
  <c r="Y14" i="78"/>
  <c r="AH15" i="65"/>
  <c r="AQ15" i="65" s="1"/>
  <c r="W15" i="17"/>
  <c r="AE14" i="17"/>
  <c r="AG14" i="17"/>
  <c r="AP14" i="17" s="1"/>
  <c r="AF14" i="17"/>
  <c r="AO14" i="17" s="1"/>
  <c r="AI14" i="41"/>
  <c r="AN14" i="41"/>
  <c r="AI14" i="8"/>
  <c r="AN14" i="8"/>
  <c r="AR13" i="75"/>
  <c r="Z14" i="11"/>
  <c r="AR14" i="96"/>
  <c r="AN14" i="70"/>
  <c r="AI14" i="70"/>
  <c r="Y15" i="74"/>
  <c r="X15" i="74"/>
  <c r="AR13" i="18"/>
  <c r="AR13" i="25"/>
  <c r="Z14" i="75"/>
  <c r="AH15" i="19"/>
  <c r="AQ15" i="19" s="1"/>
  <c r="AF14" i="91"/>
  <c r="AO14" i="91" s="1"/>
  <c r="AE14" i="91"/>
  <c r="AG14" i="91"/>
  <c r="AP14" i="91" s="1"/>
  <c r="W15" i="91"/>
  <c r="X14" i="29"/>
  <c r="Z14" i="29" s="1"/>
  <c r="Y14" i="29"/>
  <c r="AH14" i="25"/>
  <c r="AQ14" i="25" s="1"/>
  <c r="AH15" i="42"/>
  <c r="AQ15" i="42" s="1"/>
  <c r="AI12" i="7"/>
  <c r="AN12" i="7"/>
  <c r="AN15" i="28"/>
  <c r="AI15" i="28"/>
  <c r="AR14" i="84"/>
  <c r="AR14" i="55"/>
  <c r="Z14" i="13"/>
  <c r="AR15" i="44"/>
  <c r="Z15" i="3"/>
  <c r="AR14" i="85"/>
  <c r="AH14" i="22"/>
  <c r="AQ14" i="22" s="1"/>
  <c r="X14" i="23"/>
  <c r="Z14" i="23" s="1"/>
  <c r="Y14" i="23"/>
  <c r="AH15" i="47"/>
  <c r="AQ15" i="47" s="1"/>
  <c r="AR12" i="89"/>
  <c r="Y16" i="79"/>
  <c r="X16" i="79"/>
  <c r="Z16" i="79" s="1"/>
  <c r="AI13" i="94"/>
  <c r="AN13" i="94"/>
  <c r="Y15" i="36"/>
  <c r="X15" i="36"/>
  <c r="X15" i="8"/>
  <c r="Y15" i="8"/>
  <c r="Z15" i="8" s="1"/>
  <c r="AR13" i="92"/>
  <c r="AR13" i="12"/>
  <c r="W16" i="43"/>
  <c r="AG15" i="43"/>
  <c r="AP15" i="43" s="1"/>
  <c r="AF15" i="43"/>
  <c r="AO15" i="43" s="1"/>
  <c r="AE15" i="43"/>
  <c r="AH14" i="45"/>
  <c r="AQ14" i="45" s="1"/>
  <c r="W16" i="30"/>
  <c r="AG15" i="30"/>
  <c r="AP15" i="30" s="1"/>
  <c r="AE15" i="30"/>
  <c r="AF15" i="30"/>
  <c r="AO15" i="30" s="1"/>
  <c r="AG15" i="87"/>
  <c r="AP15" i="87" s="1"/>
  <c r="W16" i="87"/>
  <c r="AF15" i="87"/>
  <c r="AO15" i="87" s="1"/>
  <c r="AE15" i="87"/>
  <c r="AR13" i="24"/>
  <c r="AI14" i="74"/>
  <c r="AN14" i="74"/>
  <c r="AH13" i="68"/>
  <c r="AQ13" i="68" s="1"/>
  <c r="AH15" i="84"/>
  <c r="AQ15" i="84" s="1"/>
  <c r="AH14" i="51"/>
  <c r="AQ14" i="51" s="1"/>
  <c r="AG14" i="25"/>
  <c r="AP14" i="25" s="1"/>
  <c r="AF14" i="25"/>
  <c r="AO14" i="25" s="1"/>
  <c r="AE14" i="25"/>
  <c r="W15" i="25"/>
  <c r="X13" i="7"/>
  <c r="Z13" i="7" s="1"/>
  <c r="Y13" i="7"/>
  <c r="AH14" i="10"/>
  <c r="AQ14" i="10" s="1"/>
  <c r="Z15" i="80"/>
  <c r="Y15" i="80"/>
  <c r="X15" i="80"/>
  <c r="AN14" i="34"/>
  <c r="AI14" i="34"/>
  <c r="AH15" i="81"/>
  <c r="AQ15" i="81" s="1"/>
  <c r="AI14" i="38"/>
  <c r="AN14" i="38"/>
  <c r="Z14" i="22"/>
  <c r="AH14" i="46"/>
  <c r="AQ14" i="46" s="1"/>
  <c r="Z15" i="47"/>
  <c r="Z15" i="65"/>
  <c r="Z16" i="86"/>
  <c r="Y16" i="86"/>
  <c r="X16" i="86"/>
  <c r="AI14" i="58"/>
  <c r="AN14" i="58"/>
  <c r="X15" i="39"/>
  <c r="Y15" i="39"/>
  <c r="AN15" i="79"/>
  <c r="AI15" i="79"/>
  <c r="AI14" i="36"/>
  <c r="AN14" i="36"/>
  <c r="AN13" i="6"/>
  <c r="AI13" i="6"/>
  <c r="AH13" i="89"/>
  <c r="AQ13" i="89" s="1"/>
  <c r="AH14" i="18"/>
  <c r="AQ14" i="18" s="1"/>
  <c r="AR14" i="42"/>
  <c r="AH14" i="92"/>
  <c r="AQ14" i="92" s="1"/>
  <c r="Y15" i="14"/>
  <c r="X15" i="14"/>
  <c r="AR14" i="52"/>
  <c r="AG15" i="96"/>
  <c r="AP15" i="96" s="1"/>
  <c r="AF15" i="96"/>
  <c r="AO15" i="96" s="1"/>
  <c r="W16" i="96"/>
  <c r="AE15" i="96"/>
  <c r="AI14" i="93"/>
  <c r="AN14" i="93"/>
  <c r="AR14" i="65"/>
  <c r="AG14" i="61"/>
  <c r="AP14" i="61" s="1"/>
  <c r="W15" i="61"/>
  <c r="AF14" i="61"/>
  <c r="AO14" i="61" s="1"/>
  <c r="AE14" i="61"/>
  <c r="AR13" i="11"/>
  <c r="X15" i="70"/>
  <c r="Y15" i="70"/>
  <c r="Z15" i="70" s="1"/>
  <c r="Z14" i="92"/>
  <c r="AF14" i="64"/>
  <c r="AO14" i="64" s="1"/>
  <c r="W15" i="64"/>
  <c r="AE14" i="64"/>
  <c r="AG14" i="64"/>
  <c r="AP14" i="64" s="1"/>
  <c r="AR13" i="56"/>
  <c r="AI13" i="29"/>
  <c r="AN13" i="29"/>
  <c r="AR14" i="19"/>
  <c r="Z14" i="56"/>
  <c r="Z14" i="45"/>
  <c r="X16" i="28"/>
  <c r="Z16" i="28" s="1"/>
  <c r="Y16" i="28"/>
  <c r="AR14" i="73"/>
  <c r="AH14" i="32"/>
  <c r="AQ14" i="32" s="1"/>
  <c r="AG14" i="60"/>
  <c r="AP14" i="60" s="1"/>
  <c r="AF14" i="60"/>
  <c r="AO14" i="60" s="1"/>
  <c r="W15" i="60"/>
  <c r="AE14" i="60"/>
  <c r="AG14" i="88"/>
  <c r="AP14" i="88" s="1"/>
  <c r="AF14" i="88"/>
  <c r="AO14" i="88" s="1"/>
  <c r="AE14" i="88"/>
  <c r="W15" i="88"/>
  <c r="AN14" i="59"/>
  <c r="AI14" i="59"/>
  <c r="AH14" i="37"/>
  <c r="AQ14" i="37" s="1"/>
  <c r="AR13" i="51"/>
  <c r="AF14" i="50"/>
  <c r="AO14" i="50" s="1"/>
  <c r="W15" i="50"/>
  <c r="AE14" i="50"/>
  <c r="AG14" i="50"/>
  <c r="AP14" i="50" s="1"/>
  <c r="AH15" i="9"/>
  <c r="AQ15" i="9" s="1"/>
  <c r="Z15" i="19"/>
  <c r="AR13" i="46"/>
  <c r="AG15" i="83"/>
  <c r="AP15" i="83" s="1"/>
  <c r="AF15" i="83"/>
  <c r="AO15" i="83" s="1"/>
  <c r="AE15" i="83"/>
  <c r="W16" i="83"/>
  <c r="Z15" i="42"/>
  <c r="AI13" i="62"/>
  <c r="AN13" i="62"/>
  <c r="AN14" i="80"/>
  <c r="AI14" i="80"/>
  <c r="Z15" i="81"/>
  <c r="Z15" i="38"/>
  <c r="Y15" i="38"/>
  <c r="X15" i="38"/>
  <c r="AI15" i="15"/>
  <c r="AN15" i="15"/>
  <c r="AI14" i="2"/>
  <c r="AN14" i="2"/>
  <c r="Y15" i="33"/>
  <c r="X15" i="33"/>
  <c r="AI15" i="48"/>
  <c r="AN15" i="48"/>
  <c r="AR13" i="10"/>
  <c r="AH15" i="73"/>
  <c r="AQ15" i="73" s="1"/>
  <c r="AR13" i="45"/>
  <c r="AH14" i="12"/>
  <c r="AQ14" i="12" s="1"/>
  <c r="AI13" i="78"/>
  <c r="AN13" i="78"/>
  <c r="AN15" i="86"/>
  <c r="AI15" i="86"/>
  <c r="Y15" i="58"/>
  <c r="X15" i="58"/>
  <c r="Z15" i="58" s="1"/>
  <c r="X15" i="53"/>
  <c r="Y15" i="53"/>
  <c r="Z15" i="53" s="1"/>
  <c r="Z14" i="94"/>
  <c r="X14" i="94"/>
  <c r="Y14" i="94"/>
  <c r="Y14" i="6"/>
  <c r="X14" i="6"/>
  <c r="AN15" i="21"/>
  <c r="AI15" i="21"/>
  <c r="AN14" i="49"/>
  <c r="AI14" i="49"/>
  <c r="AH16" i="76"/>
  <c r="AQ16" i="76" s="1"/>
  <c r="AF16" i="44"/>
  <c r="AO16" i="44" s="1"/>
  <c r="AG16" i="44"/>
  <c r="AP16" i="44" s="1"/>
  <c r="W17" i="44"/>
  <c r="AE16" i="44"/>
  <c r="AH15" i="55"/>
  <c r="AQ15" i="55" s="1"/>
  <c r="AH15" i="77"/>
  <c r="AQ15" i="77" s="1"/>
  <c r="Z14" i="24"/>
  <c r="Z15" i="77"/>
  <c r="AN14" i="16"/>
  <c r="AI14" i="16"/>
  <c r="X15" i="59"/>
  <c r="Z15" i="59" s="1"/>
  <c r="Y15" i="59"/>
  <c r="AR12" i="27"/>
  <c r="AH15" i="85"/>
  <c r="AQ15" i="85" s="1"/>
  <c r="AG15" i="66"/>
  <c r="AP15" i="66" s="1"/>
  <c r="W16" i="66"/>
  <c r="AE15" i="66"/>
  <c r="AF15" i="66"/>
  <c r="AO15" i="66" s="1"/>
  <c r="AR14" i="47"/>
  <c r="AH15" i="54"/>
  <c r="AQ15" i="54" s="1"/>
  <c r="Z13" i="68"/>
  <c r="AI14" i="14"/>
  <c r="AN14" i="14"/>
  <c r="Z15" i="84"/>
  <c r="Z14" i="51"/>
  <c r="W15" i="95"/>
  <c r="AE14" i="95"/>
  <c r="AF14" i="95"/>
  <c r="AO14" i="95" s="1"/>
  <c r="AG14" i="95"/>
  <c r="AP14" i="95" s="1"/>
  <c r="AG14" i="72"/>
  <c r="AP14" i="72" s="1"/>
  <c r="AF14" i="72"/>
  <c r="AO14" i="72" s="1"/>
  <c r="W15" i="72"/>
  <c r="AE14" i="72"/>
  <c r="W16" i="26"/>
  <c r="AG15" i="26"/>
  <c r="AP15" i="26" s="1"/>
  <c r="AF15" i="26"/>
  <c r="AO15" i="26" s="1"/>
  <c r="AE15" i="26"/>
  <c r="AR13" i="90"/>
  <c r="AH15" i="96"/>
  <c r="AQ15" i="96" s="1"/>
  <c r="AH16" i="44"/>
  <c r="AQ16" i="44" s="1"/>
  <c r="AI14" i="5"/>
  <c r="AN14" i="5"/>
  <c r="W15" i="31"/>
  <c r="AG14" i="31"/>
  <c r="AP14" i="31" s="1"/>
  <c r="AF14" i="31"/>
  <c r="AO14" i="31" s="1"/>
  <c r="AE14" i="31"/>
  <c r="AH14" i="35"/>
  <c r="AQ14" i="35" s="1"/>
  <c r="AR15" i="76"/>
  <c r="Z14" i="10"/>
  <c r="Z14" i="62"/>
  <c r="X14" i="62"/>
  <c r="Y14" i="62"/>
  <c r="AH15" i="30"/>
  <c r="AQ15" i="30" s="1"/>
  <c r="X16" i="15"/>
  <c r="Y16" i="15"/>
  <c r="Z16" i="15" s="1"/>
  <c r="X15" i="82"/>
  <c r="Y15" i="82"/>
  <c r="X15" i="2"/>
  <c r="Y15" i="2"/>
  <c r="Z15" i="2" s="1"/>
  <c r="Y16" i="48"/>
  <c r="X16" i="48"/>
  <c r="AR13" i="37"/>
  <c r="AH15" i="87"/>
  <c r="AQ15" i="87" s="1"/>
  <c r="AF14" i="46"/>
  <c r="AO14" i="46" s="1"/>
  <c r="AE14" i="46"/>
  <c r="W15" i="46"/>
  <c r="AG14" i="46"/>
  <c r="AP14" i="46" s="1"/>
  <c r="AI13" i="20"/>
  <c r="AN13" i="20"/>
  <c r="AG14" i="12"/>
  <c r="AP14" i="12" s="1"/>
  <c r="AF14" i="12"/>
  <c r="AO14" i="12" s="1"/>
  <c r="W15" i="12"/>
  <c r="AE14" i="12"/>
  <c r="AI14" i="39"/>
  <c r="AN14" i="39"/>
  <c r="AI14" i="53"/>
  <c r="AN14" i="53"/>
  <c r="AN15" i="71"/>
  <c r="AI15" i="71"/>
  <c r="Y15" i="41"/>
  <c r="X15" i="41"/>
  <c r="Y16" i="21"/>
  <c r="X16" i="21"/>
  <c r="Z16" i="21" s="1"/>
  <c r="Y15" i="49"/>
  <c r="X15" i="49"/>
  <c r="Z15" i="14" l="1"/>
  <c r="Z15" i="39"/>
  <c r="Z16" i="48"/>
  <c r="AE14" i="32"/>
  <c r="AE13" i="27"/>
  <c r="AF13" i="27"/>
  <c r="AO13" i="27" s="1"/>
  <c r="AG14" i="29"/>
  <c r="AP14" i="29" s="1"/>
  <c r="AF14" i="29"/>
  <c r="AO14" i="29" s="1"/>
  <c r="AE14" i="29"/>
  <c r="W15" i="29"/>
  <c r="AG15" i="14"/>
  <c r="AP15" i="14" s="1"/>
  <c r="W16" i="14"/>
  <c r="AF15" i="14"/>
  <c r="AO15" i="14" s="1"/>
  <c r="AE15" i="14"/>
  <c r="AF15" i="34"/>
  <c r="AO15" i="34" s="1"/>
  <c r="AG15" i="34"/>
  <c r="AP15" i="34" s="1"/>
  <c r="AE15" i="34"/>
  <c r="W16" i="34"/>
  <c r="AF16" i="15"/>
  <c r="AO16" i="15" s="1"/>
  <c r="W17" i="15"/>
  <c r="AE16" i="15"/>
  <c r="AG16" i="15"/>
  <c r="AP16" i="15" s="1"/>
  <c r="AE15" i="39"/>
  <c r="W16" i="39"/>
  <c r="AF15" i="39"/>
  <c r="AO15" i="39" s="1"/>
  <c r="AG15" i="39"/>
  <c r="AP15" i="39" s="1"/>
  <c r="W17" i="48"/>
  <c r="AF16" i="48"/>
  <c r="AO16" i="48" s="1"/>
  <c r="AE16" i="48"/>
  <c r="AG16" i="48"/>
  <c r="AP16" i="48" s="1"/>
  <c r="AF15" i="53"/>
  <c r="AO15" i="53" s="1"/>
  <c r="AE15" i="53"/>
  <c r="AG15" i="53"/>
  <c r="AP15" i="53" s="1"/>
  <c r="W16" i="53"/>
  <c r="AG16" i="21"/>
  <c r="AP16" i="21" s="1"/>
  <c r="AF16" i="21"/>
  <c r="AO16" i="21" s="1"/>
  <c r="W17" i="21"/>
  <c r="AE16" i="21"/>
  <c r="W16" i="2"/>
  <c r="AE15" i="2"/>
  <c r="AG15" i="2"/>
  <c r="AP15" i="2" s="1"/>
  <c r="AF15" i="2"/>
  <c r="AO15" i="2" s="1"/>
  <c r="W17" i="28"/>
  <c r="AE16" i="28"/>
  <c r="AG16" i="28"/>
  <c r="AP16" i="28" s="1"/>
  <c r="AF16" i="28"/>
  <c r="AO16" i="28" s="1"/>
  <c r="AF15" i="70"/>
  <c r="AO15" i="70" s="1"/>
  <c r="W16" i="70"/>
  <c r="AE15" i="70"/>
  <c r="AG15" i="70"/>
  <c r="AP15" i="70" s="1"/>
  <c r="Y15" i="12"/>
  <c r="X15" i="12"/>
  <c r="X15" i="46"/>
  <c r="Y15" i="46"/>
  <c r="AH15" i="82"/>
  <c r="AQ15" i="82" s="1"/>
  <c r="W15" i="62"/>
  <c r="AE14" i="62"/>
  <c r="AG14" i="62"/>
  <c r="AP14" i="62" s="1"/>
  <c r="AF14" i="62"/>
  <c r="AO14" i="62" s="1"/>
  <c r="AG14" i="51"/>
  <c r="AP14" i="51" s="1"/>
  <c r="AF14" i="51"/>
  <c r="AO14" i="51" s="1"/>
  <c r="AE14" i="51"/>
  <c r="W15" i="51"/>
  <c r="X16" i="66"/>
  <c r="Z16" i="66" s="1"/>
  <c r="Y16" i="66"/>
  <c r="AR14" i="16"/>
  <c r="AR15" i="21"/>
  <c r="AH14" i="94"/>
  <c r="AQ14" i="94" s="1"/>
  <c r="AR14" i="2"/>
  <c r="AG15" i="81"/>
  <c r="AP15" i="81" s="1"/>
  <c r="AF15" i="81"/>
  <c r="AO15" i="81" s="1"/>
  <c r="AE15" i="81"/>
  <c r="W16" i="81"/>
  <c r="Y16" i="83"/>
  <c r="X16" i="83"/>
  <c r="AN14" i="50"/>
  <c r="AI14" i="50"/>
  <c r="X15" i="88"/>
  <c r="Y15" i="88"/>
  <c r="Y15" i="60"/>
  <c r="X15" i="60"/>
  <c r="Z15" i="60" s="1"/>
  <c r="AR13" i="29"/>
  <c r="AG15" i="65"/>
  <c r="AP15" i="65" s="1"/>
  <c r="AF15" i="65"/>
  <c r="AO15" i="65" s="1"/>
  <c r="AE15" i="65"/>
  <c r="W16" i="65"/>
  <c r="AH13" i="7"/>
  <c r="AQ13" i="7" s="1"/>
  <c r="AF15" i="8"/>
  <c r="AO15" i="8" s="1"/>
  <c r="W16" i="8"/>
  <c r="AE15" i="8"/>
  <c r="AG15" i="8"/>
  <c r="AP15" i="8" s="1"/>
  <c r="AH16" i="79"/>
  <c r="AQ16" i="79" s="1"/>
  <c r="AF14" i="23"/>
  <c r="AO14" i="23" s="1"/>
  <c r="W15" i="23"/>
  <c r="AE14" i="23"/>
  <c r="AG14" i="23"/>
  <c r="AP14" i="23" s="1"/>
  <c r="AG15" i="3"/>
  <c r="AP15" i="3" s="1"/>
  <c r="AF15" i="3"/>
  <c r="AO15" i="3" s="1"/>
  <c r="W16" i="3"/>
  <c r="AE15" i="3"/>
  <c r="AI14" i="17"/>
  <c r="AN14" i="17"/>
  <c r="AH14" i="78"/>
  <c r="AQ14" i="78" s="1"/>
  <c r="AI15" i="69"/>
  <c r="AN15" i="69"/>
  <c r="Y15" i="67"/>
  <c r="X15" i="67"/>
  <c r="Y16" i="9"/>
  <c r="X16" i="9"/>
  <c r="X16" i="54"/>
  <c r="Y16" i="54"/>
  <c r="X16" i="52"/>
  <c r="Y16" i="52"/>
  <c r="Y15" i="32"/>
  <c r="X15" i="32"/>
  <c r="X17" i="76"/>
  <c r="Y17" i="76"/>
  <c r="W16" i="58"/>
  <c r="AE15" i="58"/>
  <c r="AF15" i="58"/>
  <c r="AO15" i="58" s="1"/>
  <c r="AG15" i="58"/>
  <c r="AP15" i="58" s="1"/>
  <c r="AR15" i="48"/>
  <c r="AR14" i="80"/>
  <c r="AN15" i="83"/>
  <c r="AI15" i="83"/>
  <c r="AG15" i="19"/>
  <c r="AP15" i="19" s="1"/>
  <c r="AF15" i="19"/>
  <c r="AO15" i="19" s="1"/>
  <c r="W16" i="19"/>
  <c r="AE15" i="19"/>
  <c r="Y15" i="50"/>
  <c r="X15" i="50"/>
  <c r="AF14" i="45"/>
  <c r="AO14" i="45" s="1"/>
  <c r="AG14" i="45"/>
  <c r="AP14" i="45" s="1"/>
  <c r="AE14" i="45"/>
  <c r="W15" i="45"/>
  <c r="AF14" i="92"/>
  <c r="AO14" i="92" s="1"/>
  <c r="AE14" i="92"/>
  <c r="AG14" i="92"/>
  <c r="AP14" i="92" s="1"/>
  <c r="W15" i="92"/>
  <c r="AI14" i="61"/>
  <c r="AN14" i="61"/>
  <c r="AR14" i="36"/>
  <c r="W16" i="47"/>
  <c r="AG15" i="47"/>
  <c r="AP15" i="47" s="1"/>
  <c r="AF15" i="47"/>
  <c r="AO15" i="47" s="1"/>
  <c r="AE15" i="47"/>
  <c r="AG14" i="22"/>
  <c r="AP14" i="22" s="1"/>
  <c r="AF14" i="22"/>
  <c r="AO14" i="22" s="1"/>
  <c r="W15" i="22"/>
  <c r="AE14" i="22"/>
  <c r="W16" i="80"/>
  <c r="AG15" i="80"/>
  <c r="AP15" i="80" s="1"/>
  <c r="AE15" i="80"/>
  <c r="AF15" i="80"/>
  <c r="AO15" i="80" s="1"/>
  <c r="AG13" i="7"/>
  <c r="AP13" i="7" s="1"/>
  <c r="AF13" i="7"/>
  <c r="AO13" i="7" s="1"/>
  <c r="W14" i="7"/>
  <c r="AE13" i="7"/>
  <c r="AR14" i="74"/>
  <c r="Y16" i="87"/>
  <c r="Z16" i="87" s="1"/>
  <c r="X16" i="87"/>
  <c r="Y16" i="30"/>
  <c r="X16" i="30"/>
  <c r="AI15" i="43"/>
  <c r="AN15" i="43"/>
  <c r="AH15" i="36"/>
  <c r="AQ15" i="36" s="1"/>
  <c r="W17" i="79"/>
  <c r="AG16" i="79"/>
  <c r="AP16" i="79" s="1"/>
  <c r="AF16" i="79"/>
  <c r="AO16" i="79" s="1"/>
  <c r="AE16" i="79"/>
  <c r="Y15" i="91"/>
  <c r="X15" i="91"/>
  <c r="AR14" i="8"/>
  <c r="Y15" i="17"/>
  <c r="X15" i="17"/>
  <c r="AF14" i="78"/>
  <c r="AO14" i="78" s="1"/>
  <c r="AE14" i="78"/>
  <c r="W15" i="78"/>
  <c r="AG14" i="78"/>
  <c r="AP14" i="78" s="1"/>
  <c r="AG15" i="4"/>
  <c r="AP15" i="4" s="1"/>
  <c r="AF15" i="4"/>
  <c r="AO15" i="4" s="1"/>
  <c r="W16" i="4"/>
  <c r="AE15" i="4"/>
  <c r="AN15" i="85"/>
  <c r="AI15" i="85"/>
  <c r="AH15" i="63"/>
  <c r="AQ15" i="63" s="1"/>
  <c r="AG16" i="71"/>
  <c r="AP16" i="71" s="1"/>
  <c r="AF16" i="71"/>
  <c r="AO16" i="71" s="1"/>
  <c r="W17" i="71"/>
  <c r="AE16" i="71"/>
  <c r="AR14" i="82"/>
  <c r="AH15" i="93"/>
  <c r="AQ15" i="93" s="1"/>
  <c r="X16" i="69"/>
  <c r="Y16" i="69"/>
  <c r="AI14" i="1"/>
  <c r="AN14" i="1"/>
  <c r="AN14" i="67"/>
  <c r="AI14" i="67"/>
  <c r="AN14" i="18"/>
  <c r="AI14" i="18"/>
  <c r="Y14" i="89"/>
  <c r="X14" i="89"/>
  <c r="AI14" i="32"/>
  <c r="AN14" i="32"/>
  <c r="AI16" i="76"/>
  <c r="AN16" i="76"/>
  <c r="W15" i="10"/>
  <c r="AE14" i="10"/>
  <c r="AG14" i="10"/>
  <c r="AP14" i="10" s="1"/>
  <c r="AF14" i="10"/>
  <c r="AO14" i="10" s="1"/>
  <c r="AH15" i="41"/>
  <c r="AQ15" i="41" s="1"/>
  <c r="X16" i="26"/>
  <c r="Y16" i="26"/>
  <c r="AR15" i="86"/>
  <c r="AN14" i="88"/>
  <c r="AI14" i="88"/>
  <c r="AG14" i="56"/>
  <c r="AP14" i="56" s="1"/>
  <c r="AF14" i="56"/>
  <c r="AO14" i="56" s="1"/>
  <c r="AE14" i="56"/>
  <c r="W15" i="56"/>
  <c r="AR14" i="93"/>
  <c r="AR15" i="79"/>
  <c r="AR14" i="58"/>
  <c r="AR15" i="28"/>
  <c r="AH15" i="74"/>
  <c r="AQ15" i="74" s="1"/>
  <c r="Z15" i="63"/>
  <c r="AH15" i="5"/>
  <c r="AQ15" i="5" s="1"/>
  <c r="Y15" i="1"/>
  <c r="X15" i="1"/>
  <c r="Z15" i="1" s="1"/>
  <c r="Y15" i="18"/>
  <c r="X15" i="18"/>
  <c r="Y15" i="37"/>
  <c r="X15" i="37"/>
  <c r="Z15" i="37" s="1"/>
  <c r="AI15" i="55"/>
  <c r="AN15" i="55"/>
  <c r="Z14" i="27"/>
  <c r="Y14" i="27"/>
  <c r="X14" i="27"/>
  <c r="Z15" i="82"/>
  <c r="W16" i="84"/>
  <c r="AE15" i="84"/>
  <c r="AG15" i="84"/>
  <c r="AP15" i="84" s="1"/>
  <c r="AF15" i="84"/>
  <c r="AO15" i="84" s="1"/>
  <c r="AF14" i="94"/>
  <c r="AO14" i="94" s="1"/>
  <c r="W15" i="94"/>
  <c r="AE14" i="94"/>
  <c r="AG14" i="94"/>
  <c r="AP14" i="94" s="1"/>
  <c r="AH15" i="49"/>
  <c r="AQ15" i="49" s="1"/>
  <c r="AR14" i="53"/>
  <c r="AN14" i="46"/>
  <c r="AI14" i="46"/>
  <c r="AG15" i="77"/>
  <c r="AP15" i="77" s="1"/>
  <c r="AF15" i="77"/>
  <c r="AO15" i="77" s="1"/>
  <c r="W16" i="77"/>
  <c r="AE15" i="77"/>
  <c r="Y17" i="44"/>
  <c r="X17" i="44"/>
  <c r="AH14" i="6"/>
  <c r="AQ14" i="6" s="1"/>
  <c r="AH15" i="33"/>
  <c r="AQ15" i="33" s="1"/>
  <c r="AR15" i="15"/>
  <c r="AH15" i="2"/>
  <c r="AQ15" i="2" s="1"/>
  <c r="AH16" i="15"/>
  <c r="AQ16" i="15" s="1"/>
  <c r="AI14" i="31"/>
  <c r="AN14" i="31"/>
  <c r="AR14" i="5"/>
  <c r="AN14" i="72"/>
  <c r="AI14" i="72"/>
  <c r="AI14" i="95"/>
  <c r="AN14" i="95"/>
  <c r="AR14" i="14"/>
  <c r="AG14" i="24"/>
  <c r="AP14" i="24" s="1"/>
  <c r="AF14" i="24"/>
  <c r="AO14" i="24" s="1"/>
  <c r="W15" i="24"/>
  <c r="AE14" i="24"/>
  <c r="AH15" i="53"/>
  <c r="AQ15" i="53" s="1"/>
  <c r="AH15" i="38"/>
  <c r="AQ15" i="38" s="1"/>
  <c r="AH15" i="70"/>
  <c r="AQ15" i="70" s="1"/>
  <c r="Y15" i="61"/>
  <c r="X15" i="61"/>
  <c r="AN15" i="96"/>
  <c r="AI15" i="96"/>
  <c r="AH16" i="86"/>
  <c r="AQ16" i="86" s="1"/>
  <c r="AR14" i="38"/>
  <c r="AR14" i="34"/>
  <c r="Y15" i="25"/>
  <c r="X15" i="25"/>
  <c r="Z15" i="25" s="1"/>
  <c r="Z15" i="36"/>
  <c r="AG14" i="13"/>
  <c r="AP14" i="13" s="1"/>
  <c r="AF14" i="13"/>
  <c r="AO14" i="13" s="1"/>
  <c r="W15" i="13"/>
  <c r="AE14" i="13"/>
  <c r="AE14" i="75"/>
  <c r="W15" i="75"/>
  <c r="AF14" i="75"/>
  <c r="AO14" i="75" s="1"/>
  <c r="AG14" i="75"/>
  <c r="AP14" i="75" s="1"/>
  <c r="AG14" i="11"/>
  <c r="AP14" i="11" s="1"/>
  <c r="AF14" i="11"/>
  <c r="AO14" i="11" s="1"/>
  <c r="W15" i="11"/>
  <c r="AE14" i="11"/>
  <c r="AR14" i="41"/>
  <c r="Z15" i="90"/>
  <c r="Y15" i="90"/>
  <c r="X15" i="90"/>
  <c r="Y16" i="85"/>
  <c r="X16" i="85"/>
  <c r="AH14" i="20"/>
  <c r="AQ14" i="20" s="1"/>
  <c r="AR14" i="4"/>
  <c r="Z15" i="93"/>
  <c r="Z15" i="5"/>
  <c r="AH15" i="16"/>
  <c r="AQ15" i="16" s="1"/>
  <c r="AR14" i="63"/>
  <c r="Y15" i="40"/>
  <c r="Z15" i="40" s="1"/>
  <c r="X15" i="40"/>
  <c r="AI14" i="37"/>
  <c r="AN14" i="37"/>
  <c r="Y16" i="73"/>
  <c r="X16" i="73"/>
  <c r="Z16" i="73" s="1"/>
  <c r="Y16" i="55"/>
  <c r="X16" i="55"/>
  <c r="AN13" i="27"/>
  <c r="AI13" i="27"/>
  <c r="X15" i="31"/>
  <c r="Y15" i="31"/>
  <c r="AI16" i="44"/>
  <c r="AN16" i="44"/>
  <c r="Z15" i="49"/>
  <c r="Z15" i="41"/>
  <c r="AR14" i="39"/>
  <c r="AR13" i="20"/>
  <c r="AI15" i="26"/>
  <c r="AN15" i="26"/>
  <c r="Y15" i="72"/>
  <c r="X15" i="72"/>
  <c r="AG13" i="68"/>
  <c r="AP13" i="68" s="1"/>
  <c r="AF13" i="68"/>
  <c r="AO13" i="68" s="1"/>
  <c r="AE13" i="68"/>
  <c r="W14" i="68"/>
  <c r="AH15" i="59"/>
  <c r="AQ15" i="59" s="1"/>
  <c r="AR14" i="49"/>
  <c r="Z14" i="6"/>
  <c r="Z15" i="33"/>
  <c r="AR13" i="62"/>
  <c r="AR14" i="59"/>
  <c r="AN14" i="64"/>
  <c r="AI14" i="64"/>
  <c r="AH15" i="14"/>
  <c r="AQ15" i="14" s="1"/>
  <c r="AR13" i="6"/>
  <c r="AN14" i="25"/>
  <c r="AI14" i="25"/>
  <c r="AI15" i="30"/>
  <c r="AN15" i="30"/>
  <c r="AN14" i="91"/>
  <c r="AI14" i="91"/>
  <c r="Z15" i="74"/>
  <c r="AI14" i="90"/>
  <c r="AN14" i="90"/>
  <c r="AI14" i="57"/>
  <c r="AN14" i="57"/>
  <c r="Z14" i="20"/>
  <c r="AH15" i="34"/>
  <c r="AQ15" i="34" s="1"/>
  <c r="AI14" i="40"/>
  <c r="AN14" i="40"/>
  <c r="AN15" i="52"/>
  <c r="AI15" i="52"/>
  <c r="AN15" i="73"/>
  <c r="AI15" i="73"/>
  <c r="Y15" i="35"/>
  <c r="X15" i="35"/>
  <c r="AH16" i="21"/>
  <c r="AQ16" i="21" s="1"/>
  <c r="AR15" i="71"/>
  <c r="AI14" i="12"/>
  <c r="AN14" i="12"/>
  <c r="AH16" i="48"/>
  <c r="AQ16" i="48" s="1"/>
  <c r="AH14" i="62"/>
  <c r="AQ14" i="62" s="1"/>
  <c r="Y15" i="95"/>
  <c r="X15" i="95"/>
  <c r="AI15" i="66"/>
  <c r="AN15" i="66"/>
  <c r="AF15" i="59"/>
  <c r="AO15" i="59" s="1"/>
  <c r="W16" i="59"/>
  <c r="AE15" i="59"/>
  <c r="AG15" i="59"/>
  <c r="AP15" i="59" s="1"/>
  <c r="AH15" i="58"/>
  <c r="AQ15" i="58" s="1"/>
  <c r="AR13" i="78"/>
  <c r="AF15" i="38"/>
  <c r="AO15" i="38" s="1"/>
  <c r="AE15" i="38"/>
  <c r="W16" i="38"/>
  <c r="AG15" i="38"/>
  <c r="AP15" i="38" s="1"/>
  <c r="AE15" i="42"/>
  <c r="W16" i="42"/>
  <c r="AF15" i="42"/>
  <c r="AO15" i="42" s="1"/>
  <c r="AG15" i="42"/>
  <c r="AP15" i="42" s="1"/>
  <c r="AN14" i="60"/>
  <c r="AI14" i="60"/>
  <c r="AH16" i="28"/>
  <c r="AQ16" i="28" s="1"/>
  <c r="X15" i="64"/>
  <c r="Y15" i="64"/>
  <c r="X16" i="96"/>
  <c r="Z16" i="96" s="1"/>
  <c r="Y16" i="96"/>
  <c r="AH15" i="39"/>
  <c r="AQ15" i="39" s="1"/>
  <c r="W17" i="86"/>
  <c r="AG16" i="86"/>
  <c r="AP16" i="86" s="1"/>
  <c r="AF16" i="86"/>
  <c r="AO16" i="86" s="1"/>
  <c r="AE16" i="86"/>
  <c r="AH15" i="80"/>
  <c r="AQ15" i="80" s="1"/>
  <c r="AN15" i="87"/>
  <c r="AI15" i="87"/>
  <c r="Y16" i="43"/>
  <c r="X16" i="43"/>
  <c r="AH15" i="8"/>
  <c r="AQ15" i="8" s="1"/>
  <c r="AR13" i="94"/>
  <c r="AH14" i="23"/>
  <c r="AQ14" i="23" s="1"/>
  <c r="AR12" i="7"/>
  <c r="AH14" i="29"/>
  <c r="AQ14" i="29" s="1"/>
  <c r="AR14" i="70"/>
  <c r="AR13" i="23"/>
  <c r="AH15" i="4"/>
  <c r="AQ15" i="4" s="1"/>
  <c r="Y15" i="57"/>
  <c r="X15" i="57"/>
  <c r="AH16" i="71"/>
  <c r="AQ16" i="71" s="1"/>
  <c r="AR14" i="33"/>
  <c r="Z15" i="16"/>
  <c r="AI15" i="9"/>
  <c r="AN15" i="9"/>
  <c r="AN15" i="54"/>
  <c r="AI15" i="54"/>
  <c r="AN13" i="89"/>
  <c r="AI13" i="89"/>
  <c r="AI14" i="35"/>
  <c r="AN14" i="35"/>
  <c r="Z14" i="89" l="1"/>
  <c r="Z15" i="91"/>
  <c r="Z16" i="9"/>
  <c r="AG16" i="9" s="1"/>
  <c r="AP16" i="9" s="1"/>
  <c r="Z15" i="88"/>
  <c r="AF15" i="88" s="1"/>
  <c r="AO15" i="88" s="1"/>
  <c r="W17" i="87"/>
  <c r="AG16" i="87"/>
  <c r="AP16" i="87" s="1"/>
  <c r="AF16" i="87"/>
  <c r="AO16" i="87" s="1"/>
  <c r="AE16" i="87"/>
  <c r="AG14" i="89"/>
  <c r="AP14" i="89" s="1"/>
  <c r="AF14" i="89"/>
  <c r="AO14" i="89" s="1"/>
  <c r="W15" i="89"/>
  <c r="AE14" i="89"/>
  <c r="W17" i="9"/>
  <c r="AE16" i="9"/>
  <c r="W16" i="88"/>
  <c r="AG15" i="88"/>
  <c r="AP15" i="88" s="1"/>
  <c r="AG15" i="91"/>
  <c r="AP15" i="91" s="1"/>
  <c r="AF15" i="91"/>
  <c r="AO15" i="91" s="1"/>
  <c r="W16" i="91"/>
  <c r="AE15" i="91"/>
  <c r="AR15" i="66"/>
  <c r="AR15" i="52"/>
  <c r="AR15" i="30"/>
  <c r="W17" i="73"/>
  <c r="AG16" i="73"/>
  <c r="AP16" i="73" s="1"/>
  <c r="AE16" i="73"/>
  <c r="AF16" i="73"/>
  <c r="AO16" i="73" s="1"/>
  <c r="W16" i="93"/>
  <c r="AG15" i="93"/>
  <c r="AP15" i="93" s="1"/>
  <c r="AF15" i="93"/>
  <c r="AO15" i="93" s="1"/>
  <c r="AE15" i="93"/>
  <c r="AH16" i="85"/>
  <c r="AQ16" i="85" s="1"/>
  <c r="Y15" i="13"/>
  <c r="Z15" i="13" s="1"/>
  <c r="X15" i="13"/>
  <c r="W16" i="25"/>
  <c r="AG15" i="25"/>
  <c r="AP15" i="25" s="1"/>
  <c r="AF15" i="25"/>
  <c r="AO15" i="25" s="1"/>
  <c r="AE15" i="25"/>
  <c r="AH15" i="61"/>
  <c r="AQ15" i="61" s="1"/>
  <c r="AN14" i="94"/>
  <c r="AI14" i="94"/>
  <c r="AI15" i="84"/>
  <c r="AN15" i="84"/>
  <c r="W15" i="27"/>
  <c r="AE14" i="27"/>
  <c r="AG14" i="27"/>
  <c r="AP14" i="27" s="1"/>
  <c r="AF14" i="27"/>
  <c r="AO14" i="27" s="1"/>
  <c r="AH15" i="18"/>
  <c r="AQ15" i="18" s="1"/>
  <c r="AN14" i="56"/>
  <c r="AI14" i="56"/>
  <c r="X15" i="10"/>
  <c r="Y15" i="10"/>
  <c r="Z15" i="10" s="1"/>
  <c r="AN16" i="71"/>
  <c r="AI16" i="71"/>
  <c r="AH15" i="17"/>
  <c r="AQ15" i="17" s="1"/>
  <c r="Y17" i="79"/>
  <c r="X17" i="79"/>
  <c r="Y16" i="80"/>
  <c r="X16" i="80"/>
  <c r="AH15" i="50"/>
  <c r="AQ15" i="50" s="1"/>
  <c r="AH17" i="76"/>
  <c r="AQ17" i="76" s="1"/>
  <c r="AH16" i="52"/>
  <c r="AQ16" i="52" s="1"/>
  <c r="AR15" i="69"/>
  <c r="AG15" i="60"/>
  <c r="AP15" i="60" s="1"/>
  <c r="AF15" i="60"/>
  <c r="AO15" i="60" s="1"/>
  <c r="W16" i="60"/>
  <c r="AE15" i="60"/>
  <c r="AH16" i="83"/>
  <c r="AQ16" i="83" s="1"/>
  <c r="AH15" i="46"/>
  <c r="AQ15" i="46" s="1"/>
  <c r="AN15" i="70"/>
  <c r="AI15" i="70"/>
  <c r="AN16" i="21"/>
  <c r="AI16" i="21"/>
  <c r="AI15" i="53"/>
  <c r="AN15" i="53"/>
  <c r="Y17" i="48"/>
  <c r="Z17" i="48" s="1"/>
  <c r="X17" i="48"/>
  <c r="AN15" i="34"/>
  <c r="AI15" i="34"/>
  <c r="AH15" i="64"/>
  <c r="AQ15" i="64" s="1"/>
  <c r="X16" i="42"/>
  <c r="Y16" i="42"/>
  <c r="Z16" i="42" s="1"/>
  <c r="AH15" i="95"/>
  <c r="AQ15" i="95" s="1"/>
  <c r="AR14" i="12"/>
  <c r="AH15" i="35"/>
  <c r="AQ15" i="35" s="1"/>
  <c r="AR14" i="90"/>
  <c r="AR14" i="25"/>
  <c r="AH15" i="72"/>
  <c r="AQ15" i="72" s="1"/>
  <c r="AR16" i="44"/>
  <c r="AH16" i="55"/>
  <c r="AQ16" i="55" s="1"/>
  <c r="X16" i="77"/>
  <c r="Y16" i="77"/>
  <c r="AR14" i="1"/>
  <c r="Z17" i="71"/>
  <c r="X17" i="71"/>
  <c r="Y17" i="71"/>
  <c r="AR15" i="85"/>
  <c r="AR15" i="43"/>
  <c r="AI14" i="22"/>
  <c r="AN14" i="22"/>
  <c r="AR14" i="61"/>
  <c r="Y15" i="45"/>
  <c r="X15" i="45"/>
  <c r="AR15" i="83"/>
  <c r="Z17" i="76"/>
  <c r="Z16" i="52"/>
  <c r="AR14" i="17"/>
  <c r="AI14" i="23"/>
  <c r="AN14" i="23"/>
  <c r="Z15" i="46"/>
  <c r="X16" i="70"/>
  <c r="Y16" i="70"/>
  <c r="Y17" i="28"/>
  <c r="X17" i="28"/>
  <c r="Y17" i="21"/>
  <c r="Z17" i="21" s="1"/>
  <c r="X17" i="21"/>
  <c r="AI16" i="15"/>
  <c r="AN16" i="15"/>
  <c r="AG15" i="16"/>
  <c r="AP15" i="16" s="1"/>
  <c r="AF15" i="16"/>
  <c r="AO15" i="16" s="1"/>
  <c r="W16" i="16"/>
  <c r="AE15" i="16"/>
  <c r="AH15" i="57"/>
  <c r="AQ15" i="57" s="1"/>
  <c r="AR15" i="54"/>
  <c r="Z15" i="57"/>
  <c r="Z15" i="64"/>
  <c r="AR14" i="60"/>
  <c r="AI15" i="42"/>
  <c r="AN15" i="42"/>
  <c r="AN15" i="59"/>
  <c r="AI15" i="59"/>
  <c r="AG15" i="74"/>
  <c r="AP15" i="74" s="1"/>
  <c r="AF15" i="74"/>
  <c r="AO15" i="74" s="1"/>
  <c r="AE15" i="74"/>
  <c r="W16" i="74"/>
  <c r="AR14" i="64"/>
  <c r="AE15" i="33"/>
  <c r="W16" i="33"/>
  <c r="AG15" i="33"/>
  <c r="AP15" i="33" s="1"/>
  <c r="AF15" i="33"/>
  <c r="AO15" i="33" s="1"/>
  <c r="AR14" i="37"/>
  <c r="Z16" i="85"/>
  <c r="AN14" i="11"/>
  <c r="AI14" i="11"/>
  <c r="Z15" i="61"/>
  <c r="AN14" i="24"/>
  <c r="AI14" i="24"/>
  <c r="AH17" i="44"/>
  <c r="AQ17" i="44" s="1"/>
  <c r="X15" i="94"/>
  <c r="Y15" i="94"/>
  <c r="Z15" i="94" s="1"/>
  <c r="Y16" i="84"/>
  <c r="X16" i="84"/>
  <c r="AR15" i="55"/>
  <c r="Z15" i="18"/>
  <c r="AH16" i="26"/>
  <c r="AQ16" i="26" s="1"/>
  <c r="AR16" i="76"/>
  <c r="AR14" i="18"/>
  <c r="Z15" i="17"/>
  <c r="AI16" i="79"/>
  <c r="AN16" i="79"/>
  <c r="AH16" i="30"/>
  <c r="AQ16" i="30" s="1"/>
  <c r="Y15" i="22"/>
  <c r="Z15" i="22" s="1"/>
  <c r="X15" i="22"/>
  <c r="X15" i="92"/>
  <c r="Z15" i="92" s="1"/>
  <c r="Y15" i="92"/>
  <c r="AI14" i="45"/>
  <c r="AN14" i="45"/>
  <c r="Z15" i="50"/>
  <c r="AH15" i="32"/>
  <c r="AQ15" i="32" s="1"/>
  <c r="AH15" i="67"/>
  <c r="AQ15" i="67" s="1"/>
  <c r="AN15" i="3"/>
  <c r="AI15" i="3"/>
  <c r="X15" i="23"/>
  <c r="Y15" i="23"/>
  <c r="AH15" i="88"/>
  <c r="AQ15" i="88" s="1"/>
  <c r="Z16" i="83"/>
  <c r="AH16" i="66"/>
  <c r="AQ16" i="66" s="1"/>
  <c r="AH15" i="12"/>
  <c r="AQ15" i="12" s="1"/>
  <c r="Y17" i="15"/>
  <c r="X17" i="15"/>
  <c r="Y15" i="29"/>
  <c r="X15" i="29"/>
  <c r="AH16" i="43"/>
  <c r="AQ16" i="43" s="1"/>
  <c r="Z16" i="43"/>
  <c r="X17" i="86"/>
  <c r="Y17" i="86"/>
  <c r="X16" i="59"/>
  <c r="Y16" i="59"/>
  <c r="Z15" i="95"/>
  <c r="Z15" i="35"/>
  <c r="AR14" i="40"/>
  <c r="W15" i="20"/>
  <c r="AE14" i="20"/>
  <c r="AG14" i="20"/>
  <c r="AP14" i="20" s="1"/>
  <c r="AF14" i="20"/>
  <c r="AO14" i="20" s="1"/>
  <c r="AR14" i="91"/>
  <c r="AG14" i="6"/>
  <c r="AP14" i="6" s="1"/>
  <c r="AF14" i="6"/>
  <c r="AO14" i="6" s="1"/>
  <c r="W15" i="6"/>
  <c r="AE14" i="6"/>
  <c r="X14" i="68"/>
  <c r="Y14" i="68"/>
  <c r="Z14" i="68" s="1"/>
  <c r="Z15" i="72"/>
  <c r="AH15" i="31"/>
  <c r="AQ15" i="31" s="1"/>
  <c r="Z16" i="55"/>
  <c r="AH15" i="40"/>
  <c r="AQ15" i="40" s="1"/>
  <c r="AH15" i="90"/>
  <c r="AQ15" i="90" s="1"/>
  <c r="Y15" i="11"/>
  <c r="Z15" i="11" s="1"/>
  <c r="X15" i="11"/>
  <c r="Y15" i="75"/>
  <c r="X15" i="75"/>
  <c r="AG15" i="36"/>
  <c r="AP15" i="36" s="1"/>
  <c r="AE15" i="36"/>
  <c r="AF15" i="36"/>
  <c r="AO15" i="36" s="1"/>
  <c r="W16" i="36"/>
  <c r="Y15" i="24"/>
  <c r="X15" i="24"/>
  <c r="AR14" i="95"/>
  <c r="AR14" i="31"/>
  <c r="AG15" i="82"/>
  <c r="AP15" i="82" s="1"/>
  <c r="W16" i="82"/>
  <c r="AF15" i="82"/>
  <c r="AO15" i="82" s="1"/>
  <c r="AE15" i="82"/>
  <c r="AH15" i="37"/>
  <c r="AQ15" i="37" s="1"/>
  <c r="AH15" i="1"/>
  <c r="AQ15" i="1" s="1"/>
  <c r="W16" i="63"/>
  <c r="AE15" i="63"/>
  <c r="AF15" i="63"/>
  <c r="AO15" i="63" s="1"/>
  <c r="AG15" i="63"/>
  <c r="AP15" i="63" s="1"/>
  <c r="AR14" i="88"/>
  <c r="Z16" i="26"/>
  <c r="AH16" i="69"/>
  <c r="AQ16" i="69" s="1"/>
  <c r="AI15" i="4"/>
  <c r="AN15" i="4"/>
  <c r="Y15" i="78"/>
  <c r="Z15" i="78" s="1"/>
  <c r="X15" i="78"/>
  <c r="AI15" i="80"/>
  <c r="AN15" i="80"/>
  <c r="X16" i="47"/>
  <c r="Y16" i="47"/>
  <c r="AI15" i="19"/>
  <c r="AN15" i="19"/>
  <c r="AI15" i="58"/>
  <c r="AN15" i="58"/>
  <c r="AH16" i="54"/>
  <c r="AQ16" i="54" s="1"/>
  <c r="Y16" i="3"/>
  <c r="X16" i="3"/>
  <c r="X16" i="81"/>
  <c r="Z16" i="81" s="1"/>
  <c r="Y16" i="81"/>
  <c r="AG16" i="66"/>
  <c r="AP16" i="66" s="1"/>
  <c r="AF16" i="66"/>
  <c r="AO16" i="66" s="1"/>
  <c r="AE16" i="66"/>
  <c r="W17" i="66"/>
  <c r="AI16" i="48"/>
  <c r="AN16" i="48"/>
  <c r="AI15" i="14"/>
  <c r="AN15" i="14"/>
  <c r="AN14" i="29"/>
  <c r="AI14" i="29"/>
  <c r="AR15" i="87"/>
  <c r="AH16" i="96"/>
  <c r="AQ16" i="96" s="1"/>
  <c r="X16" i="38"/>
  <c r="Y16" i="38"/>
  <c r="AR15" i="73"/>
  <c r="AI13" i="68"/>
  <c r="AN13" i="68"/>
  <c r="AE15" i="41"/>
  <c r="W16" i="41"/>
  <c r="AF15" i="41"/>
  <c r="AO15" i="41" s="1"/>
  <c r="AG15" i="41"/>
  <c r="AP15" i="41" s="1"/>
  <c r="Z15" i="31"/>
  <c r="AH16" i="73"/>
  <c r="AQ16" i="73" s="1"/>
  <c r="AI14" i="75"/>
  <c r="AN14" i="75"/>
  <c r="AH15" i="25"/>
  <c r="AQ15" i="25" s="1"/>
  <c r="AR15" i="96"/>
  <c r="AR14" i="72"/>
  <c r="Z17" i="44"/>
  <c r="AR14" i="46"/>
  <c r="AH14" i="27"/>
  <c r="AQ14" i="27" s="1"/>
  <c r="AR14" i="32"/>
  <c r="AR14" i="67"/>
  <c r="Z16" i="69"/>
  <c r="X16" i="4"/>
  <c r="Y16" i="4"/>
  <c r="AI14" i="78"/>
  <c r="AN14" i="78"/>
  <c r="Z16" i="30"/>
  <c r="AI13" i="7"/>
  <c r="AN13" i="7"/>
  <c r="Y16" i="19"/>
  <c r="Z16" i="19" s="1"/>
  <c r="X16" i="19"/>
  <c r="X16" i="58"/>
  <c r="Z16" i="58" s="1"/>
  <c r="Y16" i="58"/>
  <c r="Z15" i="32"/>
  <c r="Z16" i="54"/>
  <c r="Z15" i="67"/>
  <c r="AI15" i="8"/>
  <c r="AN15" i="8"/>
  <c r="Y16" i="65"/>
  <c r="X16" i="65"/>
  <c r="AH15" i="60"/>
  <c r="AQ15" i="60" s="1"/>
  <c r="AR14" i="50"/>
  <c r="AI15" i="81"/>
  <c r="AN15" i="81"/>
  <c r="Y15" i="51"/>
  <c r="X15" i="51"/>
  <c r="Z15" i="51" s="1"/>
  <c r="AI14" i="62"/>
  <c r="AN14" i="62"/>
  <c r="Z15" i="12"/>
  <c r="AI15" i="2"/>
  <c r="AN15" i="2"/>
  <c r="X16" i="53"/>
  <c r="Y16" i="53"/>
  <c r="Y16" i="39"/>
  <c r="X16" i="39"/>
  <c r="X16" i="34"/>
  <c r="Y16" i="34"/>
  <c r="AR13" i="89"/>
  <c r="AR14" i="35"/>
  <c r="AR15" i="9"/>
  <c r="AI16" i="86"/>
  <c r="AN16" i="86"/>
  <c r="W17" i="96"/>
  <c r="AE16" i="96"/>
  <c r="AG16" i="96"/>
  <c r="AP16" i="96" s="1"/>
  <c r="AF16" i="96"/>
  <c r="AO16" i="96" s="1"/>
  <c r="AN15" i="38"/>
  <c r="AI15" i="38"/>
  <c r="AR14" i="57"/>
  <c r="AR15" i="26"/>
  <c r="W16" i="49"/>
  <c r="AE15" i="49"/>
  <c r="AG15" i="49"/>
  <c r="AP15" i="49" s="1"/>
  <c r="AF15" i="49"/>
  <c r="AO15" i="49" s="1"/>
  <c r="AR13" i="27"/>
  <c r="AG15" i="40"/>
  <c r="AP15" i="40" s="1"/>
  <c r="AF15" i="40"/>
  <c r="AO15" i="40" s="1"/>
  <c r="AE15" i="40"/>
  <c r="W16" i="40"/>
  <c r="AF15" i="5"/>
  <c r="AO15" i="5" s="1"/>
  <c r="W16" i="5"/>
  <c r="AE15" i="5"/>
  <c r="AG15" i="5"/>
  <c r="AP15" i="5" s="1"/>
  <c r="AG15" i="90"/>
  <c r="AP15" i="90" s="1"/>
  <c r="AF15" i="90"/>
  <c r="AO15" i="90" s="1"/>
  <c r="AE15" i="90"/>
  <c r="W16" i="90"/>
  <c r="AN14" i="13"/>
  <c r="AI14" i="13"/>
  <c r="AN15" i="77"/>
  <c r="AI15" i="77"/>
  <c r="AG15" i="37"/>
  <c r="AP15" i="37" s="1"/>
  <c r="AF15" i="37"/>
  <c r="AO15" i="37" s="1"/>
  <c r="AE15" i="37"/>
  <c r="W16" i="37"/>
  <c r="AG15" i="1"/>
  <c r="AP15" i="1" s="1"/>
  <c r="AF15" i="1"/>
  <c r="AO15" i="1" s="1"/>
  <c r="W16" i="1"/>
  <c r="AE15" i="1"/>
  <c r="Z15" i="56"/>
  <c r="Y15" i="56"/>
  <c r="X15" i="56"/>
  <c r="AI14" i="10"/>
  <c r="AN14" i="10"/>
  <c r="AH14" i="89"/>
  <c r="AQ14" i="89" s="1"/>
  <c r="AH15" i="91"/>
  <c r="AQ15" i="91" s="1"/>
  <c r="AH16" i="87"/>
  <c r="AQ16" i="87" s="1"/>
  <c r="X14" i="7"/>
  <c r="Y14" i="7"/>
  <c r="AI15" i="47"/>
  <c r="AN15" i="47"/>
  <c r="AN14" i="92"/>
  <c r="AI14" i="92"/>
  <c r="AH16" i="9"/>
  <c r="AQ16" i="9" s="1"/>
  <c r="X16" i="8"/>
  <c r="Z16" i="8" s="1"/>
  <c r="Y16" i="8"/>
  <c r="AN15" i="65"/>
  <c r="AI15" i="65"/>
  <c r="AN14" i="51"/>
  <c r="AI14" i="51"/>
  <c r="X15" i="62"/>
  <c r="Y15" i="62"/>
  <c r="AI16" i="28"/>
  <c r="AN16" i="28"/>
  <c r="Y16" i="2"/>
  <c r="X16" i="2"/>
  <c r="Z16" i="2" s="1"/>
  <c r="AI15" i="39"/>
  <c r="AN15" i="39"/>
  <c r="Y16" i="14"/>
  <c r="X16" i="14"/>
  <c r="Z16" i="14" s="1"/>
  <c r="Z16" i="4" l="1"/>
  <c r="Z15" i="45"/>
  <c r="Z16" i="80"/>
  <c r="Z16" i="3"/>
  <c r="W17" i="3" s="1"/>
  <c r="Z15" i="75"/>
  <c r="AE15" i="88"/>
  <c r="AF16" i="9"/>
  <c r="AO16" i="9" s="1"/>
  <c r="Z16" i="38"/>
  <c r="Z17" i="86"/>
  <c r="Z17" i="15"/>
  <c r="AF17" i="15" s="1"/>
  <c r="AO17" i="15" s="1"/>
  <c r="AG15" i="78"/>
  <c r="AP15" i="78" s="1"/>
  <c r="AF15" i="78"/>
  <c r="AO15" i="78" s="1"/>
  <c r="AE15" i="78"/>
  <c r="W16" i="78"/>
  <c r="AG16" i="42"/>
  <c r="AP16" i="42" s="1"/>
  <c r="AF16" i="42"/>
  <c r="AO16" i="42" s="1"/>
  <c r="AE16" i="42"/>
  <c r="W17" i="42"/>
  <c r="AG16" i="81"/>
  <c r="AP16" i="81" s="1"/>
  <c r="AE16" i="81"/>
  <c r="AF16" i="81"/>
  <c r="AO16" i="81" s="1"/>
  <c r="W17" i="81"/>
  <c r="AG16" i="3"/>
  <c r="AP16" i="3" s="1"/>
  <c r="AF16" i="3"/>
  <c r="AO16" i="3" s="1"/>
  <c r="AG15" i="75"/>
  <c r="AP15" i="75" s="1"/>
  <c r="AF15" i="75"/>
  <c r="AO15" i="75" s="1"/>
  <c r="AE15" i="75"/>
  <c r="W16" i="75"/>
  <c r="AE16" i="80"/>
  <c r="W17" i="80"/>
  <c r="AF16" i="80"/>
  <c r="AO16" i="80" s="1"/>
  <c r="AG16" i="80"/>
  <c r="AP16" i="80" s="1"/>
  <c r="AG16" i="38"/>
  <c r="AP16" i="38" s="1"/>
  <c r="W17" i="38"/>
  <c r="AF16" i="38"/>
  <c r="AO16" i="38" s="1"/>
  <c r="AE16" i="38"/>
  <c r="AE17" i="86"/>
  <c r="W18" i="86"/>
  <c r="AF17" i="86"/>
  <c r="AO17" i="86" s="1"/>
  <c r="AG17" i="86"/>
  <c r="AP17" i="86" s="1"/>
  <c r="AE17" i="15"/>
  <c r="AG17" i="15"/>
  <c r="AP17" i="15" s="1"/>
  <c r="AG15" i="13"/>
  <c r="AP15" i="13" s="1"/>
  <c r="AF15" i="13"/>
  <c r="AO15" i="13" s="1"/>
  <c r="W16" i="13"/>
  <c r="AE15" i="13"/>
  <c r="AG17" i="21"/>
  <c r="AP17" i="21" s="1"/>
  <c r="AF17" i="21"/>
  <c r="AO17" i="21" s="1"/>
  <c r="W18" i="21"/>
  <c r="AE17" i="21"/>
  <c r="W18" i="48"/>
  <c r="AF17" i="48"/>
  <c r="AO17" i="48" s="1"/>
  <c r="AE17" i="48"/>
  <c r="AG17" i="48"/>
  <c r="AP17" i="48" s="1"/>
  <c r="AG15" i="11"/>
  <c r="AP15" i="11" s="1"/>
  <c r="AF15" i="11"/>
  <c r="AO15" i="11" s="1"/>
  <c r="W16" i="11"/>
  <c r="AE15" i="11"/>
  <c r="AG16" i="4"/>
  <c r="AP16" i="4" s="1"/>
  <c r="AF16" i="4"/>
  <c r="AO16" i="4" s="1"/>
  <c r="W17" i="4"/>
  <c r="AE16" i="4"/>
  <c r="AG15" i="94"/>
  <c r="AP15" i="94" s="1"/>
  <c r="AF15" i="94"/>
  <c r="AO15" i="94" s="1"/>
  <c r="W16" i="94"/>
  <c r="AE15" i="94"/>
  <c r="W16" i="45"/>
  <c r="AG15" i="45"/>
  <c r="AP15" i="45" s="1"/>
  <c r="AE15" i="45"/>
  <c r="AF15" i="45"/>
  <c r="AO15" i="45" s="1"/>
  <c r="AG16" i="14"/>
  <c r="AP16" i="14" s="1"/>
  <c r="W17" i="14"/>
  <c r="AF16" i="14"/>
  <c r="AO16" i="14" s="1"/>
  <c r="AE16" i="14"/>
  <c r="AR15" i="47"/>
  <c r="AI15" i="1"/>
  <c r="AN15" i="1"/>
  <c r="AN15" i="37"/>
  <c r="AI15" i="37"/>
  <c r="AR16" i="28"/>
  <c r="AR15" i="65"/>
  <c r="Y16" i="1"/>
  <c r="X16" i="1"/>
  <c r="Z16" i="1" s="1"/>
  <c r="AI15" i="5"/>
  <c r="AN15" i="5"/>
  <c r="AN15" i="49"/>
  <c r="AI15" i="49"/>
  <c r="AR15" i="38"/>
  <c r="X17" i="96"/>
  <c r="Y17" i="96"/>
  <c r="Z17" i="96" s="1"/>
  <c r="AH16" i="39"/>
  <c r="AQ16" i="39" s="1"/>
  <c r="AH16" i="58"/>
  <c r="AQ16" i="58" s="1"/>
  <c r="AR13" i="7"/>
  <c r="AR14" i="75"/>
  <c r="AE15" i="31"/>
  <c r="W16" i="31"/>
  <c r="AG15" i="31"/>
  <c r="AP15" i="31" s="1"/>
  <c r="AF15" i="31"/>
  <c r="AO15" i="31" s="1"/>
  <c r="AR15" i="19"/>
  <c r="AH15" i="78"/>
  <c r="AQ15" i="78" s="1"/>
  <c r="Y16" i="82"/>
  <c r="X16" i="82"/>
  <c r="Z16" i="82" s="1"/>
  <c r="AH15" i="11"/>
  <c r="AQ15" i="11" s="1"/>
  <c r="Y15" i="6"/>
  <c r="X15" i="6"/>
  <c r="Z15" i="6" s="1"/>
  <c r="AE15" i="95"/>
  <c r="AG15" i="95"/>
  <c r="AP15" i="95" s="1"/>
  <c r="AF15" i="95"/>
  <c r="AO15" i="95" s="1"/>
  <c r="W16" i="95"/>
  <c r="AH15" i="92"/>
  <c r="AQ15" i="92" s="1"/>
  <c r="W16" i="17"/>
  <c r="AE15" i="17"/>
  <c r="AG15" i="17"/>
  <c r="AP15" i="17" s="1"/>
  <c r="AF15" i="17"/>
  <c r="AO15" i="17" s="1"/>
  <c r="AR14" i="24"/>
  <c r="AI15" i="33"/>
  <c r="AN15" i="33"/>
  <c r="AH17" i="28"/>
  <c r="AQ17" i="28" s="1"/>
  <c r="AG15" i="46"/>
  <c r="AP15" i="46" s="1"/>
  <c r="W16" i="46"/>
  <c r="AE15" i="46"/>
  <c r="AF15" i="46"/>
  <c r="AO15" i="46" s="1"/>
  <c r="AG17" i="76"/>
  <c r="AP17" i="76" s="1"/>
  <c r="AF17" i="76"/>
  <c r="AO17" i="76" s="1"/>
  <c r="AE17" i="76"/>
  <c r="W18" i="76"/>
  <c r="AH17" i="48"/>
  <c r="AQ17" i="48" s="1"/>
  <c r="AH16" i="80"/>
  <c r="AQ16" i="80" s="1"/>
  <c r="AH15" i="10"/>
  <c r="AQ15" i="10" s="1"/>
  <c r="AH15" i="13"/>
  <c r="AQ15" i="13" s="1"/>
  <c r="X16" i="93"/>
  <c r="Y16" i="93"/>
  <c r="AH14" i="7"/>
  <c r="AQ14" i="7" s="1"/>
  <c r="X16" i="5"/>
  <c r="Y16" i="5"/>
  <c r="AG15" i="51"/>
  <c r="AP15" i="51" s="1"/>
  <c r="AF15" i="51"/>
  <c r="AO15" i="51" s="1"/>
  <c r="AE15" i="51"/>
  <c r="W16" i="51"/>
  <c r="AR13" i="68"/>
  <c r="AH15" i="24"/>
  <c r="AQ15" i="24" s="1"/>
  <c r="AI14" i="20"/>
  <c r="AN14" i="20"/>
  <c r="AH15" i="29"/>
  <c r="AQ15" i="29" s="1"/>
  <c r="AH16" i="2"/>
  <c r="AQ16" i="2" s="1"/>
  <c r="AH15" i="62"/>
  <c r="AQ15" i="62" s="1"/>
  <c r="AR14" i="92"/>
  <c r="Z14" i="7"/>
  <c r="AH15" i="56"/>
  <c r="AQ15" i="56" s="1"/>
  <c r="AR15" i="77"/>
  <c r="AN15" i="90"/>
  <c r="AI15" i="90"/>
  <c r="AR16" i="86"/>
  <c r="Z16" i="39"/>
  <c r="AG15" i="12"/>
  <c r="AP15" i="12" s="1"/>
  <c r="AF15" i="12"/>
  <c r="AO15" i="12" s="1"/>
  <c r="W16" i="12"/>
  <c r="AE15" i="12"/>
  <c r="AG15" i="67"/>
  <c r="AP15" i="67" s="1"/>
  <c r="AF15" i="67"/>
  <c r="AO15" i="67" s="1"/>
  <c r="AE15" i="67"/>
  <c r="W16" i="67"/>
  <c r="AH16" i="19"/>
  <c r="AQ16" i="19" s="1"/>
  <c r="AR14" i="29"/>
  <c r="X17" i="66"/>
  <c r="Y17" i="66"/>
  <c r="AH16" i="47"/>
  <c r="AQ16" i="47" s="1"/>
  <c r="AE16" i="26"/>
  <c r="W17" i="26"/>
  <c r="AG16" i="26"/>
  <c r="AP16" i="26" s="1"/>
  <c r="AF16" i="26"/>
  <c r="AO16" i="26" s="1"/>
  <c r="X16" i="63"/>
  <c r="Z16" i="63" s="1"/>
  <c r="Y16" i="63"/>
  <c r="X15" i="20"/>
  <c r="Y15" i="20"/>
  <c r="AH16" i="59"/>
  <c r="AQ16" i="59" s="1"/>
  <c r="AH15" i="23"/>
  <c r="AQ15" i="23" s="1"/>
  <c r="AF15" i="50"/>
  <c r="AO15" i="50" s="1"/>
  <c r="W16" i="50"/>
  <c r="AE15" i="50"/>
  <c r="AG15" i="50"/>
  <c r="AP15" i="50" s="1"/>
  <c r="AH15" i="22"/>
  <c r="AQ15" i="22" s="1"/>
  <c r="AG15" i="61"/>
  <c r="AP15" i="61" s="1"/>
  <c r="W16" i="61"/>
  <c r="AF15" i="61"/>
  <c r="AO15" i="61" s="1"/>
  <c r="AE15" i="61"/>
  <c r="AR15" i="59"/>
  <c r="AF15" i="64"/>
  <c r="AO15" i="64" s="1"/>
  <c r="W16" i="64"/>
  <c r="AE15" i="64"/>
  <c r="AG15" i="64"/>
  <c r="AP15" i="64" s="1"/>
  <c r="AR16" i="15"/>
  <c r="Z17" i="28"/>
  <c r="AR14" i="23"/>
  <c r="AH16" i="77"/>
  <c r="AQ16" i="77" s="1"/>
  <c r="Y16" i="60"/>
  <c r="Z16" i="60" s="1"/>
  <c r="X16" i="60"/>
  <c r="AR14" i="56"/>
  <c r="AR14" i="94"/>
  <c r="AI15" i="93"/>
  <c r="AN15" i="93"/>
  <c r="AI16" i="73"/>
  <c r="AN16" i="73"/>
  <c r="X16" i="91"/>
  <c r="Y16" i="91"/>
  <c r="AN14" i="89"/>
  <c r="AI14" i="89"/>
  <c r="AR15" i="39"/>
  <c r="AR14" i="10"/>
  <c r="Y16" i="90"/>
  <c r="X16" i="90"/>
  <c r="Z16" i="90" s="1"/>
  <c r="W18" i="44"/>
  <c r="AG17" i="44"/>
  <c r="AP17" i="44" s="1"/>
  <c r="AF17" i="44"/>
  <c r="AO17" i="44" s="1"/>
  <c r="AE17" i="44"/>
  <c r="AF16" i="55"/>
  <c r="AO16" i="55" s="1"/>
  <c r="W17" i="55"/>
  <c r="AE16" i="55"/>
  <c r="AG16" i="55"/>
  <c r="AP16" i="55" s="1"/>
  <c r="AE16" i="43"/>
  <c r="AG16" i="43"/>
  <c r="AP16" i="43" s="1"/>
  <c r="W17" i="43"/>
  <c r="AF16" i="43"/>
  <c r="AO16" i="43" s="1"/>
  <c r="W17" i="83"/>
  <c r="AF16" i="83"/>
  <c r="AO16" i="83" s="1"/>
  <c r="AE16" i="83"/>
  <c r="AG16" i="83"/>
  <c r="AP16" i="83" s="1"/>
  <c r="AH16" i="84"/>
  <c r="AQ16" i="84" s="1"/>
  <c r="W16" i="10"/>
  <c r="AE15" i="10"/>
  <c r="AG15" i="10"/>
  <c r="AP15" i="10" s="1"/>
  <c r="AF15" i="10"/>
  <c r="AO15" i="10" s="1"/>
  <c r="AR15" i="84"/>
  <c r="AI15" i="25"/>
  <c r="AN15" i="25"/>
  <c r="AN15" i="91"/>
  <c r="AI15" i="91"/>
  <c r="AI16" i="87"/>
  <c r="AN16" i="87"/>
  <c r="AH16" i="14"/>
  <c r="AQ16" i="14" s="1"/>
  <c r="Z15" i="62"/>
  <c r="AH16" i="8"/>
  <c r="AQ16" i="8" s="1"/>
  <c r="AR15" i="81"/>
  <c r="AH16" i="65"/>
  <c r="AQ16" i="65" s="1"/>
  <c r="W17" i="54"/>
  <c r="AE16" i="54"/>
  <c r="AG16" i="54"/>
  <c r="AP16" i="54" s="1"/>
  <c r="AF16" i="54"/>
  <c r="AO16" i="54" s="1"/>
  <c r="AR14" i="78"/>
  <c r="AI16" i="66"/>
  <c r="AN16" i="66"/>
  <c r="AH16" i="3"/>
  <c r="AQ16" i="3" s="1"/>
  <c r="Z16" i="47"/>
  <c r="Z15" i="24"/>
  <c r="AH15" i="75"/>
  <c r="AQ15" i="75" s="1"/>
  <c r="AH14" i="68"/>
  <c r="AQ14" i="68" s="1"/>
  <c r="Z16" i="59"/>
  <c r="Z15" i="29"/>
  <c r="Z15" i="23"/>
  <c r="Z16" i="84"/>
  <c r="AR14" i="11"/>
  <c r="W16" i="57"/>
  <c r="AE15" i="57"/>
  <c r="AG15" i="57"/>
  <c r="AP15" i="57" s="1"/>
  <c r="AF15" i="57"/>
  <c r="AO15" i="57" s="1"/>
  <c r="AN15" i="16"/>
  <c r="AI15" i="16"/>
  <c r="AH17" i="21"/>
  <c r="AQ17" i="21" s="1"/>
  <c r="AH15" i="45"/>
  <c r="AQ15" i="45" s="1"/>
  <c r="AR14" i="22"/>
  <c r="AH17" i="71"/>
  <c r="AQ17" i="71" s="1"/>
  <c r="Z16" i="77"/>
  <c r="AH17" i="79"/>
  <c r="AQ17" i="79" s="1"/>
  <c r="AR16" i="71"/>
  <c r="AI14" i="27"/>
  <c r="AN14" i="27"/>
  <c r="Z16" i="88"/>
  <c r="X16" i="88"/>
  <c r="Y16" i="88"/>
  <c r="Y16" i="49"/>
  <c r="X16" i="49"/>
  <c r="AR15" i="2"/>
  <c r="AR15" i="8"/>
  <c r="W17" i="58"/>
  <c r="AE16" i="58"/>
  <c r="AF16" i="58"/>
  <c r="AO16" i="58" s="1"/>
  <c r="AG16" i="58"/>
  <c r="AP16" i="58" s="1"/>
  <c r="AF16" i="30"/>
  <c r="AO16" i="30" s="1"/>
  <c r="AE16" i="30"/>
  <c r="W17" i="30"/>
  <c r="AG16" i="30"/>
  <c r="AP16" i="30" s="1"/>
  <c r="W17" i="69"/>
  <c r="AE16" i="69"/>
  <c r="AG16" i="69"/>
  <c r="AP16" i="69" s="1"/>
  <c r="AF16" i="69"/>
  <c r="AO16" i="69" s="1"/>
  <c r="AR16" i="48"/>
  <c r="AH16" i="81"/>
  <c r="AQ16" i="81" s="1"/>
  <c r="AI15" i="63"/>
  <c r="AN15" i="63"/>
  <c r="AN15" i="36"/>
  <c r="AI15" i="36"/>
  <c r="AG15" i="72"/>
  <c r="AP15" i="72" s="1"/>
  <c r="AF15" i="72"/>
  <c r="AO15" i="72" s="1"/>
  <c r="W16" i="72"/>
  <c r="AE15" i="72"/>
  <c r="AF15" i="92"/>
  <c r="AO15" i="92" s="1"/>
  <c r="AG15" i="92"/>
  <c r="AP15" i="92" s="1"/>
  <c r="AE15" i="92"/>
  <c r="W16" i="92"/>
  <c r="AR15" i="70"/>
  <c r="AN15" i="60"/>
  <c r="AI15" i="60"/>
  <c r="W17" i="2"/>
  <c r="AE16" i="2"/>
  <c r="AG16" i="2"/>
  <c r="AP16" i="2" s="1"/>
  <c r="AF16" i="2"/>
  <c r="AO16" i="2" s="1"/>
  <c r="AR14" i="51"/>
  <c r="AF16" i="8"/>
  <c r="AO16" i="8" s="1"/>
  <c r="W17" i="8"/>
  <c r="AE16" i="8"/>
  <c r="AG16" i="8"/>
  <c r="AP16" i="8" s="1"/>
  <c r="AG15" i="56"/>
  <c r="AP15" i="56" s="1"/>
  <c r="AF15" i="56"/>
  <c r="AO15" i="56" s="1"/>
  <c r="AE15" i="56"/>
  <c r="W16" i="56"/>
  <c r="Y16" i="37"/>
  <c r="X16" i="37"/>
  <c r="Z16" i="37" s="1"/>
  <c r="AR14" i="13"/>
  <c r="X16" i="40"/>
  <c r="Z16" i="40" s="1"/>
  <c r="Y16" i="40"/>
  <c r="AI16" i="96"/>
  <c r="AN16" i="96"/>
  <c r="AH16" i="34"/>
  <c r="AQ16" i="34" s="1"/>
  <c r="AH16" i="53"/>
  <c r="AQ16" i="53" s="1"/>
  <c r="AR14" i="62"/>
  <c r="AG15" i="32"/>
  <c r="AP15" i="32" s="1"/>
  <c r="AF15" i="32"/>
  <c r="AO15" i="32" s="1"/>
  <c r="AE15" i="32"/>
  <c r="W16" i="32"/>
  <c r="AG16" i="19"/>
  <c r="AP16" i="19" s="1"/>
  <c r="AF16" i="19"/>
  <c r="AO16" i="19" s="1"/>
  <c r="W17" i="19"/>
  <c r="AE16" i="19"/>
  <c r="Y16" i="41"/>
  <c r="Z16" i="41" s="1"/>
  <c r="X16" i="41"/>
  <c r="AR15" i="58"/>
  <c r="AR15" i="4"/>
  <c r="AN15" i="82"/>
  <c r="AI15" i="82"/>
  <c r="AG14" i="68"/>
  <c r="AP14" i="68" s="1"/>
  <c r="AF14" i="68"/>
  <c r="AO14" i="68" s="1"/>
  <c r="AE14" i="68"/>
  <c r="W15" i="68"/>
  <c r="AH17" i="15"/>
  <c r="AQ17" i="15" s="1"/>
  <c r="AR15" i="3"/>
  <c r="AR14" i="45"/>
  <c r="AG15" i="22"/>
  <c r="AP15" i="22" s="1"/>
  <c r="AF15" i="22"/>
  <c r="AO15" i="22" s="1"/>
  <c r="W16" i="22"/>
  <c r="AE15" i="22"/>
  <c r="AG15" i="18"/>
  <c r="AP15" i="18" s="1"/>
  <c r="AF15" i="18"/>
  <c r="AO15" i="18" s="1"/>
  <c r="W16" i="18"/>
  <c r="AE15" i="18"/>
  <c r="Y16" i="74"/>
  <c r="X16" i="74"/>
  <c r="Y16" i="16"/>
  <c r="Z16" i="16" s="1"/>
  <c r="X16" i="16"/>
  <c r="AH16" i="70"/>
  <c r="AQ16" i="70" s="1"/>
  <c r="AG17" i="71"/>
  <c r="AP17" i="71" s="1"/>
  <c r="AF17" i="71"/>
  <c r="AO17" i="71" s="1"/>
  <c r="W18" i="71"/>
  <c r="AE17" i="71"/>
  <c r="AR15" i="34"/>
  <c r="AR15" i="53"/>
  <c r="AI16" i="9"/>
  <c r="AN16" i="9"/>
  <c r="X15" i="89"/>
  <c r="Y15" i="89"/>
  <c r="AN15" i="40"/>
  <c r="AI15" i="40"/>
  <c r="Z16" i="34"/>
  <c r="Z16" i="53"/>
  <c r="AH15" i="51"/>
  <c r="AQ15" i="51" s="1"/>
  <c r="Z16" i="65"/>
  <c r="AH16" i="4"/>
  <c r="AQ16" i="4" s="1"/>
  <c r="AI15" i="41"/>
  <c r="AN15" i="41"/>
  <c r="AH16" i="38"/>
  <c r="AQ16" i="38" s="1"/>
  <c r="AR15" i="14"/>
  <c r="AR15" i="80"/>
  <c r="X16" i="36"/>
  <c r="Z16" i="36" s="1"/>
  <c r="Y16" i="36"/>
  <c r="AN14" i="6"/>
  <c r="AI14" i="6"/>
  <c r="AG15" i="35"/>
  <c r="AP15" i="35" s="1"/>
  <c r="AE15" i="35"/>
  <c r="W16" i="35"/>
  <c r="AF15" i="35"/>
  <c r="AO15" i="35" s="1"/>
  <c r="AH17" i="86"/>
  <c r="AQ17" i="86" s="1"/>
  <c r="AR16" i="79"/>
  <c r="AH15" i="94"/>
  <c r="AQ15" i="94" s="1"/>
  <c r="W17" i="85"/>
  <c r="AG16" i="85"/>
  <c r="AP16" i="85" s="1"/>
  <c r="AF16" i="85"/>
  <c r="AO16" i="85" s="1"/>
  <c r="AE16" i="85"/>
  <c r="X16" i="33"/>
  <c r="Z16" i="33" s="1"/>
  <c r="Y16" i="33"/>
  <c r="AN15" i="74"/>
  <c r="AI15" i="74"/>
  <c r="AR15" i="42"/>
  <c r="Z16" i="70"/>
  <c r="AG16" i="52"/>
  <c r="AP16" i="52" s="1"/>
  <c r="W17" i="52"/>
  <c r="AF16" i="52"/>
  <c r="AO16" i="52" s="1"/>
  <c r="AE16" i="52"/>
  <c r="AH16" i="42"/>
  <c r="AQ16" i="42" s="1"/>
  <c r="AR16" i="21"/>
  <c r="Z17" i="79"/>
  <c r="X15" i="27"/>
  <c r="Z15" i="27" s="1"/>
  <c r="Y15" i="27"/>
  <c r="Y16" i="25"/>
  <c r="X16" i="25"/>
  <c r="Z16" i="25" s="1"/>
  <c r="Y17" i="73"/>
  <c r="X17" i="73"/>
  <c r="AI15" i="88"/>
  <c r="AN15" i="88"/>
  <c r="Y17" i="9"/>
  <c r="X17" i="9"/>
  <c r="Y17" i="87"/>
  <c r="X17" i="87"/>
  <c r="Z17" i="87" s="1"/>
  <c r="Z15" i="89" l="1"/>
  <c r="Z17" i="66"/>
  <c r="Z15" i="20"/>
  <c r="AE15" i="20" s="1"/>
  <c r="W18" i="15"/>
  <c r="AE16" i="3"/>
  <c r="AG17" i="66"/>
  <c r="AP17" i="66" s="1"/>
  <c r="AF17" i="66"/>
  <c r="AO17" i="66" s="1"/>
  <c r="W18" i="66"/>
  <c r="AE17" i="66"/>
  <c r="AE16" i="25"/>
  <c r="W17" i="25"/>
  <c r="AG16" i="25"/>
  <c r="AP16" i="25" s="1"/>
  <c r="AF16" i="25"/>
  <c r="AO16" i="25" s="1"/>
  <c r="W17" i="90"/>
  <c r="AG16" i="90"/>
  <c r="AP16" i="90" s="1"/>
  <c r="AE16" i="90"/>
  <c r="AF16" i="90"/>
  <c r="AO16" i="90" s="1"/>
  <c r="W16" i="20"/>
  <c r="AF15" i="20"/>
  <c r="AO15" i="20" s="1"/>
  <c r="AF16" i="36"/>
  <c r="AO16" i="36" s="1"/>
  <c r="W17" i="36"/>
  <c r="AG16" i="36"/>
  <c r="AP16" i="36" s="1"/>
  <c r="AE16" i="36"/>
  <c r="AE15" i="27"/>
  <c r="AG15" i="27"/>
  <c r="AP15" i="27" s="1"/>
  <c r="W16" i="27"/>
  <c r="AF15" i="27"/>
  <c r="AO15" i="27" s="1"/>
  <c r="AG16" i="60"/>
  <c r="AP16" i="60" s="1"/>
  <c r="AF16" i="60"/>
  <c r="AO16" i="60" s="1"/>
  <c r="W17" i="60"/>
  <c r="AE16" i="60"/>
  <c r="AE17" i="87"/>
  <c r="AF17" i="87"/>
  <c r="AO17" i="87" s="1"/>
  <c r="W18" i="87"/>
  <c r="AG17" i="87"/>
  <c r="AP17" i="87" s="1"/>
  <c r="W16" i="89"/>
  <c r="AE15" i="89"/>
  <c r="AG15" i="89"/>
  <c r="AP15" i="89" s="1"/>
  <c r="AF15" i="89"/>
  <c r="AO15" i="89" s="1"/>
  <c r="W17" i="37"/>
  <c r="AG16" i="37"/>
  <c r="AP16" i="37" s="1"/>
  <c r="AF16" i="37"/>
  <c r="AO16" i="37" s="1"/>
  <c r="AE16" i="37"/>
  <c r="AF17" i="96"/>
  <c r="AO17" i="96" s="1"/>
  <c r="AE17" i="96"/>
  <c r="AG17" i="96"/>
  <c r="AP17" i="96" s="1"/>
  <c r="W18" i="96"/>
  <c r="Y15" i="68"/>
  <c r="X15" i="68"/>
  <c r="Z15" i="68" s="1"/>
  <c r="AG16" i="41"/>
  <c r="AP16" i="41" s="1"/>
  <c r="AF16" i="41"/>
  <c r="AO16" i="41" s="1"/>
  <c r="AE16" i="41"/>
  <c r="W17" i="41"/>
  <c r="X16" i="32"/>
  <c r="Z16" i="32" s="1"/>
  <c r="Y16" i="32"/>
  <c r="AI15" i="61"/>
  <c r="AN15" i="61"/>
  <c r="Y17" i="52"/>
  <c r="Z17" i="52" s="1"/>
  <c r="X17" i="52"/>
  <c r="AG16" i="65"/>
  <c r="AP16" i="65" s="1"/>
  <c r="AF16" i="65"/>
  <c r="AO16" i="65" s="1"/>
  <c r="AE16" i="65"/>
  <c r="W17" i="65"/>
  <c r="Y18" i="71"/>
  <c r="X18" i="71"/>
  <c r="Z18" i="71" s="1"/>
  <c r="AR15" i="88"/>
  <c r="AN16" i="52"/>
  <c r="AI16" i="52"/>
  <c r="AI16" i="85"/>
  <c r="AN16" i="85"/>
  <c r="Y16" i="35"/>
  <c r="Z16" i="35" s="1"/>
  <c r="X16" i="35"/>
  <c r="X16" i="18"/>
  <c r="Z16" i="18" s="1"/>
  <c r="Y16" i="18"/>
  <c r="AH16" i="40"/>
  <c r="AQ16" i="40" s="1"/>
  <c r="AI16" i="8"/>
  <c r="AN16" i="8"/>
  <c r="AN15" i="72"/>
  <c r="AI15" i="72"/>
  <c r="X17" i="69"/>
  <c r="Y17" i="69"/>
  <c r="Z17" i="69" s="1"/>
  <c r="AH16" i="88"/>
  <c r="AQ16" i="88" s="1"/>
  <c r="X16" i="57"/>
  <c r="Y16" i="57"/>
  <c r="Z16" i="57" s="1"/>
  <c r="AF16" i="59"/>
  <c r="AO16" i="59" s="1"/>
  <c r="W17" i="59"/>
  <c r="AE16" i="59"/>
  <c r="AG16" i="59"/>
  <c r="AP16" i="59" s="1"/>
  <c r="W16" i="62"/>
  <c r="AE15" i="62"/>
  <c r="AF15" i="62"/>
  <c r="AO15" i="62" s="1"/>
  <c r="AG15" i="62"/>
  <c r="AP15" i="62" s="1"/>
  <c r="AR15" i="91"/>
  <c r="AI16" i="43"/>
  <c r="AN16" i="43"/>
  <c r="AI17" i="44"/>
  <c r="AN17" i="44"/>
  <c r="AH16" i="60"/>
  <c r="AQ16" i="60" s="1"/>
  <c r="Y16" i="67"/>
  <c r="X16" i="67"/>
  <c r="Z16" i="67" s="1"/>
  <c r="AG14" i="7"/>
  <c r="AP14" i="7" s="1"/>
  <c r="AF14" i="7"/>
  <c r="AO14" i="7" s="1"/>
  <c r="W15" i="7"/>
  <c r="AE14" i="7"/>
  <c r="AR15" i="33"/>
  <c r="X16" i="17"/>
  <c r="Y16" i="17"/>
  <c r="Z16" i="17" s="1"/>
  <c r="X16" i="95"/>
  <c r="Y16" i="95"/>
  <c r="X16" i="31"/>
  <c r="Z16" i="31" s="1"/>
  <c r="Y16" i="31"/>
  <c r="AR15" i="37"/>
  <c r="AI16" i="14"/>
  <c r="AN16" i="14"/>
  <c r="AI15" i="45"/>
  <c r="AN15" i="45"/>
  <c r="AN15" i="11"/>
  <c r="AI15" i="11"/>
  <c r="AN17" i="48"/>
  <c r="AI17" i="48"/>
  <c r="AI17" i="15"/>
  <c r="AN17" i="15"/>
  <c r="X18" i="86"/>
  <c r="Y18" i="86"/>
  <c r="Z18" i="86" s="1"/>
  <c r="Y16" i="75"/>
  <c r="X16" i="75"/>
  <c r="Z16" i="75" s="1"/>
  <c r="Y17" i="3"/>
  <c r="X17" i="3"/>
  <c r="AN15" i="67"/>
  <c r="AI15" i="67"/>
  <c r="W17" i="82"/>
  <c r="AG16" i="82"/>
  <c r="AP16" i="82" s="1"/>
  <c r="AE16" i="82"/>
  <c r="AF16" i="82"/>
  <c r="AO16" i="82" s="1"/>
  <c r="AI15" i="31"/>
  <c r="AN15" i="31"/>
  <c r="AN15" i="35"/>
  <c r="AI15" i="35"/>
  <c r="AI14" i="68"/>
  <c r="AN14" i="68"/>
  <c r="AN15" i="56"/>
  <c r="AI15" i="56"/>
  <c r="Y17" i="2"/>
  <c r="X17" i="2"/>
  <c r="Z17" i="2" s="1"/>
  <c r="AI16" i="58"/>
  <c r="AN16" i="58"/>
  <c r="AH16" i="49"/>
  <c r="AQ16" i="49" s="1"/>
  <c r="AN16" i="54"/>
  <c r="AI16" i="54"/>
  <c r="AI15" i="10"/>
  <c r="AN15" i="10"/>
  <c r="AN16" i="55"/>
  <c r="AI16" i="55"/>
  <c r="AH16" i="91"/>
  <c r="AQ16" i="91" s="1"/>
  <c r="AN15" i="64"/>
  <c r="AI15" i="64"/>
  <c r="AG16" i="39"/>
  <c r="AP16" i="39" s="1"/>
  <c r="AE16" i="39"/>
  <c r="AF16" i="39"/>
  <c r="AO16" i="39" s="1"/>
  <c r="W17" i="39"/>
  <c r="AH16" i="5"/>
  <c r="AQ16" i="5" s="1"/>
  <c r="AH16" i="93"/>
  <c r="AQ16" i="93" s="1"/>
  <c r="Y18" i="76"/>
  <c r="X18" i="76"/>
  <c r="AN15" i="46"/>
  <c r="AI15" i="46"/>
  <c r="Y17" i="14"/>
  <c r="Z17" i="14" s="1"/>
  <c r="X17" i="14"/>
  <c r="X16" i="45"/>
  <c r="Y16" i="45"/>
  <c r="AI16" i="4"/>
  <c r="AN16" i="4"/>
  <c r="X18" i="48"/>
  <c r="Y18" i="48"/>
  <c r="Y16" i="13"/>
  <c r="Z16" i="13" s="1"/>
  <c r="X16" i="13"/>
  <c r="AN16" i="38"/>
  <c r="AI16" i="38"/>
  <c r="AN15" i="75"/>
  <c r="AI15" i="75"/>
  <c r="Z17" i="42"/>
  <c r="Y17" i="42"/>
  <c r="X17" i="42"/>
  <c r="Y16" i="78"/>
  <c r="X16" i="78"/>
  <c r="AH17" i="73"/>
  <c r="AQ17" i="73" s="1"/>
  <c r="AR15" i="74"/>
  <c r="AH16" i="36"/>
  <c r="AQ16" i="36" s="1"/>
  <c r="AR15" i="41"/>
  <c r="W17" i="40"/>
  <c r="AG16" i="40"/>
  <c r="AP16" i="40" s="1"/>
  <c r="AE16" i="40"/>
  <c r="AF16" i="40"/>
  <c r="AO16" i="40" s="1"/>
  <c r="X17" i="8"/>
  <c r="Y17" i="8"/>
  <c r="X16" i="92"/>
  <c r="Z16" i="92" s="1"/>
  <c r="Y16" i="92"/>
  <c r="AR15" i="63"/>
  <c r="AE16" i="88"/>
  <c r="W17" i="88"/>
  <c r="AF16" i="88"/>
  <c r="AO16" i="88" s="1"/>
  <c r="AG16" i="88"/>
  <c r="AP16" i="88" s="1"/>
  <c r="AR15" i="16"/>
  <c r="AG15" i="6"/>
  <c r="AP15" i="6" s="1"/>
  <c r="AF15" i="6"/>
  <c r="AO15" i="6" s="1"/>
  <c r="W16" i="6"/>
  <c r="AE15" i="6"/>
  <c r="AR15" i="49"/>
  <c r="X16" i="11"/>
  <c r="Z16" i="11" s="1"/>
  <c r="Y16" i="11"/>
  <c r="AN15" i="13"/>
  <c r="AI15" i="13"/>
  <c r="Y18" i="15"/>
  <c r="X18" i="15"/>
  <c r="AI17" i="86"/>
  <c r="AN17" i="86"/>
  <c r="AI16" i="19"/>
  <c r="AN16" i="19"/>
  <c r="AN15" i="32"/>
  <c r="AI15" i="32"/>
  <c r="AE16" i="53"/>
  <c r="W17" i="53"/>
  <c r="AF16" i="53"/>
  <c r="AO16" i="53" s="1"/>
  <c r="AG16" i="53"/>
  <c r="AP16" i="53" s="1"/>
  <c r="AI15" i="22"/>
  <c r="AN15" i="22"/>
  <c r="Z17" i="19"/>
  <c r="X17" i="19"/>
  <c r="Y17" i="19"/>
  <c r="AR15" i="60"/>
  <c r="AI15" i="92"/>
  <c r="AN15" i="92"/>
  <c r="Y17" i="30"/>
  <c r="X17" i="30"/>
  <c r="Y17" i="58"/>
  <c r="X17" i="58"/>
  <c r="Z17" i="58" s="1"/>
  <c r="AR14" i="27"/>
  <c r="AE16" i="84"/>
  <c r="AG16" i="84"/>
  <c r="AP16" i="84" s="1"/>
  <c r="AF16" i="84"/>
  <c r="AO16" i="84" s="1"/>
  <c r="W17" i="84"/>
  <c r="AG15" i="24"/>
  <c r="AP15" i="24" s="1"/>
  <c r="AF15" i="24"/>
  <c r="AO15" i="24" s="1"/>
  <c r="W16" i="24"/>
  <c r="AE15" i="24"/>
  <c r="AR16" i="66"/>
  <c r="X17" i="54"/>
  <c r="Y17" i="54"/>
  <c r="AR15" i="25"/>
  <c r="Y16" i="10"/>
  <c r="X16" i="10"/>
  <c r="Y17" i="43"/>
  <c r="X17" i="43"/>
  <c r="Z17" i="43" s="1"/>
  <c r="X17" i="55"/>
  <c r="Y17" i="55"/>
  <c r="X18" i="44"/>
  <c r="Z18" i="44" s="1"/>
  <c r="Y18" i="44"/>
  <c r="Z16" i="91"/>
  <c r="X16" i="64"/>
  <c r="Y16" i="64"/>
  <c r="Y16" i="61"/>
  <c r="Z16" i="61" s="1"/>
  <c r="X16" i="61"/>
  <c r="AI15" i="50"/>
  <c r="AN15" i="50"/>
  <c r="X17" i="26"/>
  <c r="Z17" i="26" s="1"/>
  <c r="Y17" i="26"/>
  <c r="AR14" i="20"/>
  <c r="X16" i="51"/>
  <c r="Y16" i="51"/>
  <c r="Z16" i="5"/>
  <c r="Z16" i="93"/>
  <c r="X16" i="46"/>
  <c r="Y16" i="46"/>
  <c r="AH17" i="96"/>
  <c r="AQ17" i="96" s="1"/>
  <c r="AR15" i="1"/>
  <c r="AN15" i="94"/>
  <c r="AI15" i="94"/>
  <c r="Y17" i="4"/>
  <c r="X17" i="4"/>
  <c r="AN17" i="21"/>
  <c r="AI17" i="21"/>
  <c r="X17" i="81"/>
  <c r="Y17" i="81"/>
  <c r="AN15" i="78"/>
  <c r="AI15" i="78"/>
  <c r="AG16" i="16"/>
  <c r="AP16" i="16" s="1"/>
  <c r="AF16" i="16"/>
  <c r="AO16" i="16" s="1"/>
  <c r="W17" i="16"/>
  <c r="AE16" i="16"/>
  <c r="X16" i="56"/>
  <c r="Y16" i="56"/>
  <c r="Z16" i="56" s="1"/>
  <c r="AI16" i="2"/>
  <c r="AN16" i="2"/>
  <c r="Y16" i="72"/>
  <c r="Z16" i="72" s="1"/>
  <c r="X16" i="72"/>
  <c r="Z17" i="83"/>
  <c r="X17" i="83"/>
  <c r="Y17" i="83"/>
  <c r="AR15" i="93"/>
  <c r="AH15" i="20"/>
  <c r="AQ15" i="20" s="1"/>
  <c r="AG16" i="1"/>
  <c r="AP16" i="1" s="1"/>
  <c r="AF16" i="1"/>
  <c r="AO16" i="1" s="1"/>
  <c r="W17" i="1"/>
  <c r="AE16" i="1"/>
  <c r="AH17" i="9"/>
  <c r="AQ17" i="9" s="1"/>
  <c r="AH15" i="89"/>
  <c r="AQ15" i="89" s="1"/>
  <c r="AH16" i="74"/>
  <c r="AQ16" i="74" s="1"/>
  <c r="Z17" i="9"/>
  <c r="AH16" i="25"/>
  <c r="AQ16" i="25" s="1"/>
  <c r="AE17" i="79"/>
  <c r="AG17" i="79"/>
  <c r="AP17" i="79" s="1"/>
  <c r="W18" i="79"/>
  <c r="AF17" i="79"/>
  <c r="AO17" i="79" s="1"/>
  <c r="AF16" i="70"/>
  <c r="AO16" i="70" s="1"/>
  <c r="W17" i="70"/>
  <c r="AE16" i="70"/>
  <c r="AG16" i="70"/>
  <c r="AP16" i="70" s="1"/>
  <c r="AH16" i="33"/>
  <c r="AQ16" i="33" s="1"/>
  <c r="Y17" i="85"/>
  <c r="X17" i="85"/>
  <c r="AR14" i="6"/>
  <c r="AF16" i="34"/>
  <c r="AO16" i="34" s="1"/>
  <c r="AG16" i="34"/>
  <c r="AP16" i="34" s="1"/>
  <c r="W17" i="34"/>
  <c r="AE16" i="34"/>
  <c r="AN17" i="71"/>
  <c r="AI17" i="71"/>
  <c r="Z16" i="74"/>
  <c r="Y16" i="22"/>
  <c r="X16" i="22"/>
  <c r="Z16" i="22" s="1"/>
  <c r="AR16" i="96"/>
  <c r="AH16" i="37"/>
  <c r="AQ16" i="37" s="1"/>
  <c r="AR15" i="36"/>
  <c r="AI16" i="30"/>
  <c r="AN16" i="30"/>
  <c r="Z16" i="49"/>
  <c r="AF15" i="23"/>
  <c r="AO15" i="23" s="1"/>
  <c r="W16" i="23"/>
  <c r="AE15" i="23"/>
  <c r="AG15" i="23"/>
  <c r="AP15" i="23" s="1"/>
  <c r="AF16" i="47"/>
  <c r="AO16" i="47" s="1"/>
  <c r="AE16" i="47"/>
  <c r="W17" i="47"/>
  <c r="AG16" i="47"/>
  <c r="AP16" i="47" s="1"/>
  <c r="AI16" i="83"/>
  <c r="AN16" i="83"/>
  <c r="AH16" i="90"/>
  <c r="AQ16" i="90" s="1"/>
  <c r="AE17" i="28"/>
  <c r="AF17" i="28"/>
  <c r="AO17" i="28" s="1"/>
  <c r="W18" i="28"/>
  <c r="AG17" i="28"/>
  <c r="AP17" i="28" s="1"/>
  <c r="Y16" i="50"/>
  <c r="X16" i="50"/>
  <c r="Z16" i="50" s="1"/>
  <c r="AH16" i="63"/>
  <c r="AQ16" i="63" s="1"/>
  <c r="AI16" i="26"/>
  <c r="AN16" i="26"/>
  <c r="AI15" i="12"/>
  <c r="AN15" i="12"/>
  <c r="AN15" i="51"/>
  <c r="AI15" i="51"/>
  <c r="AN17" i="76"/>
  <c r="AI17" i="76"/>
  <c r="AN15" i="95"/>
  <c r="AI15" i="95"/>
  <c r="AR15" i="5"/>
  <c r="Y18" i="21"/>
  <c r="X18" i="21"/>
  <c r="Z17" i="38"/>
  <c r="Y17" i="38"/>
  <c r="X17" i="38"/>
  <c r="Y17" i="80"/>
  <c r="X17" i="80"/>
  <c r="Z17" i="80" s="1"/>
  <c r="AN16" i="42"/>
  <c r="AI16" i="42"/>
  <c r="Z17" i="73"/>
  <c r="AH15" i="27"/>
  <c r="AQ15" i="27" s="1"/>
  <c r="AH17" i="87"/>
  <c r="AQ17" i="87" s="1"/>
  <c r="AG16" i="33"/>
  <c r="AP16" i="33" s="1"/>
  <c r="AF16" i="33"/>
  <c r="AO16" i="33" s="1"/>
  <c r="AE16" i="33"/>
  <c r="W17" i="33"/>
  <c r="AR15" i="40"/>
  <c r="AR16" i="9"/>
  <c r="AH16" i="16"/>
  <c r="AQ16" i="16" s="1"/>
  <c r="AN15" i="18"/>
  <c r="AI15" i="18"/>
  <c r="AR15" i="82"/>
  <c r="AH16" i="41"/>
  <c r="AQ16" i="41" s="1"/>
  <c r="AI16" i="69"/>
  <c r="AN16" i="69"/>
  <c r="W17" i="77"/>
  <c r="AG16" i="77"/>
  <c r="AP16" i="77" s="1"/>
  <c r="AE16" i="77"/>
  <c r="AF16" i="77"/>
  <c r="AO16" i="77" s="1"/>
  <c r="AI15" i="57"/>
  <c r="AN15" i="57"/>
  <c r="W16" i="29"/>
  <c r="AG15" i="29"/>
  <c r="AP15" i="29" s="1"/>
  <c r="AE15" i="29"/>
  <c r="AF15" i="29"/>
  <c r="AO15" i="29" s="1"/>
  <c r="AR16" i="87"/>
  <c r="AR14" i="89"/>
  <c r="AR16" i="73"/>
  <c r="W17" i="63"/>
  <c r="AE16" i="63"/>
  <c r="AF16" i="63"/>
  <c r="AO16" i="63" s="1"/>
  <c r="AG16" i="63"/>
  <c r="AP16" i="63" s="1"/>
  <c r="AH17" i="66"/>
  <c r="AQ17" i="66" s="1"/>
  <c r="Y16" i="12"/>
  <c r="X16" i="12"/>
  <c r="AR15" i="90"/>
  <c r="AI15" i="17"/>
  <c r="AN15" i="17"/>
  <c r="AH15" i="6"/>
  <c r="AQ15" i="6" s="1"/>
  <c r="AH16" i="82"/>
  <c r="AQ16" i="82" s="1"/>
  <c r="AH16" i="1"/>
  <c r="AQ16" i="1" s="1"/>
  <c r="X16" i="94"/>
  <c r="Y16" i="94"/>
  <c r="AI16" i="80"/>
  <c r="AN16" i="80"/>
  <c r="AN16" i="3"/>
  <c r="AI16" i="3"/>
  <c r="AI16" i="81"/>
  <c r="AN16" i="81"/>
  <c r="Z17" i="3" l="1"/>
  <c r="Z18" i="15"/>
  <c r="Z16" i="94"/>
  <c r="Z16" i="78"/>
  <c r="Z16" i="95"/>
  <c r="AG15" i="20"/>
  <c r="AP15" i="20" s="1"/>
  <c r="Z18" i="21"/>
  <c r="Z17" i="85"/>
  <c r="AG16" i="67"/>
  <c r="AP16" i="67" s="1"/>
  <c r="AF16" i="67"/>
  <c r="AO16" i="67" s="1"/>
  <c r="AE16" i="67"/>
  <c r="W17" i="67"/>
  <c r="AF16" i="50"/>
  <c r="AO16" i="50" s="1"/>
  <c r="W17" i="50"/>
  <c r="AE16" i="50"/>
  <c r="AG16" i="50"/>
  <c r="AP16" i="50" s="1"/>
  <c r="AG17" i="3"/>
  <c r="AP17" i="3" s="1"/>
  <c r="AF17" i="3"/>
  <c r="AO17" i="3" s="1"/>
  <c r="W18" i="3"/>
  <c r="AE17" i="3"/>
  <c r="W17" i="78"/>
  <c r="AG16" i="78"/>
  <c r="AP16" i="78" s="1"/>
  <c r="AE16" i="78"/>
  <c r="AF16" i="78"/>
  <c r="AO16" i="78" s="1"/>
  <c r="W17" i="35"/>
  <c r="AG16" i="35"/>
  <c r="AP16" i="35" s="1"/>
  <c r="AF16" i="35"/>
  <c r="AO16" i="35" s="1"/>
  <c r="AE16" i="35"/>
  <c r="AG15" i="68"/>
  <c r="AP15" i="68" s="1"/>
  <c r="AF15" i="68"/>
  <c r="AO15" i="68" s="1"/>
  <c r="AE15" i="68"/>
  <c r="W16" i="68"/>
  <c r="AG16" i="95"/>
  <c r="AP16" i="95" s="1"/>
  <c r="AF16" i="95"/>
  <c r="AO16" i="95" s="1"/>
  <c r="AE16" i="95"/>
  <c r="W17" i="95"/>
  <c r="AF18" i="15"/>
  <c r="AO18" i="15" s="1"/>
  <c r="W19" i="15"/>
  <c r="AE18" i="15"/>
  <c r="AG18" i="15"/>
  <c r="AP18" i="15" s="1"/>
  <c r="AG17" i="52"/>
  <c r="AP17" i="52" s="1"/>
  <c r="W18" i="52"/>
  <c r="AF17" i="52"/>
  <c r="AO17" i="52" s="1"/>
  <c r="AE17" i="52"/>
  <c r="W17" i="94"/>
  <c r="AE16" i="94"/>
  <c r="AF16" i="94"/>
  <c r="AO16" i="94" s="1"/>
  <c r="AG16" i="94"/>
  <c r="AP16" i="94" s="1"/>
  <c r="AG18" i="21"/>
  <c r="AP18" i="21" s="1"/>
  <c r="AF18" i="21"/>
  <c r="AO18" i="21" s="1"/>
  <c r="W19" i="21"/>
  <c r="AE18" i="21"/>
  <c r="AF17" i="85"/>
  <c r="AO17" i="85" s="1"/>
  <c r="AE17" i="85"/>
  <c r="AG17" i="85"/>
  <c r="AP17" i="85" s="1"/>
  <c r="W18" i="85"/>
  <c r="AG16" i="61"/>
  <c r="AP16" i="61" s="1"/>
  <c r="W17" i="61"/>
  <c r="AF16" i="61"/>
  <c r="AO16" i="61" s="1"/>
  <c r="AE16" i="61"/>
  <c r="AG17" i="80"/>
  <c r="AP17" i="80" s="1"/>
  <c r="AF17" i="80"/>
  <c r="AO17" i="80" s="1"/>
  <c r="AE17" i="80"/>
  <c r="W18" i="80"/>
  <c r="AG16" i="22"/>
  <c r="AP16" i="22" s="1"/>
  <c r="AF16" i="22"/>
  <c r="AO16" i="22" s="1"/>
  <c r="W17" i="22"/>
  <c r="AE16" i="22"/>
  <c r="AG16" i="72"/>
  <c r="AP16" i="72" s="1"/>
  <c r="AF16" i="72"/>
  <c r="AO16" i="72" s="1"/>
  <c r="W17" i="72"/>
  <c r="AE16" i="72"/>
  <c r="AG16" i="13"/>
  <c r="AP16" i="13" s="1"/>
  <c r="AF16" i="13"/>
  <c r="AO16" i="13" s="1"/>
  <c r="W17" i="13"/>
  <c r="AE16" i="13"/>
  <c r="AG18" i="86"/>
  <c r="AP18" i="86" s="1"/>
  <c r="AF18" i="86"/>
  <c r="AO18" i="86" s="1"/>
  <c r="AE18" i="86"/>
  <c r="W19" i="86"/>
  <c r="W17" i="57"/>
  <c r="AE16" i="57"/>
  <c r="AG16" i="57"/>
  <c r="AP16" i="57" s="1"/>
  <c r="AF16" i="57"/>
  <c r="AO16" i="57" s="1"/>
  <c r="AR15" i="17"/>
  <c r="X17" i="63"/>
  <c r="Z17" i="63" s="1"/>
  <c r="Y17" i="63"/>
  <c r="Y17" i="77"/>
  <c r="X17" i="77"/>
  <c r="Z17" i="77" s="1"/>
  <c r="AR16" i="3"/>
  <c r="AI15" i="29"/>
  <c r="AN15" i="29"/>
  <c r="AR16" i="69"/>
  <c r="X17" i="33"/>
  <c r="Z17" i="33" s="1"/>
  <c r="Y17" i="33"/>
  <c r="AR17" i="76"/>
  <c r="AN17" i="28"/>
  <c r="AI17" i="28"/>
  <c r="AN16" i="34"/>
  <c r="AI16" i="34"/>
  <c r="AH17" i="85"/>
  <c r="AQ17" i="85" s="1"/>
  <c r="AI16" i="1"/>
  <c r="AN16" i="1"/>
  <c r="AH16" i="72"/>
  <c r="AQ16" i="72" s="1"/>
  <c r="AH16" i="56"/>
  <c r="AQ16" i="56" s="1"/>
  <c r="AR15" i="78"/>
  <c r="AH17" i="26"/>
  <c r="AQ17" i="26" s="1"/>
  <c r="AH18" i="44"/>
  <c r="AQ18" i="44" s="1"/>
  <c r="AN15" i="24"/>
  <c r="AI15" i="24"/>
  <c r="AR15" i="92"/>
  <c r="AR15" i="32"/>
  <c r="AH18" i="15"/>
  <c r="AQ18" i="15" s="1"/>
  <c r="AH16" i="11"/>
  <c r="AQ16" i="11" s="1"/>
  <c r="AH16" i="92"/>
  <c r="AQ16" i="92" s="1"/>
  <c r="AI16" i="40"/>
  <c r="AN16" i="40"/>
  <c r="AH16" i="78"/>
  <c r="AQ16" i="78" s="1"/>
  <c r="AR15" i="75"/>
  <c r="AR15" i="46"/>
  <c r="AR15" i="64"/>
  <c r="AR15" i="35"/>
  <c r="AH18" i="86"/>
  <c r="AQ18" i="86" s="1"/>
  <c r="AR15" i="11"/>
  <c r="AH16" i="95"/>
  <c r="AQ16" i="95" s="1"/>
  <c r="AR17" i="44"/>
  <c r="AR15" i="72"/>
  <c r="AH16" i="35"/>
  <c r="AQ16" i="35" s="1"/>
  <c r="Y17" i="65"/>
  <c r="Z17" i="65" s="1"/>
  <c r="X17" i="65"/>
  <c r="AN15" i="27"/>
  <c r="AI15" i="27"/>
  <c r="Y17" i="25"/>
  <c r="X17" i="25"/>
  <c r="AR16" i="81"/>
  <c r="AH16" i="12"/>
  <c r="AQ16" i="12" s="1"/>
  <c r="AI16" i="77"/>
  <c r="AN16" i="77"/>
  <c r="AN16" i="33"/>
  <c r="AI16" i="33"/>
  <c r="AR16" i="26"/>
  <c r="AR16" i="83"/>
  <c r="AR16" i="30"/>
  <c r="X17" i="34"/>
  <c r="Z17" i="34" s="1"/>
  <c r="Y17" i="34"/>
  <c r="Y18" i="79"/>
  <c r="X18" i="79"/>
  <c r="Y17" i="1"/>
  <c r="X17" i="1"/>
  <c r="Z17" i="1" s="1"/>
  <c r="AG16" i="56"/>
  <c r="AP16" i="56" s="1"/>
  <c r="AF16" i="56"/>
  <c r="AO16" i="56" s="1"/>
  <c r="AE16" i="56"/>
  <c r="W17" i="56"/>
  <c r="AH17" i="4"/>
  <c r="AQ17" i="4" s="1"/>
  <c r="AH16" i="51"/>
  <c r="AQ16" i="51" s="1"/>
  <c r="AG17" i="26"/>
  <c r="AP17" i="26" s="1"/>
  <c r="AF17" i="26"/>
  <c r="AO17" i="26" s="1"/>
  <c r="AE17" i="26"/>
  <c r="W18" i="26"/>
  <c r="AF18" i="44"/>
  <c r="AO18" i="44" s="1"/>
  <c r="W19" i="44"/>
  <c r="AG18" i="44"/>
  <c r="AP18" i="44" s="1"/>
  <c r="AE18" i="44"/>
  <c r="AG17" i="43"/>
  <c r="AP17" i="43" s="1"/>
  <c r="AF17" i="43"/>
  <c r="AO17" i="43" s="1"/>
  <c r="AE17" i="43"/>
  <c r="W18" i="43"/>
  <c r="X16" i="24"/>
  <c r="Y16" i="24"/>
  <c r="W18" i="58"/>
  <c r="AE17" i="58"/>
  <c r="AF17" i="58"/>
  <c r="AO17" i="58" s="1"/>
  <c r="AG17" i="58"/>
  <c r="AP17" i="58" s="1"/>
  <c r="AR15" i="22"/>
  <c r="AG16" i="11"/>
  <c r="AP16" i="11" s="1"/>
  <c r="AF16" i="11"/>
  <c r="AO16" i="11" s="1"/>
  <c r="W17" i="11"/>
  <c r="AE16" i="11"/>
  <c r="Y17" i="88"/>
  <c r="X17" i="88"/>
  <c r="AF16" i="92"/>
  <c r="AO16" i="92" s="1"/>
  <c r="AG16" i="92"/>
  <c r="AP16" i="92" s="1"/>
  <c r="W17" i="92"/>
  <c r="AE16" i="92"/>
  <c r="AH16" i="45"/>
  <c r="AQ16" i="45" s="1"/>
  <c r="AR16" i="55"/>
  <c r="W18" i="2"/>
  <c r="AE17" i="2"/>
  <c r="AG17" i="2"/>
  <c r="AP17" i="2" s="1"/>
  <c r="AF17" i="2"/>
  <c r="AO17" i="2" s="1"/>
  <c r="AI14" i="7"/>
  <c r="AN14" i="7"/>
  <c r="AI15" i="62"/>
  <c r="AN15" i="62"/>
  <c r="AN16" i="65"/>
  <c r="AI16" i="65"/>
  <c r="Y17" i="41"/>
  <c r="X17" i="41"/>
  <c r="Z17" i="41" s="1"/>
  <c r="AI16" i="37"/>
  <c r="AN16" i="37"/>
  <c r="Y18" i="87"/>
  <c r="Z18" i="87" s="1"/>
  <c r="X18" i="87"/>
  <c r="AI16" i="36"/>
  <c r="AN16" i="36"/>
  <c r="AI16" i="25"/>
  <c r="AN16" i="25"/>
  <c r="AH16" i="94"/>
  <c r="AQ16" i="94" s="1"/>
  <c r="AR16" i="80"/>
  <c r="AR15" i="18"/>
  <c r="AF17" i="73"/>
  <c r="AO17" i="73" s="1"/>
  <c r="AE17" i="73"/>
  <c r="W18" i="73"/>
  <c r="AG17" i="73"/>
  <c r="AP17" i="73" s="1"/>
  <c r="AH17" i="38"/>
  <c r="AQ17" i="38" s="1"/>
  <c r="AR15" i="51"/>
  <c r="AI15" i="23"/>
  <c r="AN15" i="23"/>
  <c r="W17" i="74"/>
  <c r="AG16" i="74"/>
  <c r="AP16" i="74" s="1"/>
  <c r="AF16" i="74"/>
  <c r="AO16" i="74" s="1"/>
  <c r="AE16" i="74"/>
  <c r="AN16" i="16"/>
  <c r="AI16" i="16"/>
  <c r="AH16" i="46"/>
  <c r="AQ16" i="46" s="1"/>
  <c r="Z16" i="51"/>
  <c r="AH16" i="64"/>
  <c r="AQ16" i="64" s="1"/>
  <c r="AH16" i="10"/>
  <c r="AQ16" i="10" s="1"/>
  <c r="AH17" i="54"/>
  <c r="AQ17" i="54" s="1"/>
  <c r="AN16" i="84"/>
  <c r="AI16" i="84"/>
  <c r="AH17" i="30"/>
  <c r="AQ17" i="30" s="1"/>
  <c r="AI16" i="88"/>
  <c r="AN16" i="88"/>
  <c r="AR16" i="38"/>
  <c r="AH18" i="48"/>
  <c r="AQ18" i="48" s="1"/>
  <c r="Z16" i="45"/>
  <c r="AH18" i="76"/>
  <c r="AQ18" i="76" s="1"/>
  <c r="Y17" i="39"/>
  <c r="X17" i="39"/>
  <c r="Z17" i="39" s="1"/>
  <c r="AR15" i="56"/>
  <c r="Y17" i="82"/>
  <c r="X17" i="82"/>
  <c r="AH16" i="75"/>
  <c r="AQ16" i="75" s="1"/>
  <c r="X15" i="7"/>
  <c r="Y15" i="7"/>
  <c r="AR16" i="43"/>
  <c r="Y16" i="62"/>
  <c r="X16" i="62"/>
  <c r="Z16" i="62" s="1"/>
  <c r="AH16" i="57"/>
  <c r="AQ16" i="57" s="1"/>
  <c r="AR15" i="61"/>
  <c r="AN16" i="41"/>
  <c r="AI16" i="41"/>
  <c r="AI15" i="89"/>
  <c r="AN15" i="89"/>
  <c r="AI15" i="20"/>
  <c r="AN15" i="20"/>
  <c r="X17" i="90"/>
  <c r="Y17" i="90"/>
  <c r="AI17" i="66"/>
  <c r="AN17" i="66"/>
  <c r="Z16" i="12"/>
  <c r="AI16" i="63"/>
  <c r="AN16" i="63"/>
  <c r="X16" i="29"/>
  <c r="Y16" i="29"/>
  <c r="AR16" i="42"/>
  <c r="X18" i="28"/>
  <c r="Y18" i="28"/>
  <c r="Z18" i="28" s="1"/>
  <c r="X16" i="23"/>
  <c r="Z16" i="23" s="1"/>
  <c r="Y16" i="23"/>
  <c r="AR17" i="71"/>
  <c r="AI16" i="70"/>
  <c r="AN16" i="70"/>
  <c r="X17" i="16"/>
  <c r="Y17" i="16"/>
  <c r="AH17" i="81"/>
  <c r="AQ17" i="81" s="1"/>
  <c r="Z17" i="4"/>
  <c r="Z16" i="46"/>
  <c r="AR15" i="50"/>
  <c r="Z16" i="64"/>
  <c r="AH17" i="55"/>
  <c r="AQ17" i="55" s="1"/>
  <c r="Z17" i="54"/>
  <c r="AR16" i="19"/>
  <c r="AR15" i="13"/>
  <c r="AH17" i="8"/>
  <c r="AQ17" i="8" s="1"/>
  <c r="X17" i="40"/>
  <c r="Y17" i="40"/>
  <c r="AH17" i="42"/>
  <c r="AQ17" i="42" s="1"/>
  <c r="Z18" i="48"/>
  <c r="AH17" i="14"/>
  <c r="AQ17" i="14" s="1"/>
  <c r="AR15" i="31"/>
  <c r="AR15" i="67"/>
  <c r="AR17" i="15"/>
  <c r="AR15" i="45"/>
  <c r="AH16" i="31"/>
  <c r="AQ16" i="31" s="1"/>
  <c r="AH16" i="17"/>
  <c r="AQ16" i="17" s="1"/>
  <c r="AR16" i="8"/>
  <c r="AH18" i="71"/>
  <c r="AQ18" i="71" s="1"/>
  <c r="X18" i="96"/>
  <c r="Y18" i="96"/>
  <c r="Z18" i="96" s="1"/>
  <c r="AN17" i="87"/>
  <c r="AI17" i="87"/>
  <c r="Z16" i="27"/>
  <c r="Y16" i="27"/>
  <c r="X16" i="27"/>
  <c r="X16" i="20"/>
  <c r="Y16" i="20"/>
  <c r="Y18" i="66"/>
  <c r="Z18" i="66" s="1"/>
  <c r="X18" i="66"/>
  <c r="AF17" i="38"/>
  <c r="AO17" i="38" s="1"/>
  <c r="AG17" i="38"/>
  <c r="AP17" i="38" s="1"/>
  <c r="AE17" i="38"/>
  <c r="W18" i="38"/>
  <c r="AR15" i="95"/>
  <c r="X17" i="47"/>
  <c r="Z17" i="47" s="1"/>
  <c r="Y17" i="47"/>
  <c r="X17" i="70"/>
  <c r="Y17" i="70"/>
  <c r="Z17" i="70" s="1"/>
  <c r="AI17" i="79"/>
  <c r="AN17" i="79"/>
  <c r="AG17" i="9"/>
  <c r="AP17" i="9" s="1"/>
  <c r="AF17" i="9"/>
  <c r="AO17" i="9" s="1"/>
  <c r="W18" i="9"/>
  <c r="AE17" i="9"/>
  <c r="AH17" i="83"/>
  <c r="AQ17" i="83" s="1"/>
  <c r="AR16" i="2"/>
  <c r="Z17" i="81"/>
  <c r="AR15" i="94"/>
  <c r="AE16" i="93"/>
  <c r="W17" i="93"/>
  <c r="AG16" i="93"/>
  <c r="AP16" i="93" s="1"/>
  <c r="AF16" i="93"/>
  <c r="AO16" i="93" s="1"/>
  <c r="AH16" i="61"/>
  <c r="AQ16" i="61" s="1"/>
  <c r="W17" i="91"/>
  <c r="AG16" i="91"/>
  <c r="AP16" i="91" s="1"/>
  <c r="AF16" i="91"/>
  <c r="AO16" i="91" s="1"/>
  <c r="AE16" i="91"/>
  <c r="Z17" i="55"/>
  <c r="Z16" i="10"/>
  <c r="X17" i="84"/>
  <c r="Z17" i="84" s="1"/>
  <c r="Y17" i="84"/>
  <c r="Z17" i="30"/>
  <c r="AH17" i="19"/>
  <c r="AQ17" i="19" s="1"/>
  <c r="X17" i="53"/>
  <c r="Z17" i="53" s="1"/>
  <c r="Y17" i="53"/>
  <c r="AN15" i="6"/>
  <c r="AI15" i="6"/>
  <c r="Z17" i="8"/>
  <c r="AH16" i="13"/>
  <c r="AQ16" i="13" s="1"/>
  <c r="Z18" i="76"/>
  <c r="AN16" i="39"/>
  <c r="AI16" i="39"/>
  <c r="AR15" i="10"/>
  <c r="AR16" i="58"/>
  <c r="W17" i="75"/>
  <c r="AG16" i="75"/>
  <c r="AP16" i="75" s="1"/>
  <c r="AF16" i="75"/>
  <c r="AO16" i="75" s="1"/>
  <c r="AE16" i="75"/>
  <c r="AR17" i="48"/>
  <c r="AG16" i="31"/>
  <c r="AP16" i="31" s="1"/>
  <c r="AF16" i="31"/>
  <c r="AO16" i="31" s="1"/>
  <c r="AE16" i="31"/>
  <c r="W17" i="31"/>
  <c r="W17" i="17"/>
  <c r="AE16" i="17"/>
  <c r="AG16" i="17"/>
  <c r="AP16" i="17" s="1"/>
  <c r="AF16" i="17"/>
  <c r="AO16" i="17" s="1"/>
  <c r="AN16" i="59"/>
  <c r="AI16" i="59"/>
  <c r="AH17" i="69"/>
  <c r="AQ17" i="69" s="1"/>
  <c r="AH16" i="18"/>
  <c r="AQ16" i="18" s="1"/>
  <c r="AR16" i="85"/>
  <c r="AH17" i="52"/>
  <c r="AQ17" i="52" s="1"/>
  <c r="AH16" i="32"/>
  <c r="AQ16" i="32" s="1"/>
  <c r="X16" i="89"/>
  <c r="Z16" i="89" s="1"/>
  <c r="Y16" i="89"/>
  <c r="AN16" i="60"/>
  <c r="AI16" i="60"/>
  <c r="Y17" i="36"/>
  <c r="X17" i="36"/>
  <c r="Z17" i="36" s="1"/>
  <c r="AR15" i="57"/>
  <c r="AH17" i="80"/>
  <c r="AQ17" i="80" s="1"/>
  <c r="AH18" i="21"/>
  <c r="AQ18" i="21" s="1"/>
  <c r="AR15" i="12"/>
  <c r="AH16" i="50"/>
  <c r="AQ16" i="50" s="1"/>
  <c r="AN16" i="47"/>
  <c r="AI16" i="47"/>
  <c r="W17" i="49"/>
  <c r="AE16" i="49"/>
  <c r="AG16" i="49"/>
  <c r="AP16" i="49" s="1"/>
  <c r="AF16" i="49"/>
  <c r="AO16" i="49" s="1"/>
  <c r="AH16" i="22"/>
  <c r="AQ16" i="22" s="1"/>
  <c r="AE17" i="83"/>
  <c r="AG17" i="83"/>
  <c r="AP17" i="83" s="1"/>
  <c r="W18" i="83"/>
  <c r="AF17" i="83"/>
  <c r="AO17" i="83" s="1"/>
  <c r="AR17" i="21"/>
  <c r="AF16" i="5"/>
  <c r="AO16" i="5" s="1"/>
  <c r="W17" i="5"/>
  <c r="AE16" i="5"/>
  <c r="AG16" i="5"/>
  <c r="AP16" i="5" s="1"/>
  <c r="AH17" i="43"/>
  <c r="AQ17" i="43" s="1"/>
  <c r="AH17" i="58"/>
  <c r="AQ17" i="58" s="1"/>
  <c r="AG17" i="19"/>
  <c r="AP17" i="19" s="1"/>
  <c r="AF17" i="19"/>
  <c r="AO17" i="19" s="1"/>
  <c r="W18" i="19"/>
  <c r="AE17" i="19"/>
  <c r="AI16" i="53"/>
  <c r="AN16" i="53"/>
  <c r="AR17" i="86"/>
  <c r="Y16" i="6"/>
  <c r="X16" i="6"/>
  <c r="W18" i="42"/>
  <c r="AG17" i="42"/>
  <c r="AP17" i="42" s="1"/>
  <c r="AF17" i="42"/>
  <c r="AO17" i="42" s="1"/>
  <c r="AE17" i="42"/>
  <c r="AR16" i="4"/>
  <c r="AG17" i="14"/>
  <c r="AP17" i="14" s="1"/>
  <c r="W18" i="14"/>
  <c r="AF17" i="14"/>
  <c r="AO17" i="14" s="1"/>
  <c r="AE17" i="14"/>
  <c r="AR16" i="54"/>
  <c r="AH17" i="2"/>
  <c r="AQ17" i="2" s="1"/>
  <c r="AR14" i="68"/>
  <c r="AI16" i="82"/>
  <c r="AN16" i="82"/>
  <c r="AH17" i="3"/>
  <c r="AQ17" i="3" s="1"/>
  <c r="AR16" i="14"/>
  <c r="AH16" i="67"/>
  <c r="AQ16" i="67" s="1"/>
  <c r="X17" i="59"/>
  <c r="Y17" i="59"/>
  <c r="W18" i="69"/>
  <c r="AE17" i="69"/>
  <c r="AF17" i="69"/>
  <c r="AO17" i="69" s="1"/>
  <c r="AG17" i="69"/>
  <c r="AP17" i="69" s="1"/>
  <c r="AG16" i="18"/>
  <c r="AP16" i="18" s="1"/>
  <c r="AF16" i="18"/>
  <c r="AO16" i="18" s="1"/>
  <c r="W17" i="18"/>
  <c r="AE16" i="18"/>
  <c r="AR16" i="52"/>
  <c r="AG18" i="71"/>
  <c r="AP18" i="71" s="1"/>
  <c r="AF18" i="71"/>
  <c r="AO18" i="71" s="1"/>
  <c r="W19" i="71"/>
  <c r="AE18" i="71"/>
  <c r="W17" i="32"/>
  <c r="AG16" i="32"/>
  <c r="AP16" i="32" s="1"/>
  <c r="AF16" i="32"/>
  <c r="AO16" i="32" s="1"/>
  <c r="AE16" i="32"/>
  <c r="AH15" i="68"/>
  <c r="AQ15" i="68" s="1"/>
  <c r="AN17" i="96"/>
  <c r="AI17" i="96"/>
  <c r="Y17" i="37"/>
  <c r="Z17" i="37" s="1"/>
  <c r="X17" i="37"/>
  <c r="Y17" i="60"/>
  <c r="X17" i="60"/>
  <c r="AI16" i="90"/>
  <c r="AN16" i="90"/>
  <c r="Z16" i="24" l="1"/>
  <c r="Z17" i="88"/>
  <c r="Z17" i="25"/>
  <c r="Z17" i="60"/>
  <c r="AG17" i="60" s="1"/>
  <c r="AP17" i="60" s="1"/>
  <c r="Z16" i="29"/>
  <c r="W17" i="29" s="1"/>
  <c r="Z17" i="82"/>
  <c r="Z16" i="6"/>
  <c r="Z18" i="79"/>
  <c r="AG18" i="79"/>
  <c r="AP18" i="79" s="1"/>
  <c r="W19" i="79"/>
  <c r="AE18" i="79"/>
  <c r="AF18" i="79"/>
  <c r="AO18" i="79" s="1"/>
  <c r="W18" i="60"/>
  <c r="AE17" i="60"/>
  <c r="AF16" i="29"/>
  <c r="AO16" i="29" s="1"/>
  <c r="AE16" i="29"/>
  <c r="AF17" i="82"/>
  <c r="AO17" i="82" s="1"/>
  <c r="AE17" i="82"/>
  <c r="W18" i="82"/>
  <c r="AG17" i="82"/>
  <c r="AP17" i="82" s="1"/>
  <c r="AG18" i="28"/>
  <c r="AP18" i="28" s="1"/>
  <c r="W19" i="28"/>
  <c r="AE18" i="28"/>
  <c r="AF18" i="28"/>
  <c r="AO18" i="28" s="1"/>
  <c r="AF17" i="77"/>
  <c r="AO17" i="77" s="1"/>
  <c r="AE17" i="77"/>
  <c r="W18" i="77"/>
  <c r="AG17" i="77"/>
  <c r="AP17" i="77" s="1"/>
  <c r="AF17" i="70"/>
  <c r="AO17" i="70" s="1"/>
  <c r="W18" i="70"/>
  <c r="AE17" i="70"/>
  <c r="AG17" i="70"/>
  <c r="AP17" i="70" s="1"/>
  <c r="AG16" i="24"/>
  <c r="AP16" i="24" s="1"/>
  <c r="AF16" i="24"/>
  <c r="AO16" i="24" s="1"/>
  <c r="W17" i="24"/>
  <c r="AE16" i="24"/>
  <c r="AG17" i="88"/>
  <c r="AP17" i="88" s="1"/>
  <c r="AF17" i="88"/>
  <c r="AO17" i="88" s="1"/>
  <c r="AE17" i="88"/>
  <c r="W18" i="88"/>
  <c r="AG17" i="25"/>
  <c r="AP17" i="25" s="1"/>
  <c r="AF17" i="25"/>
  <c r="AO17" i="25" s="1"/>
  <c r="AE17" i="25"/>
  <c r="W18" i="25"/>
  <c r="AG16" i="6"/>
  <c r="AP16" i="6" s="1"/>
  <c r="AF16" i="6"/>
  <c r="AO16" i="6" s="1"/>
  <c r="W17" i="6"/>
  <c r="AE16" i="6"/>
  <c r="AG18" i="96"/>
  <c r="AP18" i="96" s="1"/>
  <c r="AF18" i="96"/>
  <c r="AO18" i="96" s="1"/>
  <c r="W19" i="96"/>
  <c r="AE18" i="96"/>
  <c r="AG18" i="87"/>
  <c r="AP18" i="87" s="1"/>
  <c r="W19" i="87"/>
  <c r="AF18" i="87"/>
  <c r="AO18" i="87" s="1"/>
  <c r="AE18" i="87"/>
  <c r="AR15" i="6"/>
  <c r="AI17" i="14"/>
  <c r="AN17" i="14"/>
  <c r="AI16" i="5"/>
  <c r="AN16" i="5"/>
  <c r="AH17" i="37"/>
  <c r="AQ17" i="37" s="1"/>
  <c r="Y17" i="32"/>
  <c r="X17" i="32"/>
  <c r="X18" i="19"/>
  <c r="Y18" i="19"/>
  <c r="Y17" i="5"/>
  <c r="X17" i="5"/>
  <c r="Y18" i="83"/>
  <c r="X18" i="83"/>
  <c r="AR16" i="59"/>
  <c r="AG18" i="76"/>
  <c r="AP18" i="76" s="1"/>
  <c r="W19" i="76"/>
  <c r="AF18" i="76"/>
  <c r="AO18" i="76" s="1"/>
  <c r="AE18" i="76"/>
  <c r="AG17" i="30"/>
  <c r="AP17" i="30" s="1"/>
  <c r="AF17" i="30"/>
  <c r="AO17" i="30" s="1"/>
  <c r="AE17" i="30"/>
  <c r="W18" i="30"/>
  <c r="AI16" i="91"/>
  <c r="AN16" i="91"/>
  <c r="AI16" i="93"/>
  <c r="AN16" i="93"/>
  <c r="X18" i="9"/>
  <c r="Z18" i="9" s="1"/>
  <c r="Y18" i="9"/>
  <c r="AH17" i="70"/>
  <c r="AQ17" i="70" s="1"/>
  <c r="AH18" i="66"/>
  <c r="AQ18" i="66" s="1"/>
  <c r="AH16" i="27"/>
  <c r="AQ16" i="27" s="1"/>
  <c r="AH18" i="96"/>
  <c r="AQ18" i="96" s="1"/>
  <c r="W17" i="46"/>
  <c r="AF16" i="46"/>
  <c r="AO16" i="46" s="1"/>
  <c r="AE16" i="46"/>
  <c r="AG16" i="46"/>
  <c r="AP16" i="46" s="1"/>
  <c r="AH18" i="28"/>
  <c r="AQ18" i="28" s="1"/>
  <c r="AR15" i="89"/>
  <c r="AI17" i="73"/>
  <c r="AN17" i="73"/>
  <c r="AR16" i="25"/>
  <c r="X17" i="92"/>
  <c r="Y17" i="92"/>
  <c r="AN16" i="11"/>
  <c r="AI16" i="11"/>
  <c r="Y18" i="26"/>
  <c r="X18" i="26"/>
  <c r="Y19" i="86"/>
  <c r="X19" i="86"/>
  <c r="Z19" i="86" s="1"/>
  <c r="AI16" i="22"/>
  <c r="AN16" i="22"/>
  <c r="AN17" i="80"/>
  <c r="AI17" i="80"/>
  <c r="AN18" i="21"/>
  <c r="AI18" i="21"/>
  <c r="AI16" i="94"/>
  <c r="AN16" i="94"/>
  <c r="X17" i="95"/>
  <c r="Y17" i="95"/>
  <c r="Y17" i="35"/>
  <c r="X17" i="35"/>
  <c r="AN17" i="3"/>
  <c r="AI17" i="3"/>
  <c r="X17" i="50"/>
  <c r="Z17" i="50" s="1"/>
  <c r="Y17" i="50"/>
  <c r="AN18" i="71"/>
  <c r="AI18" i="71"/>
  <c r="AN16" i="18"/>
  <c r="AI16" i="18"/>
  <c r="AI17" i="69"/>
  <c r="AN17" i="69"/>
  <c r="X18" i="14"/>
  <c r="Y18" i="14"/>
  <c r="AI16" i="49"/>
  <c r="AN16" i="49"/>
  <c r="AH17" i="36"/>
  <c r="AQ17" i="36" s="1"/>
  <c r="AH16" i="89"/>
  <c r="AQ16" i="89" s="1"/>
  <c r="X17" i="31"/>
  <c r="Z17" i="31" s="1"/>
  <c r="Y17" i="31"/>
  <c r="AI16" i="75"/>
  <c r="AN16" i="75"/>
  <c r="AH17" i="53"/>
  <c r="AQ17" i="53" s="1"/>
  <c r="Y18" i="38"/>
  <c r="X18" i="38"/>
  <c r="AF18" i="48"/>
  <c r="AO18" i="48" s="1"/>
  <c r="AG18" i="48"/>
  <c r="AP18" i="48" s="1"/>
  <c r="AE18" i="48"/>
  <c r="W19" i="48"/>
  <c r="AG17" i="4"/>
  <c r="AP17" i="4" s="1"/>
  <c r="AF17" i="4"/>
  <c r="AO17" i="4" s="1"/>
  <c r="W18" i="4"/>
  <c r="AE17" i="4"/>
  <c r="AH17" i="90"/>
  <c r="AQ17" i="90" s="1"/>
  <c r="AR16" i="41"/>
  <c r="AR16" i="88"/>
  <c r="AR16" i="84"/>
  <c r="AI16" i="74"/>
  <c r="AN16" i="74"/>
  <c r="AR15" i="23"/>
  <c r="AR16" i="37"/>
  <c r="AI17" i="2"/>
  <c r="AN17" i="2"/>
  <c r="Y17" i="11"/>
  <c r="X17" i="11"/>
  <c r="X18" i="43"/>
  <c r="Z18" i="43" s="1"/>
  <c r="Y18" i="43"/>
  <c r="AI18" i="44"/>
  <c r="AN18" i="44"/>
  <c r="AN17" i="26"/>
  <c r="AI17" i="26"/>
  <c r="AH17" i="65"/>
  <c r="AQ17" i="65" s="1"/>
  <c r="AN18" i="86"/>
  <c r="AI18" i="86"/>
  <c r="Z17" i="22"/>
  <c r="X17" i="22"/>
  <c r="Y17" i="22"/>
  <c r="Y18" i="85"/>
  <c r="X18" i="85"/>
  <c r="Y19" i="21"/>
  <c r="Z19" i="21" s="1"/>
  <c r="X19" i="21"/>
  <c r="AN16" i="95"/>
  <c r="AI16" i="95"/>
  <c r="X18" i="3"/>
  <c r="Y18" i="3"/>
  <c r="AR16" i="90"/>
  <c r="AE17" i="37"/>
  <c r="W18" i="37"/>
  <c r="AF17" i="37"/>
  <c r="AO17" i="37" s="1"/>
  <c r="AG17" i="37"/>
  <c r="AP17" i="37" s="1"/>
  <c r="AI16" i="32"/>
  <c r="AN16" i="32"/>
  <c r="X19" i="71"/>
  <c r="Y19" i="71"/>
  <c r="X17" i="18"/>
  <c r="Y17" i="18"/>
  <c r="Z17" i="18" s="1"/>
  <c r="Y18" i="69"/>
  <c r="X18" i="69"/>
  <c r="AN17" i="83"/>
  <c r="AI17" i="83"/>
  <c r="Y17" i="49"/>
  <c r="X17" i="49"/>
  <c r="AF16" i="89"/>
  <c r="AO16" i="89" s="1"/>
  <c r="AE16" i="89"/>
  <c r="AG16" i="89"/>
  <c r="AP16" i="89" s="1"/>
  <c r="W17" i="89"/>
  <c r="AN16" i="31"/>
  <c r="AI16" i="31"/>
  <c r="W18" i="53"/>
  <c r="AG17" i="53"/>
  <c r="AP17" i="53" s="1"/>
  <c r="AE17" i="53"/>
  <c r="AF17" i="53"/>
  <c r="AO17" i="53" s="1"/>
  <c r="AH17" i="84"/>
  <c r="AQ17" i="84" s="1"/>
  <c r="AI17" i="38"/>
  <c r="AN17" i="38"/>
  <c r="AG18" i="66"/>
  <c r="AP18" i="66" s="1"/>
  <c r="W19" i="66"/>
  <c r="AE18" i="66"/>
  <c r="AF18" i="66"/>
  <c r="AO18" i="66" s="1"/>
  <c r="AG16" i="27"/>
  <c r="AP16" i="27" s="1"/>
  <c r="AF16" i="27"/>
  <c r="AO16" i="27" s="1"/>
  <c r="AE16" i="27"/>
  <c r="W17" i="27"/>
  <c r="AH17" i="40"/>
  <c r="AQ17" i="40" s="1"/>
  <c r="AH17" i="16"/>
  <c r="AQ17" i="16" s="1"/>
  <c r="AR16" i="63"/>
  <c r="Z17" i="90"/>
  <c r="AH16" i="62"/>
  <c r="AQ16" i="62" s="1"/>
  <c r="AH15" i="7"/>
  <c r="AQ15" i="7" s="1"/>
  <c r="AH17" i="39"/>
  <c r="AQ17" i="39" s="1"/>
  <c r="AR16" i="36"/>
  <c r="AH17" i="41"/>
  <c r="AQ17" i="41" s="1"/>
  <c r="AR15" i="62"/>
  <c r="X18" i="2"/>
  <c r="Y18" i="2"/>
  <c r="AI17" i="58"/>
  <c r="AN17" i="58"/>
  <c r="AN17" i="43"/>
  <c r="AI17" i="43"/>
  <c r="AH17" i="1"/>
  <c r="AQ17" i="1" s="1"/>
  <c r="AR16" i="77"/>
  <c r="AH17" i="25"/>
  <c r="AQ17" i="25" s="1"/>
  <c r="AR16" i="1"/>
  <c r="AR16" i="34"/>
  <c r="AR15" i="29"/>
  <c r="AN16" i="72"/>
  <c r="AI16" i="72"/>
  <c r="X17" i="94"/>
  <c r="Y17" i="94"/>
  <c r="AI18" i="15"/>
  <c r="AN18" i="15"/>
  <c r="AI16" i="35"/>
  <c r="AN16" i="35"/>
  <c r="AI16" i="78"/>
  <c r="AN16" i="78"/>
  <c r="X17" i="67"/>
  <c r="Z17" i="67" s="1"/>
  <c r="Y17" i="67"/>
  <c r="AH17" i="60"/>
  <c r="AQ17" i="60" s="1"/>
  <c r="AR17" i="96"/>
  <c r="AR16" i="82"/>
  <c r="Y18" i="42"/>
  <c r="Z18" i="42" s="1"/>
  <c r="X18" i="42"/>
  <c r="AR16" i="47"/>
  <c r="AF17" i="36"/>
  <c r="AO17" i="36" s="1"/>
  <c r="AE17" i="36"/>
  <c r="W18" i="36"/>
  <c r="AG17" i="36"/>
  <c r="AP17" i="36" s="1"/>
  <c r="AF17" i="8"/>
  <c r="AO17" i="8" s="1"/>
  <c r="W18" i="8"/>
  <c r="AE17" i="8"/>
  <c r="AG17" i="8"/>
  <c r="AP17" i="8" s="1"/>
  <c r="AG17" i="84"/>
  <c r="AP17" i="84" s="1"/>
  <c r="AF17" i="84"/>
  <c r="AO17" i="84" s="1"/>
  <c r="W18" i="84"/>
  <c r="AE17" i="84"/>
  <c r="AF17" i="81"/>
  <c r="AO17" i="81" s="1"/>
  <c r="W18" i="81"/>
  <c r="AE17" i="81"/>
  <c r="AG17" i="81"/>
  <c r="AP17" i="81" s="1"/>
  <c r="AH17" i="47"/>
  <c r="AQ17" i="47" s="1"/>
  <c r="AR17" i="87"/>
  <c r="Z17" i="40"/>
  <c r="AF16" i="64"/>
  <c r="AO16" i="64" s="1"/>
  <c r="W17" i="64"/>
  <c r="AE16" i="64"/>
  <c r="AG16" i="64"/>
  <c r="AP16" i="64" s="1"/>
  <c r="Z17" i="16"/>
  <c r="AH16" i="23"/>
  <c r="AQ16" i="23" s="1"/>
  <c r="AG16" i="12"/>
  <c r="AP16" i="12" s="1"/>
  <c r="AF16" i="12"/>
  <c r="AO16" i="12" s="1"/>
  <c r="W17" i="12"/>
  <c r="AE16" i="12"/>
  <c r="Z15" i="7"/>
  <c r="AH17" i="82"/>
  <c r="AQ17" i="82" s="1"/>
  <c r="AH18" i="87"/>
  <c r="AQ18" i="87" s="1"/>
  <c r="AH17" i="88"/>
  <c r="AQ17" i="88" s="1"/>
  <c r="X18" i="58"/>
  <c r="Y18" i="58"/>
  <c r="Y19" i="44"/>
  <c r="X19" i="44"/>
  <c r="AH17" i="34"/>
  <c r="AQ17" i="34" s="1"/>
  <c r="AG17" i="65"/>
  <c r="AP17" i="65" s="1"/>
  <c r="AF17" i="65"/>
  <c r="AO17" i="65" s="1"/>
  <c r="AE17" i="65"/>
  <c r="W18" i="65"/>
  <c r="AR16" i="40"/>
  <c r="AH17" i="33"/>
  <c r="AQ17" i="33" s="1"/>
  <c r="AH17" i="63"/>
  <c r="AQ17" i="63" s="1"/>
  <c r="AI16" i="57"/>
  <c r="AN16" i="57"/>
  <c r="Z17" i="72"/>
  <c r="Y17" i="72"/>
  <c r="X17" i="72"/>
  <c r="AI16" i="61"/>
  <c r="AN16" i="61"/>
  <c r="AN17" i="52"/>
  <c r="AI17" i="52"/>
  <c r="Y19" i="15"/>
  <c r="X19" i="15"/>
  <c r="AN16" i="67"/>
  <c r="AI16" i="67"/>
  <c r="AR16" i="53"/>
  <c r="AR16" i="60"/>
  <c r="AR16" i="39"/>
  <c r="W17" i="10"/>
  <c r="AE16" i="10"/>
  <c r="AG16" i="10"/>
  <c r="AP16" i="10" s="1"/>
  <c r="AF16" i="10"/>
  <c r="AO16" i="10" s="1"/>
  <c r="X17" i="91"/>
  <c r="Y17" i="91"/>
  <c r="AR17" i="79"/>
  <c r="AG17" i="47"/>
  <c r="AP17" i="47" s="1"/>
  <c r="AF17" i="47"/>
  <c r="AO17" i="47" s="1"/>
  <c r="W18" i="47"/>
  <c r="AE17" i="47"/>
  <c r="AH16" i="20"/>
  <c r="AQ16" i="20" s="1"/>
  <c r="AF16" i="23"/>
  <c r="AO16" i="23" s="1"/>
  <c r="W17" i="23"/>
  <c r="AE16" i="23"/>
  <c r="AG16" i="23"/>
  <c r="AP16" i="23" s="1"/>
  <c r="AR15" i="20"/>
  <c r="W17" i="62"/>
  <c r="AE16" i="62"/>
  <c r="AG16" i="62"/>
  <c r="AP16" i="62" s="1"/>
  <c r="AF16" i="62"/>
  <c r="AO16" i="62" s="1"/>
  <c r="W18" i="39"/>
  <c r="AG17" i="39"/>
  <c r="AP17" i="39" s="1"/>
  <c r="AF17" i="39"/>
  <c r="AO17" i="39" s="1"/>
  <c r="AE17" i="39"/>
  <c r="W17" i="45"/>
  <c r="AF16" i="45"/>
  <c r="AO16" i="45" s="1"/>
  <c r="AE16" i="45"/>
  <c r="AG16" i="45"/>
  <c r="AP16" i="45" s="1"/>
  <c r="W18" i="41"/>
  <c r="AG17" i="41"/>
  <c r="AP17" i="41" s="1"/>
  <c r="AF17" i="41"/>
  <c r="AO17" i="41" s="1"/>
  <c r="AE17" i="41"/>
  <c r="AR14" i="7"/>
  <c r="X17" i="56"/>
  <c r="Y17" i="56"/>
  <c r="AG17" i="1"/>
  <c r="AP17" i="1" s="1"/>
  <c r="AF17" i="1"/>
  <c r="AO17" i="1" s="1"/>
  <c r="W18" i="1"/>
  <c r="AE17" i="1"/>
  <c r="W18" i="34"/>
  <c r="AG17" i="34"/>
  <c r="AP17" i="34" s="1"/>
  <c r="AF17" i="34"/>
  <c r="AO17" i="34" s="1"/>
  <c r="AE17" i="34"/>
  <c r="AR17" i="28"/>
  <c r="W18" i="33"/>
  <c r="AG17" i="33"/>
  <c r="AP17" i="33" s="1"/>
  <c r="AF17" i="33"/>
  <c r="AO17" i="33" s="1"/>
  <c r="AE17" i="33"/>
  <c r="W18" i="63"/>
  <c r="AE17" i="63"/>
  <c r="AF17" i="63"/>
  <c r="AO17" i="63" s="1"/>
  <c r="AG17" i="63"/>
  <c r="AP17" i="63" s="1"/>
  <c r="X17" i="57"/>
  <c r="Y17" i="57"/>
  <c r="AN16" i="13"/>
  <c r="AI16" i="13"/>
  <c r="AI17" i="85"/>
  <c r="AN17" i="85"/>
  <c r="Y16" i="68"/>
  <c r="X16" i="68"/>
  <c r="AH17" i="59"/>
  <c r="AQ17" i="59" s="1"/>
  <c r="AH16" i="6"/>
  <c r="AQ16" i="6" s="1"/>
  <c r="AI16" i="17"/>
  <c r="AN16" i="17"/>
  <c r="Z17" i="59"/>
  <c r="AI17" i="42"/>
  <c r="AN17" i="42"/>
  <c r="AI17" i="19"/>
  <c r="AN17" i="19"/>
  <c r="Z17" i="17"/>
  <c r="X17" i="17"/>
  <c r="Y17" i="17"/>
  <c r="X17" i="75"/>
  <c r="Y17" i="75"/>
  <c r="AF17" i="55"/>
  <c r="AO17" i="55" s="1"/>
  <c r="W18" i="55"/>
  <c r="AE17" i="55"/>
  <c r="AG17" i="55"/>
  <c r="AP17" i="55" s="1"/>
  <c r="Y17" i="93"/>
  <c r="X17" i="93"/>
  <c r="AI17" i="9"/>
  <c r="AN17" i="9"/>
  <c r="Z16" i="20"/>
  <c r="W18" i="54"/>
  <c r="AE17" i="54"/>
  <c r="AG17" i="54"/>
  <c r="AP17" i="54" s="1"/>
  <c r="AF17" i="54"/>
  <c r="AO17" i="54" s="1"/>
  <c r="AR16" i="70"/>
  <c r="AH16" i="29"/>
  <c r="AQ16" i="29" s="1"/>
  <c r="AR17" i="66"/>
  <c r="AG16" i="51"/>
  <c r="AP16" i="51" s="1"/>
  <c r="AF16" i="51"/>
  <c r="AO16" i="51" s="1"/>
  <c r="AE16" i="51"/>
  <c r="W17" i="51"/>
  <c r="AR16" i="16"/>
  <c r="X17" i="74"/>
  <c r="Y17" i="74"/>
  <c r="Y18" i="73"/>
  <c r="X18" i="73"/>
  <c r="AR16" i="65"/>
  <c r="AI16" i="92"/>
  <c r="AN16" i="92"/>
  <c r="AH16" i="24"/>
  <c r="AQ16" i="24" s="1"/>
  <c r="AN16" i="56"/>
  <c r="AI16" i="56"/>
  <c r="AH18" i="79"/>
  <c r="AQ18" i="79" s="1"/>
  <c r="AR16" i="33"/>
  <c r="AR15" i="27"/>
  <c r="AR15" i="24"/>
  <c r="AH17" i="77"/>
  <c r="AQ17" i="77" s="1"/>
  <c r="Y17" i="13"/>
  <c r="Z17" i="13" s="1"/>
  <c r="X17" i="13"/>
  <c r="Y18" i="80"/>
  <c r="X18" i="80"/>
  <c r="Y17" i="61"/>
  <c r="X17" i="61"/>
  <c r="Z17" i="61" s="1"/>
  <c r="X18" i="52"/>
  <c r="Y18" i="52"/>
  <c r="AI15" i="68"/>
  <c r="AN15" i="68"/>
  <c r="X17" i="78"/>
  <c r="Y17" i="78"/>
  <c r="AI16" i="50"/>
  <c r="AN16" i="50"/>
  <c r="Z18" i="69" l="1"/>
  <c r="Z17" i="75"/>
  <c r="Z17" i="74"/>
  <c r="AE17" i="74" s="1"/>
  <c r="AG16" i="29"/>
  <c r="AP16" i="29" s="1"/>
  <c r="AF17" i="60"/>
  <c r="AO17" i="60" s="1"/>
  <c r="Z18" i="83"/>
  <c r="AG18" i="83" s="1"/>
  <c r="AP18" i="83" s="1"/>
  <c r="AF17" i="74"/>
  <c r="AO17" i="74" s="1"/>
  <c r="AG17" i="74"/>
  <c r="AP17" i="74" s="1"/>
  <c r="W19" i="69"/>
  <c r="AE18" i="69"/>
  <c r="AG18" i="69"/>
  <c r="AP18" i="69" s="1"/>
  <c r="AF18" i="69"/>
  <c r="AO18" i="69" s="1"/>
  <c r="AE18" i="83"/>
  <c r="AE18" i="42"/>
  <c r="W19" i="42"/>
  <c r="AF18" i="42"/>
  <c r="AO18" i="42" s="1"/>
  <c r="AG18" i="42"/>
  <c r="AP18" i="42" s="1"/>
  <c r="AG17" i="18"/>
  <c r="AP17" i="18" s="1"/>
  <c r="AF17" i="18"/>
  <c r="AO17" i="18" s="1"/>
  <c r="W18" i="18"/>
  <c r="AE17" i="18"/>
  <c r="AE17" i="75"/>
  <c r="W18" i="75"/>
  <c r="AF17" i="75"/>
  <c r="AO17" i="75" s="1"/>
  <c r="AG17" i="75"/>
  <c r="AP17" i="75" s="1"/>
  <c r="AR15" i="68"/>
  <c r="AG17" i="13"/>
  <c r="AP17" i="13" s="1"/>
  <c r="AF17" i="13"/>
  <c r="AO17" i="13" s="1"/>
  <c r="W18" i="13"/>
  <c r="AE17" i="13"/>
  <c r="AR16" i="13"/>
  <c r="AH18" i="80"/>
  <c r="AQ18" i="80" s="1"/>
  <c r="AH16" i="68"/>
  <c r="AQ16" i="68" s="1"/>
  <c r="AH18" i="52"/>
  <c r="AQ18" i="52" s="1"/>
  <c r="AH18" i="73"/>
  <c r="AQ18" i="73" s="1"/>
  <c r="X18" i="54"/>
  <c r="Y18" i="54"/>
  <c r="Z18" i="54" s="1"/>
  <c r="AH17" i="56"/>
  <c r="AQ17" i="56" s="1"/>
  <c r="Y18" i="39"/>
  <c r="X18" i="39"/>
  <c r="AR16" i="61"/>
  <c r="AR16" i="56"/>
  <c r="AR16" i="92"/>
  <c r="AN16" i="51"/>
  <c r="AI16" i="51"/>
  <c r="AR17" i="9"/>
  <c r="X18" i="55"/>
  <c r="Y18" i="55"/>
  <c r="AH17" i="17"/>
  <c r="AQ17" i="17" s="1"/>
  <c r="AF17" i="59"/>
  <c r="AO17" i="59" s="1"/>
  <c r="W18" i="59"/>
  <c r="AE17" i="59"/>
  <c r="AG17" i="59"/>
  <c r="AP17" i="59" s="1"/>
  <c r="AR17" i="85"/>
  <c r="AI17" i="34"/>
  <c r="AN17" i="34"/>
  <c r="AI16" i="62"/>
  <c r="AN16" i="62"/>
  <c r="Y17" i="23"/>
  <c r="X17" i="23"/>
  <c r="Z17" i="23" s="1"/>
  <c r="X17" i="10"/>
  <c r="Z17" i="10" s="1"/>
  <c r="Y17" i="10"/>
  <c r="AR17" i="52"/>
  <c r="AG17" i="72"/>
  <c r="AP17" i="72" s="1"/>
  <c r="AF17" i="72"/>
  <c r="AO17" i="72" s="1"/>
  <c r="W18" i="72"/>
  <c r="AE17" i="72"/>
  <c r="X18" i="65"/>
  <c r="Z18" i="65" s="1"/>
  <c r="Y18" i="65"/>
  <c r="AG15" i="7"/>
  <c r="AP15" i="7" s="1"/>
  <c r="AF15" i="7"/>
  <c r="AO15" i="7" s="1"/>
  <c r="W16" i="7"/>
  <c r="AE15" i="7"/>
  <c r="X18" i="81"/>
  <c r="Y18" i="81"/>
  <c r="Z18" i="81" s="1"/>
  <c r="AH18" i="42"/>
  <c r="AQ18" i="42" s="1"/>
  <c r="AG17" i="67"/>
  <c r="AP17" i="67" s="1"/>
  <c r="AF17" i="67"/>
  <c r="AO17" i="67" s="1"/>
  <c r="AE17" i="67"/>
  <c r="W18" i="67"/>
  <c r="AR18" i="15"/>
  <c r="AR17" i="58"/>
  <c r="AR16" i="31"/>
  <c r="AH18" i="69"/>
  <c r="AQ18" i="69" s="1"/>
  <c r="AH17" i="22"/>
  <c r="AQ17" i="22" s="1"/>
  <c r="AH18" i="43"/>
  <c r="AQ18" i="43" s="1"/>
  <c r="AR17" i="2"/>
  <c r="AR16" i="74"/>
  <c r="AI17" i="4"/>
  <c r="AN17" i="4"/>
  <c r="W18" i="31"/>
  <c r="AG17" i="31"/>
  <c r="AP17" i="31" s="1"/>
  <c r="AF17" i="31"/>
  <c r="AO17" i="31" s="1"/>
  <c r="AE17" i="31"/>
  <c r="AR16" i="49"/>
  <c r="AR16" i="18"/>
  <c r="AF17" i="50"/>
  <c r="AO17" i="50" s="1"/>
  <c r="W18" i="50"/>
  <c r="AE17" i="50"/>
  <c r="AG17" i="50"/>
  <c r="AP17" i="50" s="1"/>
  <c r="AH18" i="9"/>
  <c r="AQ18" i="9" s="1"/>
  <c r="AH18" i="83"/>
  <c r="AQ18" i="83" s="1"/>
  <c r="AR16" i="5"/>
  <c r="AN18" i="87"/>
  <c r="AI18" i="87"/>
  <c r="X19" i="96"/>
  <c r="Z19" i="96" s="1"/>
  <c r="Y19" i="96"/>
  <c r="X18" i="88"/>
  <c r="Y18" i="88"/>
  <c r="Y17" i="24"/>
  <c r="X17" i="24"/>
  <c r="Z17" i="24" s="1"/>
  <c r="X18" i="82"/>
  <c r="Y18" i="82"/>
  <c r="Y17" i="29"/>
  <c r="X17" i="29"/>
  <c r="Z17" i="29" s="1"/>
  <c r="AG17" i="61"/>
  <c r="AP17" i="61" s="1"/>
  <c r="W18" i="61"/>
  <c r="AF17" i="61"/>
  <c r="AO17" i="61" s="1"/>
  <c r="AE17" i="61"/>
  <c r="AH17" i="93"/>
  <c r="AQ17" i="93" s="1"/>
  <c r="W18" i="17"/>
  <c r="AE17" i="17"/>
  <c r="AG17" i="17"/>
  <c r="AP17" i="17" s="1"/>
  <c r="AF17" i="17"/>
  <c r="AO17" i="17" s="1"/>
  <c r="AI17" i="41"/>
  <c r="AN17" i="41"/>
  <c r="Y17" i="62"/>
  <c r="X17" i="62"/>
  <c r="Z17" i="62" s="1"/>
  <c r="X18" i="47"/>
  <c r="Y18" i="47"/>
  <c r="AH17" i="91"/>
  <c r="AQ17" i="91" s="1"/>
  <c r="AR16" i="67"/>
  <c r="AN17" i="65"/>
  <c r="AI17" i="65"/>
  <c r="AH18" i="58"/>
  <c r="AQ18" i="58" s="1"/>
  <c r="AI16" i="12"/>
  <c r="AN16" i="12"/>
  <c r="AF17" i="40"/>
  <c r="AO17" i="40" s="1"/>
  <c r="AE17" i="40"/>
  <c r="W18" i="40"/>
  <c r="AG17" i="40"/>
  <c r="AP17" i="40" s="1"/>
  <c r="X18" i="36"/>
  <c r="Z18" i="36" s="1"/>
  <c r="Y18" i="36"/>
  <c r="AH17" i="49"/>
  <c r="AQ17" i="49" s="1"/>
  <c r="AH19" i="71"/>
  <c r="AQ19" i="71" s="1"/>
  <c r="AH18" i="3"/>
  <c r="AQ18" i="3" s="1"/>
  <c r="AG19" i="21"/>
  <c r="AP19" i="21" s="1"/>
  <c r="AF19" i="21"/>
  <c r="AO19" i="21" s="1"/>
  <c r="W20" i="21"/>
  <c r="AE19" i="21"/>
  <c r="AG17" i="22"/>
  <c r="AP17" i="22" s="1"/>
  <c r="AF17" i="22"/>
  <c r="AO17" i="22" s="1"/>
  <c r="W18" i="22"/>
  <c r="AE17" i="22"/>
  <c r="AR17" i="26"/>
  <c r="W19" i="43"/>
  <c r="AE18" i="43"/>
  <c r="AG18" i="43"/>
  <c r="AP18" i="43" s="1"/>
  <c r="AF18" i="43"/>
  <c r="AO18" i="43" s="1"/>
  <c r="Y18" i="4"/>
  <c r="X18" i="4"/>
  <c r="AR17" i="3"/>
  <c r="AH17" i="95"/>
  <c r="AQ17" i="95" s="1"/>
  <c r="AR17" i="80"/>
  <c r="W20" i="86"/>
  <c r="AG19" i="86"/>
  <c r="AP19" i="86" s="1"/>
  <c r="AF19" i="86"/>
  <c r="AO19" i="86" s="1"/>
  <c r="AE19" i="86"/>
  <c r="AR17" i="73"/>
  <c r="Y17" i="46"/>
  <c r="X17" i="46"/>
  <c r="AG18" i="9"/>
  <c r="AP18" i="9" s="1"/>
  <c r="AF18" i="9"/>
  <c r="AO18" i="9" s="1"/>
  <c r="W19" i="9"/>
  <c r="AE18" i="9"/>
  <c r="Y18" i="30"/>
  <c r="X18" i="30"/>
  <c r="Z18" i="30" s="1"/>
  <c r="Y19" i="76"/>
  <c r="X19" i="76"/>
  <c r="Z19" i="76" s="1"/>
  <c r="AH18" i="19"/>
  <c r="AQ18" i="19" s="1"/>
  <c r="AI16" i="29"/>
  <c r="AN16" i="29"/>
  <c r="AN17" i="54"/>
  <c r="AI17" i="54"/>
  <c r="AI17" i="63"/>
  <c r="AN17" i="63"/>
  <c r="X18" i="33"/>
  <c r="Z18" i="33" s="1"/>
  <c r="Y18" i="33"/>
  <c r="AN16" i="45"/>
  <c r="AI16" i="45"/>
  <c r="Z17" i="91"/>
  <c r="AR16" i="57"/>
  <c r="Z18" i="58"/>
  <c r="X17" i="12"/>
  <c r="Y17" i="12"/>
  <c r="AG17" i="16"/>
  <c r="AP17" i="16" s="1"/>
  <c r="AF17" i="16"/>
  <c r="AO17" i="16" s="1"/>
  <c r="W18" i="16"/>
  <c r="AE17" i="16"/>
  <c r="AN17" i="84"/>
  <c r="AI17" i="84"/>
  <c r="AI17" i="8"/>
  <c r="AN17" i="8"/>
  <c r="AI17" i="36"/>
  <c r="AN17" i="36"/>
  <c r="AR16" i="78"/>
  <c r="AH17" i="94"/>
  <c r="AQ17" i="94" s="1"/>
  <c r="AH18" i="2"/>
  <c r="AQ18" i="2" s="1"/>
  <c r="AR17" i="38"/>
  <c r="X17" i="89"/>
  <c r="Y17" i="89"/>
  <c r="Z19" i="71"/>
  <c r="Y18" i="37"/>
  <c r="X18" i="37"/>
  <c r="Z18" i="37" s="1"/>
  <c r="Z18" i="3"/>
  <c r="AH18" i="85"/>
  <c r="AQ18" i="85" s="1"/>
  <c r="AR18" i="86"/>
  <c r="AH17" i="11"/>
  <c r="AQ17" i="11" s="1"/>
  <c r="AH18" i="14"/>
  <c r="AQ18" i="14" s="1"/>
  <c r="AR18" i="71"/>
  <c r="Z17" i="95"/>
  <c r="AH18" i="26"/>
  <c r="AQ18" i="26" s="1"/>
  <c r="AH17" i="92"/>
  <c r="AQ17" i="92" s="1"/>
  <c r="AN17" i="30"/>
  <c r="AI17" i="30"/>
  <c r="Z18" i="19"/>
  <c r="AR17" i="14"/>
  <c r="Y19" i="87"/>
  <c r="X19" i="87"/>
  <c r="X18" i="25"/>
  <c r="Z18" i="25" s="1"/>
  <c r="Y18" i="25"/>
  <c r="AN17" i="88"/>
  <c r="AI17" i="88"/>
  <c r="Y18" i="77"/>
  <c r="X18" i="77"/>
  <c r="Z18" i="77" s="1"/>
  <c r="AN18" i="28"/>
  <c r="AI18" i="28"/>
  <c r="AN17" i="82"/>
  <c r="AI17" i="82"/>
  <c r="AH19" i="44"/>
  <c r="AQ19" i="44" s="1"/>
  <c r="Y18" i="8"/>
  <c r="X18" i="8"/>
  <c r="Z18" i="8" s="1"/>
  <c r="Z17" i="94"/>
  <c r="AR17" i="43"/>
  <c r="Z18" i="2"/>
  <c r="AI17" i="53"/>
  <c r="AN17" i="53"/>
  <c r="Z17" i="49"/>
  <c r="AI17" i="37"/>
  <c r="AN17" i="37"/>
  <c r="AR16" i="95"/>
  <c r="AH18" i="38"/>
  <c r="AQ18" i="38" s="1"/>
  <c r="AR16" i="75"/>
  <c r="Z18" i="14"/>
  <c r="AH17" i="35"/>
  <c r="AQ17" i="35" s="1"/>
  <c r="Z17" i="92"/>
  <c r="AR16" i="93"/>
  <c r="AH17" i="5"/>
  <c r="AQ17" i="5" s="1"/>
  <c r="AH17" i="32"/>
  <c r="AQ17" i="32" s="1"/>
  <c r="AN16" i="6"/>
  <c r="AI16" i="6"/>
  <c r="AN17" i="25"/>
  <c r="AI17" i="25"/>
  <c r="X19" i="28"/>
  <c r="Z19" i="28" s="1"/>
  <c r="Y19" i="28"/>
  <c r="AN17" i="60"/>
  <c r="AI17" i="60"/>
  <c r="AN18" i="79"/>
  <c r="AI18" i="79"/>
  <c r="AH17" i="78"/>
  <c r="AQ17" i="78" s="1"/>
  <c r="Z18" i="52"/>
  <c r="Z18" i="80"/>
  <c r="W17" i="20"/>
  <c r="AE16" i="20"/>
  <c r="AG16" i="20"/>
  <c r="AP16" i="20" s="1"/>
  <c r="AF16" i="20"/>
  <c r="AO16" i="20" s="1"/>
  <c r="Z16" i="68"/>
  <c r="AH17" i="57"/>
  <c r="AQ17" i="57" s="1"/>
  <c r="AI17" i="33"/>
  <c r="AN17" i="33"/>
  <c r="AI17" i="1"/>
  <c r="AN17" i="1"/>
  <c r="Z17" i="56"/>
  <c r="Y17" i="45"/>
  <c r="X17" i="45"/>
  <c r="AH17" i="72"/>
  <c r="AQ17" i="72" s="1"/>
  <c r="AN16" i="64"/>
  <c r="AI16" i="64"/>
  <c r="X18" i="84"/>
  <c r="Z18" i="84" s="1"/>
  <c r="Y18" i="84"/>
  <c r="AR16" i="35"/>
  <c r="AR16" i="72"/>
  <c r="Y17" i="27"/>
  <c r="X17" i="27"/>
  <c r="Z17" i="27" s="1"/>
  <c r="AI18" i="66"/>
  <c r="AN18" i="66"/>
  <c r="AR17" i="83"/>
  <c r="AH17" i="18"/>
  <c r="AQ17" i="18" s="1"/>
  <c r="AR16" i="32"/>
  <c r="Z18" i="85"/>
  <c r="AR18" i="44"/>
  <c r="Z17" i="11"/>
  <c r="Y19" i="48"/>
  <c r="X19" i="48"/>
  <c r="Z19" i="48" s="1"/>
  <c r="AR16" i="94"/>
  <c r="AR16" i="22"/>
  <c r="Z18" i="26"/>
  <c r="AI16" i="46"/>
  <c r="AN16" i="46"/>
  <c r="AN18" i="96"/>
  <c r="AI18" i="96"/>
  <c r="Y17" i="6"/>
  <c r="X17" i="6"/>
  <c r="AN17" i="70"/>
  <c r="AI17" i="70"/>
  <c r="AN17" i="77"/>
  <c r="AI17" i="77"/>
  <c r="X18" i="60"/>
  <c r="Y18" i="60"/>
  <c r="Y19" i="79"/>
  <c r="X19" i="79"/>
  <c r="Z19" i="79" s="1"/>
  <c r="AH17" i="74"/>
  <c r="AQ17" i="74" s="1"/>
  <c r="AR16" i="50"/>
  <c r="AR16" i="17"/>
  <c r="Z17" i="93"/>
  <c r="AH17" i="75"/>
  <c r="AQ17" i="75" s="1"/>
  <c r="AR17" i="19"/>
  <c r="X18" i="63"/>
  <c r="Y18" i="63"/>
  <c r="X18" i="34"/>
  <c r="Y18" i="34"/>
  <c r="Z18" i="34" s="1"/>
  <c r="AH19" i="15"/>
  <c r="AQ19" i="15" s="1"/>
  <c r="Z17" i="78"/>
  <c r="AH17" i="61"/>
  <c r="AQ17" i="61" s="1"/>
  <c r="AH17" i="13"/>
  <c r="AQ17" i="13" s="1"/>
  <c r="Z18" i="73"/>
  <c r="X17" i="51"/>
  <c r="Y17" i="51"/>
  <c r="AN17" i="55"/>
  <c r="AI17" i="55"/>
  <c r="AR17" i="42"/>
  <c r="Z17" i="57"/>
  <c r="Y18" i="1"/>
  <c r="X18" i="1"/>
  <c r="Z18" i="1" s="1"/>
  <c r="X18" i="41"/>
  <c r="Z18" i="41" s="1"/>
  <c r="Y18" i="41"/>
  <c r="AI17" i="39"/>
  <c r="AN17" i="39"/>
  <c r="AI16" i="23"/>
  <c r="AN16" i="23"/>
  <c r="AN17" i="47"/>
  <c r="AI17" i="47"/>
  <c r="AI16" i="10"/>
  <c r="AN16" i="10"/>
  <c r="Z19" i="15"/>
  <c r="Z19" i="44"/>
  <c r="X17" i="64"/>
  <c r="Z17" i="64" s="1"/>
  <c r="Y17" i="64"/>
  <c r="AI17" i="81"/>
  <c r="AN17" i="81"/>
  <c r="AH17" i="67"/>
  <c r="AQ17" i="67" s="1"/>
  <c r="AE17" i="90"/>
  <c r="W18" i="90"/>
  <c r="AG17" i="90"/>
  <c r="AP17" i="90" s="1"/>
  <c r="AF17" i="90"/>
  <c r="AO17" i="90" s="1"/>
  <c r="AN16" i="27"/>
  <c r="AI16" i="27"/>
  <c r="Y19" i="66"/>
  <c r="Z19" i="66" s="1"/>
  <c r="X19" i="66"/>
  <c r="X18" i="53"/>
  <c r="Y18" i="53"/>
  <c r="AN16" i="89"/>
  <c r="AI16" i="89"/>
  <c r="AH19" i="21"/>
  <c r="AQ19" i="21" s="1"/>
  <c r="AN18" i="48"/>
  <c r="AI18" i="48"/>
  <c r="Z18" i="38"/>
  <c r="AH17" i="31"/>
  <c r="AQ17" i="31" s="1"/>
  <c r="AR17" i="69"/>
  <c r="AH17" i="50"/>
  <c r="AQ17" i="50" s="1"/>
  <c r="Z17" i="35"/>
  <c r="AR18" i="21"/>
  <c r="AH19" i="86"/>
  <c r="AQ19" i="86" s="1"/>
  <c r="AR16" i="11"/>
  <c r="AR16" i="91"/>
  <c r="AI18" i="76"/>
  <c r="AN18" i="76"/>
  <c r="Z17" i="5"/>
  <c r="Z17" i="32"/>
  <c r="AN16" i="24"/>
  <c r="AI16" i="24"/>
  <c r="Y18" i="70"/>
  <c r="Z18" i="70" s="1"/>
  <c r="X18" i="70"/>
  <c r="W19" i="83" l="1"/>
  <c r="AF18" i="83"/>
  <c r="AO18" i="83" s="1"/>
  <c r="Z18" i="53"/>
  <c r="W18" i="74"/>
  <c r="Z17" i="51"/>
  <c r="AE17" i="51" s="1"/>
  <c r="Z17" i="6"/>
  <c r="Z17" i="45"/>
  <c r="Z18" i="4"/>
  <c r="AF18" i="70"/>
  <c r="AO18" i="70" s="1"/>
  <c r="W19" i="70"/>
  <c r="AE18" i="70"/>
  <c r="AG18" i="70"/>
  <c r="AP18" i="70" s="1"/>
  <c r="AF17" i="64"/>
  <c r="AO17" i="64" s="1"/>
  <c r="W18" i="64"/>
  <c r="AE17" i="64"/>
  <c r="AG17" i="64"/>
  <c r="AP17" i="64" s="1"/>
  <c r="AE18" i="41"/>
  <c r="W19" i="41"/>
  <c r="AF18" i="41"/>
  <c r="AO18" i="41" s="1"/>
  <c r="AG18" i="41"/>
  <c r="AP18" i="41" s="1"/>
  <c r="AG18" i="36"/>
  <c r="AP18" i="36" s="1"/>
  <c r="AE18" i="36"/>
  <c r="AF18" i="36"/>
  <c r="AO18" i="36" s="1"/>
  <c r="W19" i="36"/>
  <c r="W20" i="96"/>
  <c r="AE19" i="96"/>
  <c r="AF19" i="96"/>
  <c r="AO19" i="96" s="1"/>
  <c r="AG19" i="96"/>
  <c r="AP19" i="96" s="1"/>
  <c r="W19" i="54"/>
  <c r="AE18" i="54"/>
  <c r="AG18" i="54"/>
  <c r="AP18" i="54" s="1"/>
  <c r="AF18" i="54"/>
  <c r="AO18" i="54" s="1"/>
  <c r="W18" i="62"/>
  <c r="AE17" i="62"/>
  <c r="AG17" i="62"/>
  <c r="AP17" i="62" s="1"/>
  <c r="AF17" i="62"/>
  <c r="AO17" i="62" s="1"/>
  <c r="AG17" i="24"/>
  <c r="AP17" i="24" s="1"/>
  <c r="AF17" i="24"/>
  <c r="AO17" i="24" s="1"/>
  <c r="W18" i="24"/>
  <c r="AE17" i="24"/>
  <c r="AG17" i="51"/>
  <c r="AP17" i="51" s="1"/>
  <c r="AF17" i="51"/>
  <c r="AO17" i="51" s="1"/>
  <c r="AG17" i="29"/>
  <c r="AP17" i="29" s="1"/>
  <c r="AF17" i="29"/>
  <c r="AO17" i="29" s="1"/>
  <c r="AE17" i="29"/>
  <c r="W18" i="29"/>
  <c r="W19" i="53"/>
  <c r="AG18" i="53"/>
  <c r="AP18" i="53" s="1"/>
  <c r="AF18" i="53"/>
  <c r="AO18" i="53" s="1"/>
  <c r="AE18" i="53"/>
  <c r="AF18" i="81"/>
  <c r="AO18" i="81" s="1"/>
  <c r="AE18" i="81"/>
  <c r="W19" i="81"/>
  <c r="AG18" i="81"/>
  <c r="AP18" i="81" s="1"/>
  <c r="AG19" i="48"/>
  <c r="AP19" i="48" s="1"/>
  <c r="AF19" i="48"/>
  <c r="AO19" i="48" s="1"/>
  <c r="W20" i="48"/>
  <c r="AE19" i="48"/>
  <c r="AG17" i="6"/>
  <c r="AP17" i="6" s="1"/>
  <c r="AF17" i="6"/>
  <c r="AO17" i="6" s="1"/>
  <c r="W18" i="6"/>
  <c r="AE17" i="6"/>
  <c r="AF17" i="45"/>
  <c r="AO17" i="45" s="1"/>
  <c r="AG17" i="45"/>
  <c r="AP17" i="45" s="1"/>
  <c r="AE17" i="45"/>
  <c r="W18" i="45"/>
  <c r="AG18" i="4"/>
  <c r="AP18" i="4" s="1"/>
  <c r="AF18" i="4"/>
  <c r="AO18" i="4" s="1"/>
  <c r="W19" i="4"/>
  <c r="AE18" i="4"/>
  <c r="AR18" i="76"/>
  <c r="AF19" i="44"/>
  <c r="AO19" i="44" s="1"/>
  <c r="AG19" i="44"/>
  <c r="AP19" i="44" s="1"/>
  <c r="W20" i="44"/>
  <c r="AE19" i="44"/>
  <c r="AG18" i="73"/>
  <c r="AP18" i="73" s="1"/>
  <c r="AF18" i="73"/>
  <c r="AO18" i="73" s="1"/>
  <c r="AE18" i="73"/>
  <c r="W19" i="73"/>
  <c r="AH18" i="63"/>
  <c r="AQ18" i="63" s="1"/>
  <c r="AF17" i="32"/>
  <c r="AO17" i="32" s="1"/>
  <c r="AE17" i="32"/>
  <c r="W18" i="32"/>
  <c r="AG17" i="32"/>
  <c r="AP17" i="32" s="1"/>
  <c r="AH19" i="66"/>
  <c r="AQ19" i="66" s="1"/>
  <c r="AF19" i="15"/>
  <c r="AO19" i="15" s="1"/>
  <c r="W20" i="15"/>
  <c r="AE19" i="15"/>
  <c r="AG19" i="15"/>
  <c r="AP19" i="15" s="1"/>
  <c r="AR16" i="23"/>
  <c r="AH18" i="1"/>
  <c r="AQ18" i="1" s="1"/>
  <c r="AR17" i="55"/>
  <c r="Z18" i="63"/>
  <c r="AH19" i="79"/>
  <c r="AQ19" i="79" s="1"/>
  <c r="AR17" i="77"/>
  <c r="AR18" i="66"/>
  <c r="X17" i="20"/>
  <c r="Y17" i="20"/>
  <c r="Z17" i="20" s="1"/>
  <c r="AH18" i="8"/>
  <c r="AQ18" i="8" s="1"/>
  <c r="AH18" i="77"/>
  <c r="AQ18" i="77" s="1"/>
  <c r="AH18" i="25"/>
  <c r="AQ18" i="25" s="1"/>
  <c r="AR17" i="36"/>
  <c r="X18" i="16"/>
  <c r="Y18" i="16"/>
  <c r="W19" i="58"/>
  <c r="AE18" i="58"/>
  <c r="AF18" i="58"/>
  <c r="AO18" i="58" s="1"/>
  <c r="AG18" i="58"/>
  <c r="AP18" i="58" s="1"/>
  <c r="Y19" i="9"/>
  <c r="X19" i="9"/>
  <c r="Z19" i="9" s="1"/>
  <c r="X20" i="86"/>
  <c r="Y20" i="86"/>
  <c r="Z20" i="86" s="1"/>
  <c r="AN19" i="21"/>
  <c r="AI19" i="21"/>
  <c r="X18" i="17"/>
  <c r="Y18" i="17"/>
  <c r="AI17" i="61"/>
  <c r="AN17" i="61"/>
  <c r="Z18" i="31"/>
  <c r="X18" i="31"/>
  <c r="Y18" i="31"/>
  <c r="Y18" i="72"/>
  <c r="X18" i="72"/>
  <c r="AH17" i="10"/>
  <c r="AQ17" i="10" s="1"/>
  <c r="AR16" i="62"/>
  <c r="AN17" i="59"/>
  <c r="AI17" i="59"/>
  <c r="AI17" i="75"/>
  <c r="AN17" i="75"/>
  <c r="X19" i="83"/>
  <c r="Y19" i="83"/>
  <c r="Z19" i="83" s="1"/>
  <c r="Y19" i="69"/>
  <c r="X19" i="69"/>
  <c r="Z19" i="69" s="1"/>
  <c r="AE17" i="35"/>
  <c r="W18" i="35"/>
  <c r="AF17" i="35"/>
  <c r="AO17" i="35" s="1"/>
  <c r="AG17" i="35"/>
  <c r="AP17" i="35" s="1"/>
  <c r="AH18" i="53"/>
  <c r="AQ18" i="53" s="1"/>
  <c r="AH18" i="41"/>
  <c r="AQ18" i="41" s="1"/>
  <c r="AF17" i="78"/>
  <c r="AO17" i="78" s="1"/>
  <c r="AE17" i="78"/>
  <c r="W18" i="78"/>
  <c r="AG17" i="78"/>
  <c r="AP17" i="78" s="1"/>
  <c r="AH18" i="70"/>
  <c r="AQ18" i="70" s="1"/>
  <c r="AF17" i="5"/>
  <c r="AO17" i="5" s="1"/>
  <c r="W18" i="5"/>
  <c r="AE17" i="5"/>
  <c r="AG17" i="5"/>
  <c r="AP17" i="5" s="1"/>
  <c r="AR16" i="89"/>
  <c r="AR17" i="81"/>
  <c r="AR18" i="96"/>
  <c r="AG17" i="11"/>
  <c r="AP17" i="11" s="1"/>
  <c r="AF17" i="11"/>
  <c r="AO17" i="11" s="1"/>
  <c r="W18" i="11"/>
  <c r="AE17" i="11"/>
  <c r="AH17" i="27"/>
  <c r="AQ17" i="27" s="1"/>
  <c r="AG17" i="56"/>
  <c r="AP17" i="56" s="1"/>
  <c r="AF17" i="56"/>
  <c r="AO17" i="56" s="1"/>
  <c r="AE17" i="56"/>
  <c r="W18" i="56"/>
  <c r="W19" i="80"/>
  <c r="AG18" i="80"/>
  <c r="AP18" i="80" s="1"/>
  <c r="AE18" i="80"/>
  <c r="AF18" i="80"/>
  <c r="AO18" i="80" s="1"/>
  <c r="AH19" i="28"/>
  <c r="AQ19" i="28" s="1"/>
  <c r="AR17" i="53"/>
  <c r="W19" i="25"/>
  <c r="AG18" i="25"/>
  <c r="AP18" i="25" s="1"/>
  <c r="AF18" i="25"/>
  <c r="AO18" i="25" s="1"/>
  <c r="AE18" i="25"/>
  <c r="AG18" i="19"/>
  <c r="AP18" i="19" s="1"/>
  <c r="AF18" i="19"/>
  <c r="AO18" i="19" s="1"/>
  <c r="W19" i="19"/>
  <c r="AE18" i="19"/>
  <c r="AG18" i="37"/>
  <c r="AP18" i="37" s="1"/>
  <c r="AF18" i="37"/>
  <c r="AO18" i="37" s="1"/>
  <c r="AE18" i="37"/>
  <c r="W19" i="37"/>
  <c r="AH18" i="33"/>
  <c r="AQ18" i="33" s="1"/>
  <c r="AF19" i="76"/>
  <c r="AO19" i="76" s="1"/>
  <c r="AG19" i="76"/>
  <c r="AP19" i="76" s="1"/>
  <c r="W20" i="76"/>
  <c r="AE19" i="76"/>
  <c r="Y20" i="21"/>
  <c r="X20" i="21"/>
  <c r="AR16" i="12"/>
  <c r="AR18" i="87"/>
  <c r="AN17" i="50"/>
  <c r="AI17" i="50"/>
  <c r="W18" i="10"/>
  <c r="AE17" i="10"/>
  <c r="AG17" i="10"/>
  <c r="AP17" i="10" s="1"/>
  <c r="AF17" i="10"/>
  <c r="AO17" i="10" s="1"/>
  <c r="Y18" i="59"/>
  <c r="X18" i="59"/>
  <c r="AH18" i="55"/>
  <c r="AQ18" i="55" s="1"/>
  <c r="AH18" i="39"/>
  <c r="AQ18" i="39" s="1"/>
  <c r="AN17" i="18"/>
  <c r="AI17" i="18"/>
  <c r="W19" i="38"/>
  <c r="AG18" i="38"/>
  <c r="AP18" i="38" s="1"/>
  <c r="AE18" i="38"/>
  <c r="AF18" i="38"/>
  <c r="AO18" i="38" s="1"/>
  <c r="AG19" i="66"/>
  <c r="AP19" i="66" s="1"/>
  <c r="AF19" i="66"/>
  <c r="AO19" i="66" s="1"/>
  <c r="W20" i="66"/>
  <c r="AE19" i="66"/>
  <c r="Y18" i="90"/>
  <c r="X18" i="90"/>
  <c r="Z18" i="90" s="1"/>
  <c r="AR16" i="10"/>
  <c r="AR17" i="39"/>
  <c r="AG18" i="1"/>
  <c r="AP18" i="1" s="1"/>
  <c r="AF18" i="1"/>
  <c r="AO18" i="1" s="1"/>
  <c r="W19" i="1"/>
  <c r="AE18" i="1"/>
  <c r="AH18" i="34"/>
  <c r="AQ18" i="34" s="1"/>
  <c r="AG17" i="93"/>
  <c r="AP17" i="93" s="1"/>
  <c r="AE17" i="93"/>
  <c r="AF17" i="93"/>
  <c r="AO17" i="93" s="1"/>
  <c r="W18" i="93"/>
  <c r="W20" i="79"/>
  <c r="AF19" i="79"/>
  <c r="AO19" i="79" s="1"/>
  <c r="AE19" i="79"/>
  <c r="AG19" i="79"/>
  <c r="AP19" i="79" s="1"/>
  <c r="AR17" i="70"/>
  <c r="AG16" i="68"/>
  <c r="AP16" i="68" s="1"/>
  <c r="AF16" i="68"/>
  <c r="AO16" i="68" s="1"/>
  <c r="AE16" i="68"/>
  <c r="W17" i="68"/>
  <c r="AG18" i="52"/>
  <c r="AP18" i="52" s="1"/>
  <c r="W19" i="52"/>
  <c r="AF18" i="52"/>
  <c r="AO18" i="52" s="1"/>
  <c r="AE18" i="52"/>
  <c r="AR18" i="79"/>
  <c r="W20" i="28"/>
  <c r="AG19" i="28"/>
  <c r="AP19" i="28" s="1"/>
  <c r="AF19" i="28"/>
  <c r="AO19" i="28" s="1"/>
  <c r="AE19" i="28"/>
  <c r="W19" i="2"/>
  <c r="AE18" i="2"/>
  <c r="AG18" i="2"/>
  <c r="AP18" i="2" s="1"/>
  <c r="AF18" i="2"/>
  <c r="AO18" i="2" s="1"/>
  <c r="AF18" i="8"/>
  <c r="AO18" i="8" s="1"/>
  <c r="W19" i="8"/>
  <c r="AE18" i="8"/>
  <c r="AG18" i="8"/>
  <c r="AP18" i="8" s="1"/>
  <c r="AR17" i="82"/>
  <c r="AG18" i="77"/>
  <c r="AP18" i="77" s="1"/>
  <c r="AF18" i="77"/>
  <c r="AO18" i="77" s="1"/>
  <c r="W19" i="77"/>
  <c r="AE18" i="77"/>
  <c r="AH19" i="87"/>
  <c r="AQ19" i="87" s="1"/>
  <c r="AR17" i="30"/>
  <c r="W18" i="95"/>
  <c r="AE17" i="95"/>
  <c r="AG17" i="95"/>
  <c r="AP17" i="95" s="1"/>
  <c r="AF17" i="95"/>
  <c r="AO17" i="95" s="1"/>
  <c r="AG19" i="71"/>
  <c r="AP19" i="71" s="1"/>
  <c r="AF19" i="71"/>
  <c r="AO19" i="71" s="1"/>
  <c r="W20" i="71"/>
  <c r="AE19" i="71"/>
  <c r="AR17" i="8"/>
  <c r="AE18" i="33"/>
  <c r="W19" i="33"/>
  <c r="AG18" i="33"/>
  <c r="AP18" i="33" s="1"/>
  <c r="AF18" i="33"/>
  <c r="AO18" i="33" s="1"/>
  <c r="AR16" i="29"/>
  <c r="AH18" i="30"/>
  <c r="AQ18" i="30" s="1"/>
  <c r="AI19" i="86"/>
  <c r="AN19" i="86"/>
  <c r="AI17" i="22"/>
  <c r="AN17" i="22"/>
  <c r="AH18" i="47"/>
  <c r="AQ18" i="47" s="1"/>
  <c r="AR17" i="41"/>
  <c r="Y18" i="61"/>
  <c r="X18" i="61"/>
  <c r="AH18" i="82"/>
  <c r="AQ18" i="82" s="1"/>
  <c r="AH18" i="88"/>
  <c r="AQ18" i="88" s="1"/>
  <c r="Y18" i="50"/>
  <c r="X18" i="50"/>
  <c r="AI17" i="31"/>
  <c r="AN17" i="31"/>
  <c r="AR17" i="4"/>
  <c r="AH18" i="81"/>
  <c r="AQ18" i="81" s="1"/>
  <c r="AH17" i="23"/>
  <c r="AQ17" i="23" s="1"/>
  <c r="AR17" i="34"/>
  <c r="Z18" i="55"/>
  <c r="AH18" i="54"/>
  <c r="AQ18" i="54" s="1"/>
  <c r="AN17" i="13"/>
  <c r="AI17" i="13"/>
  <c r="Y18" i="18"/>
  <c r="X18" i="18"/>
  <c r="X19" i="42"/>
  <c r="Y19" i="42"/>
  <c r="AR18" i="48"/>
  <c r="AR16" i="27"/>
  <c r="AI17" i="90"/>
  <c r="AN17" i="90"/>
  <c r="AH17" i="64"/>
  <c r="AQ17" i="64" s="1"/>
  <c r="AR17" i="47"/>
  <c r="W18" i="57"/>
  <c r="AE17" i="57"/>
  <c r="AG17" i="57"/>
  <c r="AP17" i="57" s="1"/>
  <c r="AF17" i="57"/>
  <c r="AO17" i="57" s="1"/>
  <c r="AH17" i="51"/>
  <c r="AQ17" i="51" s="1"/>
  <c r="AF18" i="34"/>
  <c r="AO18" i="34" s="1"/>
  <c r="W19" i="34"/>
  <c r="AG18" i="34"/>
  <c r="AP18" i="34" s="1"/>
  <c r="AE18" i="34"/>
  <c r="W18" i="27"/>
  <c r="AG17" i="27"/>
  <c r="AP17" i="27" s="1"/>
  <c r="AF17" i="27"/>
  <c r="AO17" i="27" s="1"/>
  <c r="AE17" i="27"/>
  <c r="AH18" i="84"/>
  <c r="AQ18" i="84" s="1"/>
  <c r="AR17" i="1"/>
  <c r="AR17" i="25"/>
  <c r="AR17" i="88"/>
  <c r="Z19" i="87"/>
  <c r="AR17" i="84"/>
  <c r="AF17" i="91"/>
  <c r="AO17" i="91" s="1"/>
  <c r="AE17" i="91"/>
  <c r="W18" i="91"/>
  <c r="AG17" i="91"/>
  <c r="AP17" i="91" s="1"/>
  <c r="AH17" i="46"/>
  <c r="AQ17" i="46" s="1"/>
  <c r="AI18" i="43"/>
  <c r="AN18" i="43"/>
  <c r="X18" i="22"/>
  <c r="Z18" i="22" s="1"/>
  <c r="Y18" i="22"/>
  <c r="Z18" i="40"/>
  <c r="X18" i="40"/>
  <c r="Y18" i="40"/>
  <c r="Z18" i="47"/>
  <c r="Z18" i="82"/>
  <c r="Z18" i="88"/>
  <c r="AH18" i="65"/>
  <c r="AQ18" i="65" s="1"/>
  <c r="Z18" i="39"/>
  <c r="Y18" i="13"/>
  <c r="X18" i="13"/>
  <c r="Z18" i="13" s="1"/>
  <c r="AI18" i="42"/>
  <c r="AN18" i="42"/>
  <c r="AH18" i="60"/>
  <c r="AQ18" i="60" s="1"/>
  <c r="AH17" i="6"/>
  <c r="AQ17" i="6" s="1"/>
  <c r="AR16" i="46"/>
  <c r="AH19" i="48"/>
  <c r="AQ19" i="48" s="1"/>
  <c r="AG18" i="85"/>
  <c r="AP18" i="85" s="1"/>
  <c r="AF18" i="85"/>
  <c r="AO18" i="85" s="1"/>
  <c r="AE18" i="85"/>
  <c r="W19" i="85"/>
  <c r="W19" i="84"/>
  <c r="AE18" i="84"/>
  <c r="AG18" i="84"/>
  <c r="AP18" i="84" s="1"/>
  <c r="AF18" i="84"/>
  <c r="AO18" i="84" s="1"/>
  <c r="AH17" i="45"/>
  <c r="AQ17" i="45" s="1"/>
  <c r="AR17" i="60"/>
  <c r="AR17" i="37"/>
  <c r="AR18" i="28"/>
  <c r="AG18" i="3"/>
  <c r="AP18" i="3" s="1"/>
  <c r="AF18" i="3"/>
  <c r="AO18" i="3" s="1"/>
  <c r="W19" i="3"/>
  <c r="AE18" i="3"/>
  <c r="AH17" i="89"/>
  <c r="AQ17" i="89" s="1"/>
  <c r="AH17" i="12"/>
  <c r="AQ17" i="12" s="1"/>
  <c r="AR16" i="45"/>
  <c r="AR17" i="63"/>
  <c r="W19" i="30"/>
  <c r="AG18" i="30"/>
  <c r="AP18" i="30" s="1"/>
  <c r="AE18" i="30"/>
  <c r="AF18" i="30"/>
  <c r="AO18" i="30" s="1"/>
  <c r="AH18" i="4"/>
  <c r="AQ18" i="4" s="1"/>
  <c r="AI17" i="40"/>
  <c r="AN17" i="40"/>
  <c r="AR17" i="65"/>
  <c r="AH17" i="62"/>
  <c r="AQ17" i="62" s="1"/>
  <c r="AH17" i="29"/>
  <c r="AQ17" i="29" s="1"/>
  <c r="AH17" i="24"/>
  <c r="AQ17" i="24" s="1"/>
  <c r="Y18" i="67"/>
  <c r="X18" i="67"/>
  <c r="AI15" i="7"/>
  <c r="AN15" i="7"/>
  <c r="AG18" i="65"/>
  <c r="AP18" i="65" s="1"/>
  <c r="AF18" i="65"/>
  <c r="AO18" i="65" s="1"/>
  <c r="W19" i="65"/>
  <c r="AE18" i="65"/>
  <c r="AF17" i="23"/>
  <c r="AO17" i="23" s="1"/>
  <c r="W18" i="23"/>
  <c r="AE17" i="23"/>
  <c r="AG17" i="23"/>
  <c r="AP17" i="23" s="1"/>
  <c r="X18" i="74"/>
  <c r="Y18" i="74"/>
  <c r="AR16" i="24"/>
  <c r="Z18" i="60"/>
  <c r="W19" i="26"/>
  <c r="AG18" i="26"/>
  <c r="AP18" i="26" s="1"/>
  <c r="AF18" i="26"/>
  <c r="AO18" i="26" s="1"/>
  <c r="AE18" i="26"/>
  <c r="AR16" i="64"/>
  <c r="AR17" i="33"/>
  <c r="AI16" i="20"/>
  <c r="AN16" i="20"/>
  <c r="AR16" i="6"/>
  <c r="W18" i="92"/>
  <c r="AG17" i="92"/>
  <c r="AP17" i="92" s="1"/>
  <c r="AF17" i="92"/>
  <c r="AO17" i="92" s="1"/>
  <c r="AE17" i="92"/>
  <c r="AG18" i="14"/>
  <c r="AP18" i="14" s="1"/>
  <c r="W19" i="14"/>
  <c r="AF18" i="14"/>
  <c r="AO18" i="14" s="1"/>
  <c r="AE18" i="14"/>
  <c r="W18" i="49"/>
  <c r="AE17" i="49"/>
  <c r="AG17" i="49"/>
  <c r="AP17" i="49" s="1"/>
  <c r="AF17" i="49"/>
  <c r="AO17" i="49" s="1"/>
  <c r="AF17" i="94"/>
  <c r="AO17" i="94" s="1"/>
  <c r="AE17" i="94"/>
  <c r="AG17" i="94"/>
  <c r="AP17" i="94" s="1"/>
  <c r="W18" i="94"/>
  <c r="AH18" i="37"/>
  <c r="AQ18" i="37" s="1"/>
  <c r="Z17" i="89"/>
  <c r="AN17" i="16"/>
  <c r="AI17" i="16"/>
  <c r="Z17" i="12"/>
  <c r="AR17" i="54"/>
  <c r="AH19" i="76"/>
  <c r="AQ19" i="76" s="1"/>
  <c r="AI18" i="9"/>
  <c r="AN18" i="9"/>
  <c r="Z17" i="46"/>
  <c r="X19" i="43"/>
  <c r="Y19" i="43"/>
  <c r="Z19" i="43" s="1"/>
  <c r="AH18" i="36"/>
  <c r="AQ18" i="36" s="1"/>
  <c r="AI17" i="17"/>
  <c r="AN17" i="17"/>
  <c r="AH19" i="96"/>
  <c r="AQ19" i="96" s="1"/>
  <c r="AN17" i="67"/>
  <c r="AI17" i="67"/>
  <c r="X16" i="7"/>
  <c r="Z16" i="7" s="1"/>
  <c r="Y16" i="7"/>
  <c r="AN17" i="72"/>
  <c r="AI17" i="72"/>
  <c r="AR16" i="51"/>
  <c r="Y18" i="75"/>
  <c r="X18" i="75"/>
  <c r="Z18" i="75" s="1"/>
  <c r="AN18" i="83"/>
  <c r="AI18" i="83"/>
  <c r="AI18" i="69"/>
  <c r="AN18" i="69"/>
  <c r="AI17" i="74"/>
  <c r="AN17" i="74"/>
  <c r="W18" i="51" l="1"/>
  <c r="AG18" i="75"/>
  <c r="AP18" i="75" s="1"/>
  <c r="AF18" i="75"/>
  <c r="AO18" i="75" s="1"/>
  <c r="AE18" i="75"/>
  <c r="W19" i="75"/>
  <c r="AE19" i="43"/>
  <c r="AG19" i="43"/>
  <c r="AP19" i="43" s="1"/>
  <c r="W20" i="43"/>
  <c r="AF19" i="43"/>
  <c r="AO19" i="43" s="1"/>
  <c r="AE20" i="86"/>
  <c r="W21" i="86"/>
  <c r="AF20" i="86"/>
  <c r="AO20" i="86" s="1"/>
  <c r="AG20" i="86"/>
  <c r="AP20" i="86" s="1"/>
  <c r="W20" i="83"/>
  <c r="AG19" i="83"/>
  <c r="AP19" i="83" s="1"/>
  <c r="AF19" i="83"/>
  <c r="AO19" i="83" s="1"/>
  <c r="AE19" i="83"/>
  <c r="Y18" i="49"/>
  <c r="X18" i="49"/>
  <c r="AI18" i="26"/>
  <c r="AN18" i="26"/>
  <c r="AI17" i="23"/>
  <c r="AN17" i="23"/>
  <c r="AR17" i="40"/>
  <c r="AG18" i="13"/>
  <c r="AP18" i="13" s="1"/>
  <c r="AF18" i="13"/>
  <c r="AO18" i="13" s="1"/>
  <c r="W19" i="13"/>
  <c r="AE18" i="13"/>
  <c r="W19" i="47"/>
  <c r="AG18" i="47"/>
  <c r="AP18" i="47" s="1"/>
  <c r="AF18" i="47"/>
  <c r="AO18" i="47" s="1"/>
  <c r="AE18" i="47"/>
  <c r="Y18" i="57"/>
  <c r="X18" i="57"/>
  <c r="AR17" i="13"/>
  <c r="AH18" i="50"/>
  <c r="AQ18" i="50" s="1"/>
  <c r="AR17" i="22"/>
  <c r="Y20" i="71"/>
  <c r="X20" i="71"/>
  <c r="X19" i="8"/>
  <c r="Y19" i="8"/>
  <c r="AI19" i="28"/>
  <c r="AN19" i="28"/>
  <c r="AI16" i="68"/>
  <c r="AN16" i="68"/>
  <c r="AI19" i="79"/>
  <c r="AN19" i="79"/>
  <c r="AG18" i="90"/>
  <c r="AP18" i="90" s="1"/>
  <c r="AF18" i="90"/>
  <c r="AO18" i="90" s="1"/>
  <c r="AE18" i="90"/>
  <c r="W19" i="90"/>
  <c r="AI17" i="10"/>
  <c r="AN17" i="10"/>
  <c r="Z20" i="76"/>
  <c r="Y20" i="76"/>
  <c r="X20" i="76"/>
  <c r="AI18" i="25"/>
  <c r="AN18" i="25"/>
  <c r="AN17" i="56"/>
  <c r="AI17" i="56"/>
  <c r="AR17" i="75"/>
  <c r="AE18" i="31"/>
  <c r="W19" i="31"/>
  <c r="AG18" i="31"/>
  <c r="AP18" i="31" s="1"/>
  <c r="AF18" i="31"/>
  <c r="AO18" i="31" s="1"/>
  <c r="AR19" i="21"/>
  <c r="AH17" i="20"/>
  <c r="AQ17" i="20" s="1"/>
  <c r="AI19" i="44"/>
  <c r="AN19" i="44"/>
  <c r="AN17" i="45"/>
  <c r="AI17" i="45"/>
  <c r="AI18" i="53"/>
  <c r="AN18" i="53"/>
  <c r="AN17" i="29"/>
  <c r="AI17" i="29"/>
  <c r="X19" i="54"/>
  <c r="Y19" i="54"/>
  <c r="Z18" i="64"/>
  <c r="X18" i="64"/>
  <c r="Y18" i="64"/>
  <c r="AN18" i="85"/>
  <c r="AI18" i="85"/>
  <c r="AG18" i="22"/>
  <c r="AP18" i="22" s="1"/>
  <c r="AF18" i="22"/>
  <c r="AO18" i="22" s="1"/>
  <c r="W19" i="22"/>
  <c r="AE18" i="22"/>
  <c r="AR17" i="74"/>
  <c r="AH19" i="43"/>
  <c r="AQ19" i="43" s="1"/>
  <c r="AG17" i="12"/>
  <c r="AP17" i="12" s="1"/>
  <c r="AF17" i="12"/>
  <c r="AO17" i="12" s="1"/>
  <c r="W18" i="12"/>
  <c r="AE17" i="12"/>
  <c r="AN17" i="94"/>
  <c r="AI17" i="94"/>
  <c r="AI18" i="14"/>
  <c r="AN18" i="14"/>
  <c r="AR16" i="20"/>
  <c r="Y18" i="23"/>
  <c r="X18" i="23"/>
  <c r="X19" i="30"/>
  <c r="Z19" i="30" s="1"/>
  <c r="Y19" i="30"/>
  <c r="AI18" i="84"/>
  <c r="AN18" i="84"/>
  <c r="AE18" i="39"/>
  <c r="W19" i="39"/>
  <c r="AF18" i="39"/>
  <c r="AO18" i="39" s="1"/>
  <c r="AG18" i="39"/>
  <c r="AP18" i="39" s="1"/>
  <c r="Y18" i="27"/>
  <c r="X18" i="27"/>
  <c r="AR17" i="90"/>
  <c r="AH19" i="42"/>
  <c r="AQ19" i="42" s="1"/>
  <c r="AH18" i="61"/>
  <c r="AQ18" i="61" s="1"/>
  <c r="X19" i="33"/>
  <c r="Y19" i="33"/>
  <c r="X18" i="95"/>
  <c r="Z18" i="95" s="1"/>
  <c r="Y18" i="95"/>
  <c r="AN18" i="52"/>
  <c r="AI18" i="52"/>
  <c r="AN17" i="93"/>
  <c r="AI17" i="93"/>
  <c r="AI19" i="66"/>
  <c r="AN19" i="66"/>
  <c r="AI18" i="38"/>
  <c r="AN18" i="38"/>
  <c r="AH18" i="59"/>
  <c r="AQ18" i="59" s="1"/>
  <c r="Y18" i="10"/>
  <c r="X18" i="10"/>
  <c r="AI18" i="80"/>
  <c r="AN18" i="80"/>
  <c r="AI17" i="5"/>
  <c r="AN17" i="5"/>
  <c r="W20" i="69"/>
  <c r="AE19" i="69"/>
  <c r="AG19" i="69"/>
  <c r="AP19" i="69" s="1"/>
  <c r="AF19" i="69"/>
  <c r="AO19" i="69" s="1"/>
  <c r="AR17" i="59"/>
  <c r="AH18" i="72"/>
  <c r="AQ18" i="72" s="1"/>
  <c r="AG19" i="9"/>
  <c r="AP19" i="9" s="1"/>
  <c r="AF19" i="9"/>
  <c r="AO19" i="9" s="1"/>
  <c r="W20" i="9"/>
  <c r="AE19" i="9"/>
  <c r="AH18" i="16"/>
  <c r="AQ18" i="16" s="1"/>
  <c r="W18" i="20"/>
  <c r="AE17" i="20"/>
  <c r="AG17" i="20"/>
  <c r="AP17" i="20" s="1"/>
  <c r="AF17" i="20"/>
  <c r="AO17" i="20" s="1"/>
  <c r="AI19" i="15"/>
  <c r="AN19" i="15"/>
  <c r="X20" i="44"/>
  <c r="Z20" i="44" s="1"/>
  <c r="Y20" i="44"/>
  <c r="AI18" i="4"/>
  <c r="AN18" i="4"/>
  <c r="AN17" i="24"/>
  <c r="AI17" i="24"/>
  <c r="AI17" i="62"/>
  <c r="AN17" i="62"/>
  <c r="X19" i="36"/>
  <c r="Y19" i="36"/>
  <c r="Z19" i="36" s="1"/>
  <c r="AH16" i="7"/>
  <c r="AQ16" i="7" s="1"/>
  <c r="AR17" i="16"/>
  <c r="AR15" i="7"/>
  <c r="AN18" i="3"/>
  <c r="AI18" i="3"/>
  <c r="AH18" i="40"/>
  <c r="AQ18" i="40" s="1"/>
  <c r="AR18" i="43"/>
  <c r="Z19" i="42"/>
  <c r="Z18" i="50"/>
  <c r="AR19" i="86"/>
  <c r="AI18" i="33"/>
  <c r="AN18" i="33"/>
  <c r="AI18" i="1"/>
  <c r="AN18" i="1"/>
  <c r="Y20" i="66"/>
  <c r="X20" i="66"/>
  <c r="AR17" i="50"/>
  <c r="AH20" i="21"/>
  <c r="AQ20" i="21" s="1"/>
  <c r="AI18" i="19"/>
  <c r="AN18" i="19"/>
  <c r="AN17" i="11"/>
  <c r="AI17" i="11"/>
  <c r="Y18" i="5"/>
  <c r="X18" i="5"/>
  <c r="Y18" i="78"/>
  <c r="Z18" i="78" s="1"/>
  <c r="X18" i="78"/>
  <c r="AR17" i="61"/>
  <c r="Z18" i="16"/>
  <c r="X20" i="15"/>
  <c r="Y20" i="15"/>
  <c r="Y18" i="32"/>
  <c r="X18" i="32"/>
  <c r="Y19" i="73"/>
  <c r="X19" i="73"/>
  <c r="Y19" i="4"/>
  <c r="X19" i="4"/>
  <c r="AI19" i="48"/>
  <c r="AN19" i="48"/>
  <c r="X19" i="81"/>
  <c r="Y19" i="81"/>
  <c r="Z19" i="81" s="1"/>
  <c r="Y18" i="24"/>
  <c r="X18" i="24"/>
  <c r="Z18" i="24" s="1"/>
  <c r="X18" i="62"/>
  <c r="Y18" i="62"/>
  <c r="Z18" i="62" s="1"/>
  <c r="Z19" i="41"/>
  <c r="X19" i="41"/>
  <c r="Y19" i="41"/>
  <c r="AH18" i="75"/>
  <c r="AQ18" i="75" s="1"/>
  <c r="Y19" i="14"/>
  <c r="X19" i="14"/>
  <c r="Z19" i="14" s="1"/>
  <c r="Y18" i="92"/>
  <c r="X18" i="92"/>
  <c r="AH18" i="74"/>
  <c r="AQ18" i="74" s="1"/>
  <c r="AN18" i="65"/>
  <c r="AI18" i="65"/>
  <c r="AH18" i="67"/>
  <c r="AQ18" i="67" s="1"/>
  <c r="Y19" i="3"/>
  <c r="Z19" i="3" s="1"/>
  <c r="X19" i="3"/>
  <c r="X19" i="84"/>
  <c r="Y19" i="84"/>
  <c r="AR18" i="42"/>
  <c r="AG18" i="40"/>
  <c r="AP18" i="40" s="1"/>
  <c r="AF18" i="40"/>
  <c r="AO18" i="40" s="1"/>
  <c r="AE18" i="40"/>
  <c r="W19" i="40"/>
  <c r="W20" i="87"/>
  <c r="AG19" i="87"/>
  <c r="AP19" i="87" s="1"/>
  <c r="AF19" i="87"/>
  <c r="AO19" i="87" s="1"/>
  <c r="AE19" i="87"/>
  <c r="AI17" i="27"/>
  <c r="AN17" i="27"/>
  <c r="AI18" i="34"/>
  <c r="AN18" i="34"/>
  <c r="AH18" i="18"/>
  <c r="AQ18" i="18" s="1"/>
  <c r="Z18" i="61"/>
  <c r="AN18" i="77"/>
  <c r="AI18" i="77"/>
  <c r="Y19" i="52"/>
  <c r="X19" i="52"/>
  <c r="Z19" i="52" s="1"/>
  <c r="Y20" i="79"/>
  <c r="Z20" i="79" s="1"/>
  <c r="X20" i="79"/>
  <c r="Y19" i="1"/>
  <c r="X19" i="1"/>
  <c r="X19" i="38"/>
  <c r="Y19" i="38"/>
  <c r="Z18" i="59"/>
  <c r="Y19" i="19"/>
  <c r="X19" i="19"/>
  <c r="X18" i="11"/>
  <c r="Z18" i="11" s="1"/>
  <c r="Y18" i="11"/>
  <c r="AI17" i="78"/>
  <c r="AN17" i="78"/>
  <c r="Y18" i="35"/>
  <c r="X18" i="35"/>
  <c r="AH19" i="83"/>
  <c r="AQ19" i="83" s="1"/>
  <c r="Z18" i="72"/>
  <c r="AH20" i="86"/>
  <c r="AQ20" i="86" s="1"/>
  <c r="AI17" i="32"/>
  <c r="AN17" i="32"/>
  <c r="AN18" i="73"/>
  <c r="AI18" i="73"/>
  <c r="X20" i="48"/>
  <c r="Y20" i="48"/>
  <c r="AN18" i="81"/>
  <c r="AI18" i="81"/>
  <c r="Y19" i="53"/>
  <c r="X19" i="53"/>
  <c r="Z18" i="51"/>
  <c r="X18" i="51"/>
  <c r="Y18" i="51"/>
  <c r="AI19" i="96"/>
  <c r="AN19" i="96"/>
  <c r="AN18" i="36"/>
  <c r="AI18" i="36"/>
  <c r="AI18" i="41"/>
  <c r="AN18" i="41"/>
  <c r="AN18" i="70"/>
  <c r="AI18" i="70"/>
  <c r="AG17" i="89"/>
  <c r="AP17" i="89" s="1"/>
  <c r="AF17" i="89"/>
  <c r="AO17" i="89" s="1"/>
  <c r="W18" i="89"/>
  <c r="AE17" i="89"/>
  <c r="X18" i="94"/>
  <c r="Y18" i="94"/>
  <c r="X19" i="26"/>
  <c r="Y19" i="26"/>
  <c r="Z18" i="74"/>
  <c r="Y19" i="65"/>
  <c r="Z19" i="65" s="1"/>
  <c r="X19" i="65"/>
  <c r="AI18" i="30"/>
  <c r="AN18" i="30"/>
  <c r="AH18" i="13"/>
  <c r="AQ18" i="13" s="1"/>
  <c r="W19" i="88"/>
  <c r="AG18" i="88"/>
  <c r="AP18" i="88" s="1"/>
  <c r="AF18" i="88"/>
  <c r="AO18" i="88" s="1"/>
  <c r="AE18" i="88"/>
  <c r="Z18" i="91"/>
  <c r="Y18" i="91"/>
  <c r="X18" i="91"/>
  <c r="AF18" i="55"/>
  <c r="AO18" i="55" s="1"/>
  <c r="W19" i="55"/>
  <c r="AE18" i="55"/>
  <c r="AG18" i="55"/>
  <c r="AP18" i="55" s="1"/>
  <c r="AI18" i="2"/>
  <c r="AN18" i="2"/>
  <c r="Y20" i="28"/>
  <c r="X20" i="28"/>
  <c r="Y18" i="93"/>
  <c r="X18" i="93"/>
  <c r="Z18" i="93" s="1"/>
  <c r="AH18" i="90"/>
  <c r="AQ18" i="90" s="1"/>
  <c r="AR17" i="18"/>
  <c r="Z20" i="21"/>
  <c r="Y19" i="37"/>
  <c r="X19" i="37"/>
  <c r="Y19" i="25"/>
  <c r="X19" i="25"/>
  <c r="Z19" i="25" s="1"/>
  <c r="X19" i="80"/>
  <c r="Y19" i="80"/>
  <c r="AI17" i="35"/>
  <c r="AN17" i="35"/>
  <c r="AH18" i="17"/>
  <c r="AQ18" i="17" s="1"/>
  <c r="AI18" i="58"/>
  <c r="AN18" i="58"/>
  <c r="AN17" i="6"/>
  <c r="AI17" i="6"/>
  <c r="AN17" i="51"/>
  <c r="AI17" i="51"/>
  <c r="X19" i="70"/>
  <c r="Z19" i="70" s="1"/>
  <c r="Y19" i="70"/>
  <c r="AR17" i="17"/>
  <c r="AR18" i="69"/>
  <c r="AG16" i="7"/>
  <c r="AP16" i="7" s="1"/>
  <c r="AF16" i="7"/>
  <c r="AO16" i="7" s="1"/>
  <c r="W17" i="7"/>
  <c r="AE16" i="7"/>
  <c r="AF17" i="46"/>
  <c r="AO17" i="46" s="1"/>
  <c r="AE17" i="46"/>
  <c r="AG17" i="46"/>
  <c r="AP17" i="46" s="1"/>
  <c r="W18" i="46"/>
  <c r="AR18" i="83"/>
  <c r="AR17" i="67"/>
  <c r="AR17" i="72"/>
  <c r="AR18" i="9"/>
  <c r="AN17" i="49"/>
  <c r="AI17" i="49"/>
  <c r="AI17" i="92"/>
  <c r="AN17" i="92"/>
  <c r="AG18" i="60"/>
  <c r="AP18" i="60" s="1"/>
  <c r="AF18" i="60"/>
  <c r="AO18" i="60" s="1"/>
  <c r="W19" i="60"/>
  <c r="AE18" i="60"/>
  <c r="Z18" i="67"/>
  <c r="X19" i="85"/>
  <c r="Y19" i="85"/>
  <c r="AG18" i="82"/>
  <c r="AP18" i="82" s="1"/>
  <c r="AF18" i="82"/>
  <c r="AO18" i="82" s="1"/>
  <c r="W19" i="82"/>
  <c r="AE18" i="82"/>
  <c r="AH18" i="22"/>
  <c r="AQ18" i="22" s="1"/>
  <c r="AI17" i="91"/>
  <c r="AN17" i="91"/>
  <c r="Y19" i="34"/>
  <c r="X19" i="34"/>
  <c r="AI17" i="57"/>
  <c r="AN17" i="57"/>
  <c r="Z18" i="18"/>
  <c r="AR17" i="31"/>
  <c r="AN19" i="71"/>
  <c r="AI19" i="71"/>
  <c r="AI17" i="95"/>
  <c r="AN17" i="95"/>
  <c r="Y19" i="77"/>
  <c r="X19" i="77"/>
  <c r="AI18" i="8"/>
  <c r="AN18" i="8"/>
  <c r="X19" i="2"/>
  <c r="Y19" i="2"/>
  <c r="X17" i="68"/>
  <c r="Y17" i="68"/>
  <c r="AI19" i="76"/>
  <c r="AN19" i="76"/>
  <c r="AN18" i="37"/>
  <c r="AI18" i="37"/>
  <c r="X18" i="56"/>
  <c r="Z18" i="56" s="1"/>
  <c r="Y18" i="56"/>
  <c r="AH19" i="69"/>
  <c r="AQ19" i="69" s="1"/>
  <c r="AH18" i="31"/>
  <c r="AQ18" i="31" s="1"/>
  <c r="Z18" i="17"/>
  <c r="AH19" i="9"/>
  <c r="AQ19" i="9" s="1"/>
  <c r="Y19" i="58"/>
  <c r="X19" i="58"/>
  <c r="Z19" i="58" s="1"/>
  <c r="W19" i="63"/>
  <c r="AE18" i="63"/>
  <c r="AF18" i="63"/>
  <c r="AO18" i="63" s="1"/>
  <c r="AG18" i="63"/>
  <c r="AP18" i="63" s="1"/>
  <c r="X18" i="45"/>
  <c r="Y18" i="45"/>
  <c r="Z18" i="45" s="1"/>
  <c r="Y18" i="6"/>
  <c r="X18" i="6"/>
  <c r="X18" i="29"/>
  <c r="Y18" i="29"/>
  <c r="Z18" i="29" s="1"/>
  <c r="AN18" i="54"/>
  <c r="AI18" i="54"/>
  <c r="Z20" i="96"/>
  <c r="X20" i="96"/>
  <c r="Y20" i="96"/>
  <c r="AN17" i="64"/>
  <c r="AI17" i="64"/>
  <c r="Z19" i="37" l="1"/>
  <c r="Z19" i="26"/>
  <c r="Z19" i="73"/>
  <c r="Z20" i="71"/>
  <c r="Z19" i="2"/>
  <c r="W20" i="2" s="1"/>
  <c r="Z19" i="1"/>
  <c r="AF19" i="1" s="1"/>
  <c r="AO19" i="1" s="1"/>
  <c r="Z19" i="84"/>
  <c r="AF19" i="2"/>
  <c r="AO19" i="2" s="1"/>
  <c r="AG19" i="1"/>
  <c r="AP19" i="1" s="1"/>
  <c r="AE19" i="84"/>
  <c r="AG19" i="84"/>
  <c r="AP19" i="84" s="1"/>
  <c r="AF19" i="84"/>
  <c r="AO19" i="84" s="1"/>
  <c r="W20" i="84"/>
  <c r="AE19" i="25"/>
  <c r="W20" i="25"/>
  <c r="AG19" i="25"/>
  <c r="AP19" i="25" s="1"/>
  <c r="AF19" i="25"/>
  <c r="AO19" i="25" s="1"/>
  <c r="AF19" i="36"/>
  <c r="AO19" i="36" s="1"/>
  <c r="W20" i="36"/>
  <c r="AG19" i="36"/>
  <c r="AP19" i="36" s="1"/>
  <c r="AE19" i="36"/>
  <c r="AG19" i="3"/>
  <c r="AP19" i="3" s="1"/>
  <c r="AF19" i="3"/>
  <c r="AO19" i="3" s="1"/>
  <c r="W20" i="3"/>
  <c r="AE19" i="3"/>
  <c r="AG18" i="78"/>
  <c r="AP18" i="78" s="1"/>
  <c r="AF18" i="78"/>
  <c r="AO18" i="78" s="1"/>
  <c r="AE18" i="78"/>
  <c r="W19" i="78"/>
  <c r="AG18" i="45"/>
  <c r="AP18" i="45" s="1"/>
  <c r="AF18" i="45"/>
  <c r="AO18" i="45" s="1"/>
  <c r="AE18" i="45"/>
  <c r="W19" i="45"/>
  <c r="W19" i="29"/>
  <c r="AG18" i="29"/>
  <c r="AP18" i="29" s="1"/>
  <c r="AE18" i="29"/>
  <c r="AF18" i="29"/>
  <c r="AO18" i="29" s="1"/>
  <c r="AG19" i="81"/>
  <c r="AP19" i="81" s="1"/>
  <c r="W20" i="81"/>
  <c r="AF19" i="81"/>
  <c r="AO19" i="81" s="1"/>
  <c r="AE19" i="81"/>
  <c r="W20" i="37"/>
  <c r="AG19" i="37"/>
  <c r="AP19" i="37" s="1"/>
  <c r="AF19" i="37"/>
  <c r="AO19" i="37" s="1"/>
  <c r="AE19" i="37"/>
  <c r="AE19" i="26"/>
  <c r="W20" i="26"/>
  <c r="AG19" i="26"/>
  <c r="AP19" i="26" s="1"/>
  <c r="AF19" i="26"/>
  <c r="AO19" i="26" s="1"/>
  <c r="AG19" i="52"/>
  <c r="AP19" i="52" s="1"/>
  <c r="W20" i="52"/>
  <c r="AF19" i="52"/>
  <c r="AO19" i="52" s="1"/>
  <c r="AE19" i="52"/>
  <c r="W19" i="62"/>
  <c r="AE18" i="62"/>
  <c r="AF18" i="62"/>
  <c r="AO18" i="62" s="1"/>
  <c r="AG18" i="62"/>
  <c r="AP18" i="62" s="1"/>
  <c r="W20" i="73"/>
  <c r="AG19" i="73"/>
  <c r="AP19" i="73" s="1"/>
  <c r="AE19" i="73"/>
  <c r="AF19" i="73"/>
  <c r="AO19" i="73" s="1"/>
  <c r="AG20" i="71"/>
  <c r="AP20" i="71" s="1"/>
  <c r="AF20" i="71"/>
  <c r="AO20" i="71" s="1"/>
  <c r="W21" i="71"/>
  <c r="AE20" i="71"/>
  <c r="AH20" i="96"/>
  <c r="AQ20" i="96" s="1"/>
  <c r="AR19" i="76"/>
  <c r="AG18" i="18"/>
  <c r="AP18" i="18" s="1"/>
  <c r="AF18" i="18"/>
  <c r="AO18" i="18" s="1"/>
  <c r="W19" i="18"/>
  <c r="AE18" i="18"/>
  <c r="AG18" i="67"/>
  <c r="AP18" i="67" s="1"/>
  <c r="AF18" i="67"/>
  <c r="AO18" i="67" s="1"/>
  <c r="AE18" i="67"/>
  <c r="W19" i="67"/>
  <c r="AR17" i="92"/>
  <c r="AR17" i="35"/>
  <c r="AH18" i="93"/>
  <c r="AQ18" i="93" s="1"/>
  <c r="AH18" i="91"/>
  <c r="AQ18" i="91" s="1"/>
  <c r="AH19" i="65"/>
  <c r="AQ19" i="65" s="1"/>
  <c r="X18" i="89"/>
  <c r="Z18" i="89" s="1"/>
  <c r="Y18" i="89"/>
  <c r="AR18" i="41"/>
  <c r="AH18" i="51"/>
  <c r="AQ18" i="51" s="1"/>
  <c r="AF18" i="59"/>
  <c r="AO18" i="59" s="1"/>
  <c r="W19" i="59"/>
  <c r="AE18" i="59"/>
  <c r="AG18" i="59"/>
  <c r="AP18" i="59" s="1"/>
  <c r="AR18" i="65"/>
  <c r="AG19" i="14"/>
  <c r="AP19" i="14" s="1"/>
  <c r="AF19" i="14"/>
  <c r="AO19" i="14" s="1"/>
  <c r="W20" i="14"/>
  <c r="AE19" i="14"/>
  <c r="AH18" i="24"/>
  <c r="AQ18" i="24" s="1"/>
  <c r="AH20" i="15"/>
  <c r="AQ20" i="15" s="1"/>
  <c r="Z20" i="9"/>
  <c r="Y20" i="9"/>
  <c r="X20" i="9"/>
  <c r="AR17" i="5"/>
  <c r="AR17" i="93"/>
  <c r="AE18" i="95"/>
  <c r="AF18" i="95"/>
  <c r="AO18" i="95" s="1"/>
  <c r="W19" i="95"/>
  <c r="AG18" i="95"/>
  <c r="AP18" i="95" s="1"/>
  <c r="AH19" i="30"/>
  <c r="AQ19" i="30" s="1"/>
  <c r="X18" i="12"/>
  <c r="Y18" i="12"/>
  <c r="AF18" i="64"/>
  <c r="AO18" i="64" s="1"/>
  <c r="W19" i="64"/>
  <c r="AE18" i="64"/>
  <c r="AG18" i="64"/>
  <c r="AP18" i="64" s="1"/>
  <c r="AR19" i="28"/>
  <c r="AR18" i="26"/>
  <c r="Z21" i="86"/>
  <c r="Y21" i="86"/>
  <c r="X21" i="86"/>
  <c r="AN19" i="43"/>
  <c r="AI19" i="43"/>
  <c r="AE20" i="96"/>
  <c r="W21" i="96"/>
  <c r="AG20" i="96"/>
  <c r="AP20" i="96" s="1"/>
  <c r="AF20" i="96"/>
  <c r="AO20" i="96" s="1"/>
  <c r="AH18" i="6"/>
  <c r="AQ18" i="6" s="1"/>
  <c r="W20" i="58"/>
  <c r="AE19" i="58"/>
  <c r="AF19" i="58"/>
  <c r="AO19" i="58" s="1"/>
  <c r="AG19" i="58"/>
  <c r="AP19" i="58" s="1"/>
  <c r="AH18" i="56"/>
  <c r="AQ18" i="56" s="1"/>
  <c r="AR17" i="95"/>
  <c r="AR17" i="91"/>
  <c r="AN18" i="60"/>
  <c r="AI18" i="60"/>
  <c r="AR17" i="49"/>
  <c r="AH19" i="70"/>
  <c r="AQ19" i="70" s="1"/>
  <c r="AH19" i="37"/>
  <c r="AQ19" i="37" s="1"/>
  <c r="AR18" i="2"/>
  <c r="X19" i="88"/>
  <c r="Y19" i="88"/>
  <c r="AR18" i="36"/>
  <c r="AG18" i="51"/>
  <c r="AP18" i="51" s="1"/>
  <c r="AF18" i="51"/>
  <c r="AO18" i="51" s="1"/>
  <c r="AE18" i="51"/>
  <c r="W19" i="51"/>
  <c r="AR17" i="32"/>
  <c r="AG18" i="72"/>
  <c r="AP18" i="72" s="1"/>
  <c r="AF18" i="72"/>
  <c r="AO18" i="72" s="1"/>
  <c r="W19" i="72"/>
  <c r="AE18" i="72"/>
  <c r="AH18" i="35"/>
  <c r="AQ18" i="35" s="1"/>
  <c r="AH18" i="11"/>
  <c r="AQ18" i="11" s="1"/>
  <c r="AH20" i="79"/>
  <c r="AQ20" i="79" s="1"/>
  <c r="AR18" i="77"/>
  <c r="AR18" i="34"/>
  <c r="AH19" i="3"/>
  <c r="AQ19" i="3" s="1"/>
  <c r="AH18" i="92"/>
  <c r="AQ18" i="92" s="1"/>
  <c r="AH19" i="41"/>
  <c r="AQ19" i="41" s="1"/>
  <c r="AR19" i="48"/>
  <c r="Z20" i="15"/>
  <c r="AH20" i="66"/>
  <c r="AQ20" i="66" s="1"/>
  <c r="AR18" i="33"/>
  <c r="AR18" i="3"/>
  <c r="AR17" i="62"/>
  <c r="AH20" i="44"/>
  <c r="AQ20" i="44" s="1"/>
  <c r="AI17" i="20"/>
  <c r="AN17" i="20"/>
  <c r="AH18" i="27"/>
  <c r="AQ18" i="27" s="1"/>
  <c r="X19" i="39"/>
  <c r="Y19" i="39"/>
  <c r="AF19" i="30"/>
  <c r="AO19" i="30" s="1"/>
  <c r="AE19" i="30"/>
  <c r="W20" i="30"/>
  <c r="AG19" i="30"/>
  <c r="AP19" i="30" s="1"/>
  <c r="AR18" i="53"/>
  <c r="X19" i="31"/>
  <c r="Y19" i="31"/>
  <c r="AR17" i="10"/>
  <c r="AH18" i="57"/>
  <c r="AQ18" i="57" s="1"/>
  <c r="AH18" i="49"/>
  <c r="AQ18" i="49" s="1"/>
  <c r="AI20" i="86"/>
  <c r="AN20" i="86"/>
  <c r="Y19" i="75"/>
  <c r="X19" i="75"/>
  <c r="Z19" i="75" s="1"/>
  <c r="AR18" i="54"/>
  <c r="AH17" i="68"/>
  <c r="AQ17" i="68" s="1"/>
  <c r="AR18" i="8"/>
  <c r="AR19" i="71"/>
  <c r="AR17" i="57"/>
  <c r="Y19" i="60"/>
  <c r="X19" i="60"/>
  <c r="AN17" i="46"/>
  <c r="AI17" i="46"/>
  <c r="AF19" i="70"/>
  <c r="AO19" i="70" s="1"/>
  <c r="W20" i="70"/>
  <c r="AE19" i="70"/>
  <c r="AG19" i="70"/>
  <c r="AP19" i="70" s="1"/>
  <c r="AR18" i="58"/>
  <c r="AH19" i="80"/>
  <c r="AQ19" i="80" s="1"/>
  <c r="W19" i="93"/>
  <c r="AG18" i="93"/>
  <c r="AP18" i="93" s="1"/>
  <c r="AF18" i="93"/>
  <c r="AO18" i="93" s="1"/>
  <c r="AE18" i="93"/>
  <c r="AG18" i="91"/>
  <c r="AP18" i="91" s="1"/>
  <c r="AF18" i="91"/>
  <c r="AO18" i="91" s="1"/>
  <c r="AE18" i="91"/>
  <c r="W19" i="91"/>
  <c r="AG19" i="65"/>
  <c r="AP19" i="65" s="1"/>
  <c r="AF19" i="65"/>
  <c r="AO19" i="65" s="1"/>
  <c r="W20" i="65"/>
  <c r="AE19" i="65"/>
  <c r="AH18" i="94"/>
  <c r="AQ18" i="94" s="1"/>
  <c r="AH19" i="53"/>
  <c r="AQ19" i="53" s="1"/>
  <c r="AH20" i="48"/>
  <c r="AQ20" i="48" s="1"/>
  <c r="AG18" i="11"/>
  <c r="AP18" i="11" s="1"/>
  <c r="AF18" i="11"/>
  <c r="AO18" i="11" s="1"/>
  <c r="W19" i="11"/>
  <c r="AE18" i="11"/>
  <c r="AH19" i="38"/>
  <c r="AQ19" i="38" s="1"/>
  <c r="AE20" i="79"/>
  <c r="AG20" i="79"/>
  <c r="AP20" i="79" s="1"/>
  <c r="W21" i="79"/>
  <c r="AF20" i="79"/>
  <c r="AO20" i="79" s="1"/>
  <c r="Y20" i="87"/>
  <c r="X20" i="87"/>
  <c r="AG19" i="41"/>
  <c r="AP19" i="41" s="1"/>
  <c r="AF19" i="41"/>
  <c r="AO19" i="41" s="1"/>
  <c r="AE19" i="41"/>
  <c r="W20" i="41"/>
  <c r="AG18" i="24"/>
  <c r="AP18" i="24" s="1"/>
  <c r="AF18" i="24"/>
  <c r="AO18" i="24" s="1"/>
  <c r="W19" i="24"/>
  <c r="AE18" i="24"/>
  <c r="AH19" i="4"/>
  <c r="AQ19" i="4" s="1"/>
  <c r="AH18" i="32"/>
  <c r="AQ18" i="32" s="1"/>
  <c r="AG18" i="16"/>
  <c r="AP18" i="16" s="1"/>
  <c r="AF18" i="16"/>
  <c r="AO18" i="16" s="1"/>
  <c r="W19" i="16"/>
  <c r="AE18" i="16"/>
  <c r="AH18" i="5"/>
  <c r="AQ18" i="5" s="1"/>
  <c r="AR18" i="19"/>
  <c r="AR17" i="24"/>
  <c r="AE20" i="44"/>
  <c r="W21" i="44"/>
  <c r="AG20" i="44"/>
  <c r="AP20" i="44" s="1"/>
  <c r="AF20" i="44"/>
  <c r="AO20" i="44" s="1"/>
  <c r="X18" i="20"/>
  <c r="Y18" i="20"/>
  <c r="AR18" i="80"/>
  <c r="AR18" i="52"/>
  <c r="AH19" i="33"/>
  <c r="AQ19" i="33" s="1"/>
  <c r="AI18" i="39"/>
  <c r="AN18" i="39"/>
  <c r="AH18" i="23"/>
  <c r="AQ18" i="23" s="1"/>
  <c r="AR18" i="14"/>
  <c r="AR18" i="85"/>
  <c r="AH19" i="54"/>
  <c r="AQ19" i="54" s="1"/>
  <c r="AR17" i="45"/>
  <c r="AI18" i="31"/>
  <c r="AN18" i="31"/>
  <c r="AR18" i="25"/>
  <c r="AR19" i="79"/>
  <c r="AH19" i="8"/>
  <c r="AQ19" i="8" s="1"/>
  <c r="X19" i="47"/>
  <c r="Y19" i="47"/>
  <c r="X20" i="83"/>
  <c r="Z20" i="83" s="1"/>
  <c r="Y20" i="83"/>
  <c r="AR17" i="64"/>
  <c r="Z18" i="6"/>
  <c r="AI18" i="63"/>
  <c r="AN18" i="63"/>
  <c r="AR18" i="37"/>
  <c r="Z17" i="68"/>
  <c r="AH19" i="77"/>
  <c r="AQ19" i="77" s="1"/>
  <c r="AH19" i="34"/>
  <c r="AQ19" i="34" s="1"/>
  <c r="AR17" i="51"/>
  <c r="Z19" i="80"/>
  <c r="AH20" i="28"/>
  <c r="AQ20" i="28" s="1"/>
  <c r="AI18" i="55"/>
  <c r="AN18" i="55"/>
  <c r="AI18" i="88"/>
  <c r="AN18" i="88"/>
  <c r="AG18" i="74"/>
  <c r="AP18" i="74" s="1"/>
  <c r="AF18" i="74"/>
  <c r="AO18" i="74" s="1"/>
  <c r="AE18" i="74"/>
  <c r="W19" i="74"/>
  <c r="Z18" i="94"/>
  <c r="AR18" i="70"/>
  <c r="Z20" i="48"/>
  <c r="Z18" i="35"/>
  <c r="AH19" i="19"/>
  <c r="AQ19" i="19" s="1"/>
  <c r="Z19" i="38"/>
  <c r="AG18" i="61"/>
  <c r="AP18" i="61" s="1"/>
  <c r="W19" i="61"/>
  <c r="AF18" i="61"/>
  <c r="AO18" i="61" s="1"/>
  <c r="AE18" i="61"/>
  <c r="AR17" i="27"/>
  <c r="Z18" i="92"/>
  <c r="Z20" i="66"/>
  <c r="AI19" i="69"/>
  <c r="AN19" i="69"/>
  <c r="AH18" i="10"/>
  <c r="AQ18" i="10" s="1"/>
  <c r="AR18" i="38"/>
  <c r="Z19" i="33"/>
  <c r="Z18" i="27"/>
  <c r="AR17" i="94"/>
  <c r="Z19" i="54"/>
  <c r="AH20" i="76"/>
  <c r="AQ20" i="76" s="1"/>
  <c r="Y19" i="90"/>
  <c r="X19" i="90"/>
  <c r="Z19" i="90" s="1"/>
  <c r="Z19" i="8"/>
  <c r="Z18" i="57"/>
  <c r="AN18" i="13"/>
  <c r="AI18" i="13"/>
  <c r="Z18" i="49"/>
  <c r="X20" i="43"/>
  <c r="Y20" i="43"/>
  <c r="Z20" i="43" s="1"/>
  <c r="AN18" i="75"/>
  <c r="AI18" i="75"/>
  <c r="Y19" i="63"/>
  <c r="Z19" i="63" s="1"/>
  <c r="X19" i="63"/>
  <c r="W19" i="17"/>
  <c r="AE18" i="17"/>
  <c r="AG18" i="17"/>
  <c r="AP18" i="17" s="1"/>
  <c r="AF18" i="17"/>
  <c r="AO18" i="17" s="1"/>
  <c r="AN18" i="82"/>
  <c r="AI18" i="82"/>
  <c r="AH19" i="85"/>
  <c r="AQ19" i="85" s="1"/>
  <c r="AI16" i="7"/>
  <c r="AN16" i="7"/>
  <c r="AH19" i="25"/>
  <c r="AQ19" i="25" s="1"/>
  <c r="AG20" i="21"/>
  <c r="AP20" i="21" s="1"/>
  <c r="AF20" i="21"/>
  <c r="AO20" i="21" s="1"/>
  <c r="W21" i="21"/>
  <c r="AE20" i="21"/>
  <c r="X19" i="55"/>
  <c r="Y19" i="55"/>
  <c r="AN17" i="89"/>
  <c r="AI17" i="89"/>
  <c r="AR19" i="96"/>
  <c r="Z19" i="53"/>
  <c r="AR18" i="73"/>
  <c r="AH19" i="1"/>
  <c r="AQ19" i="1" s="1"/>
  <c r="AH19" i="52"/>
  <c r="AQ19" i="52" s="1"/>
  <c r="AI19" i="87"/>
  <c r="AN19" i="87"/>
  <c r="Z19" i="40"/>
  <c r="Y19" i="40"/>
  <c r="X19" i="40"/>
  <c r="AH19" i="14"/>
  <c r="AQ19" i="14" s="1"/>
  <c r="AH18" i="62"/>
  <c r="AQ18" i="62" s="1"/>
  <c r="AH19" i="81"/>
  <c r="AQ19" i="81" s="1"/>
  <c r="Z19" i="4"/>
  <c r="Z18" i="32"/>
  <c r="Z18" i="5"/>
  <c r="AF18" i="50"/>
  <c r="AO18" i="50" s="1"/>
  <c r="W19" i="50"/>
  <c r="AE18" i="50"/>
  <c r="AG18" i="50"/>
  <c r="AP18" i="50" s="1"/>
  <c r="AH19" i="36"/>
  <c r="AQ19" i="36" s="1"/>
  <c r="AR19" i="15"/>
  <c r="X20" i="69"/>
  <c r="Y20" i="69"/>
  <c r="Z20" i="69" s="1"/>
  <c r="AR18" i="84"/>
  <c r="Z18" i="23"/>
  <c r="AI18" i="22"/>
  <c r="AN18" i="22"/>
  <c r="AR17" i="29"/>
  <c r="AN18" i="90"/>
  <c r="AI18" i="90"/>
  <c r="AR16" i="68"/>
  <c r="AH20" i="71"/>
  <c r="AQ20" i="71" s="1"/>
  <c r="AI18" i="47"/>
  <c r="AN18" i="47"/>
  <c r="X19" i="13"/>
  <c r="Y19" i="13"/>
  <c r="AR17" i="23"/>
  <c r="AI19" i="83"/>
  <c r="AN19" i="83"/>
  <c r="AG18" i="56"/>
  <c r="AP18" i="56" s="1"/>
  <c r="AF18" i="56"/>
  <c r="AO18" i="56" s="1"/>
  <c r="AE18" i="56"/>
  <c r="W19" i="56"/>
  <c r="AH18" i="29"/>
  <c r="AQ18" i="29" s="1"/>
  <c r="AH18" i="45"/>
  <c r="AQ18" i="45" s="1"/>
  <c r="AH19" i="58"/>
  <c r="AQ19" i="58" s="1"/>
  <c r="AH19" i="2"/>
  <c r="AQ19" i="2" s="1"/>
  <c r="Z19" i="77"/>
  <c r="Z19" i="34"/>
  <c r="Y19" i="82"/>
  <c r="Z19" i="82" s="1"/>
  <c r="X19" i="82"/>
  <c r="Z19" i="85"/>
  <c r="X18" i="46"/>
  <c r="Y18" i="46"/>
  <c r="Z17" i="7"/>
  <c r="X17" i="7"/>
  <c r="Y17" i="7"/>
  <c r="AR17" i="6"/>
  <c r="Z20" i="28"/>
  <c r="AR18" i="30"/>
  <c r="AH19" i="26"/>
  <c r="AQ19" i="26" s="1"/>
  <c r="AR18" i="81"/>
  <c r="AR17" i="78"/>
  <c r="Z19" i="19"/>
  <c r="AN18" i="40"/>
  <c r="AI18" i="40"/>
  <c r="AH19" i="84"/>
  <c r="AQ19" i="84" s="1"/>
  <c r="AH19" i="73"/>
  <c r="AQ19" i="73" s="1"/>
  <c r="AH18" i="78"/>
  <c r="AQ18" i="78" s="1"/>
  <c r="AR17" i="11"/>
  <c r="AR18" i="1"/>
  <c r="AG19" i="42"/>
  <c r="AP19" i="42" s="1"/>
  <c r="AF19" i="42"/>
  <c r="AO19" i="42" s="1"/>
  <c r="AE19" i="42"/>
  <c r="W20" i="42"/>
  <c r="AR18" i="4"/>
  <c r="AI19" i="9"/>
  <c r="AN19" i="9"/>
  <c r="Z18" i="10"/>
  <c r="AR19" i="66"/>
  <c r="AH18" i="95"/>
  <c r="AQ18" i="95" s="1"/>
  <c r="AI17" i="12"/>
  <c r="AN17" i="12"/>
  <c r="X19" i="22"/>
  <c r="Y19" i="22"/>
  <c r="Z19" i="22" s="1"/>
  <c r="AH18" i="64"/>
  <c r="AQ18" i="64" s="1"/>
  <c r="AR19" i="44"/>
  <c r="AR17" i="56"/>
  <c r="W21" i="76"/>
  <c r="AE20" i="76"/>
  <c r="AF20" i="76"/>
  <c r="AO20" i="76" s="1"/>
  <c r="AG20" i="76"/>
  <c r="AP20" i="76" s="1"/>
  <c r="Z19" i="13" l="1"/>
  <c r="Z19" i="47"/>
  <c r="Z19" i="39"/>
  <c r="Z19" i="88"/>
  <c r="Z18" i="12"/>
  <c r="AG19" i="2"/>
  <c r="AP19" i="2" s="1"/>
  <c r="AE19" i="1"/>
  <c r="AE19" i="2"/>
  <c r="Z19" i="55"/>
  <c r="W20" i="1"/>
  <c r="Z20" i="87"/>
  <c r="AE20" i="87" s="1"/>
  <c r="Z19" i="31"/>
  <c r="AE19" i="31" s="1"/>
  <c r="AG19" i="31"/>
  <c r="AP19" i="31" s="1"/>
  <c r="AF19" i="31"/>
  <c r="AO19" i="31" s="1"/>
  <c r="AG19" i="22"/>
  <c r="AP19" i="22" s="1"/>
  <c r="AF19" i="22"/>
  <c r="AO19" i="22" s="1"/>
  <c r="W20" i="22"/>
  <c r="AE19" i="22"/>
  <c r="AG19" i="13"/>
  <c r="AP19" i="13" s="1"/>
  <c r="AF19" i="13"/>
  <c r="AO19" i="13" s="1"/>
  <c r="W20" i="13"/>
  <c r="AE19" i="13"/>
  <c r="W21" i="69"/>
  <c r="AE20" i="69"/>
  <c r="AF20" i="69"/>
  <c r="AO20" i="69" s="1"/>
  <c r="AG20" i="69"/>
  <c r="AP20" i="69" s="1"/>
  <c r="AG18" i="12"/>
  <c r="AP18" i="12" s="1"/>
  <c r="AF18" i="12"/>
  <c r="AO18" i="12" s="1"/>
  <c r="W19" i="12"/>
  <c r="AE18" i="12"/>
  <c r="W20" i="82"/>
  <c r="AE19" i="82"/>
  <c r="AG19" i="82"/>
  <c r="AP19" i="82" s="1"/>
  <c r="AF19" i="82"/>
  <c r="AO19" i="82" s="1"/>
  <c r="AG20" i="43"/>
  <c r="AP20" i="43" s="1"/>
  <c r="AF20" i="43"/>
  <c r="AO20" i="43" s="1"/>
  <c r="AE20" i="43"/>
  <c r="W21" i="43"/>
  <c r="AF19" i="47"/>
  <c r="AO19" i="47" s="1"/>
  <c r="AE19" i="47"/>
  <c r="W20" i="47"/>
  <c r="AG19" i="47"/>
  <c r="AP19" i="47" s="1"/>
  <c r="AG19" i="39"/>
  <c r="AP19" i="39" s="1"/>
  <c r="AE19" i="39"/>
  <c r="W20" i="39"/>
  <c r="AF19" i="39"/>
  <c r="AO19" i="39" s="1"/>
  <c r="W20" i="63"/>
  <c r="AE19" i="63"/>
  <c r="AF19" i="63"/>
  <c r="AO19" i="63" s="1"/>
  <c r="AG19" i="63"/>
  <c r="AP19" i="63" s="1"/>
  <c r="W19" i="89"/>
  <c r="AE18" i="89"/>
  <c r="AG18" i="89"/>
  <c r="AP18" i="89" s="1"/>
  <c r="AF18" i="89"/>
  <c r="AO18" i="89" s="1"/>
  <c r="AE19" i="88"/>
  <c r="W20" i="88"/>
  <c r="AF19" i="88"/>
  <c r="AO19" i="88" s="1"/>
  <c r="AG19" i="88"/>
  <c r="AP19" i="88" s="1"/>
  <c r="AF19" i="55"/>
  <c r="AO19" i="55" s="1"/>
  <c r="W20" i="55"/>
  <c r="AE19" i="55"/>
  <c r="AG19" i="55"/>
  <c r="AP19" i="55" s="1"/>
  <c r="W19" i="10"/>
  <c r="AE18" i="10"/>
  <c r="AG18" i="10"/>
  <c r="AP18" i="10" s="1"/>
  <c r="AF18" i="10"/>
  <c r="AO18" i="10" s="1"/>
  <c r="X19" i="56"/>
  <c r="Y19" i="56"/>
  <c r="AR18" i="47"/>
  <c r="W20" i="40"/>
  <c r="AG19" i="40"/>
  <c r="AP19" i="40" s="1"/>
  <c r="AE19" i="40"/>
  <c r="AF19" i="40"/>
  <c r="AO19" i="40" s="1"/>
  <c r="AR17" i="89"/>
  <c r="AR18" i="75"/>
  <c r="Y21" i="44"/>
  <c r="X21" i="44"/>
  <c r="AN18" i="11"/>
  <c r="AI18" i="11"/>
  <c r="AH18" i="46"/>
  <c r="AQ18" i="46" s="1"/>
  <c r="W20" i="85"/>
  <c r="AG19" i="85"/>
  <c r="AP19" i="85" s="1"/>
  <c r="AF19" i="85"/>
  <c r="AO19" i="85" s="1"/>
  <c r="AE19" i="85"/>
  <c r="AR18" i="22"/>
  <c r="AF18" i="5"/>
  <c r="AO18" i="5" s="1"/>
  <c r="W19" i="5"/>
  <c r="AE18" i="5"/>
  <c r="AG18" i="5"/>
  <c r="AP18" i="5" s="1"/>
  <c r="Y21" i="76"/>
  <c r="X21" i="76"/>
  <c r="Y20" i="42"/>
  <c r="X20" i="42"/>
  <c r="AR18" i="40"/>
  <c r="AH17" i="7"/>
  <c r="AQ17" i="7" s="1"/>
  <c r="AH19" i="82"/>
  <c r="AQ19" i="82" s="1"/>
  <c r="AR19" i="83"/>
  <c r="AR18" i="90"/>
  <c r="AF18" i="23"/>
  <c r="AO18" i="23" s="1"/>
  <c r="W19" i="23"/>
  <c r="AE18" i="23"/>
  <c r="AG18" i="23"/>
  <c r="AP18" i="23" s="1"/>
  <c r="AG18" i="32"/>
  <c r="AP18" i="32" s="1"/>
  <c r="AF18" i="32"/>
  <c r="AO18" i="32" s="1"/>
  <c r="AE18" i="32"/>
  <c r="W19" i="32"/>
  <c r="AN20" i="21"/>
  <c r="AI20" i="21"/>
  <c r="W19" i="49"/>
  <c r="AE18" i="49"/>
  <c r="AG18" i="49"/>
  <c r="AP18" i="49" s="1"/>
  <c r="AF18" i="49"/>
  <c r="AO18" i="49" s="1"/>
  <c r="AG20" i="66"/>
  <c r="AP20" i="66" s="1"/>
  <c r="AF20" i="66"/>
  <c r="AO20" i="66" s="1"/>
  <c r="W21" i="66"/>
  <c r="AE20" i="66"/>
  <c r="X19" i="61"/>
  <c r="Z19" i="61" s="1"/>
  <c r="Y19" i="61"/>
  <c r="AF20" i="48"/>
  <c r="AO20" i="48" s="1"/>
  <c r="AE20" i="48"/>
  <c r="W21" i="48"/>
  <c r="AG20" i="48"/>
  <c r="AP20" i="48" s="1"/>
  <c r="AN18" i="74"/>
  <c r="AI18" i="74"/>
  <c r="AR18" i="55"/>
  <c r="AE19" i="80"/>
  <c r="W20" i="80"/>
  <c r="AF19" i="80"/>
  <c r="AO19" i="80" s="1"/>
  <c r="AG19" i="80"/>
  <c r="AP19" i="80" s="1"/>
  <c r="AG18" i="6"/>
  <c r="AP18" i="6" s="1"/>
  <c r="AF18" i="6"/>
  <c r="AO18" i="6" s="1"/>
  <c r="W19" i="6"/>
  <c r="AE18" i="6"/>
  <c r="AH20" i="87"/>
  <c r="AQ20" i="87" s="1"/>
  <c r="Y20" i="65"/>
  <c r="X20" i="65"/>
  <c r="Z20" i="65" s="1"/>
  <c r="X19" i="93"/>
  <c r="Y19" i="93"/>
  <c r="AR17" i="46"/>
  <c r="AN18" i="72"/>
  <c r="AI18" i="72"/>
  <c r="Y19" i="51"/>
  <c r="Z19" i="51" s="1"/>
  <c r="X19" i="51"/>
  <c r="AI19" i="58"/>
  <c r="AN19" i="58"/>
  <c r="X19" i="59"/>
  <c r="Y19" i="59"/>
  <c r="X19" i="18"/>
  <c r="Y19" i="18"/>
  <c r="Y20" i="73"/>
  <c r="X20" i="73"/>
  <c r="Z20" i="73" s="1"/>
  <c r="X20" i="26"/>
  <c r="Y20" i="26"/>
  <c r="Z20" i="26" s="1"/>
  <c r="Y20" i="37"/>
  <c r="Z20" i="37" s="1"/>
  <c r="X20" i="37"/>
  <c r="AI18" i="45"/>
  <c r="AN18" i="45"/>
  <c r="AN18" i="78"/>
  <c r="AI18" i="78"/>
  <c r="AR18" i="13"/>
  <c r="AR20" i="86"/>
  <c r="Y20" i="58"/>
  <c r="X20" i="58"/>
  <c r="Y21" i="96"/>
  <c r="Z21" i="96" s="1"/>
  <c r="X21" i="96"/>
  <c r="AG21" i="86"/>
  <c r="AP21" i="86" s="1"/>
  <c r="AF21" i="86"/>
  <c r="AO21" i="86" s="1"/>
  <c r="AE21" i="86"/>
  <c r="W22" i="86"/>
  <c r="AN18" i="64"/>
  <c r="AI18" i="64"/>
  <c r="Y19" i="67"/>
  <c r="X19" i="67"/>
  <c r="Y20" i="52"/>
  <c r="X20" i="52"/>
  <c r="Z20" i="52" s="1"/>
  <c r="AI19" i="26"/>
  <c r="AN19" i="26"/>
  <c r="AN19" i="81"/>
  <c r="AI19" i="81"/>
  <c r="AI18" i="29"/>
  <c r="AN18" i="29"/>
  <c r="AH19" i="22"/>
  <c r="AQ19" i="22" s="1"/>
  <c r="AN19" i="42"/>
  <c r="AI19" i="42"/>
  <c r="AG19" i="19"/>
  <c r="AP19" i="19" s="1"/>
  <c r="AF19" i="19"/>
  <c r="AO19" i="19" s="1"/>
  <c r="W20" i="19"/>
  <c r="AE19" i="19"/>
  <c r="AE20" i="28"/>
  <c r="AF20" i="28"/>
  <c r="AO20" i="28" s="1"/>
  <c r="W21" i="28"/>
  <c r="AG20" i="28"/>
  <c r="AP20" i="28" s="1"/>
  <c r="AN18" i="56"/>
  <c r="AI18" i="56"/>
  <c r="AI18" i="50"/>
  <c r="AN18" i="50"/>
  <c r="AI18" i="17"/>
  <c r="AN18" i="17"/>
  <c r="W20" i="38"/>
  <c r="AF19" i="38"/>
  <c r="AO19" i="38" s="1"/>
  <c r="AE19" i="38"/>
  <c r="AG19" i="38"/>
  <c r="AP19" i="38" s="1"/>
  <c r="X20" i="41"/>
  <c r="Y20" i="41"/>
  <c r="Z19" i="11"/>
  <c r="Y19" i="11"/>
  <c r="X19" i="11"/>
  <c r="AI18" i="93"/>
  <c r="AN18" i="93"/>
  <c r="AH19" i="60"/>
  <c r="AQ19" i="60" s="1"/>
  <c r="AR18" i="60"/>
  <c r="AN20" i="96"/>
  <c r="AI20" i="96"/>
  <c r="X19" i="64"/>
  <c r="Y19" i="64"/>
  <c r="X19" i="95"/>
  <c r="Y19" i="95"/>
  <c r="AN18" i="67"/>
  <c r="AI18" i="67"/>
  <c r="AI19" i="37"/>
  <c r="AN19" i="37"/>
  <c r="AG17" i="7"/>
  <c r="AP17" i="7" s="1"/>
  <c r="AF17" i="7"/>
  <c r="AO17" i="7" s="1"/>
  <c r="W18" i="7"/>
  <c r="AE17" i="7"/>
  <c r="W20" i="90"/>
  <c r="AG19" i="90"/>
  <c r="AP19" i="90" s="1"/>
  <c r="AE19" i="90"/>
  <c r="AF19" i="90"/>
  <c r="AO19" i="90" s="1"/>
  <c r="AF18" i="92"/>
  <c r="AO18" i="92" s="1"/>
  <c r="W19" i="92"/>
  <c r="AG18" i="92"/>
  <c r="AP18" i="92" s="1"/>
  <c r="AE18" i="92"/>
  <c r="AG17" i="68"/>
  <c r="AP17" i="68" s="1"/>
  <c r="AF17" i="68"/>
  <c r="AO17" i="68" s="1"/>
  <c r="AE17" i="68"/>
  <c r="W18" i="68"/>
  <c r="AH19" i="39"/>
  <c r="AQ19" i="39" s="1"/>
  <c r="Y19" i="72"/>
  <c r="X19" i="72"/>
  <c r="AN18" i="51"/>
  <c r="AI18" i="51"/>
  <c r="AH19" i="88"/>
  <c r="AQ19" i="88" s="1"/>
  <c r="AH18" i="89"/>
  <c r="AQ18" i="89" s="1"/>
  <c r="AF19" i="34"/>
  <c r="AO19" i="34" s="1"/>
  <c r="AG19" i="34"/>
  <c r="AP19" i="34" s="1"/>
  <c r="AE19" i="34"/>
  <c r="W20" i="34"/>
  <c r="AG18" i="94"/>
  <c r="AP18" i="94" s="1"/>
  <c r="AF18" i="94"/>
  <c r="AO18" i="94" s="1"/>
  <c r="W19" i="94"/>
  <c r="AE18" i="94"/>
  <c r="AH18" i="20"/>
  <c r="AQ18" i="20" s="1"/>
  <c r="AN20" i="44"/>
  <c r="AI20" i="44"/>
  <c r="AN18" i="24"/>
  <c r="AI18" i="24"/>
  <c r="AN19" i="41"/>
  <c r="AI19" i="41"/>
  <c r="AI19" i="70"/>
  <c r="AN19" i="70"/>
  <c r="AH19" i="75"/>
  <c r="AQ19" i="75" s="1"/>
  <c r="AH19" i="31"/>
  <c r="AQ19" i="31" s="1"/>
  <c r="Y20" i="30"/>
  <c r="Z20" i="30" s="1"/>
  <c r="X20" i="30"/>
  <c r="AR17" i="20"/>
  <c r="AR19" i="43"/>
  <c r="AH20" i="9"/>
  <c r="AQ20" i="9" s="1"/>
  <c r="AI19" i="73"/>
  <c r="AN19" i="73"/>
  <c r="AI18" i="62"/>
  <c r="AN18" i="62"/>
  <c r="X20" i="81"/>
  <c r="Z20" i="81" s="1"/>
  <c r="Y20" i="81"/>
  <c r="AN19" i="3"/>
  <c r="AI19" i="3"/>
  <c r="Y20" i="25"/>
  <c r="X20" i="25"/>
  <c r="AN19" i="84"/>
  <c r="AI19" i="84"/>
  <c r="AG19" i="4"/>
  <c r="AP19" i="4" s="1"/>
  <c r="AF19" i="4"/>
  <c r="AO19" i="4" s="1"/>
  <c r="W20" i="4"/>
  <c r="AE19" i="4"/>
  <c r="AH19" i="47"/>
  <c r="AQ19" i="47" s="1"/>
  <c r="AI19" i="36"/>
  <c r="AN19" i="36"/>
  <c r="AR19" i="9"/>
  <c r="X19" i="50"/>
  <c r="Z19" i="50" s="1"/>
  <c r="Y19" i="50"/>
  <c r="AR19" i="87"/>
  <c r="X19" i="17"/>
  <c r="Z19" i="17" s="1"/>
  <c r="Y19" i="17"/>
  <c r="W19" i="57"/>
  <c r="AE18" i="57"/>
  <c r="AF18" i="57"/>
  <c r="AO18" i="57" s="1"/>
  <c r="AG18" i="57"/>
  <c r="AP18" i="57" s="1"/>
  <c r="AI20" i="76"/>
  <c r="AN20" i="76"/>
  <c r="Z18" i="46"/>
  <c r="W20" i="77"/>
  <c r="AG19" i="77"/>
  <c r="AP19" i="77" s="1"/>
  <c r="AF19" i="77"/>
  <c r="AO19" i="77" s="1"/>
  <c r="AE19" i="77"/>
  <c r="AH19" i="13"/>
  <c r="AQ19" i="13" s="1"/>
  <c r="AH20" i="69"/>
  <c r="AQ20" i="69" s="1"/>
  <c r="W20" i="53"/>
  <c r="AG19" i="53"/>
  <c r="AP19" i="53" s="1"/>
  <c r="AF19" i="53"/>
  <c r="AO19" i="53" s="1"/>
  <c r="AE19" i="53"/>
  <c r="AH19" i="55"/>
  <c r="AQ19" i="55" s="1"/>
  <c r="AR16" i="7"/>
  <c r="AR18" i="82"/>
  <c r="AH19" i="63"/>
  <c r="AQ19" i="63" s="1"/>
  <c r="AH20" i="43"/>
  <c r="AQ20" i="43" s="1"/>
  <c r="AF19" i="8"/>
  <c r="AO19" i="8" s="1"/>
  <c r="W20" i="8"/>
  <c r="AE19" i="8"/>
  <c r="AG19" i="8"/>
  <c r="AP19" i="8" s="1"/>
  <c r="AE18" i="27"/>
  <c r="AG18" i="27"/>
  <c r="AP18" i="27" s="1"/>
  <c r="W19" i="27"/>
  <c r="AF18" i="27"/>
  <c r="AO18" i="27" s="1"/>
  <c r="AI18" i="61"/>
  <c r="AN18" i="61"/>
  <c r="AR18" i="88"/>
  <c r="AH20" i="83"/>
  <c r="AQ20" i="83" s="1"/>
  <c r="AR18" i="31"/>
  <c r="AR18" i="39"/>
  <c r="Z18" i="20"/>
  <c r="AN18" i="16"/>
  <c r="AI18" i="16"/>
  <c r="Y19" i="24"/>
  <c r="Z19" i="24" s="1"/>
  <c r="X19" i="24"/>
  <c r="Y21" i="79"/>
  <c r="X21" i="79"/>
  <c r="Y19" i="91"/>
  <c r="X19" i="91"/>
  <c r="Z19" i="91" s="1"/>
  <c r="X20" i="70"/>
  <c r="Y20" i="70"/>
  <c r="Z19" i="60"/>
  <c r="AI19" i="30"/>
  <c r="AN19" i="30"/>
  <c r="AN18" i="95"/>
  <c r="AI18" i="95"/>
  <c r="AI19" i="14"/>
  <c r="AN19" i="14"/>
  <c r="AN20" i="71"/>
  <c r="AI20" i="71"/>
  <c r="X19" i="62"/>
  <c r="Y19" i="62"/>
  <c r="X19" i="29"/>
  <c r="Z19" i="29" s="1"/>
  <c r="Y19" i="29"/>
  <c r="X20" i="3"/>
  <c r="Y20" i="3"/>
  <c r="Y20" i="36"/>
  <c r="X20" i="36"/>
  <c r="Z20" i="36" s="1"/>
  <c r="AI19" i="25"/>
  <c r="AN19" i="25"/>
  <c r="AI19" i="1"/>
  <c r="AN19" i="1"/>
  <c r="AI19" i="2"/>
  <c r="AN19" i="2"/>
  <c r="X21" i="21"/>
  <c r="Y21" i="21"/>
  <c r="W20" i="54"/>
  <c r="AE19" i="54"/>
  <c r="AG19" i="54"/>
  <c r="AP19" i="54" s="1"/>
  <c r="AF19" i="54"/>
  <c r="AO19" i="54" s="1"/>
  <c r="AN20" i="79"/>
  <c r="AI20" i="79"/>
  <c r="AR17" i="12"/>
  <c r="AH19" i="40"/>
  <c r="AQ19" i="40" s="1"/>
  <c r="AH19" i="90"/>
  <c r="AQ19" i="90" s="1"/>
  <c r="AG19" i="33"/>
  <c r="AP19" i="33" s="1"/>
  <c r="AF19" i="33"/>
  <c r="AO19" i="33" s="1"/>
  <c r="AE19" i="33"/>
  <c r="W20" i="33"/>
  <c r="AR19" i="69"/>
  <c r="AG18" i="35"/>
  <c r="AP18" i="35" s="1"/>
  <c r="AE18" i="35"/>
  <c r="W19" i="35"/>
  <c r="AF18" i="35"/>
  <c r="AO18" i="35" s="1"/>
  <c r="Z19" i="74"/>
  <c r="Y19" i="74"/>
  <c r="X19" i="74"/>
  <c r="AR18" i="63"/>
  <c r="AE20" i="83"/>
  <c r="W21" i="83"/>
  <c r="AF20" i="83"/>
  <c r="AO20" i="83" s="1"/>
  <c r="AG20" i="83"/>
  <c r="AP20" i="83" s="1"/>
  <c r="Y19" i="16"/>
  <c r="X19" i="16"/>
  <c r="AN19" i="65"/>
  <c r="AI19" i="65"/>
  <c r="AN18" i="91"/>
  <c r="AI18" i="91"/>
  <c r="W20" i="75"/>
  <c r="AG19" i="75"/>
  <c r="AP19" i="75" s="1"/>
  <c r="AF19" i="75"/>
  <c r="AO19" i="75" s="1"/>
  <c r="AE19" i="75"/>
  <c r="AF20" i="15"/>
  <c r="AO20" i="15" s="1"/>
  <c r="W21" i="15"/>
  <c r="AE20" i="15"/>
  <c r="AG20" i="15"/>
  <c r="AP20" i="15" s="1"/>
  <c r="AH21" i="86"/>
  <c r="AQ21" i="86" s="1"/>
  <c r="AH18" i="12"/>
  <c r="AQ18" i="12" s="1"/>
  <c r="AG20" i="9"/>
  <c r="AP20" i="9" s="1"/>
  <c r="AF20" i="9"/>
  <c r="AO20" i="9" s="1"/>
  <c r="W21" i="9"/>
  <c r="AE20" i="9"/>
  <c r="Y20" i="14"/>
  <c r="X20" i="14"/>
  <c r="Z20" i="14" s="1"/>
  <c r="AN18" i="59"/>
  <c r="AI18" i="59"/>
  <c r="AN18" i="18"/>
  <c r="AI18" i="18"/>
  <c r="X21" i="71"/>
  <c r="Y21" i="71"/>
  <c r="AN19" i="52"/>
  <c r="AI19" i="52"/>
  <c r="Y19" i="45"/>
  <c r="X19" i="45"/>
  <c r="Z19" i="45" s="1"/>
  <c r="X19" i="78"/>
  <c r="Y19" i="78"/>
  <c r="Y20" i="84"/>
  <c r="X20" i="84"/>
  <c r="Y20" i="1"/>
  <c r="X20" i="1"/>
  <c r="X20" i="2"/>
  <c r="Y20" i="2"/>
  <c r="Z21" i="44" l="1"/>
  <c r="W21" i="87"/>
  <c r="Z20" i="2"/>
  <c r="AE20" i="2" s="1"/>
  <c r="AG20" i="87"/>
  <c r="AP20" i="87" s="1"/>
  <c r="Z19" i="78"/>
  <c r="AF19" i="78" s="1"/>
  <c r="AO19" i="78" s="1"/>
  <c r="Z20" i="1"/>
  <c r="Z19" i="16"/>
  <c r="Z20" i="25"/>
  <c r="Z19" i="67"/>
  <c r="Z20" i="42"/>
  <c r="W20" i="31"/>
  <c r="AF20" i="87"/>
  <c r="AO20" i="87" s="1"/>
  <c r="Z19" i="18"/>
  <c r="AG20" i="26"/>
  <c r="AP20" i="26" s="1"/>
  <c r="AF20" i="26"/>
  <c r="AO20" i="26" s="1"/>
  <c r="AE20" i="26"/>
  <c r="W21" i="26"/>
  <c r="W21" i="2"/>
  <c r="AF20" i="2"/>
  <c r="AO20" i="2" s="1"/>
  <c r="W20" i="78"/>
  <c r="AG19" i="78"/>
  <c r="AP19" i="78" s="1"/>
  <c r="AE19" i="78"/>
  <c r="AF21" i="44"/>
  <c r="AO21" i="44" s="1"/>
  <c r="AE21" i="44"/>
  <c r="W22" i="44"/>
  <c r="AG21" i="44"/>
  <c r="AP21" i="44" s="1"/>
  <c r="AG20" i="14"/>
  <c r="AP20" i="14" s="1"/>
  <c r="AF20" i="14"/>
  <c r="AO20" i="14" s="1"/>
  <c r="W21" i="14"/>
  <c r="AE20" i="14"/>
  <c r="AG19" i="45"/>
  <c r="AP19" i="45" s="1"/>
  <c r="AE19" i="45"/>
  <c r="W20" i="45"/>
  <c r="AF19" i="45"/>
  <c r="AO19" i="45" s="1"/>
  <c r="AF20" i="81"/>
  <c r="AO20" i="81" s="1"/>
  <c r="AG20" i="81"/>
  <c r="AP20" i="81" s="1"/>
  <c r="AE20" i="81"/>
  <c r="W21" i="81"/>
  <c r="AG20" i="65"/>
  <c r="AP20" i="65" s="1"/>
  <c r="AF20" i="65"/>
  <c r="AO20" i="65" s="1"/>
  <c r="AE20" i="65"/>
  <c r="W21" i="65"/>
  <c r="AG20" i="1"/>
  <c r="AP20" i="1" s="1"/>
  <c r="AF20" i="1"/>
  <c r="AO20" i="1" s="1"/>
  <c r="W21" i="1"/>
  <c r="AE20" i="1"/>
  <c r="AG19" i="16"/>
  <c r="AP19" i="16" s="1"/>
  <c r="AF19" i="16"/>
  <c r="AO19" i="16" s="1"/>
  <c r="W20" i="16"/>
  <c r="AE19" i="16"/>
  <c r="AG20" i="25"/>
  <c r="AP20" i="25" s="1"/>
  <c r="AF20" i="25"/>
  <c r="AO20" i="25" s="1"/>
  <c r="AE20" i="25"/>
  <c r="W21" i="25"/>
  <c r="AG19" i="67"/>
  <c r="AP19" i="67" s="1"/>
  <c r="AF19" i="67"/>
  <c r="AO19" i="67" s="1"/>
  <c r="AE19" i="67"/>
  <c r="W20" i="67"/>
  <c r="W21" i="42"/>
  <c r="AG20" i="42"/>
  <c r="AP20" i="42" s="1"/>
  <c r="AF20" i="42"/>
  <c r="AO20" i="42" s="1"/>
  <c r="AE20" i="42"/>
  <c r="AE20" i="37"/>
  <c r="W21" i="37"/>
  <c r="AF20" i="37"/>
  <c r="AO20" i="37" s="1"/>
  <c r="AG20" i="37"/>
  <c r="AP20" i="37" s="1"/>
  <c r="AG19" i="18"/>
  <c r="AP19" i="18" s="1"/>
  <c r="AF19" i="18"/>
  <c r="AO19" i="18" s="1"/>
  <c r="W20" i="18"/>
  <c r="AE19" i="18"/>
  <c r="AR18" i="59"/>
  <c r="AH20" i="84"/>
  <c r="AQ20" i="84" s="1"/>
  <c r="AI19" i="75"/>
  <c r="AN19" i="75"/>
  <c r="Z20" i="33"/>
  <c r="X20" i="33"/>
  <c r="Y20" i="33"/>
  <c r="Z20" i="84"/>
  <c r="AR18" i="18"/>
  <c r="AN19" i="54"/>
  <c r="AI19" i="54"/>
  <c r="AR19" i="2"/>
  <c r="AH19" i="29"/>
  <c r="AQ19" i="29" s="1"/>
  <c r="AR19" i="30"/>
  <c r="AI19" i="8"/>
  <c r="AN19" i="8"/>
  <c r="AI19" i="77"/>
  <c r="AN19" i="77"/>
  <c r="AH19" i="50"/>
  <c r="AQ19" i="50" s="1"/>
  <c r="Z20" i="4"/>
  <c r="Y20" i="4"/>
  <c r="X20" i="4"/>
  <c r="AR20" i="44"/>
  <c r="X19" i="94"/>
  <c r="Y19" i="94"/>
  <c r="AR18" i="51"/>
  <c r="AI17" i="7"/>
  <c r="AN17" i="7"/>
  <c r="AR18" i="67"/>
  <c r="AH19" i="64"/>
  <c r="AQ19" i="64" s="1"/>
  <c r="AG19" i="11"/>
  <c r="AP19" i="11" s="1"/>
  <c r="AF19" i="11"/>
  <c r="AO19" i="11" s="1"/>
  <c r="W20" i="11"/>
  <c r="AE19" i="11"/>
  <c r="AN19" i="38"/>
  <c r="AI19" i="38"/>
  <c r="AR18" i="50"/>
  <c r="AR19" i="42"/>
  <c r="AR19" i="81"/>
  <c r="AG20" i="52"/>
  <c r="AP20" i="52" s="1"/>
  <c r="W21" i="52"/>
  <c r="AF20" i="52"/>
  <c r="AO20" i="52" s="1"/>
  <c r="AE20" i="52"/>
  <c r="AR18" i="45"/>
  <c r="AH19" i="51"/>
  <c r="AQ19" i="51" s="1"/>
  <c r="AN18" i="6"/>
  <c r="AI18" i="6"/>
  <c r="AI18" i="5"/>
  <c r="AN18" i="5"/>
  <c r="AI18" i="10"/>
  <c r="AN18" i="10"/>
  <c r="AI19" i="63"/>
  <c r="AN19" i="63"/>
  <c r="X21" i="43"/>
  <c r="Y21" i="43"/>
  <c r="AN19" i="13"/>
  <c r="AI19" i="13"/>
  <c r="Y21" i="9"/>
  <c r="Z21" i="9" s="1"/>
  <c r="X21" i="9"/>
  <c r="AH20" i="1"/>
  <c r="AQ20" i="1" s="1"/>
  <c r="AR19" i="52"/>
  <c r="AI20" i="9"/>
  <c r="AN20" i="9"/>
  <c r="AI20" i="15"/>
  <c r="AN20" i="15"/>
  <c r="AH19" i="16"/>
  <c r="AQ19" i="16" s="1"/>
  <c r="Y21" i="83"/>
  <c r="X21" i="83"/>
  <c r="W20" i="74"/>
  <c r="AG19" i="74"/>
  <c r="AP19" i="74" s="1"/>
  <c r="AF19" i="74"/>
  <c r="AO19" i="74" s="1"/>
  <c r="AE19" i="74"/>
  <c r="X20" i="54"/>
  <c r="Y20" i="54"/>
  <c r="Z20" i="54" s="1"/>
  <c r="AF20" i="36"/>
  <c r="AO20" i="36" s="1"/>
  <c r="AE20" i="36"/>
  <c r="W21" i="36"/>
  <c r="AG20" i="36"/>
  <c r="AP20" i="36" s="1"/>
  <c r="AF19" i="29"/>
  <c r="AO19" i="29" s="1"/>
  <c r="AE19" i="29"/>
  <c r="W20" i="29"/>
  <c r="AG19" i="29"/>
  <c r="AP19" i="29" s="1"/>
  <c r="AG19" i="60"/>
  <c r="AP19" i="60" s="1"/>
  <c r="AF19" i="60"/>
  <c r="AO19" i="60" s="1"/>
  <c r="W20" i="60"/>
  <c r="AE19" i="60"/>
  <c r="W20" i="91"/>
  <c r="AG19" i="91"/>
  <c r="AP19" i="91" s="1"/>
  <c r="AE19" i="91"/>
  <c r="AF19" i="91"/>
  <c r="AO19" i="91" s="1"/>
  <c r="AG19" i="24"/>
  <c r="AP19" i="24" s="1"/>
  <c r="AF19" i="24"/>
  <c r="AO19" i="24" s="1"/>
  <c r="W20" i="24"/>
  <c r="AE19" i="24"/>
  <c r="Y19" i="27"/>
  <c r="X19" i="27"/>
  <c r="Z19" i="27" s="1"/>
  <c r="X20" i="8"/>
  <c r="Y20" i="8"/>
  <c r="Z20" i="8" s="1"/>
  <c r="X20" i="53"/>
  <c r="Z20" i="53" s="1"/>
  <c r="Y20" i="53"/>
  <c r="AR20" i="76"/>
  <c r="AH19" i="17"/>
  <c r="AQ19" i="17" s="1"/>
  <c r="AF19" i="50"/>
  <c r="AO19" i="50" s="1"/>
  <c r="W20" i="50"/>
  <c r="AE19" i="50"/>
  <c r="AG19" i="50"/>
  <c r="AP19" i="50" s="1"/>
  <c r="AG20" i="30"/>
  <c r="AP20" i="30" s="1"/>
  <c r="AF20" i="30"/>
  <c r="AO20" i="30" s="1"/>
  <c r="AE20" i="30"/>
  <c r="W21" i="30"/>
  <c r="AR19" i="70"/>
  <c r="X18" i="7"/>
  <c r="Z18" i="7" s="1"/>
  <c r="Y18" i="7"/>
  <c r="Z19" i="64"/>
  <c r="AR18" i="56"/>
  <c r="AN20" i="28"/>
  <c r="AI20" i="28"/>
  <c r="AH19" i="67"/>
  <c r="AQ19" i="67" s="1"/>
  <c r="Y22" i="86"/>
  <c r="X22" i="86"/>
  <c r="W22" i="96"/>
  <c r="AG21" i="96"/>
  <c r="AP21" i="96" s="1"/>
  <c r="AF21" i="96"/>
  <c r="AO21" i="96" s="1"/>
  <c r="AE21" i="96"/>
  <c r="AH20" i="37"/>
  <c r="AQ20" i="37" s="1"/>
  <c r="AH20" i="73"/>
  <c r="AQ20" i="73" s="1"/>
  <c r="Y19" i="6"/>
  <c r="X19" i="6"/>
  <c r="X20" i="80"/>
  <c r="Y20" i="80"/>
  <c r="Z20" i="80" s="1"/>
  <c r="AH19" i="61"/>
  <c r="AQ19" i="61" s="1"/>
  <c r="AI18" i="23"/>
  <c r="AN18" i="23"/>
  <c r="X19" i="5"/>
  <c r="Y19" i="5"/>
  <c r="AI19" i="40"/>
  <c r="AN19" i="40"/>
  <c r="X19" i="10"/>
  <c r="Y19" i="10"/>
  <c r="AI18" i="89"/>
  <c r="AN18" i="89"/>
  <c r="Y20" i="63"/>
  <c r="X20" i="63"/>
  <c r="Z20" i="63" s="1"/>
  <c r="AN20" i="43"/>
  <c r="AI20" i="43"/>
  <c r="AI19" i="82"/>
  <c r="AN19" i="82"/>
  <c r="Y20" i="13"/>
  <c r="X20" i="13"/>
  <c r="Z20" i="13" s="1"/>
  <c r="Y21" i="87"/>
  <c r="X21" i="87"/>
  <c r="Z21" i="87" s="1"/>
  <c r="AH19" i="78"/>
  <c r="AQ19" i="78" s="1"/>
  <c r="Y21" i="15"/>
  <c r="X21" i="15"/>
  <c r="Z21" i="15" s="1"/>
  <c r="X20" i="75"/>
  <c r="Z20" i="75" s="1"/>
  <c r="Y20" i="75"/>
  <c r="AI20" i="83"/>
  <c r="AN20" i="83"/>
  <c r="AR20" i="79"/>
  <c r="AR19" i="1"/>
  <c r="AR19" i="14"/>
  <c r="AH21" i="79"/>
  <c r="AQ21" i="79" s="1"/>
  <c r="AR18" i="16"/>
  <c r="W20" i="17"/>
  <c r="AE19" i="17"/>
  <c r="AG19" i="17"/>
  <c r="AP19" i="17" s="1"/>
  <c r="AF19" i="17"/>
  <c r="AO19" i="17" s="1"/>
  <c r="AR19" i="3"/>
  <c r="AR18" i="62"/>
  <c r="AR19" i="41"/>
  <c r="AH19" i="72"/>
  <c r="AQ19" i="72" s="1"/>
  <c r="AI18" i="92"/>
  <c r="AN18" i="92"/>
  <c r="AI19" i="90"/>
  <c r="AN19" i="90"/>
  <c r="AR20" i="96"/>
  <c r="AH20" i="41"/>
  <c r="AQ20" i="41" s="1"/>
  <c r="Y20" i="38"/>
  <c r="X20" i="38"/>
  <c r="AI19" i="19"/>
  <c r="AN19" i="19"/>
  <c r="AN21" i="86"/>
  <c r="AI21" i="86"/>
  <c r="AH20" i="58"/>
  <c r="AQ20" i="58" s="1"/>
  <c r="AF20" i="73"/>
  <c r="AO20" i="73" s="1"/>
  <c r="AE20" i="73"/>
  <c r="W21" i="73"/>
  <c r="AG20" i="73"/>
  <c r="AP20" i="73" s="1"/>
  <c r="AH19" i="59"/>
  <c r="AQ19" i="59" s="1"/>
  <c r="AG19" i="51"/>
  <c r="AP19" i="51" s="1"/>
  <c r="AF19" i="51"/>
  <c r="AO19" i="51" s="1"/>
  <c r="AE19" i="51"/>
  <c r="W20" i="51"/>
  <c r="AH19" i="93"/>
  <c r="AQ19" i="93" s="1"/>
  <c r="AI19" i="80"/>
  <c r="AN19" i="80"/>
  <c r="AG19" i="61"/>
  <c r="AP19" i="61" s="1"/>
  <c r="W20" i="61"/>
  <c r="AF19" i="61"/>
  <c r="AO19" i="61" s="1"/>
  <c r="AE19" i="61"/>
  <c r="Z19" i="32"/>
  <c r="X19" i="32"/>
  <c r="Y19" i="32"/>
  <c r="X19" i="23"/>
  <c r="Z19" i="23" s="1"/>
  <c r="Y19" i="23"/>
  <c r="AH21" i="76"/>
  <c r="AQ21" i="76" s="1"/>
  <c r="AH19" i="56"/>
  <c r="AQ19" i="56" s="1"/>
  <c r="AH21" i="21"/>
  <c r="AQ21" i="21" s="1"/>
  <c r="AH20" i="3"/>
  <c r="AQ20" i="3" s="1"/>
  <c r="AH19" i="62"/>
  <c r="AQ19" i="62" s="1"/>
  <c r="AR18" i="95"/>
  <c r="AH20" i="70"/>
  <c r="AQ20" i="70" s="1"/>
  <c r="AR19" i="84"/>
  <c r="X20" i="34"/>
  <c r="Y20" i="34"/>
  <c r="Z20" i="34" s="1"/>
  <c r="AH19" i="95"/>
  <c r="AQ19" i="95" s="1"/>
  <c r="AR18" i="93"/>
  <c r="Z20" i="41"/>
  <c r="Y20" i="19"/>
  <c r="Z20" i="19" s="1"/>
  <c r="X20" i="19"/>
  <c r="AR19" i="26"/>
  <c r="AR18" i="78"/>
  <c r="Z19" i="59"/>
  <c r="AR18" i="72"/>
  <c r="Z19" i="93"/>
  <c r="Y21" i="48"/>
  <c r="X21" i="48"/>
  <c r="AI20" i="66"/>
  <c r="AN20" i="66"/>
  <c r="AN18" i="49"/>
  <c r="AI18" i="49"/>
  <c r="AN18" i="32"/>
  <c r="AI18" i="32"/>
  <c r="Y20" i="85"/>
  <c r="X20" i="85"/>
  <c r="AR18" i="11"/>
  <c r="Z19" i="56"/>
  <c r="AN19" i="55"/>
  <c r="AI19" i="55"/>
  <c r="Y20" i="88"/>
  <c r="X20" i="88"/>
  <c r="Z20" i="88" s="1"/>
  <c r="X19" i="89"/>
  <c r="Y19" i="89"/>
  <c r="Y20" i="47"/>
  <c r="X20" i="47"/>
  <c r="Z20" i="47" s="1"/>
  <c r="X20" i="82"/>
  <c r="Y20" i="82"/>
  <c r="Z20" i="82" s="1"/>
  <c r="X20" i="31"/>
  <c r="Y20" i="31"/>
  <c r="AR18" i="91"/>
  <c r="AH21" i="71"/>
  <c r="AQ21" i="71" s="1"/>
  <c r="Y19" i="35"/>
  <c r="X19" i="35"/>
  <c r="Z21" i="21"/>
  <c r="AR19" i="25"/>
  <c r="Z20" i="3"/>
  <c r="Z19" i="62"/>
  <c r="Z20" i="70"/>
  <c r="Z21" i="79"/>
  <c r="W19" i="20"/>
  <c r="AE18" i="20"/>
  <c r="AG18" i="20"/>
  <c r="AP18" i="20" s="1"/>
  <c r="AF18" i="20"/>
  <c r="AO18" i="20" s="1"/>
  <c r="AI18" i="27"/>
  <c r="AN18" i="27"/>
  <c r="AI19" i="53"/>
  <c r="AN19" i="53"/>
  <c r="X20" i="77"/>
  <c r="Y20" i="77"/>
  <c r="Z20" i="77" s="1"/>
  <c r="AI18" i="57"/>
  <c r="AN18" i="57"/>
  <c r="AR19" i="73"/>
  <c r="AR18" i="24"/>
  <c r="AN18" i="94"/>
  <c r="AI18" i="94"/>
  <c r="Z19" i="72"/>
  <c r="X18" i="68"/>
  <c r="Y18" i="68"/>
  <c r="Z18" i="68" s="1"/>
  <c r="Z19" i="95"/>
  <c r="AH19" i="11"/>
  <c r="AQ19" i="11" s="1"/>
  <c r="AR18" i="17"/>
  <c r="AH20" i="52"/>
  <c r="AQ20" i="52" s="1"/>
  <c r="AR18" i="64"/>
  <c r="Z20" i="58"/>
  <c r="AH20" i="65"/>
  <c r="AQ20" i="65" s="1"/>
  <c r="AI20" i="48"/>
  <c r="AN20" i="48"/>
  <c r="X21" i="66"/>
  <c r="Z21" i="66" s="1"/>
  <c r="Y21" i="66"/>
  <c r="Y19" i="49"/>
  <c r="X19" i="49"/>
  <c r="Z21" i="76"/>
  <c r="X20" i="40"/>
  <c r="Y20" i="40"/>
  <c r="Z20" i="40" s="1"/>
  <c r="X20" i="55"/>
  <c r="Y20" i="55"/>
  <c r="AI19" i="88"/>
  <c r="AN19" i="88"/>
  <c r="X20" i="39"/>
  <c r="Y20" i="39"/>
  <c r="Z20" i="39" s="1"/>
  <c r="AN19" i="47"/>
  <c r="AI19" i="47"/>
  <c r="AI18" i="12"/>
  <c r="AN18" i="12"/>
  <c r="AI20" i="69"/>
  <c r="AN20" i="69"/>
  <c r="AI19" i="22"/>
  <c r="AN19" i="22"/>
  <c r="AN19" i="31"/>
  <c r="AI19" i="31"/>
  <c r="AH19" i="45"/>
  <c r="AQ19" i="45" s="1"/>
  <c r="AH20" i="14"/>
  <c r="AQ20" i="14" s="1"/>
  <c r="AH20" i="2"/>
  <c r="AQ20" i="2" s="1"/>
  <c r="Z21" i="71"/>
  <c r="AR19" i="65"/>
  <c r="AH19" i="74"/>
  <c r="AQ19" i="74" s="1"/>
  <c r="AN18" i="35"/>
  <c r="AI18" i="35"/>
  <c r="AN19" i="33"/>
  <c r="AI19" i="33"/>
  <c r="AH20" i="36"/>
  <c r="AQ20" i="36" s="1"/>
  <c r="AR20" i="71"/>
  <c r="AH19" i="91"/>
  <c r="AQ19" i="91" s="1"/>
  <c r="AH19" i="24"/>
  <c r="AQ19" i="24" s="1"/>
  <c r="AR18" i="61"/>
  <c r="AG18" i="46"/>
  <c r="AP18" i="46" s="1"/>
  <c r="AF18" i="46"/>
  <c r="AO18" i="46" s="1"/>
  <c r="W19" i="46"/>
  <c r="AE18" i="46"/>
  <c r="X19" i="57"/>
  <c r="Y19" i="57"/>
  <c r="AR19" i="36"/>
  <c r="AI19" i="4"/>
  <c r="AN19" i="4"/>
  <c r="AH20" i="25"/>
  <c r="AQ20" i="25" s="1"/>
  <c r="AH20" i="81"/>
  <c r="AQ20" i="81" s="1"/>
  <c r="AH20" i="30"/>
  <c r="AQ20" i="30" s="1"/>
  <c r="AI19" i="34"/>
  <c r="AN19" i="34"/>
  <c r="AI17" i="68"/>
  <c r="AN17" i="68"/>
  <c r="Y19" i="92"/>
  <c r="Z19" i="92" s="1"/>
  <c r="X19" i="92"/>
  <c r="Y20" i="90"/>
  <c r="X20" i="90"/>
  <c r="AR19" i="37"/>
  <c r="Y21" i="28"/>
  <c r="X21" i="28"/>
  <c r="AR18" i="29"/>
  <c r="AH21" i="96"/>
  <c r="AQ21" i="96" s="1"/>
  <c r="AH20" i="26"/>
  <c r="AQ20" i="26" s="1"/>
  <c r="AH19" i="18"/>
  <c r="AQ19" i="18" s="1"/>
  <c r="AR19" i="58"/>
  <c r="AR18" i="74"/>
  <c r="AR20" i="21"/>
  <c r="AH20" i="42"/>
  <c r="AQ20" i="42" s="1"/>
  <c r="AI19" i="85"/>
  <c r="AN19" i="85"/>
  <c r="AH21" i="44"/>
  <c r="AQ21" i="44" s="1"/>
  <c r="AN19" i="39"/>
  <c r="AI19" i="39"/>
  <c r="X19" i="12"/>
  <c r="Y19" i="12"/>
  <c r="X21" i="69"/>
  <c r="Y21" i="69"/>
  <c r="Y20" i="22"/>
  <c r="X20" i="22"/>
  <c r="AI20" i="87"/>
  <c r="AN20" i="87"/>
  <c r="Z21" i="69" l="1"/>
  <c r="AG20" i="2"/>
  <c r="AP20" i="2" s="1"/>
  <c r="Z21" i="28"/>
  <c r="Z19" i="12"/>
  <c r="AF19" i="12" s="1"/>
  <c r="AO19" i="12" s="1"/>
  <c r="Z20" i="31"/>
  <c r="AE20" i="31" s="1"/>
  <c r="Z19" i="89"/>
  <c r="AF19" i="89" s="1"/>
  <c r="AO19" i="89" s="1"/>
  <c r="Z19" i="10"/>
  <c r="W22" i="69"/>
  <c r="AE21" i="69"/>
  <c r="AG21" i="69"/>
  <c r="AP21" i="69" s="1"/>
  <c r="AF21" i="69"/>
  <c r="AO21" i="69" s="1"/>
  <c r="AG19" i="12"/>
  <c r="AP19" i="12" s="1"/>
  <c r="AG20" i="31"/>
  <c r="AP20" i="31" s="1"/>
  <c r="AG19" i="89"/>
  <c r="AP19" i="89" s="1"/>
  <c r="W20" i="89"/>
  <c r="AG20" i="19"/>
  <c r="AP20" i="19" s="1"/>
  <c r="AF20" i="19"/>
  <c r="AO20" i="19" s="1"/>
  <c r="W21" i="19"/>
  <c r="AE20" i="19"/>
  <c r="W20" i="10"/>
  <c r="AE19" i="10"/>
  <c r="AG19" i="10"/>
  <c r="AP19" i="10" s="1"/>
  <c r="AF19" i="10"/>
  <c r="AO19" i="10" s="1"/>
  <c r="AE20" i="82"/>
  <c r="AG20" i="82"/>
  <c r="AP20" i="82" s="1"/>
  <c r="AF20" i="82"/>
  <c r="AO20" i="82" s="1"/>
  <c r="W21" i="82"/>
  <c r="AF19" i="92"/>
  <c r="AO19" i="92" s="1"/>
  <c r="AG19" i="92"/>
  <c r="AP19" i="92" s="1"/>
  <c r="AE19" i="92"/>
  <c r="W20" i="92"/>
  <c r="W21" i="39"/>
  <c r="AG20" i="39"/>
  <c r="AP20" i="39" s="1"/>
  <c r="AF20" i="39"/>
  <c r="AO20" i="39" s="1"/>
  <c r="AE20" i="39"/>
  <c r="AF20" i="40"/>
  <c r="AO20" i="40" s="1"/>
  <c r="AE20" i="40"/>
  <c r="W21" i="40"/>
  <c r="AG20" i="40"/>
  <c r="AP20" i="40" s="1"/>
  <c r="AG21" i="66"/>
  <c r="AP21" i="66" s="1"/>
  <c r="W22" i="66"/>
  <c r="AE21" i="66"/>
  <c r="AF21" i="66"/>
  <c r="AO21" i="66" s="1"/>
  <c r="AG20" i="80"/>
  <c r="AP20" i="80" s="1"/>
  <c r="AF20" i="80"/>
  <c r="AO20" i="80" s="1"/>
  <c r="AE20" i="80"/>
  <c r="W21" i="80"/>
  <c r="W21" i="54"/>
  <c r="AE20" i="54"/>
  <c r="AG20" i="54"/>
  <c r="AP20" i="54" s="1"/>
  <c r="AF20" i="54"/>
  <c r="AO20" i="54" s="1"/>
  <c r="AG20" i="13"/>
  <c r="AP20" i="13" s="1"/>
  <c r="AF20" i="13"/>
  <c r="AO20" i="13" s="1"/>
  <c r="W21" i="13"/>
  <c r="AE20" i="13"/>
  <c r="AG20" i="88"/>
  <c r="AP20" i="88" s="1"/>
  <c r="AF20" i="88"/>
  <c r="AO20" i="88" s="1"/>
  <c r="AE20" i="88"/>
  <c r="W21" i="88"/>
  <c r="AG21" i="28"/>
  <c r="AP21" i="28" s="1"/>
  <c r="AF21" i="28"/>
  <c r="AO21" i="28" s="1"/>
  <c r="W22" i="28"/>
  <c r="AE21" i="28"/>
  <c r="AF20" i="77"/>
  <c r="AO20" i="77" s="1"/>
  <c r="AE20" i="77"/>
  <c r="AG20" i="77"/>
  <c r="AP20" i="77" s="1"/>
  <c r="W21" i="77"/>
  <c r="AG20" i="47"/>
  <c r="AP20" i="47" s="1"/>
  <c r="AF20" i="47"/>
  <c r="AO20" i="47" s="1"/>
  <c r="W21" i="47"/>
  <c r="AE20" i="47"/>
  <c r="AG20" i="34"/>
  <c r="AP20" i="34" s="1"/>
  <c r="AF20" i="34"/>
  <c r="AO20" i="34" s="1"/>
  <c r="AE20" i="34"/>
  <c r="W21" i="34"/>
  <c r="AG18" i="68"/>
  <c r="AP18" i="68" s="1"/>
  <c r="AF18" i="68"/>
  <c r="AO18" i="68" s="1"/>
  <c r="AE18" i="68"/>
  <c r="W19" i="68"/>
  <c r="AG21" i="87"/>
  <c r="AP21" i="87" s="1"/>
  <c r="AF21" i="87"/>
  <c r="AO21" i="87" s="1"/>
  <c r="AE21" i="87"/>
  <c r="W22" i="87"/>
  <c r="AH19" i="49"/>
  <c r="AQ19" i="49" s="1"/>
  <c r="Y20" i="61"/>
  <c r="X20" i="61"/>
  <c r="Z20" i="61" s="1"/>
  <c r="AI20" i="73"/>
  <c r="AN20" i="73"/>
  <c r="AR20" i="87"/>
  <c r="AR19" i="85"/>
  <c r="AR19" i="33"/>
  <c r="AR19" i="22"/>
  <c r="AF21" i="76"/>
  <c r="AO21" i="76" s="1"/>
  <c r="AE21" i="76"/>
  <c r="AG21" i="76"/>
  <c r="AP21" i="76" s="1"/>
  <c r="W22" i="76"/>
  <c r="AG19" i="72"/>
  <c r="AP19" i="72" s="1"/>
  <c r="AF19" i="72"/>
  <c r="AO19" i="72" s="1"/>
  <c r="W20" i="72"/>
  <c r="AE19" i="72"/>
  <c r="AI18" i="20"/>
  <c r="AN18" i="20"/>
  <c r="AH20" i="85"/>
  <c r="AQ20" i="85" s="1"/>
  <c r="AE19" i="93"/>
  <c r="W20" i="93"/>
  <c r="AG19" i="93"/>
  <c r="AP19" i="93" s="1"/>
  <c r="AF19" i="93"/>
  <c r="AO19" i="93" s="1"/>
  <c r="AH19" i="23"/>
  <c r="AQ19" i="23" s="1"/>
  <c r="Y21" i="73"/>
  <c r="X21" i="73"/>
  <c r="Z22" i="96"/>
  <c r="X22" i="96"/>
  <c r="Y22" i="96"/>
  <c r="AR20" i="28"/>
  <c r="AH18" i="7"/>
  <c r="AQ18" i="7" s="1"/>
  <c r="AN20" i="30"/>
  <c r="AI20" i="30"/>
  <c r="AH20" i="53"/>
  <c r="AQ20" i="53" s="1"/>
  <c r="Y20" i="60"/>
  <c r="Z20" i="60" s="1"/>
  <c r="X20" i="60"/>
  <c r="AI19" i="29"/>
  <c r="AN19" i="29"/>
  <c r="AG21" i="9"/>
  <c r="AP21" i="9" s="1"/>
  <c r="AF21" i="9"/>
  <c r="AO21" i="9" s="1"/>
  <c r="W22" i="9"/>
  <c r="AE21" i="9"/>
  <c r="AR18" i="6"/>
  <c r="AN20" i="52"/>
  <c r="AI20" i="52"/>
  <c r="AN19" i="11"/>
  <c r="AI19" i="11"/>
  <c r="W21" i="33"/>
  <c r="AG20" i="33"/>
  <c r="AP20" i="33" s="1"/>
  <c r="AF20" i="33"/>
  <c r="AO20" i="33" s="1"/>
  <c r="AE20" i="33"/>
  <c r="AI20" i="37"/>
  <c r="AN20" i="37"/>
  <c r="Y20" i="67"/>
  <c r="X20" i="67"/>
  <c r="Z20" i="67" s="1"/>
  <c r="AN20" i="25"/>
  <c r="AI20" i="25"/>
  <c r="AN20" i="65"/>
  <c r="AI20" i="65"/>
  <c r="Y22" i="44"/>
  <c r="X22" i="44"/>
  <c r="Z22" i="44" s="1"/>
  <c r="Y21" i="2"/>
  <c r="X21" i="2"/>
  <c r="AH19" i="57"/>
  <c r="AQ19" i="57" s="1"/>
  <c r="AH20" i="55"/>
  <c r="AQ20" i="55" s="1"/>
  <c r="AR18" i="94"/>
  <c r="AR19" i="55"/>
  <c r="AF21" i="15"/>
  <c r="AO21" i="15" s="1"/>
  <c r="W22" i="15"/>
  <c r="AE21" i="15"/>
  <c r="AG21" i="15"/>
  <c r="AP21" i="15" s="1"/>
  <c r="AH22" i="86"/>
  <c r="AQ22" i="86" s="1"/>
  <c r="AG20" i="53"/>
  <c r="AP20" i="53" s="1"/>
  <c r="AF20" i="53"/>
  <c r="AO20" i="53" s="1"/>
  <c r="AE20" i="53"/>
  <c r="W21" i="53"/>
  <c r="AG19" i="27"/>
  <c r="AP19" i="27" s="1"/>
  <c r="AE19" i="27"/>
  <c r="W20" i="27"/>
  <c r="AF19" i="27"/>
  <c r="AO19" i="27" s="1"/>
  <c r="AI19" i="91"/>
  <c r="AN19" i="91"/>
  <c r="AR19" i="13"/>
  <c r="AR19" i="63"/>
  <c r="X20" i="11"/>
  <c r="Z20" i="11" s="1"/>
  <c r="Y20" i="11"/>
  <c r="AH19" i="94"/>
  <c r="AQ19" i="94" s="1"/>
  <c r="AG20" i="4"/>
  <c r="AP20" i="4" s="1"/>
  <c r="AF20" i="4"/>
  <c r="AO20" i="4" s="1"/>
  <c r="W21" i="4"/>
  <c r="AE20" i="4"/>
  <c r="AR19" i="8"/>
  <c r="AI20" i="42"/>
  <c r="AN20" i="42"/>
  <c r="AN19" i="67"/>
  <c r="AI19" i="67"/>
  <c r="AI20" i="1"/>
  <c r="AN20" i="1"/>
  <c r="AI20" i="14"/>
  <c r="AN20" i="14"/>
  <c r="AH19" i="12"/>
  <c r="AQ19" i="12" s="1"/>
  <c r="AH21" i="28"/>
  <c r="AQ21" i="28" s="1"/>
  <c r="AR17" i="68"/>
  <c r="Z19" i="57"/>
  <c r="AR18" i="35"/>
  <c r="AR20" i="69"/>
  <c r="AH20" i="39"/>
  <c r="AQ20" i="39" s="1"/>
  <c r="Z20" i="55"/>
  <c r="AR20" i="48"/>
  <c r="AG19" i="95"/>
  <c r="AP19" i="95" s="1"/>
  <c r="AF19" i="95"/>
  <c r="AO19" i="95" s="1"/>
  <c r="W20" i="95"/>
  <c r="AE19" i="95"/>
  <c r="AR18" i="57"/>
  <c r="AG21" i="79"/>
  <c r="AP21" i="79" s="1"/>
  <c r="AF21" i="79"/>
  <c r="AO21" i="79" s="1"/>
  <c r="AE21" i="79"/>
  <c r="W22" i="79"/>
  <c r="AG21" i="21"/>
  <c r="AP21" i="21" s="1"/>
  <c r="AF21" i="21"/>
  <c r="AO21" i="21" s="1"/>
  <c r="W22" i="21"/>
  <c r="AE21" i="21"/>
  <c r="AH20" i="82"/>
  <c r="AQ20" i="82" s="1"/>
  <c r="AH19" i="89"/>
  <c r="AQ19" i="89" s="1"/>
  <c r="Z20" i="85"/>
  <c r="AR20" i="66"/>
  <c r="AH20" i="19"/>
  <c r="AQ20" i="19" s="1"/>
  <c r="AH20" i="34"/>
  <c r="AQ20" i="34" s="1"/>
  <c r="AR19" i="19"/>
  <c r="AR19" i="90"/>
  <c r="AR19" i="82"/>
  <c r="AR19" i="40"/>
  <c r="AN19" i="24"/>
  <c r="AI19" i="24"/>
  <c r="AH20" i="54"/>
  <c r="AQ20" i="54" s="1"/>
  <c r="X20" i="74"/>
  <c r="Y20" i="74"/>
  <c r="Y21" i="52"/>
  <c r="X21" i="52"/>
  <c r="Z21" i="52" s="1"/>
  <c r="Z19" i="94"/>
  <c r="AR19" i="75"/>
  <c r="Y21" i="1"/>
  <c r="X21" i="1"/>
  <c r="Z21" i="1" s="1"/>
  <c r="Y21" i="14"/>
  <c r="X21" i="14"/>
  <c r="AN21" i="44"/>
  <c r="AI21" i="44"/>
  <c r="X20" i="78"/>
  <c r="Z20" i="78" s="1"/>
  <c r="Y20" i="78"/>
  <c r="Y21" i="26"/>
  <c r="X21" i="26"/>
  <c r="AH19" i="6"/>
  <c r="AQ19" i="6" s="1"/>
  <c r="AR19" i="31"/>
  <c r="Z19" i="49"/>
  <c r="AR18" i="27"/>
  <c r="AF20" i="70"/>
  <c r="AO20" i="70" s="1"/>
  <c r="W21" i="70"/>
  <c r="AE20" i="70"/>
  <c r="AG20" i="70"/>
  <c r="AP20" i="70" s="1"/>
  <c r="AH19" i="35"/>
  <c r="AQ19" i="35" s="1"/>
  <c r="AG19" i="56"/>
  <c r="AP19" i="56" s="1"/>
  <c r="AF19" i="56"/>
  <c r="AO19" i="56" s="1"/>
  <c r="AE19" i="56"/>
  <c r="W20" i="56"/>
  <c r="AR18" i="32"/>
  <c r="AH21" i="48"/>
  <c r="AQ21" i="48" s="1"/>
  <c r="AF19" i="59"/>
  <c r="AO19" i="59" s="1"/>
  <c r="W20" i="59"/>
  <c r="AE19" i="59"/>
  <c r="AG19" i="59"/>
  <c r="AP19" i="59" s="1"/>
  <c r="AH19" i="32"/>
  <c r="AQ19" i="32" s="1"/>
  <c r="AH20" i="38"/>
  <c r="AQ20" i="38" s="1"/>
  <c r="AI19" i="17"/>
  <c r="AN19" i="17"/>
  <c r="AH20" i="75"/>
  <c r="AQ20" i="75" s="1"/>
  <c r="AR20" i="43"/>
  <c r="AR18" i="89"/>
  <c r="Z19" i="6"/>
  <c r="AN21" i="96"/>
  <c r="AI21" i="96"/>
  <c r="Z22" i="86"/>
  <c r="AH20" i="8"/>
  <c r="AQ20" i="8" s="1"/>
  <c r="Y20" i="24"/>
  <c r="X20" i="24"/>
  <c r="AH21" i="83"/>
  <c r="AQ21" i="83" s="1"/>
  <c r="AR20" i="15"/>
  <c r="AR18" i="10"/>
  <c r="AR17" i="7"/>
  <c r="AG20" i="84"/>
  <c r="AP20" i="84" s="1"/>
  <c r="AF20" i="84"/>
  <c r="AO20" i="84" s="1"/>
  <c r="W21" i="84"/>
  <c r="AE20" i="84"/>
  <c r="AN19" i="16"/>
  <c r="AI19" i="16"/>
  <c r="Y21" i="81"/>
  <c r="X21" i="81"/>
  <c r="Y20" i="45"/>
  <c r="Z20" i="45" s="1"/>
  <c r="X20" i="45"/>
  <c r="AN20" i="26"/>
  <c r="AI20" i="26"/>
  <c r="AH20" i="22"/>
  <c r="AQ20" i="22" s="1"/>
  <c r="AH20" i="90"/>
  <c r="AQ20" i="90" s="1"/>
  <c r="AR19" i="53"/>
  <c r="X19" i="20"/>
  <c r="Y19" i="20"/>
  <c r="AF19" i="23"/>
  <c r="AO19" i="23" s="1"/>
  <c r="W20" i="23"/>
  <c r="AE19" i="23"/>
  <c r="AG19" i="23"/>
  <c r="AP19" i="23" s="1"/>
  <c r="AR20" i="83"/>
  <c r="AH21" i="87"/>
  <c r="AQ21" i="87" s="1"/>
  <c r="W21" i="63"/>
  <c r="AE20" i="63"/>
  <c r="AF20" i="63"/>
  <c r="AO20" i="63" s="1"/>
  <c r="AG20" i="63"/>
  <c r="AP20" i="63" s="1"/>
  <c r="AR18" i="23"/>
  <c r="AG18" i="7"/>
  <c r="AP18" i="7" s="1"/>
  <c r="AF18" i="7"/>
  <c r="AO18" i="7" s="1"/>
  <c r="W19" i="7"/>
  <c r="AE18" i="7"/>
  <c r="Z20" i="22"/>
  <c r="AR19" i="39"/>
  <c r="AH19" i="92"/>
  <c r="AQ19" i="92" s="1"/>
  <c r="AR19" i="34"/>
  <c r="AN18" i="46"/>
  <c r="AI18" i="46"/>
  <c r="AR18" i="12"/>
  <c r="AH20" i="40"/>
  <c r="AQ20" i="40" s="1"/>
  <c r="AH18" i="68"/>
  <c r="AQ18" i="68" s="1"/>
  <c r="AH20" i="77"/>
  <c r="AQ20" i="77" s="1"/>
  <c r="W20" i="62"/>
  <c r="AE19" i="62"/>
  <c r="AG19" i="62"/>
  <c r="AP19" i="62" s="1"/>
  <c r="AF19" i="62"/>
  <c r="AO19" i="62" s="1"/>
  <c r="AH20" i="47"/>
  <c r="AQ20" i="47" s="1"/>
  <c r="AH20" i="88"/>
  <c r="AQ20" i="88" s="1"/>
  <c r="W20" i="32"/>
  <c r="AG19" i="32"/>
  <c r="AP19" i="32" s="1"/>
  <c r="AF19" i="32"/>
  <c r="AO19" i="32" s="1"/>
  <c r="AE19" i="32"/>
  <c r="AR19" i="80"/>
  <c r="Y20" i="51"/>
  <c r="X20" i="51"/>
  <c r="Z20" i="51" s="1"/>
  <c r="AR18" i="92"/>
  <c r="X20" i="17"/>
  <c r="Z20" i="17" s="1"/>
  <c r="Y20" i="17"/>
  <c r="AE20" i="75"/>
  <c r="W21" i="75"/>
  <c r="AF20" i="75"/>
  <c r="AO20" i="75" s="1"/>
  <c r="AG20" i="75"/>
  <c r="AP20" i="75" s="1"/>
  <c r="AH20" i="13"/>
  <c r="AQ20" i="13" s="1"/>
  <c r="AH19" i="5"/>
  <c r="AQ19" i="5" s="1"/>
  <c r="AF19" i="64"/>
  <c r="AO19" i="64" s="1"/>
  <c r="W20" i="64"/>
  <c r="AE19" i="64"/>
  <c r="AG19" i="64"/>
  <c r="AP19" i="64" s="1"/>
  <c r="AI19" i="50"/>
  <c r="AN19" i="50"/>
  <c r="AF20" i="8"/>
  <c r="AO20" i="8" s="1"/>
  <c r="W21" i="8"/>
  <c r="AE20" i="8"/>
  <c r="AG20" i="8"/>
  <c r="AP20" i="8" s="1"/>
  <c r="Y20" i="91"/>
  <c r="X20" i="91"/>
  <c r="Y21" i="36"/>
  <c r="X21" i="36"/>
  <c r="Z21" i="36" s="1"/>
  <c r="AI19" i="74"/>
  <c r="AN19" i="74"/>
  <c r="AH21" i="9"/>
  <c r="AQ21" i="9" s="1"/>
  <c r="AH21" i="43"/>
  <c r="AQ21" i="43" s="1"/>
  <c r="AR19" i="38"/>
  <c r="AN19" i="18"/>
  <c r="AI19" i="18"/>
  <c r="Z20" i="16"/>
  <c r="Y20" i="16"/>
  <c r="X20" i="16"/>
  <c r="AI20" i="81"/>
  <c r="AN20" i="81"/>
  <c r="AI19" i="45"/>
  <c r="AN19" i="45"/>
  <c r="Z20" i="90"/>
  <c r="AR19" i="4"/>
  <c r="AH21" i="69"/>
  <c r="AQ21" i="69" s="1"/>
  <c r="X19" i="46"/>
  <c r="Z19" i="46" s="1"/>
  <c r="Y19" i="46"/>
  <c r="AG21" i="71"/>
  <c r="AP21" i="71" s="1"/>
  <c r="AF21" i="71"/>
  <c r="AO21" i="71" s="1"/>
  <c r="W22" i="71"/>
  <c r="AE21" i="71"/>
  <c r="AR19" i="47"/>
  <c r="AR19" i="88"/>
  <c r="AH21" i="66"/>
  <c r="AQ21" i="66" s="1"/>
  <c r="W21" i="58"/>
  <c r="AE20" i="58"/>
  <c r="AF20" i="58"/>
  <c r="AO20" i="58" s="1"/>
  <c r="AG20" i="58"/>
  <c r="AP20" i="58" s="1"/>
  <c r="AG20" i="3"/>
  <c r="AP20" i="3" s="1"/>
  <c r="AF20" i="3"/>
  <c r="AO20" i="3" s="1"/>
  <c r="W21" i="3"/>
  <c r="AE20" i="3"/>
  <c r="Z19" i="35"/>
  <c r="AH20" i="31"/>
  <c r="AQ20" i="31" s="1"/>
  <c r="AR18" i="49"/>
  <c r="Z21" i="48"/>
  <c r="W21" i="41"/>
  <c r="AG20" i="41"/>
  <c r="AP20" i="41" s="1"/>
  <c r="AF20" i="41"/>
  <c r="AO20" i="41" s="1"/>
  <c r="AE20" i="41"/>
  <c r="AI19" i="61"/>
  <c r="AN19" i="61"/>
  <c r="AN19" i="51"/>
  <c r="AI19" i="51"/>
  <c r="AR21" i="86"/>
  <c r="Z20" i="38"/>
  <c r="AH21" i="15"/>
  <c r="AQ21" i="15" s="1"/>
  <c r="AH20" i="63"/>
  <c r="AQ20" i="63" s="1"/>
  <c r="AH19" i="10"/>
  <c r="AQ19" i="10" s="1"/>
  <c r="Z19" i="5"/>
  <c r="AH20" i="80"/>
  <c r="AQ20" i="80" s="1"/>
  <c r="X21" i="30"/>
  <c r="Y21" i="30"/>
  <c r="X20" i="50"/>
  <c r="Y20" i="50"/>
  <c r="Z20" i="50" s="1"/>
  <c r="AH19" i="27"/>
  <c r="AQ19" i="27" s="1"/>
  <c r="AN19" i="60"/>
  <c r="AI19" i="60"/>
  <c r="X20" i="29"/>
  <c r="Z20" i="29" s="1"/>
  <c r="Y20" i="29"/>
  <c r="AI20" i="36"/>
  <c r="AN20" i="36"/>
  <c r="Z21" i="83"/>
  <c r="AR20" i="9"/>
  <c r="Z21" i="43"/>
  <c r="AR18" i="5"/>
  <c r="AH20" i="4"/>
  <c r="AQ20" i="4" s="1"/>
  <c r="AR19" i="77"/>
  <c r="AR19" i="54"/>
  <c r="AH20" i="33"/>
  <c r="AQ20" i="33" s="1"/>
  <c r="Y20" i="18"/>
  <c r="X20" i="18"/>
  <c r="Y21" i="37"/>
  <c r="X21" i="37"/>
  <c r="Z21" i="37" s="1"/>
  <c r="X21" i="42"/>
  <c r="Y21" i="42"/>
  <c r="Y21" i="25"/>
  <c r="X21" i="25"/>
  <c r="Z21" i="25" s="1"/>
  <c r="X21" i="65"/>
  <c r="Y21" i="65"/>
  <c r="AI19" i="78"/>
  <c r="AN19" i="78"/>
  <c r="AI20" i="2"/>
  <c r="AN20" i="2"/>
  <c r="AF20" i="31" l="1"/>
  <c r="AO20" i="31" s="1"/>
  <c r="W21" i="31"/>
  <c r="Z20" i="24"/>
  <c r="AE19" i="89"/>
  <c r="AE19" i="12"/>
  <c r="W20" i="12"/>
  <c r="Y20" i="12" s="1"/>
  <c r="Z21" i="65"/>
  <c r="AE21" i="65" s="1"/>
  <c r="Z19" i="20"/>
  <c r="Z21" i="26"/>
  <c r="W22" i="26" s="1"/>
  <c r="W20" i="20"/>
  <c r="AE19" i="20"/>
  <c r="AG19" i="20"/>
  <c r="AP19" i="20" s="1"/>
  <c r="AF19" i="20"/>
  <c r="AO19" i="20" s="1"/>
  <c r="AG21" i="26"/>
  <c r="AP21" i="26" s="1"/>
  <c r="AF21" i="26"/>
  <c r="AO21" i="26" s="1"/>
  <c r="AE21" i="26"/>
  <c r="AG20" i="29"/>
  <c r="AP20" i="29" s="1"/>
  <c r="AF20" i="29"/>
  <c r="AO20" i="29" s="1"/>
  <c r="AE20" i="29"/>
  <c r="W21" i="29"/>
  <c r="AF20" i="45"/>
  <c r="AO20" i="45" s="1"/>
  <c r="W21" i="45"/>
  <c r="AE20" i="45"/>
  <c r="AG20" i="45"/>
  <c r="AP20" i="45" s="1"/>
  <c r="AF22" i="44"/>
  <c r="AO22" i="44" s="1"/>
  <c r="W23" i="44"/>
  <c r="AE22" i="44"/>
  <c r="AG22" i="44"/>
  <c r="AP22" i="44" s="1"/>
  <c r="W21" i="17"/>
  <c r="AE20" i="17"/>
  <c r="AG20" i="17"/>
  <c r="AP20" i="17" s="1"/>
  <c r="AF20" i="17"/>
  <c r="AO20" i="17" s="1"/>
  <c r="W22" i="65"/>
  <c r="AG21" i="1"/>
  <c r="AP21" i="1" s="1"/>
  <c r="AF21" i="1"/>
  <c r="AO21" i="1" s="1"/>
  <c r="W22" i="1"/>
  <c r="AE21" i="1"/>
  <c r="AG20" i="24"/>
  <c r="AP20" i="24" s="1"/>
  <c r="AF20" i="24"/>
  <c r="AO20" i="24" s="1"/>
  <c r="W21" i="24"/>
  <c r="AE20" i="24"/>
  <c r="AG21" i="52"/>
  <c r="AP21" i="52" s="1"/>
  <c r="W22" i="52"/>
  <c r="AF21" i="52"/>
  <c r="AO21" i="52" s="1"/>
  <c r="AE21" i="52"/>
  <c r="AF20" i="50"/>
  <c r="AO20" i="50" s="1"/>
  <c r="W21" i="50"/>
  <c r="AE20" i="50"/>
  <c r="AG20" i="50"/>
  <c r="AP20" i="50" s="1"/>
  <c r="AG20" i="60"/>
  <c r="AP20" i="60" s="1"/>
  <c r="AF20" i="60"/>
  <c r="AO20" i="60" s="1"/>
  <c r="W21" i="60"/>
  <c r="AE20" i="60"/>
  <c r="AH20" i="18"/>
  <c r="AQ20" i="18" s="1"/>
  <c r="AH21" i="30"/>
  <c r="AQ21" i="30" s="1"/>
  <c r="Y21" i="3"/>
  <c r="X21" i="3"/>
  <c r="Z21" i="3" s="1"/>
  <c r="X21" i="58"/>
  <c r="Y21" i="58"/>
  <c r="AH19" i="46"/>
  <c r="AQ19" i="46" s="1"/>
  <c r="AE20" i="90"/>
  <c r="W21" i="90"/>
  <c r="AG20" i="90"/>
  <c r="AP20" i="90" s="1"/>
  <c r="AF20" i="90"/>
  <c r="AO20" i="90" s="1"/>
  <c r="AH20" i="91"/>
  <c r="AQ20" i="91" s="1"/>
  <c r="X20" i="32"/>
  <c r="Y20" i="32"/>
  <c r="Y19" i="7"/>
  <c r="X19" i="7"/>
  <c r="Z19" i="7" s="1"/>
  <c r="X20" i="23"/>
  <c r="Y20" i="23"/>
  <c r="AN20" i="84"/>
  <c r="AI20" i="84"/>
  <c r="AG19" i="6"/>
  <c r="AP19" i="6" s="1"/>
  <c r="AF19" i="6"/>
  <c r="AO19" i="6" s="1"/>
  <c r="W20" i="6"/>
  <c r="AE19" i="6"/>
  <c r="X20" i="59"/>
  <c r="Y20" i="59"/>
  <c r="Z20" i="59" s="1"/>
  <c r="W20" i="49"/>
  <c r="AE19" i="49"/>
  <c r="AF19" i="49"/>
  <c r="AO19" i="49" s="1"/>
  <c r="AG19" i="49"/>
  <c r="AP19" i="49" s="1"/>
  <c r="AR19" i="24"/>
  <c r="AN21" i="21"/>
  <c r="AI21" i="21"/>
  <c r="AF20" i="55"/>
  <c r="AO20" i="55" s="1"/>
  <c r="W21" i="55"/>
  <c r="AE20" i="55"/>
  <c r="AG20" i="55"/>
  <c r="AP20" i="55" s="1"/>
  <c r="AR19" i="67"/>
  <c r="AI20" i="4"/>
  <c r="AN20" i="4"/>
  <c r="AI20" i="53"/>
  <c r="AN20" i="53"/>
  <c r="AH20" i="67"/>
  <c r="AQ20" i="67" s="1"/>
  <c r="AR20" i="52"/>
  <c r="AH21" i="73"/>
  <c r="AQ21" i="73" s="1"/>
  <c r="Y20" i="72"/>
  <c r="X20" i="72"/>
  <c r="AI21" i="76"/>
  <c r="AN21" i="76"/>
  <c r="AH20" i="61"/>
  <c r="AQ20" i="61" s="1"/>
  <c r="Y22" i="87"/>
  <c r="X22" i="87"/>
  <c r="Y21" i="77"/>
  <c r="Z21" i="77" s="1"/>
  <c r="X21" i="77"/>
  <c r="AN21" i="28"/>
  <c r="AI21" i="28"/>
  <c r="AN20" i="88"/>
  <c r="AI20" i="88"/>
  <c r="Z21" i="80"/>
  <c r="Y21" i="80"/>
  <c r="X21" i="80"/>
  <c r="X22" i="66"/>
  <c r="Z22" i="66" s="1"/>
  <c r="Y22" i="66"/>
  <c r="Z20" i="92"/>
  <c r="X20" i="92"/>
  <c r="Y20" i="92"/>
  <c r="Y21" i="82"/>
  <c r="X21" i="82"/>
  <c r="Z21" i="82" s="1"/>
  <c r="AI19" i="10"/>
  <c r="AN19" i="10"/>
  <c r="Z21" i="30"/>
  <c r="AF19" i="5"/>
  <c r="AO19" i="5" s="1"/>
  <c r="W20" i="5"/>
  <c r="AE19" i="5"/>
  <c r="AG19" i="5"/>
  <c r="AP19" i="5" s="1"/>
  <c r="AN21" i="71"/>
  <c r="AI21" i="71"/>
  <c r="W20" i="46"/>
  <c r="AG19" i="46"/>
  <c r="AP19" i="46" s="1"/>
  <c r="AF19" i="46"/>
  <c r="AO19" i="46" s="1"/>
  <c r="AE19" i="46"/>
  <c r="AG20" i="16"/>
  <c r="AP20" i="16" s="1"/>
  <c r="AF20" i="16"/>
  <c r="AO20" i="16" s="1"/>
  <c r="W21" i="16"/>
  <c r="AE20" i="16"/>
  <c r="AI19" i="62"/>
  <c r="AN19" i="62"/>
  <c r="AI20" i="63"/>
  <c r="AN20" i="63"/>
  <c r="AH21" i="81"/>
  <c r="AQ21" i="81" s="1"/>
  <c r="AN20" i="70"/>
  <c r="AI20" i="70"/>
  <c r="AH21" i="14"/>
  <c r="AQ21" i="14" s="1"/>
  <c r="AF20" i="85"/>
  <c r="AO20" i="85" s="1"/>
  <c r="AE20" i="85"/>
  <c r="AG20" i="85"/>
  <c r="AP20" i="85" s="1"/>
  <c r="W21" i="85"/>
  <c r="Z22" i="21"/>
  <c r="Y22" i="21"/>
  <c r="X22" i="21"/>
  <c r="Y20" i="95"/>
  <c r="X20" i="95"/>
  <c r="Z20" i="95" s="1"/>
  <c r="Z21" i="4"/>
  <c r="Y21" i="4"/>
  <c r="X21" i="4"/>
  <c r="AN21" i="87"/>
  <c r="AI21" i="87"/>
  <c r="AN20" i="47"/>
  <c r="AI20" i="47"/>
  <c r="X22" i="28"/>
  <c r="Y22" i="28"/>
  <c r="Z22" i="28" s="1"/>
  <c r="AN20" i="80"/>
  <c r="AI20" i="80"/>
  <c r="AI20" i="39"/>
  <c r="AN20" i="39"/>
  <c r="Y20" i="10"/>
  <c r="X20" i="10"/>
  <c r="X20" i="89"/>
  <c r="Z20" i="89" s="1"/>
  <c r="Y20" i="89"/>
  <c r="AG21" i="37"/>
  <c r="AP21" i="37" s="1"/>
  <c r="AF21" i="37"/>
  <c r="AO21" i="37" s="1"/>
  <c r="AE21" i="37"/>
  <c r="W22" i="37"/>
  <c r="AH21" i="42"/>
  <c r="AQ21" i="42" s="1"/>
  <c r="X21" i="41"/>
  <c r="Z21" i="41" s="1"/>
  <c r="Y21" i="41"/>
  <c r="Z21" i="42"/>
  <c r="Z20" i="18"/>
  <c r="AF20" i="38"/>
  <c r="AO20" i="38" s="1"/>
  <c r="AG20" i="38"/>
  <c r="AP20" i="38" s="1"/>
  <c r="AE20" i="38"/>
  <c r="W21" i="38"/>
  <c r="AR19" i="61"/>
  <c r="AF21" i="48"/>
  <c r="AO21" i="48" s="1"/>
  <c r="W22" i="48"/>
  <c r="AG21" i="48"/>
  <c r="AP21" i="48" s="1"/>
  <c r="AE21" i="48"/>
  <c r="X22" i="71"/>
  <c r="Y22" i="71"/>
  <c r="AR19" i="45"/>
  <c r="AR19" i="18"/>
  <c r="AR19" i="74"/>
  <c r="Z20" i="91"/>
  <c r="AR19" i="50"/>
  <c r="Y21" i="75"/>
  <c r="Z21" i="75" s="1"/>
  <c r="X21" i="75"/>
  <c r="AI19" i="32"/>
  <c r="AN19" i="32"/>
  <c r="X20" i="62"/>
  <c r="Y20" i="62"/>
  <c r="Y21" i="63"/>
  <c r="X21" i="63"/>
  <c r="AR20" i="26"/>
  <c r="Y21" i="84"/>
  <c r="Z21" i="84" s="1"/>
  <c r="X21" i="84"/>
  <c r="X21" i="70"/>
  <c r="Y21" i="70"/>
  <c r="Z21" i="70" s="1"/>
  <c r="AH20" i="74"/>
  <c r="AQ20" i="74" s="1"/>
  <c r="X20" i="27"/>
  <c r="Y20" i="27"/>
  <c r="AH21" i="2"/>
  <c r="AQ21" i="2" s="1"/>
  <c r="AR20" i="65"/>
  <c r="AG20" i="67"/>
  <c r="AP20" i="67" s="1"/>
  <c r="AF20" i="67"/>
  <c r="AO20" i="67" s="1"/>
  <c r="AE20" i="67"/>
  <c r="W21" i="67"/>
  <c r="Z21" i="73"/>
  <c r="X20" i="93"/>
  <c r="Y20" i="93"/>
  <c r="AG20" i="61"/>
  <c r="AP20" i="61" s="1"/>
  <c r="W21" i="61"/>
  <c r="AF20" i="61"/>
  <c r="AO20" i="61" s="1"/>
  <c r="AE20" i="61"/>
  <c r="X21" i="34"/>
  <c r="Z21" i="34" s="1"/>
  <c r="Y21" i="34"/>
  <c r="AI19" i="92"/>
  <c r="AN19" i="92"/>
  <c r="AI20" i="19"/>
  <c r="AN20" i="19"/>
  <c r="AR19" i="78"/>
  <c r="AG21" i="83"/>
  <c r="AP21" i="83" s="1"/>
  <c r="AF21" i="83"/>
  <c r="AO21" i="83" s="1"/>
  <c r="AE21" i="83"/>
  <c r="W22" i="83"/>
  <c r="AR20" i="2"/>
  <c r="AH21" i="25"/>
  <c r="AQ21" i="25" s="1"/>
  <c r="AH21" i="37"/>
  <c r="AQ21" i="37" s="1"/>
  <c r="AR20" i="36"/>
  <c r="AH20" i="50"/>
  <c r="AQ20" i="50" s="1"/>
  <c r="AI20" i="41"/>
  <c r="AN20" i="41"/>
  <c r="AH21" i="36"/>
  <c r="AQ21" i="36" s="1"/>
  <c r="AI20" i="75"/>
  <c r="AN20" i="75"/>
  <c r="AH20" i="51"/>
  <c r="AQ20" i="51" s="1"/>
  <c r="AH19" i="20"/>
  <c r="AQ19" i="20" s="1"/>
  <c r="Z21" i="81"/>
  <c r="W23" i="86"/>
  <c r="AG22" i="86"/>
  <c r="AP22" i="86" s="1"/>
  <c r="AF22" i="86"/>
  <c r="AO22" i="86" s="1"/>
  <c r="AE22" i="86"/>
  <c r="Y20" i="56"/>
  <c r="X20" i="56"/>
  <c r="AH20" i="78"/>
  <c r="AQ20" i="78" s="1"/>
  <c r="Z21" i="14"/>
  <c r="W20" i="94"/>
  <c r="AE19" i="94"/>
  <c r="AG19" i="94"/>
  <c r="AP19" i="94" s="1"/>
  <c r="AF19" i="94"/>
  <c r="AO19" i="94" s="1"/>
  <c r="Z20" i="74"/>
  <c r="AR20" i="14"/>
  <c r="AR20" i="42"/>
  <c r="AN19" i="27"/>
  <c r="AI19" i="27"/>
  <c r="AI21" i="15"/>
  <c r="AN21" i="15"/>
  <c r="X21" i="33"/>
  <c r="Z21" i="33" s="1"/>
  <c r="Y21" i="33"/>
  <c r="AR19" i="29"/>
  <c r="AR20" i="30"/>
  <c r="AI19" i="93"/>
  <c r="AN19" i="93"/>
  <c r="Z22" i="76"/>
  <c r="Y22" i="76"/>
  <c r="X22" i="76"/>
  <c r="AI20" i="34"/>
  <c r="AN20" i="34"/>
  <c r="X21" i="47"/>
  <c r="Y21" i="47"/>
  <c r="AN20" i="77"/>
  <c r="AI20" i="77"/>
  <c r="AN20" i="13"/>
  <c r="AI20" i="13"/>
  <c r="AN20" i="54"/>
  <c r="AI20" i="54"/>
  <c r="AN20" i="82"/>
  <c r="AI20" i="82"/>
  <c r="Y21" i="19"/>
  <c r="X21" i="19"/>
  <c r="Z21" i="19" s="1"/>
  <c r="AN19" i="89"/>
  <c r="AI19" i="89"/>
  <c r="X21" i="31"/>
  <c r="Z21" i="31" s="1"/>
  <c r="Y21" i="31"/>
  <c r="W22" i="25"/>
  <c r="AG21" i="25"/>
  <c r="AP21" i="25" s="1"/>
  <c r="AF21" i="25"/>
  <c r="AO21" i="25" s="1"/>
  <c r="AE21" i="25"/>
  <c r="AH21" i="65"/>
  <c r="AQ21" i="65" s="1"/>
  <c r="AR19" i="60"/>
  <c r="W22" i="43"/>
  <c r="AG21" i="43"/>
  <c r="AP21" i="43" s="1"/>
  <c r="AF21" i="43"/>
  <c r="AO21" i="43" s="1"/>
  <c r="AE21" i="43"/>
  <c r="W20" i="35"/>
  <c r="AG19" i="35"/>
  <c r="AP19" i="35" s="1"/>
  <c r="AF19" i="35"/>
  <c r="AO19" i="35" s="1"/>
  <c r="AE19" i="35"/>
  <c r="AR20" i="81"/>
  <c r="AI20" i="8"/>
  <c r="AN20" i="8"/>
  <c r="AN19" i="64"/>
  <c r="AI19" i="64"/>
  <c r="AG20" i="22"/>
  <c r="AP20" i="22" s="1"/>
  <c r="AF20" i="22"/>
  <c r="AO20" i="22" s="1"/>
  <c r="W21" i="22"/>
  <c r="AE20" i="22"/>
  <c r="AH20" i="45"/>
  <c r="AQ20" i="45" s="1"/>
  <c r="AR19" i="16"/>
  <c r="AH20" i="24"/>
  <c r="AQ20" i="24" s="1"/>
  <c r="AR21" i="96"/>
  <c r="AN19" i="56"/>
  <c r="AI19" i="56"/>
  <c r="AF20" i="78"/>
  <c r="AO20" i="78" s="1"/>
  <c r="AE20" i="78"/>
  <c r="W21" i="78"/>
  <c r="AG20" i="78"/>
  <c r="AP20" i="78" s="1"/>
  <c r="AH21" i="1"/>
  <c r="AQ21" i="1" s="1"/>
  <c r="AH21" i="52"/>
  <c r="AQ21" i="52" s="1"/>
  <c r="Y22" i="79"/>
  <c r="X22" i="79"/>
  <c r="Z22" i="79" s="1"/>
  <c r="W20" i="57"/>
  <c r="AE19" i="57"/>
  <c r="AF19" i="57"/>
  <c r="AO19" i="57" s="1"/>
  <c r="AG19" i="57"/>
  <c r="AP19" i="57" s="1"/>
  <c r="AH20" i="11"/>
  <c r="AQ20" i="11" s="1"/>
  <c r="Y22" i="15"/>
  <c r="Z22" i="15" s="1"/>
  <c r="X22" i="15"/>
  <c r="Z21" i="2"/>
  <c r="AR20" i="25"/>
  <c r="AR20" i="37"/>
  <c r="AR19" i="11"/>
  <c r="AI21" i="9"/>
  <c r="AN21" i="9"/>
  <c r="AH20" i="60"/>
  <c r="AQ20" i="60" s="1"/>
  <c r="AH22" i="96"/>
  <c r="AQ22" i="96" s="1"/>
  <c r="AR18" i="20"/>
  <c r="X19" i="68"/>
  <c r="Z19" i="68" s="1"/>
  <c r="Y19" i="68"/>
  <c r="Y21" i="13"/>
  <c r="X21" i="13"/>
  <c r="Z21" i="13" s="1"/>
  <c r="Y21" i="54"/>
  <c r="Z21" i="54" s="1"/>
  <c r="X21" i="54"/>
  <c r="Y21" i="40"/>
  <c r="X21" i="40"/>
  <c r="Z21" i="40" s="1"/>
  <c r="AI19" i="12"/>
  <c r="AN19" i="12"/>
  <c r="AI21" i="69"/>
  <c r="AN21" i="69"/>
  <c r="AH20" i="29"/>
  <c r="AQ20" i="29" s="1"/>
  <c r="AR19" i="51"/>
  <c r="AN20" i="3"/>
  <c r="AI20" i="3"/>
  <c r="AI20" i="58"/>
  <c r="AN20" i="58"/>
  <c r="AH20" i="16"/>
  <c r="AQ20" i="16" s="1"/>
  <c r="AG21" i="36"/>
  <c r="AP21" i="36" s="1"/>
  <c r="AE21" i="36"/>
  <c r="AF21" i="36"/>
  <c r="AO21" i="36" s="1"/>
  <c r="W22" i="36"/>
  <c r="X21" i="8"/>
  <c r="Y21" i="8"/>
  <c r="X20" i="64"/>
  <c r="Y20" i="64"/>
  <c r="Z20" i="64" s="1"/>
  <c r="AH20" i="17"/>
  <c r="AQ20" i="17" s="1"/>
  <c r="AG20" i="51"/>
  <c r="AP20" i="51" s="1"/>
  <c r="AF20" i="51"/>
  <c r="AO20" i="51" s="1"/>
  <c r="AE20" i="51"/>
  <c r="W21" i="51"/>
  <c r="AR18" i="46"/>
  <c r="AI18" i="7"/>
  <c r="AN18" i="7"/>
  <c r="AI19" i="23"/>
  <c r="AN19" i="23"/>
  <c r="AR19" i="17"/>
  <c r="AN19" i="59"/>
  <c r="AI19" i="59"/>
  <c r="AH21" i="26"/>
  <c r="AQ21" i="26" s="1"/>
  <c r="AR21" i="44"/>
  <c r="AN21" i="79"/>
  <c r="AI21" i="79"/>
  <c r="AN19" i="95"/>
  <c r="AI19" i="95"/>
  <c r="AR20" i="1"/>
  <c r="AG20" i="11"/>
  <c r="AP20" i="11" s="1"/>
  <c r="AF20" i="11"/>
  <c r="AO20" i="11" s="1"/>
  <c r="W21" i="11"/>
  <c r="AE20" i="11"/>
  <c r="AR19" i="91"/>
  <c r="Y21" i="53"/>
  <c r="X21" i="53"/>
  <c r="Z21" i="53" s="1"/>
  <c r="AH22" i="44"/>
  <c r="AQ22" i="44" s="1"/>
  <c r="AI20" i="33"/>
  <c r="AN20" i="33"/>
  <c r="Y22" i="9"/>
  <c r="X22" i="9"/>
  <c r="AF22" i="96"/>
  <c r="AO22" i="96" s="1"/>
  <c r="W23" i="96"/>
  <c r="AG22" i="96"/>
  <c r="AP22" i="96" s="1"/>
  <c r="AE22" i="96"/>
  <c r="AN19" i="72"/>
  <c r="AI19" i="72"/>
  <c r="AR20" i="73"/>
  <c r="AI18" i="68"/>
  <c r="AN18" i="68"/>
  <c r="Z21" i="88"/>
  <c r="X21" i="88"/>
  <c r="Y21" i="88"/>
  <c r="AI21" i="66"/>
  <c r="AN21" i="66"/>
  <c r="AI20" i="40"/>
  <c r="AN20" i="40"/>
  <c r="Y21" i="39"/>
  <c r="X21" i="39"/>
  <c r="AN20" i="31"/>
  <c r="X20" i="12"/>
  <c r="Y22" i="69"/>
  <c r="X22" i="69"/>
  <c r="Z22" i="69" s="1"/>
  <c r="Z20" i="12" l="1"/>
  <c r="AF21" i="65"/>
  <c r="AO21" i="65" s="1"/>
  <c r="AI20" i="31"/>
  <c r="Z20" i="56"/>
  <c r="Z21" i="63"/>
  <c r="AG21" i="65"/>
  <c r="AP21" i="65" s="1"/>
  <c r="Z20" i="72"/>
  <c r="AG21" i="75"/>
  <c r="AP21" i="75" s="1"/>
  <c r="AF21" i="75"/>
  <c r="AO21" i="75" s="1"/>
  <c r="AE21" i="75"/>
  <c r="W22" i="75"/>
  <c r="W23" i="28"/>
  <c r="AG22" i="28"/>
  <c r="AP22" i="28" s="1"/>
  <c r="AF22" i="28"/>
  <c r="AO22" i="28" s="1"/>
  <c r="AE22" i="28"/>
  <c r="AG21" i="3"/>
  <c r="AP21" i="3" s="1"/>
  <c r="AF21" i="3"/>
  <c r="AO21" i="3" s="1"/>
  <c r="W22" i="3"/>
  <c r="AE21" i="3"/>
  <c r="AG20" i="72"/>
  <c r="AP20" i="72" s="1"/>
  <c r="AF20" i="72"/>
  <c r="AO20" i="72" s="1"/>
  <c r="W21" i="72"/>
  <c r="AE20" i="72"/>
  <c r="AF20" i="64"/>
  <c r="AO20" i="64" s="1"/>
  <c r="W21" i="64"/>
  <c r="AE20" i="64"/>
  <c r="AG20" i="64"/>
  <c r="AP20" i="64" s="1"/>
  <c r="AG21" i="77"/>
  <c r="AP21" i="77" s="1"/>
  <c r="AF21" i="77"/>
  <c r="AO21" i="77" s="1"/>
  <c r="W22" i="77"/>
  <c r="AE21" i="77"/>
  <c r="AG19" i="7"/>
  <c r="AP19" i="7" s="1"/>
  <c r="AF19" i="7"/>
  <c r="AO19" i="7" s="1"/>
  <c r="W20" i="7"/>
  <c r="AE19" i="7"/>
  <c r="AG21" i="19"/>
  <c r="AP21" i="19" s="1"/>
  <c r="AF21" i="19"/>
  <c r="AO21" i="19" s="1"/>
  <c r="W22" i="19"/>
  <c r="AE21" i="19"/>
  <c r="AF20" i="59"/>
  <c r="AO20" i="59" s="1"/>
  <c r="W21" i="59"/>
  <c r="AE20" i="59"/>
  <c r="AG20" i="59"/>
  <c r="AP20" i="59" s="1"/>
  <c r="AG20" i="56"/>
  <c r="AP20" i="56" s="1"/>
  <c r="AF20" i="56"/>
  <c r="AO20" i="56" s="1"/>
  <c r="AE20" i="56"/>
  <c r="W21" i="56"/>
  <c r="W22" i="63"/>
  <c r="AE21" i="63"/>
  <c r="AF21" i="63"/>
  <c r="AO21" i="63" s="1"/>
  <c r="AG21" i="63"/>
  <c r="AP21" i="63" s="1"/>
  <c r="W22" i="88"/>
  <c r="AG21" i="88"/>
  <c r="AP21" i="88" s="1"/>
  <c r="AF21" i="88"/>
  <c r="AO21" i="88" s="1"/>
  <c r="AE21" i="88"/>
  <c r="AH22" i="9"/>
  <c r="AQ22" i="9" s="1"/>
  <c r="AF21" i="53"/>
  <c r="AO21" i="53" s="1"/>
  <c r="AE21" i="53"/>
  <c r="AG21" i="53"/>
  <c r="AP21" i="53" s="1"/>
  <c r="W22" i="53"/>
  <c r="X21" i="51"/>
  <c r="Z21" i="51" s="1"/>
  <c r="Y21" i="51"/>
  <c r="Y22" i="25"/>
  <c r="X22" i="25"/>
  <c r="AR20" i="31"/>
  <c r="AR18" i="68"/>
  <c r="AN22" i="96"/>
  <c r="AI22" i="96"/>
  <c r="Z22" i="9"/>
  <c r="AR19" i="59"/>
  <c r="AR20" i="58"/>
  <c r="AH19" i="68"/>
  <c r="AQ19" i="68" s="1"/>
  <c r="AR21" i="9"/>
  <c r="AI20" i="22"/>
  <c r="AN20" i="22"/>
  <c r="AI21" i="25"/>
  <c r="AN21" i="25"/>
  <c r="AH21" i="31"/>
  <c r="AQ21" i="31" s="1"/>
  <c r="AR19" i="93"/>
  <c r="AH21" i="33"/>
  <c r="AQ21" i="33" s="1"/>
  <c r="W22" i="81"/>
  <c r="AG21" i="81"/>
  <c r="AP21" i="81" s="1"/>
  <c r="AE21" i="81"/>
  <c r="AF21" i="81"/>
  <c r="AO21" i="81" s="1"/>
  <c r="AR20" i="75"/>
  <c r="AH21" i="34"/>
  <c r="AQ21" i="34" s="1"/>
  <c r="AH21" i="75"/>
  <c r="AQ21" i="75" s="1"/>
  <c r="Y22" i="48"/>
  <c r="Z22" i="48" s="1"/>
  <c r="X22" i="48"/>
  <c r="AH21" i="41"/>
  <c r="AQ21" i="41" s="1"/>
  <c r="AI19" i="46"/>
  <c r="AN19" i="46"/>
  <c r="AH20" i="92"/>
  <c r="AQ20" i="92" s="1"/>
  <c r="AH21" i="77"/>
  <c r="AQ21" i="77" s="1"/>
  <c r="Y21" i="55"/>
  <c r="X21" i="55"/>
  <c r="Y21" i="90"/>
  <c r="Z21" i="90" s="1"/>
  <c r="X21" i="90"/>
  <c r="X22" i="52"/>
  <c r="Y22" i="52"/>
  <c r="AI21" i="1"/>
  <c r="AN21" i="1"/>
  <c r="AN20" i="29"/>
  <c r="AI20" i="29"/>
  <c r="W23" i="69"/>
  <c r="AE22" i="69"/>
  <c r="AG22" i="69"/>
  <c r="AP22" i="69" s="1"/>
  <c r="AF22" i="69"/>
  <c r="AO22" i="69" s="1"/>
  <c r="AH21" i="39"/>
  <c r="AQ21" i="39" s="1"/>
  <c r="AR21" i="66"/>
  <c r="AN20" i="11"/>
  <c r="AI20" i="11"/>
  <c r="AR19" i="95"/>
  <c r="AR18" i="7"/>
  <c r="AN21" i="36"/>
  <c r="AI21" i="36"/>
  <c r="AR20" i="3"/>
  <c r="AR19" i="12"/>
  <c r="W22" i="54"/>
  <c r="AE21" i="54"/>
  <c r="AG21" i="54"/>
  <c r="AP21" i="54" s="1"/>
  <c r="AF21" i="54"/>
  <c r="AO21" i="54" s="1"/>
  <c r="AG19" i="68"/>
  <c r="AP19" i="68" s="1"/>
  <c r="AF19" i="68"/>
  <c r="AO19" i="68" s="1"/>
  <c r="AE19" i="68"/>
  <c r="W20" i="68"/>
  <c r="W22" i="2"/>
  <c r="AE21" i="2"/>
  <c r="AG21" i="2"/>
  <c r="AP21" i="2" s="1"/>
  <c r="AF21" i="2"/>
  <c r="AO21" i="2" s="1"/>
  <c r="W23" i="79"/>
  <c r="AG22" i="79"/>
  <c r="AP22" i="79" s="1"/>
  <c r="AE22" i="79"/>
  <c r="AF22" i="79"/>
  <c r="AO22" i="79" s="1"/>
  <c r="Y21" i="22"/>
  <c r="X21" i="22"/>
  <c r="Z21" i="22" s="1"/>
  <c r="AR20" i="8"/>
  <c r="Y22" i="43"/>
  <c r="X22" i="43"/>
  <c r="Z22" i="43" s="1"/>
  <c r="AE21" i="31"/>
  <c r="W22" i="31"/>
  <c r="AG21" i="31"/>
  <c r="AP21" i="31" s="1"/>
  <c r="AF21" i="31"/>
  <c r="AO21" i="31" s="1"/>
  <c r="AR20" i="82"/>
  <c r="AR20" i="77"/>
  <c r="AR20" i="34"/>
  <c r="W22" i="33"/>
  <c r="AG21" i="33"/>
  <c r="AP21" i="33" s="1"/>
  <c r="AF21" i="33"/>
  <c r="AO21" i="33" s="1"/>
  <c r="AE21" i="33"/>
  <c r="AI19" i="94"/>
  <c r="AN19" i="94"/>
  <c r="AI22" i="86"/>
  <c r="AN22" i="86"/>
  <c r="AR20" i="41"/>
  <c r="X22" i="83"/>
  <c r="Z22" i="83" s="1"/>
  <c r="Y22" i="83"/>
  <c r="AF21" i="34"/>
  <c r="AO21" i="34" s="1"/>
  <c r="AG21" i="34"/>
  <c r="AP21" i="34" s="1"/>
  <c r="AE21" i="34"/>
  <c r="W22" i="34"/>
  <c r="AH20" i="93"/>
  <c r="AQ20" i="93" s="1"/>
  <c r="AH20" i="27"/>
  <c r="AQ20" i="27" s="1"/>
  <c r="W22" i="84"/>
  <c r="AE21" i="84"/>
  <c r="AG21" i="84"/>
  <c r="AP21" i="84" s="1"/>
  <c r="AF21" i="84"/>
  <c r="AO21" i="84" s="1"/>
  <c r="AH22" i="71"/>
  <c r="AQ22" i="71" s="1"/>
  <c r="AE21" i="41"/>
  <c r="W22" i="41"/>
  <c r="AF21" i="41"/>
  <c r="AO21" i="41" s="1"/>
  <c r="AG21" i="41"/>
  <c r="AP21" i="41" s="1"/>
  <c r="AH20" i="89"/>
  <c r="AQ20" i="89" s="1"/>
  <c r="AR20" i="39"/>
  <c r="AR20" i="47"/>
  <c r="AG21" i="4"/>
  <c r="AP21" i="4" s="1"/>
  <c r="AF21" i="4"/>
  <c r="AO21" i="4" s="1"/>
  <c r="W22" i="4"/>
  <c r="AE21" i="4"/>
  <c r="AG22" i="21"/>
  <c r="AP22" i="21" s="1"/>
  <c r="AF22" i="21"/>
  <c r="AO22" i="21" s="1"/>
  <c r="W23" i="21"/>
  <c r="AE22" i="21"/>
  <c r="AR19" i="62"/>
  <c r="AR19" i="10"/>
  <c r="AF20" i="92"/>
  <c r="AO20" i="92" s="1"/>
  <c r="AG20" i="92"/>
  <c r="AP20" i="92" s="1"/>
  <c r="AE20" i="92"/>
  <c r="W21" i="92"/>
  <c r="W22" i="80"/>
  <c r="AG21" i="80"/>
  <c r="AP21" i="80" s="1"/>
  <c r="AE21" i="80"/>
  <c r="AF21" i="80"/>
  <c r="AO21" i="80" s="1"/>
  <c r="AR20" i="4"/>
  <c r="AN19" i="6"/>
  <c r="AI19" i="6"/>
  <c r="AI20" i="90"/>
  <c r="AN20" i="90"/>
  <c r="AN20" i="50"/>
  <c r="AI20" i="50"/>
  <c r="X22" i="1"/>
  <c r="Y22" i="1"/>
  <c r="AI20" i="45"/>
  <c r="AN20" i="45"/>
  <c r="X22" i="26"/>
  <c r="Y22" i="26"/>
  <c r="Z23" i="96"/>
  <c r="X23" i="96"/>
  <c r="Y23" i="96"/>
  <c r="AR20" i="33"/>
  <c r="AH21" i="53"/>
  <c r="AQ21" i="53" s="1"/>
  <c r="Y21" i="11"/>
  <c r="X21" i="11"/>
  <c r="Z21" i="11" s="1"/>
  <c r="AH21" i="8"/>
  <c r="AQ21" i="8" s="1"/>
  <c r="AH21" i="40"/>
  <c r="AQ21" i="40" s="1"/>
  <c r="AH21" i="13"/>
  <c r="AQ21" i="13" s="1"/>
  <c r="AH22" i="15"/>
  <c r="AQ22" i="15" s="1"/>
  <c r="Y21" i="78"/>
  <c r="X21" i="78"/>
  <c r="Z20" i="35"/>
  <c r="X20" i="35"/>
  <c r="Y20" i="35"/>
  <c r="AR19" i="89"/>
  <c r="AH22" i="76"/>
  <c r="AQ22" i="76" s="1"/>
  <c r="AN21" i="83"/>
  <c r="AI21" i="83"/>
  <c r="AR20" i="19"/>
  <c r="AI20" i="61"/>
  <c r="AN20" i="61"/>
  <c r="Z20" i="93"/>
  <c r="Z20" i="27"/>
  <c r="AH20" i="62"/>
  <c r="AQ20" i="62" s="1"/>
  <c r="Z22" i="71"/>
  <c r="Y22" i="37"/>
  <c r="X22" i="37"/>
  <c r="AG20" i="89"/>
  <c r="AP20" i="89" s="1"/>
  <c r="AF20" i="89"/>
  <c r="AO20" i="89" s="1"/>
  <c r="W21" i="89"/>
  <c r="AE20" i="89"/>
  <c r="AR20" i="80"/>
  <c r="AH20" i="95"/>
  <c r="AQ20" i="95" s="1"/>
  <c r="AN20" i="16"/>
  <c r="AI20" i="16"/>
  <c r="AI19" i="5"/>
  <c r="AN19" i="5"/>
  <c r="AH21" i="82"/>
  <c r="AQ21" i="82" s="1"/>
  <c r="AR20" i="88"/>
  <c r="AR21" i="21"/>
  <c r="AN19" i="49"/>
  <c r="AI19" i="49"/>
  <c r="Y20" i="6"/>
  <c r="X20" i="6"/>
  <c r="AH20" i="23"/>
  <c r="AQ20" i="23" s="1"/>
  <c r="AH20" i="32"/>
  <c r="AQ20" i="32" s="1"/>
  <c r="AH21" i="58"/>
  <c r="AQ21" i="58" s="1"/>
  <c r="AN20" i="60"/>
  <c r="AI20" i="60"/>
  <c r="Y21" i="50"/>
  <c r="X21" i="50"/>
  <c r="AN20" i="24"/>
  <c r="AI20" i="24"/>
  <c r="AN22" i="44"/>
  <c r="AI22" i="44"/>
  <c r="Y21" i="45"/>
  <c r="X21" i="45"/>
  <c r="Z21" i="45" s="1"/>
  <c r="AH20" i="12"/>
  <c r="AQ20" i="12" s="1"/>
  <c r="Z21" i="39"/>
  <c r="AH21" i="88"/>
  <c r="AQ21" i="88" s="1"/>
  <c r="AR19" i="72"/>
  <c r="AR21" i="79"/>
  <c r="Z21" i="8"/>
  <c r="AI19" i="57"/>
  <c r="AN19" i="57"/>
  <c r="AI20" i="78"/>
  <c r="AN20" i="78"/>
  <c r="AI21" i="43"/>
  <c r="AN21" i="43"/>
  <c r="AR20" i="54"/>
  <c r="AR21" i="15"/>
  <c r="X20" i="94"/>
  <c r="Y20" i="94"/>
  <c r="AG21" i="73"/>
  <c r="AP21" i="73" s="1"/>
  <c r="AF21" i="73"/>
  <c r="AO21" i="73" s="1"/>
  <c r="AE21" i="73"/>
  <c r="W22" i="73"/>
  <c r="AH21" i="70"/>
  <c r="AQ21" i="70" s="1"/>
  <c r="Z20" i="62"/>
  <c r="AI21" i="48"/>
  <c r="AN21" i="48"/>
  <c r="AG20" i="18"/>
  <c r="AP20" i="18" s="1"/>
  <c r="AF20" i="18"/>
  <c r="AO20" i="18" s="1"/>
  <c r="W21" i="18"/>
  <c r="AE20" i="18"/>
  <c r="AN21" i="37"/>
  <c r="AI21" i="37"/>
  <c r="AH20" i="10"/>
  <c r="AQ20" i="10" s="1"/>
  <c r="AR21" i="87"/>
  <c r="Y21" i="85"/>
  <c r="X21" i="85"/>
  <c r="Z21" i="85" s="1"/>
  <c r="AR20" i="70"/>
  <c r="X21" i="16"/>
  <c r="Z21" i="16" s="1"/>
  <c r="Y21" i="16"/>
  <c r="Y20" i="5"/>
  <c r="X20" i="5"/>
  <c r="AH22" i="66"/>
  <c r="AQ22" i="66" s="1"/>
  <c r="AH22" i="87"/>
  <c r="AQ22" i="87" s="1"/>
  <c r="AR21" i="76"/>
  <c r="Y20" i="49"/>
  <c r="X20" i="49"/>
  <c r="Z20" i="49" s="1"/>
  <c r="Z20" i="23"/>
  <c r="Z20" i="32"/>
  <c r="Z21" i="58"/>
  <c r="Y21" i="60"/>
  <c r="Z21" i="60" s="1"/>
  <c r="X21" i="60"/>
  <c r="Y21" i="24"/>
  <c r="X21" i="24"/>
  <c r="Z21" i="24" s="1"/>
  <c r="X23" i="44"/>
  <c r="Y23" i="44"/>
  <c r="AI21" i="26"/>
  <c r="AN21" i="26"/>
  <c r="AG20" i="12"/>
  <c r="AP20" i="12" s="1"/>
  <c r="AF20" i="12"/>
  <c r="AO20" i="12" s="1"/>
  <c r="W21" i="12"/>
  <c r="AE20" i="12"/>
  <c r="AR19" i="64"/>
  <c r="AI19" i="35"/>
  <c r="AN19" i="35"/>
  <c r="AH21" i="19"/>
  <c r="AQ21" i="19" s="1"/>
  <c r="AH21" i="47"/>
  <c r="AQ21" i="47" s="1"/>
  <c r="AG22" i="76"/>
  <c r="AP22" i="76" s="1"/>
  <c r="AF22" i="76"/>
  <c r="AO22" i="76" s="1"/>
  <c r="W23" i="76"/>
  <c r="AE22" i="76"/>
  <c r="AR19" i="27"/>
  <c r="AE20" i="74"/>
  <c r="W21" i="74"/>
  <c r="AF20" i="74"/>
  <c r="AO20" i="74" s="1"/>
  <c r="AG20" i="74"/>
  <c r="AP20" i="74" s="1"/>
  <c r="AG21" i="14"/>
  <c r="AP21" i="14" s="1"/>
  <c r="AF21" i="14"/>
  <c r="AO21" i="14" s="1"/>
  <c r="W22" i="14"/>
  <c r="AE21" i="14"/>
  <c r="AH20" i="56"/>
  <c r="AQ20" i="56" s="1"/>
  <c r="AR19" i="92"/>
  <c r="X21" i="61"/>
  <c r="Y21" i="61"/>
  <c r="Y21" i="67"/>
  <c r="X21" i="67"/>
  <c r="AF21" i="70"/>
  <c r="AO21" i="70" s="1"/>
  <c r="W22" i="70"/>
  <c r="AE21" i="70"/>
  <c r="AG21" i="70"/>
  <c r="AP21" i="70" s="1"/>
  <c r="AH21" i="63"/>
  <c r="AQ21" i="63" s="1"/>
  <c r="Y21" i="38"/>
  <c r="X21" i="38"/>
  <c r="AE21" i="42"/>
  <c r="W22" i="42"/>
  <c r="AF21" i="42"/>
  <c r="AO21" i="42" s="1"/>
  <c r="AG21" i="42"/>
  <c r="AP21" i="42" s="1"/>
  <c r="W21" i="95"/>
  <c r="AE20" i="95"/>
  <c r="AG20" i="95"/>
  <c r="AP20" i="95" s="1"/>
  <c r="AF20" i="95"/>
  <c r="AO20" i="95" s="1"/>
  <c r="Y20" i="46"/>
  <c r="X20" i="46"/>
  <c r="Z20" i="46" s="1"/>
  <c r="AG21" i="82"/>
  <c r="AP21" i="82" s="1"/>
  <c r="AF21" i="82"/>
  <c r="AO21" i="82" s="1"/>
  <c r="W22" i="82"/>
  <c r="AE21" i="82"/>
  <c r="W23" i="66"/>
  <c r="AG22" i="66"/>
  <c r="AP22" i="66" s="1"/>
  <c r="AF22" i="66"/>
  <c r="AO22" i="66" s="1"/>
  <c r="AE22" i="66"/>
  <c r="AR21" i="28"/>
  <c r="AH20" i="72"/>
  <c r="AQ20" i="72" s="1"/>
  <c r="AH19" i="7"/>
  <c r="AQ19" i="7" s="1"/>
  <c r="AH21" i="3"/>
  <c r="AQ21" i="3" s="1"/>
  <c r="AN21" i="52"/>
  <c r="AI21" i="52"/>
  <c r="Y22" i="65"/>
  <c r="X22" i="65"/>
  <c r="Z22" i="65" s="1"/>
  <c r="AI20" i="17"/>
  <c r="AN20" i="17"/>
  <c r="AI19" i="20"/>
  <c r="AN19" i="20"/>
  <c r="AG21" i="40"/>
  <c r="AP21" i="40" s="1"/>
  <c r="AF21" i="40"/>
  <c r="AO21" i="40" s="1"/>
  <c r="AE21" i="40"/>
  <c r="W22" i="40"/>
  <c r="AG21" i="13"/>
  <c r="AP21" i="13" s="1"/>
  <c r="AF21" i="13"/>
  <c r="AO21" i="13" s="1"/>
  <c r="W22" i="13"/>
  <c r="AE21" i="13"/>
  <c r="AF22" i="15"/>
  <c r="AO22" i="15" s="1"/>
  <c r="W23" i="15"/>
  <c r="AE22" i="15"/>
  <c r="AG22" i="15"/>
  <c r="AP22" i="15" s="1"/>
  <c r="X20" i="57"/>
  <c r="Y20" i="57"/>
  <c r="AH22" i="69"/>
  <c r="AQ22" i="69" s="1"/>
  <c r="AR20" i="40"/>
  <c r="AR19" i="23"/>
  <c r="AN20" i="51"/>
  <c r="AI20" i="51"/>
  <c r="AH20" i="64"/>
  <c r="AQ20" i="64" s="1"/>
  <c r="X22" i="36"/>
  <c r="Y22" i="36"/>
  <c r="AR21" i="69"/>
  <c r="AH21" i="54"/>
  <c r="AQ21" i="54" s="1"/>
  <c r="AH22" i="79"/>
  <c r="AQ22" i="79" s="1"/>
  <c r="AR19" i="56"/>
  <c r="AR20" i="13"/>
  <c r="Z21" i="47"/>
  <c r="X23" i="86"/>
  <c r="Y23" i="86"/>
  <c r="AN20" i="67"/>
  <c r="AI20" i="67"/>
  <c r="AH21" i="84"/>
  <c r="AQ21" i="84" s="1"/>
  <c r="AR19" i="32"/>
  <c r="AF20" i="91"/>
  <c r="AO20" i="91" s="1"/>
  <c r="AE20" i="91"/>
  <c r="W21" i="91"/>
  <c r="AG20" i="91"/>
  <c r="AP20" i="91" s="1"/>
  <c r="AN20" i="38"/>
  <c r="AI20" i="38"/>
  <c r="Z20" i="10"/>
  <c r="AH22" i="28"/>
  <c r="AQ22" i="28" s="1"/>
  <c r="AH21" i="4"/>
  <c r="AQ21" i="4" s="1"/>
  <c r="AH22" i="21"/>
  <c r="AQ22" i="21" s="1"/>
  <c r="AI20" i="85"/>
  <c r="AN20" i="85"/>
  <c r="AR20" i="63"/>
  <c r="AR21" i="71"/>
  <c r="W22" i="30"/>
  <c r="AG21" i="30"/>
  <c r="AP21" i="30" s="1"/>
  <c r="AF21" i="30"/>
  <c r="AO21" i="30" s="1"/>
  <c r="AE21" i="30"/>
  <c r="AH21" i="80"/>
  <c r="AQ21" i="80" s="1"/>
  <c r="Z22" i="87"/>
  <c r="AR20" i="53"/>
  <c r="AN20" i="55"/>
  <c r="AI20" i="55"/>
  <c r="AH20" i="59"/>
  <c r="AQ20" i="59" s="1"/>
  <c r="AR20" i="84"/>
  <c r="AN21" i="65"/>
  <c r="Y21" i="17"/>
  <c r="X21" i="17"/>
  <c r="X21" i="29"/>
  <c r="Z21" i="29" s="1"/>
  <c r="Y21" i="29"/>
  <c r="X20" i="20"/>
  <c r="Y20" i="20"/>
  <c r="Z20" i="20" s="1"/>
  <c r="AI21" i="65" l="1"/>
  <c r="Z21" i="61"/>
  <c r="Z21" i="50"/>
  <c r="Z21" i="38"/>
  <c r="Z20" i="5"/>
  <c r="Z22" i="1"/>
  <c r="AG22" i="1" s="1"/>
  <c r="AP22" i="1" s="1"/>
  <c r="AG21" i="11"/>
  <c r="AP21" i="11" s="1"/>
  <c r="AF21" i="11"/>
  <c r="AO21" i="11" s="1"/>
  <c r="W22" i="11"/>
  <c r="AE21" i="11"/>
  <c r="W22" i="29"/>
  <c r="AG21" i="29"/>
  <c r="AP21" i="29" s="1"/>
  <c r="AE21" i="29"/>
  <c r="AF21" i="29"/>
  <c r="AO21" i="29" s="1"/>
  <c r="AG21" i="60"/>
  <c r="AP21" i="60" s="1"/>
  <c r="AF21" i="60"/>
  <c r="AO21" i="60" s="1"/>
  <c r="W22" i="60"/>
  <c r="AE21" i="60"/>
  <c r="AG21" i="22"/>
  <c r="AP21" i="22" s="1"/>
  <c r="AF21" i="22"/>
  <c r="AO21" i="22" s="1"/>
  <c r="W22" i="22"/>
  <c r="AE21" i="22"/>
  <c r="W21" i="20"/>
  <c r="AE20" i="20"/>
  <c r="AG20" i="20"/>
  <c r="AP20" i="20" s="1"/>
  <c r="AF20" i="20"/>
  <c r="AO20" i="20" s="1"/>
  <c r="AG21" i="85"/>
  <c r="AP21" i="85" s="1"/>
  <c r="AF21" i="85"/>
  <c r="AO21" i="85" s="1"/>
  <c r="AE21" i="85"/>
  <c r="W22" i="85"/>
  <c r="AF21" i="50"/>
  <c r="AO21" i="50" s="1"/>
  <c r="W22" i="50"/>
  <c r="AE21" i="50"/>
  <c r="AG21" i="50"/>
  <c r="AP21" i="50" s="1"/>
  <c r="W23" i="83"/>
  <c r="AF22" i="83"/>
  <c r="AO22" i="83" s="1"/>
  <c r="AE22" i="83"/>
  <c r="AG22" i="83"/>
  <c r="AP22" i="83" s="1"/>
  <c r="AG21" i="90"/>
  <c r="AP21" i="90" s="1"/>
  <c r="AF21" i="90"/>
  <c r="AO21" i="90" s="1"/>
  <c r="AE21" i="90"/>
  <c r="W22" i="90"/>
  <c r="AF20" i="46"/>
  <c r="AO20" i="46" s="1"/>
  <c r="AE20" i="46"/>
  <c r="W21" i="46"/>
  <c r="AG20" i="46"/>
  <c r="AP20" i="46" s="1"/>
  <c r="AG21" i="61"/>
  <c r="AP21" i="61" s="1"/>
  <c r="W22" i="61"/>
  <c r="AF21" i="61"/>
  <c r="AO21" i="61" s="1"/>
  <c r="AE21" i="61"/>
  <c r="AG21" i="38"/>
  <c r="AP21" i="38" s="1"/>
  <c r="AF21" i="38"/>
  <c r="AO21" i="38" s="1"/>
  <c r="AE21" i="38"/>
  <c r="W22" i="38"/>
  <c r="AF20" i="5"/>
  <c r="AO20" i="5" s="1"/>
  <c r="W21" i="5"/>
  <c r="AE20" i="5"/>
  <c r="AG20" i="5"/>
  <c r="AP20" i="5" s="1"/>
  <c r="AR20" i="67"/>
  <c r="AF20" i="23"/>
  <c r="AO20" i="23" s="1"/>
  <c r="W21" i="23"/>
  <c r="AE20" i="23"/>
  <c r="AG20" i="23"/>
  <c r="AP20" i="23" s="1"/>
  <c r="AE20" i="35"/>
  <c r="W21" i="35"/>
  <c r="AF20" i="35"/>
  <c r="AO20" i="35" s="1"/>
  <c r="AG20" i="35"/>
  <c r="AP20" i="35" s="1"/>
  <c r="AR20" i="90"/>
  <c r="AI21" i="42"/>
  <c r="AN21" i="42"/>
  <c r="AH23" i="44"/>
  <c r="AQ23" i="44" s="1"/>
  <c r="AG20" i="93"/>
  <c r="AP20" i="93" s="1"/>
  <c r="AE20" i="93"/>
  <c r="AF20" i="93"/>
  <c r="AO20" i="93" s="1"/>
  <c r="W21" i="93"/>
  <c r="AH21" i="55"/>
  <c r="AQ21" i="55" s="1"/>
  <c r="AR21" i="65"/>
  <c r="AR20" i="55"/>
  <c r="AH23" i="86"/>
  <c r="AQ23" i="86" s="1"/>
  <c r="AH20" i="57"/>
  <c r="AQ20" i="57" s="1"/>
  <c r="AN21" i="13"/>
  <c r="AI21" i="13"/>
  <c r="AN21" i="40"/>
  <c r="AI21" i="40"/>
  <c r="AR20" i="17"/>
  <c r="Z21" i="95"/>
  <c r="X21" i="95"/>
  <c r="Y21" i="95"/>
  <c r="AN21" i="70"/>
  <c r="AI21" i="70"/>
  <c r="X22" i="30"/>
  <c r="Y22" i="30"/>
  <c r="AR20" i="85"/>
  <c r="W22" i="47"/>
  <c r="AG21" i="47"/>
  <c r="AP21" i="47" s="1"/>
  <c r="AF21" i="47"/>
  <c r="AO21" i="47" s="1"/>
  <c r="AE21" i="47"/>
  <c r="AI22" i="66"/>
  <c r="AN22" i="66"/>
  <c r="X22" i="82"/>
  <c r="Z22" i="82" s="1"/>
  <c r="Y22" i="82"/>
  <c r="Y22" i="14"/>
  <c r="X22" i="14"/>
  <c r="Y21" i="74"/>
  <c r="X21" i="74"/>
  <c r="X23" i="76"/>
  <c r="Y23" i="76"/>
  <c r="AF20" i="32"/>
  <c r="AO20" i="32" s="1"/>
  <c r="AE20" i="32"/>
  <c r="W21" i="32"/>
  <c r="AG20" i="32"/>
  <c r="AP20" i="32" s="1"/>
  <c r="AH21" i="16"/>
  <c r="AQ21" i="16" s="1"/>
  <c r="AR21" i="48"/>
  <c r="AN21" i="73"/>
  <c r="AI21" i="73"/>
  <c r="AH21" i="50"/>
  <c r="AQ21" i="50" s="1"/>
  <c r="AR20" i="16"/>
  <c r="AH20" i="35"/>
  <c r="AQ20" i="35" s="1"/>
  <c r="AH23" i="96"/>
  <c r="AQ23" i="96" s="1"/>
  <c r="AR20" i="45"/>
  <c r="AN20" i="92"/>
  <c r="AI20" i="92"/>
  <c r="AI21" i="4"/>
  <c r="AN21" i="4"/>
  <c r="Y22" i="84"/>
  <c r="X22" i="84"/>
  <c r="Z22" i="84" s="1"/>
  <c r="AN21" i="34"/>
  <c r="AI21" i="34"/>
  <c r="AR19" i="94"/>
  <c r="AH21" i="90"/>
  <c r="AQ21" i="90" s="1"/>
  <c r="X22" i="81"/>
  <c r="Z22" i="81" s="1"/>
  <c r="Y22" i="81"/>
  <c r="AH21" i="51"/>
  <c r="AQ21" i="51" s="1"/>
  <c r="Y22" i="88"/>
  <c r="Z22" i="88" s="1"/>
  <c r="X22" i="88"/>
  <c r="AN20" i="56"/>
  <c r="AI20" i="56"/>
  <c r="X20" i="7"/>
  <c r="Y20" i="7"/>
  <c r="AN20" i="72"/>
  <c r="AI20" i="72"/>
  <c r="Y23" i="28"/>
  <c r="X23" i="28"/>
  <c r="Z23" i="28" s="1"/>
  <c r="AH21" i="17"/>
  <c r="AQ21" i="17" s="1"/>
  <c r="AI21" i="33"/>
  <c r="AN21" i="33"/>
  <c r="AE22" i="43"/>
  <c r="AG22" i="43"/>
  <c r="AP22" i="43" s="1"/>
  <c r="W23" i="43"/>
  <c r="AF22" i="43"/>
  <c r="AO22" i="43" s="1"/>
  <c r="AF22" i="48"/>
  <c r="AO22" i="48" s="1"/>
  <c r="AE22" i="48"/>
  <c r="W23" i="48"/>
  <c r="AG22" i="48"/>
  <c r="AP22" i="48" s="1"/>
  <c r="AG22" i="9"/>
  <c r="AP22" i="9" s="1"/>
  <c r="AF22" i="9"/>
  <c r="AO22" i="9" s="1"/>
  <c r="W23" i="9"/>
  <c r="AE22" i="9"/>
  <c r="AG21" i="51"/>
  <c r="AP21" i="51" s="1"/>
  <c r="AF21" i="51"/>
  <c r="AO21" i="51" s="1"/>
  <c r="AE21" i="51"/>
  <c r="W22" i="51"/>
  <c r="AI21" i="19"/>
  <c r="AN21" i="19"/>
  <c r="Y21" i="72"/>
  <c r="X21" i="72"/>
  <c r="Z21" i="72" s="1"/>
  <c r="Y22" i="75"/>
  <c r="X22" i="75"/>
  <c r="Z22" i="75" s="1"/>
  <c r="AH20" i="20"/>
  <c r="AQ20" i="20" s="1"/>
  <c r="W23" i="87"/>
  <c r="AG22" i="87"/>
  <c r="AP22" i="87" s="1"/>
  <c r="AF22" i="87"/>
  <c r="AO22" i="87" s="1"/>
  <c r="AE22" i="87"/>
  <c r="AI21" i="30"/>
  <c r="AN21" i="30"/>
  <c r="X21" i="91"/>
  <c r="Z21" i="91" s="1"/>
  <c r="Y21" i="91"/>
  <c r="Z23" i="15"/>
  <c r="Y23" i="15"/>
  <c r="X23" i="15"/>
  <c r="AR19" i="20"/>
  <c r="AR21" i="52"/>
  <c r="AI20" i="95"/>
  <c r="AN20" i="95"/>
  <c r="X22" i="42"/>
  <c r="Z22" i="42" s="1"/>
  <c r="Y22" i="42"/>
  <c r="AI20" i="12"/>
  <c r="AN20" i="12"/>
  <c r="AH21" i="60"/>
  <c r="AQ21" i="60" s="1"/>
  <c r="AH20" i="49"/>
  <c r="AQ20" i="49" s="1"/>
  <c r="AH20" i="5"/>
  <c r="AQ20" i="5" s="1"/>
  <c r="X21" i="18"/>
  <c r="Y21" i="18"/>
  <c r="AE21" i="39"/>
  <c r="W22" i="39"/>
  <c r="AF21" i="39"/>
  <c r="AO21" i="39" s="1"/>
  <c r="AG21" i="39"/>
  <c r="AP21" i="39" s="1"/>
  <c r="AR22" i="44"/>
  <c r="AH20" i="6"/>
  <c r="AQ20" i="6" s="1"/>
  <c r="AH22" i="37"/>
  <c r="AQ22" i="37" s="1"/>
  <c r="W21" i="27"/>
  <c r="AG20" i="27"/>
  <c r="AP20" i="27" s="1"/>
  <c r="AF20" i="27"/>
  <c r="AO20" i="27" s="1"/>
  <c r="AE20" i="27"/>
  <c r="AR21" i="83"/>
  <c r="AH21" i="78"/>
  <c r="AQ21" i="78" s="1"/>
  <c r="AH22" i="1"/>
  <c r="AQ22" i="1" s="1"/>
  <c r="AR19" i="6"/>
  <c r="AN22" i="21"/>
  <c r="AI22" i="21"/>
  <c r="AI22" i="79"/>
  <c r="AN22" i="79"/>
  <c r="AI21" i="2"/>
  <c r="AN21" i="2"/>
  <c r="AR21" i="1"/>
  <c r="AR21" i="25"/>
  <c r="AR22" i="96"/>
  <c r="AH22" i="25"/>
  <c r="AQ22" i="25" s="1"/>
  <c r="X22" i="53"/>
  <c r="Y22" i="53"/>
  <c r="AI21" i="88"/>
  <c r="AN21" i="88"/>
  <c r="Z22" i="19"/>
  <c r="Y22" i="19"/>
  <c r="X22" i="19"/>
  <c r="AI22" i="28"/>
  <c r="AN22" i="28"/>
  <c r="AR20" i="51"/>
  <c r="AI22" i="15"/>
  <c r="AN22" i="15"/>
  <c r="AH21" i="67"/>
  <c r="AQ21" i="67" s="1"/>
  <c r="AI20" i="74"/>
  <c r="AN20" i="74"/>
  <c r="AG21" i="24"/>
  <c r="AP21" i="24" s="1"/>
  <c r="AF21" i="24"/>
  <c r="AO21" i="24" s="1"/>
  <c r="W22" i="24"/>
  <c r="AE21" i="24"/>
  <c r="AG21" i="16"/>
  <c r="AP21" i="16" s="1"/>
  <c r="AF21" i="16"/>
  <c r="AO21" i="16" s="1"/>
  <c r="W22" i="16"/>
  <c r="AE21" i="16"/>
  <c r="W21" i="62"/>
  <c r="AE20" i="62"/>
  <c r="AG20" i="62"/>
  <c r="AP20" i="62" s="1"/>
  <c r="AF20" i="62"/>
  <c r="AO20" i="62" s="1"/>
  <c r="AR20" i="78"/>
  <c r="AF23" i="96"/>
  <c r="AO23" i="96" s="1"/>
  <c r="AG23" i="96"/>
  <c r="AP23" i="96" s="1"/>
  <c r="W24" i="96"/>
  <c r="AE23" i="96"/>
  <c r="X22" i="40"/>
  <c r="Y22" i="40"/>
  <c r="AI21" i="63"/>
  <c r="AN21" i="63"/>
  <c r="AN21" i="77"/>
  <c r="AI21" i="77"/>
  <c r="AN20" i="64"/>
  <c r="AI20" i="64"/>
  <c r="AN21" i="75"/>
  <c r="AI21" i="75"/>
  <c r="AR21" i="26"/>
  <c r="AH22" i="36"/>
  <c r="AQ22" i="36" s="1"/>
  <c r="X23" i="66"/>
  <c r="Y23" i="66"/>
  <c r="AH20" i="46"/>
  <c r="AQ20" i="46" s="1"/>
  <c r="Z21" i="67"/>
  <c r="AR19" i="57"/>
  <c r="AR20" i="60"/>
  <c r="AH22" i="26"/>
  <c r="AQ22" i="26" s="1"/>
  <c r="X22" i="31"/>
  <c r="Y22" i="31"/>
  <c r="X22" i="2"/>
  <c r="Y22" i="2"/>
  <c r="AI22" i="69"/>
  <c r="AN22" i="69"/>
  <c r="AN20" i="91"/>
  <c r="AI20" i="91"/>
  <c r="AH21" i="38"/>
  <c r="AQ21" i="38" s="1"/>
  <c r="AN22" i="76"/>
  <c r="AI22" i="76"/>
  <c r="Z23" i="44"/>
  <c r="AH21" i="85"/>
  <c r="AQ21" i="85" s="1"/>
  <c r="AH20" i="94"/>
  <c r="AQ20" i="94" s="1"/>
  <c r="AF21" i="8"/>
  <c r="AO21" i="8" s="1"/>
  <c r="W22" i="8"/>
  <c r="AE21" i="8"/>
  <c r="AG21" i="8"/>
  <c r="AP21" i="8" s="1"/>
  <c r="AR20" i="24"/>
  <c r="Z20" i="6"/>
  <c r="Z22" i="37"/>
  <c r="Z21" i="78"/>
  <c r="AH21" i="11"/>
  <c r="AQ21" i="11" s="1"/>
  <c r="Z22" i="26"/>
  <c r="AR20" i="50"/>
  <c r="Y22" i="80"/>
  <c r="Z22" i="80" s="1"/>
  <c r="X22" i="80"/>
  <c r="Y22" i="41"/>
  <c r="X22" i="41"/>
  <c r="AI21" i="84"/>
  <c r="AN21" i="84"/>
  <c r="AR22" i="86"/>
  <c r="AI21" i="31"/>
  <c r="AN21" i="31"/>
  <c r="AH21" i="22"/>
  <c r="AQ21" i="22" s="1"/>
  <c r="X20" i="68"/>
  <c r="Y20" i="68"/>
  <c r="AN21" i="54"/>
  <c r="AI21" i="54"/>
  <c r="AR21" i="36"/>
  <c r="AR20" i="11"/>
  <c r="Y23" i="69"/>
  <c r="X23" i="69"/>
  <c r="Z23" i="69" s="1"/>
  <c r="AH22" i="52"/>
  <c r="AQ22" i="52" s="1"/>
  <c r="AI21" i="81"/>
  <c r="AN21" i="81"/>
  <c r="AR20" i="22"/>
  <c r="Z22" i="25"/>
  <c r="AI21" i="53"/>
  <c r="AN21" i="53"/>
  <c r="X22" i="63"/>
  <c r="Y22" i="63"/>
  <c r="Z22" i="63" s="1"/>
  <c r="AN20" i="59"/>
  <c r="AI20" i="59"/>
  <c r="X21" i="64"/>
  <c r="Z21" i="64" s="1"/>
  <c r="Y21" i="64"/>
  <c r="AN21" i="3"/>
  <c r="AI21" i="3"/>
  <c r="AG22" i="65"/>
  <c r="AP22" i="65" s="1"/>
  <c r="AF22" i="65"/>
  <c r="AO22" i="65" s="1"/>
  <c r="AE22" i="65"/>
  <c r="W23" i="65"/>
  <c r="AN20" i="18"/>
  <c r="AI20" i="18"/>
  <c r="AF21" i="45"/>
  <c r="AO21" i="45" s="1"/>
  <c r="AE21" i="45"/>
  <c r="W22" i="45"/>
  <c r="AG21" i="45"/>
  <c r="AP21" i="45" s="1"/>
  <c r="AI21" i="80"/>
  <c r="AN21" i="80"/>
  <c r="Y22" i="4"/>
  <c r="X22" i="4"/>
  <c r="Z22" i="4" s="1"/>
  <c r="Z21" i="17"/>
  <c r="X21" i="12"/>
  <c r="Z21" i="12" s="1"/>
  <c r="Y21" i="12"/>
  <c r="W21" i="49"/>
  <c r="AE20" i="49"/>
  <c r="AG20" i="49"/>
  <c r="AP20" i="49" s="1"/>
  <c r="AF20" i="49"/>
  <c r="AO20" i="49" s="1"/>
  <c r="AN20" i="89"/>
  <c r="AI20" i="89"/>
  <c r="Y23" i="21"/>
  <c r="X23" i="21"/>
  <c r="Z23" i="21" s="1"/>
  <c r="W21" i="10"/>
  <c r="AE20" i="10"/>
  <c r="AG20" i="10"/>
  <c r="AP20" i="10" s="1"/>
  <c r="AF20" i="10"/>
  <c r="AO20" i="10" s="1"/>
  <c r="Z22" i="36"/>
  <c r="AH21" i="29"/>
  <c r="AQ21" i="29" s="1"/>
  <c r="AR20" i="38"/>
  <c r="Z23" i="86"/>
  <c r="Z20" i="57"/>
  <c r="Y22" i="13"/>
  <c r="X22" i="13"/>
  <c r="Z22" i="13" s="1"/>
  <c r="AH22" i="65"/>
  <c r="AQ22" i="65" s="1"/>
  <c r="AN21" i="82"/>
  <c r="AI21" i="82"/>
  <c r="X22" i="70"/>
  <c r="Y22" i="70"/>
  <c r="Z22" i="70" s="1"/>
  <c r="AH21" i="61"/>
  <c r="AQ21" i="61" s="1"/>
  <c r="AI21" i="14"/>
  <c r="AN21" i="14"/>
  <c r="AR19" i="35"/>
  <c r="AH21" i="24"/>
  <c r="AQ21" i="24" s="1"/>
  <c r="W22" i="58"/>
  <c r="AE21" i="58"/>
  <c r="AF21" i="58"/>
  <c r="AO21" i="58" s="1"/>
  <c r="AG21" i="58"/>
  <c r="AP21" i="58" s="1"/>
  <c r="AR21" i="37"/>
  <c r="Y22" i="73"/>
  <c r="X22" i="73"/>
  <c r="Z22" i="73" s="1"/>
  <c r="Z20" i="94"/>
  <c r="AR21" i="43"/>
  <c r="AH21" i="45"/>
  <c r="AQ21" i="45" s="1"/>
  <c r="AR19" i="49"/>
  <c r="AR19" i="5"/>
  <c r="X21" i="89"/>
  <c r="Z21" i="89" s="1"/>
  <c r="Y21" i="89"/>
  <c r="AG22" i="71"/>
  <c r="AP22" i="71" s="1"/>
  <c r="AF22" i="71"/>
  <c r="AO22" i="71" s="1"/>
  <c r="W23" i="71"/>
  <c r="AE22" i="71"/>
  <c r="AR20" i="61"/>
  <c r="Z21" i="92"/>
  <c r="X21" i="92"/>
  <c r="Y21" i="92"/>
  <c r="AI21" i="41"/>
  <c r="AN21" i="41"/>
  <c r="X22" i="34"/>
  <c r="Y22" i="34"/>
  <c r="AH22" i="83"/>
  <c r="AQ22" i="83" s="1"/>
  <c r="X22" i="33"/>
  <c r="Y22" i="33"/>
  <c r="Z22" i="33" s="1"/>
  <c r="AH22" i="43"/>
  <c r="AQ22" i="43" s="1"/>
  <c r="Y23" i="79"/>
  <c r="Z23" i="79" s="1"/>
  <c r="X23" i="79"/>
  <c r="AI19" i="68"/>
  <c r="AN19" i="68"/>
  <c r="X22" i="54"/>
  <c r="Y22" i="54"/>
  <c r="AR20" i="29"/>
  <c r="Z22" i="52"/>
  <c r="Z21" i="55"/>
  <c r="AR19" i="46"/>
  <c r="AH22" i="48"/>
  <c r="AQ22" i="48" s="1"/>
  <c r="X21" i="56"/>
  <c r="Y21" i="56"/>
  <c r="X21" i="59"/>
  <c r="Y21" i="59"/>
  <c r="AI19" i="7"/>
  <c r="AN19" i="7"/>
  <c r="Y22" i="77"/>
  <c r="Z22" i="77" s="1"/>
  <c r="X22" i="77"/>
  <c r="Y22" i="3"/>
  <c r="X22" i="3"/>
  <c r="Z22" i="3" s="1"/>
  <c r="Z22" i="31" l="1"/>
  <c r="Z22" i="30"/>
  <c r="Z20" i="68"/>
  <c r="W21" i="68" s="1"/>
  <c r="Z22" i="40"/>
  <c r="W23" i="40" s="1"/>
  <c r="Z22" i="14"/>
  <c r="AF22" i="14" s="1"/>
  <c r="AO22" i="14" s="1"/>
  <c r="AE22" i="1"/>
  <c r="AI22" i="1" s="1"/>
  <c r="Z21" i="59"/>
  <c r="W23" i="1"/>
  <c r="AF22" i="1"/>
  <c r="AO22" i="1" s="1"/>
  <c r="Z20" i="7"/>
  <c r="AE23" i="69"/>
  <c r="AF23" i="69"/>
  <c r="AO23" i="69" s="1"/>
  <c r="AO25" i="69" s="1"/>
  <c r="AG23" i="69"/>
  <c r="AP23" i="69" s="1"/>
  <c r="AP25" i="69" s="1"/>
  <c r="AF22" i="33"/>
  <c r="AO22" i="33" s="1"/>
  <c r="AE22" i="33"/>
  <c r="AG22" i="33"/>
  <c r="AP22" i="33" s="1"/>
  <c r="W23" i="33"/>
  <c r="AG22" i="14"/>
  <c r="AP22" i="14" s="1"/>
  <c r="AE22" i="80"/>
  <c r="W23" i="80"/>
  <c r="AF22" i="80"/>
  <c r="AO22" i="80" s="1"/>
  <c r="AG22" i="80"/>
  <c r="AP22" i="80" s="1"/>
  <c r="AG22" i="40"/>
  <c r="AP22" i="40" s="1"/>
  <c r="AE22" i="40"/>
  <c r="AF22" i="40"/>
  <c r="AO22" i="40" s="1"/>
  <c r="AG23" i="21"/>
  <c r="AP23" i="21" s="1"/>
  <c r="AP25" i="21" s="1"/>
  <c r="AF23" i="21"/>
  <c r="AO23" i="21" s="1"/>
  <c r="AO25" i="21" s="1"/>
  <c r="AE23" i="21"/>
  <c r="AF22" i="30"/>
  <c r="AO22" i="30" s="1"/>
  <c r="AE22" i="30"/>
  <c r="W23" i="30"/>
  <c r="AG22" i="30"/>
  <c r="AP22" i="30" s="1"/>
  <c r="AE22" i="88"/>
  <c r="W23" i="88"/>
  <c r="AF22" i="88"/>
  <c r="AO22" i="88" s="1"/>
  <c r="AG22" i="88"/>
  <c r="AP22" i="88" s="1"/>
  <c r="W23" i="82"/>
  <c r="AG22" i="82"/>
  <c r="AP22" i="82" s="1"/>
  <c r="AF22" i="82"/>
  <c r="AO22" i="82" s="1"/>
  <c r="AE22" i="82"/>
  <c r="AG22" i="31"/>
  <c r="AP22" i="31" s="1"/>
  <c r="AF22" i="31"/>
  <c r="AO22" i="31" s="1"/>
  <c r="AE22" i="31"/>
  <c r="W23" i="31"/>
  <c r="AF22" i="70"/>
  <c r="AO22" i="70" s="1"/>
  <c r="W23" i="70"/>
  <c r="AE22" i="70"/>
  <c r="AG22" i="70"/>
  <c r="AP22" i="70" s="1"/>
  <c r="AG20" i="68"/>
  <c r="AP20" i="68" s="1"/>
  <c r="AF20" i="68"/>
  <c r="AO20" i="68" s="1"/>
  <c r="AE20" i="68"/>
  <c r="AF21" i="59"/>
  <c r="AO21" i="59" s="1"/>
  <c r="W22" i="59"/>
  <c r="AE21" i="59"/>
  <c r="AG21" i="59"/>
  <c r="AP21" i="59" s="1"/>
  <c r="AG21" i="12"/>
  <c r="AP21" i="12" s="1"/>
  <c r="AF21" i="12"/>
  <c r="AO21" i="12" s="1"/>
  <c r="W22" i="12"/>
  <c r="AE21" i="12"/>
  <c r="W23" i="63"/>
  <c r="AE22" i="63"/>
  <c r="AF22" i="63"/>
  <c r="AO22" i="63" s="1"/>
  <c r="AG22" i="63"/>
  <c r="AP22" i="63" s="1"/>
  <c r="AG20" i="7"/>
  <c r="AP20" i="7" s="1"/>
  <c r="AF20" i="7"/>
  <c r="AO20" i="7" s="1"/>
  <c r="W21" i="7"/>
  <c r="AE20" i="7"/>
  <c r="AH22" i="54"/>
  <c r="AQ22" i="54" s="1"/>
  <c r="AR21" i="41"/>
  <c r="W22" i="17"/>
  <c r="AE21" i="17"/>
  <c r="AG21" i="17"/>
  <c r="AP21" i="17" s="1"/>
  <c r="AF21" i="17"/>
  <c r="AO21" i="17" s="1"/>
  <c r="Y22" i="24"/>
  <c r="Z22" i="24" s="1"/>
  <c r="X22" i="24"/>
  <c r="AR20" i="12"/>
  <c r="W23" i="81"/>
  <c r="AF22" i="81"/>
  <c r="AO22" i="81" s="1"/>
  <c r="AE22" i="81"/>
  <c r="AG22" i="81"/>
  <c r="AP22" i="81" s="1"/>
  <c r="AE22" i="84"/>
  <c r="AG22" i="84"/>
  <c r="AP22" i="84" s="1"/>
  <c r="AF22" i="84"/>
  <c r="AO22" i="84" s="1"/>
  <c r="W23" i="84"/>
  <c r="AF21" i="92"/>
  <c r="AO21" i="92" s="1"/>
  <c r="AG21" i="92"/>
  <c r="AP21" i="92" s="1"/>
  <c r="AE21" i="92"/>
  <c r="W22" i="92"/>
  <c r="AH22" i="3"/>
  <c r="AQ22" i="3" s="1"/>
  <c r="AH21" i="56"/>
  <c r="AQ21" i="56" s="1"/>
  <c r="AH23" i="79"/>
  <c r="AQ23" i="79" s="1"/>
  <c r="AR19" i="7"/>
  <c r="Z21" i="56"/>
  <c r="AH21" i="89"/>
  <c r="AQ21" i="89" s="1"/>
  <c r="AE23" i="86"/>
  <c r="W24" i="86"/>
  <c r="AF23" i="86"/>
  <c r="AO23" i="86" s="1"/>
  <c r="AG23" i="86"/>
  <c r="AP23" i="86" s="1"/>
  <c r="Y21" i="10"/>
  <c r="X21" i="10"/>
  <c r="Z21" i="10" s="1"/>
  <c r="AR21" i="80"/>
  <c r="AR20" i="18"/>
  <c r="AR21" i="3"/>
  <c r="AE22" i="25"/>
  <c r="W23" i="25"/>
  <c r="AG22" i="25"/>
  <c r="AP22" i="25" s="1"/>
  <c r="AF22" i="25"/>
  <c r="AO22" i="25" s="1"/>
  <c r="AH22" i="80"/>
  <c r="AQ22" i="80" s="1"/>
  <c r="AG21" i="67"/>
  <c r="AP21" i="67" s="1"/>
  <c r="AF21" i="67"/>
  <c r="AO21" i="67" s="1"/>
  <c r="AE21" i="67"/>
  <c r="W22" i="67"/>
  <c r="AR20" i="64"/>
  <c r="AI20" i="62"/>
  <c r="AN20" i="62"/>
  <c r="AN21" i="24"/>
  <c r="AI21" i="24"/>
  <c r="AR21" i="88"/>
  <c r="AR22" i="79"/>
  <c r="X21" i="27"/>
  <c r="Z21" i="27" s="1"/>
  <c r="Y21" i="27"/>
  <c r="AR20" i="95"/>
  <c r="AR21" i="30"/>
  <c r="X23" i="43"/>
  <c r="Y23" i="43"/>
  <c r="AH22" i="88"/>
  <c r="AQ22" i="88" s="1"/>
  <c r="AH22" i="81"/>
  <c r="AQ22" i="81" s="1"/>
  <c r="Y21" i="32"/>
  <c r="X21" i="32"/>
  <c r="Z21" i="32" s="1"/>
  <c r="AH21" i="74"/>
  <c r="AQ21" i="74" s="1"/>
  <c r="AH21" i="95"/>
  <c r="AQ21" i="95" s="1"/>
  <c r="AR21" i="13"/>
  <c r="AN20" i="93"/>
  <c r="AI20" i="93"/>
  <c r="X21" i="23"/>
  <c r="Z21" i="23" s="1"/>
  <c r="Y21" i="23"/>
  <c r="Y21" i="5"/>
  <c r="X21" i="5"/>
  <c r="AN21" i="90"/>
  <c r="AI21" i="90"/>
  <c r="Y22" i="60"/>
  <c r="X22" i="60"/>
  <c r="Z22" i="60" s="1"/>
  <c r="AG22" i="3"/>
  <c r="AP22" i="3" s="1"/>
  <c r="AF22" i="3"/>
  <c r="AO22" i="3" s="1"/>
  <c r="W23" i="3"/>
  <c r="AE22" i="3"/>
  <c r="AE23" i="79"/>
  <c r="W24" i="79"/>
  <c r="AF23" i="79"/>
  <c r="AO23" i="79" s="1"/>
  <c r="AG23" i="79"/>
  <c r="AP23" i="79" s="1"/>
  <c r="AF20" i="94"/>
  <c r="AO20" i="94" s="1"/>
  <c r="AE20" i="94"/>
  <c r="AG20" i="94"/>
  <c r="AP20" i="94" s="1"/>
  <c r="W21" i="94"/>
  <c r="AH23" i="66"/>
  <c r="AQ23" i="66" s="1"/>
  <c r="AQ25" i="66" s="1"/>
  <c r="AZ3" i="66"/>
  <c r="AX22" i="66" s="1"/>
  <c r="S22" i="66" s="1"/>
  <c r="AC22" i="66" s="1"/>
  <c r="AB23" i="66" s="1"/>
  <c r="AR22" i="28"/>
  <c r="AH22" i="77"/>
  <c r="AQ22" i="77" s="1"/>
  <c r="AH21" i="59"/>
  <c r="AQ21" i="59" s="1"/>
  <c r="AF21" i="55"/>
  <c r="AO21" i="55" s="1"/>
  <c r="W22" i="55"/>
  <c r="AE21" i="55"/>
  <c r="AG21" i="55"/>
  <c r="AP21" i="55" s="1"/>
  <c r="Z22" i="54"/>
  <c r="AH22" i="33"/>
  <c r="AQ22" i="33" s="1"/>
  <c r="Z23" i="71"/>
  <c r="Y23" i="71"/>
  <c r="X23" i="71"/>
  <c r="AH22" i="73"/>
  <c r="AQ22" i="73" s="1"/>
  <c r="AH22" i="70"/>
  <c r="AQ22" i="70" s="1"/>
  <c r="AH22" i="13"/>
  <c r="AQ22" i="13" s="1"/>
  <c r="AF22" i="36"/>
  <c r="AO22" i="36" s="1"/>
  <c r="W23" i="36"/>
  <c r="AG22" i="36"/>
  <c r="AP22" i="36" s="1"/>
  <c r="AE22" i="36"/>
  <c r="AN20" i="49"/>
  <c r="AI20" i="49"/>
  <c r="AH22" i="4"/>
  <c r="AQ22" i="4" s="1"/>
  <c r="X22" i="45"/>
  <c r="Y22" i="45"/>
  <c r="X23" i="65"/>
  <c r="Z23" i="65" s="1"/>
  <c r="Y23" i="65"/>
  <c r="AH22" i="63"/>
  <c r="AQ22" i="63" s="1"/>
  <c r="AR21" i="54"/>
  <c r="AR21" i="84"/>
  <c r="AG21" i="78"/>
  <c r="AP21" i="78" s="1"/>
  <c r="AF21" i="78"/>
  <c r="AO21" i="78" s="1"/>
  <c r="AE21" i="78"/>
  <c r="W22" i="78"/>
  <c r="AI21" i="8"/>
  <c r="AN21" i="8"/>
  <c r="AR22" i="69"/>
  <c r="Z23" i="66"/>
  <c r="AR21" i="77"/>
  <c r="AN21" i="16"/>
  <c r="AI21" i="16"/>
  <c r="AH22" i="19"/>
  <c r="AQ22" i="19" s="1"/>
  <c r="AH22" i="53"/>
  <c r="AQ22" i="53" s="1"/>
  <c r="AI20" i="27"/>
  <c r="AN20" i="27"/>
  <c r="AI21" i="39"/>
  <c r="AN21" i="39"/>
  <c r="AH22" i="75"/>
  <c r="AQ22" i="75" s="1"/>
  <c r="AI22" i="9"/>
  <c r="AN22" i="9"/>
  <c r="AN22" i="48"/>
  <c r="AI22" i="48"/>
  <c r="AH23" i="28"/>
  <c r="AQ23" i="28" s="1"/>
  <c r="AH20" i="7"/>
  <c r="AQ20" i="7" s="1"/>
  <c r="Z21" i="74"/>
  <c r="AR21" i="42"/>
  <c r="Y21" i="35"/>
  <c r="X21" i="35"/>
  <c r="X22" i="38"/>
  <c r="Z22" i="38" s="1"/>
  <c r="Y22" i="38"/>
  <c r="AI20" i="46"/>
  <c r="AN20" i="46"/>
  <c r="AN21" i="85"/>
  <c r="AI21" i="85"/>
  <c r="Y21" i="20"/>
  <c r="X21" i="20"/>
  <c r="Z21" i="20" s="1"/>
  <c r="Y23" i="1"/>
  <c r="X23" i="1"/>
  <c r="AN21" i="11"/>
  <c r="AI21" i="11"/>
  <c r="W22" i="89"/>
  <c r="AE21" i="89"/>
  <c r="AF21" i="89"/>
  <c r="AO21" i="89" s="1"/>
  <c r="AG21" i="89"/>
  <c r="AP21" i="89" s="1"/>
  <c r="AH22" i="31"/>
  <c r="AQ22" i="31" s="1"/>
  <c r="AH22" i="40"/>
  <c r="AQ22" i="40" s="1"/>
  <c r="AI20" i="20"/>
  <c r="AN20" i="20"/>
  <c r="AG22" i="52"/>
  <c r="AP22" i="52" s="1"/>
  <c r="W23" i="52"/>
  <c r="AF22" i="52"/>
  <c r="AO22" i="52" s="1"/>
  <c r="AE22" i="52"/>
  <c r="AH21" i="92"/>
  <c r="AQ21" i="92" s="1"/>
  <c r="AI21" i="58"/>
  <c r="AN21" i="58"/>
  <c r="Y21" i="49"/>
  <c r="X21" i="49"/>
  <c r="AN21" i="45"/>
  <c r="AI21" i="45"/>
  <c r="AN22" i="65"/>
  <c r="AI22" i="65"/>
  <c r="AH21" i="64"/>
  <c r="AQ21" i="64" s="1"/>
  <c r="AH22" i="41"/>
  <c r="AQ22" i="41" s="1"/>
  <c r="W23" i="37"/>
  <c r="AG22" i="37"/>
  <c r="AP22" i="37" s="1"/>
  <c r="AF22" i="37"/>
  <c r="AO22" i="37" s="1"/>
  <c r="AE22" i="37"/>
  <c r="X22" i="8"/>
  <c r="Z22" i="8" s="1"/>
  <c r="Y22" i="8"/>
  <c r="W24" i="44"/>
  <c r="AG23" i="44"/>
  <c r="AP23" i="44" s="1"/>
  <c r="AF23" i="44"/>
  <c r="AO23" i="44" s="1"/>
  <c r="AE23" i="44"/>
  <c r="X22" i="16"/>
  <c r="Y22" i="16"/>
  <c r="AR22" i="15"/>
  <c r="Z22" i="53"/>
  <c r="AH22" i="42"/>
  <c r="AQ22" i="42" s="1"/>
  <c r="AH21" i="91"/>
  <c r="AQ21" i="91" s="1"/>
  <c r="AR21" i="19"/>
  <c r="Y23" i="9"/>
  <c r="X23" i="9"/>
  <c r="AI22" i="43"/>
  <c r="AN22" i="43"/>
  <c r="AR21" i="34"/>
  <c r="AR21" i="4"/>
  <c r="AH22" i="14"/>
  <c r="AQ22" i="14" s="1"/>
  <c r="X22" i="47"/>
  <c r="Y22" i="47"/>
  <c r="AR21" i="70"/>
  <c r="Y21" i="93"/>
  <c r="Z21" i="93" s="1"/>
  <c r="X21" i="93"/>
  <c r="AI20" i="35"/>
  <c r="AN20" i="35"/>
  <c r="AI21" i="38"/>
  <c r="AN21" i="38"/>
  <c r="Y22" i="61"/>
  <c r="X22" i="61"/>
  <c r="AI21" i="50"/>
  <c r="AN21" i="50"/>
  <c r="AI21" i="22"/>
  <c r="AN21" i="22"/>
  <c r="X22" i="11"/>
  <c r="Y22" i="11"/>
  <c r="AN22" i="71"/>
  <c r="AI22" i="71"/>
  <c r="AH23" i="69"/>
  <c r="AQ23" i="69" s="1"/>
  <c r="AQ25" i="69" s="1"/>
  <c r="AZ3" i="69"/>
  <c r="X21" i="62"/>
  <c r="Y21" i="62"/>
  <c r="Z21" i="62" s="1"/>
  <c r="X22" i="39"/>
  <c r="Y22" i="39"/>
  <c r="AF23" i="15"/>
  <c r="AO23" i="15" s="1"/>
  <c r="AO25" i="15" s="1"/>
  <c r="AE23" i="15"/>
  <c r="AG23" i="15"/>
  <c r="AP23" i="15" s="1"/>
  <c r="AP25" i="15" s="1"/>
  <c r="AG21" i="72"/>
  <c r="AP21" i="72" s="1"/>
  <c r="AF21" i="72"/>
  <c r="AO21" i="72" s="1"/>
  <c r="W22" i="72"/>
  <c r="AE21" i="72"/>
  <c r="Y23" i="48"/>
  <c r="Z23" i="48" s="1"/>
  <c r="X23" i="48"/>
  <c r="Y22" i="85"/>
  <c r="X22" i="85"/>
  <c r="W23" i="77"/>
  <c r="AG22" i="77"/>
  <c r="AP22" i="77" s="1"/>
  <c r="AF22" i="77"/>
  <c r="AO22" i="77" s="1"/>
  <c r="AE22" i="77"/>
  <c r="AH22" i="34"/>
  <c r="AQ22" i="34" s="1"/>
  <c r="W23" i="73"/>
  <c r="AG22" i="73"/>
  <c r="AP22" i="73" s="1"/>
  <c r="AE22" i="73"/>
  <c r="AF22" i="73"/>
  <c r="AO22" i="73" s="1"/>
  <c r="X22" i="58"/>
  <c r="Y22" i="58"/>
  <c r="AR21" i="14"/>
  <c r="AR21" i="82"/>
  <c r="AG22" i="13"/>
  <c r="AP22" i="13" s="1"/>
  <c r="AF22" i="13"/>
  <c r="AO22" i="13" s="1"/>
  <c r="W23" i="13"/>
  <c r="AE22" i="13"/>
  <c r="AR20" i="89"/>
  <c r="AG22" i="4"/>
  <c r="AP22" i="4" s="1"/>
  <c r="AF22" i="4"/>
  <c r="AO22" i="4" s="1"/>
  <c r="W23" i="4"/>
  <c r="AE22" i="4"/>
  <c r="AF21" i="64"/>
  <c r="AO21" i="64" s="1"/>
  <c r="W22" i="64"/>
  <c r="AE21" i="64"/>
  <c r="AG21" i="64"/>
  <c r="AP21" i="64" s="1"/>
  <c r="AR21" i="81"/>
  <c r="AR21" i="31"/>
  <c r="AG20" i="6"/>
  <c r="AP20" i="6" s="1"/>
  <c r="AF20" i="6"/>
  <c r="AO20" i="6" s="1"/>
  <c r="W21" i="6"/>
  <c r="AE20" i="6"/>
  <c r="AR22" i="76"/>
  <c r="AH22" i="2"/>
  <c r="AQ22" i="2" s="1"/>
  <c r="AR21" i="75"/>
  <c r="AI23" i="96"/>
  <c r="AN23" i="96"/>
  <c r="AG22" i="19"/>
  <c r="AP22" i="19" s="1"/>
  <c r="AF22" i="19"/>
  <c r="AO22" i="19" s="1"/>
  <c r="W23" i="19"/>
  <c r="AE22" i="19"/>
  <c r="AR21" i="2"/>
  <c r="AH21" i="18"/>
  <c r="AQ21" i="18" s="1"/>
  <c r="AG22" i="42"/>
  <c r="AP22" i="42" s="1"/>
  <c r="AF22" i="42"/>
  <c r="AO22" i="42" s="1"/>
  <c r="AE22" i="42"/>
  <c r="W23" i="42"/>
  <c r="AG21" i="91"/>
  <c r="AP21" i="91" s="1"/>
  <c r="W22" i="91"/>
  <c r="AE21" i="91"/>
  <c r="AF21" i="91"/>
  <c r="AO21" i="91" s="1"/>
  <c r="W23" i="75"/>
  <c r="AG22" i="75"/>
  <c r="AP22" i="75" s="1"/>
  <c r="AF22" i="75"/>
  <c r="AO22" i="75" s="1"/>
  <c r="AE22" i="75"/>
  <c r="X22" i="51"/>
  <c r="Y22" i="51"/>
  <c r="AE23" i="28"/>
  <c r="AF23" i="28"/>
  <c r="AO23" i="28" s="1"/>
  <c r="W24" i="28"/>
  <c r="AG23" i="28"/>
  <c r="AP23" i="28" s="1"/>
  <c r="AR20" i="56"/>
  <c r="AR20" i="92"/>
  <c r="AR21" i="73"/>
  <c r="AH23" i="76"/>
  <c r="AQ23" i="76" s="1"/>
  <c r="AR22" i="66"/>
  <c r="AR21" i="40"/>
  <c r="AI22" i="83"/>
  <c r="AN22" i="83"/>
  <c r="X22" i="50"/>
  <c r="Y22" i="50"/>
  <c r="Z22" i="22"/>
  <c r="X22" i="22"/>
  <c r="Y22" i="22"/>
  <c r="AI21" i="29"/>
  <c r="AN21" i="29"/>
  <c r="AH23" i="21"/>
  <c r="AQ23" i="21" s="1"/>
  <c r="AQ25" i="21" s="1"/>
  <c r="AX22" i="21"/>
  <c r="S22" i="21" s="1"/>
  <c r="AC22" i="21" s="1"/>
  <c r="AB23" i="21" s="1"/>
  <c r="AZ3" i="21"/>
  <c r="AR22" i="21"/>
  <c r="AI22" i="87"/>
  <c r="AN22" i="87"/>
  <c r="AI20" i="32"/>
  <c r="AN20" i="32"/>
  <c r="AH22" i="82"/>
  <c r="AQ22" i="82" s="1"/>
  <c r="AH22" i="30"/>
  <c r="AQ22" i="30" s="1"/>
  <c r="AE21" i="95"/>
  <c r="AF21" i="95"/>
  <c r="AO21" i="95" s="1"/>
  <c r="W22" i="95"/>
  <c r="AG21" i="95"/>
  <c r="AP21" i="95" s="1"/>
  <c r="AI21" i="61"/>
  <c r="AN21" i="61"/>
  <c r="Y21" i="46"/>
  <c r="X21" i="46"/>
  <c r="X23" i="83"/>
  <c r="Z23" i="83" s="1"/>
  <c r="Y23" i="83"/>
  <c r="X22" i="29"/>
  <c r="Y22" i="29"/>
  <c r="AR19" i="68"/>
  <c r="Z22" i="34"/>
  <c r="W21" i="57"/>
  <c r="AE20" i="57"/>
  <c r="AG20" i="57"/>
  <c r="AP20" i="57" s="1"/>
  <c r="AF20" i="57"/>
  <c r="AO20" i="57" s="1"/>
  <c r="AI20" i="10"/>
  <c r="AN20" i="10"/>
  <c r="AH21" i="12"/>
  <c r="AQ21" i="12" s="1"/>
  <c r="AR20" i="59"/>
  <c r="AR21" i="53"/>
  <c r="AH20" i="68"/>
  <c r="AQ20" i="68" s="1"/>
  <c r="Z22" i="41"/>
  <c r="AE22" i="26"/>
  <c r="W23" i="26"/>
  <c r="AG22" i="26"/>
  <c r="AP22" i="26" s="1"/>
  <c r="AF22" i="26"/>
  <c r="AO22" i="26" s="1"/>
  <c r="AR20" i="91"/>
  <c r="Z22" i="2"/>
  <c r="AR21" i="63"/>
  <c r="X24" i="96"/>
  <c r="Z24" i="96" s="1"/>
  <c r="Y24" i="96"/>
  <c r="AR20" i="74"/>
  <c r="Z21" i="18"/>
  <c r="AH23" i="15"/>
  <c r="AQ23" i="15" s="1"/>
  <c r="AQ25" i="15" s="1"/>
  <c r="AZ3" i="15"/>
  <c r="Y23" i="87"/>
  <c r="Z23" i="87" s="1"/>
  <c r="X23" i="87"/>
  <c r="AH21" i="72"/>
  <c r="AQ21" i="72" s="1"/>
  <c r="AN21" i="51"/>
  <c r="AI21" i="51"/>
  <c r="AR21" i="33"/>
  <c r="AR20" i="72"/>
  <c r="AH22" i="84"/>
  <c r="AQ22" i="84" s="1"/>
  <c r="Z23" i="76"/>
  <c r="AI21" i="47"/>
  <c r="AN21" i="47"/>
  <c r="AI20" i="23"/>
  <c r="AN20" i="23"/>
  <c r="AI20" i="5"/>
  <c r="AN20" i="5"/>
  <c r="Y22" i="90"/>
  <c r="X22" i="90"/>
  <c r="AN21" i="60"/>
  <c r="AI21" i="60"/>
  <c r="AN22" i="1" l="1"/>
  <c r="AE22" i="14"/>
  <c r="Z21" i="49"/>
  <c r="AG21" i="49" s="1"/>
  <c r="AP21" i="49" s="1"/>
  <c r="W23" i="14"/>
  <c r="W22" i="49"/>
  <c r="AE21" i="49"/>
  <c r="AF21" i="49"/>
  <c r="AO21" i="49" s="1"/>
  <c r="AG23" i="48"/>
  <c r="AP23" i="48" s="1"/>
  <c r="W24" i="48"/>
  <c r="AF23" i="48"/>
  <c r="AO23" i="48" s="1"/>
  <c r="AE23" i="48"/>
  <c r="AG22" i="24"/>
  <c r="AP22" i="24" s="1"/>
  <c r="AF22" i="24"/>
  <c r="AO22" i="24" s="1"/>
  <c r="W23" i="24"/>
  <c r="AE22" i="24"/>
  <c r="AE23" i="87"/>
  <c r="W24" i="87"/>
  <c r="AF23" i="87"/>
  <c r="AO23" i="87" s="1"/>
  <c r="AG23" i="87"/>
  <c r="AP23" i="87" s="1"/>
  <c r="W25" i="96"/>
  <c r="AG24" i="96"/>
  <c r="AP24" i="96" s="1"/>
  <c r="AE24" i="96"/>
  <c r="AF24" i="96"/>
  <c r="AO24" i="96" s="1"/>
  <c r="AG22" i="60"/>
  <c r="AP22" i="60" s="1"/>
  <c r="AF22" i="60"/>
  <c r="AO22" i="60" s="1"/>
  <c r="W23" i="60"/>
  <c r="AE22" i="60"/>
  <c r="W22" i="10"/>
  <c r="AE21" i="10"/>
  <c r="AG21" i="10"/>
  <c r="AP21" i="10" s="1"/>
  <c r="AF21" i="10"/>
  <c r="AO21" i="10" s="1"/>
  <c r="AH22" i="90"/>
  <c r="AQ22" i="90" s="1"/>
  <c r="AR20" i="23"/>
  <c r="AF22" i="34"/>
  <c r="AO22" i="34" s="1"/>
  <c r="W23" i="34"/>
  <c r="AG22" i="34"/>
  <c r="AP22" i="34" s="1"/>
  <c r="AE22" i="34"/>
  <c r="AN21" i="95"/>
  <c r="AI21" i="95"/>
  <c r="AR20" i="32"/>
  <c r="AK23" i="21"/>
  <c r="AT23" i="21" s="1"/>
  <c r="AG22" i="22"/>
  <c r="AP22" i="22" s="1"/>
  <c r="AF22" i="22"/>
  <c r="AO22" i="22" s="1"/>
  <c r="W23" i="22"/>
  <c r="AE22" i="22"/>
  <c r="X22" i="91"/>
  <c r="Y22" i="91"/>
  <c r="AI22" i="19"/>
  <c r="AN22" i="19"/>
  <c r="AN20" i="6"/>
  <c r="AI20" i="6"/>
  <c r="AI22" i="4"/>
  <c r="AN22" i="4"/>
  <c r="AN22" i="13"/>
  <c r="AI22" i="13"/>
  <c r="AI22" i="73"/>
  <c r="AN22" i="73"/>
  <c r="AR22" i="71"/>
  <c r="AR21" i="22"/>
  <c r="W22" i="93"/>
  <c r="AG21" i="93"/>
  <c r="AP21" i="93" s="1"/>
  <c r="AF21" i="93"/>
  <c r="AO21" i="93" s="1"/>
  <c r="AE21" i="93"/>
  <c r="AF22" i="8"/>
  <c r="AO22" i="8" s="1"/>
  <c r="W23" i="8"/>
  <c r="AE22" i="8"/>
  <c r="AG22" i="8"/>
  <c r="AP22" i="8" s="1"/>
  <c r="AR21" i="11"/>
  <c r="AH23" i="65"/>
  <c r="AQ23" i="65" s="1"/>
  <c r="AQ25" i="65" s="1"/>
  <c r="AZ3" i="65"/>
  <c r="Y23" i="36"/>
  <c r="X23" i="36"/>
  <c r="AN22" i="3"/>
  <c r="AI22" i="3"/>
  <c r="AN21" i="92"/>
  <c r="AI21" i="92"/>
  <c r="X22" i="12"/>
  <c r="Y22" i="12"/>
  <c r="AI22" i="70"/>
  <c r="AN22" i="70"/>
  <c r="X23" i="82"/>
  <c r="Y23" i="82"/>
  <c r="Z23" i="82" s="1"/>
  <c r="X23" i="40"/>
  <c r="Z23" i="40" s="1"/>
  <c r="Y23" i="40"/>
  <c r="AI22" i="14"/>
  <c r="AN22" i="14"/>
  <c r="AR21" i="51"/>
  <c r="W23" i="2"/>
  <c r="AE22" i="2"/>
  <c r="AG22" i="2"/>
  <c r="AP22" i="2" s="1"/>
  <c r="AF22" i="2"/>
  <c r="AO22" i="2" s="1"/>
  <c r="X23" i="26"/>
  <c r="Z23" i="26" s="1"/>
  <c r="Y23" i="26"/>
  <c r="AR20" i="10"/>
  <c r="AH23" i="83"/>
  <c r="AQ23" i="83" s="1"/>
  <c r="AR21" i="61"/>
  <c r="AI23" i="28"/>
  <c r="AN23" i="28"/>
  <c r="Y23" i="19"/>
  <c r="X23" i="19"/>
  <c r="Y21" i="6"/>
  <c r="X21" i="6"/>
  <c r="Y23" i="4"/>
  <c r="X23" i="4"/>
  <c r="Y23" i="13"/>
  <c r="X23" i="13"/>
  <c r="X23" i="77"/>
  <c r="Y23" i="77"/>
  <c r="AI23" i="15"/>
  <c r="AN23" i="15"/>
  <c r="AN25" i="15" s="1"/>
  <c r="AH21" i="62"/>
  <c r="AQ21" i="62" s="1"/>
  <c r="AR21" i="38"/>
  <c r="AR22" i="43"/>
  <c r="AI22" i="37"/>
  <c r="AN22" i="37"/>
  <c r="AR22" i="65"/>
  <c r="W22" i="20"/>
  <c r="AE21" i="20"/>
  <c r="AG21" i="20"/>
  <c r="AP21" i="20" s="1"/>
  <c r="AF21" i="20"/>
  <c r="AO21" i="20" s="1"/>
  <c r="AH22" i="38"/>
  <c r="AQ22" i="38" s="1"/>
  <c r="AR22" i="9"/>
  <c r="AG23" i="66"/>
  <c r="AP23" i="66" s="1"/>
  <c r="AP25" i="66" s="1"/>
  <c r="AF23" i="66"/>
  <c r="AO23" i="66" s="1"/>
  <c r="AO25" i="66" s="1"/>
  <c r="AE23" i="66"/>
  <c r="AK23" i="66" s="1"/>
  <c r="AT23" i="66" s="1"/>
  <c r="Y22" i="78"/>
  <c r="X22" i="78"/>
  <c r="Z22" i="78" s="1"/>
  <c r="AG23" i="65"/>
  <c r="AP23" i="65" s="1"/>
  <c r="AP25" i="65" s="1"/>
  <c r="AF23" i="65"/>
  <c r="AO23" i="65" s="1"/>
  <c r="AO25" i="65" s="1"/>
  <c r="AE23" i="65"/>
  <c r="AR20" i="49"/>
  <c r="AG23" i="71"/>
  <c r="AP23" i="71" s="1"/>
  <c r="AP25" i="71" s="1"/>
  <c r="AF23" i="71"/>
  <c r="AO23" i="71" s="1"/>
  <c r="AO25" i="71" s="1"/>
  <c r="AE23" i="71"/>
  <c r="W23" i="54"/>
  <c r="AE22" i="54"/>
  <c r="AG22" i="54"/>
  <c r="AP22" i="54" s="1"/>
  <c r="AF22" i="54"/>
  <c r="AO22" i="54" s="1"/>
  <c r="X23" i="3"/>
  <c r="Y23" i="3"/>
  <c r="AR21" i="90"/>
  <c r="AH21" i="23"/>
  <c r="AQ21" i="23" s="1"/>
  <c r="AG21" i="32"/>
  <c r="AP21" i="32" s="1"/>
  <c r="AF21" i="32"/>
  <c r="AO21" i="32" s="1"/>
  <c r="AE21" i="32"/>
  <c r="W22" i="32"/>
  <c r="AH23" i="43"/>
  <c r="AQ23" i="43" s="1"/>
  <c r="X23" i="81"/>
  <c r="Y23" i="81"/>
  <c r="Y21" i="68"/>
  <c r="Z21" i="68" s="1"/>
  <c r="X21" i="68"/>
  <c r="X23" i="70"/>
  <c r="Y23" i="70"/>
  <c r="Y23" i="14"/>
  <c r="X23" i="14"/>
  <c r="Z23" i="14" s="1"/>
  <c r="AN22" i="33"/>
  <c r="AI22" i="33"/>
  <c r="AR22" i="87"/>
  <c r="AH22" i="50"/>
  <c r="AQ22" i="50" s="1"/>
  <c r="AH22" i="85"/>
  <c r="AQ22" i="85" s="1"/>
  <c r="AN21" i="72"/>
  <c r="AI21" i="72"/>
  <c r="W22" i="62"/>
  <c r="AE21" i="62"/>
  <c r="AF21" i="62"/>
  <c r="AO21" i="62" s="1"/>
  <c r="AG21" i="62"/>
  <c r="AP21" i="62" s="1"/>
  <c r="AR21" i="50"/>
  <c r="AH23" i="9"/>
  <c r="AQ23" i="9" s="1"/>
  <c r="AQ25" i="9" s="1"/>
  <c r="AZ3" i="9"/>
  <c r="AX22" i="9" s="1"/>
  <c r="S22" i="9" s="1"/>
  <c r="AC22" i="9" s="1"/>
  <c r="AB23" i="9" s="1"/>
  <c r="AR20" i="20"/>
  <c r="AH23" i="1"/>
  <c r="AQ23" i="1" s="1"/>
  <c r="AQ25" i="1" s="1"/>
  <c r="AZ3" i="1"/>
  <c r="AX22" i="1" s="1"/>
  <c r="AR21" i="85"/>
  <c r="AG22" i="38"/>
  <c r="AP22" i="38" s="1"/>
  <c r="AE22" i="38"/>
  <c r="W23" i="38"/>
  <c r="AF22" i="38"/>
  <c r="AO22" i="38" s="1"/>
  <c r="AG21" i="74"/>
  <c r="AP21" i="74" s="1"/>
  <c r="AF21" i="74"/>
  <c r="AO21" i="74" s="1"/>
  <c r="AE21" i="74"/>
  <c r="W22" i="74"/>
  <c r="AR21" i="39"/>
  <c r="AN21" i="78"/>
  <c r="AI21" i="78"/>
  <c r="AR22" i="1"/>
  <c r="AF21" i="23"/>
  <c r="AO21" i="23" s="1"/>
  <c r="W22" i="23"/>
  <c r="AE21" i="23"/>
  <c r="AG21" i="23"/>
  <c r="AP21" i="23" s="1"/>
  <c r="Z23" i="43"/>
  <c r="AH21" i="27"/>
  <c r="AQ21" i="27" s="1"/>
  <c r="AR21" i="24"/>
  <c r="X22" i="67"/>
  <c r="Y22" i="67"/>
  <c r="Z22" i="67" s="1"/>
  <c r="Y23" i="25"/>
  <c r="X23" i="25"/>
  <c r="Z23" i="25" s="1"/>
  <c r="AN22" i="84"/>
  <c r="AI22" i="84"/>
  <c r="AI20" i="68"/>
  <c r="AN20" i="68"/>
  <c r="AI22" i="82"/>
  <c r="AN22" i="82"/>
  <c r="Y23" i="30"/>
  <c r="X23" i="30"/>
  <c r="Z23" i="30" s="1"/>
  <c r="AH22" i="51"/>
  <c r="AQ22" i="51" s="1"/>
  <c r="AN21" i="64"/>
  <c r="AI21" i="64"/>
  <c r="AH22" i="58"/>
  <c r="AQ22" i="58" s="1"/>
  <c r="Y23" i="73"/>
  <c r="X23" i="73"/>
  <c r="Z23" i="73" s="1"/>
  <c r="AI22" i="77"/>
  <c r="AN22" i="77"/>
  <c r="X22" i="72"/>
  <c r="Y22" i="72"/>
  <c r="AX23" i="69"/>
  <c r="S23" i="69" s="1"/>
  <c r="AC23" i="69" s="1"/>
  <c r="AX3" i="69"/>
  <c r="S3" i="69" s="1"/>
  <c r="AC3" i="69" s="1"/>
  <c r="AX4" i="69"/>
  <c r="S4" i="69" s="1"/>
  <c r="AC4" i="69" s="1"/>
  <c r="AB5" i="69" s="1"/>
  <c r="AX5" i="69"/>
  <c r="S5" i="69" s="1"/>
  <c r="AC5" i="69" s="1"/>
  <c r="AB6" i="69" s="1"/>
  <c r="AX6" i="69"/>
  <c r="S6" i="69" s="1"/>
  <c r="AC6" i="69" s="1"/>
  <c r="AB7" i="69" s="1"/>
  <c r="AX7" i="69"/>
  <c r="S7" i="69" s="1"/>
  <c r="AC7" i="69" s="1"/>
  <c r="AB8" i="69" s="1"/>
  <c r="AX8" i="69"/>
  <c r="S8" i="69" s="1"/>
  <c r="AC8" i="69" s="1"/>
  <c r="AB9" i="69" s="1"/>
  <c r="AX9" i="69"/>
  <c r="S9" i="69" s="1"/>
  <c r="AC9" i="69" s="1"/>
  <c r="AB10" i="69" s="1"/>
  <c r="AX10" i="69"/>
  <c r="S10" i="69" s="1"/>
  <c r="AC10" i="69" s="1"/>
  <c r="AB11" i="69" s="1"/>
  <c r="AX11" i="69"/>
  <c r="S11" i="69" s="1"/>
  <c r="AC11" i="69" s="1"/>
  <c r="AB12" i="69" s="1"/>
  <c r="AX12" i="69"/>
  <c r="S12" i="69" s="1"/>
  <c r="AC12" i="69" s="1"/>
  <c r="AB13" i="69" s="1"/>
  <c r="AX13" i="69"/>
  <c r="S13" i="69" s="1"/>
  <c r="AC13" i="69" s="1"/>
  <c r="AB14" i="69" s="1"/>
  <c r="AX14" i="69"/>
  <c r="S14" i="69" s="1"/>
  <c r="AC14" i="69" s="1"/>
  <c r="AB15" i="69" s="1"/>
  <c r="AX15" i="69"/>
  <c r="S15" i="69" s="1"/>
  <c r="AC15" i="69" s="1"/>
  <c r="AB16" i="69" s="1"/>
  <c r="AX16" i="69"/>
  <c r="S16" i="69" s="1"/>
  <c r="AC16" i="69" s="1"/>
  <c r="AB17" i="69" s="1"/>
  <c r="AX17" i="69"/>
  <c r="S17" i="69" s="1"/>
  <c r="AC17" i="69" s="1"/>
  <c r="AB18" i="69" s="1"/>
  <c r="AX18" i="69"/>
  <c r="S18" i="69" s="1"/>
  <c r="AC18" i="69" s="1"/>
  <c r="AB19" i="69" s="1"/>
  <c r="AX19" i="69"/>
  <c r="S19" i="69" s="1"/>
  <c r="AC19" i="69" s="1"/>
  <c r="AB20" i="69" s="1"/>
  <c r="AX20" i="69"/>
  <c r="S20" i="69" s="1"/>
  <c r="AC20" i="69" s="1"/>
  <c r="AB21" i="69" s="1"/>
  <c r="AX21" i="69"/>
  <c r="S21" i="69" s="1"/>
  <c r="AC21" i="69" s="1"/>
  <c r="AB22" i="69" s="1"/>
  <c r="AH22" i="11"/>
  <c r="AQ22" i="11" s="1"/>
  <c r="AH22" i="61"/>
  <c r="AQ22" i="61" s="1"/>
  <c r="AR20" i="35"/>
  <c r="AH22" i="16"/>
  <c r="AQ22" i="16" s="1"/>
  <c r="Y24" i="44"/>
  <c r="X24" i="44"/>
  <c r="AR21" i="45"/>
  <c r="AR21" i="58"/>
  <c r="AN22" i="52"/>
  <c r="AI22" i="52"/>
  <c r="AI21" i="89"/>
  <c r="AN21" i="89"/>
  <c r="AH21" i="35"/>
  <c r="AQ21" i="35" s="1"/>
  <c r="AR21" i="16"/>
  <c r="AH22" i="45"/>
  <c r="AQ22" i="45" s="1"/>
  <c r="AI22" i="36"/>
  <c r="AN22" i="36"/>
  <c r="AI21" i="55"/>
  <c r="AN21" i="55"/>
  <c r="Z21" i="94"/>
  <c r="Y21" i="94"/>
  <c r="X21" i="94"/>
  <c r="AH21" i="5"/>
  <c r="AQ21" i="5" s="1"/>
  <c r="AR20" i="93"/>
  <c r="AE21" i="27"/>
  <c r="AG21" i="27"/>
  <c r="AP21" i="27" s="1"/>
  <c r="AF21" i="27"/>
  <c r="AO21" i="27" s="1"/>
  <c r="W22" i="27"/>
  <c r="AN21" i="67"/>
  <c r="AI21" i="67"/>
  <c r="AI22" i="25"/>
  <c r="AN22" i="25"/>
  <c r="AI21" i="17"/>
  <c r="AN21" i="17"/>
  <c r="AI20" i="7"/>
  <c r="AN20" i="7"/>
  <c r="AI22" i="63"/>
  <c r="AN22" i="63"/>
  <c r="AI22" i="30"/>
  <c r="AN22" i="30"/>
  <c r="AI22" i="40"/>
  <c r="AN22" i="40"/>
  <c r="Z22" i="90"/>
  <c r="AR21" i="47"/>
  <c r="AR21" i="60"/>
  <c r="AI20" i="57"/>
  <c r="AN20" i="57"/>
  <c r="AH22" i="29"/>
  <c r="AQ22" i="29" s="1"/>
  <c r="X22" i="95"/>
  <c r="Y22" i="95"/>
  <c r="Z22" i="95" s="1"/>
  <c r="Z22" i="51"/>
  <c r="Y23" i="42"/>
  <c r="X23" i="42"/>
  <c r="Z23" i="42" s="1"/>
  <c r="X22" i="64"/>
  <c r="Y22" i="64"/>
  <c r="Z22" i="58"/>
  <c r="Z22" i="85"/>
  <c r="AH22" i="39"/>
  <c r="AQ22" i="39" s="1"/>
  <c r="AX22" i="69"/>
  <c r="S22" i="69" s="1"/>
  <c r="AC22" i="69" s="1"/>
  <c r="AB23" i="69" s="1"/>
  <c r="Z22" i="11"/>
  <c r="AH21" i="93"/>
  <c r="AQ21" i="93" s="1"/>
  <c r="AH22" i="47"/>
  <c r="AQ22" i="47" s="1"/>
  <c r="Z23" i="9"/>
  <c r="Z22" i="16"/>
  <c r="Z23" i="1"/>
  <c r="AR22" i="48"/>
  <c r="AR20" i="27"/>
  <c r="Z22" i="45"/>
  <c r="X22" i="55"/>
  <c r="Y22" i="55"/>
  <c r="Z24" i="79"/>
  <c r="X24" i="79"/>
  <c r="Y24" i="79"/>
  <c r="AH22" i="60"/>
  <c r="AQ22" i="60" s="1"/>
  <c r="AH21" i="10"/>
  <c r="AQ21" i="10" s="1"/>
  <c r="Y24" i="86"/>
  <c r="Z24" i="86" s="1"/>
  <c r="X24" i="86"/>
  <c r="Y23" i="84"/>
  <c r="X23" i="84"/>
  <c r="AH22" i="24"/>
  <c r="AQ22" i="24" s="1"/>
  <c r="X22" i="17"/>
  <c r="Y22" i="17"/>
  <c r="X21" i="7"/>
  <c r="Z21" i="7" s="1"/>
  <c r="Y21" i="7"/>
  <c r="Y23" i="63"/>
  <c r="X23" i="63"/>
  <c r="AN21" i="59"/>
  <c r="AI21" i="59"/>
  <c r="Y23" i="31"/>
  <c r="X23" i="31"/>
  <c r="Y23" i="88"/>
  <c r="X23" i="88"/>
  <c r="X23" i="80"/>
  <c r="Y23" i="80"/>
  <c r="AX23" i="15"/>
  <c r="S23" i="15" s="1"/>
  <c r="AC23" i="15" s="1"/>
  <c r="AX3" i="15"/>
  <c r="S3" i="15" s="1"/>
  <c r="AC3" i="15" s="1"/>
  <c r="AX4" i="15"/>
  <c r="S4" i="15" s="1"/>
  <c r="AC4" i="15" s="1"/>
  <c r="AB5" i="15" s="1"/>
  <c r="AX5" i="15"/>
  <c r="S5" i="15" s="1"/>
  <c r="AC5" i="15" s="1"/>
  <c r="AB6" i="15" s="1"/>
  <c r="AX6" i="15"/>
  <c r="S6" i="15" s="1"/>
  <c r="AC6" i="15" s="1"/>
  <c r="AB7" i="15" s="1"/>
  <c r="AX7" i="15"/>
  <c r="S7" i="15" s="1"/>
  <c r="AC7" i="15" s="1"/>
  <c r="AB8" i="15" s="1"/>
  <c r="AX8" i="15"/>
  <c r="S8" i="15" s="1"/>
  <c r="AC8" i="15" s="1"/>
  <c r="AB9" i="15" s="1"/>
  <c r="AX9" i="15"/>
  <c r="S9" i="15" s="1"/>
  <c r="AC9" i="15" s="1"/>
  <c r="AB10" i="15" s="1"/>
  <c r="AX10" i="15"/>
  <c r="S10" i="15" s="1"/>
  <c r="AC10" i="15" s="1"/>
  <c r="AB11" i="15" s="1"/>
  <c r="AX11" i="15"/>
  <c r="S11" i="15" s="1"/>
  <c r="AC11" i="15" s="1"/>
  <c r="AB12" i="15" s="1"/>
  <c r="AX12" i="15"/>
  <c r="S12" i="15" s="1"/>
  <c r="AC12" i="15" s="1"/>
  <c r="AB13" i="15" s="1"/>
  <c r="AX13" i="15"/>
  <c r="S13" i="15" s="1"/>
  <c r="AC13" i="15" s="1"/>
  <c r="AB14" i="15" s="1"/>
  <c r="AX14" i="15"/>
  <c r="S14" i="15" s="1"/>
  <c r="AC14" i="15" s="1"/>
  <c r="AB15" i="15" s="1"/>
  <c r="AX15" i="15"/>
  <c r="S15" i="15" s="1"/>
  <c r="AC15" i="15" s="1"/>
  <c r="AB16" i="15" s="1"/>
  <c r="AX16" i="15"/>
  <c r="S16" i="15" s="1"/>
  <c r="AC16" i="15" s="1"/>
  <c r="AB17" i="15" s="1"/>
  <c r="AX17" i="15"/>
  <c r="S17" i="15" s="1"/>
  <c r="AC17" i="15" s="1"/>
  <c r="AB18" i="15" s="1"/>
  <c r="AX18" i="15"/>
  <c r="S18" i="15" s="1"/>
  <c r="AC18" i="15" s="1"/>
  <c r="AB19" i="15" s="1"/>
  <c r="AX19" i="15"/>
  <c r="S19" i="15" s="1"/>
  <c r="AC19" i="15" s="1"/>
  <c r="AB20" i="15" s="1"/>
  <c r="AX20" i="15"/>
  <c r="S20" i="15" s="1"/>
  <c r="AC20" i="15" s="1"/>
  <c r="AB21" i="15" s="1"/>
  <c r="AX21" i="15"/>
  <c r="S21" i="15" s="1"/>
  <c r="AC21" i="15" s="1"/>
  <c r="AB22" i="15" s="1"/>
  <c r="AI22" i="26"/>
  <c r="AN22" i="26"/>
  <c r="AE23" i="83"/>
  <c r="AF23" i="83"/>
  <c r="AO23" i="83" s="1"/>
  <c r="AG23" i="83"/>
  <c r="AP23" i="83" s="1"/>
  <c r="W24" i="83"/>
  <c r="W24" i="76"/>
  <c r="AG23" i="76"/>
  <c r="AP23" i="76" s="1"/>
  <c r="AF23" i="76"/>
  <c r="AO23" i="76" s="1"/>
  <c r="AE23" i="76"/>
  <c r="AX22" i="15"/>
  <c r="S22" i="15" s="1"/>
  <c r="AC22" i="15" s="1"/>
  <c r="AB23" i="15" s="1"/>
  <c r="AH24" i="96"/>
  <c r="AQ24" i="96" s="1"/>
  <c r="AG22" i="41"/>
  <c r="AP22" i="41" s="1"/>
  <c r="AF22" i="41"/>
  <c r="AO22" i="41" s="1"/>
  <c r="AE22" i="41"/>
  <c r="W23" i="41"/>
  <c r="AH21" i="46"/>
  <c r="AQ21" i="46" s="1"/>
  <c r="AR21" i="29"/>
  <c r="Z22" i="50"/>
  <c r="X23" i="75"/>
  <c r="Y23" i="75"/>
  <c r="AR20" i="5"/>
  <c r="AH23" i="87"/>
  <c r="AQ23" i="87" s="1"/>
  <c r="AG21" i="18"/>
  <c r="AP21" i="18" s="1"/>
  <c r="AF21" i="18"/>
  <c r="AO21" i="18" s="1"/>
  <c r="W22" i="18"/>
  <c r="AE21" i="18"/>
  <c r="X21" i="57"/>
  <c r="Y21" i="57"/>
  <c r="Z21" i="57" s="1"/>
  <c r="Z22" i="29"/>
  <c r="Z21" i="46"/>
  <c r="AX23" i="21"/>
  <c r="S23" i="21" s="1"/>
  <c r="AC23" i="21" s="1"/>
  <c r="AJ23" i="21" s="1"/>
  <c r="AS23" i="21" s="1"/>
  <c r="AX3" i="21"/>
  <c r="S3" i="21" s="1"/>
  <c r="AC3" i="21" s="1"/>
  <c r="AX4" i="21"/>
  <c r="S4" i="21" s="1"/>
  <c r="AC4" i="21" s="1"/>
  <c r="AB5" i="21" s="1"/>
  <c r="AX5" i="21"/>
  <c r="S5" i="21" s="1"/>
  <c r="AC5" i="21" s="1"/>
  <c r="AB6" i="21" s="1"/>
  <c r="AX6" i="21"/>
  <c r="S6" i="21" s="1"/>
  <c r="AC6" i="21" s="1"/>
  <c r="AB7" i="21" s="1"/>
  <c r="AX7" i="21"/>
  <c r="S7" i="21" s="1"/>
  <c r="AC7" i="21" s="1"/>
  <c r="AB8" i="21" s="1"/>
  <c r="AX8" i="21"/>
  <c r="S8" i="21" s="1"/>
  <c r="AC8" i="21" s="1"/>
  <c r="AB9" i="21" s="1"/>
  <c r="AX9" i="21"/>
  <c r="S9" i="21" s="1"/>
  <c r="AC9" i="21" s="1"/>
  <c r="AB10" i="21" s="1"/>
  <c r="AX10" i="21"/>
  <c r="S10" i="21" s="1"/>
  <c r="AC10" i="21" s="1"/>
  <c r="AB11" i="21" s="1"/>
  <c r="AX11" i="21"/>
  <c r="S11" i="21" s="1"/>
  <c r="AC11" i="21" s="1"/>
  <c r="AB12" i="21" s="1"/>
  <c r="AX12" i="21"/>
  <c r="S12" i="21" s="1"/>
  <c r="AC12" i="21" s="1"/>
  <c r="AB13" i="21" s="1"/>
  <c r="AX13" i="21"/>
  <c r="S13" i="21" s="1"/>
  <c r="AC13" i="21" s="1"/>
  <c r="AB14" i="21" s="1"/>
  <c r="AX14" i="21"/>
  <c r="S14" i="21" s="1"/>
  <c r="AC14" i="21" s="1"/>
  <c r="AB15" i="21" s="1"/>
  <c r="AX15" i="21"/>
  <c r="S15" i="21" s="1"/>
  <c r="AC15" i="21" s="1"/>
  <c r="AB16" i="21" s="1"/>
  <c r="AX16" i="21"/>
  <c r="S16" i="21" s="1"/>
  <c r="AC16" i="21" s="1"/>
  <c r="AB17" i="21" s="1"/>
  <c r="AX17" i="21"/>
  <c r="S17" i="21" s="1"/>
  <c r="AC17" i="21" s="1"/>
  <c r="AB18" i="21" s="1"/>
  <c r="AX18" i="21"/>
  <c r="S18" i="21" s="1"/>
  <c r="AC18" i="21" s="1"/>
  <c r="AB19" i="21" s="1"/>
  <c r="AX19" i="21"/>
  <c r="S19" i="21" s="1"/>
  <c r="AC19" i="21" s="1"/>
  <c r="AB20" i="21" s="1"/>
  <c r="AX20" i="21"/>
  <c r="S20" i="21" s="1"/>
  <c r="AC20" i="21" s="1"/>
  <c r="AB21" i="21" s="1"/>
  <c r="AX21" i="21"/>
  <c r="S21" i="21" s="1"/>
  <c r="AC21" i="21" s="1"/>
  <c r="AB22" i="21" s="1"/>
  <c r="AH22" i="22"/>
  <c r="AQ22" i="22" s="1"/>
  <c r="AR22" i="83"/>
  <c r="Y24" i="28"/>
  <c r="X24" i="28"/>
  <c r="AI22" i="75"/>
  <c r="AN22" i="75"/>
  <c r="AN21" i="91"/>
  <c r="AI21" i="91"/>
  <c r="AN22" i="42"/>
  <c r="AI22" i="42"/>
  <c r="AR23" i="96"/>
  <c r="AH23" i="48"/>
  <c r="AQ23" i="48" s="1"/>
  <c r="Z22" i="39"/>
  <c r="Z22" i="61"/>
  <c r="Z22" i="47"/>
  <c r="AE22" i="53"/>
  <c r="W23" i="53"/>
  <c r="AF22" i="53"/>
  <c r="AO22" i="53" s="1"/>
  <c r="AG22" i="53"/>
  <c r="AP22" i="53" s="1"/>
  <c r="AI23" i="44"/>
  <c r="AN23" i="44"/>
  <c r="AH22" i="8"/>
  <c r="AQ22" i="8" s="1"/>
  <c r="Y23" i="37"/>
  <c r="Z23" i="37" s="1"/>
  <c r="X23" i="37"/>
  <c r="AH21" i="49"/>
  <c r="AQ21" i="49" s="1"/>
  <c r="Y23" i="52"/>
  <c r="X23" i="52"/>
  <c r="Y22" i="89"/>
  <c r="X22" i="89"/>
  <c r="AH21" i="20"/>
  <c r="AQ21" i="20" s="1"/>
  <c r="AR20" i="46"/>
  <c r="Z21" i="35"/>
  <c r="AR21" i="8"/>
  <c r="AH23" i="71"/>
  <c r="AQ23" i="71" s="1"/>
  <c r="AQ25" i="71" s="1"/>
  <c r="AX22" i="71"/>
  <c r="S22" i="71" s="1"/>
  <c r="AC22" i="71" s="1"/>
  <c r="AB23" i="71" s="1"/>
  <c r="AZ3" i="71"/>
  <c r="AX23" i="66"/>
  <c r="S23" i="66" s="1"/>
  <c r="AC23" i="66" s="1"/>
  <c r="AJ23" i="66" s="1"/>
  <c r="AS23" i="66" s="1"/>
  <c r="AX3" i="66"/>
  <c r="S3" i="66" s="1"/>
  <c r="AC3" i="66" s="1"/>
  <c r="AX4" i="66"/>
  <c r="S4" i="66" s="1"/>
  <c r="AC4" i="66" s="1"/>
  <c r="AB5" i="66" s="1"/>
  <c r="AX5" i="66"/>
  <c r="S5" i="66" s="1"/>
  <c r="AC5" i="66" s="1"/>
  <c r="AB6" i="66" s="1"/>
  <c r="AX6" i="66"/>
  <c r="S6" i="66" s="1"/>
  <c r="AC6" i="66" s="1"/>
  <c r="AB7" i="66" s="1"/>
  <c r="AX7" i="66"/>
  <c r="S7" i="66" s="1"/>
  <c r="AC7" i="66" s="1"/>
  <c r="AB8" i="66" s="1"/>
  <c r="AX8" i="66"/>
  <c r="S8" i="66" s="1"/>
  <c r="AC8" i="66" s="1"/>
  <c r="AB9" i="66" s="1"/>
  <c r="AX9" i="66"/>
  <c r="S9" i="66" s="1"/>
  <c r="AC9" i="66" s="1"/>
  <c r="AB10" i="66" s="1"/>
  <c r="AX10" i="66"/>
  <c r="S10" i="66" s="1"/>
  <c r="AC10" i="66" s="1"/>
  <c r="AB11" i="66" s="1"/>
  <c r="AX11" i="66"/>
  <c r="S11" i="66" s="1"/>
  <c r="AC11" i="66" s="1"/>
  <c r="AB12" i="66" s="1"/>
  <c r="AX12" i="66"/>
  <c r="S12" i="66" s="1"/>
  <c r="AC12" i="66" s="1"/>
  <c r="AB13" i="66" s="1"/>
  <c r="AX13" i="66"/>
  <c r="S13" i="66" s="1"/>
  <c r="AC13" i="66" s="1"/>
  <c r="AB14" i="66" s="1"/>
  <c r="AX14" i="66"/>
  <c r="S14" i="66" s="1"/>
  <c r="AC14" i="66" s="1"/>
  <c r="AB15" i="66" s="1"/>
  <c r="AX15" i="66"/>
  <c r="S15" i="66" s="1"/>
  <c r="AC15" i="66" s="1"/>
  <c r="AB16" i="66" s="1"/>
  <c r="AX16" i="66"/>
  <c r="S16" i="66" s="1"/>
  <c r="AC16" i="66" s="1"/>
  <c r="AB17" i="66" s="1"/>
  <c r="AX17" i="66"/>
  <c r="S17" i="66" s="1"/>
  <c r="AC17" i="66" s="1"/>
  <c r="AB18" i="66" s="1"/>
  <c r="AX18" i="66"/>
  <c r="S18" i="66" s="1"/>
  <c r="AC18" i="66" s="1"/>
  <c r="AB19" i="66" s="1"/>
  <c r="AX19" i="66"/>
  <c r="S19" i="66" s="1"/>
  <c r="AC19" i="66" s="1"/>
  <c r="AB20" i="66" s="1"/>
  <c r="AX20" i="66"/>
  <c r="S20" i="66" s="1"/>
  <c r="AC20" i="66" s="1"/>
  <c r="AB21" i="66" s="1"/>
  <c r="AX21" i="66"/>
  <c r="S21" i="66" s="1"/>
  <c r="AC21" i="66" s="1"/>
  <c r="AB22" i="66" s="1"/>
  <c r="AN20" i="94"/>
  <c r="AI20" i="94"/>
  <c r="AN23" i="79"/>
  <c r="AI23" i="79"/>
  <c r="Z21" i="5"/>
  <c r="AH21" i="32"/>
  <c r="AQ21" i="32" s="1"/>
  <c r="AR20" i="62"/>
  <c r="AI23" i="86"/>
  <c r="AN23" i="86"/>
  <c r="AG21" i="56"/>
  <c r="AP21" i="56" s="1"/>
  <c r="AF21" i="56"/>
  <c r="AO21" i="56" s="1"/>
  <c r="AE21" i="56"/>
  <c r="W22" i="56"/>
  <c r="X22" i="92"/>
  <c r="Y22" i="92"/>
  <c r="AN22" i="81"/>
  <c r="AI22" i="81"/>
  <c r="AI21" i="12"/>
  <c r="AN21" i="12"/>
  <c r="X22" i="59"/>
  <c r="Z22" i="59" s="1"/>
  <c r="Y22" i="59"/>
  <c r="AN22" i="31"/>
  <c r="AI22" i="31"/>
  <c r="AI22" i="88"/>
  <c r="AN22" i="88"/>
  <c r="AN23" i="21"/>
  <c r="AN25" i="21" s="1"/>
  <c r="AI23" i="21"/>
  <c r="AI22" i="80"/>
  <c r="AN22" i="80"/>
  <c r="Y23" i="33"/>
  <c r="X23" i="33"/>
  <c r="AI23" i="69"/>
  <c r="AN23" i="69"/>
  <c r="AN25" i="69" s="1"/>
  <c r="Z22" i="92" l="1"/>
  <c r="Z22" i="17"/>
  <c r="Z22" i="72"/>
  <c r="AG22" i="72" s="1"/>
  <c r="AP22" i="72" s="1"/>
  <c r="Z23" i="80"/>
  <c r="AG23" i="80" s="1"/>
  <c r="AP23" i="80" s="1"/>
  <c r="Z22" i="64"/>
  <c r="W23" i="64" s="1"/>
  <c r="Z23" i="3"/>
  <c r="AG23" i="3" s="1"/>
  <c r="AP23" i="3" s="1"/>
  <c r="AP25" i="3" s="1"/>
  <c r="W23" i="72"/>
  <c r="AE22" i="72"/>
  <c r="W22" i="57"/>
  <c r="AE21" i="57"/>
  <c r="AF21" i="57"/>
  <c r="AO21" i="57" s="1"/>
  <c r="AG21" i="57"/>
  <c r="AP21" i="57" s="1"/>
  <c r="AG22" i="95"/>
  <c r="AP22" i="95" s="1"/>
  <c r="AF22" i="95"/>
  <c r="AO22" i="95" s="1"/>
  <c r="W23" i="95"/>
  <c r="AE22" i="95"/>
  <c r="AE23" i="82"/>
  <c r="W24" i="82"/>
  <c r="AG23" i="82"/>
  <c r="AP23" i="82" s="1"/>
  <c r="AF23" i="82"/>
  <c r="AO23" i="82" s="1"/>
  <c r="AF23" i="80"/>
  <c r="AO23" i="80" s="1"/>
  <c r="AE23" i="80"/>
  <c r="W24" i="80"/>
  <c r="AF22" i="64"/>
  <c r="AO22" i="64" s="1"/>
  <c r="AG22" i="64"/>
  <c r="AP22" i="64" s="1"/>
  <c r="AF22" i="92"/>
  <c r="AO22" i="92" s="1"/>
  <c r="AG22" i="92"/>
  <c r="AP22" i="92" s="1"/>
  <c r="W23" i="92"/>
  <c r="AE22" i="92"/>
  <c r="W23" i="17"/>
  <c r="AE22" i="17"/>
  <c r="AG22" i="17"/>
  <c r="AP22" i="17" s="1"/>
  <c r="AF22" i="17"/>
  <c r="AO22" i="17" s="1"/>
  <c r="AJ18" i="66"/>
  <c r="AK18" i="66"/>
  <c r="AT18" i="66" s="1"/>
  <c r="AJ6" i="21"/>
  <c r="AK6" i="21"/>
  <c r="AT6" i="21" s="1"/>
  <c r="AB4" i="15"/>
  <c r="AJ3" i="15"/>
  <c r="AG21" i="7"/>
  <c r="AP21" i="7" s="1"/>
  <c r="AF21" i="7"/>
  <c r="AO21" i="7" s="1"/>
  <c r="W22" i="7"/>
  <c r="AE21" i="7"/>
  <c r="AH23" i="84"/>
  <c r="AQ23" i="84" s="1"/>
  <c r="AG24" i="79"/>
  <c r="AP24" i="79" s="1"/>
  <c r="AF24" i="79"/>
  <c r="AO24" i="79" s="1"/>
  <c r="AE24" i="79"/>
  <c r="W25" i="79"/>
  <c r="AJ10" i="69"/>
  <c r="AK10" i="69"/>
  <c r="AT10" i="69" s="1"/>
  <c r="AR21" i="64"/>
  <c r="AR21" i="12"/>
  <c r="AH23" i="33"/>
  <c r="AQ23" i="33" s="1"/>
  <c r="AH22" i="59"/>
  <c r="AQ22" i="59" s="1"/>
  <c r="AJ19" i="66"/>
  <c r="AK19" i="66"/>
  <c r="AT19" i="66" s="1"/>
  <c r="AJ13" i="66"/>
  <c r="AK13" i="66"/>
  <c r="AT13" i="66" s="1"/>
  <c r="AJ7" i="66"/>
  <c r="AK7" i="66"/>
  <c r="AT7" i="66" s="1"/>
  <c r="AK23" i="71"/>
  <c r="AT23" i="71" s="1"/>
  <c r="AH23" i="52"/>
  <c r="AQ23" i="52" s="1"/>
  <c r="AQ25" i="52" s="1"/>
  <c r="AZ3" i="52"/>
  <c r="AX22" i="52" s="1"/>
  <c r="S22" i="52" s="1"/>
  <c r="AC22" i="52" s="1"/>
  <c r="AB23" i="52" s="1"/>
  <c r="AG22" i="39"/>
  <c r="AP22" i="39" s="1"/>
  <c r="AE22" i="39"/>
  <c r="AF22" i="39"/>
  <c r="AO22" i="39" s="1"/>
  <c r="W23" i="39"/>
  <c r="AJ19" i="21"/>
  <c r="AK19" i="21"/>
  <c r="AT19" i="21" s="1"/>
  <c r="AJ13" i="21"/>
  <c r="AK13" i="21"/>
  <c r="AT13" i="21" s="1"/>
  <c r="AJ7" i="21"/>
  <c r="AK7" i="21"/>
  <c r="AT7" i="21" s="1"/>
  <c r="AF22" i="29"/>
  <c r="AO22" i="29" s="1"/>
  <c r="AE22" i="29"/>
  <c r="W23" i="29"/>
  <c r="AG22" i="29"/>
  <c r="AP22" i="29" s="1"/>
  <c r="AF22" i="50"/>
  <c r="AO22" i="50" s="1"/>
  <c r="W23" i="50"/>
  <c r="AE22" i="50"/>
  <c r="AG22" i="50"/>
  <c r="AP22" i="50" s="1"/>
  <c r="AJ23" i="15"/>
  <c r="AS23" i="15" s="1"/>
  <c r="AK23" i="15"/>
  <c r="AT23" i="15" s="1"/>
  <c r="Y24" i="83"/>
  <c r="X24" i="83"/>
  <c r="Z24" i="83" s="1"/>
  <c r="AR22" i="26"/>
  <c r="AJ17" i="15"/>
  <c r="AK17" i="15"/>
  <c r="AT17" i="15" s="1"/>
  <c r="AJ11" i="15"/>
  <c r="AK11" i="15"/>
  <c r="AT11" i="15" s="1"/>
  <c r="AJ5" i="15"/>
  <c r="AK5" i="15"/>
  <c r="AT5" i="15" s="1"/>
  <c r="AH23" i="88"/>
  <c r="AQ23" i="88" s="1"/>
  <c r="AR21" i="59"/>
  <c r="AH21" i="7"/>
  <c r="AQ21" i="7" s="1"/>
  <c r="AG24" i="86"/>
  <c r="AP24" i="86" s="1"/>
  <c r="AF24" i="86"/>
  <c r="AO24" i="86" s="1"/>
  <c r="AE24" i="86"/>
  <c r="W25" i="86"/>
  <c r="AH24" i="79"/>
  <c r="AQ24" i="79" s="1"/>
  <c r="AG23" i="9"/>
  <c r="AP23" i="9" s="1"/>
  <c r="AP25" i="9" s="1"/>
  <c r="AF23" i="9"/>
  <c r="AO23" i="9" s="1"/>
  <c r="AO25" i="9" s="1"/>
  <c r="AE23" i="9"/>
  <c r="AK23" i="9" s="1"/>
  <c r="AT23" i="9" s="1"/>
  <c r="AJ23" i="69"/>
  <c r="AS23" i="69" s="1"/>
  <c r="AK23" i="69"/>
  <c r="AT23" i="69" s="1"/>
  <c r="W23" i="85"/>
  <c r="AF22" i="85"/>
  <c r="AO22" i="85" s="1"/>
  <c r="AE22" i="85"/>
  <c r="AG22" i="85"/>
  <c r="AP22" i="85" s="1"/>
  <c r="AR20" i="57"/>
  <c r="AR21" i="67"/>
  <c r="AN21" i="27"/>
  <c r="AI21" i="27"/>
  <c r="AJ17" i="69"/>
  <c r="AK17" i="69"/>
  <c r="AT17" i="69" s="1"/>
  <c r="AJ11" i="69"/>
  <c r="AK11" i="69"/>
  <c r="AT11" i="69" s="1"/>
  <c r="AJ5" i="69"/>
  <c r="AK5" i="69"/>
  <c r="AT5" i="69" s="1"/>
  <c r="AR22" i="84"/>
  <c r="AH22" i="67"/>
  <c r="AQ22" i="67" s="1"/>
  <c r="X22" i="23"/>
  <c r="Y22" i="23"/>
  <c r="AN21" i="32"/>
  <c r="AI21" i="32"/>
  <c r="AN22" i="54"/>
  <c r="AI22" i="54"/>
  <c r="W23" i="78"/>
  <c r="AG22" i="78"/>
  <c r="AP22" i="78" s="1"/>
  <c r="AE22" i="78"/>
  <c r="AF22" i="78"/>
  <c r="AO22" i="78" s="1"/>
  <c r="AR22" i="37"/>
  <c r="AH23" i="13"/>
  <c r="AQ23" i="13" s="1"/>
  <c r="AQ25" i="13" s="1"/>
  <c r="AZ3" i="13"/>
  <c r="AH21" i="6"/>
  <c r="AQ21" i="6" s="1"/>
  <c r="AH23" i="26"/>
  <c r="AQ23" i="26" s="1"/>
  <c r="AF23" i="40"/>
  <c r="AO23" i="40" s="1"/>
  <c r="AE23" i="40"/>
  <c r="W24" i="40"/>
  <c r="AG23" i="40"/>
  <c r="AP23" i="40" s="1"/>
  <c r="AR22" i="13"/>
  <c r="Y23" i="22"/>
  <c r="X23" i="22"/>
  <c r="X22" i="10"/>
  <c r="Z22" i="10" s="1"/>
  <c r="Y22" i="10"/>
  <c r="AI24" i="96"/>
  <c r="AN24" i="96"/>
  <c r="AJ12" i="66"/>
  <c r="AK12" i="66"/>
  <c r="AT12" i="66" s="1"/>
  <c r="AE23" i="37"/>
  <c r="W24" i="37"/>
  <c r="AF23" i="37"/>
  <c r="AO23" i="37" s="1"/>
  <c r="AG23" i="37"/>
  <c r="AP23" i="37" s="1"/>
  <c r="AJ18" i="21"/>
  <c r="AK18" i="21"/>
  <c r="AT18" i="21" s="1"/>
  <c r="AJ16" i="15"/>
  <c r="AK16" i="15"/>
  <c r="AT16" i="15" s="1"/>
  <c r="W24" i="42"/>
  <c r="AG23" i="42"/>
  <c r="AP23" i="42" s="1"/>
  <c r="AF23" i="42"/>
  <c r="AO23" i="42" s="1"/>
  <c r="AE23" i="42"/>
  <c r="AR20" i="7"/>
  <c r="AG21" i="94"/>
  <c r="AP21" i="94" s="1"/>
  <c r="AF21" i="94"/>
  <c r="AO21" i="94" s="1"/>
  <c r="W22" i="94"/>
  <c r="AE21" i="94"/>
  <c r="AJ16" i="69"/>
  <c r="AK16" i="69"/>
  <c r="AT16" i="69" s="1"/>
  <c r="AG23" i="30"/>
  <c r="AP23" i="30" s="1"/>
  <c r="AF23" i="30"/>
  <c r="AO23" i="30" s="1"/>
  <c r="AE23" i="30"/>
  <c r="W24" i="30"/>
  <c r="AG23" i="14"/>
  <c r="AP23" i="14" s="1"/>
  <c r="AP25" i="14" s="1"/>
  <c r="AF23" i="14"/>
  <c r="AO23" i="14" s="1"/>
  <c r="AO25" i="14" s="1"/>
  <c r="AE23" i="14"/>
  <c r="AG21" i="68"/>
  <c r="AP21" i="68" s="1"/>
  <c r="AF21" i="68"/>
  <c r="AO21" i="68" s="1"/>
  <c r="AE21" i="68"/>
  <c r="W22" i="68"/>
  <c r="X23" i="54"/>
  <c r="Z23" i="54" s="1"/>
  <c r="Y23" i="54"/>
  <c r="AN23" i="65"/>
  <c r="AN25" i="65" s="1"/>
  <c r="AI23" i="65"/>
  <c r="AN23" i="66"/>
  <c r="AN25" i="66" s="1"/>
  <c r="AI23" i="66"/>
  <c r="AI21" i="20"/>
  <c r="AN21" i="20"/>
  <c r="AR23" i="28"/>
  <c r="AG23" i="26"/>
  <c r="AP23" i="26" s="1"/>
  <c r="AF23" i="26"/>
  <c r="AO23" i="26" s="1"/>
  <c r="AE23" i="26"/>
  <c r="W24" i="26"/>
  <c r="AH22" i="12"/>
  <c r="AQ22" i="12" s="1"/>
  <c r="AH23" i="36"/>
  <c r="AQ23" i="36" s="1"/>
  <c r="AI21" i="93"/>
  <c r="AN21" i="93"/>
  <c r="AR22" i="19"/>
  <c r="AR21" i="95"/>
  <c r="AN22" i="60"/>
  <c r="AI22" i="60"/>
  <c r="Y24" i="87"/>
  <c r="X24" i="87"/>
  <c r="AN23" i="48"/>
  <c r="AI23" i="48"/>
  <c r="Z23" i="33"/>
  <c r="AR22" i="88"/>
  <c r="AR23" i="86"/>
  <c r="AJ17" i="66"/>
  <c r="AK17" i="66"/>
  <c r="AT17" i="66" s="1"/>
  <c r="AJ11" i="66"/>
  <c r="AK11" i="66"/>
  <c r="AT11" i="66" s="1"/>
  <c r="AJ5" i="66"/>
  <c r="AK5" i="66"/>
  <c r="AT5" i="66" s="1"/>
  <c r="Z23" i="52"/>
  <c r="X23" i="53"/>
  <c r="Z23" i="53" s="1"/>
  <c r="Y23" i="53"/>
  <c r="AR22" i="42"/>
  <c r="AH24" i="28"/>
  <c r="AQ24" i="28" s="1"/>
  <c r="AJ17" i="21"/>
  <c r="AK17" i="21"/>
  <c r="AT17" i="21" s="1"/>
  <c r="AJ11" i="21"/>
  <c r="AK11" i="21"/>
  <c r="AT11" i="21" s="1"/>
  <c r="AJ5" i="21"/>
  <c r="AK5" i="21"/>
  <c r="AT5" i="21" s="1"/>
  <c r="AH21" i="57"/>
  <c r="AQ21" i="57" s="1"/>
  <c r="AJ21" i="15"/>
  <c r="AK21" i="15"/>
  <c r="AT21" i="15" s="1"/>
  <c r="AJ15" i="15"/>
  <c r="AK15" i="15"/>
  <c r="AT15" i="15" s="1"/>
  <c r="AJ9" i="15"/>
  <c r="AK9" i="15"/>
  <c r="AT9" i="15" s="1"/>
  <c r="Z23" i="88"/>
  <c r="AH23" i="63"/>
  <c r="AQ23" i="63" s="1"/>
  <c r="AQ25" i="63" s="1"/>
  <c r="AZ3" i="63"/>
  <c r="AG22" i="51"/>
  <c r="AP22" i="51" s="1"/>
  <c r="AF22" i="51"/>
  <c r="AO22" i="51" s="1"/>
  <c r="AE22" i="51"/>
  <c r="W23" i="51"/>
  <c r="Y22" i="27"/>
  <c r="X22" i="27"/>
  <c r="AR22" i="52"/>
  <c r="AH24" i="44"/>
  <c r="AQ24" i="44" s="1"/>
  <c r="AJ21" i="69"/>
  <c r="AK21" i="69"/>
  <c r="AT21" i="69" s="1"/>
  <c r="AJ15" i="69"/>
  <c r="AK15" i="69"/>
  <c r="AT15" i="69" s="1"/>
  <c r="AJ9" i="69"/>
  <c r="AK9" i="69"/>
  <c r="AT9" i="69" s="1"/>
  <c r="AH23" i="73"/>
  <c r="AQ23" i="73" s="1"/>
  <c r="AH23" i="25"/>
  <c r="AQ23" i="25" s="1"/>
  <c r="Y23" i="38"/>
  <c r="Z23" i="38" s="1"/>
  <c r="X23" i="38"/>
  <c r="AX23" i="1"/>
  <c r="AX3" i="1"/>
  <c r="S3" i="1" s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I21" i="62"/>
  <c r="AN21" i="62"/>
  <c r="AH23" i="3"/>
  <c r="AQ23" i="3" s="1"/>
  <c r="AQ25" i="3" s="1"/>
  <c r="AZ3" i="3"/>
  <c r="AX22" i="3" s="1"/>
  <c r="S22" i="3" s="1"/>
  <c r="AC22" i="3" s="1"/>
  <c r="AB23" i="3" s="1"/>
  <c r="AN23" i="71"/>
  <c r="AN25" i="71" s="1"/>
  <c r="AI23" i="71"/>
  <c r="X22" i="20"/>
  <c r="Y22" i="20"/>
  <c r="AL23" i="15"/>
  <c r="AU23" i="15" s="1"/>
  <c r="AR23" i="15"/>
  <c r="AR25" i="15" s="1"/>
  <c r="Z23" i="13"/>
  <c r="Z21" i="6"/>
  <c r="AH23" i="82"/>
  <c r="AQ23" i="82" s="1"/>
  <c r="Z22" i="12"/>
  <c r="X23" i="60"/>
  <c r="Y23" i="60"/>
  <c r="Y25" i="96"/>
  <c r="X25" i="96"/>
  <c r="AI23" i="87"/>
  <c r="AN23" i="87"/>
  <c r="AJ6" i="66"/>
  <c r="AK6" i="66"/>
  <c r="AT6" i="66" s="1"/>
  <c r="AI23" i="76"/>
  <c r="AN23" i="76"/>
  <c r="AJ3" i="69"/>
  <c r="AB4" i="69"/>
  <c r="AR22" i="77"/>
  <c r="AG22" i="67"/>
  <c r="AP22" i="67" s="1"/>
  <c r="AF22" i="67"/>
  <c r="AO22" i="67" s="1"/>
  <c r="AE22" i="67"/>
  <c r="W23" i="67"/>
  <c r="AJ22" i="66"/>
  <c r="AK22" i="66"/>
  <c r="AT22" i="66" s="1"/>
  <c r="AJ10" i="66"/>
  <c r="AK10" i="66"/>
  <c r="AT10" i="66" s="1"/>
  <c r="AJ16" i="21"/>
  <c r="AK16" i="21"/>
  <c r="AT16" i="21" s="1"/>
  <c r="AJ3" i="21"/>
  <c r="AB4" i="21"/>
  <c r="X23" i="41"/>
  <c r="Y23" i="41"/>
  <c r="AJ14" i="15"/>
  <c r="AK14" i="15"/>
  <c r="AT14" i="15" s="1"/>
  <c r="Z23" i="84"/>
  <c r="AH22" i="55"/>
  <c r="AQ22" i="55" s="1"/>
  <c r="AJ20" i="69"/>
  <c r="AK20" i="69"/>
  <c r="AT20" i="69" s="1"/>
  <c r="AJ14" i="69"/>
  <c r="AK14" i="69"/>
  <c r="AT14" i="69" s="1"/>
  <c r="AJ8" i="69"/>
  <c r="AK8" i="69"/>
  <c r="AT8" i="69" s="1"/>
  <c r="AF23" i="73"/>
  <c r="AO23" i="73" s="1"/>
  <c r="AE23" i="73"/>
  <c r="W24" i="73"/>
  <c r="AG23" i="73"/>
  <c r="AP23" i="73" s="1"/>
  <c r="AR22" i="82"/>
  <c r="AG23" i="25"/>
  <c r="AP23" i="25" s="1"/>
  <c r="AF23" i="25"/>
  <c r="AO23" i="25" s="1"/>
  <c r="AE23" i="25"/>
  <c r="W24" i="25"/>
  <c r="AG23" i="43"/>
  <c r="AP23" i="43" s="1"/>
  <c r="AE23" i="43"/>
  <c r="W24" i="43"/>
  <c r="AF23" i="43"/>
  <c r="AO23" i="43" s="1"/>
  <c r="Z22" i="74"/>
  <c r="X22" i="74"/>
  <c r="Y22" i="74"/>
  <c r="AI22" i="38"/>
  <c r="AN22" i="38"/>
  <c r="S22" i="1"/>
  <c r="AC21" i="1"/>
  <c r="AB22" i="1" s="1"/>
  <c r="Y22" i="62"/>
  <c r="X22" i="62"/>
  <c r="Z22" i="62" s="1"/>
  <c r="AR22" i="33"/>
  <c r="AH23" i="70"/>
  <c r="AQ23" i="70" s="1"/>
  <c r="AQ25" i="70" s="1"/>
  <c r="AZ3" i="70"/>
  <c r="AH23" i="81"/>
  <c r="AQ23" i="81" s="1"/>
  <c r="AH23" i="4"/>
  <c r="AQ23" i="4" s="1"/>
  <c r="AQ25" i="4" s="1"/>
  <c r="AZ3" i="4"/>
  <c r="AH23" i="19"/>
  <c r="AQ23" i="19" s="1"/>
  <c r="AQ25" i="19" s="1"/>
  <c r="AZ3" i="19"/>
  <c r="AR22" i="14"/>
  <c r="AR21" i="92"/>
  <c r="Z23" i="36"/>
  <c r="AR22" i="4"/>
  <c r="AH22" i="91"/>
  <c r="AQ22" i="91" s="1"/>
  <c r="AN22" i="34"/>
  <c r="AI22" i="34"/>
  <c r="AN22" i="24"/>
  <c r="AI22" i="24"/>
  <c r="Z24" i="48"/>
  <c r="Y24" i="48"/>
  <c r="X24" i="48"/>
  <c r="AJ12" i="21"/>
  <c r="AK12" i="21"/>
  <c r="AT12" i="21" s="1"/>
  <c r="AJ22" i="15"/>
  <c r="AK22" i="15"/>
  <c r="AT22" i="15" s="1"/>
  <c r="W23" i="58"/>
  <c r="AE22" i="58"/>
  <c r="AF22" i="58"/>
  <c r="AO22" i="58" s="1"/>
  <c r="AG22" i="58"/>
  <c r="AP22" i="58" s="1"/>
  <c r="AR22" i="80"/>
  <c r="AR22" i="81"/>
  <c r="AN21" i="56"/>
  <c r="AI21" i="56"/>
  <c r="AF21" i="5"/>
  <c r="AO21" i="5" s="1"/>
  <c r="W22" i="5"/>
  <c r="AE21" i="5"/>
  <c r="AG21" i="5"/>
  <c r="AP21" i="5" s="1"/>
  <c r="AJ21" i="66"/>
  <c r="AK21" i="66"/>
  <c r="AT21" i="66" s="1"/>
  <c r="AJ15" i="66"/>
  <c r="AK15" i="66"/>
  <c r="AT15" i="66" s="1"/>
  <c r="AJ9" i="66"/>
  <c r="AK9" i="66"/>
  <c r="AT9" i="66" s="1"/>
  <c r="AG21" i="35"/>
  <c r="AP21" i="35" s="1"/>
  <c r="AE21" i="35"/>
  <c r="W22" i="35"/>
  <c r="AF21" i="35"/>
  <c r="AO21" i="35" s="1"/>
  <c r="AF22" i="47"/>
  <c r="AO22" i="47" s="1"/>
  <c r="AE22" i="47"/>
  <c r="W23" i="47"/>
  <c r="AG22" i="47"/>
  <c r="AP22" i="47" s="1"/>
  <c r="AR21" i="91"/>
  <c r="Z24" i="28"/>
  <c r="AJ21" i="21"/>
  <c r="AK21" i="21"/>
  <c r="AT21" i="21" s="1"/>
  <c r="AJ15" i="21"/>
  <c r="AK15" i="21"/>
  <c r="AT15" i="21" s="1"/>
  <c r="AJ9" i="21"/>
  <c r="AK9" i="21"/>
  <c r="AT9" i="21" s="1"/>
  <c r="AN21" i="18"/>
  <c r="AI21" i="18"/>
  <c r="AH23" i="75"/>
  <c r="AQ23" i="75" s="1"/>
  <c r="AN22" i="41"/>
  <c r="AI22" i="41"/>
  <c r="AN23" i="83"/>
  <c r="AI23" i="83"/>
  <c r="AJ19" i="15"/>
  <c r="AK19" i="15"/>
  <c r="AT19" i="15" s="1"/>
  <c r="AJ13" i="15"/>
  <c r="AK13" i="15"/>
  <c r="AT13" i="15" s="1"/>
  <c r="AJ7" i="15"/>
  <c r="AK7" i="15"/>
  <c r="AT7" i="15" s="1"/>
  <c r="AH23" i="80"/>
  <c r="AQ23" i="80" s="1"/>
  <c r="Z23" i="63"/>
  <c r="AH24" i="86"/>
  <c r="AQ24" i="86" s="1"/>
  <c r="Z22" i="55"/>
  <c r="AG23" i="1"/>
  <c r="AP23" i="1" s="1"/>
  <c r="AP25" i="1" s="1"/>
  <c r="AF23" i="1"/>
  <c r="AO23" i="1" s="1"/>
  <c r="AO25" i="1" s="1"/>
  <c r="AE23" i="1"/>
  <c r="AH22" i="95"/>
  <c r="AQ22" i="95" s="1"/>
  <c r="Z24" i="44"/>
  <c r="AJ19" i="69"/>
  <c r="AK19" i="69"/>
  <c r="AT19" i="69" s="1"/>
  <c r="AJ13" i="69"/>
  <c r="AK13" i="69"/>
  <c r="AT13" i="69" s="1"/>
  <c r="AJ7" i="69"/>
  <c r="AK7" i="69"/>
  <c r="AT7" i="69" s="1"/>
  <c r="AH22" i="72"/>
  <c r="AQ22" i="72" s="1"/>
  <c r="AR21" i="78"/>
  <c r="AN21" i="74"/>
  <c r="AI21" i="74"/>
  <c r="AR21" i="72"/>
  <c r="Z23" i="70"/>
  <c r="Z23" i="81"/>
  <c r="AH22" i="78"/>
  <c r="AQ22" i="78" s="1"/>
  <c r="AH23" i="77"/>
  <c r="AQ23" i="77" s="1"/>
  <c r="AI22" i="2"/>
  <c r="AN22" i="2"/>
  <c r="AX23" i="65"/>
  <c r="S23" i="65" s="1"/>
  <c r="AC23" i="65" s="1"/>
  <c r="AX3" i="65"/>
  <c r="S3" i="65" s="1"/>
  <c r="AC3" i="65" s="1"/>
  <c r="AX4" i="65"/>
  <c r="S4" i="65" s="1"/>
  <c r="AC4" i="65" s="1"/>
  <c r="AB5" i="65" s="1"/>
  <c r="AX5" i="65"/>
  <c r="S5" i="65" s="1"/>
  <c r="AC5" i="65" s="1"/>
  <c r="AB6" i="65" s="1"/>
  <c r="AX6" i="65"/>
  <c r="S6" i="65" s="1"/>
  <c r="AC6" i="65" s="1"/>
  <c r="AB7" i="65" s="1"/>
  <c r="AX7" i="65"/>
  <c r="S7" i="65" s="1"/>
  <c r="AC7" i="65" s="1"/>
  <c r="AB8" i="65" s="1"/>
  <c r="AX8" i="65"/>
  <c r="S8" i="65" s="1"/>
  <c r="AC8" i="65" s="1"/>
  <c r="AB9" i="65" s="1"/>
  <c r="AX9" i="65"/>
  <c r="S9" i="65" s="1"/>
  <c r="AC9" i="65" s="1"/>
  <c r="AB10" i="65" s="1"/>
  <c r="AX10" i="65"/>
  <c r="S10" i="65" s="1"/>
  <c r="AC10" i="65" s="1"/>
  <c r="AB11" i="65" s="1"/>
  <c r="AX11" i="65"/>
  <c r="S11" i="65" s="1"/>
  <c r="AC11" i="65" s="1"/>
  <c r="AB12" i="65" s="1"/>
  <c r="AX12" i="65"/>
  <c r="S12" i="65" s="1"/>
  <c r="AC12" i="65" s="1"/>
  <c r="AB13" i="65" s="1"/>
  <c r="AX13" i="65"/>
  <c r="S13" i="65" s="1"/>
  <c r="AC13" i="65" s="1"/>
  <c r="AB14" i="65" s="1"/>
  <c r="AX14" i="65"/>
  <c r="S14" i="65" s="1"/>
  <c r="AC14" i="65" s="1"/>
  <c r="AB15" i="65" s="1"/>
  <c r="AX15" i="65"/>
  <c r="S15" i="65" s="1"/>
  <c r="AC15" i="65" s="1"/>
  <c r="AB16" i="65" s="1"/>
  <c r="AX16" i="65"/>
  <c r="S16" i="65" s="1"/>
  <c r="AC16" i="65" s="1"/>
  <c r="AB17" i="65" s="1"/>
  <c r="AX17" i="65"/>
  <c r="S17" i="65" s="1"/>
  <c r="AC17" i="65" s="1"/>
  <c r="AB18" i="65" s="1"/>
  <c r="AX18" i="65"/>
  <c r="S18" i="65" s="1"/>
  <c r="AC18" i="65" s="1"/>
  <c r="AB19" i="65" s="1"/>
  <c r="AX19" i="65"/>
  <c r="S19" i="65" s="1"/>
  <c r="AC19" i="65" s="1"/>
  <c r="AB20" i="65" s="1"/>
  <c r="AX20" i="65"/>
  <c r="S20" i="65" s="1"/>
  <c r="AC20" i="65" s="1"/>
  <c r="AB21" i="65" s="1"/>
  <c r="AX21" i="65"/>
  <c r="S21" i="65" s="1"/>
  <c r="AC21" i="65" s="1"/>
  <c r="AB22" i="65" s="1"/>
  <c r="AI22" i="8"/>
  <c r="AN22" i="8"/>
  <c r="AR20" i="6"/>
  <c r="Z22" i="91"/>
  <c r="Y23" i="24"/>
  <c r="X23" i="24"/>
  <c r="AN21" i="49"/>
  <c r="AI21" i="49"/>
  <c r="AF22" i="59"/>
  <c r="AO22" i="59" s="1"/>
  <c r="W23" i="59"/>
  <c r="AE22" i="59"/>
  <c r="AG22" i="59"/>
  <c r="AP22" i="59" s="1"/>
  <c r="AH22" i="92"/>
  <c r="AQ22" i="92" s="1"/>
  <c r="AR20" i="94"/>
  <c r="AR22" i="75"/>
  <c r="AJ10" i="15"/>
  <c r="AK10" i="15"/>
  <c r="AT10" i="15" s="1"/>
  <c r="AR22" i="40"/>
  <c r="AR21" i="89"/>
  <c r="AJ22" i="69"/>
  <c r="AK22" i="69"/>
  <c r="AT22" i="69" s="1"/>
  <c r="AX23" i="9"/>
  <c r="S23" i="9" s="1"/>
  <c r="AC23" i="9" s="1"/>
  <c r="AJ23" i="9" s="1"/>
  <c r="AS23" i="9" s="1"/>
  <c r="AX3" i="9"/>
  <c r="S3" i="9" s="1"/>
  <c r="AC3" i="9" s="1"/>
  <c r="AX4" i="9"/>
  <c r="S4" i="9" s="1"/>
  <c r="AC4" i="9" s="1"/>
  <c r="AB5" i="9" s="1"/>
  <c r="AX5" i="9"/>
  <c r="S5" i="9" s="1"/>
  <c r="AC5" i="9" s="1"/>
  <c r="AB6" i="9" s="1"/>
  <c r="AX6" i="9"/>
  <c r="S6" i="9" s="1"/>
  <c r="AC6" i="9" s="1"/>
  <c r="AB7" i="9" s="1"/>
  <c r="AX7" i="9"/>
  <c r="S7" i="9" s="1"/>
  <c r="AC7" i="9" s="1"/>
  <c r="AB8" i="9" s="1"/>
  <c r="AX8" i="9"/>
  <c r="S8" i="9" s="1"/>
  <c r="AC8" i="9" s="1"/>
  <c r="AB9" i="9" s="1"/>
  <c r="AX9" i="9"/>
  <c r="S9" i="9" s="1"/>
  <c r="AC9" i="9" s="1"/>
  <c r="AB10" i="9" s="1"/>
  <c r="AX10" i="9"/>
  <c r="S10" i="9" s="1"/>
  <c r="AC10" i="9" s="1"/>
  <c r="AB11" i="9" s="1"/>
  <c r="AX11" i="9"/>
  <c r="S11" i="9" s="1"/>
  <c r="AC11" i="9" s="1"/>
  <c r="AB12" i="9" s="1"/>
  <c r="AX12" i="9"/>
  <c r="S12" i="9" s="1"/>
  <c r="AC12" i="9" s="1"/>
  <c r="AB13" i="9" s="1"/>
  <c r="AX13" i="9"/>
  <c r="S13" i="9" s="1"/>
  <c r="AC13" i="9" s="1"/>
  <c r="AB14" i="9" s="1"/>
  <c r="AX14" i="9"/>
  <c r="S14" i="9" s="1"/>
  <c r="AC14" i="9" s="1"/>
  <c r="AB15" i="9" s="1"/>
  <c r="AX15" i="9"/>
  <c r="S15" i="9" s="1"/>
  <c r="AC15" i="9" s="1"/>
  <c r="AB16" i="9" s="1"/>
  <c r="AX16" i="9"/>
  <c r="S16" i="9" s="1"/>
  <c r="AC16" i="9" s="1"/>
  <c r="AB17" i="9" s="1"/>
  <c r="AX17" i="9"/>
  <c r="S17" i="9" s="1"/>
  <c r="AC17" i="9" s="1"/>
  <c r="AB18" i="9" s="1"/>
  <c r="AX18" i="9"/>
  <c r="S18" i="9" s="1"/>
  <c r="AC18" i="9" s="1"/>
  <c r="AB19" i="9" s="1"/>
  <c r="AX19" i="9"/>
  <c r="S19" i="9" s="1"/>
  <c r="AC19" i="9" s="1"/>
  <c r="AB20" i="9" s="1"/>
  <c r="AX20" i="9"/>
  <c r="S20" i="9" s="1"/>
  <c r="AC20" i="9" s="1"/>
  <c r="AB21" i="9" s="1"/>
  <c r="AX21" i="9"/>
  <c r="S21" i="9" s="1"/>
  <c r="AC21" i="9" s="1"/>
  <c r="AB22" i="9" s="1"/>
  <c r="AR22" i="31"/>
  <c r="X22" i="56"/>
  <c r="Y22" i="56"/>
  <c r="Z22" i="56" s="1"/>
  <c r="AJ16" i="66"/>
  <c r="AK16" i="66"/>
  <c r="AT16" i="66" s="1"/>
  <c r="AJ3" i="66"/>
  <c r="AB4" i="66"/>
  <c r="AH22" i="89"/>
  <c r="AQ22" i="89" s="1"/>
  <c r="AI22" i="53"/>
  <c r="AN22" i="53"/>
  <c r="AJ22" i="21"/>
  <c r="AK22" i="21"/>
  <c r="AT22" i="21" s="1"/>
  <c r="AJ10" i="21"/>
  <c r="AK10" i="21"/>
  <c r="AT10" i="21" s="1"/>
  <c r="AJ20" i="15"/>
  <c r="AK20" i="15"/>
  <c r="AT20" i="15" s="1"/>
  <c r="AJ8" i="15"/>
  <c r="AK8" i="15"/>
  <c r="AT8" i="15" s="1"/>
  <c r="AH23" i="31"/>
  <c r="AQ23" i="31" s="1"/>
  <c r="AH22" i="17"/>
  <c r="AQ22" i="17" s="1"/>
  <c r="AH22" i="64"/>
  <c r="AQ22" i="64" s="1"/>
  <c r="AR22" i="30"/>
  <c r="AR21" i="17"/>
  <c r="AR21" i="55"/>
  <c r="AR23" i="69"/>
  <c r="AR25" i="69" s="1"/>
  <c r="AL23" i="69"/>
  <c r="AU23" i="69" s="1"/>
  <c r="AL23" i="21"/>
  <c r="AU23" i="21" s="1"/>
  <c r="AR23" i="21"/>
  <c r="AR25" i="21" s="1"/>
  <c r="AR23" i="79"/>
  <c r="AJ20" i="66"/>
  <c r="AK20" i="66"/>
  <c r="AT20" i="66" s="1"/>
  <c r="AJ14" i="66"/>
  <c r="AK14" i="66"/>
  <c r="AT14" i="66" s="1"/>
  <c r="AJ8" i="66"/>
  <c r="AK8" i="66"/>
  <c r="AT8" i="66" s="1"/>
  <c r="AX23" i="71"/>
  <c r="S23" i="71" s="1"/>
  <c r="AC23" i="71" s="1"/>
  <c r="AJ23" i="71" s="1"/>
  <c r="AS23" i="71" s="1"/>
  <c r="AX3" i="71"/>
  <c r="S3" i="71" s="1"/>
  <c r="AC3" i="71" s="1"/>
  <c r="AX4" i="71"/>
  <c r="S4" i="71" s="1"/>
  <c r="AC4" i="71" s="1"/>
  <c r="AB5" i="71" s="1"/>
  <c r="AX5" i="71"/>
  <c r="S5" i="71" s="1"/>
  <c r="AC5" i="71" s="1"/>
  <c r="AB6" i="71" s="1"/>
  <c r="AX6" i="71"/>
  <c r="S6" i="71" s="1"/>
  <c r="AC6" i="71" s="1"/>
  <c r="AB7" i="71" s="1"/>
  <c r="AX7" i="71"/>
  <c r="S7" i="71" s="1"/>
  <c r="AC7" i="71" s="1"/>
  <c r="AB8" i="71" s="1"/>
  <c r="AX8" i="71"/>
  <c r="S8" i="71" s="1"/>
  <c r="AC8" i="71" s="1"/>
  <c r="AB9" i="71" s="1"/>
  <c r="AX9" i="71"/>
  <c r="S9" i="71" s="1"/>
  <c r="AC9" i="71" s="1"/>
  <c r="AB10" i="71" s="1"/>
  <c r="AX10" i="71"/>
  <c r="S10" i="71" s="1"/>
  <c r="AC10" i="71" s="1"/>
  <c r="AB11" i="71" s="1"/>
  <c r="AX11" i="71"/>
  <c r="S11" i="71" s="1"/>
  <c r="AC11" i="71" s="1"/>
  <c r="AB12" i="71" s="1"/>
  <c r="AX12" i="71"/>
  <c r="S12" i="71" s="1"/>
  <c r="AC12" i="71" s="1"/>
  <c r="AB13" i="71" s="1"/>
  <c r="AX13" i="71"/>
  <c r="S13" i="71" s="1"/>
  <c r="AC13" i="71" s="1"/>
  <c r="AB14" i="71" s="1"/>
  <c r="AX14" i="71"/>
  <c r="S14" i="71" s="1"/>
  <c r="AC14" i="71" s="1"/>
  <c r="AB15" i="71" s="1"/>
  <c r="AX15" i="71"/>
  <c r="S15" i="71" s="1"/>
  <c r="AC15" i="71" s="1"/>
  <c r="AB16" i="71" s="1"/>
  <c r="AX16" i="71"/>
  <c r="S16" i="71" s="1"/>
  <c r="AC16" i="71" s="1"/>
  <c r="AB17" i="71" s="1"/>
  <c r="AX17" i="71"/>
  <c r="S17" i="71" s="1"/>
  <c r="AC17" i="71" s="1"/>
  <c r="AB18" i="71" s="1"/>
  <c r="AX18" i="71"/>
  <c r="S18" i="71" s="1"/>
  <c r="AC18" i="71" s="1"/>
  <c r="AB19" i="71" s="1"/>
  <c r="AX19" i="71"/>
  <c r="S19" i="71" s="1"/>
  <c r="AC19" i="71" s="1"/>
  <c r="AB20" i="71" s="1"/>
  <c r="AX20" i="71"/>
  <c r="S20" i="71" s="1"/>
  <c r="AC20" i="71" s="1"/>
  <c r="AB21" i="71" s="1"/>
  <c r="AX21" i="71"/>
  <c r="S21" i="71" s="1"/>
  <c r="AC21" i="71" s="1"/>
  <c r="AB22" i="71" s="1"/>
  <c r="Z22" i="89"/>
  <c r="AH23" i="37"/>
  <c r="AQ23" i="37" s="1"/>
  <c r="AR23" i="44"/>
  <c r="AG22" i="61"/>
  <c r="AP22" i="61" s="1"/>
  <c r="W23" i="61"/>
  <c r="AF22" i="61"/>
  <c r="AO22" i="61" s="1"/>
  <c r="AE22" i="61"/>
  <c r="AJ20" i="21"/>
  <c r="AK20" i="21"/>
  <c r="AT20" i="21" s="1"/>
  <c r="AJ14" i="21"/>
  <c r="AK14" i="21"/>
  <c r="AT14" i="21" s="1"/>
  <c r="AJ8" i="21"/>
  <c r="AK8" i="21"/>
  <c r="AT8" i="21" s="1"/>
  <c r="AG21" i="46"/>
  <c r="AP21" i="46" s="1"/>
  <c r="AF21" i="46"/>
  <c r="AO21" i="46" s="1"/>
  <c r="W22" i="46"/>
  <c r="AE21" i="46"/>
  <c r="Z22" i="18"/>
  <c r="X22" i="18"/>
  <c r="Y22" i="18"/>
  <c r="Z23" i="75"/>
  <c r="X24" i="76"/>
  <c r="Y24" i="76"/>
  <c r="Z24" i="76" s="1"/>
  <c r="AJ18" i="15"/>
  <c r="AK18" i="15"/>
  <c r="AT18" i="15" s="1"/>
  <c r="AJ12" i="15"/>
  <c r="AK12" i="15"/>
  <c r="AT12" i="15" s="1"/>
  <c r="AJ6" i="15"/>
  <c r="AK6" i="15"/>
  <c r="AT6" i="15" s="1"/>
  <c r="Z23" i="31"/>
  <c r="AG22" i="45"/>
  <c r="AP22" i="45" s="1"/>
  <c r="W23" i="45"/>
  <c r="AF22" i="45"/>
  <c r="AO22" i="45" s="1"/>
  <c r="AE22" i="45"/>
  <c r="AG22" i="16"/>
  <c r="AP22" i="16" s="1"/>
  <c r="AF22" i="16"/>
  <c r="AO22" i="16" s="1"/>
  <c r="W23" i="16"/>
  <c r="AE22" i="16"/>
  <c r="AG22" i="11"/>
  <c r="AP22" i="11" s="1"/>
  <c r="AF22" i="11"/>
  <c r="AO22" i="11" s="1"/>
  <c r="W23" i="11"/>
  <c r="AE22" i="11"/>
  <c r="AH23" i="42"/>
  <c r="AQ23" i="42" s="1"/>
  <c r="W23" i="90"/>
  <c r="AG22" i="90"/>
  <c r="AP22" i="90" s="1"/>
  <c r="AF22" i="90"/>
  <c r="AO22" i="90" s="1"/>
  <c r="AE22" i="90"/>
  <c r="AR22" i="63"/>
  <c r="AR22" i="25"/>
  <c r="AH21" i="94"/>
  <c r="AQ21" i="94" s="1"/>
  <c r="AR22" i="36"/>
  <c r="AJ18" i="69"/>
  <c r="AK18" i="69"/>
  <c r="AT18" i="69" s="1"/>
  <c r="AJ12" i="69"/>
  <c r="AK12" i="69"/>
  <c r="AT12" i="69" s="1"/>
  <c r="AJ6" i="69"/>
  <c r="AK6" i="69"/>
  <c r="AT6" i="69" s="1"/>
  <c r="AH23" i="30"/>
  <c r="AQ23" i="30" s="1"/>
  <c r="AR20" i="68"/>
  <c r="AI21" i="23"/>
  <c r="AN21" i="23"/>
  <c r="AH23" i="14"/>
  <c r="AQ23" i="14" s="1"/>
  <c r="AQ25" i="14" s="1"/>
  <c r="AX22" i="14"/>
  <c r="S22" i="14" s="1"/>
  <c r="AC22" i="14" s="1"/>
  <c r="AB23" i="14" s="1"/>
  <c r="AZ3" i="14"/>
  <c r="AH21" i="68"/>
  <c r="AQ21" i="68" s="1"/>
  <c r="Y22" i="32"/>
  <c r="X22" i="32"/>
  <c r="Z23" i="77"/>
  <c r="Z23" i="4"/>
  <c r="Z23" i="19"/>
  <c r="Y23" i="2"/>
  <c r="X23" i="2"/>
  <c r="AH23" i="40"/>
  <c r="AQ23" i="40" s="1"/>
  <c r="AR22" i="70"/>
  <c r="AR22" i="3"/>
  <c r="AX22" i="65"/>
  <c r="S22" i="65" s="1"/>
  <c r="AC22" i="65" s="1"/>
  <c r="AB23" i="65" s="1"/>
  <c r="X23" i="8"/>
  <c r="Y23" i="8"/>
  <c r="X22" i="93"/>
  <c r="Z22" i="93" s="1"/>
  <c r="Y22" i="93"/>
  <c r="AR22" i="73"/>
  <c r="AI22" i="22"/>
  <c r="AN22" i="22"/>
  <c r="X23" i="34"/>
  <c r="Y23" i="34"/>
  <c r="Z23" i="34" s="1"/>
  <c r="AI21" i="10"/>
  <c r="AN21" i="10"/>
  <c r="Y22" i="49"/>
  <c r="X22" i="49"/>
  <c r="AE23" i="3" l="1"/>
  <c r="AE22" i="64"/>
  <c r="AF23" i="3"/>
  <c r="AO23" i="3" s="1"/>
  <c r="AO25" i="3" s="1"/>
  <c r="AF22" i="72"/>
  <c r="AO22" i="72" s="1"/>
  <c r="Z22" i="49"/>
  <c r="AF22" i="49" s="1"/>
  <c r="AO22" i="49" s="1"/>
  <c r="AG22" i="56"/>
  <c r="AP22" i="56" s="1"/>
  <c r="AF22" i="56"/>
  <c r="AO22" i="56" s="1"/>
  <c r="AE22" i="56"/>
  <c r="W23" i="56"/>
  <c r="AF24" i="76"/>
  <c r="AO24" i="76" s="1"/>
  <c r="AE24" i="76"/>
  <c r="AG24" i="76"/>
  <c r="AP24" i="76" s="1"/>
  <c r="W25" i="76"/>
  <c r="AF23" i="38"/>
  <c r="AO23" i="38" s="1"/>
  <c r="W24" i="38"/>
  <c r="AE23" i="38"/>
  <c r="AG23" i="38"/>
  <c r="AP23" i="38" s="1"/>
  <c r="AF23" i="34"/>
  <c r="AO23" i="34" s="1"/>
  <c r="AE23" i="34"/>
  <c r="AG23" i="34"/>
  <c r="AP23" i="34" s="1"/>
  <c r="W24" i="34"/>
  <c r="W23" i="49"/>
  <c r="AE22" i="49"/>
  <c r="AG22" i="49"/>
  <c r="AP22" i="49" s="1"/>
  <c r="AH22" i="93"/>
  <c r="AQ22" i="93" s="1"/>
  <c r="AG23" i="19"/>
  <c r="AP23" i="19" s="1"/>
  <c r="AP25" i="19" s="1"/>
  <c r="AF23" i="19"/>
  <c r="AO23" i="19" s="1"/>
  <c r="AO25" i="19" s="1"/>
  <c r="AE23" i="19"/>
  <c r="AR21" i="23"/>
  <c r="X23" i="11"/>
  <c r="Y23" i="11"/>
  <c r="W24" i="31"/>
  <c r="AG23" i="31"/>
  <c r="AP23" i="31" s="1"/>
  <c r="AF23" i="31"/>
  <c r="AO23" i="31" s="1"/>
  <c r="AE23" i="31"/>
  <c r="AS18" i="15"/>
  <c r="AL18" i="15"/>
  <c r="AU18" i="15" s="1"/>
  <c r="AH22" i="18"/>
  <c r="AQ22" i="18" s="1"/>
  <c r="AS20" i="21"/>
  <c r="AL20" i="21"/>
  <c r="AU20" i="21" s="1"/>
  <c r="AF22" i="89"/>
  <c r="AO22" i="89" s="1"/>
  <c r="AE22" i="89"/>
  <c r="AG22" i="89"/>
  <c r="AP22" i="89" s="1"/>
  <c r="W23" i="89"/>
  <c r="AJ17" i="71"/>
  <c r="AK17" i="71"/>
  <c r="AT17" i="71" s="1"/>
  <c r="AJ11" i="71"/>
  <c r="AK11" i="71"/>
  <c r="AT11" i="71" s="1"/>
  <c r="AJ5" i="71"/>
  <c r="AK5" i="71"/>
  <c r="AT5" i="71" s="1"/>
  <c r="AS14" i="66"/>
  <c r="AL14" i="66"/>
  <c r="AU14" i="66" s="1"/>
  <c r="AS16" i="66"/>
  <c r="AL16" i="66"/>
  <c r="AU16" i="66" s="1"/>
  <c r="AJ22" i="9"/>
  <c r="AK22" i="9"/>
  <c r="AT22" i="9" s="1"/>
  <c r="AJ16" i="9"/>
  <c r="AK16" i="9"/>
  <c r="AT16" i="9" s="1"/>
  <c r="AJ10" i="9"/>
  <c r="AK10" i="9"/>
  <c r="AT10" i="9" s="1"/>
  <c r="AJ3" i="9"/>
  <c r="AB4" i="9"/>
  <c r="AJ19" i="65"/>
  <c r="AK19" i="65"/>
  <c r="AT19" i="65" s="1"/>
  <c r="AJ13" i="65"/>
  <c r="AK13" i="65"/>
  <c r="AT13" i="65" s="1"/>
  <c r="AK7" i="65"/>
  <c r="AT7" i="65" s="1"/>
  <c r="AJ7" i="65"/>
  <c r="AR22" i="2"/>
  <c r="AF23" i="70"/>
  <c r="AO23" i="70" s="1"/>
  <c r="AO25" i="70" s="1"/>
  <c r="AE23" i="70"/>
  <c r="AG23" i="70"/>
  <c r="AP23" i="70" s="1"/>
  <c r="AP25" i="70" s="1"/>
  <c r="AS13" i="69"/>
  <c r="AL13" i="69"/>
  <c r="AU13" i="69" s="1"/>
  <c r="AF22" i="55"/>
  <c r="AO22" i="55" s="1"/>
  <c r="W23" i="55"/>
  <c r="AE22" i="55"/>
  <c r="AG22" i="55"/>
  <c r="AP22" i="55" s="1"/>
  <c r="AE23" i="63"/>
  <c r="AF23" i="63"/>
  <c r="AO23" i="63" s="1"/>
  <c r="AO25" i="63" s="1"/>
  <c r="AG23" i="63"/>
  <c r="AP23" i="63" s="1"/>
  <c r="AP25" i="63" s="1"/>
  <c r="AR23" i="83"/>
  <c r="AS9" i="21"/>
  <c r="AL9" i="21"/>
  <c r="AU9" i="21" s="1"/>
  <c r="AI22" i="58"/>
  <c r="AN22" i="58"/>
  <c r="AH24" i="48"/>
  <c r="AQ24" i="48" s="1"/>
  <c r="AX23" i="70"/>
  <c r="S23" i="70" s="1"/>
  <c r="AC23" i="70" s="1"/>
  <c r="AX3" i="70"/>
  <c r="S3" i="70" s="1"/>
  <c r="AC3" i="70" s="1"/>
  <c r="AX4" i="70"/>
  <c r="S4" i="70" s="1"/>
  <c r="AC4" i="70" s="1"/>
  <c r="AB5" i="70" s="1"/>
  <c r="AX5" i="70"/>
  <c r="S5" i="70" s="1"/>
  <c r="AC5" i="70" s="1"/>
  <c r="AB6" i="70" s="1"/>
  <c r="AX6" i="70"/>
  <c r="S6" i="70" s="1"/>
  <c r="AC6" i="70" s="1"/>
  <c r="AB7" i="70" s="1"/>
  <c r="AX7" i="70"/>
  <c r="S7" i="70" s="1"/>
  <c r="AC7" i="70" s="1"/>
  <c r="AB8" i="70" s="1"/>
  <c r="AX8" i="70"/>
  <c r="S8" i="70" s="1"/>
  <c r="AC8" i="70" s="1"/>
  <c r="AB9" i="70" s="1"/>
  <c r="AX9" i="70"/>
  <c r="S9" i="70" s="1"/>
  <c r="AC9" i="70" s="1"/>
  <c r="AB10" i="70" s="1"/>
  <c r="AX10" i="70"/>
  <c r="S10" i="70" s="1"/>
  <c r="AC10" i="70" s="1"/>
  <c r="AB11" i="70" s="1"/>
  <c r="AX11" i="70"/>
  <c r="S11" i="70" s="1"/>
  <c r="AC11" i="70" s="1"/>
  <c r="AB12" i="70" s="1"/>
  <c r="AX12" i="70"/>
  <c r="S12" i="70" s="1"/>
  <c r="AC12" i="70" s="1"/>
  <c r="AB13" i="70" s="1"/>
  <c r="AX13" i="70"/>
  <c r="S13" i="70" s="1"/>
  <c r="AC13" i="70" s="1"/>
  <c r="AB14" i="70" s="1"/>
  <c r="AX14" i="70"/>
  <c r="S14" i="70" s="1"/>
  <c r="AC14" i="70" s="1"/>
  <c r="AB15" i="70" s="1"/>
  <c r="AX15" i="70"/>
  <c r="S15" i="70" s="1"/>
  <c r="AC15" i="70" s="1"/>
  <c r="AB16" i="70" s="1"/>
  <c r="AX16" i="70"/>
  <c r="S16" i="70" s="1"/>
  <c r="AC16" i="70" s="1"/>
  <c r="AB17" i="70" s="1"/>
  <c r="AX17" i="70"/>
  <c r="S17" i="70" s="1"/>
  <c r="AC17" i="70" s="1"/>
  <c r="AB18" i="70" s="1"/>
  <c r="AX18" i="70"/>
  <c r="S18" i="70" s="1"/>
  <c r="AC18" i="70" s="1"/>
  <c r="AB19" i="70" s="1"/>
  <c r="AX19" i="70"/>
  <c r="S19" i="70" s="1"/>
  <c r="AC19" i="70" s="1"/>
  <c r="AB20" i="70" s="1"/>
  <c r="AX20" i="70"/>
  <c r="S20" i="70" s="1"/>
  <c r="AC20" i="70" s="1"/>
  <c r="AB21" i="70" s="1"/>
  <c r="AX21" i="70"/>
  <c r="S21" i="70" s="1"/>
  <c r="AC21" i="70" s="1"/>
  <c r="AB22" i="70" s="1"/>
  <c r="AN23" i="43"/>
  <c r="AI23" i="43"/>
  <c r="AI23" i="73"/>
  <c r="AN23" i="73"/>
  <c r="AS14" i="15"/>
  <c r="AL14" i="15"/>
  <c r="AU14" i="15" s="1"/>
  <c r="X23" i="67"/>
  <c r="Y23" i="67"/>
  <c r="Z23" i="67" s="1"/>
  <c r="AJ4" i="69"/>
  <c r="AK4" i="69"/>
  <c r="AT4" i="69" s="1"/>
  <c r="AT25" i="69" s="1"/>
  <c r="AH23" i="60"/>
  <c r="AQ23" i="60" s="1"/>
  <c r="AQ25" i="60" s="1"/>
  <c r="AX22" i="60"/>
  <c r="S22" i="60" s="1"/>
  <c r="AC22" i="60" s="1"/>
  <c r="AB23" i="60" s="1"/>
  <c r="AZ3" i="60"/>
  <c r="AK23" i="3"/>
  <c r="AT23" i="3" s="1"/>
  <c r="S19" i="1"/>
  <c r="AC18" i="1"/>
  <c r="AB19" i="1" s="1"/>
  <c r="S13" i="1"/>
  <c r="AC12" i="1"/>
  <c r="AB13" i="1" s="1"/>
  <c r="AC6" i="1"/>
  <c r="AB7" i="1" s="1"/>
  <c r="S7" i="1"/>
  <c r="AH23" i="38"/>
  <c r="AQ23" i="38" s="1"/>
  <c r="AS21" i="69"/>
  <c r="AL21" i="69"/>
  <c r="AU21" i="69" s="1"/>
  <c r="AN22" i="51"/>
  <c r="AI22" i="51"/>
  <c r="AG23" i="88"/>
  <c r="AP23" i="88" s="1"/>
  <c r="AF23" i="88"/>
  <c r="AO23" i="88" s="1"/>
  <c r="AE23" i="88"/>
  <c r="W24" i="88"/>
  <c r="AS21" i="15"/>
  <c r="AL21" i="15"/>
  <c r="AU21" i="15" s="1"/>
  <c r="AS11" i="21"/>
  <c r="AL11" i="21"/>
  <c r="AU11" i="21" s="1"/>
  <c r="AG23" i="53"/>
  <c r="AP23" i="53" s="1"/>
  <c r="AP25" i="53" s="1"/>
  <c r="AE23" i="53"/>
  <c r="AF23" i="53"/>
  <c r="AO23" i="53" s="1"/>
  <c r="AO25" i="53" s="1"/>
  <c r="AG23" i="33"/>
  <c r="AP23" i="33" s="1"/>
  <c r="AF23" i="33"/>
  <c r="AO23" i="33" s="1"/>
  <c r="W24" i="33"/>
  <c r="AE23" i="33"/>
  <c r="AR22" i="60"/>
  <c r="AL23" i="66"/>
  <c r="AU23" i="66" s="1"/>
  <c r="AR23" i="66"/>
  <c r="AR25" i="66" s="1"/>
  <c r="AE23" i="54"/>
  <c r="AG23" i="54"/>
  <c r="AP23" i="54" s="1"/>
  <c r="AP25" i="54" s="1"/>
  <c r="AF23" i="54"/>
  <c r="AO23" i="54" s="1"/>
  <c r="AO25" i="54" s="1"/>
  <c r="AS18" i="21"/>
  <c r="AL18" i="21"/>
  <c r="AU18" i="21" s="1"/>
  <c r="W23" i="10"/>
  <c r="AE22" i="10"/>
  <c r="AG22" i="10"/>
  <c r="AP22" i="10" s="1"/>
  <c r="AF22" i="10"/>
  <c r="AO22" i="10" s="1"/>
  <c r="AX23" i="13"/>
  <c r="S23" i="13" s="1"/>
  <c r="AC23" i="13" s="1"/>
  <c r="AX3" i="13"/>
  <c r="S3" i="13" s="1"/>
  <c r="AC3" i="13" s="1"/>
  <c r="AX4" i="13"/>
  <c r="S4" i="13" s="1"/>
  <c r="AC4" i="13" s="1"/>
  <c r="AB5" i="13" s="1"/>
  <c r="AX5" i="13"/>
  <c r="S5" i="13" s="1"/>
  <c r="AC5" i="13" s="1"/>
  <c r="AB6" i="13" s="1"/>
  <c r="AX6" i="13"/>
  <c r="S6" i="13" s="1"/>
  <c r="AC6" i="13" s="1"/>
  <c r="AB7" i="13" s="1"/>
  <c r="AX7" i="13"/>
  <c r="S7" i="13" s="1"/>
  <c r="AC7" i="13" s="1"/>
  <c r="AB8" i="13" s="1"/>
  <c r="AX8" i="13"/>
  <c r="S8" i="13" s="1"/>
  <c r="AC8" i="13" s="1"/>
  <c r="AB9" i="13" s="1"/>
  <c r="AX9" i="13"/>
  <c r="S9" i="13" s="1"/>
  <c r="AC9" i="13" s="1"/>
  <c r="AB10" i="13" s="1"/>
  <c r="AX10" i="13"/>
  <c r="S10" i="13" s="1"/>
  <c r="AC10" i="13" s="1"/>
  <c r="AB11" i="13" s="1"/>
  <c r="AX11" i="13"/>
  <c r="S11" i="13" s="1"/>
  <c r="AC11" i="13" s="1"/>
  <c r="AB12" i="13" s="1"/>
  <c r="AX12" i="13"/>
  <c r="S12" i="13" s="1"/>
  <c r="AC12" i="13" s="1"/>
  <c r="AB13" i="13" s="1"/>
  <c r="AX13" i="13"/>
  <c r="S13" i="13" s="1"/>
  <c r="AC13" i="13" s="1"/>
  <c r="AB14" i="13" s="1"/>
  <c r="AX14" i="13"/>
  <c r="S14" i="13" s="1"/>
  <c r="AC14" i="13" s="1"/>
  <c r="AB15" i="13" s="1"/>
  <c r="AX15" i="13"/>
  <c r="S15" i="13" s="1"/>
  <c r="AC15" i="13" s="1"/>
  <c r="AB16" i="13" s="1"/>
  <c r="AX16" i="13"/>
  <c r="S16" i="13" s="1"/>
  <c r="AC16" i="13" s="1"/>
  <c r="AB17" i="13" s="1"/>
  <c r="AX17" i="13"/>
  <c r="S17" i="13" s="1"/>
  <c r="AC17" i="13" s="1"/>
  <c r="AB18" i="13" s="1"/>
  <c r="AX18" i="13"/>
  <c r="S18" i="13" s="1"/>
  <c r="AC18" i="13" s="1"/>
  <c r="AB19" i="13" s="1"/>
  <c r="AX19" i="13"/>
  <c r="S19" i="13" s="1"/>
  <c r="AC19" i="13" s="1"/>
  <c r="AB20" i="13" s="1"/>
  <c r="AX20" i="13"/>
  <c r="S20" i="13" s="1"/>
  <c r="AC20" i="13" s="1"/>
  <c r="AB21" i="13" s="1"/>
  <c r="AX21" i="13"/>
  <c r="S21" i="13" s="1"/>
  <c r="AC21" i="13" s="1"/>
  <c r="AB22" i="13" s="1"/>
  <c r="AI22" i="78"/>
  <c r="AN22" i="78"/>
  <c r="AR21" i="32"/>
  <c r="AS11" i="69"/>
  <c r="AL11" i="69"/>
  <c r="AU11" i="69" s="1"/>
  <c r="AG24" i="83"/>
  <c r="AP24" i="83" s="1"/>
  <c r="AF24" i="83"/>
  <c r="AO24" i="83" s="1"/>
  <c r="AE24" i="83"/>
  <c r="W25" i="83"/>
  <c r="AN24" i="79"/>
  <c r="AI24" i="79"/>
  <c r="AS18" i="66"/>
  <c r="AL18" i="66"/>
  <c r="AU18" i="66" s="1"/>
  <c r="X23" i="92"/>
  <c r="Y23" i="92"/>
  <c r="X23" i="64"/>
  <c r="Z23" i="64" s="1"/>
  <c r="Y23" i="64"/>
  <c r="AN23" i="3"/>
  <c r="AN25" i="3" s="1"/>
  <c r="AI23" i="3"/>
  <c r="AI21" i="57"/>
  <c r="AN21" i="57"/>
  <c r="AE22" i="93"/>
  <c r="W23" i="93"/>
  <c r="AG22" i="93"/>
  <c r="AP22" i="93" s="1"/>
  <c r="AF22" i="93"/>
  <c r="AO22" i="93" s="1"/>
  <c r="AG23" i="4"/>
  <c r="AP23" i="4" s="1"/>
  <c r="AP25" i="4" s="1"/>
  <c r="AF23" i="4"/>
  <c r="AO23" i="4" s="1"/>
  <c r="AO25" i="4" s="1"/>
  <c r="AE23" i="4"/>
  <c r="AS18" i="69"/>
  <c r="AL18" i="69"/>
  <c r="AU18" i="69" s="1"/>
  <c r="AI22" i="90"/>
  <c r="AN22" i="90"/>
  <c r="AN22" i="45"/>
  <c r="AI22" i="45"/>
  <c r="AG22" i="18"/>
  <c r="AP22" i="18" s="1"/>
  <c r="AF22" i="18"/>
  <c r="AO22" i="18" s="1"/>
  <c r="W23" i="18"/>
  <c r="AE22" i="18"/>
  <c r="AI22" i="61"/>
  <c r="AN22" i="61"/>
  <c r="AJ22" i="71"/>
  <c r="AK22" i="71"/>
  <c r="AT22" i="71" s="1"/>
  <c r="AJ16" i="71"/>
  <c r="AK16" i="71"/>
  <c r="AT16" i="71" s="1"/>
  <c r="AJ10" i="71"/>
  <c r="AK10" i="71"/>
  <c r="AT10" i="71" s="1"/>
  <c r="AJ3" i="71"/>
  <c r="AB4" i="71"/>
  <c r="AS8" i="15"/>
  <c r="AL8" i="15"/>
  <c r="AU8" i="15" s="1"/>
  <c r="AS22" i="21"/>
  <c r="AL22" i="21"/>
  <c r="AU22" i="21" s="1"/>
  <c r="AJ21" i="9"/>
  <c r="AK21" i="9"/>
  <c r="AT21" i="9" s="1"/>
  <c r="AJ15" i="9"/>
  <c r="AK15" i="9"/>
  <c r="AT15" i="9" s="1"/>
  <c r="AJ9" i="9"/>
  <c r="AK9" i="9"/>
  <c r="AT9" i="9" s="1"/>
  <c r="AH23" i="24"/>
  <c r="AQ23" i="24" s="1"/>
  <c r="AQ25" i="24" s="1"/>
  <c r="AZ3" i="24"/>
  <c r="AX22" i="24" s="1"/>
  <c r="S22" i="24" s="1"/>
  <c r="AC22" i="24" s="1"/>
  <c r="AB23" i="24" s="1"/>
  <c r="AJ18" i="65"/>
  <c r="AK18" i="65"/>
  <c r="AT18" i="65" s="1"/>
  <c r="AJ12" i="65"/>
  <c r="AK12" i="65"/>
  <c r="AT12" i="65" s="1"/>
  <c r="AJ6" i="65"/>
  <c r="AK6" i="65"/>
  <c r="AT6" i="65" s="1"/>
  <c r="AS7" i="15"/>
  <c r="AL7" i="15"/>
  <c r="AU7" i="15" s="1"/>
  <c r="AS9" i="66"/>
  <c r="AL9" i="66"/>
  <c r="AU9" i="66" s="1"/>
  <c r="AI21" i="5"/>
  <c r="AN21" i="5"/>
  <c r="Z23" i="58"/>
  <c r="Y23" i="58"/>
  <c r="X23" i="58"/>
  <c r="AX23" i="19"/>
  <c r="S23" i="19" s="1"/>
  <c r="AC23" i="19" s="1"/>
  <c r="AX3" i="19"/>
  <c r="S3" i="19" s="1"/>
  <c r="AC3" i="19" s="1"/>
  <c r="AX4" i="19"/>
  <c r="S4" i="19" s="1"/>
  <c r="AC4" i="19" s="1"/>
  <c r="AB5" i="19" s="1"/>
  <c r="AX5" i="19"/>
  <c r="S5" i="19" s="1"/>
  <c r="AC5" i="19" s="1"/>
  <c r="AB6" i="19" s="1"/>
  <c r="AX6" i="19"/>
  <c r="S6" i="19" s="1"/>
  <c r="AC6" i="19" s="1"/>
  <c r="AB7" i="19" s="1"/>
  <c r="AX7" i="19"/>
  <c r="S7" i="19" s="1"/>
  <c r="AC7" i="19" s="1"/>
  <c r="AB8" i="19" s="1"/>
  <c r="AX8" i="19"/>
  <c r="S8" i="19" s="1"/>
  <c r="AC8" i="19" s="1"/>
  <c r="AB9" i="19" s="1"/>
  <c r="AX9" i="19"/>
  <c r="S9" i="19" s="1"/>
  <c r="AC9" i="19" s="1"/>
  <c r="AB10" i="19" s="1"/>
  <c r="AX10" i="19"/>
  <c r="S10" i="19" s="1"/>
  <c r="AC10" i="19" s="1"/>
  <c r="AB11" i="19" s="1"/>
  <c r="AX11" i="19"/>
  <c r="S11" i="19" s="1"/>
  <c r="AC11" i="19" s="1"/>
  <c r="AB12" i="19" s="1"/>
  <c r="AX12" i="19"/>
  <c r="S12" i="19" s="1"/>
  <c r="AC12" i="19" s="1"/>
  <c r="AB13" i="19" s="1"/>
  <c r="AX13" i="19"/>
  <c r="S13" i="19" s="1"/>
  <c r="AC13" i="19" s="1"/>
  <c r="AB14" i="19" s="1"/>
  <c r="AX14" i="19"/>
  <c r="S14" i="19" s="1"/>
  <c r="AC14" i="19" s="1"/>
  <c r="AB15" i="19" s="1"/>
  <c r="AX15" i="19"/>
  <c r="S15" i="19" s="1"/>
  <c r="AC15" i="19" s="1"/>
  <c r="AB16" i="19" s="1"/>
  <c r="AX16" i="19"/>
  <c r="S16" i="19" s="1"/>
  <c r="AC16" i="19" s="1"/>
  <c r="AB17" i="19" s="1"/>
  <c r="AX17" i="19"/>
  <c r="S17" i="19" s="1"/>
  <c r="AC17" i="19" s="1"/>
  <c r="AB18" i="19" s="1"/>
  <c r="AX18" i="19"/>
  <c r="S18" i="19" s="1"/>
  <c r="AC18" i="19" s="1"/>
  <c r="AB19" i="19" s="1"/>
  <c r="AX19" i="19"/>
  <c r="S19" i="19" s="1"/>
  <c r="AC19" i="19" s="1"/>
  <c r="AB20" i="19" s="1"/>
  <c r="AX20" i="19"/>
  <c r="S20" i="19" s="1"/>
  <c r="AC20" i="19" s="1"/>
  <c r="AB21" i="19" s="1"/>
  <c r="AX21" i="19"/>
  <c r="S21" i="19" s="1"/>
  <c r="AC21" i="19" s="1"/>
  <c r="AB22" i="19" s="1"/>
  <c r="AX22" i="70"/>
  <c r="S22" i="70" s="1"/>
  <c r="AC22" i="70" s="1"/>
  <c r="AB23" i="70" s="1"/>
  <c r="W23" i="62"/>
  <c r="AE22" i="62"/>
  <c r="AG22" i="62"/>
  <c r="AP22" i="62" s="1"/>
  <c r="AF22" i="62"/>
  <c r="AO22" i="62" s="1"/>
  <c r="AH22" i="74"/>
  <c r="AQ22" i="74" s="1"/>
  <c r="AS20" i="69"/>
  <c r="AL20" i="69"/>
  <c r="AU20" i="69" s="1"/>
  <c r="AS16" i="21"/>
  <c r="AL16" i="21"/>
  <c r="AU16" i="21" s="1"/>
  <c r="AN22" i="67"/>
  <c r="AI22" i="67"/>
  <c r="AS3" i="69"/>
  <c r="AL3" i="69"/>
  <c r="AU3" i="69" s="1"/>
  <c r="AR23" i="87"/>
  <c r="Z23" i="60"/>
  <c r="AH22" i="20"/>
  <c r="AQ22" i="20" s="1"/>
  <c r="S18" i="1"/>
  <c r="AC17" i="1"/>
  <c r="AB18" i="1" s="1"/>
  <c r="S12" i="1"/>
  <c r="AC11" i="1"/>
  <c r="AB12" i="1" s="1"/>
  <c r="AC5" i="1"/>
  <c r="AB6" i="1" s="1"/>
  <c r="S6" i="1"/>
  <c r="AG23" i="52"/>
  <c r="AP23" i="52" s="1"/>
  <c r="AP25" i="52" s="1"/>
  <c r="AF23" i="52"/>
  <c r="AO23" i="52" s="1"/>
  <c r="AO25" i="52" s="1"/>
  <c r="AE23" i="52"/>
  <c r="AS17" i="66"/>
  <c r="AL17" i="66"/>
  <c r="AU17" i="66" s="1"/>
  <c r="AR23" i="48"/>
  <c r="AR21" i="93"/>
  <c r="Y22" i="68"/>
  <c r="X22" i="68"/>
  <c r="AS12" i="66"/>
  <c r="AL12" i="66"/>
  <c r="AU12" i="66" s="1"/>
  <c r="AH23" i="22"/>
  <c r="AQ23" i="22" s="1"/>
  <c r="AQ25" i="22" s="1"/>
  <c r="AZ3" i="22"/>
  <c r="AX22" i="22" s="1"/>
  <c r="S22" i="22" s="1"/>
  <c r="AC22" i="22" s="1"/>
  <c r="AB23" i="22" s="1"/>
  <c r="AX22" i="13"/>
  <c r="S22" i="13" s="1"/>
  <c r="AC22" i="13" s="1"/>
  <c r="AB23" i="13" s="1"/>
  <c r="Y23" i="85"/>
  <c r="X23" i="85"/>
  <c r="Z23" i="85" s="1"/>
  <c r="Y25" i="86"/>
  <c r="X25" i="86"/>
  <c r="AS17" i="15"/>
  <c r="AL17" i="15"/>
  <c r="AU17" i="15" s="1"/>
  <c r="AS7" i="21"/>
  <c r="AL7" i="21"/>
  <c r="AU7" i="21" s="1"/>
  <c r="Y23" i="39"/>
  <c r="X23" i="39"/>
  <c r="AS13" i="66"/>
  <c r="AL13" i="66"/>
  <c r="AU13" i="66" s="1"/>
  <c r="AS3" i="15"/>
  <c r="AL3" i="15"/>
  <c r="AU3" i="15" s="1"/>
  <c r="X23" i="95"/>
  <c r="Y23" i="95"/>
  <c r="X22" i="57"/>
  <c r="Y22" i="57"/>
  <c r="AR22" i="22"/>
  <c r="AF23" i="77"/>
  <c r="AO23" i="77" s="1"/>
  <c r="AE23" i="77"/>
  <c r="AG23" i="77"/>
  <c r="AP23" i="77" s="1"/>
  <c r="W24" i="77"/>
  <c r="AX3" i="14"/>
  <c r="S3" i="14" s="1"/>
  <c r="AC3" i="14" s="1"/>
  <c r="AX23" i="14"/>
  <c r="S23" i="14" s="1"/>
  <c r="AC23" i="14" s="1"/>
  <c r="AX4" i="14"/>
  <c r="S4" i="14" s="1"/>
  <c r="AC4" i="14" s="1"/>
  <c r="AB5" i="14" s="1"/>
  <c r="AX5" i="14"/>
  <c r="S5" i="14" s="1"/>
  <c r="AC5" i="14" s="1"/>
  <c r="AB6" i="14" s="1"/>
  <c r="AX6" i="14"/>
  <c r="S6" i="14" s="1"/>
  <c r="AC6" i="14" s="1"/>
  <c r="AB7" i="14" s="1"/>
  <c r="AX7" i="14"/>
  <c r="S7" i="14" s="1"/>
  <c r="AC7" i="14" s="1"/>
  <c r="AB8" i="14" s="1"/>
  <c r="AX8" i="14"/>
  <c r="S8" i="14" s="1"/>
  <c r="AC8" i="14" s="1"/>
  <c r="AB9" i="14" s="1"/>
  <c r="AX9" i="14"/>
  <c r="S9" i="14" s="1"/>
  <c r="AC9" i="14" s="1"/>
  <c r="AB10" i="14" s="1"/>
  <c r="AX10" i="14"/>
  <c r="S10" i="14" s="1"/>
  <c r="AC10" i="14" s="1"/>
  <c r="AB11" i="14" s="1"/>
  <c r="AX11" i="14"/>
  <c r="S11" i="14" s="1"/>
  <c r="AC11" i="14" s="1"/>
  <c r="AB12" i="14" s="1"/>
  <c r="AX12" i="14"/>
  <c r="S12" i="14" s="1"/>
  <c r="AC12" i="14" s="1"/>
  <c r="AB13" i="14" s="1"/>
  <c r="AX13" i="14"/>
  <c r="S13" i="14" s="1"/>
  <c r="AC13" i="14" s="1"/>
  <c r="AB14" i="14" s="1"/>
  <c r="AX14" i="14"/>
  <c r="S14" i="14" s="1"/>
  <c r="AC14" i="14" s="1"/>
  <c r="AB15" i="14" s="1"/>
  <c r="AX15" i="14"/>
  <c r="S15" i="14" s="1"/>
  <c r="AC15" i="14" s="1"/>
  <c r="AB16" i="14" s="1"/>
  <c r="AX16" i="14"/>
  <c r="S16" i="14" s="1"/>
  <c r="AC16" i="14" s="1"/>
  <c r="AB17" i="14" s="1"/>
  <c r="AX17" i="14"/>
  <c r="S17" i="14" s="1"/>
  <c r="AC17" i="14" s="1"/>
  <c r="AB18" i="14" s="1"/>
  <c r="AX18" i="14"/>
  <c r="S18" i="14" s="1"/>
  <c r="AC18" i="14" s="1"/>
  <c r="AB19" i="14" s="1"/>
  <c r="AX19" i="14"/>
  <c r="S19" i="14" s="1"/>
  <c r="AC19" i="14" s="1"/>
  <c r="AB20" i="14" s="1"/>
  <c r="AX20" i="14"/>
  <c r="S20" i="14" s="1"/>
  <c r="AC20" i="14" s="1"/>
  <c r="AB21" i="14" s="1"/>
  <c r="AX21" i="14"/>
  <c r="S21" i="14" s="1"/>
  <c r="AC21" i="14" s="1"/>
  <c r="AB22" i="14" s="1"/>
  <c r="AS6" i="15"/>
  <c r="AL6" i="15"/>
  <c r="AU6" i="15" s="1"/>
  <c r="AH24" i="76"/>
  <c r="AQ24" i="76" s="1"/>
  <c r="AS8" i="21"/>
  <c r="AL8" i="21"/>
  <c r="AU8" i="21" s="1"/>
  <c r="AJ21" i="71"/>
  <c r="AK21" i="71"/>
  <c r="AT21" i="71" s="1"/>
  <c r="AJ15" i="71"/>
  <c r="AK15" i="71"/>
  <c r="AT15" i="71" s="1"/>
  <c r="AJ9" i="71"/>
  <c r="AK9" i="71"/>
  <c r="AT9" i="71" s="1"/>
  <c r="AS20" i="66"/>
  <c r="AL20" i="66"/>
  <c r="AU20" i="66" s="1"/>
  <c r="AH22" i="56"/>
  <c r="AQ22" i="56" s="1"/>
  <c r="AJ20" i="9"/>
  <c r="AK20" i="9"/>
  <c r="AT20" i="9" s="1"/>
  <c r="AJ14" i="9"/>
  <c r="AK14" i="9"/>
  <c r="AT14" i="9" s="1"/>
  <c r="AJ8" i="9"/>
  <c r="AK8" i="9"/>
  <c r="AT8" i="9" s="1"/>
  <c r="AN22" i="59"/>
  <c r="AI22" i="59"/>
  <c r="AR22" i="8"/>
  <c r="AJ17" i="65"/>
  <c r="AK17" i="65"/>
  <c r="AT17" i="65" s="1"/>
  <c r="AJ11" i="65"/>
  <c r="AK11" i="65"/>
  <c r="AT11" i="65" s="1"/>
  <c r="AJ5" i="65"/>
  <c r="AK5" i="65"/>
  <c r="AT5" i="65" s="1"/>
  <c r="AS19" i="69"/>
  <c r="AL19" i="69"/>
  <c r="AU19" i="69" s="1"/>
  <c r="AR22" i="41"/>
  <c r="AS15" i="21"/>
  <c r="AL15" i="21"/>
  <c r="AU15" i="21" s="1"/>
  <c r="Y22" i="5"/>
  <c r="X22" i="5"/>
  <c r="AF24" i="48"/>
  <c r="AO24" i="48" s="1"/>
  <c r="AG24" i="48"/>
  <c r="AP24" i="48" s="1"/>
  <c r="W25" i="48"/>
  <c r="AE24" i="48"/>
  <c r="AF23" i="36"/>
  <c r="AO23" i="36" s="1"/>
  <c r="AE23" i="36"/>
  <c r="W24" i="36"/>
  <c r="AG23" i="36"/>
  <c r="AP23" i="36" s="1"/>
  <c r="AX22" i="19"/>
  <c r="S22" i="19" s="1"/>
  <c r="AC22" i="19" s="1"/>
  <c r="AB23" i="19" s="1"/>
  <c r="AK22" i="1"/>
  <c r="AT22" i="1" s="1"/>
  <c r="W23" i="74"/>
  <c r="AG22" i="74"/>
  <c r="AP22" i="74" s="1"/>
  <c r="AF22" i="74"/>
  <c r="AO22" i="74" s="1"/>
  <c r="AE22" i="74"/>
  <c r="AH23" i="41"/>
  <c r="AQ23" i="41" s="1"/>
  <c r="AH25" i="96"/>
  <c r="AQ25" i="96" s="1"/>
  <c r="AG22" i="12"/>
  <c r="AP22" i="12" s="1"/>
  <c r="AF22" i="12"/>
  <c r="AO22" i="12" s="1"/>
  <c r="W23" i="12"/>
  <c r="AE22" i="12"/>
  <c r="AG21" i="6"/>
  <c r="AP21" i="6" s="1"/>
  <c r="AF21" i="6"/>
  <c r="AO21" i="6" s="1"/>
  <c r="W22" i="6"/>
  <c r="AE21" i="6"/>
  <c r="Z22" i="20"/>
  <c r="S17" i="1"/>
  <c r="AC16" i="1"/>
  <c r="AB17" i="1" s="1"/>
  <c r="AC10" i="1"/>
  <c r="AB11" i="1" s="1"/>
  <c r="S11" i="1"/>
  <c r="AC4" i="1"/>
  <c r="AB5" i="1" s="1"/>
  <c r="S5" i="1"/>
  <c r="AS9" i="69"/>
  <c r="AL9" i="69"/>
  <c r="AU9" i="69" s="1"/>
  <c r="AH22" i="27"/>
  <c r="AQ22" i="27" s="1"/>
  <c r="AS9" i="15"/>
  <c r="AL9" i="15"/>
  <c r="AU9" i="15" s="1"/>
  <c r="AS17" i="21"/>
  <c r="AL17" i="21"/>
  <c r="AU17" i="21" s="1"/>
  <c r="AR23" i="65"/>
  <c r="AR25" i="65" s="1"/>
  <c r="AI21" i="68"/>
  <c r="AN21" i="68"/>
  <c r="AS16" i="69"/>
  <c r="AL16" i="69"/>
  <c r="AU16" i="69" s="1"/>
  <c r="X24" i="42"/>
  <c r="Y24" i="42"/>
  <c r="Y24" i="40"/>
  <c r="X24" i="40"/>
  <c r="AS17" i="69"/>
  <c r="AL17" i="69"/>
  <c r="AU17" i="69" s="1"/>
  <c r="AN24" i="86"/>
  <c r="AI24" i="86"/>
  <c r="AJ4" i="15"/>
  <c r="AK4" i="15"/>
  <c r="AT4" i="15" s="1"/>
  <c r="AT25" i="15" s="1"/>
  <c r="AN22" i="72"/>
  <c r="AI22" i="72"/>
  <c r="AR21" i="10"/>
  <c r="AH23" i="8"/>
  <c r="AQ23" i="8" s="1"/>
  <c r="AQ25" i="8" s="1"/>
  <c r="AX22" i="8"/>
  <c r="S22" i="8" s="1"/>
  <c r="AC22" i="8" s="1"/>
  <c r="AB23" i="8" s="1"/>
  <c r="AZ3" i="8"/>
  <c r="AH23" i="2"/>
  <c r="AQ23" i="2" s="1"/>
  <c r="AQ25" i="2" s="1"/>
  <c r="AX22" i="2"/>
  <c r="S22" i="2" s="1"/>
  <c r="AC22" i="2" s="1"/>
  <c r="AB23" i="2" s="1"/>
  <c r="AZ3" i="2"/>
  <c r="AH22" i="32"/>
  <c r="AQ22" i="32" s="1"/>
  <c r="AJ23" i="14"/>
  <c r="AS23" i="14" s="1"/>
  <c r="AK23" i="14"/>
  <c r="AT23" i="14" s="1"/>
  <c r="AS6" i="69"/>
  <c r="AL6" i="69"/>
  <c r="AU6" i="69" s="1"/>
  <c r="AN22" i="16"/>
  <c r="AI22" i="16"/>
  <c r="Y23" i="45"/>
  <c r="X23" i="45"/>
  <c r="AN21" i="46"/>
  <c r="AI21" i="46"/>
  <c r="Y23" i="61"/>
  <c r="X23" i="61"/>
  <c r="Z23" i="61" s="1"/>
  <c r="AJ20" i="71"/>
  <c r="AK20" i="71"/>
  <c r="AT20" i="71" s="1"/>
  <c r="AJ14" i="71"/>
  <c r="AK14" i="71"/>
  <c r="AT14" i="71" s="1"/>
  <c r="AJ8" i="71"/>
  <c r="AK8" i="71"/>
  <c r="AT8" i="71" s="1"/>
  <c r="AS20" i="15"/>
  <c r="AL20" i="15"/>
  <c r="AU20" i="15" s="1"/>
  <c r="AR22" i="53"/>
  <c r="AJ4" i="66"/>
  <c r="AK4" i="66"/>
  <c r="AT4" i="66" s="1"/>
  <c r="AT25" i="66" s="1"/>
  <c r="AJ19" i="9"/>
  <c r="AK19" i="9"/>
  <c r="AT19" i="9" s="1"/>
  <c r="AJ13" i="9"/>
  <c r="AK13" i="9"/>
  <c r="AT13" i="9" s="1"/>
  <c r="AJ7" i="9"/>
  <c r="AK7" i="9"/>
  <c r="AT7" i="9" s="1"/>
  <c r="AS22" i="69"/>
  <c r="AL22" i="69"/>
  <c r="AU22" i="69" s="1"/>
  <c r="AS10" i="15"/>
  <c r="AL10" i="15"/>
  <c r="AU10" i="15" s="1"/>
  <c r="Y23" i="59"/>
  <c r="X23" i="59"/>
  <c r="Z23" i="59" s="1"/>
  <c r="Z23" i="24"/>
  <c r="AJ22" i="65"/>
  <c r="AK22" i="65"/>
  <c r="AT22" i="65" s="1"/>
  <c r="AJ16" i="65"/>
  <c r="AK16" i="65"/>
  <c r="AT16" i="65" s="1"/>
  <c r="AJ10" i="65"/>
  <c r="AK10" i="65"/>
  <c r="AT10" i="65" s="1"/>
  <c r="AJ3" i="65"/>
  <c r="AB4" i="65"/>
  <c r="AR21" i="74"/>
  <c r="AE24" i="44"/>
  <c r="AF24" i="44"/>
  <c r="AO24" i="44" s="1"/>
  <c r="AG24" i="44"/>
  <c r="AP24" i="44" s="1"/>
  <c r="W25" i="44"/>
  <c r="AI23" i="1"/>
  <c r="AN23" i="1"/>
  <c r="AN25" i="1" s="1"/>
  <c r="AS13" i="15"/>
  <c r="AL13" i="15"/>
  <c r="AU13" i="15" s="1"/>
  <c r="AR21" i="18"/>
  <c r="Y22" i="35"/>
  <c r="Z22" i="35" s="1"/>
  <c r="X22" i="35"/>
  <c r="AS15" i="66"/>
  <c r="AL15" i="66"/>
  <c r="AU15" i="66" s="1"/>
  <c r="AS22" i="15"/>
  <c r="AL22" i="15"/>
  <c r="AU22" i="15" s="1"/>
  <c r="AR22" i="24"/>
  <c r="Y24" i="25"/>
  <c r="X24" i="25"/>
  <c r="AS8" i="69"/>
  <c r="AL8" i="69"/>
  <c r="AU8" i="69" s="1"/>
  <c r="Z23" i="41"/>
  <c r="AS10" i="66"/>
  <c r="AL10" i="66"/>
  <c r="AU10" i="66" s="1"/>
  <c r="AR23" i="76"/>
  <c r="AG23" i="13"/>
  <c r="AP23" i="13" s="1"/>
  <c r="AP25" i="13" s="1"/>
  <c r="AF23" i="13"/>
  <c r="AO23" i="13" s="1"/>
  <c r="AO25" i="13" s="1"/>
  <c r="AE23" i="13"/>
  <c r="AL23" i="71"/>
  <c r="AU23" i="71" s="1"/>
  <c r="AR23" i="71"/>
  <c r="AR25" i="71" s="1"/>
  <c r="AR21" i="62"/>
  <c r="S16" i="1"/>
  <c r="AC15" i="1"/>
  <c r="AB16" i="1" s="1"/>
  <c r="AC9" i="1"/>
  <c r="AB10" i="1" s="1"/>
  <c r="S10" i="1"/>
  <c r="AC3" i="1"/>
  <c r="S4" i="1"/>
  <c r="AX23" i="63"/>
  <c r="S23" i="63" s="1"/>
  <c r="AC23" i="63" s="1"/>
  <c r="AX3" i="63"/>
  <c r="S3" i="63" s="1"/>
  <c r="AC3" i="63" s="1"/>
  <c r="AX4" i="63"/>
  <c r="S4" i="63" s="1"/>
  <c r="AC4" i="63" s="1"/>
  <c r="AB5" i="63" s="1"/>
  <c r="AX5" i="63"/>
  <c r="S5" i="63" s="1"/>
  <c r="AC5" i="63" s="1"/>
  <c r="AB6" i="63" s="1"/>
  <c r="AX6" i="63"/>
  <c r="S6" i="63" s="1"/>
  <c r="AC6" i="63" s="1"/>
  <c r="AB7" i="63" s="1"/>
  <c r="AX7" i="63"/>
  <c r="S7" i="63" s="1"/>
  <c r="AC7" i="63" s="1"/>
  <c r="AB8" i="63" s="1"/>
  <c r="AX8" i="63"/>
  <c r="S8" i="63" s="1"/>
  <c r="AC8" i="63" s="1"/>
  <c r="AB9" i="63" s="1"/>
  <c r="AX9" i="63"/>
  <c r="S9" i="63" s="1"/>
  <c r="AC9" i="63" s="1"/>
  <c r="AB10" i="63" s="1"/>
  <c r="AX10" i="63"/>
  <c r="S10" i="63" s="1"/>
  <c r="AC10" i="63" s="1"/>
  <c r="AB11" i="63" s="1"/>
  <c r="AX11" i="63"/>
  <c r="S11" i="63" s="1"/>
  <c r="AC11" i="63" s="1"/>
  <c r="AB12" i="63" s="1"/>
  <c r="AX12" i="63"/>
  <c r="S12" i="63" s="1"/>
  <c r="AC12" i="63" s="1"/>
  <c r="AB13" i="63" s="1"/>
  <c r="AX13" i="63"/>
  <c r="S13" i="63" s="1"/>
  <c r="AC13" i="63" s="1"/>
  <c r="AB14" i="63" s="1"/>
  <c r="AX14" i="63"/>
  <c r="S14" i="63" s="1"/>
  <c r="AC14" i="63" s="1"/>
  <c r="AB15" i="63" s="1"/>
  <c r="AX15" i="63"/>
  <c r="S15" i="63" s="1"/>
  <c r="AC15" i="63" s="1"/>
  <c r="AB16" i="63" s="1"/>
  <c r="AX16" i="63"/>
  <c r="S16" i="63" s="1"/>
  <c r="AC16" i="63" s="1"/>
  <c r="AB17" i="63" s="1"/>
  <c r="AX17" i="63"/>
  <c r="S17" i="63" s="1"/>
  <c r="AC17" i="63" s="1"/>
  <c r="AB18" i="63" s="1"/>
  <c r="AX18" i="63"/>
  <c r="S18" i="63" s="1"/>
  <c r="AC18" i="63" s="1"/>
  <c r="AB19" i="63" s="1"/>
  <c r="AX19" i="63"/>
  <c r="S19" i="63" s="1"/>
  <c r="AC19" i="63" s="1"/>
  <c r="AB20" i="63" s="1"/>
  <c r="AX20" i="63"/>
  <c r="S20" i="63" s="1"/>
  <c r="AC20" i="63" s="1"/>
  <c r="AB21" i="63" s="1"/>
  <c r="AX21" i="63"/>
  <c r="S21" i="63" s="1"/>
  <c r="AC21" i="63" s="1"/>
  <c r="AB22" i="63" s="1"/>
  <c r="AS5" i="66"/>
  <c r="AL5" i="66"/>
  <c r="AU5" i="66" s="1"/>
  <c r="AH24" i="87"/>
  <c r="AQ24" i="87" s="1"/>
  <c r="X24" i="30"/>
  <c r="Z24" i="30" s="1"/>
  <c r="Y24" i="30"/>
  <c r="AN21" i="94"/>
  <c r="AI21" i="94"/>
  <c r="AR24" i="96"/>
  <c r="Z23" i="22"/>
  <c r="AI23" i="40"/>
  <c r="AN23" i="40"/>
  <c r="X23" i="78"/>
  <c r="Y23" i="78"/>
  <c r="AH22" i="23"/>
  <c r="AQ22" i="23" s="1"/>
  <c r="AR21" i="27"/>
  <c r="AS5" i="15"/>
  <c r="AL5" i="15"/>
  <c r="AU5" i="15" s="1"/>
  <c r="X23" i="29"/>
  <c r="Y23" i="29"/>
  <c r="AS13" i="21"/>
  <c r="AL13" i="21"/>
  <c r="AU13" i="21" s="1"/>
  <c r="AN22" i="39"/>
  <c r="AI22" i="39"/>
  <c r="AS19" i="66"/>
  <c r="AL19" i="66"/>
  <c r="AU19" i="66" s="1"/>
  <c r="AI21" i="7"/>
  <c r="AN21" i="7"/>
  <c r="AI22" i="17"/>
  <c r="AN22" i="17"/>
  <c r="X24" i="80"/>
  <c r="Y24" i="80"/>
  <c r="X23" i="72"/>
  <c r="Y23" i="72"/>
  <c r="Z23" i="72" s="1"/>
  <c r="Y23" i="16"/>
  <c r="X23" i="16"/>
  <c r="AS12" i="15"/>
  <c r="AL12" i="15"/>
  <c r="AU12" i="15" s="1"/>
  <c r="AE23" i="75"/>
  <c r="W24" i="75"/>
  <c r="AF23" i="75"/>
  <c r="AO23" i="75" s="1"/>
  <c r="AG23" i="75"/>
  <c r="AP23" i="75" s="1"/>
  <c r="Y22" i="46"/>
  <c r="X22" i="46"/>
  <c r="AS14" i="21"/>
  <c r="AL14" i="21"/>
  <c r="AU14" i="21" s="1"/>
  <c r="AJ19" i="71"/>
  <c r="AK19" i="71"/>
  <c r="AT19" i="71" s="1"/>
  <c r="AJ13" i="71"/>
  <c r="AK13" i="71"/>
  <c r="AT13" i="71" s="1"/>
  <c r="AJ7" i="71"/>
  <c r="AK7" i="71"/>
  <c r="AT7" i="71" s="1"/>
  <c r="AS8" i="66"/>
  <c r="AL8" i="66"/>
  <c r="AU8" i="66" s="1"/>
  <c r="AS3" i="66"/>
  <c r="AL3" i="66"/>
  <c r="AU3" i="66" s="1"/>
  <c r="AJ18" i="9"/>
  <c r="AK18" i="9"/>
  <c r="AT18" i="9" s="1"/>
  <c r="AJ12" i="9"/>
  <c r="AK12" i="9"/>
  <c r="AT12" i="9" s="1"/>
  <c r="AJ6" i="9"/>
  <c r="AK6" i="9"/>
  <c r="AT6" i="9" s="1"/>
  <c r="W23" i="91"/>
  <c r="AF22" i="91"/>
  <c r="AO22" i="91" s="1"/>
  <c r="AE22" i="91"/>
  <c r="AG22" i="91"/>
  <c r="AP22" i="91" s="1"/>
  <c r="AK21" i="65"/>
  <c r="AT21" i="65" s="1"/>
  <c r="AJ21" i="65"/>
  <c r="AK15" i="65"/>
  <c r="AT15" i="65" s="1"/>
  <c r="AJ15" i="65"/>
  <c r="AJ9" i="65"/>
  <c r="AK9" i="65"/>
  <c r="AT9" i="65" s="1"/>
  <c r="AS7" i="69"/>
  <c r="AL7" i="69"/>
  <c r="AU7" i="69" s="1"/>
  <c r="AS21" i="21"/>
  <c r="AL21" i="21"/>
  <c r="AU21" i="21" s="1"/>
  <c r="X23" i="47"/>
  <c r="Y23" i="47"/>
  <c r="AN21" i="35"/>
  <c r="AI21" i="35"/>
  <c r="AR21" i="56"/>
  <c r="AX23" i="4"/>
  <c r="S23" i="4" s="1"/>
  <c r="AC23" i="4" s="1"/>
  <c r="AX3" i="4"/>
  <c r="S3" i="4" s="1"/>
  <c r="AC3" i="4" s="1"/>
  <c r="AX4" i="4"/>
  <c r="S4" i="4" s="1"/>
  <c r="AC4" i="4" s="1"/>
  <c r="AB5" i="4" s="1"/>
  <c r="AX5" i="4"/>
  <c r="S5" i="4" s="1"/>
  <c r="AC5" i="4" s="1"/>
  <c r="AB6" i="4" s="1"/>
  <c r="AX6" i="4"/>
  <c r="S6" i="4" s="1"/>
  <c r="AC6" i="4" s="1"/>
  <c r="AB7" i="4" s="1"/>
  <c r="AX7" i="4"/>
  <c r="S7" i="4" s="1"/>
  <c r="AC7" i="4" s="1"/>
  <c r="AB8" i="4" s="1"/>
  <c r="AX8" i="4"/>
  <c r="S8" i="4" s="1"/>
  <c r="AC8" i="4" s="1"/>
  <c r="AB9" i="4" s="1"/>
  <c r="AX9" i="4"/>
  <c r="S9" i="4" s="1"/>
  <c r="AC9" i="4" s="1"/>
  <c r="AB10" i="4" s="1"/>
  <c r="AX10" i="4"/>
  <c r="S10" i="4" s="1"/>
  <c r="AC10" i="4" s="1"/>
  <c r="AB11" i="4" s="1"/>
  <c r="AX11" i="4"/>
  <c r="S11" i="4" s="1"/>
  <c r="AC11" i="4" s="1"/>
  <c r="AB12" i="4" s="1"/>
  <c r="AX12" i="4"/>
  <c r="S12" i="4" s="1"/>
  <c r="AC12" i="4" s="1"/>
  <c r="AB13" i="4" s="1"/>
  <c r="AX13" i="4"/>
  <c r="S13" i="4" s="1"/>
  <c r="AC13" i="4" s="1"/>
  <c r="AB14" i="4" s="1"/>
  <c r="AX14" i="4"/>
  <c r="S14" i="4" s="1"/>
  <c r="AC14" i="4" s="1"/>
  <c r="AB15" i="4" s="1"/>
  <c r="AX15" i="4"/>
  <c r="S15" i="4" s="1"/>
  <c r="AC15" i="4" s="1"/>
  <c r="AB16" i="4" s="1"/>
  <c r="AX16" i="4"/>
  <c r="S16" i="4" s="1"/>
  <c r="AC16" i="4" s="1"/>
  <c r="AB17" i="4" s="1"/>
  <c r="AX17" i="4"/>
  <c r="S17" i="4" s="1"/>
  <c r="AC17" i="4" s="1"/>
  <c r="AB18" i="4" s="1"/>
  <c r="AX18" i="4"/>
  <c r="S18" i="4" s="1"/>
  <c r="AC18" i="4" s="1"/>
  <c r="AB19" i="4" s="1"/>
  <c r="AX19" i="4"/>
  <c r="S19" i="4" s="1"/>
  <c r="AC19" i="4" s="1"/>
  <c r="AB20" i="4" s="1"/>
  <c r="AX20" i="4"/>
  <c r="S20" i="4" s="1"/>
  <c r="AC20" i="4" s="1"/>
  <c r="AB21" i="4" s="1"/>
  <c r="AX21" i="4"/>
  <c r="S21" i="4" s="1"/>
  <c r="AC21" i="4" s="1"/>
  <c r="AB22" i="4" s="1"/>
  <c r="AN23" i="25"/>
  <c r="AI23" i="25"/>
  <c r="AG23" i="84"/>
  <c r="AP23" i="84" s="1"/>
  <c r="AF23" i="84"/>
  <c r="AO23" i="84" s="1"/>
  <c r="W24" i="84"/>
  <c r="AE23" i="84"/>
  <c r="AJ4" i="21"/>
  <c r="AK4" i="21"/>
  <c r="AT4" i="21" s="1"/>
  <c r="AT25" i="21" s="1"/>
  <c r="Z25" i="96"/>
  <c r="S21" i="1"/>
  <c r="AC20" i="1"/>
  <c r="AB21" i="1" s="1"/>
  <c r="S15" i="1"/>
  <c r="AC14" i="1"/>
  <c r="AB15" i="1" s="1"/>
  <c r="AC8" i="1"/>
  <c r="AB9" i="1" s="1"/>
  <c r="S9" i="1"/>
  <c r="AS15" i="69"/>
  <c r="AL15" i="69"/>
  <c r="AU15" i="69" s="1"/>
  <c r="Z22" i="27"/>
  <c r="AX22" i="63"/>
  <c r="S22" i="63" s="1"/>
  <c r="AC22" i="63" s="1"/>
  <c r="AB23" i="63" s="1"/>
  <c r="AS15" i="15"/>
  <c r="AL15" i="15"/>
  <c r="AU15" i="15" s="1"/>
  <c r="AS5" i="21"/>
  <c r="AL5" i="21"/>
  <c r="AU5" i="21" s="1"/>
  <c r="X24" i="26"/>
  <c r="Y24" i="26"/>
  <c r="AN23" i="30"/>
  <c r="AI23" i="30"/>
  <c r="AI23" i="42"/>
  <c r="AN23" i="42"/>
  <c r="AS16" i="15"/>
  <c r="AL16" i="15"/>
  <c r="AU16" i="15" s="1"/>
  <c r="Y24" i="37"/>
  <c r="X24" i="37"/>
  <c r="AR22" i="54"/>
  <c r="Z22" i="23"/>
  <c r="AS5" i="69"/>
  <c r="AL5" i="69"/>
  <c r="AU5" i="69" s="1"/>
  <c r="AI22" i="85"/>
  <c r="AN22" i="85"/>
  <c r="AI23" i="9"/>
  <c r="AN23" i="9"/>
  <c r="AN25" i="9" s="1"/>
  <c r="AH24" i="83"/>
  <c r="AQ24" i="83" s="1"/>
  <c r="AN22" i="50"/>
  <c r="AI22" i="50"/>
  <c r="AI22" i="29"/>
  <c r="AN22" i="29"/>
  <c r="AS10" i="69"/>
  <c r="AL10" i="69"/>
  <c r="AU10" i="69" s="1"/>
  <c r="Z22" i="7"/>
  <c r="Y22" i="7"/>
  <c r="X22" i="7"/>
  <c r="AS6" i="21"/>
  <c r="AL6" i="21"/>
  <c r="AU6" i="21" s="1"/>
  <c r="X23" i="17"/>
  <c r="Y23" i="17"/>
  <c r="AN23" i="80"/>
  <c r="AI23" i="80"/>
  <c r="Y24" i="82"/>
  <c r="X24" i="82"/>
  <c r="Z23" i="8"/>
  <c r="AH22" i="49"/>
  <c r="AQ22" i="49" s="1"/>
  <c r="AH23" i="34"/>
  <c r="AQ23" i="34" s="1"/>
  <c r="AJ23" i="65"/>
  <c r="AS23" i="65" s="1"/>
  <c r="AK23" i="65"/>
  <c r="AT23" i="65" s="1"/>
  <c r="Z23" i="2"/>
  <c r="Z22" i="32"/>
  <c r="AS12" i="69"/>
  <c r="AL12" i="69"/>
  <c r="AU12" i="69" s="1"/>
  <c r="Y23" i="90"/>
  <c r="X23" i="90"/>
  <c r="AN22" i="11"/>
  <c r="AI22" i="11"/>
  <c r="AJ18" i="71"/>
  <c r="AK18" i="71"/>
  <c r="AT18" i="71" s="1"/>
  <c r="AJ12" i="71"/>
  <c r="AK12" i="71"/>
  <c r="AT12" i="71" s="1"/>
  <c r="AJ6" i="71"/>
  <c r="AK6" i="71"/>
  <c r="AT6" i="71" s="1"/>
  <c r="AS10" i="21"/>
  <c r="AL10" i="21"/>
  <c r="AU10" i="21" s="1"/>
  <c r="AJ17" i="9"/>
  <c r="AK17" i="9"/>
  <c r="AT17" i="9" s="1"/>
  <c r="AJ11" i="9"/>
  <c r="AK11" i="9"/>
  <c r="AT11" i="9" s="1"/>
  <c r="AJ5" i="9"/>
  <c r="AK5" i="9"/>
  <c r="AT5" i="9" s="1"/>
  <c r="AR21" i="49"/>
  <c r="AJ20" i="65"/>
  <c r="AK20" i="65"/>
  <c r="AT20" i="65" s="1"/>
  <c r="AJ14" i="65"/>
  <c r="AK14" i="65"/>
  <c r="AT14" i="65" s="1"/>
  <c r="AJ8" i="65"/>
  <c r="AK8" i="65"/>
  <c r="AT8" i="65" s="1"/>
  <c r="AF23" i="81"/>
  <c r="AO23" i="81" s="1"/>
  <c r="AG23" i="81"/>
  <c r="AP23" i="81" s="1"/>
  <c r="AE23" i="81"/>
  <c r="W24" i="81"/>
  <c r="AS19" i="15"/>
  <c r="AL19" i="15"/>
  <c r="AU19" i="15" s="1"/>
  <c r="AG24" i="28"/>
  <c r="AP24" i="28" s="1"/>
  <c r="AF24" i="28"/>
  <c r="AO24" i="28" s="1"/>
  <c r="W25" i="28"/>
  <c r="AE24" i="28"/>
  <c r="AN22" i="47"/>
  <c r="AI22" i="47"/>
  <c r="AS21" i="66"/>
  <c r="AL21" i="66"/>
  <c r="AU21" i="66" s="1"/>
  <c r="AS12" i="21"/>
  <c r="AL12" i="21"/>
  <c r="AU12" i="21" s="1"/>
  <c r="AR22" i="34"/>
  <c r="AX22" i="4"/>
  <c r="S22" i="4" s="1"/>
  <c r="AC22" i="4" s="1"/>
  <c r="AB23" i="4" s="1"/>
  <c r="AH22" i="62"/>
  <c r="AQ22" i="62" s="1"/>
  <c r="AR22" i="38"/>
  <c r="X24" i="43"/>
  <c r="Y24" i="43"/>
  <c r="X24" i="73"/>
  <c r="Y24" i="73"/>
  <c r="AS14" i="69"/>
  <c r="AL14" i="69"/>
  <c r="AU14" i="69" s="1"/>
  <c r="AS3" i="21"/>
  <c r="AL3" i="21"/>
  <c r="AU3" i="21" s="1"/>
  <c r="AS22" i="66"/>
  <c r="AL22" i="66"/>
  <c r="AU22" i="66" s="1"/>
  <c r="AS6" i="66"/>
  <c r="AL6" i="66"/>
  <c r="AU6" i="66" s="1"/>
  <c r="AX23" i="3"/>
  <c r="S23" i="3" s="1"/>
  <c r="AC23" i="3" s="1"/>
  <c r="AJ23" i="3" s="1"/>
  <c r="AS23" i="3" s="1"/>
  <c r="AX3" i="3"/>
  <c r="S3" i="3" s="1"/>
  <c r="AC3" i="3" s="1"/>
  <c r="AX4" i="3"/>
  <c r="S4" i="3" s="1"/>
  <c r="AC4" i="3" s="1"/>
  <c r="AB5" i="3" s="1"/>
  <c r="AX5" i="3"/>
  <c r="S5" i="3" s="1"/>
  <c r="AC5" i="3" s="1"/>
  <c r="AB6" i="3" s="1"/>
  <c r="AX6" i="3"/>
  <c r="S6" i="3" s="1"/>
  <c r="AC6" i="3" s="1"/>
  <c r="AB7" i="3" s="1"/>
  <c r="AX7" i="3"/>
  <c r="S7" i="3" s="1"/>
  <c r="AC7" i="3" s="1"/>
  <c r="AB8" i="3" s="1"/>
  <c r="AX8" i="3"/>
  <c r="S8" i="3" s="1"/>
  <c r="AC8" i="3" s="1"/>
  <c r="AB9" i="3" s="1"/>
  <c r="AX9" i="3"/>
  <c r="S9" i="3" s="1"/>
  <c r="AC9" i="3" s="1"/>
  <c r="AB10" i="3" s="1"/>
  <c r="AX10" i="3"/>
  <c r="S10" i="3" s="1"/>
  <c r="AC10" i="3" s="1"/>
  <c r="AB11" i="3" s="1"/>
  <c r="AX11" i="3"/>
  <c r="S11" i="3" s="1"/>
  <c r="AC11" i="3" s="1"/>
  <c r="AB12" i="3" s="1"/>
  <c r="AX12" i="3"/>
  <c r="S12" i="3" s="1"/>
  <c r="AC12" i="3" s="1"/>
  <c r="AB13" i="3" s="1"/>
  <c r="AX13" i="3"/>
  <c r="S13" i="3" s="1"/>
  <c r="AC13" i="3" s="1"/>
  <c r="AB14" i="3" s="1"/>
  <c r="AX14" i="3"/>
  <c r="S14" i="3" s="1"/>
  <c r="AC14" i="3" s="1"/>
  <c r="AB15" i="3" s="1"/>
  <c r="AX15" i="3"/>
  <c r="S15" i="3" s="1"/>
  <c r="AC15" i="3" s="1"/>
  <c r="AB16" i="3" s="1"/>
  <c r="AX16" i="3"/>
  <c r="S16" i="3" s="1"/>
  <c r="AC16" i="3" s="1"/>
  <c r="AB17" i="3" s="1"/>
  <c r="AX17" i="3"/>
  <c r="S17" i="3" s="1"/>
  <c r="AC17" i="3" s="1"/>
  <c r="AB18" i="3" s="1"/>
  <c r="AX18" i="3"/>
  <c r="S18" i="3" s="1"/>
  <c r="AC18" i="3" s="1"/>
  <c r="AB19" i="3" s="1"/>
  <c r="AX19" i="3"/>
  <c r="S19" i="3" s="1"/>
  <c r="AC19" i="3" s="1"/>
  <c r="AB20" i="3" s="1"/>
  <c r="AX20" i="3"/>
  <c r="S20" i="3" s="1"/>
  <c r="AC20" i="3" s="1"/>
  <c r="AB21" i="3" s="1"/>
  <c r="AX21" i="3"/>
  <c r="S21" i="3" s="1"/>
  <c r="AC21" i="3" s="1"/>
  <c r="AB22" i="3" s="1"/>
  <c r="S20" i="1"/>
  <c r="AC19" i="1"/>
  <c r="AB20" i="1" s="1"/>
  <c r="S14" i="1"/>
  <c r="AC13" i="1"/>
  <c r="AB14" i="1" s="1"/>
  <c r="AC7" i="1"/>
  <c r="AB8" i="1" s="1"/>
  <c r="S8" i="1"/>
  <c r="S23" i="1"/>
  <c r="AC22" i="1"/>
  <c r="AB23" i="1" s="1"/>
  <c r="Y23" i="51"/>
  <c r="X23" i="51"/>
  <c r="Z23" i="51" s="1"/>
  <c r="AH23" i="53"/>
  <c r="AQ23" i="53" s="1"/>
  <c r="AQ25" i="53" s="1"/>
  <c r="AZ3" i="53"/>
  <c r="AS11" i="66"/>
  <c r="AL11" i="66"/>
  <c r="AU11" i="66" s="1"/>
  <c r="Z24" i="87"/>
  <c r="AN23" i="26"/>
  <c r="AI23" i="26"/>
  <c r="AR21" i="20"/>
  <c r="AH23" i="54"/>
  <c r="AQ23" i="54" s="1"/>
  <c r="AQ25" i="54" s="1"/>
  <c r="AX22" i="54"/>
  <c r="S22" i="54" s="1"/>
  <c r="AC22" i="54" s="1"/>
  <c r="AB23" i="54" s="1"/>
  <c r="AZ3" i="54"/>
  <c r="AI23" i="14"/>
  <c r="AN23" i="14"/>
  <c r="AN25" i="14" s="1"/>
  <c r="X22" i="94"/>
  <c r="Y22" i="94"/>
  <c r="AI23" i="37"/>
  <c r="AN23" i="37"/>
  <c r="AH22" i="10"/>
  <c r="AQ22" i="10" s="1"/>
  <c r="AS11" i="15"/>
  <c r="AL11" i="15"/>
  <c r="AU11" i="15" s="1"/>
  <c r="Y23" i="50"/>
  <c r="X23" i="50"/>
  <c r="Z23" i="50" s="1"/>
  <c r="AS19" i="21"/>
  <c r="AL19" i="21"/>
  <c r="AU19" i="21" s="1"/>
  <c r="AX23" i="52"/>
  <c r="S23" i="52" s="1"/>
  <c r="AC23" i="52" s="1"/>
  <c r="AJ23" i="52" s="1"/>
  <c r="AS23" i="52" s="1"/>
  <c r="AX3" i="52"/>
  <c r="S3" i="52" s="1"/>
  <c r="AC3" i="52" s="1"/>
  <c r="AX4" i="52"/>
  <c r="S4" i="52" s="1"/>
  <c r="AC4" i="52" s="1"/>
  <c r="AB5" i="52" s="1"/>
  <c r="AX5" i="52"/>
  <c r="S5" i="52" s="1"/>
  <c r="AC5" i="52" s="1"/>
  <c r="AB6" i="52" s="1"/>
  <c r="AX6" i="52"/>
  <c r="S6" i="52" s="1"/>
  <c r="AC6" i="52" s="1"/>
  <c r="AB7" i="52" s="1"/>
  <c r="AX7" i="52"/>
  <c r="S7" i="52" s="1"/>
  <c r="AC7" i="52" s="1"/>
  <c r="AB8" i="52" s="1"/>
  <c r="AX8" i="52"/>
  <c r="S8" i="52" s="1"/>
  <c r="AC8" i="52" s="1"/>
  <c r="AB9" i="52" s="1"/>
  <c r="AX9" i="52"/>
  <c r="S9" i="52" s="1"/>
  <c r="AC9" i="52" s="1"/>
  <c r="AB10" i="52" s="1"/>
  <c r="AX10" i="52"/>
  <c r="S10" i="52" s="1"/>
  <c r="AC10" i="52" s="1"/>
  <c r="AB11" i="52" s="1"/>
  <c r="AX11" i="52"/>
  <c r="S11" i="52" s="1"/>
  <c r="AC11" i="52" s="1"/>
  <c r="AB12" i="52" s="1"/>
  <c r="AX12" i="52"/>
  <c r="S12" i="52" s="1"/>
  <c r="AC12" i="52" s="1"/>
  <c r="AB13" i="52" s="1"/>
  <c r="AX13" i="52"/>
  <c r="S13" i="52" s="1"/>
  <c r="AC13" i="52" s="1"/>
  <c r="AB14" i="52" s="1"/>
  <c r="AX14" i="52"/>
  <c r="S14" i="52" s="1"/>
  <c r="AC14" i="52" s="1"/>
  <c r="AB15" i="52" s="1"/>
  <c r="AX15" i="52"/>
  <c r="S15" i="52" s="1"/>
  <c r="AC15" i="52" s="1"/>
  <c r="AB16" i="52" s="1"/>
  <c r="AX16" i="52"/>
  <c r="S16" i="52" s="1"/>
  <c r="AC16" i="52" s="1"/>
  <c r="AB17" i="52" s="1"/>
  <c r="AX17" i="52"/>
  <c r="S17" i="52" s="1"/>
  <c r="AC17" i="52" s="1"/>
  <c r="AB18" i="52" s="1"/>
  <c r="AX18" i="52"/>
  <c r="S18" i="52" s="1"/>
  <c r="AC18" i="52" s="1"/>
  <c r="AB19" i="52" s="1"/>
  <c r="AX19" i="52"/>
  <c r="S19" i="52" s="1"/>
  <c r="AC19" i="52" s="1"/>
  <c r="AB20" i="52" s="1"/>
  <c r="AX20" i="52"/>
  <c r="S20" i="52" s="1"/>
  <c r="AC20" i="52" s="1"/>
  <c r="AB21" i="52" s="1"/>
  <c r="AX21" i="52"/>
  <c r="S21" i="52" s="1"/>
  <c r="AC21" i="52" s="1"/>
  <c r="AB22" i="52" s="1"/>
  <c r="AS7" i="66"/>
  <c r="AL7" i="66"/>
  <c r="AU7" i="66" s="1"/>
  <c r="Y25" i="79"/>
  <c r="X25" i="79"/>
  <c r="Z25" i="79" s="1"/>
  <c r="AN22" i="92"/>
  <c r="AI22" i="92"/>
  <c r="AN22" i="64"/>
  <c r="AI22" i="64"/>
  <c r="AI23" i="82"/>
  <c r="AN23" i="82"/>
  <c r="AN22" i="95"/>
  <c r="AI22" i="95"/>
  <c r="Z23" i="90" l="1"/>
  <c r="Z24" i="25"/>
  <c r="Z22" i="5"/>
  <c r="Z24" i="37"/>
  <c r="W25" i="37" s="1"/>
  <c r="Z22" i="46"/>
  <c r="W23" i="46" s="1"/>
  <c r="Z23" i="45"/>
  <c r="Z24" i="40"/>
  <c r="Z24" i="80"/>
  <c r="AK23" i="52"/>
  <c r="AT23" i="52" s="1"/>
  <c r="Z23" i="92"/>
  <c r="Z24" i="43"/>
  <c r="Z23" i="47"/>
  <c r="Z23" i="95"/>
  <c r="Z23" i="11"/>
  <c r="W25" i="80"/>
  <c r="AG24" i="80"/>
  <c r="AP24" i="80" s="1"/>
  <c r="AE24" i="80"/>
  <c r="AF24" i="80"/>
  <c r="AO24" i="80" s="1"/>
  <c r="AF23" i="50"/>
  <c r="AO23" i="50" s="1"/>
  <c r="AO25" i="50" s="1"/>
  <c r="AE23" i="50"/>
  <c r="AG23" i="50"/>
  <c r="AP23" i="50" s="1"/>
  <c r="AP25" i="50" s="1"/>
  <c r="AG24" i="37"/>
  <c r="AP24" i="37" s="1"/>
  <c r="AF24" i="37"/>
  <c r="AO24" i="37" s="1"/>
  <c r="AE24" i="37"/>
  <c r="AG22" i="46"/>
  <c r="AP22" i="46" s="1"/>
  <c r="AE22" i="46"/>
  <c r="AF22" i="46"/>
  <c r="AO22" i="46" s="1"/>
  <c r="W23" i="35"/>
  <c r="AG22" i="35"/>
  <c r="AP22" i="35" s="1"/>
  <c r="AF22" i="35"/>
  <c r="AO22" i="35" s="1"/>
  <c r="AE22" i="35"/>
  <c r="AF23" i="45"/>
  <c r="AO23" i="45" s="1"/>
  <c r="AG23" i="45"/>
  <c r="AP23" i="45" s="1"/>
  <c r="AE23" i="45"/>
  <c r="W24" i="45"/>
  <c r="AG24" i="40"/>
  <c r="AP24" i="40" s="1"/>
  <c r="AF24" i="40"/>
  <c r="AO24" i="40" s="1"/>
  <c r="AE24" i="40"/>
  <c r="W25" i="40"/>
  <c r="AF23" i="59"/>
  <c r="AO23" i="59" s="1"/>
  <c r="AO25" i="59" s="1"/>
  <c r="AE23" i="59"/>
  <c r="AG23" i="59"/>
  <c r="AP23" i="59" s="1"/>
  <c r="AP25" i="59" s="1"/>
  <c r="AF23" i="92"/>
  <c r="AO23" i="92" s="1"/>
  <c r="AE23" i="92"/>
  <c r="W24" i="92"/>
  <c r="AG23" i="92"/>
  <c r="AP23" i="92" s="1"/>
  <c r="W25" i="43"/>
  <c r="AG24" i="43"/>
  <c r="AP24" i="43" s="1"/>
  <c r="AF24" i="43"/>
  <c r="AO24" i="43" s="1"/>
  <c r="AE24" i="43"/>
  <c r="AG23" i="47"/>
  <c r="AP23" i="47" s="1"/>
  <c r="AF23" i="47"/>
  <c r="AO23" i="47" s="1"/>
  <c r="W24" i="47"/>
  <c r="AE23" i="47"/>
  <c r="W24" i="95"/>
  <c r="AE23" i="95"/>
  <c r="AG23" i="95"/>
  <c r="AP23" i="95" s="1"/>
  <c r="AF23" i="95"/>
  <c r="AO23" i="95" s="1"/>
  <c r="AG23" i="67"/>
  <c r="AP23" i="67" s="1"/>
  <c r="AP25" i="67" s="1"/>
  <c r="AF23" i="67"/>
  <c r="AO23" i="67" s="1"/>
  <c r="AO25" i="67" s="1"/>
  <c r="AE23" i="67"/>
  <c r="W25" i="30"/>
  <c r="AG24" i="30"/>
  <c r="AP24" i="30" s="1"/>
  <c r="AF24" i="30"/>
  <c r="AO24" i="30" s="1"/>
  <c r="AE24" i="30"/>
  <c r="AG23" i="11"/>
  <c r="AP23" i="11" s="1"/>
  <c r="AP25" i="11" s="1"/>
  <c r="AF23" i="11"/>
  <c r="AO23" i="11" s="1"/>
  <c r="AO25" i="11" s="1"/>
  <c r="AE23" i="11"/>
  <c r="W26" i="79"/>
  <c r="AG25" i="79"/>
  <c r="AP25" i="79" s="1"/>
  <c r="AF25" i="79"/>
  <c r="AO25" i="79" s="1"/>
  <c r="AE25" i="79"/>
  <c r="AG23" i="51"/>
  <c r="AP23" i="51" s="1"/>
  <c r="AP25" i="51" s="1"/>
  <c r="AF23" i="51"/>
  <c r="AO23" i="51" s="1"/>
  <c r="AO25" i="51" s="1"/>
  <c r="AE23" i="51"/>
  <c r="AE23" i="90"/>
  <c r="W24" i="90"/>
  <c r="AG23" i="90"/>
  <c r="AP23" i="90" s="1"/>
  <c r="AF23" i="90"/>
  <c r="AO23" i="90" s="1"/>
  <c r="W25" i="25"/>
  <c r="AG24" i="25"/>
  <c r="AP24" i="25" s="1"/>
  <c r="AF24" i="25"/>
  <c r="AO24" i="25" s="1"/>
  <c r="AE24" i="25"/>
  <c r="AF22" i="5"/>
  <c r="AO22" i="5" s="1"/>
  <c r="W23" i="5"/>
  <c r="AE22" i="5"/>
  <c r="AG22" i="5"/>
  <c r="AP22" i="5" s="1"/>
  <c r="AJ18" i="52"/>
  <c r="AK18" i="52"/>
  <c r="AT18" i="52" s="1"/>
  <c r="AJ6" i="3"/>
  <c r="AK6" i="3"/>
  <c r="AT6" i="3" s="1"/>
  <c r="AS11" i="9"/>
  <c r="AL11" i="9"/>
  <c r="AU11" i="9" s="1"/>
  <c r="AH24" i="82"/>
  <c r="AQ24" i="82" s="1"/>
  <c r="AJ13" i="4"/>
  <c r="AK13" i="4"/>
  <c r="AT13" i="4" s="1"/>
  <c r="AS12" i="9"/>
  <c r="AL12" i="9"/>
  <c r="AU12" i="9" s="1"/>
  <c r="AG23" i="72"/>
  <c r="AP23" i="72" s="1"/>
  <c r="AP25" i="72" s="1"/>
  <c r="AF23" i="72"/>
  <c r="AO23" i="72" s="1"/>
  <c r="AO25" i="72" s="1"/>
  <c r="AE23" i="72"/>
  <c r="AJ11" i="63"/>
  <c r="AK11" i="63"/>
  <c r="AT11" i="63" s="1"/>
  <c r="AR21" i="68"/>
  <c r="AJ17" i="1"/>
  <c r="AK17" i="1"/>
  <c r="AT17" i="1" s="1"/>
  <c r="AJ15" i="14"/>
  <c r="AK15" i="14"/>
  <c r="AT15" i="14" s="1"/>
  <c r="AH23" i="39"/>
  <c r="AQ23" i="39" s="1"/>
  <c r="AJ10" i="19"/>
  <c r="AK10" i="19"/>
  <c r="AT10" i="19" s="1"/>
  <c r="AR21" i="5"/>
  <c r="AJ17" i="13"/>
  <c r="AK17" i="13"/>
  <c r="AT17" i="13" s="1"/>
  <c r="Y23" i="10"/>
  <c r="Z23" i="10" s="1"/>
  <c r="X23" i="10"/>
  <c r="AJ14" i="70"/>
  <c r="AK14" i="70"/>
  <c r="AT14" i="70" s="1"/>
  <c r="AJ11" i="52"/>
  <c r="AK11" i="52"/>
  <c r="AT11" i="52" s="1"/>
  <c r="AR23" i="26"/>
  <c r="AJ11" i="3"/>
  <c r="AK11" i="3"/>
  <c r="AT11" i="3" s="1"/>
  <c r="AH24" i="73"/>
  <c r="AQ24" i="73" s="1"/>
  <c r="AE23" i="2"/>
  <c r="AG23" i="2"/>
  <c r="AP23" i="2" s="1"/>
  <c r="AP25" i="2" s="1"/>
  <c r="AF23" i="2"/>
  <c r="AO23" i="2" s="1"/>
  <c r="AO25" i="2" s="1"/>
  <c r="AS4" i="21"/>
  <c r="AL4" i="21"/>
  <c r="AU4" i="21" s="1"/>
  <c r="AH23" i="16"/>
  <c r="AQ23" i="16" s="1"/>
  <c r="AQ25" i="16" s="1"/>
  <c r="AZ3" i="16"/>
  <c r="AR21" i="7"/>
  <c r="AJ10" i="63"/>
  <c r="AK10" i="63"/>
  <c r="AT10" i="63" s="1"/>
  <c r="AS3" i="65"/>
  <c r="AL3" i="65"/>
  <c r="AU3" i="65" s="1"/>
  <c r="AS13" i="9"/>
  <c r="AL13" i="9"/>
  <c r="AU13" i="9" s="1"/>
  <c r="AS14" i="71"/>
  <c r="AL14" i="71"/>
  <c r="AU14" i="71" s="1"/>
  <c r="AR21" i="46"/>
  <c r="AH24" i="42"/>
  <c r="AQ24" i="42" s="1"/>
  <c r="AS5" i="65"/>
  <c r="AL5" i="65"/>
  <c r="AU5" i="65" s="1"/>
  <c r="AS14" i="9"/>
  <c r="AL14" i="9"/>
  <c r="AU14" i="9" s="1"/>
  <c r="AS21" i="71"/>
  <c r="AL21" i="71"/>
  <c r="AU21" i="71" s="1"/>
  <c r="AJ20" i="14"/>
  <c r="AK20" i="14"/>
  <c r="AT20" i="14" s="1"/>
  <c r="AJ21" i="52"/>
  <c r="AK21" i="52"/>
  <c r="AT21" i="52" s="1"/>
  <c r="AR23" i="82"/>
  <c r="AJ20" i="52"/>
  <c r="AK20" i="52"/>
  <c r="AT20" i="52" s="1"/>
  <c r="AJ8" i="52"/>
  <c r="AK8" i="52"/>
  <c r="AT8" i="52" s="1"/>
  <c r="AH22" i="94"/>
  <c r="AQ22" i="94" s="1"/>
  <c r="AJ14" i="1"/>
  <c r="AK14" i="1"/>
  <c r="AT14" i="1" s="1"/>
  <c r="AJ14" i="3"/>
  <c r="AK14" i="3"/>
  <c r="AT14" i="3" s="1"/>
  <c r="AR22" i="64"/>
  <c r="AJ19" i="52"/>
  <c r="AK19" i="52"/>
  <c r="AT19" i="52" s="1"/>
  <c r="AJ13" i="52"/>
  <c r="AK13" i="52"/>
  <c r="AT13" i="52" s="1"/>
  <c r="AJ7" i="52"/>
  <c r="AK7" i="52"/>
  <c r="AT7" i="52" s="1"/>
  <c r="Z22" i="94"/>
  <c r="AJ19" i="3"/>
  <c r="AK19" i="3"/>
  <c r="AT19" i="3" s="1"/>
  <c r="AJ13" i="3"/>
  <c r="AK13" i="3"/>
  <c r="AT13" i="3" s="1"/>
  <c r="AJ7" i="3"/>
  <c r="AK7" i="3"/>
  <c r="AT7" i="3" s="1"/>
  <c r="AR22" i="47"/>
  <c r="AR22" i="11"/>
  <c r="AF23" i="8"/>
  <c r="AO23" i="8" s="1"/>
  <c r="AO25" i="8" s="1"/>
  <c r="AE23" i="8"/>
  <c r="AG23" i="8"/>
  <c r="AP23" i="8" s="1"/>
  <c r="AP25" i="8" s="1"/>
  <c r="AR22" i="50"/>
  <c r="AF25" i="96"/>
  <c r="AO25" i="96" s="1"/>
  <c r="W26" i="96"/>
  <c r="AE25" i="96"/>
  <c r="AG25" i="96"/>
  <c r="AP25" i="96" s="1"/>
  <c r="AJ20" i="4"/>
  <c r="AK20" i="4"/>
  <c r="AT20" i="4" s="1"/>
  <c r="AJ14" i="4"/>
  <c r="AK14" i="4"/>
  <c r="AT14" i="4" s="1"/>
  <c r="AJ8" i="4"/>
  <c r="AK8" i="4"/>
  <c r="AT8" i="4" s="1"/>
  <c r="AS9" i="65"/>
  <c r="AL9" i="65"/>
  <c r="AU9" i="65" s="1"/>
  <c r="AI22" i="91"/>
  <c r="AN22" i="91"/>
  <c r="AH23" i="72"/>
  <c r="AQ23" i="72" s="1"/>
  <c r="AQ25" i="72" s="1"/>
  <c r="AZ3" i="72"/>
  <c r="AX22" i="72" s="1"/>
  <c r="S22" i="72" s="1"/>
  <c r="AC22" i="72" s="1"/>
  <c r="AB23" i="72" s="1"/>
  <c r="AR22" i="17"/>
  <c r="AJ18" i="63"/>
  <c r="AK18" i="63"/>
  <c r="AT18" i="63" s="1"/>
  <c r="AJ12" i="63"/>
  <c r="AK12" i="63"/>
  <c r="AT12" i="63" s="1"/>
  <c r="AJ6" i="63"/>
  <c r="AK6" i="63"/>
  <c r="AT6" i="63" s="1"/>
  <c r="AH24" i="25"/>
  <c r="AQ24" i="25" s="1"/>
  <c r="AS16" i="65"/>
  <c r="AL16" i="65"/>
  <c r="AU16" i="65" s="1"/>
  <c r="AS7" i="9"/>
  <c r="AL7" i="9"/>
  <c r="AU7" i="9" s="1"/>
  <c r="AS4" i="66"/>
  <c r="AL4" i="66"/>
  <c r="AU4" i="66" s="1"/>
  <c r="AS8" i="71"/>
  <c r="AL8" i="71"/>
  <c r="AU8" i="71" s="1"/>
  <c r="AX23" i="2"/>
  <c r="S23" i="2" s="1"/>
  <c r="AC23" i="2" s="1"/>
  <c r="AJ23" i="2" s="1"/>
  <c r="AS23" i="2" s="1"/>
  <c r="AX3" i="2"/>
  <c r="S3" i="2" s="1"/>
  <c r="AC3" i="2" s="1"/>
  <c r="AX4" i="2"/>
  <c r="S4" i="2" s="1"/>
  <c r="AC4" i="2" s="1"/>
  <c r="AB5" i="2" s="1"/>
  <c r="AX5" i="2"/>
  <c r="S5" i="2" s="1"/>
  <c r="AC5" i="2" s="1"/>
  <c r="AB6" i="2" s="1"/>
  <c r="AX6" i="2"/>
  <c r="S6" i="2" s="1"/>
  <c r="AC6" i="2" s="1"/>
  <c r="AB7" i="2" s="1"/>
  <c r="AX7" i="2"/>
  <c r="S7" i="2" s="1"/>
  <c r="AC7" i="2" s="1"/>
  <c r="AB8" i="2" s="1"/>
  <c r="AX8" i="2"/>
  <c r="S8" i="2" s="1"/>
  <c r="AC8" i="2" s="1"/>
  <c r="AB9" i="2" s="1"/>
  <c r="AX9" i="2"/>
  <c r="S9" i="2" s="1"/>
  <c r="AC9" i="2" s="1"/>
  <c r="AB10" i="2" s="1"/>
  <c r="AX10" i="2"/>
  <c r="S10" i="2" s="1"/>
  <c r="AC10" i="2" s="1"/>
  <c r="AB11" i="2" s="1"/>
  <c r="AX11" i="2"/>
  <c r="S11" i="2" s="1"/>
  <c r="AC11" i="2" s="1"/>
  <c r="AB12" i="2" s="1"/>
  <c r="AX12" i="2"/>
  <c r="S12" i="2" s="1"/>
  <c r="AC12" i="2" s="1"/>
  <c r="AB13" i="2" s="1"/>
  <c r="AX13" i="2"/>
  <c r="S13" i="2" s="1"/>
  <c r="AC13" i="2" s="1"/>
  <c r="AB14" i="2" s="1"/>
  <c r="AX14" i="2"/>
  <c r="S14" i="2" s="1"/>
  <c r="AC14" i="2" s="1"/>
  <c r="AB15" i="2" s="1"/>
  <c r="AX15" i="2"/>
  <c r="S15" i="2" s="1"/>
  <c r="AC15" i="2" s="1"/>
  <c r="AB16" i="2" s="1"/>
  <c r="AX16" i="2"/>
  <c r="S16" i="2" s="1"/>
  <c r="AC16" i="2" s="1"/>
  <c r="AB17" i="2" s="1"/>
  <c r="AX17" i="2"/>
  <c r="S17" i="2" s="1"/>
  <c r="AC17" i="2" s="1"/>
  <c r="AB18" i="2" s="1"/>
  <c r="AX18" i="2"/>
  <c r="S18" i="2" s="1"/>
  <c r="AC18" i="2" s="1"/>
  <c r="AB19" i="2" s="1"/>
  <c r="AX19" i="2"/>
  <c r="S19" i="2" s="1"/>
  <c r="AC19" i="2" s="1"/>
  <c r="AB20" i="2" s="1"/>
  <c r="AX20" i="2"/>
  <c r="S20" i="2" s="1"/>
  <c r="AC20" i="2" s="1"/>
  <c r="AB21" i="2" s="1"/>
  <c r="AX21" i="2"/>
  <c r="S21" i="2" s="1"/>
  <c r="AC21" i="2" s="1"/>
  <c r="AB22" i="2" s="1"/>
  <c r="AR24" i="86"/>
  <c r="AJ11" i="1"/>
  <c r="AK11" i="1"/>
  <c r="AT11" i="1" s="1"/>
  <c r="Y25" i="48"/>
  <c r="X25" i="48"/>
  <c r="AS17" i="65"/>
  <c r="AL17" i="65"/>
  <c r="AU17" i="65" s="1"/>
  <c r="AS8" i="9"/>
  <c r="AL8" i="9"/>
  <c r="AU8" i="9" s="1"/>
  <c r="AS15" i="71"/>
  <c r="AL15" i="71"/>
  <c r="AU15" i="71" s="1"/>
  <c r="AJ22" i="14"/>
  <c r="AK22" i="14"/>
  <c r="AT22" i="14" s="1"/>
  <c r="AJ16" i="14"/>
  <c r="AK16" i="14"/>
  <c r="AT16" i="14" s="1"/>
  <c r="AJ10" i="14"/>
  <c r="AK10" i="14"/>
  <c r="AT10" i="14" s="1"/>
  <c r="AJ18" i="1"/>
  <c r="AK18" i="1"/>
  <c r="AT18" i="1" s="1"/>
  <c r="AJ23" i="70"/>
  <c r="AS23" i="70" s="1"/>
  <c r="AK23" i="70"/>
  <c r="AT23" i="70" s="1"/>
  <c r="AJ17" i="19"/>
  <c r="AK17" i="19"/>
  <c r="AT17" i="19" s="1"/>
  <c r="AJ11" i="19"/>
  <c r="AK11" i="19"/>
  <c r="AT11" i="19" s="1"/>
  <c r="AJ5" i="19"/>
  <c r="AK5" i="19"/>
  <c r="AT5" i="19" s="1"/>
  <c r="AX23" i="24"/>
  <c r="S23" i="24" s="1"/>
  <c r="AC23" i="24" s="1"/>
  <c r="AX3" i="24"/>
  <c r="S3" i="24" s="1"/>
  <c r="AC3" i="24" s="1"/>
  <c r="AX4" i="24"/>
  <c r="S4" i="24" s="1"/>
  <c r="AC4" i="24" s="1"/>
  <c r="AB5" i="24" s="1"/>
  <c r="AX5" i="24"/>
  <c r="S5" i="24" s="1"/>
  <c r="AC5" i="24" s="1"/>
  <c r="AB6" i="24" s="1"/>
  <c r="AX6" i="24"/>
  <c r="S6" i="24" s="1"/>
  <c r="AC6" i="24" s="1"/>
  <c r="AB7" i="24" s="1"/>
  <c r="AX7" i="24"/>
  <c r="S7" i="24" s="1"/>
  <c r="AC7" i="24" s="1"/>
  <c r="AB8" i="24" s="1"/>
  <c r="AX8" i="24"/>
  <c r="S8" i="24" s="1"/>
  <c r="AC8" i="24" s="1"/>
  <c r="AB9" i="24" s="1"/>
  <c r="AX9" i="24"/>
  <c r="S9" i="24" s="1"/>
  <c r="AC9" i="24" s="1"/>
  <c r="AB10" i="24" s="1"/>
  <c r="AX10" i="24"/>
  <c r="S10" i="24" s="1"/>
  <c r="AC10" i="24" s="1"/>
  <c r="AB11" i="24" s="1"/>
  <c r="AX11" i="24"/>
  <c r="S11" i="24" s="1"/>
  <c r="AC11" i="24" s="1"/>
  <c r="AB12" i="24" s="1"/>
  <c r="AX12" i="24"/>
  <c r="S12" i="24" s="1"/>
  <c r="AC12" i="24" s="1"/>
  <c r="AB13" i="24" s="1"/>
  <c r="AX13" i="24"/>
  <c r="S13" i="24" s="1"/>
  <c r="AC13" i="24" s="1"/>
  <c r="AB14" i="24" s="1"/>
  <c r="AX14" i="24"/>
  <c r="S14" i="24" s="1"/>
  <c r="AC14" i="24" s="1"/>
  <c r="AB15" i="24" s="1"/>
  <c r="AX15" i="24"/>
  <c r="S15" i="24" s="1"/>
  <c r="AC15" i="24" s="1"/>
  <c r="AB16" i="24" s="1"/>
  <c r="AX16" i="24"/>
  <c r="S16" i="24" s="1"/>
  <c r="AC16" i="24" s="1"/>
  <c r="AB17" i="24" s="1"/>
  <c r="AX17" i="24"/>
  <c r="S17" i="24" s="1"/>
  <c r="AC17" i="24" s="1"/>
  <c r="AB18" i="24" s="1"/>
  <c r="AX18" i="24"/>
  <c r="S18" i="24" s="1"/>
  <c r="AC18" i="24" s="1"/>
  <c r="AB19" i="24" s="1"/>
  <c r="AX19" i="24"/>
  <c r="S19" i="24" s="1"/>
  <c r="AC19" i="24" s="1"/>
  <c r="AB20" i="24" s="1"/>
  <c r="AX20" i="24"/>
  <c r="S20" i="24" s="1"/>
  <c r="AC20" i="24" s="1"/>
  <c r="AB21" i="24" s="1"/>
  <c r="AX21" i="24"/>
  <c r="S21" i="24" s="1"/>
  <c r="AC21" i="24" s="1"/>
  <c r="AB22" i="24" s="1"/>
  <c r="AS15" i="9"/>
  <c r="AL15" i="9"/>
  <c r="AU15" i="9" s="1"/>
  <c r="AS16" i="71"/>
  <c r="AL16" i="71"/>
  <c r="AU16" i="71" s="1"/>
  <c r="X23" i="18"/>
  <c r="Y23" i="18"/>
  <c r="Z23" i="18" s="1"/>
  <c r="AR22" i="90"/>
  <c r="AR21" i="57"/>
  <c r="AJ18" i="13"/>
  <c r="AK18" i="13"/>
  <c r="AT18" i="13" s="1"/>
  <c r="AJ12" i="13"/>
  <c r="AK12" i="13"/>
  <c r="AT12" i="13" s="1"/>
  <c r="AJ6" i="13"/>
  <c r="AK6" i="13"/>
  <c r="AT6" i="13" s="1"/>
  <c r="AI22" i="10"/>
  <c r="AN22" i="10"/>
  <c r="AN23" i="54"/>
  <c r="AN25" i="54" s="1"/>
  <c r="AI23" i="54"/>
  <c r="X24" i="88"/>
  <c r="Y24" i="88"/>
  <c r="AJ21" i="70"/>
  <c r="AK21" i="70"/>
  <c r="AT21" i="70" s="1"/>
  <c r="AJ15" i="70"/>
  <c r="AK15" i="70"/>
  <c r="AT15" i="70" s="1"/>
  <c r="AJ9" i="70"/>
  <c r="AK9" i="70"/>
  <c r="AT9" i="70" s="1"/>
  <c r="AI23" i="38"/>
  <c r="AN23" i="38"/>
  <c r="AI24" i="76"/>
  <c r="AN24" i="76"/>
  <c r="AJ6" i="52"/>
  <c r="AK6" i="52"/>
  <c r="AT6" i="52" s="1"/>
  <c r="AJ23" i="1"/>
  <c r="AS23" i="1" s="1"/>
  <c r="AK23" i="1"/>
  <c r="AT23" i="1" s="1"/>
  <c r="AJ20" i="1"/>
  <c r="AK20" i="1"/>
  <c r="AT20" i="1" s="1"/>
  <c r="AS6" i="71"/>
  <c r="AL6" i="71"/>
  <c r="AU6" i="71" s="1"/>
  <c r="W23" i="32"/>
  <c r="AG22" i="32"/>
  <c r="AP22" i="32" s="1"/>
  <c r="AF22" i="32"/>
  <c r="AO22" i="32" s="1"/>
  <c r="AE22" i="32"/>
  <c r="AH23" i="17"/>
  <c r="AQ23" i="17" s="1"/>
  <c r="AQ25" i="17" s="1"/>
  <c r="AZ3" i="17"/>
  <c r="AX22" i="17" s="1"/>
  <c r="S22" i="17" s="1"/>
  <c r="AC22" i="17" s="1"/>
  <c r="AB23" i="17" s="1"/>
  <c r="AF22" i="23"/>
  <c r="AO22" i="23" s="1"/>
  <c r="W23" i="23"/>
  <c r="AE22" i="23"/>
  <c r="AG22" i="23"/>
  <c r="AP22" i="23" s="1"/>
  <c r="AJ9" i="1"/>
  <c r="AK9" i="1"/>
  <c r="AT9" i="1" s="1"/>
  <c r="AS15" i="65"/>
  <c r="AL15" i="65"/>
  <c r="AU15" i="65" s="1"/>
  <c r="AS19" i="71"/>
  <c r="AL19" i="71"/>
  <c r="AU19" i="71" s="1"/>
  <c r="AH23" i="78"/>
  <c r="AQ23" i="78" s="1"/>
  <c r="AH25" i="86"/>
  <c r="AQ25" i="86" s="1"/>
  <c r="AJ23" i="13"/>
  <c r="AS23" i="13" s="1"/>
  <c r="AK23" i="13"/>
  <c r="AT23" i="13" s="1"/>
  <c r="AH22" i="68"/>
  <c r="AQ22" i="68" s="1"/>
  <c r="AJ21" i="19"/>
  <c r="AK21" i="19"/>
  <c r="AT21" i="19" s="1"/>
  <c r="AJ15" i="19"/>
  <c r="AK15" i="19"/>
  <c r="AT15" i="19" s="1"/>
  <c r="AJ9" i="19"/>
  <c r="AK9" i="19"/>
  <c r="AT9" i="19" s="1"/>
  <c r="AS21" i="9"/>
  <c r="AL21" i="9"/>
  <c r="AU21" i="9" s="1"/>
  <c r="AS3" i="71"/>
  <c r="AL3" i="71"/>
  <c r="AU3" i="71" s="1"/>
  <c r="AS22" i="71"/>
  <c r="AL22" i="71"/>
  <c r="AU22" i="71" s="1"/>
  <c r="AJ22" i="13"/>
  <c r="AK22" i="13"/>
  <c r="AT22" i="13" s="1"/>
  <c r="AJ16" i="13"/>
  <c r="AK16" i="13"/>
  <c r="AT16" i="13" s="1"/>
  <c r="AJ3" i="13"/>
  <c r="AB4" i="13"/>
  <c r="AJ7" i="1"/>
  <c r="AK7" i="1"/>
  <c r="AT7" i="1" s="1"/>
  <c r="AR23" i="73"/>
  <c r="AJ19" i="70"/>
  <c r="AK19" i="70"/>
  <c r="AT19" i="70" s="1"/>
  <c r="AJ13" i="70"/>
  <c r="AK13" i="70"/>
  <c r="AT13" i="70" s="1"/>
  <c r="AJ7" i="70"/>
  <c r="AK7" i="70"/>
  <c r="AT7" i="70" s="1"/>
  <c r="AI23" i="63"/>
  <c r="AN23" i="63"/>
  <c r="AN25" i="63" s="1"/>
  <c r="AS7" i="65"/>
  <c r="AL7" i="65"/>
  <c r="AU7" i="65" s="1"/>
  <c r="AJ4" i="9"/>
  <c r="AK4" i="9"/>
  <c r="AT4" i="9" s="1"/>
  <c r="AT25" i="9" s="1"/>
  <c r="AN23" i="34"/>
  <c r="AI23" i="34"/>
  <c r="X23" i="56"/>
  <c r="Y23" i="56"/>
  <c r="AJ12" i="52"/>
  <c r="AK12" i="52"/>
  <c r="AT12" i="52" s="1"/>
  <c r="AJ12" i="3"/>
  <c r="AK12" i="3"/>
  <c r="AT12" i="3" s="1"/>
  <c r="AS20" i="65"/>
  <c r="AL20" i="65"/>
  <c r="AU20" i="65" s="1"/>
  <c r="AG22" i="7"/>
  <c r="AP22" i="7" s="1"/>
  <c r="AF22" i="7"/>
  <c r="AO22" i="7" s="1"/>
  <c r="W23" i="7"/>
  <c r="AE22" i="7"/>
  <c r="AJ19" i="4"/>
  <c r="AK19" i="4"/>
  <c r="AT19" i="4" s="1"/>
  <c r="AJ17" i="63"/>
  <c r="AK17" i="63"/>
  <c r="AT17" i="63" s="1"/>
  <c r="Y25" i="44"/>
  <c r="X25" i="44"/>
  <c r="AG23" i="61"/>
  <c r="AP23" i="61" s="1"/>
  <c r="AP25" i="61" s="1"/>
  <c r="AF23" i="61"/>
  <c r="AO23" i="61" s="1"/>
  <c r="AO25" i="61" s="1"/>
  <c r="AE23" i="61"/>
  <c r="AJ21" i="14"/>
  <c r="AK21" i="14"/>
  <c r="AT21" i="14" s="1"/>
  <c r="AH23" i="95"/>
  <c r="AQ23" i="95" s="1"/>
  <c r="AJ22" i="19"/>
  <c r="AK22" i="19"/>
  <c r="AT22" i="19" s="1"/>
  <c r="AJ23" i="24"/>
  <c r="AS23" i="24" s="1"/>
  <c r="AJ4" i="71"/>
  <c r="AK4" i="71"/>
  <c r="AT4" i="71" s="1"/>
  <c r="AT25" i="71" s="1"/>
  <c r="AL23" i="3"/>
  <c r="AU23" i="3" s="1"/>
  <c r="AR23" i="3"/>
  <c r="AR25" i="3" s="1"/>
  <c r="AH23" i="92"/>
  <c r="AQ23" i="92" s="1"/>
  <c r="AR22" i="78"/>
  <c r="AJ17" i="52"/>
  <c r="AK17" i="52"/>
  <c r="AT17" i="52" s="1"/>
  <c r="AL23" i="14"/>
  <c r="AU23" i="14" s="1"/>
  <c r="AR23" i="14"/>
  <c r="AR25" i="14" s="1"/>
  <c r="AJ17" i="3"/>
  <c r="AK17" i="3"/>
  <c r="AT17" i="3" s="1"/>
  <c r="AH24" i="26"/>
  <c r="AQ24" i="26" s="1"/>
  <c r="AJ6" i="4"/>
  <c r="AK6" i="4"/>
  <c r="AT6" i="4" s="1"/>
  <c r="Z23" i="78"/>
  <c r="AR21" i="94"/>
  <c r="AJ16" i="63"/>
  <c r="AK16" i="63"/>
  <c r="AT16" i="63" s="1"/>
  <c r="AN23" i="13"/>
  <c r="AN25" i="13" s="1"/>
  <c r="AI23" i="13"/>
  <c r="AI22" i="12"/>
  <c r="AN22" i="12"/>
  <c r="X23" i="74"/>
  <c r="Y23" i="74"/>
  <c r="X24" i="36"/>
  <c r="Y24" i="36"/>
  <c r="Z24" i="36" s="1"/>
  <c r="AJ14" i="14"/>
  <c r="AK14" i="14"/>
  <c r="AT14" i="14" s="1"/>
  <c r="AJ10" i="13"/>
  <c r="AK10" i="13"/>
  <c r="AT10" i="13" s="1"/>
  <c r="AJ22" i="52"/>
  <c r="AK22" i="52"/>
  <c r="AT22" i="52" s="1"/>
  <c r="AJ16" i="52"/>
  <c r="AK16" i="52"/>
  <c r="AT16" i="52" s="1"/>
  <c r="AJ10" i="52"/>
  <c r="AK10" i="52"/>
  <c r="AT10" i="52" s="1"/>
  <c r="AJ3" i="52"/>
  <c r="AB4" i="52"/>
  <c r="AR23" i="37"/>
  <c r="AX3" i="54"/>
  <c r="S3" i="54" s="1"/>
  <c r="AC3" i="54" s="1"/>
  <c r="AX23" i="54"/>
  <c r="S23" i="54" s="1"/>
  <c r="AC23" i="54" s="1"/>
  <c r="AJ23" i="54" s="1"/>
  <c r="AS23" i="54" s="1"/>
  <c r="AX4" i="54"/>
  <c r="S4" i="54" s="1"/>
  <c r="AC4" i="54" s="1"/>
  <c r="AB5" i="54" s="1"/>
  <c r="AX5" i="54"/>
  <c r="S5" i="54" s="1"/>
  <c r="AC5" i="54" s="1"/>
  <c r="AB6" i="54" s="1"/>
  <c r="AX6" i="54"/>
  <c r="S6" i="54" s="1"/>
  <c r="AC6" i="54" s="1"/>
  <c r="AB7" i="54" s="1"/>
  <c r="AX7" i="54"/>
  <c r="S7" i="54" s="1"/>
  <c r="AC7" i="54" s="1"/>
  <c r="AB8" i="54" s="1"/>
  <c r="AX8" i="54"/>
  <c r="S8" i="54" s="1"/>
  <c r="AC8" i="54" s="1"/>
  <c r="AB9" i="54" s="1"/>
  <c r="AX9" i="54"/>
  <c r="S9" i="54" s="1"/>
  <c r="AC9" i="54" s="1"/>
  <c r="AB10" i="54" s="1"/>
  <c r="AX10" i="54"/>
  <c r="S10" i="54" s="1"/>
  <c r="AC10" i="54" s="1"/>
  <c r="AB11" i="54" s="1"/>
  <c r="AX11" i="54"/>
  <c r="S11" i="54" s="1"/>
  <c r="AC11" i="54" s="1"/>
  <c r="AB12" i="54" s="1"/>
  <c r="AX12" i="54"/>
  <c r="S12" i="54" s="1"/>
  <c r="AC12" i="54" s="1"/>
  <c r="AB13" i="54" s="1"/>
  <c r="AX13" i="54"/>
  <c r="S13" i="54" s="1"/>
  <c r="AC13" i="54" s="1"/>
  <c r="AB14" i="54" s="1"/>
  <c r="AX14" i="54"/>
  <c r="S14" i="54" s="1"/>
  <c r="AC14" i="54" s="1"/>
  <c r="AB15" i="54" s="1"/>
  <c r="AX15" i="54"/>
  <c r="S15" i="54" s="1"/>
  <c r="AC15" i="54" s="1"/>
  <c r="AB16" i="54" s="1"/>
  <c r="AX16" i="54"/>
  <c r="S16" i="54" s="1"/>
  <c r="AC16" i="54" s="1"/>
  <c r="AB17" i="54" s="1"/>
  <c r="AX17" i="54"/>
  <c r="S17" i="54" s="1"/>
  <c r="AC17" i="54" s="1"/>
  <c r="AB18" i="54" s="1"/>
  <c r="AX18" i="54"/>
  <c r="S18" i="54" s="1"/>
  <c r="AC18" i="54" s="1"/>
  <c r="AB19" i="54" s="1"/>
  <c r="AX19" i="54"/>
  <c r="S19" i="54" s="1"/>
  <c r="AC19" i="54" s="1"/>
  <c r="AB20" i="54" s="1"/>
  <c r="AX20" i="54"/>
  <c r="S20" i="54" s="1"/>
  <c r="AC20" i="54" s="1"/>
  <c r="AB21" i="54" s="1"/>
  <c r="AX21" i="54"/>
  <c r="S21" i="54" s="1"/>
  <c r="AC21" i="54" s="1"/>
  <c r="AB22" i="54" s="1"/>
  <c r="AJ22" i="3"/>
  <c r="AK22" i="3"/>
  <c r="AT22" i="3" s="1"/>
  <c r="AJ16" i="3"/>
  <c r="AK16" i="3"/>
  <c r="AT16" i="3" s="1"/>
  <c r="AJ10" i="3"/>
  <c r="AK10" i="3"/>
  <c r="AT10" i="3" s="1"/>
  <c r="AJ3" i="3"/>
  <c r="AB4" i="3"/>
  <c r="AU25" i="21"/>
  <c r="C11" i="21" s="1"/>
  <c r="Z24" i="73"/>
  <c r="X25" i="28"/>
  <c r="Y25" i="28"/>
  <c r="X24" i="81"/>
  <c r="Y24" i="81"/>
  <c r="AS8" i="65"/>
  <c r="AL8" i="65"/>
  <c r="AU8" i="65" s="1"/>
  <c r="AS17" i="9"/>
  <c r="AL17" i="9"/>
  <c r="AU17" i="9" s="1"/>
  <c r="AS12" i="71"/>
  <c r="AL12" i="71"/>
  <c r="AU12" i="71" s="1"/>
  <c r="Z24" i="82"/>
  <c r="Z24" i="26"/>
  <c r="AF22" i="27"/>
  <c r="AO22" i="27" s="1"/>
  <c r="AG22" i="27"/>
  <c r="AP22" i="27" s="1"/>
  <c r="W23" i="27"/>
  <c r="AE22" i="27"/>
  <c r="AN23" i="84"/>
  <c r="AI23" i="84"/>
  <c r="AJ17" i="4"/>
  <c r="AK17" i="4"/>
  <c r="AT17" i="4" s="1"/>
  <c r="AJ11" i="4"/>
  <c r="AK11" i="4"/>
  <c r="AT11" i="4" s="1"/>
  <c r="AJ5" i="4"/>
  <c r="AK5" i="4"/>
  <c r="AT5" i="4" s="1"/>
  <c r="AS21" i="65"/>
  <c r="AL21" i="65"/>
  <c r="AU21" i="65" s="1"/>
  <c r="Y23" i="91"/>
  <c r="X23" i="91"/>
  <c r="AS18" i="9"/>
  <c r="AL18" i="9"/>
  <c r="AU18" i="9" s="1"/>
  <c r="AS7" i="71"/>
  <c r="AL7" i="71"/>
  <c r="AU7" i="71" s="1"/>
  <c r="AH24" i="80"/>
  <c r="AQ24" i="80" s="1"/>
  <c r="AJ21" i="63"/>
  <c r="AK21" i="63"/>
  <c r="AT21" i="63" s="1"/>
  <c r="AJ15" i="63"/>
  <c r="AK15" i="63"/>
  <c r="AT15" i="63" s="1"/>
  <c r="AJ9" i="63"/>
  <c r="AK9" i="63"/>
  <c r="AT9" i="63" s="1"/>
  <c r="W24" i="41"/>
  <c r="AG23" i="41"/>
  <c r="AP23" i="41" s="1"/>
  <c r="AF23" i="41"/>
  <c r="AO23" i="41" s="1"/>
  <c r="AE23" i="41"/>
  <c r="AH22" i="35"/>
  <c r="AQ22" i="35" s="1"/>
  <c r="AG23" i="24"/>
  <c r="AP23" i="24" s="1"/>
  <c r="AP25" i="24" s="1"/>
  <c r="AF23" i="24"/>
  <c r="AO23" i="24" s="1"/>
  <c r="AO25" i="24" s="1"/>
  <c r="AE23" i="24"/>
  <c r="AX23" i="8"/>
  <c r="S23" i="8" s="1"/>
  <c r="AC23" i="8" s="1"/>
  <c r="AX3" i="8"/>
  <c r="S3" i="8" s="1"/>
  <c r="AC3" i="8" s="1"/>
  <c r="AX4" i="8"/>
  <c r="S4" i="8" s="1"/>
  <c r="AC4" i="8" s="1"/>
  <c r="AB5" i="8" s="1"/>
  <c r="AX5" i="8"/>
  <c r="S5" i="8" s="1"/>
  <c r="AC5" i="8" s="1"/>
  <c r="AB6" i="8" s="1"/>
  <c r="AX6" i="8"/>
  <c r="S6" i="8" s="1"/>
  <c r="AC6" i="8" s="1"/>
  <c r="AB7" i="8" s="1"/>
  <c r="AX7" i="8"/>
  <c r="S7" i="8" s="1"/>
  <c r="AC7" i="8" s="1"/>
  <c r="AB8" i="8" s="1"/>
  <c r="AX8" i="8"/>
  <c r="S8" i="8" s="1"/>
  <c r="AC8" i="8" s="1"/>
  <c r="AB9" i="8" s="1"/>
  <c r="AX9" i="8"/>
  <c r="S9" i="8" s="1"/>
  <c r="AC9" i="8" s="1"/>
  <c r="AB10" i="8" s="1"/>
  <c r="AX10" i="8"/>
  <c r="S10" i="8" s="1"/>
  <c r="AC10" i="8" s="1"/>
  <c r="AB11" i="8" s="1"/>
  <c r="AX11" i="8"/>
  <c r="S11" i="8" s="1"/>
  <c r="AC11" i="8" s="1"/>
  <c r="AB12" i="8" s="1"/>
  <c r="AX12" i="8"/>
  <c r="S12" i="8" s="1"/>
  <c r="AC12" i="8" s="1"/>
  <c r="AB13" i="8" s="1"/>
  <c r="AX13" i="8"/>
  <c r="S13" i="8" s="1"/>
  <c r="AC13" i="8" s="1"/>
  <c r="AB14" i="8" s="1"/>
  <c r="AX14" i="8"/>
  <c r="S14" i="8" s="1"/>
  <c r="AC14" i="8" s="1"/>
  <c r="AB15" i="8" s="1"/>
  <c r="AX15" i="8"/>
  <c r="S15" i="8" s="1"/>
  <c r="AC15" i="8" s="1"/>
  <c r="AB16" i="8" s="1"/>
  <c r="AX16" i="8"/>
  <c r="S16" i="8" s="1"/>
  <c r="AC16" i="8" s="1"/>
  <c r="AB17" i="8" s="1"/>
  <c r="AX17" i="8"/>
  <c r="S17" i="8" s="1"/>
  <c r="AC17" i="8" s="1"/>
  <c r="AB18" i="8" s="1"/>
  <c r="AX18" i="8"/>
  <c r="S18" i="8" s="1"/>
  <c r="AC18" i="8" s="1"/>
  <c r="AB19" i="8" s="1"/>
  <c r="AX19" i="8"/>
  <c r="S19" i="8" s="1"/>
  <c r="AC19" i="8" s="1"/>
  <c r="AB20" i="8" s="1"/>
  <c r="AX20" i="8"/>
  <c r="S20" i="8" s="1"/>
  <c r="AC20" i="8" s="1"/>
  <c r="AB21" i="8" s="1"/>
  <c r="AX21" i="8"/>
  <c r="S21" i="8" s="1"/>
  <c r="AC21" i="8" s="1"/>
  <c r="AB22" i="8" s="1"/>
  <c r="Z24" i="42"/>
  <c r="AL23" i="65"/>
  <c r="AU23" i="65" s="1"/>
  <c r="W23" i="20"/>
  <c r="AE22" i="20"/>
  <c r="AG22" i="20"/>
  <c r="AP22" i="20" s="1"/>
  <c r="AF22" i="20"/>
  <c r="AO22" i="20" s="1"/>
  <c r="Y23" i="12"/>
  <c r="X23" i="12"/>
  <c r="Z23" i="12" s="1"/>
  <c r="AI23" i="36"/>
  <c r="AN23" i="36"/>
  <c r="AR22" i="59"/>
  <c r="AJ19" i="14"/>
  <c r="AK19" i="14"/>
  <c r="AT19" i="14" s="1"/>
  <c r="AJ13" i="14"/>
  <c r="AK13" i="14"/>
  <c r="AT13" i="14" s="1"/>
  <c r="AJ7" i="14"/>
  <c r="AK7" i="14"/>
  <c r="AT7" i="14" s="1"/>
  <c r="Z23" i="39"/>
  <c r="AX23" i="22"/>
  <c r="S23" i="22" s="1"/>
  <c r="AC23" i="22" s="1"/>
  <c r="AX3" i="22"/>
  <c r="S3" i="22" s="1"/>
  <c r="AC3" i="22" s="1"/>
  <c r="AX4" i="22"/>
  <c r="S4" i="22" s="1"/>
  <c r="AC4" i="22" s="1"/>
  <c r="AB5" i="22" s="1"/>
  <c r="AX5" i="22"/>
  <c r="S5" i="22" s="1"/>
  <c r="AC5" i="22" s="1"/>
  <c r="AB6" i="22" s="1"/>
  <c r="AX6" i="22"/>
  <c r="S6" i="22" s="1"/>
  <c r="AC6" i="22" s="1"/>
  <c r="AB7" i="22" s="1"/>
  <c r="AX7" i="22"/>
  <c r="S7" i="22" s="1"/>
  <c r="AC7" i="22" s="1"/>
  <c r="AB8" i="22" s="1"/>
  <c r="AX8" i="22"/>
  <c r="S8" i="22" s="1"/>
  <c r="AC8" i="22" s="1"/>
  <c r="AB9" i="22" s="1"/>
  <c r="AX9" i="22"/>
  <c r="S9" i="22" s="1"/>
  <c r="AC9" i="22" s="1"/>
  <c r="AB10" i="22" s="1"/>
  <c r="AX10" i="22"/>
  <c r="S10" i="22" s="1"/>
  <c r="AC10" i="22" s="1"/>
  <c r="AB11" i="22" s="1"/>
  <c r="AX11" i="22"/>
  <c r="S11" i="22" s="1"/>
  <c r="AC11" i="22" s="1"/>
  <c r="AB12" i="22" s="1"/>
  <c r="AX12" i="22"/>
  <c r="S12" i="22" s="1"/>
  <c r="AC12" i="22" s="1"/>
  <c r="AB13" i="22" s="1"/>
  <c r="AX13" i="22"/>
  <c r="S13" i="22" s="1"/>
  <c r="AC13" i="22" s="1"/>
  <c r="AB14" i="22" s="1"/>
  <c r="AX14" i="22"/>
  <c r="S14" i="22" s="1"/>
  <c r="AC14" i="22" s="1"/>
  <c r="AB15" i="22" s="1"/>
  <c r="AX15" i="22"/>
  <c r="S15" i="22" s="1"/>
  <c r="AC15" i="22" s="1"/>
  <c r="AB16" i="22" s="1"/>
  <c r="AX16" i="22"/>
  <c r="S16" i="22" s="1"/>
  <c r="AC16" i="22" s="1"/>
  <c r="AB17" i="22" s="1"/>
  <c r="AX17" i="22"/>
  <c r="S17" i="22" s="1"/>
  <c r="AC17" i="22" s="1"/>
  <c r="AB18" i="22" s="1"/>
  <c r="AX18" i="22"/>
  <c r="S18" i="22" s="1"/>
  <c r="AC18" i="22" s="1"/>
  <c r="AB19" i="22" s="1"/>
  <c r="AX19" i="22"/>
  <c r="S19" i="22" s="1"/>
  <c r="AC19" i="22" s="1"/>
  <c r="AB20" i="22" s="1"/>
  <c r="AX20" i="22"/>
  <c r="S20" i="22" s="1"/>
  <c r="AC20" i="22" s="1"/>
  <c r="AB21" i="22" s="1"/>
  <c r="AX21" i="22"/>
  <c r="S21" i="22" s="1"/>
  <c r="AC21" i="22" s="1"/>
  <c r="AB22" i="22" s="1"/>
  <c r="AJ6" i="1"/>
  <c r="AK6" i="1"/>
  <c r="AT6" i="1" s="1"/>
  <c r="AR22" i="67"/>
  <c r="AJ20" i="19"/>
  <c r="AK20" i="19"/>
  <c r="AT20" i="19" s="1"/>
  <c r="AJ14" i="19"/>
  <c r="AK14" i="19"/>
  <c r="AT14" i="19" s="1"/>
  <c r="AJ8" i="19"/>
  <c r="AK8" i="19"/>
  <c r="AT8" i="19" s="1"/>
  <c r="AH23" i="58"/>
  <c r="AQ23" i="58" s="1"/>
  <c r="AQ25" i="58" s="1"/>
  <c r="AZ3" i="58"/>
  <c r="AS12" i="65"/>
  <c r="AL12" i="65"/>
  <c r="AU12" i="65" s="1"/>
  <c r="AR22" i="45"/>
  <c r="AI23" i="4"/>
  <c r="AN23" i="4"/>
  <c r="AN25" i="4" s="1"/>
  <c r="Y23" i="93"/>
  <c r="X23" i="93"/>
  <c r="Z23" i="93" s="1"/>
  <c r="Y25" i="83"/>
  <c r="X25" i="83"/>
  <c r="AJ21" i="13"/>
  <c r="AK21" i="13"/>
  <c r="AT21" i="13" s="1"/>
  <c r="AJ15" i="13"/>
  <c r="AK15" i="13"/>
  <c r="AT15" i="13" s="1"/>
  <c r="AJ9" i="13"/>
  <c r="AK9" i="13"/>
  <c r="AT9" i="13" s="1"/>
  <c r="AJ13" i="1"/>
  <c r="AK13" i="1"/>
  <c r="AT13" i="1" s="1"/>
  <c r="AX23" i="60"/>
  <c r="S23" i="60" s="1"/>
  <c r="AC23" i="60" s="1"/>
  <c r="AX3" i="60"/>
  <c r="S3" i="60" s="1"/>
  <c r="AC3" i="60" s="1"/>
  <c r="AX4" i="60"/>
  <c r="S4" i="60" s="1"/>
  <c r="AC4" i="60" s="1"/>
  <c r="AB5" i="60" s="1"/>
  <c r="AX5" i="60"/>
  <c r="S5" i="60" s="1"/>
  <c r="AC5" i="60" s="1"/>
  <c r="AB6" i="60" s="1"/>
  <c r="AX6" i="60"/>
  <c r="S6" i="60" s="1"/>
  <c r="AC6" i="60" s="1"/>
  <c r="AB7" i="60" s="1"/>
  <c r="AX7" i="60"/>
  <c r="S7" i="60" s="1"/>
  <c r="AC7" i="60" s="1"/>
  <c r="AB8" i="60" s="1"/>
  <c r="AX8" i="60"/>
  <c r="S8" i="60" s="1"/>
  <c r="AC8" i="60" s="1"/>
  <c r="AB9" i="60" s="1"/>
  <c r="AX9" i="60"/>
  <c r="S9" i="60" s="1"/>
  <c r="AC9" i="60" s="1"/>
  <c r="AB10" i="60" s="1"/>
  <c r="AX10" i="60"/>
  <c r="S10" i="60" s="1"/>
  <c r="AC10" i="60" s="1"/>
  <c r="AB11" i="60" s="1"/>
  <c r="AX11" i="60"/>
  <c r="S11" i="60" s="1"/>
  <c r="AC11" i="60" s="1"/>
  <c r="AB12" i="60" s="1"/>
  <c r="AX12" i="60"/>
  <c r="S12" i="60" s="1"/>
  <c r="AC12" i="60" s="1"/>
  <c r="AB13" i="60" s="1"/>
  <c r="AX13" i="60"/>
  <c r="S13" i="60" s="1"/>
  <c r="AC13" i="60" s="1"/>
  <c r="AB14" i="60" s="1"/>
  <c r="AX14" i="60"/>
  <c r="S14" i="60" s="1"/>
  <c r="AC14" i="60" s="1"/>
  <c r="AB15" i="60" s="1"/>
  <c r="AX15" i="60"/>
  <c r="S15" i="60" s="1"/>
  <c r="AC15" i="60" s="1"/>
  <c r="AB16" i="60" s="1"/>
  <c r="AX16" i="60"/>
  <c r="S16" i="60" s="1"/>
  <c r="AC16" i="60" s="1"/>
  <c r="AB17" i="60" s="1"/>
  <c r="AX17" i="60"/>
  <c r="S17" i="60" s="1"/>
  <c r="AC17" i="60" s="1"/>
  <c r="AB18" i="60" s="1"/>
  <c r="AX18" i="60"/>
  <c r="S18" i="60" s="1"/>
  <c r="AC18" i="60" s="1"/>
  <c r="AB19" i="60" s="1"/>
  <c r="AX19" i="60"/>
  <c r="S19" i="60" s="1"/>
  <c r="AC19" i="60" s="1"/>
  <c r="AB20" i="60" s="1"/>
  <c r="AX20" i="60"/>
  <c r="S20" i="60" s="1"/>
  <c r="AC20" i="60" s="1"/>
  <c r="AB21" i="60" s="1"/>
  <c r="AX21" i="60"/>
  <c r="S21" i="60" s="1"/>
  <c r="AC21" i="60" s="1"/>
  <c r="AB22" i="60" s="1"/>
  <c r="AH23" i="67"/>
  <c r="AQ23" i="67" s="1"/>
  <c r="AQ25" i="67" s="1"/>
  <c r="AZ3" i="67"/>
  <c r="AX22" i="67" s="1"/>
  <c r="S22" i="67" s="1"/>
  <c r="AC22" i="67" s="1"/>
  <c r="AB23" i="67" s="1"/>
  <c r="AR23" i="43"/>
  <c r="AJ18" i="70"/>
  <c r="AK18" i="70"/>
  <c r="AT18" i="70" s="1"/>
  <c r="AJ12" i="70"/>
  <c r="AK12" i="70"/>
  <c r="AT12" i="70" s="1"/>
  <c r="AJ6" i="70"/>
  <c r="AK6" i="70"/>
  <c r="AT6" i="70" s="1"/>
  <c r="AS3" i="9"/>
  <c r="AL3" i="9"/>
  <c r="AU3" i="9" s="1"/>
  <c r="AS22" i="9"/>
  <c r="AL22" i="9"/>
  <c r="AU22" i="9" s="1"/>
  <c r="AS5" i="71"/>
  <c r="AL5" i="71"/>
  <c r="AU5" i="71" s="1"/>
  <c r="Y23" i="89"/>
  <c r="X23" i="89"/>
  <c r="AI22" i="49"/>
  <c r="AN22" i="49"/>
  <c r="X25" i="76"/>
  <c r="Y25" i="76"/>
  <c r="AN22" i="56"/>
  <c r="AI22" i="56"/>
  <c r="AX23" i="53"/>
  <c r="S23" i="53" s="1"/>
  <c r="AC23" i="53" s="1"/>
  <c r="AX3" i="53"/>
  <c r="S3" i="53" s="1"/>
  <c r="AC3" i="53" s="1"/>
  <c r="AX4" i="53"/>
  <c r="S4" i="53" s="1"/>
  <c r="AC4" i="53" s="1"/>
  <c r="AB5" i="53" s="1"/>
  <c r="AX5" i="53"/>
  <c r="S5" i="53" s="1"/>
  <c r="AC5" i="53" s="1"/>
  <c r="AB6" i="53" s="1"/>
  <c r="AX6" i="53"/>
  <c r="S6" i="53" s="1"/>
  <c r="AC6" i="53" s="1"/>
  <c r="AB7" i="53" s="1"/>
  <c r="AX7" i="53"/>
  <c r="S7" i="53" s="1"/>
  <c r="AC7" i="53" s="1"/>
  <c r="AB8" i="53" s="1"/>
  <c r="AX8" i="53"/>
  <c r="S8" i="53" s="1"/>
  <c r="AC8" i="53" s="1"/>
  <c r="AB9" i="53" s="1"/>
  <c r="AX9" i="53"/>
  <c r="S9" i="53" s="1"/>
  <c r="AC9" i="53" s="1"/>
  <c r="AB10" i="53" s="1"/>
  <c r="AX10" i="53"/>
  <c r="S10" i="53" s="1"/>
  <c r="AC10" i="53" s="1"/>
  <c r="AB11" i="53" s="1"/>
  <c r="AX11" i="53"/>
  <c r="S11" i="53" s="1"/>
  <c r="AC11" i="53" s="1"/>
  <c r="AB12" i="53" s="1"/>
  <c r="AX12" i="53"/>
  <c r="S12" i="53" s="1"/>
  <c r="AC12" i="53" s="1"/>
  <c r="AB13" i="53" s="1"/>
  <c r="AX13" i="53"/>
  <c r="S13" i="53" s="1"/>
  <c r="AC13" i="53" s="1"/>
  <c r="AB14" i="53" s="1"/>
  <c r="AX14" i="53"/>
  <c r="S14" i="53" s="1"/>
  <c r="AC14" i="53" s="1"/>
  <c r="AB15" i="53" s="1"/>
  <c r="AX15" i="53"/>
  <c r="S15" i="53" s="1"/>
  <c r="AC15" i="53" s="1"/>
  <c r="AB16" i="53" s="1"/>
  <c r="AX16" i="53"/>
  <c r="S16" i="53" s="1"/>
  <c r="AC16" i="53" s="1"/>
  <c r="AB17" i="53" s="1"/>
  <c r="AX17" i="53"/>
  <c r="S17" i="53" s="1"/>
  <c r="AC17" i="53" s="1"/>
  <c r="AB18" i="53" s="1"/>
  <c r="AX18" i="53"/>
  <c r="S18" i="53" s="1"/>
  <c r="AC18" i="53" s="1"/>
  <c r="AB19" i="53" s="1"/>
  <c r="AX19" i="53"/>
  <c r="S19" i="53" s="1"/>
  <c r="AC19" i="53" s="1"/>
  <c r="AB20" i="53" s="1"/>
  <c r="AX20" i="53"/>
  <c r="S20" i="53" s="1"/>
  <c r="AC20" i="53" s="1"/>
  <c r="AB21" i="53" s="1"/>
  <c r="AX21" i="53"/>
  <c r="S21" i="53" s="1"/>
  <c r="AC21" i="53" s="1"/>
  <c r="AB22" i="53" s="1"/>
  <c r="AJ5" i="63"/>
  <c r="AK5" i="63"/>
  <c r="AT5" i="63" s="1"/>
  <c r="AJ4" i="65"/>
  <c r="AK4" i="65"/>
  <c r="AT4" i="65" s="1"/>
  <c r="AT25" i="65" s="1"/>
  <c r="AR22" i="16"/>
  <c r="AJ3" i="14"/>
  <c r="AB4" i="14"/>
  <c r="AF23" i="85"/>
  <c r="AO23" i="85" s="1"/>
  <c r="AE23" i="85"/>
  <c r="AG23" i="85"/>
  <c r="AP23" i="85" s="1"/>
  <c r="W24" i="85"/>
  <c r="AJ16" i="19"/>
  <c r="AK16" i="19"/>
  <c r="AT16" i="19" s="1"/>
  <c r="AS6" i="65"/>
  <c r="AL6" i="65"/>
  <c r="AU6" i="65" s="1"/>
  <c r="AJ11" i="13"/>
  <c r="AK11" i="13"/>
  <c r="AT11" i="13" s="1"/>
  <c r="X24" i="33"/>
  <c r="Y24" i="33"/>
  <c r="AN23" i="88"/>
  <c r="AI23" i="88"/>
  <c r="AJ20" i="70"/>
  <c r="AK20" i="70"/>
  <c r="AT20" i="70" s="1"/>
  <c r="AS19" i="65"/>
  <c r="AL19" i="65"/>
  <c r="AU19" i="65" s="1"/>
  <c r="AJ5" i="52"/>
  <c r="AK5" i="52"/>
  <c r="AT5" i="52" s="1"/>
  <c r="AX22" i="53"/>
  <c r="S22" i="53" s="1"/>
  <c r="AC22" i="53" s="1"/>
  <c r="AB23" i="53" s="1"/>
  <c r="AJ23" i="63"/>
  <c r="AS23" i="63" s="1"/>
  <c r="AK23" i="63"/>
  <c r="AT23" i="63" s="1"/>
  <c r="AJ12" i="4"/>
  <c r="AK12" i="4"/>
  <c r="AT12" i="4" s="1"/>
  <c r="AJ22" i="63"/>
  <c r="AK22" i="63"/>
  <c r="AT22" i="63" s="1"/>
  <c r="AJ16" i="1"/>
  <c r="AK16" i="1"/>
  <c r="AT16" i="1" s="1"/>
  <c r="AS22" i="65"/>
  <c r="AL22" i="65"/>
  <c r="AU22" i="65" s="1"/>
  <c r="AJ8" i="14"/>
  <c r="AK8" i="14"/>
  <c r="AT8" i="14" s="1"/>
  <c r="AH25" i="79"/>
  <c r="AQ25" i="79" s="1"/>
  <c r="AJ15" i="52"/>
  <c r="AK15" i="52"/>
  <c r="AT15" i="52" s="1"/>
  <c r="AJ9" i="52"/>
  <c r="AK9" i="52"/>
  <c r="AT9" i="52" s="1"/>
  <c r="AK23" i="54"/>
  <c r="AT23" i="54" s="1"/>
  <c r="AG24" i="87"/>
  <c r="AP24" i="87" s="1"/>
  <c r="AF24" i="87"/>
  <c r="AO24" i="87" s="1"/>
  <c r="AE24" i="87"/>
  <c r="W25" i="87"/>
  <c r="AH23" i="51"/>
  <c r="AQ23" i="51" s="1"/>
  <c r="AQ25" i="51" s="1"/>
  <c r="AX22" i="51"/>
  <c r="S22" i="51" s="1"/>
  <c r="AC22" i="51" s="1"/>
  <c r="AB23" i="51" s="1"/>
  <c r="AZ3" i="51"/>
  <c r="AJ8" i="1"/>
  <c r="AK8" i="1"/>
  <c r="AT8" i="1" s="1"/>
  <c r="AJ21" i="3"/>
  <c r="AK21" i="3"/>
  <c r="AT21" i="3" s="1"/>
  <c r="AJ15" i="3"/>
  <c r="AK15" i="3"/>
  <c r="AT15" i="3" s="1"/>
  <c r="AJ9" i="3"/>
  <c r="AK9" i="3"/>
  <c r="AT9" i="3" s="1"/>
  <c r="AS25" i="21"/>
  <c r="AN23" i="81"/>
  <c r="AI23" i="81"/>
  <c r="AR23" i="80"/>
  <c r="AR22" i="85"/>
  <c r="AH24" i="37"/>
  <c r="AQ24" i="37" s="1"/>
  <c r="AR23" i="42"/>
  <c r="AJ21" i="1"/>
  <c r="AK21" i="1"/>
  <c r="AT21" i="1" s="1"/>
  <c r="AJ22" i="4"/>
  <c r="AK22" i="4"/>
  <c r="AT22" i="4" s="1"/>
  <c r="AJ16" i="4"/>
  <c r="AK16" i="4"/>
  <c r="AT16" i="4" s="1"/>
  <c r="AJ10" i="4"/>
  <c r="AK10" i="4"/>
  <c r="AT10" i="4" s="1"/>
  <c r="AJ3" i="4"/>
  <c r="AB4" i="4"/>
  <c r="AU25" i="66"/>
  <c r="C11" i="66" s="1"/>
  <c r="F19" i="97" s="1"/>
  <c r="AH22" i="46"/>
  <c r="AQ22" i="46" s="1"/>
  <c r="Y24" i="75"/>
  <c r="X24" i="75"/>
  <c r="Z23" i="16"/>
  <c r="AH23" i="29"/>
  <c r="AQ23" i="29" s="1"/>
  <c r="AR23" i="40"/>
  <c r="AJ20" i="63"/>
  <c r="AK20" i="63"/>
  <c r="AT20" i="63" s="1"/>
  <c r="AJ14" i="63"/>
  <c r="AK14" i="63"/>
  <c r="AT14" i="63" s="1"/>
  <c r="AJ8" i="63"/>
  <c r="AK8" i="63"/>
  <c r="AT8" i="63" s="1"/>
  <c r="AN24" i="44"/>
  <c r="AI24" i="44"/>
  <c r="AS10" i="65"/>
  <c r="AL10" i="65"/>
  <c r="AU10" i="65" s="1"/>
  <c r="AH23" i="59"/>
  <c r="AQ23" i="59" s="1"/>
  <c r="AQ25" i="59" s="1"/>
  <c r="AX22" i="59"/>
  <c r="S22" i="59" s="1"/>
  <c r="AC22" i="59" s="1"/>
  <c r="AB23" i="59" s="1"/>
  <c r="AZ3" i="59"/>
  <c r="AS19" i="9"/>
  <c r="AL19" i="9"/>
  <c r="AU19" i="9" s="1"/>
  <c r="AS20" i="71"/>
  <c r="AL20" i="71"/>
  <c r="AU20" i="71" s="1"/>
  <c r="AH23" i="45"/>
  <c r="AQ23" i="45" s="1"/>
  <c r="AJ23" i="8"/>
  <c r="AS23" i="8" s="1"/>
  <c r="AH24" i="40"/>
  <c r="AQ24" i="40" s="1"/>
  <c r="AJ5" i="1"/>
  <c r="AK5" i="1"/>
  <c r="AT5" i="1" s="1"/>
  <c r="AN21" i="6"/>
  <c r="AI21" i="6"/>
  <c r="AI22" i="74"/>
  <c r="AN22" i="74"/>
  <c r="AJ22" i="1"/>
  <c r="AH22" i="5"/>
  <c r="AQ22" i="5" s="1"/>
  <c r="AS11" i="65"/>
  <c r="AL11" i="65"/>
  <c r="AU11" i="65" s="1"/>
  <c r="AS20" i="9"/>
  <c r="AL20" i="9"/>
  <c r="AU20" i="9" s="1"/>
  <c r="AS9" i="71"/>
  <c r="AL9" i="71"/>
  <c r="AU9" i="71" s="1"/>
  <c r="AJ18" i="14"/>
  <c r="AK18" i="14"/>
  <c r="AT18" i="14" s="1"/>
  <c r="AJ12" i="14"/>
  <c r="AK12" i="14"/>
  <c r="AT12" i="14" s="1"/>
  <c r="AJ6" i="14"/>
  <c r="AK6" i="14"/>
  <c r="AT6" i="14" s="1"/>
  <c r="AH22" i="57"/>
  <c r="AQ22" i="57" s="1"/>
  <c r="AS25" i="15"/>
  <c r="Z25" i="86"/>
  <c r="AJ23" i="22"/>
  <c r="AS23" i="22" s="1"/>
  <c r="Z22" i="68"/>
  <c r="AJ12" i="1"/>
  <c r="AK12" i="1"/>
  <c r="AT12" i="1" s="1"/>
  <c r="AG23" i="60"/>
  <c r="AP23" i="60" s="1"/>
  <c r="AP25" i="60" s="1"/>
  <c r="AF23" i="60"/>
  <c r="AO23" i="60" s="1"/>
  <c r="AO25" i="60" s="1"/>
  <c r="AE23" i="60"/>
  <c r="AI22" i="62"/>
  <c r="AN22" i="62"/>
  <c r="AJ19" i="19"/>
  <c r="AK19" i="19"/>
  <c r="AT19" i="19" s="1"/>
  <c r="AJ13" i="19"/>
  <c r="AK13" i="19"/>
  <c r="AT13" i="19" s="1"/>
  <c r="AJ7" i="19"/>
  <c r="AK7" i="19"/>
  <c r="AT7" i="19" s="1"/>
  <c r="AS9" i="9"/>
  <c r="AL9" i="9"/>
  <c r="AU9" i="9" s="1"/>
  <c r="AS10" i="71"/>
  <c r="AL10" i="71"/>
  <c r="AU10" i="71" s="1"/>
  <c r="AR22" i="61"/>
  <c r="AI22" i="93"/>
  <c r="AN22" i="93"/>
  <c r="AH23" i="64"/>
  <c r="AQ23" i="64" s="1"/>
  <c r="AQ25" i="64" s="1"/>
  <c r="AZ3" i="64"/>
  <c r="AN24" i="83"/>
  <c r="AI24" i="83"/>
  <c r="AJ20" i="13"/>
  <c r="AK20" i="13"/>
  <c r="AT20" i="13" s="1"/>
  <c r="AJ14" i="13"/>
  <c r="AK14" i="13"/>
  <c r="AT14" i="13" s="1"/>
  <c r="AJ8" i="13"/>
  <c r="AK8" i="13"/>
  <c r="AT8" i="13" s="1"/>
  <c r="AR22" i="51"/>
  <c r="AJ23" i="60"/>
  <c r="AS23" i="60" s="1"/>
  <c r="AJ17" i="70"/>
  <c r="AK17" i="70"/>
  <c r="AT17" i="70" s="1"/>
  <c r="AJ11" i="70"/>
  <c r="AK11" i="70"/>
  <c r="AT11" i="70" s="1"/>
  <c r="AJ5" i="70"/>
  <c r="AK5" i="70"/>
  <c r="AT5" i="70" s="1"/>
  <c r="AN22" i="55"/>
  <c r="AI22" i="55"/>
  <c r="AN23" i="70"/>
  <c r="AN25" i="70" s="1"/>
  <c r="AI23" i="70"/>
  <c r="Y23" i="49"/>
  <c r="X23" i="49"/>
  <c r="AH23" i="50"/>
  <c r="AQ23" i="50" s="1"/>
  <c r="AQ25" i="50" s="1"/>
  <c r="AX22" i="50"/>
  <c r="S22" i="50" s="1"/>
  <c r="AC22" i="50" s="1"/>
  <c r="AB23" i="50" s="1"/>
  <c r="AZ3" i="50"/>
  <c r="AJ18" i="3"/>
  <c r="AK18" i="3"/>
  <c r="AT18" i="3" s="1"/>
  <c r="AJ7" i="4"/>
  <c r="AK7" i="4"/>
  <c r="AT7" i="4" s="1"/>
  <c r="AJ10" i="1"/>
  <c r="AK10" i="1"/>
  <c r="AT10" i="1" s="1"/>
  <c r="AJ9" i="14"/>
  <c r="AK9" i="14"/>
  <c r="AT9" i="14" s="1"/>
  <c r="AJ3" i="19"/>
  <c r="AB4" i="19"/>
  <c r="AJ5" i="13"/>
  <c r="AK5" i="13"/>
  <c r="AT5" i="13" s="1"/>
  <c r="AS4" i="69"/>
  <c r="AS25" i="69" s="1"/>
  <c r="AL4" i="69"/>
  <c r="AU4" i="69" s="1"/>
  <c r="AU25" i="69" s="1"/>
  <c r="C11" i="69" s="1"/>
  <c r="F22" i="97" s="1"/>
  <c r="AJ8" i="70"/>
  <c r="AK8" i="70"/>
  <c r="AT8" i="70" s="1"/>
  <c r="AR22" i="58"/>
  <c r="AS16" i="9"/>
  <c r="AL16" i="9"/>
  <c r="AU16" i="9" s="1"/>
  <c r="AS17" i="71"/>
  <c r="AL17" i="71"/>
  <c r="AU17" i="71" s="1"/>
  <c r="AI23" i="31"/>
  <c r="AN23" i="31"/>
  <c r="AH23" i="11"/>
  <c r="AQ23" i="11" s="1"/>
  <c r="AQ25" i="11" s="1"/>
  <c r="AZ3" i="11"/>
  <c r="Y24" i="38"/>
  <c r="X24" i="38"/>
  <c r="AR22" i="95"/>
  <c r="AR22" i="92"/>
  <c r="AJ5" i="3"/>
  <c r="AK5" i="3"/>
  <c r="AT5" i="3" s="1"/>
  <c r="AN24" i="28"/>
  <c r="AI24" i="28"/>
  <c r="AH23" i="90"/>
  <c r="AQ23" i="90" s="1"/>
  <c r="Z23" i="17"/>
  <c r="AL23" i="9"/>
  <c r="AU23" i="9" s="1"/>
  <c r="AR23" i="9"/>
  <c r="AR25" i="9" s="1"/>
  <c r="AJ15" i="1"/>
  <c r="AK15" i="1"/>
  <c r="AT15" i="1" s="1"/>
  <c r="AR23" i="25"/>
  <c r="AJ18" i="4"/>
  <c r="AK18" i="4"/>
  <c r="AT18" i="4" s="1"/>
  <c r="AR21" i="35"/>
  <c r="AB4" i="63"/>
  <c r="AJ3" i="63"/>
  <c r="AR22" i="72"/>
  <c r="Y24" i="77"/>
  <c r="X24" i="77"/>
  <c r="Z24" i="77" s="1"/>
  <c r="AJ14" i="52"/>
  <c r="AK14" i="52"/>
  <c r="AT14" i="52" s="1"/>
  <c r="AJ20" i="3"/>
  <c r="AK20" i="3"/>
  <c r="AT20" i="3" s="1"/>
  <c r="AJ8" i="3"/>
  <c r="AK8" i="3"/>
  <c r="AT8" i="3" s="1"/>
  <c r="AH24" i="43"/>
  <c r="AQ24" i="43" s="1"/>
  <c r="AJ23" i="4"/>
  <c r="AS23" i="4" s="1"/>
  <c r="AK23" i="4"/>
  <c r="AT23" i="4" s="1"/>
  <c r="AS14" i="65"/>
  <c r="AL14" i="65"/>
  <c r="AU14" i="65" s="1"/>
  <c r="AS5" i="9"/>
  <c r="AL5" i="9"/>
  <c r="AU5" i="9" s="1"/>
  <c r="AS18" i="71"/>
  <c r="AL18" i="71"/>
  <c r="AU18" i="71" s="1"/>
  <c r="AH22" i="7"/>
  <c r="AQ22" i="7" s="1"/>
  <c r="AR22" i="29"/>
  <c r="AR23" i="30"/>
  <c r="X24" i="84"/>
  <c r="Y24" i="84"/>
  <c r="AJ21" i="4"/>
  <c r="AK21" i="4"/>
  <c r="AT21" i="4" s="1"/>
  <c r="AJ15" i="4"/>
  <c r="AK15" i="4"/>
  <c r="AT15" i="4" s="1"/>
  <c r="AJ9" i="4"/>
  <c r="AK9" i="4"/>
  <c r="AT9" i="4" s="1"/>
  <c r="AH23" i="47"/>
  <c r="AQ23" i="47" s="1"/>
  <c r="AS6" i="9"/>
  <c r="AL6" i="9"/>
  <c r="AU6" i="9" s="1"/>
  <c r="AS25" i="66"/>
  <c r="AS13" i="71"/>
  <c r="AL13" i="71"/>
  <c r="AU13" i="71" s="1"/>
  <c r="AI23" i="75"/>
  <c r="AN23" i="75"/>
  <c r="AR22" i="39"/>
  <c r="Z23" i="29"/>
  <c r="AG23" i="22"/>
  <c r="AP23" i="22" s="1"/>
  <c r="AP25" i="22" s="1"/>
  <c r="AF23" i="22"/>
  <c r="AO23" i="22" s="1"/>
  <c r="AO25" i="22" s="1"/>
  <c r="AE23" i="22"/>
  <c r="AH24" i="30"/>
  <c r="AQ24" i="30" s="1"/>
  <c r="AJ19" i="63"/>
  <c r="AK19" i="63"/>
  <c r="AT19" i="63" s="1"/>
  <c r="AJ13" i="63"/>
  <c r="AK13" i="63"/>
  <c r="AT13" i="63" s="1"/>
  <c r="AJ7" i="63"/>
  <c r="AK7" i="63"/>
  <c r="AT7" i="63" s="1"/>
  <c r="AJ3" i="1"/>
  <c r="AB4" i="1"/>
  <c r="AR23" i="1"/>
  <c r="AR25" i="1" s="1"/>
  <c r="AH23" i="61"/>
  <c r="AQ23" i="61" s="1"/>
  <c r="AQ25" i="61" s="1"/>
  <c r="AZ3" i="61"/>
  <c r="AS4" i="15"/>
  <c r="AL4" i="15"/>
  <c r="AU4" i="15" s="1"/>
  <c r="AU25" i="15" s="1"/>
  <c r="C11" i="15" s="1"/>
  <c r="Y22" i="6"/>
  <c r="X22" i="6"/>
  <c r="AJ23" i="19"/>
  <c r="AS23" i="19" s="1"/>
  <c r="AK23" i="19"/>
  <c r="AT23" i="19" s="1"/>
  <c r="AI24" i="48"/>
  <c r="AN24" i="48"/>
  <c r="AJ17" i="14"/>
  <c r="AK17" i="14"/>
  <c r="AT17" i="14" s="1"/>
  <c r="AJ11" i="14"/>
  <c r="AK11" i="14"/>
  <c r="AT11" i="14" s="1"/>
  <c r="AJ5" i="14"/>
  <c r="AK5" i="14"/>
  <c r="AT5" i="14" s="1"/>
  <c r="AI23" i="77"/>
  <c r="AN23" i="77"/>
  <c r="Z22" i="57"/>
  <c r="AH23" i="85"/>
  <c r="AQ23" i="85" s="1"/>
  <c r="AN23" i="52"/>
  <c r="AN25" i="52" s="1"/>
  <c r="AI23" i="52"/>
  <c r="X23" i="62"/>
  <c r="Y23" i="62"/>
  <c r="AJ18" i="19"/>
  <c r="AK18" i="19"/>
  <c r="AT18" i="19" s="1"/>
  <c r="AJ12" i="19"/>
  <c r="AK12" i="19"/>
  <c r="AT12" i="19" s="1"/>
  <c r="AJ6" i="19"/>
  <c r="AK6" i="19"/>
  <c r="AT6" i="19" s="1"/>
  <c r="AE23" i="58"/>
  <c r="AF23" i="58"/>
  <c r="AO23" i="58" s="1"/>
  <c r="AO25" i="58" s="1"/>
  <c r="AG23" i="58"/>
  <c r="AP23" i="58" s="1"/>
  <c r="AP25" i="58" s="1"/>
  <c r="AS18" i="65"/>
  <c r="AL18" i="65"/>
  <c r="AU18" i="65" s="1"/>
  <c r="AN22" i="18"/>
  <c r="AI22" i="18"/>
  <c r="AF23" i="64"/>
  <c r="AO23" i="64" s="1"/>
  <c r="AO25" i="64" s="1"/>
  <c r="AE23" i="64"/>
  <c r="AG23" i="64"/>
  <c r="AP23" i="64" s="1"/>
  <c r="AP25" i="64" s="1"/>
  <c r="AR24" i="79"/>
  <c r="AJ19" i="13"/>
  <c r="AK19" i="13"/>
  <c r="AT19" i="13" s="1"/>
  <c r="AJ13" i="13"/>
  <c r="AK13" i="13"/>
  <c r="AT13" i="13" s="1"/>
  <c r="AJ7" i="13"/>
  <c r="AK7" i="13"/>
  <c r="AT7" i="13" s="1"/>
  <c r="AN23" i="33"/>
  <c r="AI23" i="33"/>
  <c r="AI23" i="53"/>
  <c r="AN23" i="53"/>
  <c r="AN25" i="53" s="1"/>
  <c r="AJ19" i="1"/>
  <c r="AK19" i="1"/>
  <c r="AT19" i="1" s="1"/>
  <c r="AJ22" i="70"/>
  <c r="AK22" i="70"/>
  <c r="AT22" i="70" s="1"/>
  <c r="AJ16" i="70"/>
  <c r="AK16" i="70"/>
  <c r="AT16" i="70" s="1"/>
  <c r="AJ10" i="70"/>
  <c r="AK10" i="70"/>
  <c r="AT10" i="70" s="1"/>
  <c r="AB4" i="70"/>
  <c r="AJ3" i="70"/>
  <c r="X23" i="55"/>
  <c r="Y23" i="55"/>
  <c r="AS13" i="65"/>
  <c r="AL13" i="65"/>
  <c r="AU13" i="65" s="1"/>
  <c r="AS10" i="9"/>
  <c r="AL10" i="9"/>
  <c r="AU10" i="9" s="1"/>
  <c r="AS11" i="71"/>
  <c r="AL11" i="71"/>
  <c r="AU11" i="71" s="1"/>
  <c r="AN22" i="89"/>
  <c r="AI22" i="89"/>
  <c r="X24" i="31"/>
  <c r="Z24" i="31" s="1"/>
  <c r="Y24" i="31"/>
  <c r="AI23" i="19"/>
  <c r="AN23" i="19"/>
  <c r="AN25" i="19" s="1"/>
  <c r="X24" i="34"/>
  <c r="Y24" i="34"/>
  <c r="AK23" i="60" l="1"/>
  <c r="AT23" i="60" s="1"/>
  <c r="Z23" i="55"/>
  <c r="Z24" i="38"/>
  <c r="AG24" i="38" s="1"/>
  <c r="AP24" i="38" s="1"/>
  <c r="Z25" i="44"/>
  <c r="AE25" i="44" s="1"/>
  <c r="Z25" i="48"/>
  <c r="AK23" i="24"/>
  <c r="AT23" i="24" s="1"/>
  <c r="AK23" i="8"/>
  <c r="AT23" i="8" s="1"/>
  <c r="AK23" i="2"/>
  <c r="AT23" i="2" s="1"/>
  <c r="AL23" i="1"/>
  <c r="AU23" i="1" s="1"/>
  <c r="AF24" i="38"/>
  <c r="AO24" i="38" s="1"/>
  <c r="AE24" i="38"/>
  <c r="W25" i="38"/>
  <c r="AF23" i="55"/>
  <c r="AO23" i="55" s="1"/>
  <c r="AO25" i="55" s="1"/>
  <c r="AE23" i="55"/>
  <c r="AG23" i="55"/>
  <c r="AP23" i="55" s="1"/>
  <c r="AP25" i="55" s="1"/>
  <c r="AG25" i="44"/>
  <c r="AP25" i="44" s="1"/>
  <c r="AF25" i="44"/>
  <c r="AO25" i="44" s="1"/>
  <c r="W26" i="48"/>
  <c r="AF25" i="48"/>
  <c r="AO25" i="48" s="1"/>
  <c r="AE25" i="48"/>
  <c r="AG25" i="48"/>
  <c r="AP25" i="48" s="1"/>
  <c r="AG23" i="12"/>
  <c r="AP23" i="12" s="1"/>
  <c r="AP25" i="12" s="1"/>
  <c r="AF23" i="12"/>
  <c r="AO23" i="12" s="1"/>
  <c r="AO25" i="12" s="1"/>
  <c r="AE23" i="12"/>
  <c r="AE23" i="10"/>
  <c r="AG23" i="10"/>
  <c r="AP23" i="10" s="1"/>
  <c r="AP25" i="10" s="1"/>
  <c r="AF23" i="10"/>
  <c r="AO23" i="10" s="1"/>
  <c r="AO25" i="10" s="1"/>
  <c r="AG23" i="93"/>
  <c r="AP23" i="93" s="1"/>
  <c r="AE23" i="93"/>
  <c r="AF23" i="93"/>
  <c r="AO23" i="93" s="1"/>
  <c r="W24" i="93"/>
  <c r="AG23" i="18"/>
  <c r="AP23" i="18" s="1"/>
  <c r="AP25" i="18" s="1"/>
  <c r="AF23" i="18"/>
  <c r="AO23" i="18" s="1"/>
  <c r="AO25" i="18" s="1"/>
  <c r="AE23" i="18"/>
  <c r="AH24" i="34"/>
  <c r="AQ24" i="34" s="1"/>
  <c r="Z24" i="34"/>
  <c r="AJ4" i="70"/>
  <c r="AK4" i="70"/>
  <c r="AT4" i="70" s="1"/>
  <c r="AT25" i="70" s="1"/>
  <c r="AS19" i="13"/>
  <c r="AL19" i="13"/>
  <c r="AU19" i="13" s="1"/>
  <c r="AI23" i="58"/>
  <c r="AN23" i="58"/>
  <c r="AN25" i="58" s="1"/>
  <c r="AL23" i="19"/>
  <c r="AU23" i="19" s="1"/>
  <c r="AR23" i="19"/>
  <c r="AR25" i="19" s="1"/>
  <c r="AS10" i="70"/>
  <c r="AL10" i="70"/>
  <c r="AU10" i="70" s="1"/>
  <c r="AS6" i="19"/>
  <c r="AL6" i="19"/>
  <c r="AU6" i="19" s="1"/>
  <c r="AH24" i="31"/>
  <c r="AQ24" i="31" s="1"/>
  <c r="AS16" i="70"/>
  <c r="AL16" i="70"/>
  <c r="AU16" i="70" s="1"/>
  <c r="AR23" i="53"/>
  <c r="AR25" i="53" s="1"/>
  <c r="AS13" i="13"/>
  <c r="AL13" i="13"/>
  <c r="AU13" i="13" s="1"/>
  <c r="AN23" i="64"/>
  <c r="AN25" i="64" s="1"/>
  <c r="AI23" i="64"/>
  <c r="AS12" i="19"/>
  <c r="AL12" i="19"/>
  <c r="AU12" i="19" s="1"/>
  <c r="AR23" i="52"/>
  <c r="AR25" i="52" s="1"/>
  <c r="AL23" i="52"/>
  <c r="AU23" i="52" s="1"/>
  <c r="AJ4" i="1"/>
  <c r="AK4" i="1"/>
  <c r="AT4" i="1" s="1"/>
  <c r="AT25" i="1" s="1"/>
  <c r="AS21" i="4"/>
  <c r="AL21" i="4"/>
  <c r="AU21" i="4" s="1"/>
  <c r="AS8" i="3"/>
  <c r="AL8" i="3"/>
  <c r="AU8" i="3" s="1"/>
  <c r="AH24" i="38"/>
  <c r="AQ24" i="38" s="1"/>
  <c r="AX23" i="50"/>
  <c r="S23" i="50" s="1"/>
  <c r="AC23" i="50" s="1"/>
  <c r="AX3" i="50"/>
  <c r="S3" i="50" s="1"/>
  <c r="AC3" i="50" s="1"/>
  <c r="AX4" i="50"/>
  <c r="S4" i="50" s="1"/>
  <c r="AC4" i="50" s="1"/>
  <c r="AB5" i="50" s="1"/>
  <c r="AX5" i="50"/>
  <c r="S5" i="50" s="1"/>
  <c r="AC5" i="50" s="1"/>
  <c r="AB6" i="50" s="1"/>
  <c r="AX6" i="50"/>
  <c r="S6" i="50" s="1"/>
  <c r="AC6" i="50" s="1"/>
  <c r="AB7" i="50" s="1"/>
  <c r="AX7" i="50"/>
  <c r="S7" i="50" s="1"/>
  <c r="AC7" i="50" s="1"/>
  <c r="AB8" i="50" s="1"/>
  <c r="AX8" i="50"/>
  <c r="S8" i="50" s="1"/>
  <c r="AC8" i="50" s="1"/>
  <c r="AB9" i="50" s="1"/>
  <c r="AX9" i="50"/>
  <c r="S9" i="50" s="1"/>
  <c r="AC9" i="50" s="1"/>
  <c r="AB10" i="50" s="1"/>
  <c r="AX10" i="50"/>
  <c r="S10" i="50" s="1"/>
  <c r="AC10" i="50" s="1"/>
  <c r="AB11" i="50" s="1"/>
  <c r="AX11" i="50"/>
  <c r="S11" i="50" s="1"/>
  <c r="AC11" i="50" s="1"/>
  <c r="AB12" i="50" s="1"/>
  <c r="AX12" i="50"/>
  <c r="S12" i="50" s="1"/>
  <c r="AC12" i="50" s="1"/>
  <c r="AB13" i="50" s="1"/>
  <c r="AX13" i="50"/>
  <c r="S13" i="50" s="1"/>
  <c r="AC13" i="50" s="1"/>
  <c r="AB14" i="50" s="1"/>
  <c r="AX14" i="50"/>
  <c r="S14" i="50" s="1"/>
  <c r="AC14" i="50" s="1"/>
  <c r="AB15" i="50" s="1"/>
  <c r="AX15" i="50"/>
  <c r="S15" i="50" s="1"/>
  <c r="AC15" i="50" s="1"/>
  <c r="AB16" i="50" s="1"/>
  <c r="AX16" i="50"/>
  <c r="S16" i="50" s="1"/>
  <c r="AC16" i="50" s="1"/>
  <c r="AB17" i="50" s="1"/>
  <c r="AX17" i="50"/>
  <c r="S17" i="50" s="1"/>
  <c r="AC17" i="50" s="1"/>
  <c r="AB18" i="50" s="1"/>
  <c r="AX18" i="50"/>
  <c r="S18" i="50" s="1"/>
  <c r="AC18" i="50" s="1"/>
  <c r="AB19" i="50" s="1"/>
  <c r="AX19" i="50"/>
  <c r="S19" i="50" s="1"/>
  <c r="AC19" i="50" s="1"/>
  <c r="AB20" i="50" s="1"/>
  <c r="AX20" i="50"/>
  <c r="S20" i="50" s="1"/>
  <c r="AC20" i="50" s="1"/>
  <c r="AB21" i="50" s="1"/>
  <c r="AX21" i="50"/>
  <c r="S21" i="50" s="1"/>
  <c r="AC21" i="50" s="1"/>
  <c r="AB22" i="50" s="1"/>
  <c r="AL23" i="70"/>
  <c r="AU23" i="70" s="1"/>
  <c r="AR23" i="70"/>
  <c r="AR25" i="70" s="1"/>
  <c r="AS13" i="19"/>
  <c r="AL13" i="19"/>
  <c r="AU13" i="19" s="1"/>
  <c r="AS6" i="14"/>
  <c r="AL6" i="14"/>
  <c r="AU6" i="14" s="1"/>
  <c r="AX23" i="59"/>
  <c r="S23" i="59" s="1"/>
  <c r="AC23" i="59" s="1"/>
  <c r="AX3" i="59"/>
  <c r="S3" i="59" s="1"/>
  <c r="AC3" i="59" s="1"/>
  <c r="AX4" i="59"/>
  <c r="S4" i="59" s="1"/>
  <c r="AC4" i="59" s="1"/>
  <c r="AB5" i="59" s="1"/>
  <c r="AX5" i="59"/>
  <c r="S5" i="59" s="1"/>
  <c r="AC5" i="59" s="1"/>
  <c r="AB6" i="59" s="1"/>
  <c r="AX6" i="59"/>
  <c r="S6" i="59" s="1"/>
  <c r="AC6" i="59" s="1"/>
  <c r="AB7" i="59" s="1"/>
  <c r="AX7" i="59"/>
  <c r="S7" i="59" s="1"/>
  <c r="AC7" i="59" s="1"/>
  <c r="AB8" i="59" s="1"/>
  <c r="AX8" i="59"/>
  <c r="S8" i="59" s="1"/>
  <c r="AC8" i="59" s="1"/>
  <c r="AB9" i="59" s="1"/>
  <c r="AX9" i="59"/>
  <c r="S9" i="59" s="1"/>
  <c r="AC9" i="59" s="1"/>
  <c r="AB10" i="59" s="1"/>
  <c r="AX10" i="59"/>
  <c r="S10" i="59" s="1"/>
  <c r="AC10" i="59" s="1"/>
  <c r="AB11" i="59" s="1"/>
  <c r="AX11" i="59"/>
  <c r="S11" i="59" s="1"/>
  <c r="AC11" i="59" s="1"/>
  <c r="AB12" i="59" s="1"/>
  <c r="AX12" i="59"/>
  <c r="S12" i="59" s="1"/>
  <c r="AC12" i="59" s="1"/>
  <c r="AB13" i="59" s="1"/>
  <c r="AX13" i="59"/>
  <c r="S13" i="59" s="1"/>
  <c r="AC13" i="59" s="1"/>
  <c r="AB14" i="59" s="1"/>
  <c r="AX14" i="59"/>
  <c r="S14" i="59" s="1"/>
  <c r="AC14" i="59" s="1"/>
  <c r="AB15" i="59" s="1"/>
  <c r="AX15" i="59"/>
  <c r="S15" i="59" s="1"/>
  <c r="AC15" i="59" s="1"/>
  <c r="AB16" i="59" s="1"/>
  <c r="AX16" i="59"/>
  <c r="S16" i="59" s="1"/>
  <c r="AC16" i="59" s="1"/>
  <c r="AB17" i="59" s="1"/>
  <c r="AX17" i="59"/>
  <c r="S17" i="59" s="1"/>
  <c r="AC17" i="59" s="1"/>
  <c r="AB18" i="59" s="1"/>
  <c r="AX18" i="59"/>
  <c r="S18" i="59" s="1"/>
  <c r="AC18" i="59" s="1"/>
  <c r="AB19" i="59" s="1"/>
  <c r="AX19" i="59"/>
  <c r="S19" i="59" s="1"/>
  <c r="AC19" i="59" s="1"/>
  <c r="AB20" i="59" s="1"/>
  <c r="AX20" i="59"/>
  <c r="S20" i="59" s="1"/>
  <c r="AC20" i="59" s="1"/>
  <c r="AB21" i="59" s="1"/>
  <c r="AX21" i="59"/>
  <c r="S21" i="59" s="1"/>
  <c r="AC21" i="59" s="1"/>
  <c r="AB22" i="59" s="1"/>
  <c r="AS20" i="63"/>
  <c r="AL20" i="63"/>
  <c r="AU20" i="63" s="1"/>
  <c r="AJ4" i="4"/>
  <c r="AK4" i="4"/>
  <c r="AT4" i="4" s="1"/>
  <c r="AT25" i="4" s="1"/>
  <c r="Y25" i="87"/>
  <c r="X25" i="87"/>
  <c r="AS12" i="4"/>
  <c r="AL12" i="4"/>
  <c r="AU12" i="4" s="1"/>
  <c r="AN23" i="85"/>
  <c r="AI23" i="85"/>
  <c r="AJ20" i="53"/>
  <c r="AK20" i="53"/>
  <c r="AT20" i="53" s="1"/>
  <c r="AJ14" i="53"/>
  <c r="AK14" i="53"/>
  <c r="AT14" i="53" s="1"/>
  <c r="AJ8" i="53"/>
  <c r="AK8" i="53"/>
  <c r="AT8" i="53" s="1"/>
  <c r="AR22" i="56"/>
  <c r="AR22" i="49"/>
  <c r="AX23" i="67"/>
  <c r="S23" i="67" s="1"/>
  <c r="AC23" i="67" s="1"/>
  <c r="AX3" i="67"/>
  <c r="S3" i="67" s="1"/>
  <c r="AC3" i="67" s="1"/>
  <c r="AX4" i="67"/>
  <c r="S4" i="67" s="1"/>
  <c r="AC4" i="67" s="1"/>
  <c r="AB5" i="67" s="1"/>
  <c r="AX5" i="67"/>
  <c r="S5" i="67" s="1"/>
  <c r="AC5" i="67" s="1"/>
  <c r="AB6" i="67" s="1"/>
  <c r="AX6" i="67"/>
  <c r="S6" i="67" s="1"/>
  <c r="AC6" i="67" s="1"/>
  <c r="AB7" i="67" s="1"/>
  <c r="AX7" i="67"/>
  <c r="S7" i="67" s="1"/>
  <c r="AC7" i="67" s="1"/>
  <c r="AB8" i="67" s="1"/>
  <c r="AX8" i="67"/>
  <c r="S8" i="67" s="1"/>
  <c r="AC8" i="67" s="1"/>
  <c r="AB9" i="67" s="1"/>
  <c r="AX9" i="67"/>
  <c r="S9" i="67" s="1"/>
  <c r="AC9" i="67" s="1"/>
  <c r="AB10" i="67" s="1"/>
  <c r="AX10" i="67"/>
  <c r="S10" i="67" s="1"/>
  <c r="AC10" i="67" s="1"/>
  <c r="AB11" i="67" s="1"/>
  <c r="AX11" i="67"/>
  <c r="S11" i="67" s="1"/>
  <c r="AC11" i="67" s="1"/>
  <c r="AB12" i="67" s="1"/>
  <c r="AX12" i="67"/>
  <c r="S12" i="67" s="1"/>
  <c r="AC12" i="67" s="1"/>
  <c r="AB13" i="67" s="1"/>
  <c r="AX13" i="67"/>
  <c r="S13" i="67" s="1"/>
  <c r="AC13" i="67" s="1"/>
  <c r="AB14" i="67" s="1"/>
  <c r="AX14" i="67"/>
  <c r="S14" i="67" s="1"/>
  <c r="AC14" i="67" s="1"/>
  <c r="AB15" i="67" s="1"/>
  <c r="AX15" i="67"/>
  <c r="S15" i="67" s="1"/>
  <c r="AC15" i="67" s="1"/>
  <c r="AB16" i="67" s="1"/>
  <c r="AX16" i="67"/>
  <c r="S16" i="67" s="1"/>
  <c r="AC16" i="67" s="1"/>
  <c r="AB17" i="67" s="1"/>
  <c r="AX17" i="67"/>
  <c r="S17" i="67" s="1"/>
  <c r="AC17" i="67" s="1"/>
  <c r="AB18" i="67" s="1"/>
  <c r="AX18" i="67"/>
  <c r="S18" i="67" s="1"/>
  <c r="AC18" i="67" s="1"/>
  <c r="AB19" i="67" s="1"/>
  <c r="AX19" i="67"/>
  <c r="S19" i="67" s="1"/>
  <c r="AC19" i="67" s="1"/>
  <c r="AB20" i="67" s="1"/>
  <c r="AX20" i="67"/>
  <c r="S20" i="67" s="1"/>
  <c r="AC20" i="67" s="1"/>
  <c r="AB21" i="67" s="1"/>
  <c r="AX21" i="67"/>
  <c r="S21" i="67" s="1"/>
  <c r="AC21" i="67" s="1"/>
  <c r="AB22" i="67" s="1"/>
  <c r="AJ19" i="60"/>
  <c r="AK19" i="60"/>
  <c r="AT19" i="60" s="1"/>
  <c r="AJ13" i="60"/>
  <c r="AK13" i="60"/>
  <c r="AT13" i="60" s="1"/>
  <c r="AJ7" i="60"/>
  <c r="AK7" i="60"/>
  <c r="AT7" i="60" s="1"/>
  <c r="AS13" i="1"/>
  <c r="AL13" i="1"/>
  <c r="AU13" i="1" s="1"/>
  <c r="AS21" i="13"/>
  <c r="AL21" i="13"/>
  <c r="AU21" i="13" s="1"/>
  <c r="AJ18" i="22"/>
  <c r="AK18" i="22"/>
  <c r="AT18" i="22" s="1"/>
  <c r="AJ12" i="22"/>
  <c r="AK12" i="22"/>
  <c r="AT12" i="22" s="1"/>
  <c r="AJ6" i="22"/>
  <c r="AK6" i="22"/>
  <c r="AT6" i="22" s="1"/>
  <c r="AE24" i="42"/>
  <c r="W25" i="42"/>
  <c r="AF24" i="42"/>
  <c r="AO24" i="42" s="1"/>
  <c r="AG24" i="42"/>
  <c r="AP24" i="42" s="1"/>
  <c r="AJ17" i="8"/>
  <c r="AK17" i="8"/>
  <c r="AT17" i="8" s="1"/>
  <c r="AJ11" i="8"/>
  <c r="AK11" i="8"/>
  <c r="AT11" i="8" s="1"/>
  <c r="AJ5" i="8"/>
  <c r="AK5" i="8"/>
  <c r="AT5" i="8" s="1"/>
  <c r="AR23" i="84"/>
  <c r="AS3" i="3"/>
  <c r="AL3" i="3"/>
  <c r="AU3" i="3" s="1"/>
  <c r="AS22" i="3"/>
  <c r="AL22" i="3"/>
  <c r="AU22" i="3" s="1"/>
  <c r="AJ17" i="54"/>
  <c r="AK17" i="54"/>
  <c r="AT17" i="54" s="1"/>
  <c r="AJ11" i="54"/>
  <c r="AK11" i="54"/>
  <c r="AT11" i="54" s="1"/>
  <c r="AJ5" i="54"/>
  <c r="AK5" i="54"/>
  <c r="AT5" i="54" s="1"/>
  <c r="AS3" i="52"/>
  <c r="AL3" i="52"/>
  <c r="AU3" i="52" s="1"/>
  <c r="AS22" i="52"/>
  <c r="AL22" i="52"/>
  <c r="AU22" i="52" s="1"/>
  <c r="AH24" i="36"/>
  <c r="AQ24" i="36" s="1"/>
  <c r="AR22" i="12"/>
  <c r="AS21" i="14"/>
  <c r="AL21" i="14"/>
  <c r="AU21" i="14" s="1"/>
  <c r="X23" i="7"/>
  <c r="Y23" i="7"/>
  <c r="AS12" i="3"/>
  <c r="AL12" i="3"/>
  <c r="AU12" i="3" s="1"/>
  <c r="AR23" i="34"/>
  <c r="AJ4" i="13"/>
  <c r="AK4" i="13"/>
  <c r="AT4" i="13" s="1"/>
  <c r="AT25" i="13" s="1"/>
  <c r="AX23" i="17"/>
  <c r="S23" i="17" s="1"/>
  <c r="AC23" i="17" s="1"/>
  <c r="AX3" i="17"/>
  <c r="S3" i="17" s="1"/>
  <c r="AC3" i="17" s="1"/>
  <c r="AX4" i="17"/>
  <c r="S4" i="17" s="1"/>
  <c r="AC4" i="17" s="1"/>
  <c r="AB5" i="17" s="1"/>
  <c r="AX5" i="17"/>
  <c r="S5" i="17" s="1"/>
  <c r="AC5" i="17" s="1"/>
  <c r="AB6" i="17" s="1"/>
  <c r="AX6" i="17"/>
  <c r="S6" i="17" s="1"/>
  <c r="AC6" i="17" s="1"/>
  <c r="AB7" i="17" s="1"/>
  <c r="AX7" i="17"/>
  <c r="S7" i="17" s="1"/>
  <c r="AC7" i="17" s="1"/>
  <c r="AB8" i="17" s="1"/>
  <c r="AX8" i="17"/>
  <c r="S8" i="17" s="1"/>
  <c r="AC8" i="17" s="1"/>
  <c r="AB9" i="17" s="1"/>
  <c r="AX9" i="17"/>
  <c r="S9" i="17" s="1"/>
  <c r="AC9" i="17" s="1"/>
  <c r="AB10" i="17" s="1"/>
  <c r="AX10" i="17"/>
  <c r="S10" i="17" s="1"/>
  <c r="AC10" i="17" s="1"/>
  <c r="AB11" i="17" s="1"/>
  <c r="AX11" i="17"/>
  <c r="S11" i="17" s="1"/>
  <c r="AC11" i="17" s="1"/>
  <c r="AB12" i="17" s="1"/>
  <c r="AX12" i="17"/>
  <c r="S12" i="17" s="1"/>
  <c r="AC12" i="17" s="1"/>
  <c r="AB13" i="17" s="1"/>
  <c r="AX13" i="17"/>
  <c r="S13" i="17" s="1"/>
  <c r="AC13" i="17" s="1"/>
  <c r="AB14" i="17" s="1"/>
  <c r="AX14" i="17"/>
  <c r="S14" i="17" s="1"/>
  <c r="AC14" i="17" s="1"/>
  <c r="AB15" i="17" s="1"/>
  <c r="AX15" i="17"/>
  <c r="S15" i="17" s="1"/>
  <c r="AC15" i="17" s="1"/>
  <c r="AB16" i="17" s="1"/>
  <c r="AX16" i="17"/>
  <c r="S16" i="17" s="1"/>
  <c r="AC16" i="17" s="1"/>
  <c r="AB17" i="17" s="1"/>
  <c r="AX17" i="17"/>
  <c r="S17" i="17" s="1"/>
  <c r="AC17" i="17" s="1"/>
  <c r="AB18" i="17" s="1"/>
  <c r="AX18" i="17"/>
  <c r="S18" i="17" s="1"/>
  <c r="AC18" i="17" s="1"/>
  <c r="AB19" i="17" s="1"/>
  <c r="AX19" i="17"/>
  <c r="S19" i="17" s="1"/>
  <c r="AC19" i="17" s="1"/>
  <c r="AB20" i="17" s="1"/>
  <c r="AX20" i="17"/>
  <c r="S20" i="17" s="1"/>
  <c r="AC20" i="17" s="1"/>
  <c r="AB21" i="17" s="1"/>
  <c r="AX21" i="17"/>
  <c r="S21" i="17" s="1"/>
  <c r="AC21" i="17" s="1"/>
  <c r="AB22" i="17" s="1"/>
  <c r="AS12" i="13"/>
  <c r="AL12" i="13"/>
  <c r="AU12" i="13" s="1"/>
  <c r="AJ18" i="24"/>
  <c r="AK18" i="24"/>
  <c r="AT18" i="24" s="1"/>
  <c r="AJ12" i="24"/>
  <c r="AK12" i="24"/>
  <c r="AT12" i="24" s="1"/>
  <c r="AJ6" i="24"/>
  <c r="AK6" i="24"/>
  <c r="AT6" i="24" s="1"/>
  <c r="AS11" i="1"/>
  <c r="AL11" i="1"/>
  <c r="AU11" i="1" s="1"/>
  <c r="AJ19" i="2"/>
  <c r="AK19" i="2"/>
  <c r="AT19" i="2" s="1"/>
  <c r="AJ13" i="2"/>
  <c r="AK13" i="2"/>
  <c r="AT13" i="2" s="1"/>
  <c r="AJ7" i="2"/>
  <c r="AK7" i="2"/>
  <c r="AT7" i="2" s="1"/>
  <c r="AR22" i="91"/>
  <c r="AS14" i="4"/>
  <c r="AL14" i="4"/>
  <c r="AU14" i="4" s="1"/>
  <c r="AS7" i="3"/>
  <c r="AL7" i="3"/>
  <c r="AU7" i="3" s="1"/>
  <c r="AS8" i="52"/>
  <c r="AL8" i="52"/>
  <c r="AU8" i="52" s="1"/>
  <c r="AS21" i="52"/>
  <c r="AL21" i="52"/>
  <c r="AU21" i="52" s="1"/>
  <c r="AS10" i="63"/>
  <c r="AL10" i="63"/>
  <c r="AU10" i="63" s="1"/>
  <c r="AH23" i="10"/>
  <c r="AQ23" i="10" s="1"/>
  <c r="AQ25" i="10" s="1"/>
  <c r="AX22" i="10"/>
  <c r="S22" i="10" s="1"/>
  <c r="AC22" i="10" s="1"/>
  <c r="AB23" i="10" s="1"/>
  <c r="AZ3" i="10"/>
  <c r="AS17" i="1"/>
  <c r="AL17" i="1"/>
  <c r="AU17" i="1" s="1"/>
  <c r="AS11" i="63"/>
  <c r="AL11" i="63"/>
  <c r="AU11" i="63" s="1"/>
  <c r="AS18" i="52"/>
  <c r="AL18" i="52"/>
  <c r="AU18" i="52" s="1"/>
  <c r="AI25" i="79"/>
  <c r="AN25" i="79"/>
  <c r="Y25" i="30"/>
  <c r="X25" i="30"/>
  <c r="Z25" i="30" s="1"/>
  <c r="AI23" i="95"/>
  <c r="AN23" i="95"/>
  <c r="Y25" i="43"/>
  <c r="Z25" i="43" s="1"/>
  <c r="X25" i="43"/>
  <c r="Z25" i="37"/>
  <c r="Y25" i="37"/>
  <c r="X25" i="37"/>
  <c r="W23" i="57"/>
  <c r="AE22" i="57"/>
  <c r="AG22" i="57"/>
  <c r="AP22" i="57" s="1"/>
  <c r="AF22" i="57"/>
  <c r="AO22" i="57" s="1"/>
  <c r="AX23" i="61"/>
  <c r="S23" i="61" s="1"/>
  <c r="AC23" i="61" s="1"/>
  <c r="AX3" i="61"/>
  <c r="S3" i="61" s="1"/>
  <c r="AC3" i="61" s="1"/>
  <c r="AX4" i="61"/>
  <c r="S4" i="61" s="1"/>
  <c r="AC4" i="61" s="1"/>
  <c r="AB5" i="61" s="1"/>
  <c r="AX5" i="61"/>
  <c r="S5" i="61" s="1"/>
  <c r="AC5" i="61" s="1"/>
  <c r="AB6" i="61" s="1"/>
  <c r="AX6" i="61"/>
  <c r="S6" i="61" s="1"/>
  <c r="AC6" i="61" s="1"/>
  <c r="AB7" i="61" s="1"/>
  <c r="AX7" i="61"/>
  <c r="S7" i="61" s="1"/>
  <c r="AC7" i="61" s="1"/>
  <c r="AB8" i="61" s="1"/>
  <c r="AX8" i="61"/>
  <c r="S8" i="61" s="1"/>
  <c r="AC8" i="61" s="1"/>
  <c r="AB9" i="61" s="1"/>
  <c r="AX9" i="61"/>
  <c r="S9" i="61" s="1"/>
  <c r="AC9" i="61" s="1"/>
  <c r="AB10" i="61" s="1"/>
  <c r="AX10" i="61"/>
  <c r="S10" i="61" s="1"/>
  <c r="AC10" i="61" s="1"/>
  <c r="AB11" i="61" s="1"/>
  <c r="AX11" i="61"/>
  <c r="S11" i="61" s="1"/>
  <c r="AC11" i="61" s="1"/>
  <c r="AB12" i="61" s="1"/>
  <c r="AX12" i="61"/>
  <c r="S12" i="61" s="1"/>
  <c r="AC12" i="61" s="1"/>
  <c r="AB13" i="61" s="1"/>
  <c r="AX13" i="61"/>
  <c r="S13" i="61" s="1"/>
  <c r="AC13" i="61" s="1"/>
  <c r="AB14" i="61" s="1"/>
  <c r="AX14" i="61"/>
  <c r="S14" i="61" s="1"/>
  <c r="AC14" i="61" s="1"/>
  <c r="AB15" i="61" s="1"/>
  <c r="AX15" i="61"/>
  <c r="S15" i="61" s="1"/>
  <c r="AC15" i="61" s="1"/>
  <c r="AB16" i="61" s="1"/>
  <c r="AX16" i="61"/>
  <c r="S16" i="61" s="1"/>
  <c r="AC16" i="61" s="1"/>
  <c r="AB17" i="61" s="1"/>
  <c r="AX17" i="61"/>
  <c r="S17" i="61" s="1"/>
  <c r="AC17" i="61" s="1"/>
  <c r="AB18" i="61" s="1"/>
  <c r="AX18" i="61"/>
  <c r="S18" i="61" s="1"/>
  <c r="AC18" i="61" s="1"/>
  <c r="AB19" i="61" s="1"/>
  <c r="AX19" i="61"/>
  <c r="S19" i="61" s="1"/>
  <c r="AC19" i="61" s="1"/>
  <c r="AB20" i="61" s="1"/>
  <c r="AX20" i="61"/>
  <c r="S20" i="61" s="1"/>
  <c r="AC20" i="61" s="1"/>
  <c r="AB21" i="61" s="1"/>
  <c r="AX21" i="61"/>
  <c r="S21" i="61" s="1"/>
  <c r="AC21" i="61" s="1"/>
  <c r="AB22" i="61" s="1"/>
  <c r="AS3" i="1"/>
  <c r="AL3" i="1"/>
  <c r="AU3" i="1" s="1"/>
  <c r="AS19" i="63"/>
  <c r="AL19" i="63"/>
  <c r="AU19" i="63" s="1"/>
  <c r="AI23" i="22"/>
  <c r="AN23" i="22"/>
  <c r="AN25" i="22" s="1"/>
  <c r="AG24" i="77"/>
  <c r="AP24" i="77" s="1"/>
  <c r="AF24" i="77"/>
  <c r="AO24" i="77" s="1"/>
  <c r="AE24" i="77"/>
  <c r="W25" i="77"/>
  <c r="AS15" i="1"/>
  <c r="AL15" i="1"/>
  <c r="AU15" i="1" s="1"/>
  <c r="AS5" i="3"/>
  <c r="AL5" i="3"/>
  <c r="AU5" i="3" s="1"/>
  <c r="AR23" i="31"/>
  <c r="AS5" i="13"/>
  <c r="AL5" i="13"/>
  <c r="AU5" i="13" s="1"/>
  <c r="AS10" i="1"/>
  <c r="AL10" i="1"/>
  <c r="AU10" i="1" s="1"/>
  <c r="AJ23" i="50"/>
  <c r="AS23" i="50" s="1"/>
  <c r="AK23" i="50"/>
  <c r="AT23" i="50" s="1"/>
  <c r="AS11" i="70"/>
  <c r="AL11" i="70"/>
  <c r="AU11" i="70" s="1"/>
  <c r="AS20" i="13"/>
  <c r="AL20" i="13"/>
  <c r="AU20" i="13" s="1"/>
  <c r="W26" i="86"/>
  <c r="AG25" i="86"/>
  <c r="AP25" i="86" s="1"/>
  <c r="AF25" i="86"/>
  <c r="AO25" i="86" s="1"/>
  <c r="AE25" i="86"/>
  <c r="AS22" i="1"/>
  <c r="AL22" i="1"/>
  <c r="AU22" i="1" s="1"/>
  <c r="AS5" i="1"/>
  <c r="AL5" i="1"/>
  <c r="AU5" i="1" s="1"/>
  <c r="AJ23" i="59"/>
  <c r="AS23" i="59" s="1"/>
  <c r="AK23" i="59"/>
  <c r="AT23" i="59" s="1"/>
  <c r="AS3" i="4"/>
  <c r="AL3" i="4"/>
  <c r="AU3" i="4" s="1"/>
  <c r="AS22" i="4"/>
  <c r="AL22" i="4"/>
  <c r="AU22" i="4" s="1"/>
  <c r="AS9" i="3"/>
  <c r="AL9" i="3"/>
  <c r="AU9" i="3" s="1"/>
  <c r="AS8" i="1"/>
  <c r="AL8" i="1"/>
  <c r="AU8" i="1" s="1"/>
  <c r="AN24" i="87"/>
  <c r="AI24" i="87"/>
  <c r="AS9" i="52"/>
  <c r="AL9" i="52"/>
  <c r="AU9" i="52" s="1"/>
  <c r="AH24" i="33"/>
  <c r="AQ24" i="33" s="1"/>
  <c r="AS4" i="65"/>
  <c r="AL4" i="65"/>
  <c r="AU4" i="65" s="1"/>
  <c r="AJ19" i="53"/>
  <c r="AK19" i="53"/>
  <c r="AT19" i="53" s="1"/>
  <c r="AJ13" i="53"/>
  <c r="AK13" i="53"/>
  <c r="AT13" i="53" s="1"/>
  <c r="AJ7" i="53"/>
  <c r="AK7" i="53"/>
  <c r="AT7" i="53" s="1"/>
  <c r="AH23" i="89"/>
  <c r="AQ23" i="89" s="1"/>
  <c r="AS12" i="70"/>
  <c r="AL12" i="70"/>
  <c r="AU12" i="70" s="1"/>
  <c r="AJ23" i="67"/>
  <c r="AS23" i="67" s="1"/>
  <c r="AK23" i="67"/>
  <c r="AT23" i="67" s="1"/>
  <c r="AJ18" i="60"/>
  <c r="AK18" i="60"/>
  <c r="AT18" i="60" s="1"/>
  <c r="AJ12" i="60"/>
  <c r="AK12" i="60"/>
  <c r="AT12" i="60" s="1"/>
  <c r="AJ6" i="60"/>
  <c r="AK6" i="60"/>
  <c r="AT6" i="60" s="1"/>
  <c r="AH25" i="83"/>
  <c r="AQ25" i="83" s="1"/>
  <c r="AX23" i="58"/>
  <c r="S23" i="58" s="1"/>
  <c r="AC23" i="58" s="1"/>
  <c r="AX3" i="58"/>
  <c r="S3" i="58" s="1"/>
  <c r="AC3" i="58" s="1"/>
  <c r="AX4" i="58"/>
  <c r="S4" i="58" s="1"/>
  <c r="AC4" i="58" s="1"/>
  <c r="AB5" i="58" s="1"/>
  <c r="AX5" i="58"/>
  <c r="S5" i="58" s="1"/>
  <c r="AC5" i="58" s="1"/>
  <c r="AB6" i="58" s="1"/>
  <c r="AX6" i="58"/>
  <c r="S6" i="58" s="1"/>
  <c r="AC6" i="58" s="1"/>
  <c r="AB7" i="58" s="1"/>
  <c r="AX7" i="58"/>
  <c r="S7" i="58" s="1"/>
  <c r="AC7" i="58" s="1"/>
  <c r="AB8" i="58" s="1"/>
  <c r="AX8" i="58"/>
  <c r="S8" i="58" s="1"/>
  <c r="AC8" i="58" s="1"/>
  <c r="AB9" i="58" s="1"/>
  <c r="AX9" i="58"/>
  <c r="S9" i="58" s="1"/>
  <c r="AC9" i="58" s="1"/>
  <c r="AB10" i="58" s="1"/>
  <c r="AX10" i="58"/>
  <c r="S10" i="58" s="1"/>
  <c r="AC10" i="58" s="1"/>
  <c r="AB11" i="58" s="1"/>
  <c r="AX11" i="58"/>
  <c r="S11" i="58" s="1"/>
  <c r="AC11" i="58" s="1"/>
  <c r="AB12" i="58" s="1"/>
  <c r="AX12" i="58"/>
  <c r="S12" i="58" s="1"/>
  <c r="AC12" i="58" s="1"/>
  <c r="AB13" i="58" s="1"/>
  <c r="AX13" i="58"/>
  <c r="S13" i="58" s="1"/>
  <c r="AC13" i="58" s="1"/>
  <c r="AB14" i="58" s="1"/>
  <c r="AX14" i="58"/>
  <c r="S14" i="58" s="1"/>
  <c r="AC14" i="58" s="1"/>
  <c r="AB15" i="58" s="1"/>
  <c r="AX15" i="58"/>
  <c r="S15" i="58" s="1"/>
  <c r="AC15" i="58" s="1"/>
  <c r="AB16" i="58" s="1"/>
  <c r="AX16" i="58"/>
  <c r="S16" i="58" s="1"/>
  <c r="AC16" i="58" s="1"/>
  <c r="AB17" i="58" s="1"/>
  <c r="AX17" i="58"/>
  <c r="S17" i="58" s="1"/>
  <c r="AC17" i="58" s="1"/>
  <c r="AB18" i="58" s="1"/>
  <c r="AX18" i="58"/>
  <c r="S18" i="58" s="1"/>
  <c r="AC18" i="58" s="1"/>
  <c r="AB19" i="58" s="1"/>
  <c r="AX19" i="58"/>
  <c r="S19" i="58" s="1"/>
  <c r="AC19" i="58" s="1"/>
  <c r="AB20" i="58" s="1"/>
  <c r="AX20" i="58"/>
  <c r="S20" i="58" s="1"/>
  <c r="AC20" i="58" s="1"/>
  <c r="AB21" i="58" s="1"/>
  <c r="AX21" i="58"/>
  <c r="S21" i="58" s="1"/>
  <c r="AC21" i="58" s="1"/>
  <c r="AB22" i="58" s="1"/>
  <c r="AS14" i="19"/>
  <c r="AL14" i="19"/>
  <c r="AU14" i="19" s="1"/>
  <c r="AS6" i="1"/>
  <c r="AL6" i="1"/>
  <c r="AU6" i="1" s="1"/>
  <c r="AJ17" i="22"/>
  <c r="AK17" i="22"/>
  <c r="AT17" i="22" s="1"/>
  <c r="AJ11" i="22"/>
  <c r="AK11" i="22"/>
  <c r="AT11" i="22" s="1"/>
  <c r="AJ5" i="22"/>
  <c r="AK5" i="22"/>
  <c r="AT5" i="22" s="1"/>
  <c r="AS7" i="14"/>
  <c r="AL7" i="14"/>
  <c r="AU7" i="14" s="1"/>
  <c r="AJ22" i="8"/>
  <c r="AK22" i="8"/>
  <c r="AT22" i="8" s="1"/>
  <c r="AJ16" i="8"/>
  <c r="AK16" i="8"/>
  <c r="AT16" i="8" s="1"/>
  <c r="AJ10" i="8"/>
  <c r="AK10" i="8"/>
  <c r="AT10" i="8" s="1"/>
  <c r="AB4" i="8"/>
  <c r="AJ3" i="8"/>
  <c r="AS15" i="63"/>
  <c r="AL15" i="63"/>
  <c r="AU15" i="63" s="1"/>
  <c r="AH23" i="91"/>
  <c r="AQ23" i="91" s="1"/>
  <c r="AS5" i="4"/>
  <c r="AL5" i="4"/>
  <c r="AU5" i="4" s="1"/>
  <c r="W25" i="26"/>
  <c r="AG24" i="26"/>
  <c r="AP24" i="26" s="1"/>
  <c r="AF24" i="26"/>
  <c r="AO24" i="26" s="1"/>
  <c r="AE24" i="26"/>
  <c r="AH25" i="28"/>
  <c r="AQ25" i="28" s="1"/>
  <c r="AJ22" i="54"/>
  <c r="AK22" i="54"/>
  <c r="AT22" i="54" s="1"/>
  <c r="AJ16" i="54"/>
  <c r="AK16" i="54"/>
  <c r="AT16" i="54" s="1"/>
  <c r="AJ10" i="54"/>
  <c r="AK10" i="54"/>
  <c r="AT10" i="54" s="1"/>
  <c r="AG24" i="36"/>
  <c r="AP24" i="36" s="1"/>
  <c r="AE24" i="36"/>
  <c r="AF24" i="36"/>
  <c r="AO24" i="36" s="1"/>
  <c r="W25" i="36"/>
  <c r="AL23" i="13"/>
  <c r="AU23" i="13" s="1"/>
  <c r="AR23" i="13"/>
  <c r="AR25" i="13" s="1"/>
  <c r="AF23" i="78"/>
  <c r="AO23" i="78" s="1"/>
  <c r="AE23" i="78"/>
  <c r="W24" i="78"/>
  <c r="AG23" i="78"/>
  <c r="AP23" i="78" s="1"/>
  <c r="AS4" i="71"/>
  <c r="AL4" i="71"/>
  <c r="AU4" i="71" s="1"/>
  <c r="AI23" i="61"/>
  <c r="AN23" i="61"/>
  <c r="AN25" i="61" s="1"/>
  <c r="AR23" i="63"/>
  <c r="AR25" i="63" s="1"/>
  <c r="AL23" i="63"/>
  <c r="AU23" i="63" s="1"/>
  <c r="AS19" i="70"/>
  <c r="AL19" i="70"/>
  <c r="AU19" i="70" s="1"/>
  <c r="AS3" i="13"/>
  <c r="AL3" i="13"/>
  <c r="AU3" i="13" s="1"/>
  <c r="AS9" i="19"/>
  <c r="AL9" i="19"/>
  <c r="AU9" i="19" s="1"/>
  <c r="AS9" i="1"/>
  <c r="AL9" i="1"/>
  <c r="AU9" i="1" s="1"/>
  <c r="AJ23" i="17"/>
  <c r="AS23" i="17" s="1"/>
  <c r="Y23" i="32"/>
  <c r="X23" i="32"/>
  <c r="AR23" i="38"/>
  <c r="AS21" i="70"/>
  <c r="AL21" i="70"/>
  <c r="AU21" i="70" s="1"/>
  <c r="AJ17" i="24"/>
  <c r="AK17" i="24"/>
  <c r="AT17" i="24" s="1"/>
  <c r="AJ11" i="24"/>
  <c r="AK11" i="24"/>
  <c r="AT11" i="24" s="1"/>
  <c r="AJ5" i="24"/>
  <c r="AK5" i="24"/>
  <c r="AT5" i="24" s="1"/>
  <c r="AS11" i="19"/>
  <c r="AL11" i="19"/>
  <c r="AU11" i="19" s="1"/>
  <c r="AS18" i="1"/>
  <c r="AL18" i="1"/>
  <c r="AU18" i="1" s="1"/>
  <c r="AS22" i="14"/>
  <c r="AL22" i="14"/>
  <c r="AU22" i="14" s="1"/>
  <c r="AJ18" i="2"/>
  <c r="AK18" i="2"/>
  <c r="AT18" i="2" s="1"/>
  <c r="AJ12" i="2"/>
  <c r="AK12" i="2"/>
  <c r="AT12" i="2" s="1"/>
  <c r="AJ6" i="2"/>
  <c r="AK6" i="2"/>
  <c r="AT6" i="2" s="1"/>
  <c r="AS6" i="63"/>
  <c r="AL6" i="63"/>
  <c r="AU6" i="63" s="1"/>
  <c r="AS7" i="52"/>
  <c r="AL7" i="52"/>
  <c r="AU7" i="52" s="1"/>
  <c r="AN23" i="72"/>
  <c r="AN25" i="72" s="1"/>
  <c r="AI23" i="72"/>
  <c r="AS13" i="4"/>
  <c r="AL13" i="4"/>
  <c r="AU13" i="4" s="1"/>
  <c r="Y24" i="90"/>
  <c r="X24" i="90"/>
  <c r="AN23" i="67"/>
  <c r="AN25" i="67" s="1"/>
  <c r="AI23" i="67"/>
  <c r="AN23" i="59"/>
  <c r="AN25" i="59" s="1"/>
  <c r="AI23" i="59"/>
  <c r="AI22" i="35"/>
  <c r="AN22" i="35"/>
  <c r="AI22" i="46"/>
  <c r="AN22" i="46"/>
  <c r="AN24" i="37"/>
  <c r="AI24" i="37"/>
  <c r="AH22" i="6"/>
  <c r="AQ22" i="6" s="1"/>
  <c r="AX22" i="61"/>
  <c r="S22" i="61" s="1"/>
  <c r="AC22" i="61" s="1"/>
  <c r="AB23" i="61" s="1"/>
  <c r="AR23" i="75"/>
  <c r="AS9" i="4"/>
  <c r="AL9" i="4"/>
  <c r="AU9" i="4" s="1"/>
  <c r="AH24" i="84"/>
  <c r="AQ24" i="84" s="1"/>
  <c r="AS20" i="3"/>
  <c r="AL20" i="3"/>
  <c r="AU20" i="3" s="1"/>
  <c r="AJ4" i="19"/>
  <c r="AK4" i="19"/>
  <c r="AT4" i="19" s="1"/>
  <c r="AT25" i="19" s="1"/>
  <c r="AR22" i="55"/>
  <c r="AR24" i="83"/>
  <c r="AR22" i="93"/>
  <c r="AS19" i="19"/>
  <c r="AL19" i="19"/>
  <c r="AU19" i="19" s="1"/>
  <c r="AS12" i="14"/>
  <c r="AL12" i="14"/>
  <c r="AU12" i="14" s="1"/>
  <c r="AS8" i="63"/>
  <c r="AL8" i="63"/>
  <c r="AU8" i="63" s="1"/>
  <c r="AG23" i="16"/>
  <c r="AP23" i="16" s="1"/>
  <c r="AP25" i="16" s="1"/>
  <c r="AF23" i="16"/>
  <c r="AO23" i="16" s="1"/>
  <c r="AO25" i="16" s="1"/>
  <c r="AE23" i="16"/>
  <c r="AX23" i="51"/>
  <c r="S23" i="51" s="1"/>
  <c r="AC23" i="51" s="1"/>
  <c r="AX3" i="51"/>
  <c r="S3" i="51" s="1"/>
  <c r="AC3" i="51" s="1"/>
  <c r="AX4" i="51"/>
  <c r="S4" i="51" s="1"/>
  <c r="AC4" i="51" s="1"/>
  <c r="AB5" i="51" s="1"/>
  <c r="AX5" i="51"/>
  <c r="S5" i="51" s="1"/>
  <c r="AC5" i="51" s="1"/>
  <c r="AB6" i="51" s="1"/>
  <c r="AX6" i="51"/>
  <c r="S6" i="51" s="1"/>
  <c r="AC6" i="51" s="1"/>
  <c r="AB7" i="51" s="1"/>
  <c r="AX7" i="51"/>
  <c r="S7" i="51" s="1"/>
  <c r="AC7" i="51" s="1"/>
  <c r="AB8" i="51" s="1"/>
  <c r="AX8" i="51"/>
  <c r="S8" i="51" s="1"/>
  <c r="AC8" i="51" s="1"/>
  <c r="AB9" i="51" s="1"/>
  <c r="AX9" i="51"/>
  <c r="S9" i="51" s="1"/>
  <c r="AC9" i="51" s="1"/>
  <c r="AB10" i="51" s="1"/>
  <c r="AX10" i="51"/>
  <c r="S10" i="51" s="1"/>
  <c r="AC10" i="51" s="1"/>
  <c r="AB11" i="51" s="1"/>
  <c r="AX11" i="51"/>
  <c r="S11" i="51" s="1"/>
  <c r="AC11" i="51" s="1"/>
  <c r="AB12" i="51" s="1"/>
  <c r="AX12" i="51"/>
  <c r="S12" i="51" s="1"/>
  <c r="AC12" i="51" s="1"/>
  <c r="AB13" i="51" s="1"/>
  <c r="AX13" i="51"/>
  <c r="S13" i="51" s="1"/>
  <c r="AC13" i="51" s="1"/>
  <c r="AB14" i="51" s="1"/>
  <c r="AX14" i="51"/>
  <c r="S14" i="51" s="1"/>
  <c r="AC14" i="51" s="1"/>
  <c r="AB15" i="51" s="1"/>
  <c r="AX15" i="51"/>
  <c r="S15" i="51" s="1"/>
  <c r="AC15" i="51" s="1"/>
  <c r="AB16" i="51" s="1"/>
  <c r="AX16" i="51"/>
  <c r="S16" i="51" s="1"/>
  <c r="AC16" i="51" s="1"/>
  <c r="AB17" i="51" s="1"/>
  <c r="AX17" i="51"/>
  <c r="S17" i="51" s="1"/>
  <c r="AC17" i="51" s="1"/>
  <c r="AB18" i="51" s="1"/>
  <c r="AX18" i="51"/>
  <c r="S18" i="51" s="1"/>
  <c r="AC18" i="51" s="1"/>
  <c r="AB19" i="51" s="1"/>
  <c r="AX19" i="51"/>
  <c r="S19" i="51" s="1"/>
  <c r="AC19" i="51" s="1"/>
  <c r="AB20" i="51" s="1"/>
  <c r="AX20" i="51"/>
  <c r="S20" i="51" s="1"/>
  <c r="AC20" i="51" s="1"/>
  <c r="AB21" i="51" s="1"/>
  <c r="AX21" i="51"/>
  <c r="S21" i="51" s="1"/>
  <c r="AC21" i="51" s="1"/>
  <c r="AB22" i="51" s="1"/>
  <c r="AS16" i="1"/>
  <c r="AL16" i="1"/>
  <c r="AU16" i="1" s="1"/>
  <c r="Z24" i="33"/>
  <c r="AS16" i="19"/>
  <c r="AL16" i="19"/>
  <c r="AU16" i="19" s="1"/>
  <c r="AJ4" i="14"/>
  <c r="AK4" i="14"/>
  <c r="AT4" i="14" s="1"/>
  <c r="AT25" i="14" s="1"/>
  <c r="AJ18" i="53"/>
  <c r="AK18" i="53"/>
  <c r="AT18" i="53" s="1"/>
  <c r="AJ12" i="53"/>
  <c r="AK12" i="53"/>
  <c r="AT12" i="53" s="1"/>
  <c r="AJ6" i="53"/>
  <c r="AK6" i="53"/>
  <c r="AT6" i="53" s="1"/>
  <c r="AJ17" i="60"/>
  <c r="AK17" i="60"/>
  <c r="AT17" i="60" s="1"/>
  <c r="AJ11" i="60"/>
  <c r="AK11" i="60"/>
  <c r="AT11" i="60" s="1"/>
  <c r="AJ5" i="60"/>
  <c r="AK5" i="60"/>
  <c r="AT5" i="60" s="1"/>
  <c r="AS9" i="13"/>
  <c r="AL9" i="13"/>
  <c r="AU9" i="13" s="1"/>
  <c r="AL23" i="4"/>
  <c r="AU23" i="4" s="1"/>
  <c r="AR23" i="4"/>
  <c r="AR25" i="4" s="1"/>
  <c r="AX22" i="58"/>
  <c r="S22" i="58" s="1"/>
  <c r="AC22" i="58" s="1"/>
  <c r="AB23" i="58" s="1"/>
  <c r="AJ22" i="22"/>
  <c r="AK22" i="22"/>
  <c r="AT22" i="22" s="1"/>
  <c r="AJ16" i="22"/>
  <c r="AK16" i="22"/>
  <c r="AT16" i="22" s="1"/>
  <c r="AJ10" i="22"/>
  <c r="AK10" i="22"/>
  <c r="AT10" i="22" s="1"/>
  <c r="AJ3" i="22"/>
  <c r="AB4" i="22"/>
  <c r="AJ21" i="8"/>
  <c r="AK21" i="8"/>
  <c r="AT21" i="8" s="1"/>
  <c r="AJ15" i="8"/>
  <c r="AK15" i="8"/>
  <c r="AT15" i="8" s="1"/>
  <c r="AJ9" i="8"/>
  <c r="AK9" i="8"/>
  <c r="AT9" i="8" s="1"/>
  <c r="AG24" i="82"/>
  <c r="AP24" i="82" s="1"/>
  <c r="AF24" i="82"/>
  <c r="AO24" i="82" s="1"/>
  <c r="W25" i="82"/>
  <c r="AE24" i="82"/>
  <c r="Z25" i="28"/>
  <c r="AS10" i="3"/>
  <c r="AL10" i="3"/>
  <c r="AU10" i="3" s="1"/>
  <c r="AJ21" i="54"/>
  <c r="AK21" i="54"/>
  <c r="AT21" i="54" s="1"/>
  <c r="AJ15" i="54"/>
  <c r="AK15" i="54"/>
  <c r="AT15" i="54" s="1"/>
  <c r="AJ9" i="54"/>
  <c r="AK9" i="54"/>
  <c r="AT9" i="54" s="1"/>
  <c r="AB4" i="54"/>
  <c r="AJ3" i="54"/>
  <c r="AS10" i="52"/>
  <c r="AL10" i="52"/>
  <c r="AU10" i="52" s="1"/>
  <c r="AS10" i="13"/>
  <c r="AL10" i="13"/>
  <c r="AU10" i="13" s="1"/>
  <c r="AS17" i="52"/>
  <c r="AL17" i="52"/>
  <c r="AU17" i="52" s="1"/>
  <c r="AS17" i="63"/>
  <c r="AL17" i="63"/>
  <c r="AU17" i="63" s="1"/>
  <c r="AS12" i="52"/>
  <c r="AL12" i="52"/>
  <c r="AU12" i="52" s="1"/>
  <c r="AU25" i="71"/>
  <c r="C11" i="71" s="1"/>
  <c r="F24" i="97" s="1"/>
  <c r="AR22" i="10"/>
  <c r="AS18" i="13"/>
  <c r="AL18" i="13"/>
  <c r="AU18" i="13" s="1"/>
  <c r="AH23" i="18"/>
  <c r="AQ23" i="18" s="1"/>
  <c r="AQ25" i="18" s="1"/>
  <c r="AZ3" i="18"/>
  <c r="AJ22" i="24"/>
  <c r="AK22" i="24"/>
  <c r="AT22" i="24" s="1"/>
  <c r="AJ16" i="24"/>
  <c r="AK16" i="24"/>
  <c r="AT16" i="24" s="1"/>
  <c r="AJ10" i="24"/>
  <c r="AK10" i="24"/>
  <c r="AT10" i="24" s="1"/>
  <c r="AJ3" i="24"/>
  <c r="AB4" i="24"/>
  <c r="AH25" i="48"/>
  <c r="AQ25" i="48" s="1"/>
  <c r="AJ17" i="2"/>
  <c r="AK17" i="2"/>
  <c r="AT17" i="2" s="1"/>
  <c r="AJ11" i="2"/>
  <c r="AK11" i="2"/>
  <c r="AT11" i="2" s="1"/>
  <c r="AJ5" i="2"/>
  <c r="AK5" i="2"/>
  <c r="AT5" i="2" s="1"/>
  <c r="AX23" i="72"/>
  <c r="S23" i="72" s="1"/>
  <c r="AC23" i="72" s="1"/>
  <c r="AX3" i="72"/>
  <c r="S3" i="72" s="1"/>
  <c r="AC3" i="72" s="1"/>
  <c r="AX4" i="72"/>
  <c r="S4" i="72" s="1"/>
  <c r="AC4" i="72" s="1"/>
  <c r="AB5" i="72" s="1"/>
  <c r="AX5" i="72"/>
  <c r="S5" i="72" s="1"/>
  <c r="AC5" i="72" s="1"/>
  <c r="AB6" i="72" s="1"/>
  <c r="AX6" i="72"/>
  <c r="S6" i="72" s="1"/>
  <c r="AC6" i="72" s="1"/>
  <c r="AB7" i="72" s="1"/>
  <c r="AX7" i="72"/>
  <c r="S7" i="72" s="1"/>
  <c r="AC7" i="72" s="1"/>
  <c r="AB8" i="72" s="1"/>
  <c r="AX8" i="72"/>
  <c r="S8" i="72" s="1"/>
  <c r="AC8" i="72" s="1"/>
  <c r="AB9" i="72" s="1"/>
  <c r="AX9" i="72"/>
  <c r="S9" i="72" s="1"/>
  <c r="AC9" i="72" s="1"/>
  <c r="AB10" i="72" s="1"/>
  <c r="AX10" i="72"/>
  <c r="S10" i="72" s="1"/>
  <c r="AC10" i="72" s="1"/>
  <c r="AB11" i="72" s="1"/>
  <c r="AX11" i="72"/>
  <c r="S11" i="72" s="1"/>
  <c r="AC11" i="72" s="1"/>
  <c r="AB12" i="72" s="1"/>
  <c r="AX12" i="72"/>
  <c r="S12" i="72" s="1"/>
  <c r="AC12" i="72" s="1"/>
  <c r="AB13" i="72" s="1"/>
  <c r="AX13" i="72"/>
  <c r="S13" i="72" s="1"/>
  <c r="AC13" i="72" s="1"/>
  <c r="AB14" i="72" s="1"/>
  <c r="AX14" i="72"/>
  <c r="S14" i="72" s="1"/>
  <c r="AC14" i="72" s="1"/>
  <c r="AB15" i="72" s="1"/>
  <c r="AX15" i="72"/>
  <c r="S15" i="72" s="1"/>
  <c r="AC15" i="72" s="1"/>
  <c r="AB16" i="72" s="1"/>
  <c r="AX16" i="72"/>
  <c r="S16" i="72" s="1"/>
  <c r="AC16" i="72" s="1"/>
  <c r="AB17" i="72" s="1"/>
  <c r="AX17" i="72"/>
  <c r="S17" i="72" s="1"/>
  <c r="AC17" i="72" s="1"/>
  <c r="AB18" i="72" s="1"/>
  <c r="AX18" i="72"/>
  <c r="S18" i="72" s="1"/>
  <c r="AC18" i="72" s="1"/>
  <c r="AB19" i="72" s="1"/>
  <c r="AX19" i="72"/>
  <c r="S19" i="72" s="1"/>
  <c r="AC19" i="72" s="1"/>
  <c r="AB20" i="72" s="1"/>
  <c r="AX20" i="72"/>
  <c r="S20" i="72" s="1"/>
  <c r="AC20" i="72" s="1"/>
  <c r="AB21" i="72" s="1"/>
  <c r="AX21" i="72"/>
  <c r="S21" i="72" s="1"/>
  <c r="AC21" i="72" s="1"/>
  <c r="AB22" i="72" s="1"/>
  <c r="AS20" i="4"/>
  <c r="AL20" i="4"/>
  <c r="AU20" i="4" s="1"/>
  <c r="AS13" i="3"/>
  <c r="AL13" i="3"/>
  <c r="AU13" i="3" s="1"/>
  <c r="AS20" i="52"/>
  <c r="AL20" i="52"/>
  <c r="AU20" i="52" s="1"/>
  <c r="AS10" i="19"/>
  <c r="AL10" i="19"/>
  <c r="AU10" i="19" s="1"/>
  <c r="AI22" i="5"/>
  <c r="AN22" i="5"/>
  <c r="AI23" i="90"/>
  <c r="AN23" i="90"/>
  <c r="AI24" i="30"/>
  <c r="AN24" i="30"/>
  <c r="Z24" i="95"/>
  <c r="X24" i="95"/>
  <c r="Y24" i="95"/>
  <c r="AI24" i="43"/>
  <c r="AN24" i="43"/>
  <c r="X24" i="92"/>
  <c r="Y24" i="92"/>
  <c r="Y24" i="45"/>
  <c r="X24" i="45"/>
  <c r="AI24" i="80"/>
  <c r="AN24" i="80"/>
  <c r="AS17" i="14"/>
  <c r="AL17" i="14"/>
  <c r="AU17" i="14" s="1"/>
  <c r="Z24" i="84"/>
  <c r="AS18" i="4"/>
  <c r="AL18" i="4"/>
  <c r="AU18" i="4" s="1"/>
  <c r="AX23" i="11"/>
  <c r="S23" i="11" s="1"/>
  <c r="AC23" i="11" s="1"/>
  <c r="AX3" i="11"/>
  <c r="S3" i="11" s="1"/>
  <c r="AC3" i="11" s="1"/>
  <c r="AX4" i="11"/>
  <c r="S4" i="11" s="1"/>
  <c r="AC4" i="11" s="1"/>
  <c r="AB5" i="11" s="1"/>
  <c r="AX5" i="11"/>
  <c r="S5" i="11" s="1"/>
  <c r="AC5" i="11" s="1"/>
  <c r="AB6" i="11" s="1"/>
  <c r="AX6" i="11"/>
  <c r="S6" i="11" s="1"/>
  <c r="AC6" i="11" s="1"/>
  <c r="AB7" i="11" s="1"/>
  <c r="AX7" i="11"/>
  <c r="S7" i="11" s="1"/>
  <c r="AC7" i="11" s="1"/>
  <c r="AB8" i="11" s="1"/>
  <c r="AX8" i="11"/>
  <c r="S8" i="11" s="1"/>
  <c r="AC8" i="11" s="1"/>
  <c r="AB9" i="11" s="1"/>
  <c r="AX9" i="11"/>
  <c r="S9" i="11" s="1"/>
  <c r="AC9" i="11" s="1"/>
  <c r="AB10" i="11" s="1"/>
  <c r="AX10" i="11"/>
  <c r="S10" i="11" s="1"/>
  <c r="AC10" i="11" s="1"/>
  <c r="AB11" i="11" s="1"/>
  <c r="AX11" i="11"/>
  <c r="S11" i="11" s="1"/>
  <c r="AC11" i="11" s="1"/>
  <c r="AB12" i="11" s="1"/>
  <c r="AX12" i="11"/>
  <c r="S12" i="11" s="1"/>
  <c r="AC12" i="11" s="1"/>
  <c r="AB13" i="11" s="1"/>
  <c r="AX13" i="11"/>
  <c r="S13" i="11" s="1"/>
  <c r="AC13" i="11" s="1"/>
  <c r="AB14" i="11" s="1"/>
  <c r="AX14" i="11"/>
  <c r="S14" i="11" s="1"/>
  <c r="AC14" i="11" s="1"/>
  <c r="AB15" i="11" s="1"/>
  <c r="AX15" i="11"/>
  <c r="S15" i="11" s="1"/>
  <c r="AC15" i="11" s="1"/>
  <c r="AB16" i="11" s="1"/>
  <c r="AX16" i="11"/>
  <c r="S16" i="11" s="1"/>
  <c r="AC16" i="11" s="1"/>
  <c r="AB17" i="11" s="1"/>
  <c r="AX17" i="11"/>
  <c r="S17" i="11" s="1"/>
  <c r="AC17" i="11" s="1"/>
  <c r="AB18" i="11" s="1"/>
  <c r="AX18" i="11"/>
  <c r="S18" i="11" s="1"/>
  <c r="AC18" i="11" s="1"/>
  <c r="AB19" i="11" s="1"/>
  <c r="AX19" i="11"/>
  <c r="S19" i="11" s="1"/>
  <c r="AC19" i="11" s="1"/>
  <c r="AB20" i="11" s="1"/>
  <c r="AX20" i="11"/>
  <c r="S20" i="11" s="1"/>
  <c r="AC20" i="11" s="1"/>
  <c r="AB21" i="11" s="1"/>
  <c r="AX21" i="11"/>
  <c r="S21" i="11" s="1"/>
  <c r="AC21" i="11" s="1"/>
  <c r="AB22" i="11" s="1"/>
  <c r="AS8" i="70"/>
  <c r="AL8" i="70"/>
  <c r="AU8" i="70" s="1"/>
  <c r="AS3" i="19"/>
  <c r="AL3" i="19"/>
  <c r="AU3" i="19" s="1"/>
  <c r="AS7" i="4"/>
  <c r="AL7" i="4"/>
  <c r="AU7" i="4" s="1"/>
  <c r="AH23" i="49"/>
  <c r="AQ23" i="49" s="1"/>
  <c r="AQ25" i="49" s="1"/>
  <c r="AZ3" i="49"/>
  <c r="AS17" i="70"/>
  <c r="AL17" i="70"/>
  <c r="AU17" i="70" s="1"/>
  <c r="AS8" i="13"/>
  <c r="AL8" i="13"/>
  <c r="AU8" i="13" s="1"/>
  <c r="AS12" i="1"/>
  <c r="AL12" i="1"/>
  <c r="AU12" i="1" s="1"/>
  <c r="AR22" i="74"/>
  <c r="AH24" i="75"/>
  <c r="AQ24" i="75" s="1"/>
  <c r="AS10" i="4"/>
  <c r="AL10" i="4"/>
  <c r="AU10" i="4" s="1"/>
  <c r="AS21" i="1"/>
  <c r="AL21" i="1"/>
  <c r="AU21" i="1" s="1"/>
  <c r="AR23" i="81"/>
  <c r="AS15" i="3"/>
  <c r="AL15" i="3"/>
  <c r="AU15" i="3" s="1"/>
  <c r="AJ23" i="51"/>
  <c r="AS23" i="51" s="1"/>
  <c r="AK23" i="51"/>
  <c r="AT23" i="51" s="1"/>
  <c r="AS15" i="52"/>
  <c r="AL15" i="52"/>
  <c r="AU15" i="52" s="1"/>
  <c r="AJ23" i="53"/>
  <c r="AS23" i="53" s="1"/>
  <c r="AK23" i="53"/>
  <c r="AT23" i="53" s="1"/>
  <c r="AS20" i="70"/>
  <c r="AL20" i="70"/>
  <c r="AU20" i="70" s="1"/>
  <c r="AS3" i="14"/>
  <c r="AL3" i="14"/>
  <c r="AU3" i="14" s="1"/>
  <c r="AS5" i="63"/>
  <c r="AL5" i="63"/>
  <c r="AU5" i="63" s="1"/>
  <c r="AJ17" i="53"/>
  <c r="AK17" i="53"/>
  <c r="AT17" i="53" s="1"/>
  <c r="AJ11" i="53"/>
  <c r="AK11" i="53"/>
  <c r="AT11" i="53" s="1"/>
  <c r="AJ5" i="53"/>
  <c r="AK5" i="53"/>
  <c r="AT5" i="53" s="1"/>
  <c r="AH25" i="76"/>
  <c r="AQ25" i="76" s="1"/>
  <c r="Z23" i="89"/>
  <c r="AS18" i="70"/>
  <c r="AL18" i="70"/>
  <c r="AU18" i="70" s="1"/>
  <c r="AJ22" i="60"/>
  <c r="AK22" i="60"/>
  <c r="AT22" i="60" s="1"/>
  <c r="AJ16" i="60"/>
  <c r="AK16" i="60"/>
  <c r="AT16" i="60" s="1"/>
  <c r="AJ10" i="60"/>
  <c r="AK10" i="60"/>
  <c r="AT10" i="60" s="1"/>
  <c r="AJ3" i="60"/>
  <c r="AB4" i="60"/>
  <c r="Z25" i="83"/>
  <c r="AS20" i="19"/>
  <c r="AL20" i="19"/>
  <c r="AU20" i="19" s="1"/>
  <c r="AJ21" i="22"/>
  <c r="AK21" i="22"/>
  <c r="AT21" i="22" s="1"/>
  <c r="AJ15" i="22"/>
  <c r="AK15" i="22"/>
  <c r="AT15" i="22" s="1"/>
  <c r="AJ9" i="22"/>
  <c r="AK9" i="22"/>
  <c r="AT9" i="22" s="1"/>
  <c r="AS13" i="14"/>
  <c r="AL13" i="14"/>
  <c r="AU13" i="14" s="1"/>
  <c r="AR23" i="36"/>
  <c r="AI22" i="20"/>
  <c r="AN22" i="20"/>
  <c r="AJ20" i="8"/>
  <c r="AK20" i="8"/>
  <c r="AT20" i="8" s="1"/>
  <c r="AJ14" i="8"/>
  <c r="AK14" i="8"/>
  <c r="AT14" i="8" s="1"/>
  <c r="AJ8" i="8"/>
  <c r="AK8" i="8"/>
  <c r="AT8" i="8" s="1"/>
  <c r="AN23" i="24"/>
  <c r="AN25" i="24" s="1"/>
  <c r="AI23" i="24"/>
  <c r="X24" i="41"/>
  <c r="Y24" i="41"/>
  <c r="Z24" i="41" s="1"/>
  <c r="AS21" i="63"/>
  <c r="AL21" i="63"/>
  <c r="AU21" i="63" s="1"/>
  <c r="Z23" i="91"/>
  <c r="AS11" i="4"/>
  <c r="AL11" i="4"/>
  <c r="AU11" i="4" s="1"/>
  <c r="AN22" i="27"/>
  <c r="AI22" i="27"/>
  <c r="AG24" i="73"/>
  <c r="AP24" i="73" s="1"/>
  <c r="AF24" i="73"/>
  <c r="AO24" i="73" s="1"/>
  <c r="AE24" i="73"/>
  <c r="W25" i="73"/>
  <c r="AJ20" i="54"/>
  <c r="AK20" i="54"/>
  <c r="AT20" i="54" s="1"/>
  <c r="AJ14" i="54"/>
  <c r="AK14" i="54"/>
  <c r="AT14" i="54" s="1"/>
  <c r="AJ8" i="54"/>
  <c r="AK8" i="54"/>
  <c r="AT8" i="54" s="1"/>
  <c r="AH23" i="74"/>
  <c r="AQ23" i="74" s="1"/>
  <c r="AS6" i="4"/>
  <c r="AL6" i="4"/>
  <c r="AU6" i="4" s="1"/>
  <c r="AS4" i="9"/>
  <c r="AS25" i="9" s="1"/>
  <c r="AL4" i="9"/>
  <c r="AU4" i="9" s="1"/>
  <c r="AU25" i="9" s="1"/>
  <c r="C11" i="9" s="1"/>
  <c r="AS7" i="70"/>
  <c r="AL7" i="70"/>
  <c r="AU7" i="70" s="1"/>
  <c r="AS16" i="13"/>
  <c r="AL16" i="13"/>
  <c r="AU16" i="13" s="1"/>
  <c r="AS25" i="71"/>
  <c r="AS15" i="19"/>
  <c r="AL15" i="19"/>
  <c r="AU15" i="19" s="1"/>
  <c r="AI22" i="23"/>
  <c r="AN22" i="23"/>
  <c r="AI22" i="32"/>
  <c r="AN22" i="32"/>
  <c r="AS6" i="52"/>
  <c r="AL6" i="52"/>
  <c r="AU6" i="52" s="1"/>
  <c r="AS9" i="70"/>
  <c r="AL9" i="70"/>
  <c r="AU9" i="70" s="1"/>
  <c r="AH24" i="88"/>
  <c r="AQ24" i="88" s="1"/>
  <c r="AJ21" i="24"/>
  <c r="AK21" i="24"/>
  <c r="AT21" i="24" s="1"/>
  <c r="AJ15" i="24"/>
  <c r="AK15" i="24"/>
  <c r="AT15" i="24" s="1"/>
  <c r="AJ9" i="24"/>
  <c r="AK9" i="24"/>
  <c r="AT9" i="24" s="1"/>
  <c r="AS17" i="19"/>
  <c r="AL17" i="19"/>
  <c r="AU17" i="19" s="1"/>
  <c r="AS10" i="14"/>
  <c r="AL10" i="14"/>
  <c r="AU10" i="14" s="1"/>
  <c r="AJ22" i="2"/>
  <c r="AK22" i="2"/>
  <c r="AT22" i="2" s="1"/>
  <c r="AJ16" i="2"/>
  <c r="AK16" i="2"/>
  <c r="AT16" i="2" s="1"/>
  <c r="AJ10" i="2"/>
  <c r="AK10" i="2"/>
  <c r="AT10" i="2" s="1"/>
  <c r="AJ3" i="2"/>
  <c r="AB4" i="2"/>
  <c r="AS12" i="63"/>
  <c r="AL12" i="63"/>
  <c r="AU12" i="63" s="1"/>
  <c r="AJ23" i="72"/>
  <c r="AS23" i="72" s="1"/>
  <c r="AK23" i="72"/>
  <c r="AT23" i="72" s="1"/>
  <c r="AS13" i="52"/>
  <c r="AL13" i="52"/>
  <c r="AU13" i="52" s="1"/>
  <c r="AS14" i="3"/>
  <c r="AL14" i="3"/>
  <c r="AU14" i="3" s="1"/>
  <c r="AS20" i="14"/>
  <c r="AL20" i="14"/>
  <c r="AU20" i="14" s="1"/>
  <c r="AU25" i="65"/>
  <c r="C11" i="65" s="1"/>
  <c r="F18" i="97" s="1"/>
  <c r="AX23" i="16"/>
  <c r="S23" i="16" s="1"/>
  <c r="AC23" i="16" s="1"/>
  <c r="AX3" i="16"/>
  <c r="S3" i="16" s="1"/>
  <c r="AC3" i="16" s="1"/>
  <c r="AX4" i="16"/>
  <c r="S4" i="16" s="1"/>
  <c r="AC4" i="16" s="1"/>
  <c r="AB5" i="16" s="1"/>
  <c r="AX5" i="16"/>
  <c r="S5" i="16" s="1"/>
  <c r="AC5" i="16" s="1"/>
  <c r="AB6" i="16" s="1"/>
  <c r="AX6" i="16"/>
  <c r="S6" i="16" s="1"/>
  <c r="AC6" i="16" s="1"/>
  <c r="AB7" i="16" s="1"/>
  <c r="AX7" i="16"/>
  <c r="S7" i="16" s="1"/>
  <c r="AC7" i="16" s="1"/>
  <c r="AB8" i="16" s="1"/>
  <c r="AX8" i="16"/>
  <c r="S8" i="16" s="1"/>
  <c r="AC8" i="16" s="1"/>
  <c r="AB9" i="16" s="1"/>
  <c r="AX9" i="16"/>
  <c r="S9" i="16" s="1"/>
  <c r="AC9" i="16" s="1"/>
  <c r="AB10" i="16" s="1"/>
  <c r="AX10" i="16"/>
  <c r="S10" i="16" s="1"/>
  <c r="AC10" i="16" s="1"/>
  <c r="AB11" i="16" s="1"/>
  <c r="AX11" i="16"/>
  <c r="S11" i="16" s="1"/>
  <c r="AC11" i="16" s="1"/>
  <c r="AB12" i="16" s="1"/>
  <c r="AX12" i="16"/>
  <c r="S12" i="16" s="1"/>
  <c r="AC12" i="16" s="1"/>
  <c r="AB13" i="16" s="1"/>
  <c r="AX13" i="16"/>
  <c r="S13" i="16" s="1"/>
  <c r="AC13" i="16" s="1"/>
  <c r="AB14" i="16" s="1"/>
  <c r="AX14" i="16"/>
  <c r="S14" i="16" s="1"/>
  <c r="AC14" i="16" s="1"/>
  <c r="AB15" i="16" s="1"/>
  <c r="AX15" i="16"/>
  <c r="S15" i="16" s="1"/>
  <c r="AC15" i="16" s="1"/>
  <c r="AB16" i="16" s="1"/>
  <c r="AX16" i="16"/>
  <c r="S16" i="16" s="1"/>
  <c r="AC16" i="16" s="1"/>
  <c r="AB17" i="16" s="1"/>
  <c r="AX17" i="16"/>
  <c r="S17" i="16" s="1"/>
  <c r="AC17" i="16" s="1"/>
  <c r="AB18" i="16" s="1"/>
  <c r="AX18" i="16"/>
  <c r="S18" i="16" s="1"/>
  <c r="AC18" i="16" s="1"/>
  <c r="AB19" i="16" s="1"/>
  <c r="AX19" i="16"/>
  <c r="S19" i="16" s="1"/>
  <c r="AC19" i="16" s="1"/>
  <c r="AB20" i="16" s="1"/>
  <c r="AX20" i="16"/>
  <c r="S20" i="16" s="1"/>
  <c r="AC20" i="16" s="1"/>
  <c r="AB21" i="16" s="1"/>
  <c r="AX21" i="16"/>
  <c r="S21" i="16" s="1"/>
  <c r="AC21" i="16" s="1"/>
  <c r="AB22" i="16" s="1"/>
  <c r="AS11" i="52"/>
  <c r="AL11" i="52"/>
  <c r="AU11" i="52" s="1"/>
  <c r="X23" i="5"/>
  <c r="Y23" i="5"/>
  <c r="Y25" i="25"/>
  <c r="X25" i="25"/>
  <c r="AN23" i="51"/>
  <c r="AN25" i="51" s="1"/>
  <c r="AI23" i="51"/>
  <c r="AN23" i="47"/>
  <c r="AI23" i="47"/>
  <c r="AI23" i="45"/>
  <c r="AN23" i="45"/>
  <c r="AE24" i="31"/>
  <c r="W25" i="31"/>
  <c r="AG24" i="31"/>
  <c r="AP24" i="31" s="1"/>
  <c r="AF24" i="31"/>
  <c r="AO24" i="31" s="1"/>
  <c r="AR23" i="33"/>
  <c r="AR22" i="89"/>
  <c r="AS18" i="19"/>
  <c r="AL18" i="19"/>
  <c r="AU18" i="19" s="1"/>
  <c r="AS19" i="1"/>
  <c r="AL19" i="1"/>
  <c r="AU19" i="1" s="1"/>
  <c r="Z22" i="6"/>
  <c r="AG23" i="29"/>
  <c r="AP23" i="29" s="1"/>
  <c r="AF23" i="29"/>
  <c r="AO23" i="29" s="1"/>
  <c r="AE23" i="29"/>
  <c r="W24" i="29"/>
  <c r="AS15" i="4"/>
  <c r="AL15" i="4"/>
  <c r="AU15" i="4" s="1"/>
  <c r="AS14" i="52"/>
  <c r="AL14" i="52"/>
  <c r="AU14" i="52" s="1"/>
  <c r="AS3" i="63"/>
  <c r="AL3" i="63"/>
  <c r="AU3" i="63" s="1"/>
  <c r="AE23" i="17"/>
  <c r="AG23" i="17"/>
  <c r="AP23" i="17" s="1"/>
  <c r="AP25" i="17" s="1"/>
  <c r="AF23" i="17"/>
  <c r="AO23" i="17" s="1"/>
  <c r="AO25" i="17" s="1"/>
  <c r="AR24" i="28"/>
  <c r="AX22" i="11"/>
  <c r="S22" i="11" s="1"/>
  <c r="AC22" i="11" s="1"/>
  <c r="AB23" i="11" s="1"/>
  <c r="AX23" i="64"/>
  <c r="S23" i="64" s="1"/>
  <c r="AC23" i="64" s="1"/>
  <c r="AX3" i="64"/>
  <c r="S3" i="64" s="1"/>
  <c r="AC3" i="64" s="1"/>
  <c r="AX4" i="64"/>
  <c r="S4" i="64" s="1"/>
  <c r="AC4" i="64" s="1"/>
  <c r="AB5" i="64" s="1"/>
  <c r="AX5" i="64"/>
  <c r="S5" i="64" s="1"/>
  <c r="AC5" i="64" s="1"/>
  <c r="AB6" i="64" s="1"/>
  <c r="AX6" i="64"/>
  <c r="S6" i="64" s="1"/>
  <c r="AC6" i="64" s="1"/>
  <c r="AB7" i="64" s="1"/>
  <c r="AX7" i="64"/>
  <c r="S7" i="64" s="1"/>
  <c r="AC7" i="64" s="1"/>
  <c r="AB8" i="64" s="1"/>
  <c r="AX8" i="64"/>
  <c r="S8" i="64" s="1"/>
  <c r="AC8" i="64" s="1"/>
  <c r="AB9" i="64" s="1"/>
  <c r="AX9" i="64"/>
  <c r="S9" i="64" s="1"/>
  <c r="AC9" i="64" s="1"/>
  <c r="AB10" i="64" s="1"/>
  <c r="AX10" i="64"/>
  <c r="S10" i="64" s="1"/>
  <c r="AC10" i="64" s="1"/>
  <c r="AB11" i="64" s="1"/>
  <c r="AX11" i="64"/>
  <c r="S11" i="64" s="1"/>
  <c r="AC11" i="64" s="1"/>
  <c r="AB12" i="64" s="1"/>
  <c r="AX12" i="64"/>
  <c r="S12" i="64" s="1"/>
  <c r="AC12" i="64" s="1"/>
  <c r="AB13" i="64" s="1"/>
  <c r="AX13" i="64"/>
  <c r="S13" i="64" s="1"/>
  <c r="AC13" i="64" s="1"/>
  <c r="AB14" i="64" s="1"/>
  <c r="AX14" i="64"/>
  <c r="S14" i="64" s="1"/>
  <c r="AC14" i="64" s="1"/>
  <c r="AB15" i="64" s="1"/>
  <c r="AX15" i="64"/>
  <c r="S15" i="64" s="1"/>
  <c r="AC15" i="64" s="1"/>
  <c r="AB16" i="64" s="1"/>
  <c r="AX16" i="64"/>
  <c r="S16" i="64" s="1"/>
  <c r="AC16" i="64" s="1"/>
  <c r="AB17" i="64" s="1"/>
  <c r="AX17" i="64"/>
  <c r="S17" i="64" s="1"/>
  <c r="AC17" i="64" s="1"/>
  <c r="AB18" i="64" s="1"/>
  <c r="AX18" i="64"/>
  <c r="S18" i="64" s="1"/>
  <c r="AC18" i="64" s="1"/>
  <c r="AB19" i="64" s="1"/>
  <c r="AX19" i="64"/>
  <c r="S19" i="64" s="1"/>
  <c r="AC19" i="64" s="1"/>
  <c r="AB20" i="64" s="1"/>
  <c r="AX20" i="64"/>
  <c r="S20" i="64" s="1"/>
  <c r="AC20" i="64" s="1"/>
  <c r="AB21" i="64" s="1"/>
  <c r="AX21" i="64"/>
  <c r="S21" i="64" s="1"/>
  <c r="AC21" i="64" s="1"/>
  <c r="AB22" i="64" s="1"/>
  <c r="AS7" i="19"/>
  <c r="AL7" i="19"/>
  <c r="AU7" i="19" s="1"/>
  <c r="AR22" i="62"/>
  <c r="AG22" i="68"/>
  <c r="AP22" i="68" s="1"/>
  <c r="AF22" i="68"/>
  <c r="AO22" i="68" s="1"/>
  <c r="AE22" i="68"/>
  <c r="W23" i="68"/>
  <c r="AS18" i="14"/>
  <c r="AL18" i="14"/>
  <c r="AU18" i="14" s="1"/>
  <c r="AR21" i="6"/>
  <c r="AS14" i="63"/>
  <c r="AL14" i="63"/>
  <c r="AU14" i="63" s="1"/>
  <c r="AS8" i="14"/>
  <c r="AL8" i="14"/>
  <c r="AU8" i="14" s="1"/>
  <c r="AS22" i="63"/>
  <c r="AL22" i="63"/>
  <c r="AU22" i="63" s="1"/>
  <c r="AR23" i="88"/>
  <c r="AS11" i="13"/>
  <c r="AL11" i="13"/>
  <c r="AU11" i="13" s="1"/>
  <c r="Y24" i="85"/>
  <c r="Z24" i="85" s="1"/>
  <c r="X24" i="85"/>
  <c r="AJ22" i="53"/>
  <c r="AK22" i="53"/>
  <c r="AT22" i="53" s="1"/>
  <c r="AJ16" i="53"/>
  <c r="AK16" i="53"/>
  <c r="AT16" i="53" s="1"/>
  <c r="AJ10" i="53"/>
  <c r="AK10" i="53"/>
  <c r="AT10" i="53" s="1"/>
  <c r="AJ3" i="53"/>
  <c r="AB4" i="53"/>
  <c r="Z25" i="76"/>
  <c r="AJ21" i="60"/>
  <c r="AK21" i="60"/>
  <c r="AT21" i="60" s="1"/>
  <c r="AJ15" i="60"/>
  <c r="AK15" i="60"/>
  <c r="AT15" i="60" s="1"/>
  <c r="AJ9" i="60"/>
  <c r="AK9" i="60"/>
  <c r="AT9" i="60" s="1"/>
  <c r="AS15" i="13"/>
  <c r="AL15" i="13"/>
  <c r="AU15" i="13" s="1"/>
  <c r="AH23" i="93"/>
  <c r="AQ23" i="93" s="1"/>
  <c r="AJ20" i="22"/>
  <c r="AK20" i="22"/>
  <c r="AT20" i="22" s="1"/>
  <c r="AJ14" i="22"/>
  <c r="AK14" i="22"/>
  <c r="AT14" i="22" s="1"/>
  <c r="AJ8" i="22"/>
  <c r="AK8" i="22"/>
  <c r="AT8" i="22" s="1"/>
  <c r="W24" i="39"/>
  <c r="AG23" i="39"/>
  <c r="AP23" i="39" s="1"/>
  <c r="AF23" i="39"/>
  <c r="AO23" i="39" s="1"/>
  <c r="AE23" i="39"/>
  <c r="AH23" i="12"/>
  <c r="AQ23" i="12" s="1"/>
  <c r="AQ25" i="12" s="1"/>
  <c r="AZ3" i="12"/>
  <c r="AX22" i="12" s="1"/>
  <c r="S22" i="12" s="1"/>
  <c r="AC22" i="12" s="1"/>
  <c r="AB23" i="12" s="1"/>
  <c r="Y23" i="20"/>
  <c r="X23" i="20"/>
  <c r="AJ19" i="8"/>
  <c r="AK19" i="8"/>
  <c r="AT19" i="8" s="1"/>
  <c r="AJ13" i="8"/>
  <c r="AK13" i="8"/>
  <c r="AT13" i="8" s="1"/>
  <c r="AJ7" i="8"/>
  <c r="AK7" i="8"/>
  <c r="AT7" i="8" s="1"/>
  <c r="X23" i="27"/>
  <c r="Z23" i="27" s="1"/>
  <c r="Y23" i="27"/>
  <c r="AH24" i="81"/>
  <c r="AQ24" i="81" s="1"/>
  <c r="AS16" i="3"/>
  <c r="AL16" i="3"/>
  <c r="AU16" i="3" s="1"/>
  <c r="AJ19" i="54"/>
  <c r="AK19" i="54"/>
  <c r="AT19" i="54" s="1"/>
  <c r="AJ13" i="54"/>
  <c r="AK13" i="54"/>
  <c r="AT13" i="54" s="1"/>
  <c r="AJ7" i="54"/>
  <c r="AK7" i="54"/>
  <c r="AT7" i="54" s="1"/>
  <c r="AS16" i="52"/>
  <c r="AL16" i="52"/>
  <c r="AU16" i="52" s="1"/>
  <c r="AS14" i="14"/>
  <c r="AL14" i="14"/>
  <c r="AU14" i="14" s="1"/>
  <c r="Z23" i="74"/>
  <c r="AS16" i="63"/>
  <c r="AL16" i="63"/>
  <c r="AU16" i="63" s="1"/>
  <c r="AS17" i="3"/>
  <c r="AL17" i="3"/>
  <c r="AU17" i="3" s="1"/>
  <c r="AH25" i="44"/>
  <c r="AQ25" i="44" s="1"/>
  <c r="AS19" i="4"/>
  <c r="AL19" i="4"/>
  <c r="AU19" i="4" s="1"/>
  <c r="AH23" i="56"/>
  <c r="AQ23" i="56" s="1"/>
  <c r="AQ25" i="56" s="1"/>
  <c r="AZ3" i="56"/>
  <c r="Y23" i="23"/>
  <c r="X23" i="23"/>
  <c r="Z23" i="23" s="1"/>
  <c r="Z24" i="88"/>
  <c r="AS6" i="13"/>
  <c r="AL6" i="13"/>
  <c r="AU6" i="13" s="1"/>
  <c r="AJ20" i="24"/>
  <c r="AK20" i="24"/>
  <c r="AT20" i="24" s="1"/>
  <c r="AJ14" i="24"/>
  <c r="AK14" i="24"/>
  <c r="AT14" i="24" s="1"/>
  <c r="AJ8" i="24"/>
  <c r="AK8" i="24"/>
  <c r="AT8" i="24" s="1"/>
  <c r="AJ21" i="2"/>
  <c r="AK21" i="2"/>
  <c r="AT21" i="2" s="1"/>
  <c r="AJ15" i="2"/>
  <c r="AK15" i="2"/>
  <c r="AT15" i="2" s="1"/>
  <c r="AJ9" i="2"/>
  <c r="AK9" i="2"/>
  <c r="AT9" i="2" s="1"/>
  <c r="AS8" i="4"/>
  <c r="AL8" i="4"/>
  <c r="AU8" i="4" s="1"/>
  <c r="AN25" i="96"/>
  <c r="AI25" i="96"/>
  <c r="AS19" i="3"/>
  <c r="AL19" i="3"/>
  <c r="AU19" i="3" s="1"/>
  <c r="AS25" i="65"/>
  <c r="AX22" i="16"/>
  <c r="S22" i="16" s="1"/>
  <c r="AC22" i="16" s="1"/>
  <c r="AB23" i="16" s="1"/>
  <c r="AI23" i="2"/>
  <c r="AN23" i="2"/>
  <c r="AN25" i="2" s="1"/>
  <c r="AS17" i="13"/>
  <c r="AL17" i="13"/>
  <c r="AU17" i="13" s="1"/>
  <c r="AS15" i="14"/>
  <c r="AL15" i="14"/>
  <c r="AU15" i="14" s="1"/>
  <c r="AS6" i="3"/>
  <c r="AL6" i="3"/>
  <c r="AU6" i="3" s="1"/>
  <c r="Y26" i="79"/>
  <c r="X26" i="79"/>
  <c r="AN23" i="92"/>
  <c r="AI23" i="92"/>
  <c r="X25" i="40"/>
  <c r="Y25" i="40"/>
  <c r="Y23" i="46"/>
  <c r="Z23" i="46" s="1"/>
  <c r="X23" i="46"/>
  <c r="AS3" i="70"/>
  <c r="AL3" i="70"/>
  <c r="AU3" i="70" s="1"/>
  <c r="AS11" i="14"/>
  <c r="AL11" i="14"/>
  <c r="AU11" i="14" s="1"/>
  <c r="AS22" i="70"/>
  <c r="AL22" i="70"/>
  <c r="AU22" i="70" s="1"/>
  <c r="AR22" i="18"/>
  <c r="AR23" i="77"/>
  <c r="AS7" i="63"/>
  <c r="AL7" i="63"/>
  <c r="AU7" i="63" s="1"/>
  <c r="AS7" i="13"/>
  <c r="AL7" i="13"/>
  <c r="AU7" i="13" s="1"/>
  <c r="AH23" i="62"/>
  <c r="AQ23" i="62" s="1"/>
  <c r="AQ25" i="62" s="1"/>
  <c r="AX22" i="62"/>
  <c r="S22" i="62" s="1"/>
  <c r="AC22" i="62" s="1"/>
  <c r="AB23" i="62" s="1"/>
  <c r="AZ3" i="62"/>
  <c r="AH23" i="55"/>
  <c r="AQ23" i="55" s="1"/>
  <c r="AQ25" i="55" s="1"/>
  <c r="AZ3" i="55"/>
  <c r="Z23" i="62"/>
  <c r="AS5" i="14"/>
  <c r="AL5" i="14"/>
  <c r="AU5" i="14" s="1"/>
  <c r="AR24" i="48"/>
  <c r="AS13" i="63"/>
  <c r="AL13" i="63"/>
  <c r="AU13" i="63" s="1"/>
  <c r="AH24" i="77"/>
  <c r="AQ24" i="77" s="1"/>
  <c r="AJ4" i="63"/>
  <c r="AK4" i="63"/>
  <c r="AT4" i="63" s="1"/>
  <c r="AT25" i="63" s="1"/>
  <c r="AS9" i="14"/>
  <c r="AL9" i="14"/>
  <c r="AU9" i="14" s="1"/>
  <c r="AS18" i="3"/>
  <c r="AL18" i="3"/>
  <c r="AU18" i="3" s="1"/>
  <c r="Z23" i="49"/>
  <c r="AS5" i="70"/>
  <c r="AL5" i="70"/>
  <c r="AU5" i="70" s="1"/>
  <c r="AS14" i="13"/>
  <c r="AL14" i="13"/>
  <c r="AU14" i="13" s="1"/>
  <c r="AX22" i="64"/>
  <c r="S22" i="64" s="1"/>
  <c r="AC22" i="64" s="1"/>
  <c r="AB23" i="64" s="1"/>
  <c r="AN23" i="60"/>
  <c r="AN25" i="60" s="1"/>
  <c r="AI23" i="60"/>
  <c r="AK23" i="22"/>
  <c r="AT23" i="22" s="1"/>
  <c r="AR24" i="44"/>
  <c r="Z24" i="75"/>
  <c r="AS16" i="4"/>
  <c r="AL16" i="4"/>
  <c r="AU16" i="4" s="1"/>
  <c r="AS21" i="3"/>
  <c r="AL21" i="3"/>
  <c r="AU21" i="3" s="1"/>
  <c r="AS5" i="52"/>
  <c r="AL5" i="52"/>
  <c r="AU5" i="52" s="1"/>
  <c r="AJ21" i="53"/>
  <c r="AK21" i="53"/>
  <c r="AT21" i="53" s="1"/>
  <c r="AJ15" i="53"/>
  <c r="AK15" i="53"/>
  <c r="AT15" i="53" s="1"/>
  <c r="AJ9" i="53"/>
  <c r="AK9" i="53"/>
  <c r="AT9" i="53" s="1"/>
  <c r="AS6" i="70"/>
  <c r="AL6" i="70"/>
  <c r="AU6" i="70" s="1"/>
  <c r="AJ20" i="60"/>
  <c r="AK20" i="60"/>
  <c r="AT20" i="60" s="1"/>
  <c r="AJ14" i="60"/>
  <c r="AK14" i="60"/>
  <c r="AT14" i="60" s="1"/>
  <c r="AJ8" i="60"/>
  <c r="AK8" i="60"/>
  <c r="AT8" i="60" s="1"/>
  <c r="AS8" i="19"/>
  <c r="AL8" i="19"/>
  <c r="AU8" i="19" s="1"/>
  <c r="AJ19" i="22"/>
  <c r="AK19" i="22"/>
  <c r="AT19" i="22" s="1"/>
  <c r="AJ13" i="22"/>
  <c r="AK13" i="22"/>
  <c r="AT13" i="22" s="1"/>
  <c r="AJ7" i="22"/>
  <c r="AK7" i="22"/>
  <c r="AT7" i="22" s="1"/>
  <c r="AS19" i="14"/>
  <c r="AL19" i="14"/>
  <c r="AU19" i="14" s="1"/>
  <c r="AJ18" i="8"/>
  <c r="AK18" i="8"/>
  <c r="AT18" i="8" s="1"/>
  <c r="AJ12" i="8"/>
  <c r="AK12" i="8"/>
  <c r="AT12" i="8" s="1"/>
  <c r="AJ6" i="8"/>
  <c r="AK6" i="8"/>
  <c r="AT6" i="8" s="1"/>
  <c r="AI23" i="41"/>
  <c r="AN23" i="41"/>
  <c r="AS9" i="63"/>
  <c r="AL9" i="63"/>
  <c r="AU9" i="63" s="1"/>
  <c r="AS17" i="4"/>
  <c r="AL17" i="4"/>
  <c r="AU17" i="4" s="1"/>
  <c r="Z24" i="81"/>
  <c r="AJ4" i="3"/>
  <c r="AK4" i="3"/>
  <c r="AT4" i="3" s="1"/>
  <c r="AT25" i="3" s="1"/>
  <c r="AJ18" i="54"/>
  <c r="AK18" i="54"/>
  <c r="AT18" i="54" s="1"/>
  <c r="AJ12" i="54"/>
  <c r="AK12" i="54"/>
  <c r="AT12" i="54" s="1"/>
  <c r="AJ6" i="54"/>
  <c r="AK6" i="54"/>
  <c r="AT6" i="54" s="1"/>
  <c r="AJ4" i="52"/>
  <c r="AK4" i="52"/>
  <c r="AT4" i="52" s="1"/>
  <c r="AT25" i="52" s="1"/>
  <c r="AS22" i="19"/>
  <c r="AL22" i="19"/>
  <c r="AU22" i="19" s="1"/>
  <c r="AI22" i="7"/>
  <c r="AN22" i="7"/>
  <c r="Z23" i="56"/>
  <c r="AS13" i="70"/>
  <c r="AL13" i="70"/>
  <c r="AU13" i="70" s="1"/>
  <c r="AS7" i="1"/>
  <c r="AL7" i="1"/>
  <c r="AU7" i="1" s="1"/>
  <c r="AS22" i="13"/>
  <c r="AL22" i="13"/>
  <c r="AU22" i="13" s="1"/>
  <c r="AS21" i="19"/>
  <c r="AL21" i="19"/>
  <c r="AU21" i="19" s="1"/>
  <c r="AS20" i="1"/>
  <c r="AL20" i="1"/>
  <c r="AU20" i="1" s="1"/>
  <c r="AR24" i="76"/>
  <c r="AS15" i="70"/>
  <c r="AL15" i="70"/>
  <c r="AU15" i="70" s="1"/>
  <c r="AR23" i="54"/>
  <c r="AR25" i="54" s="1"/>
  <c r="AL23" i="54"/>
  <c r="AU23" i="54" s="1"/>
  <c r="AJ19" i="24"/>
  <c r="AK19" i="24"/>
  <c r="AT19" i="24" s="1"/>
  <c r="AJ13" i="24"/>
  <c r="AK13" i="24"/>
  <c r="AT13" i="24" s="1"/>
  <c r="AJ7" i="24"/>
  <c r="AK7" i="24"/>
  <c r="AT7" i="24" s="1"/>
  <c r="AS5" i="19"/>
  <c r="AL5" i="19"/>
  <c r="AU5" i="19" s="1"/>
  <c r="AS16" i="14"/>
  <c r="AL16" i="14"/>
  <c r="AU16" i="14" s="1"/>
  <c r="AJ20" i="2"/>
  <c r="AK20" i="2"/>
  <c r="AT20" i="2" s="1"/>
  <c r="AJ14" i="2"/>
  <c r="AK14" i="2"/>
  <c r="AT14" i="2" s="1"/>
  <c r="AJ8" i="2"/>
  <c r="AK8" i="2"/>
  <c r="AT8" i="2" s="1"/>
  <c r="AS18" i="63"/>
  <c r="AL18" i="63"/>
  <c r="AU18" i="63" s="1"/>
  <c r="X26" i="96"/>
  <c r="Z26" i="96" s="1"/>
  <c r="Y26" i="96"/>
  <c r="AI23" i="8"/>
  <c r="AN23" i="8"/>
  <c r="AN25" i="8" s="1"/>
  <c r="W23" i="94"/>
  <c r="AE22" i="94"/>
  <c r="AG22" i="94"/>
  <c r="AP22" i="94" s="1"/>
  <c r="AF22" i="94"/>
  <c r="AO22" i="94" s="1"/>
  <c r="AS19" i="52"/>
  <c r="AL19" i="52"/>
  <c r="AU19" i="52" s="1"/>
  <c r="AS14" i="1"/>
  <c r="AL14" i="1"/>
  <c r="AU14" i="1" s="1"/>
  <c r="AS11" i="3"/>
  <c r="AL11" i="3"/>
  <c r="AU11" i="3" s="1"/>
  <c r="AS14" i="70"/>
  <c r="AL14" i="70"/>
  <c r="AU14" i="70" s="1"/>
  <c r="AI24" i="25"/>
  <c r="AN24" i="25"/>
  <c r="AN23" i="11"/>
  <c r="AN25" i="11" s="1"/>
  <c r="AI23" i="11"/>
  <c r="X24" i="47"/>
  <c r="Y24" i="47"/>
  <c r="AN24" i="40"/>
  <c r="AI24" i="40"/>
  <c r="X23" i="35"/>
  <c r="Y23" i="35"/>
  <c r="AN23" i="50"/>
  <c r="AN25" i="50" s="1"/>
  <c r="AI23" i="50"/>
  <c r="X25" i="80"/>
  <c r="Y25" i="80"/>
  <c r="Z23" i="32" l="1"/>
  <c r="W26" i="44"/>
  <c r="AE25" i="43"/>
  <c r="AG25" i="43"/>
  <c r="AP25" i="43" s="1"/>
  <c r="W26" i="43"/>
  <c r="AF25" i="43"/>
  <c r="AO25" i="43" s="1"/>
  <c r="AF23" i="32"/>
  <c r="AO23" i="32" s="1"/>
  <c r="AE23" i="32"/>
  <c r="W24" i="32"/>
  <c r="AG23" i="32"/>
  <c r="AP23" i="32" s="1"/>
  <c r="AR24" i="25"/>
  <c r="AF26" i="96"/>
  <c r="AO26" i="96" s="1"/>
  <c r="W27" i="96"/>
  <c r="AE26" i="96"/>
  <c r="AG26" i="96"/>
  <c r="AP26" i="96" s="1"/>
  <c r="AS14" i="2"/>
  <c r="AL14" i="2"/>
  <c r="AU14" i="2" s="1"/>
  <c r="AS19" i="24"/>
  <c r="AL19" i="24"/>
  <c r="AU19" i="24" s="1"/>
  <c r="AS12" i="8"/>
  <c r="AL12" i="8"/>
  <c r="AU12" i="8" s="1"/>
  <c r="AS7" i="22"/>
  <c r="AL7" i="22"/>
  <c r="AU7" i="22" s="1"/>
  <c r="AS20" i="60"/>
  <c r="AL20" i="60"/>
  <c r="AU20" i="60" s="1"/>
  <c r="AS15" i="53"/>
  <c r="AL15" i="53"/>
  <c r="AU15" i="53" s="1"/>
  <c r="AX23" i="62"/>
  <c r="S23" i="62" s="1"/>
  <c r="AC23" i="62" s="1"/>
  <c r="AX3" i="62"/>
  <c r="S3" i="62" s="1"/>
  <c r="AC3" i="62" s="1"/>
  <c r="AX4" i="62"/>
  <c r="S4" i="62" s="1"/>
  <c r="AC4" i="62" s="1"/>
  <c r="AB5" i="62" s="1"/>
  <c r="AX5" i="62"/>
  <c r="S5" i="62" s="1"/>
  <c r="AC5" i="62" s="1"/>
  <c r="AB6" i="62" s="1"/>
  <c r="AX6" i="62"/>
  <c r="S6" i="62" s="1"/>
  <c r="AC6" i="62" s="1"/>
  <c r="AB7" i="62" s="1"/>
  <c r="AX7" i="62"/>
  <c r="S7" i="62" s="1"/>
  <c r="AC7" i="62" s="1"/>
  <c r="AB8" i="62" s="1"/>
  <c r="AX8" i="62"/>
  <c r="S8" i="62" s="1"/>
  <c r="AC8" i="62" s="1"/>
  <c r="AB9" i="62" s="1"/>
  <c r="AX9" i="62"/>
  <c r="S9" i="62" s="1"/>
  <c r="AC9" i="62" s="1"/>
  <c r="AB10" i="62" s="1"/>
  <c r="AX10" i="62"/>
  <c r="S10" i="62" s="1"/>
  <c r="AC10" i="62" s="1"/>
  <c r="AB11" i="62" s="1"/>
  <c r="AX11" i="62"/>
  <c r="S11" i="62" s="1"/>
  <c r="AC11" i="62" s="1"/>
  <c r="AB12" i="62" s="1"/>
  <c r="AX12" i="62"/>
  <c r="S12" i="62" s="1"/>
  <c r="AC12" i="62" s="1"/>
  <c r="AB13" i="62" s="1"/>
  <c r="AX13" i="62"/>
  <c r="S13" i="62" s="1"/>
  <c r="AC13" i="62" s="1"/>
  <c r="AB14" i="62" s="1"/>
  <c r="AX14" i="62"/>
  <c r="S14" i="62" s="1"/>
  <c r="AC14" i="62" s="1"/>
  <c r="AB15" i="62" s="1"/>
  <c r="AX15" i="62"/>
  <c r="S15" i="62" s="1"/>
  <c r="AC15" i="62" s="1"/>
  <c r="AB16" i="62" s="1"/>
  <c r="AX16" i="62"/>
  <c r="S16" i="62" s="1"/>
  <c r="AC16" i="62" s="1"/>
  <c r="AB17" i="62" s="1"/>
  <c r="AX17" i="62"/>
  <c r="S17" i="62" s="1"/>
  <c r="AC17" i="62" s="1"/>
  <c r="AB18" i="62" s="1"/>
  <c r="AX18" i="62"/>
  <c r="S18" i="62" s="1"/>
  <c r="AC18" i="62" s="1"/>
  <c r="AB19" i="62" s="1"/>
  <c r="AX19" i="62"/>
  <c r="S19" i="62" s="1"/>
  <c r="AC19" i="62" s="1"/>
  <c r="AB20" i="62" s="1"/>
  <c r="AX20" i="62"/>
  <c r="S20" i="62" s="1"/>
  <c r="AC20" i="62" s="1"/>
  <c r="AB21" i="62" s="1"/>
  <c r="AX21" i="62"/>
  <c r="S21" i="62" s="1"/>
  <c r="AC21" i="62" s="1"/>
  <c r="AB22" i="62" s="1"/>
  <c r="AJ23" i="16"/>
  <c r="AS23" i="16" s="1"/>
  <c r="AK23" i="16"/>
  <c r="AT23" i="16" s="1"/>
  <c r="AS13" i="54"/>
  <c r="AL13" i="54"/>
  <c r="AU13" i="54" s="1"/>
  <c r="W24" i="27"/>
  <c r="AG23" i="27"/>
  <c r="AP23" i="27" s="1"/>
  <c r="AF23" i="27"/>
  <c r="AO23" i="27" s="1"/>
  <c r="AE23" i="27"/>
  <c r="AS19" i="8"/>
  <c r="AL19" i="8"/>
  <c r="AU19" i="8" s="1"/>
  <c r="AS21" i="60"/>
  <c r="AL21" i="60"/>
  <c r="AU21" i="60" s="1"/>
  <c r="AG24" i="85"/>
  <c r="AP24" i="85" s="1"/>
  <c r="AF24" i="85"/>
  <c r="AO24" i="85" s="1"/>
  <c r="W25" i="85"/>
  <c r="AE24" i="85"/>
  <c r="AJ21" i="64"/>
  <c r="AK21" i="64"/>
  <c r="AT21" i="64" s="1"/>
  <c r="AJ15" i="64"/>
  <c r="AK15" i="64"/>
  <c r="AT15" i="64" s="1"/>
  <c r="AJ9" i="64"/>
  <c r="AK9" i="64"/>
  <c r="AT9" i="64" s="1"/>
  <c r="AI23" i="17"/>
  <c r="AN23" i="17"/>
  <c r="AN25" i="17" s="1"/>
  <c r="AG22" i="6"/>
  <c r="AP22" i="6" s="1"/>
  <c r="AF22" i="6"/>
  <c r="AO22" i="6" s="1"/>
  <c r="W23" i="6"/>
  <c r="AE22" i="6"/>
  <c r="Y25" i="31"/>
  <c r="X25" i="31"/>
  <c r="Z25" i="31" s="1"/>
  <c r="AL23" i="51"/>
  <c r="AU23" i="51" s="1"/>
  <c r="AR23" i="51"/>
  <c r="AR25" i="51" s="1"/>
  <c r="AH23" i="5"/>
  <c r="AQ23" i="5" s="1"/>
  <c r="AQ25" i="5" s="1"/>
  <c r="AZ3" i="5"/>
  <c r="AJ20" i="16"/>
  <c r="AK20" i="16"/>
  <c r="AT20" i="16" s="1"/>
  <c r="AJ14" i="16"/>
  <c r="AK14" i="16"/>
  <c r="AT14" i="16" s="1"/>
  <c r="AJ8" i="16"/>
  <c r="AK8" i="16"/>
  <c r="AT8" i="16" s="1"/>
  <c r="AS3" i="2"/>
  <c r="AL3" i="2"/>
  <c r="AU3" i="2" s="1"/>
  <c r="AS22" i="2"/>
  <c r="AL22" i="2"/>
  <c r="AU22" i="2" s="1"/>
  <c r="AS9" i="24"/>
  <c r="AL9" i="24"/>
  <c r="AU9" i="24" s="1"/>
  <c r="AN24" i="73"/>
  <c r="AI24" i="73"/>
  <c r="AE24" i="41"/>
  <c r="W25" i="41"/>
  <c r="AF24" i="41"/>
  <c r="AO24" i="41" s="1"/>
  <c r="AG24" i="41"/>
  <c r="AP24" i="41" s="1"/>
  <c r="AS14" i="8"/>
  <c r="AL14" i="8"/>
  <c r="AU14" i="8" s="1"/>
  <c r="AS15" i="22"/>
  <c r="AL15" i="22"/>
  <c r="AU15" i="22" s="1"/>
  <c r="AJ4" i="60"/>
  <c r="AK4" i="60"/>
  <c r="AT4" i="60" s="1"/>
  <c r="AT25" i="60" s="1"/>
  <c r="AS5" i="53"/>
  <c r="AL5" i="53"/>
  <c r="AU5" i="53" s="1"/>
  <c r="AJ21" i="11"/>
  <c r="AK21" i="11"/>
  <c r="AT21" i="11" s="1"/>
  <c r="AJ15" i="11"/>
  <c r="AK15" i="11"/>
  <c r="AT15" i="11" s="1"/>
  <c r="AJ9" i="11"/>
  <c r="AK9" i="11"/>
  <c r="AT9" i="11" s="1"/>
  <c r="AH24" i="92"/>
  <c r="AQ24" i="92" s="1"/>
  <c r="AE24" i="95"/>
  <c r="AF24" i="95"/>
  <c r="AO24" i="95" s="1"/>
  <c r="W25" i="95"/>
  <c r="AG24" i="95"/>
  <c r="AP24" i="95" s="1"/>
  <c r="AR22" i="5"/>
  <c r="AJ19" i="72"/>
  <c r="AK19" i="72"/>
  <c r="AT19" i="72" s="1"/>
  <c r="AJ13" i="72"/>
  <c r="AK13" i="72"/>
  <c r="AT13" i="72" s="1"/>
  <c r="AJ7" i="72"/>
  <c r="AK7" i="72"/>
  <c r="AT7" i="72" s="1"/>
  <c r="AS5" i="2"/>
  <c r="AL5" i="2"/>
  <c r="AU5" i="2" s="1"/>
  <c r="AX23" i="18"/>
  <c r="S23" i="18" s="1"/>
  <c r="AC23" i="18" s="1"/>
  <c r="AX3" i="18"/>
  <c r="S3" i="18" s="1"/>
  <c r="AC3" i="18" s="1"/>
  <c r="AX4" i="18"/>
  <c r="S4" i="18" s="1"/>
  <c r="AC4" i="18" s="1"/>
  <c r="AB5" i="18" s="1"/>
  <c r="AX5" i="18"/>
  <c r="S5" i="18" s="1"/>
  <c r="AC5" i="18" s="1"/>
  <c r="AB6" i="18" s="1"/>
  <c r="AX6" i="18"/>
  <c r="S6" i="18" s="1"/>
  <c r="AC6" i="18" s="1"/>
  <c r="AB7" i="18" s="1"/>
  <c r="AX7" i="18"/>
  <c r="S7" i="18" s="1"/>
  <c r="AC7" i="18" s="1"/>
  <c r="AB8" i="18" s="1"/>
  <c r="AX8" i="18"/>
  <c r="S8" i="18" s="1"/>
  <c r="AC8" i="18" s="1"/>
  <c r="AB9" i="18" s="1"/>
  <c r="AX9" i="18"/>
  <c r="S9" i="18" s="1"/>
  <c r="AC9" i="18" s="1"/>
  <c r="AB10" i="18" s="1"/>
  <c r="AX10" i="18"/>
  <c r="S10" i="18" s="1"/>
  <c r="AC10" i="18" s="1"/>
  <c r="AB11" i="18" s="1"/>
  <c r="AX11" i="18"/>
  <c r="S11" i="18" s="1"/>
  <c r="AC11" i="18" s="1"/>
  <c r="AB12" i="18" s="1"/>
  <c r="AX12" i="18"/>
  <c r="S12" i="18" s="1"/>
  <c r="AC12" i="18" s="1"/>
  <c r="AB13" i="18" s="1"/>
  <c r="AX13" i="18"/>
  <c r="S13" i="18" s="1"/>
  <c r="AC13" i="18" s="1"/>
  <c r="AB14" i="18" s="1"/>
  <c r="AX14" i="18"/>
  <c r="S14" i="18" s="1"/>
  <c r="AC14" i="18" s="1"/>
  <c r="AB15" i="18" s="1"/>
  <c r="AX15" i="18"/>
  <c r="S15" i="18" s="1"/>
  <c r="AC15" i="18" s="1"/>
  <c r="AB16" i="18" s="1"/>
  <c r="AX16" i="18"/>
  <c r="S16" i="18" s="1"/>
  <c r="AC16" i="18" s="1"/>
  <c r="AB17" i="18" s="1"/>
  <c r="AX17" i="18"/>
  <c r="S17" i="18" s="1"/>
  <c r="AC17" i="18" s="1"/>
  <c r="AB18" i="18" s="1"/>
  <c r="AX18" i="18"/>
  <c r="S18" i="18" s="1"/>
  <c r="AC18" i="18" s="1"/>
  <c r="AB19" i="18" s="1"/>
  <c r="AX19" i="18"/>
  <c r="S19" i="18" s="1"/>
  <c r="AC19" i="18" s="1"/>
  <c r="AB20" i="18" s="1"/>
  <c r="AX20" i="18"/>
  <c r="S20" i="18" s="1"/>
  <c r="AC20" i="18" s="1"/>
  <c r="AB21" i="18" s="1"/>
  <c r="AX21" i="18"/>
  <c r="S21" i="18" s="1"/>
  <c r="AC21" i="18" s="1"/>
  <c r="AB22" i="18" s="1"/>
  <c r="AS3" i="54"/>
  <c r="AL3" i="54"/>
  <c r="AU3" i="54" s="1"/>
  <c r="AJ23" i="58"/>
  <c r="AS23" i="58" s="1"/>
  <c r="AK23" i="58"/>
  <c r="AT23" i="58" s="1"/>
  <c r="AS5" i="60"/>
  <c r="AL5" i="60"/>
  <c r="AU5" i="60" s="1"/>
  <c r="AJ17" i="51"/>
  <c r="AK17" i="51"/>
  <c r="AT17" i="51" s="1"/>
  <c r="AJ11" i="51"/>
  <c r="AK11" i="51"/>
  <c r="AT11" i="51" s="1"/>
  <c r="AJ5" i="51"/>
  <c r="AK5" i="51"/>
  <c r="AT5" i="51" s="1"/>
  <c r="AL23" i="67"/>
  <c r="AU23" i="67" s="1"/>
  <c r="AR23" i="67"/>
  <c r="AR25" i="67" s="1"/>
  <c r="AS18" i="2"/>
  <c r="AL18" i="2"/>
  <c r="AU18" i="2" s="1"/>
  <c r="AS17" i="24"/>
  <c r="AL17" i="24"/>
  <c r="AU17" i="24" s="1"/>
  <c r="AS16" i="8"/>
  <c r="AL16" i="8"/>
  <c r="AU16" i="8" s="1"/>
  <c r="AS5" i="22"/>
  <c r="AL5" i="22"/>
  <c r="AU5" i="22" s="1"/>
  <c r="AJ19" i="58"/>
  <c r="AK19" i="58"/>
  <c r="AT19" i="58" s="1"/>
  <c r="AJ13" i="58"/>
  <c r="AK13" i="58"/>
  <c r="AT13" i="58" s="1"/>
  <c r="AJ7" i="58"/>
  <c r="AK7" i="58"/>
  <c r="AT7" i="58" s="1"/>
  <c r="AS19" i="53"/>
  <c r="AL19" i="53"/>
  <c r="AU19" i="53" s="1"/>
  <c r="Y26" i="86"/>
  <c r="X26" i="86"/>
  <c r="Z26" i="86" s="1"/>
  <c r="Y25" i="77"/>
  <c r="X25" i="77"/>
  <c r="AJ20" i="61"/>
  <c r="AK20" i="61"/>
  <c r="AT20" i="61" s="1"/>
  <c r="AJ14" i="61"/>
  <c r="AK14" i="61"/>
  <c r="AT14" i="61" s="1"/>
  <c r="AJ8" i="61"/>
  <c r="AK8" i="61"/>
  <c r="AT8" i="61" s="1"/>
  <c r="W26" i="37"/>
  <c r="AG25" i="37"/>
  <c r="AP25" i="37" s="1"/>
  <c r="AF25" i="37"/>
  <c r="AO25" i="37" s="1"/>
  <c r="AE25" i="37"/>
  <c r="AH25" i="30"/>
  <c r="AQ25" i="30" s="1"/>
  <c r="AK23" i="10"/>
  <c r="AT23" i="10" s="1"/>
  <c r="AJ22" i="17"/>
  <c r="AK22" i="17"/>
  <c r="AT22" i="17" s="1"/>
  <c r="AJ16" i="17"/>
  <c r="AK16" i="17"/>
  <c r="AT16" i="17" s="1"/>
  <c r="AJ10" i="17"/>
  <c r="AK10" i="17"/>
  <c r="AT10" i="17" s="1"/>
  <c r="AJ3" i="17"/>
  <c r="AB4" i="17"/>
  <c r="AS6" i="22"/>
  <c r="AL6" i="22"/>
  <c r="AU6" i="22" s="1"/>
  <c r="AS13" i="60"/>
  <c r="AL13" i="60"/>
  <c r="AU13" i="60" s="1"/>
  <c r="AJ19" i="67"/>
  <c r="AK19" i="67"/>
  <c r="AT19" i="67" s="1"/>
  <c r="AJ13" i="67"/>
  <c r="AK13" i="67"/>
  <c r="AT13" i="67" s="1"/>
  <c r="AJ7" i="67"/>
  <c r="AK7" i="67"/>
  <c r="AT7" i="67" s="1"/>
  <c r="AS14" i="53"/>
  <c r="AL14" i="53"/>
  <c r="AU14" i="53" s="1"/>
  <c r="AJ18" i="59"/>
  <c r="AK18" i="59"/>
  <c r="AT18" i="59" s="1"/>
  <c r="AJ12" i="59"/>
  <c r="AK12" i="59"/>
  <c r="AT12" i="59" s="1"/>
  <c r="AJ6" i="59"/>
  <c r="AK6" i="59"/>
  <c r="AT6" i="59" s="1"/>
  <c r="AJ20" i="50"/>
  <c r="AK20" i="50"/>
  <c r="AT20" i="50" s="1"/>
  <c r="AJ14" i="50"/>
  <c r="AK14" i="50"/>
  <c r="AT14" i="50" s="1"/>
  <c r="AJ8" i="50"/>
  <c r="AK8" i="50"/>
  <c r="AT8" i="50" s="1"/>
  <c r="X26" i="44"/>
  <c r="Y26" i="44"/>
  <c r="AH24" i="47"/>
  <c r="AQ24" i="47" s="1"/>
  <c r="X23" i="94"/>
  <c r="Z23" i="94" s="1"/>
  <c r="Y23" i="94"/>
  <c r="AR22" i="7"/>
  <c r="AS6" i="54"/>
  <c r="AL6" i="54"/>
  <c r="AU6" i="54" s="1"/>
  <c r="AS4" i="3"/>
  <c r="AL4" i="3"/>
  <c r="AU4" i="3" s="1"/>
  <c r="AL23" i="60"/>
  <c r="AU23" i="60" s="1"/>
  <c r="AR23" i="60"/>
  <c r="AR25" i="60" s="1"/>
  <c r="AJ23" i="62"/>
  <c r="AS23" i="62" s="1"/>
  <c r="AF23" i="46"/>
  <c r="AO23" i="46" s="1"/>
  <c r="AE23" i="46"/>
  <c r="W24" i="46"/>
  <c r="AG23" i="46"/>
  <c r="AP23" i="46" s="1"/>
  <c r="AH26" i="79"/>
  <c r="AQ26" i="79" s="1"/>
  <c r="AS21" i="2"/>
  <c r="AL21" i="2"/>
  <c r="AU21" i="2" s="1"/>
  <c r="AS20" i="24"/>
  <c r="AL20" i="24"/>
  <c r="AU20" i="24" s="1"/>
  <c r="AF23" i="23"/>
  <c r="AO23" i="23" s="1"/>
  <c r="AO25" i="23" s="1"/>
  <c r="AE23" i="23"/>
  <c r="AG23" i="23"/>
  <c r="AP23" i="23" s="1"/>
  <c r="AP25" i="23" s="1"/>
  <c r="AH23" i="20"/>
  <c r="AQ23" i="20" s="1"/>
  <c r="AQ25" i="20" s="1"/>
  <c r="AZ3" i="20"/>
  <c r="AI23" i="39"/>
  <c r="AN23" i="39"/>
  <c r="AS8" i="22"/>
  <c r="AL8" i="22"/>
  <c r="AU8" i="22" s="1"/>
  <c r="AG25" i="76"/>
  <c r="AP25" i="76" s="1"/>
  <c r="AF25" i="76"/>
  <c r="AO25" i="76" s="1"/>
  <c r="W26" i="76"/>
  <c r="AE25" i="76"/>
  <c r="AS16" i="53"/>
  <c r="AL16" i="53"/>
  <c r="AU16" i="53" s="1"/>
  <c r="AJ20" i="64"/>
  <c r="AK20" i="64"/>
  <c r="AT20" i="64" s="1"/>
  <c r="AJ14" i="64"/>
  <c r="AK14" i="64"/>
  <c r="AT14" i="64" s="1"/>
  <c r="AJ8" i="64"/>
  <c r="AK8" i="64"/>
  <c r="AT8" i="64" s="1"/>
  <c r="AJ23" i="11"/>
  <c r="AS23" i="11" s="1"/>
  <c r="AK23" i="11"/>
  <c r="AT23" i="11" s="1"/>
  <c r="AI24" i="31"/>
  <c r="AN24" i="31"/>
  <c r="Z23" i="5"/>
  <c r="AJ19" i="16"/>
  <c r="AK19" i="16"/>
  <c r="AT19" i="16" s="1"/>
  <c r="AJ13" i="16"/>
  <c r="AK13" i="16"/>
  <c r="AT13" i="16" s="1"/>
  <c r="AJ7" i="16"/>
  <c r="AK7" i="16"/>
  <c r="AT7" i="16" s="1"/>
  <c r="AS14" i="54"/>
  <c r="AL14" i="54"/>
  <c r="AU14" i="54" s="1"/>
  <c r="AF23" i="91"/>
  <c r="AO23" i="91" s="1"/>
  <c r="AE23" i="91"/>
  <c r="AG23" i="91"/>
  <c r="AP23" i="91" s="1"/>
  <c r="W24" i="91"/>
  <c r="AL23" i="24"/>
  <c r="AU23" i="24" s="1"/>
  <c r="AR23" i="24"/>
  <c r="AR25" i="24" s="1"/>
  <c r="AS3" i="60"/>
  <c r="AL3" i="60"/>
  <c r="AU3" i="60" s="1"/>
  <c r="AS22" i="60"/>
  <c r="AL22" i="60"/>
  <c r="AU22" i="60" s="1"/>
  <c r="AU25" i="14"/>
  <c r="C11" i="14" s="1"/>
  <c r="AJ20" i="11"/>
  <c r="AK20" i="11"/>
  <c r="AT20" i="11" s="1"/>
  <c r="AJ14" i="11"/>
  <c r="AK14" i="11"/>
  <c r="AT14" i="11" s="1"/>
  <c r="AJ8" i="11"/>
  <c r="AK8" i="11"/>
  <c r="AT8" i="11" s="1"/>
  <c r="AR24" i="80"/>
  <c r="Z24" i="92"/>
  <c r="AJ18" i="72"/>
  <c r="AK18" i="72"/>
  <c r="AT18" i="72" s="1"/>
  <c r="AJ12" i="72"/>
  <c r="AK12" i="72"/>
  <c r="AT12" i="72" s="1"/>
  <c r="AJ6" i="72"/>
  <c r="AK6" i="72"/>
  <c r="AT6" i="72" s="1"/>
  <c r="AS10" i="24"/>
  <c r="AL10" i="24"/>
  <c r="AU10" i="24" s="1"/>
  <c r="AX22" i="18"/>
  <c r="S22" i="18" s="1"/>
  <c r="AC22" i="18" s="1"/>
  <c r="AB23" i="18" s="1"/>
  <c r="AJ4" i="54"/>
  <c r="AK4" i="54"/>
  <c r="AT4" i="54" s="1"/>
  <c r="AT25" i="54" s="1"/>
  <c r="AS21" i="54"/>
  <c r="AL21" i="54"/>
  <c r="AU21" i="54" s="1"/>
  <c r="Y25" i="82"/>
  <c r="Z25" i="82" s="1"/>
  <c r="X25" i="82"/>
  <c r="AS15" i="8"/>
  <c r="AL15" i="8"/>
  <c r="AU15" i="8" s="1"/>
  <c r="AS10" i="22"/>
  <c r="AL10" i="22"/>
  <c r="AU10" i="22" s="1"/>
  <c r="AS6" i="53"/>
  <c r="AL6" i="53"/>
  <c r="AU6" i="53" s="1"/>
  <c r="AS4" i="14"/>
  <c r="AL4" i="14"/>
  <c r="AU4" i="14" s="1"/>
  <c r="AJ22" i="51"/>
  <c r="AK22" i="51"/>
  <c r="AT22" i="51" s="1"/>
  <c r="AJ16" i="51"/>
  <c r="AK16" i="51"/>
  <c r="AT16" i="51" s="1"/>
  <c r="AJ10" i="51"/>
  <c r="AK10" i="51"/>
  <c r="AT10" i="51" s="1"/>
  <c r="AJ3" i="51"/>
  <c r="AB4" i="51"/>
  <c r="AS4" i="19"/>
  <c r="AL4" i="19"/>
  <c r="AU4" i="19" s="1"/>
  <c r="AU25" i="19" s="1"/>
  <c r="C11" i="19" s="1"/>
  <c r="AJ23" i="61"/>
  <c r="AS23" i="61" s="1"/>
  <c r="AK23" i="61"/>
  <c r="AT23" i="61" s="1"/>
  <c r="AR22" i="46"/>
  <c r="AL23" i="72"/>
  <c r="AU23" i="72" s="1"/>
  <c r="AR23" i="72"/>
  <c r="AR25" i="72" s="1"/>
  <c r="AS10" i="54"/>
  <c r="AL10" i="54"/>
  <c r="AU10" i="54" s="1"/>
  <c r="AS3" i="8"/>
  <c r="AL3" i="8"/>
  <c r="AU3" i="8" s="1"/>
  <c r="AJ18" i="58"/>
  <c r="AK18" i="58"/>
  <c r="AT18" i="58" s="1"/>
  <c r="AJ12" i="58"/>
  <c r="AK12" i="58"/>
  <c r="AT12" i="58" s="1"/>
  <c r="AJ6" i="58"/>
  <c r="AK6" i="58"/>
  <c r="AT6" i="58" s="1"/>
  <c r="AS12" i="60"/>
  <c r="AL12" i="60"/>
  <c r="AU12" i="60" s="1"/>
  <c r="AN24" i="77"/>
  <c r="AI24" i="77"/>
  <c r="AJ19" i="61"/>
  <c r="AK19" i="61"/>
  <c r="AT19" i="61" s="1"/>
  <c r="AJ13" i="61"/>
  <c r="AK13" i="61"/>
  <c r="AT13" i="61" s="1"/>
  <c r="AJ7" i="61"/>
  <c r="AK7" i="61"/>
  <c r="AT7" i="61" s="1"/>
  <c r="AH25" i="43"/>
  <c r="AQ25" i="43" s="1"/>
  <c r="AS19" i="2"/>
  <c r="AL19" i="2"/>
  <c r="AU19" i="2" s="1"/>
  <c r="AS12" i="24"/>
  <c r="AL12" i="24"/>
  <c r="AU12" i="24" s="1"/>
  <c r="AJ21" i="17"/>
  <c r="AK21" i="17"/>
  <c r="AT21" i="17" s="1"/>
  <c r="AJ15" i="17"/>
  <c r="AK15" i="17"/>
  <c r="AT15" i="17" s="1"/>
  <c r="AJ9" i="17"/>
  <c r="AK9" i="17"/>
  <c r="AT9" i="17" s="1"/>
  <c r="AS5" i="54"/>
  <c r="AL5" i="54"/>
  <c r="AU5" i="54" s="1"/>
  <c r="AS5" i="8"/>
  <c r="AL5" i="8"/>
  <c r="AU5" i="8" s="1"/>
  <c r="AJ18" i="67"/>
  <c r="AK18" i="67"/>
  <c r="AT18" i="67" s="1"/>
  <c r="AJ12" i="67"/>
  <c r="AK12" i="67"/>
  <c r="AT12" i="67" s="1"/>
  <c r="AJ6" i="67"/>
  <c r="AK6" i="67"/>
  <c r="AT6" i="67" s="1"/>
  <c r="AH25" i="87"/>
  <c r="AQ25" i="87" s="1"/>
  <c r="AJ17" i="59"/>
  <c r="AK17" i="59"/>
  <c r="AT17" i="59" s="1"/>
  <c r="AJ11" i="59"/>
  <c r="AK11" i="59"/>
  <c r="AT11" i="59" s="1"/>
  <c r="AJ5" i="59"/>
  <c r="AK5" i="59"/>
  <c r="AT5" i="59" s="1"/>
  <c r="AJ19" i="50"/>
  <c r="AK19" i="50"/>
  <c r="AT19" i="50" s="1"/>
  <c r="AJ13" i="50"/>
  <c r="AK13" i="50"/>
  <c r="AT13" i="50" s="1"/>
  <c r="AJ7" i="50"/>
  <c r="AK7" i="50"/>
  <c r="AT7" i="50" s="1"/>
  <c r="X24" i="93"/>
  <c r="Z24" i="93" s="1"/>
  <c r="Y24" i="93"/>
  <c r="AI25" i="48"/>
  <c r="AN25" i="48"/>
  <c r="AN25" i="44"/>
  <c r="AI25" i="44"/>
  <c r="AH23" i="35"/>
  <c r="AQ23" i="35" s="1"/>
  <c r="Z24" i="47"/>
  <c r="AS20" i="2"/>
  <c r="AL20" i="2"/>
  <c r="AU20" i="2" s="1"/>
  <c r="AS7" i="24"/>
  <c r="AL7" i="24"/>
  <c r="AU7" i="24" s="1"/>
  <c r="AG24" i="81"/>
  <c r="AP24" i="81" s="1"/>
  <c r="AF24" i="81"/>
  <c r="AO24" i="81" s="1"/>
  <c r="AE24" i="81"/>
  <c r="W25" i="81"/>
  <c r="AR23" i="41"/>
  <c r="AS18" i="8"/>
  <c r="AL18" i="8"/>
  <c r="AU18" i="8" s="1"/>
  <c r="AS13" i="22"/>
  <c r="AL13" i="22"/>
  <c r="AU13" i="22" s="1"/>
  <c r="AS8" i="60"/>
  <c r="AL8" i="60"/>
  <c r="AU8" i="60" s="1"/>
  <c r="AS21" i="53"/>
  <c r="AL21" i="53"/>
  <c r="AU21" i="53" s="1"/>
  <c r="AE23" i="49"/>
  <c r="AG23" i="49"/>
  <c r="AP23" i="49" s="1"/>
  <c r="AP25" i="49" s="1"/>
  <c r="AF23" i="49"/>
  <c r="AO23" i="49" s="1"/>
  <c r="AO25" i="49" s="1"/>
  <c r="AS4" i="63"/>
  <c r="AL4" i="63"/>
  <c r="AU4" i="63" s="1"/>
  <c r="AU25" i="63" s="1"/>
  <c r="C11" i="63" s="1"/>
  <c r="F16" i="97" s="1"/>
  <c r="AE23" i="62"/>
  <c r="AG23" i="62"/>
  <c r="AP23" i="62" s="1"/>
  <c r="AP25" i="62" s="1"/>
  <c r="AF23" i="62"/>
  <c r="AO23" i="62" s="1"/>
  <c r="AO25" i="62" s="1"/>
  <c r="AX23" i="56"/>
  <c r="S23" i="56" s="1"/>
  <c r="AC23" i="56" s="1"/>
  <c r="AX3" i="56"/>
  <c r="S3" i="56" s="1"/>
  <c r="AC3" i="56" s="1"/>
  <c r="AX4" i="56"/>
  <c r="S4" i="56" s="1"/>
  <c r="AC4" i="56" s="1"/>
  <c r="AB5" i="56" s="1"/>
  <c r="AX5" i="56"/>
  <c r="S5" i="56" s="1"/>
  <c r="AC5" i="56" s="1"/>
  <c r="AB6" i="56" s="1"/>
  <c r="AX6" i="56"/>
  <c r="S6" i="56" s="1"/>
  <c r="AC6" i="56" s="1"/>
  <c r="AB7" i="56" s="1"/>
  <c r="AX7" i="56"/>
  <c r="S7" i="56" s="1"/>
  <c r="AC7" i="56" s="1"/>
  <c r="AB8" i="56" s="1"/>
  <c r="AX8" i="56"/>
  <c r="S8" i="56" s="1"/>
  <c r="AC8" i="56" s="1"/>
  <c r="AB9" i="56" s="1"/>
  <c r="AX9" i="56"/>
  <c r="S9" i="56" s="1"/>
  <c r="AC9" i="56" s="1"/>
  <c r="AB10" i="56" s="1"/>
  <c r="AX10" i="56"/>
  <c r="S10" i="56" s="1"/>
  <c r="AC10" i="56" s="1"/>
  <c r="AB11" i="56" s="1"/>
  <c r="AX11" i="56"/>
  <c r="S11" i="56" s="1"/>
  <c r="AC11" i="56" s="1"/>
  <c r="AB12" i="56" s="1"/>
  <c r="AX12" i="56"/>
  <c r="S12" i="56" s="1"/>
  <c r="AC12" i="56" s="1"/>
  <c r="AB13" i="56" s="1"/>
  <c r="AX13" i="56"/>
  <c r="S13" i="56" s="1"/>
  <c r="AC13" i="56" s="1"/>
  <c r="AB14" i="56" s="1"/>
  <c r="AX14" i="56"/>
  <c r="S14" i="56" s="1"/>
  <c r="AC14" i="56" s="1"/>
  <c r="AB15" i="56" s="1"/>
  <c r="AX15" i="56"/>
  <c r="S15" i="56" s="1"/>
  <c r="AC15" i="56" s="1"/>
  <c r="AB16" i="56" s="1"/>
  <c r="AX16" i="56"/>
  <c r="S16" i="56" s="1"/>
  <c r="AC16" i="56" s="1"/>
  <c r="AB17" i="56" s="1"/>
  <c r="AX17" i="56"/>
  <c r="S17" i="56" s="1"/>
  <c r="AC17" i="56" s="1"/>
  <c r="AB18" i="56" s="1"/>
  <c r="AX18" i="56"/>
  <c r="S18" i="56" s="1"/>
  <c r="AC18" i="56" s="1"/>
  <c r="AB19" i="56" s="1"/>
  <c r="AX19" i="56"/>
  <c r="S19" i="56" s="1"/>
  <c r="AC19" i="56" s="1"/>
  <c r="AB20" i="56" s="1"/>
  <c r="AX20" i="56"/>
  <c r="S20" i="56" s="1"/>
  <c r="AC20" i="56" s="1"/>
  <c r="AB21" i="56" s="1"/>
  <c r="AX21" i="56"/>
  <c r="S21" i="56" s="1"/>
  <c r="AC21" i="56" s="1"/>
  <c r="AB22" i="56" s="1"/>
  <c r="AS19" i="54"/>
  <c r="AL19" i="54"/>
  <c r="AU19" i="54" s="1"/>
  <c r="AS7" i="8"/>
  <c r="AL7" i="8"/>
  <c r="AU7" i="8" s="1"/>
  <c r="AS9" i="60"/>
  <c r="AL9" i="60"/>
  <c r="AU9" i="60" s="1"/>
  <c r="AJ4" i="53"/>
  <c r="AK4" i="53"/>
  <c r="AT4" i="53" s="1"/>
  <c r="AT25" i="53" s="1"/>
  <c r="AJ19" i="64"/>
  <c r="AK19" i="64"/>
  <c r="AT19" i="64" s="1"/>
  <c r="AJ13" i="64"/>
  <c r="AK13" i="64"/>
  <c r="AT13" i="64" s="1"/>
  <c r="AJ7" i="64"/>
  <c r="AK7" i="64"/>
  <c r="AT7" i="64" s="1"/>
  <c r="AS25" i="63"/>
  <c r="X24" i="29"/>
  <c r="Y24" i="29"/>
  <c r="Z24" i="29" s="1"/>
  <c r="AH25" i="25"/>
  <c r="AQ25" i="25" s="1"/>
  <c r="AJ18" i="16"/>
  <c r="AK18" i="16"/>
  <c r="AT18" i="16" s="1"/>
  <c r="AJ12" i="16"/>
  <c r="AK12" i="16"/>
  <c r="AT12" i="16" s="1"/>
  <c r="AJ6" i="16"/>
  <c r="AK6" i="16"/>
  <c r="AT6" i="16" s="1"/>
  <c r="AS10" i="2"/>
  <c r="AL10" i="2"/>
  <c r="AU10" i="2" s="1"/>
  <c r="AS15" i="24"/>
  <c r="AL15" i="24"/>
  <c r="AU15" i="24" s="1"/>
  <c r="AS20" i="8"/>
  <c r="AL20" i="8"/>
  <c r="AU20" i="8" s="1"/>
  <c r="AS21" i="22"/>
  <c r="AL21" i="22"/>
  <c r="AU21" i="22" s="1"/>
  <c r="AS11" i="53"/>
  <c r="AL11" i="53"/>
  <c r="AU11" i="53" s="1"/>
  <c r="AS25" i="14"/>
  <c r="AX23" i="49"/>
  <c r="AX3" i="49"/>
  <c r="S3" i="49" s="1"/>
  <c r="AX4" i="49"/>
  <c r="AX5" i="49"/>
  <c r="AX6" i="49"/>
  <c r="AX7" i="49"/>
  <c r="AX8" i="49"/>
  <c r="AX9" i="49"/>
  <c r="AX10" i="49"/>
  <c r="AX11" i="49"/>
  <c r="AX12" i="49"/>
  <c r="AX13" i="49"/>
  <c r="AX14" i="49"/>
  <c r="AX15" i="49"/>
  <c r="AX16" i="49"/>
  <c r="AX17" i="49"/>
  <c r="AX18" i="49"/>
  <c r="AX19" i="49"/>
  <c r="AX20" i="49"/>
  <c r="AX21" i="49"/>
  <c r="AS25" i="19"/>
  <c r="AJ19" i="11"/>
  <c r="AK19" i="11"/>
  <c r="AT19" i="11" s="1"/>
  <c r="AJ13" i="11"/>
  <c r="AK13" i="11"/>
  <c r="AT13" i="11" s="1"/>
  <c r="AJ7" i="11"/>
  <c r="AK7" i="11"/>
  <c r="AT7" i="11" s="1"/>
  <c r="AH24" i="45"/>
  <c r="AQ24" i="45" s="1"/>
  <c r="AR24" i="30"/>
  <c r="AJ17" i="72"/>
  <c r="AK17" i="72"/>
  <c r="AT17" i="72" s="1"/>
  <c r="AJ11" i="72"/>
  <c r="AK11" i="72"/>
  <c r="AT11" i="72" s="1"/>
  <c r="AJ5" i="72"/>
  <c r="AK5" i="72"/>
  <c r="AT5" i="72" s="1"/>
  <c r="AS11" i="2"/>
  <c r="AL11" i="2"/>
  <c r="AU11" i="2" s="1"/>
  <c r="AS11" i="60"/>
  <c r="AL11" i="60"/>
  <c r="AU11" i="60" s="1"/>
  <c r="AJ21" i="51"/>
  <c r="AK21" i="51"/>
  <c r="AT21" i="51" s="1"/>
  <c r="AJ15" i="51"/>
  <c r="AK15" i="51"/>
  <c r="AT15" i="51" s="1"/>
  <c r="AJ9" i="51"/>
  <c r="AK9" i="51"/>
  <c r="AT9" i="51" s="1"/>
  <c r="AH24" i="90"/>
  <c r="AQ24" i="90" s="1"/>
  <c r="AS6" i="2"/>
  <c r="AL6" i="2"/>
  <c r="AU6" i="2" s="1"/>
  <c r="AS5" i="24"/>
  <c r="AL5" i="24"/>
  <c r="AU5" i="24" s="1"/>
  <c r="AK23" i="17"/>
  <c r="AT23" i="17" s="1"/>
  <c r="Y24" i="78"/>
  <c r="X24" i="78"/>
  <c r="Z24" i="78" s="1"/>
  <c r="X25" i="36"/>
  <c r="Y25" i="36"/>
  <c r="AJ4" i="8"/>
  <c r="AK4" i="8"/>
  <c r="AT4" i="8" s="1"/>
  <c r="AT25" i="8" s="1"/>
  <c r="AS22" i="8"/>
  <c r="AL22" i="8"/>
  <c r="AU22" i="8" s="1"/>
  <c r="AS11" i="22"/>
  <c r="AL11" i="22"/>
  <c r="AU11" i="22" s="1"/>
  <c r="AJ17" i="58"/>
  <c r="AK17" i="58"/>
  <c r="AT17" i="58" s="1"/>
  <c r="AJ11" i="58"/>
  <c r="AK11" i="58"/>
  <c r="AT11" i="58" s="1"/>
  <c r="AJ5" i="58"/>
  <c r="AK5" i="58"/>
  <c r="AT5" i="58" s="1"/>
  <c r="AS7" i="53"/>
  <c r="AL7" i="53"/>
  <c r="AU7" i="53" s="1"/>
  <c r="AI25" i="86"/>
  <c r="AN25" i="86"/>
  <c r="AJ18" i="61"/>
  <c r="AK18" i="61"/>
  <c r="AT18" i="61" s="1"/>
  <c r="AJ12" i="61"/>
  <c r="AK12" i="61"/>
  <c r="AT12" i="61" s="1"/>
  <c r="AJ6" i="61"/>
  <c r="AK6" i="61"/>
  <c r="AT6" i="61" s="1"/>
  <c r="AI22" i="57"/>
  <c r="AN22" i="57"/>
  <c r="AF25" i="30"/>
  <c r="AO25" i="30" s="1"/>
  <c r="AE25" i="30"/>
  <c r="W26" i="30"/>
  <c r="AG25" i="30"/>
  <c r="AP25" i="30" s="1"/>
  <c r="AJ20" i="17"/>
  <c r="AK20" i="17"/>
  <c r="AT20" i="17" s="1"/>
  <c r="AJ14" i="17"/>
  <c r="AK14" i="17"/>
  <c r="AT14" i="17" s="1"/>
  <c r="AJ8" i="17"/>
  <c r="AK8" i="17"/>
  <c r="AT8" i="17" s="1"/>
  <c r="AU25" i="3"/>
  <c r="C11" i="3" s="1"/>
  <c r="AS12" i="22"/>
  <c r="AL12" i="22"/>
  <c r="AU12" i="22" s="1"/>
  <c r="AS19" i="60"/>
  <c r="AL19" i="60"/>
  <c r="AU19" i="60" s="1"/>
  <c r="AJ17" i="67"/>
  <c r="AK17" i="67"/>
  <c r="AT17" i="67" s="1"/>
  <c r="AJ11" i="67"/>
  <c r="AK11" i="67"/>
  <c r="AT11" i="67" s="1"/>
  <c r="AJ5" i="67"/>
  <c r="AK5" i="67"/>
  <c r="AT5" i="67" s="1"/>
  <c r="AS20" i="53"/>
  <c r="AL20" i="53"/>
  <c r="AU20" i="53" s="1"/>
  <c r="AJ22" i="59"/>
  <c r="AK22" i="59"/>
  <c r="AT22" i="59" s="1"/>
  <c r="AJ16" i="59"/>
  <c r="AK16" i="59"/>
  <c r="AT16" i="59" s="1"/>
  <c r="AJ10" i="59"/>
  <c r="AK10" i="59"/>
  <c r="AT10" i="59" s="1"/>
  <c r="AB4" i="59"/>
  <c r="AJ3" i="59"/>
  <c r="AJ18" i="50"/>
  <c r="AK18" i="50"/>
  <c r="AT18" i="50" s="1"/>
  <c r="AJ12" i="50"/>
  <c r="AK12" i="50"/>
  <c r="AT12" i="50" s="1"/>
  <c r="AJ6" i="50"/>
  <c r="AK6" i="50"/>
  <c r="AT6" i="50" s="1"/>
  <c r="AL23" i="53"/>
  <c r="AU23" i="53" s="1"/>
  <c r="AI23" i="10"/>
  <c r="AN23" i="10"/>
  <c r="AN25" i="10" s="1"/>
  <c r="X25" i="38"/>
  <c r="Z25" i="38" s="1"/>
  <c r="Y25" i="38"/>
  <c r="AH25" i="80"/>
  <c r="AQ25" i="80" s="1"/>
  <c r="Z23" i="35"/>
  <c r="AL23" i="11"/>
  <c r="AU23" i="11" s="1"/>
  <c r="AR23" i="11"/>
  <c r="AR25" i="11" s="1"/>
  <c r="AL23" i="8"/>
  <c r="AU23" i="8" s="1"/>
  <c r="AR23" i="8"/>
  <c r="AR25" i="8" s="1"/>
  <c r="AS12" i="54"/>
  <c r="AL12" i="54"/>
  <c r="AU12" i="54" s="1"/>
  <c r="AG24" i="75"/>
  <c r="AP24" i="75" s="1"/>
  <c r="AF24" i="75"/>
  <c r="AO24" i="75" s="1"/>
  <c r="AE24" i="75"/>
  <c r="W25" i="75"/>
  <c r="AJ23" i="64"/>
  <c r="AS23" i="64" s="1"/>
  <c r="AK23" i="64"/>
  <c r="AT23" i="64" s="1"/>
  <c r="AX23" i="55"/>
  <c r="S23" i="55" s="1"/>
  <c r="AC23" i="55" s="1"/>
  <c r="AX3" i="55"/>
  <c r="S3" i="55" s="1"/>
  <c r="AC3" i="55" s="1"/>
  <c r="AX4" i="55"/>
  <c r="S4" i="55" s="1"/>
  <c r="AC4" i="55" s="1"/>
  <c r="AB5" i="55" s="1"/>
  <c r="AX5" i="55"/>
  <c r="S5" i="55" s="1"/>
  <c r="AC5" i="55" s="1"/>
  <c r="AB6" i="55" s="1"/>
  <c r="AX6" i="55"/>
  <c r="S6" i="55" s="1"/>
  <c r="AC6" i="55" s="1"/>
  <c r="AB7" i="55" s="1"/>
  <c r="AX7" i="55"/>
  <c r="S7" i="55" s="1"/>
  <c r="AC7" i="55" s="1"/>
  <c r="AB8" i="55" s="1"/>
  <c r="AX8" i="55"/>
  <c r="S8" i="55" s="1"/>
  <c r="AC8" i="55" s="1"/>
  <c r="AB9" i="55" s="1"/>
  <c r="AX9" i="55"/>
  <c r="S9" i="55" s="1"/>
  <c r="AC9" i="55" s="1"/>
  <c r="AB10" i="55" s="1"/>
  <c r="AX10" i="55"/>
  <c r="S10" i="55" s="1"/>
  <c r="AC10" i="55" s="1"/>
  <c r="AB11" i="55" s="1"/>
  <c r="AX11" i="55"/>
  <c r="S11" i="55" s="1"/>
  <c r="AC11" i="55" s="1"/>
  <c r="AB12" i="55" s="1"/>
  <c r="AX12" i="55"/>
  <c r="S12" i="55" s="1"/>
  <c r="AC12" i="55" s="1"/>
  <c r="AB13" i="55" s="1"/>
  <c r="AX13" i="55"/>
  <c r="S13" i="55" s="1"/>
  <c r="AC13" i="55" s="1"/>
  <c r="AB14" i="55" s="1"/>
  <c r="AX14" i="55"/>
  <c r="S14" i="55" s="1"/>
  <c r="AC14" i="55" s="1"/>
  <c r="AB15" i="55" s="1"/>
  <c r="AX15" i="55"/>
  <c r="S15" i="55" s="1"/>
  <c r="AC15" i="55" s="1"/>
  <c r="AB16" i="55" s="1"/>
  <c r="AX16" i="55"/>
  <c r="S16" i="55" s="1"/>
  <c r="AC16" i="55" s="1"/>
  <c r="AB17" i="55" s="1"/>
  <c r="AX17" i="55"/>
  <c r="S17" i="55" s="1"/>
  <c r="AC17" i="55" s="1"/>
  <c r="AB18" i="55" s="1"/>
  <c r="AX18" i="55"/>
  <c r="S18" i="55" s="1"/>
  <c r="AC18" i="55" s="1"/>
  <c r="AB19" i="55" s="1"/>
  <c r="AX19" i="55"/>
  <c r="S19" i="55" s="1"/>
  <c r="AC19" i="55" s="1"/>
  <c r="AB20" i="55" s="1"/>
  <c r="AX20" i="55"/>
  <c r="S20" i="55" s="1"/>
  <c r="AC20" i="55" s="1"/>
  <c r="AB21" i="55" s="1"/>
  <c r="AX21" i="55"/>
  <c r="S21" i="55" s="1"/>
  <c r="AC21" i="55" s="1"/>
  <c r="AB22" i="55" s="1"/>
  <c r="AH25" i="40"/>
  <c r="AQ25" i="40" s="1"/>
  <c r="Z26" i="79"/>
  <c r="AS9" i="2"/>
  <c r="AL9" i="2"/>
  <c r="AU9" i="2" s="1"/>
  <c r="AS8" i="24"/>
  <c r="AL8" i="24"/>
  <c r="AU8" i="24" s="1"/>
  <c r="AX22" i="56"/>
  <c r="S22" i="56" s="1"/>
  <c r="AC22" i="56" s="1"/>
  <c r="AB23" i="56" s="1"/>
  <c r="Z23" i="20"/>
  <c r="AS14" i="22"/>
  <c r="AL14" i="22"/>
  <c r="AU14" i="22" s="1"/>
  <c r="AS3" i="53"/>
  <c r="AL3" i="53"/>
  <c r="AU3" i="53" s="1"/>
  <c r="AS22" i="53"/>
  <c r="AL22" i="53"/>
  <c r="AU22" i="53" s="1"/>
  <c r="X23" i="68"/>
  <c r="Z23" i="68" s="1"/>
  <c r="Y23" i="68"/>
  <c r="AJ18" i="64"/>
  <c r="AK18" i="64"/>
  <c r="AT18" i="64" s="1"/>
  <c r="AJ12" i="64"/>
  <c r="AK12" i="64"/>
  <c r="AT12" i="64" s="1"/>
  <c r="AJ6" i="64"/>
  <c r="AK6" i="64"/>
  <c r="AT6" i="64" s="1"/>
  <c r="AN23" i="29"/>
  <c r="AI23" i="29"/>
  <c r="AR23" i="45"/>
  <c r="AJ17" i="16"/>
  <c r="AK17" i="16"/>
  <c r="AT17" i="16" s="1"/>
  <c r="AJ11" i="16"/>
  <c r="AK11" i="16"/>
  <c r="AT11" i="16" s="1"/>
  <c r="AJ5" i="16"/>
  <c r="AK5" i="16"/>
  <c r="AT5" i="16" s="1"/>
  <c r="AR22" i="32"/>
  <c r="AS20" i="54"/>
  <c r="AL20" i="54"/>
  <c r="AU20" i="54" s="1"/>
  <c r="AR22" i="27"/>
  <c r="AS10" i="60"/>
  <c r="AL10" i="60"/>
  <c r="AU10" i="60" s="1"/>
  <c r="AX22" i="49"/>
  <c r="AJ18" i="11"/>
  <c r="AK18" i="11"/>
  <c r="AT18" i="11" s="1"/>
  <c r="AJ12" i="11"/>
  <c r="AK12" i="11"/>
  <c r="AT12" i="11" s="1"/>
  <c r="AJ6" i="11"/>
  <c r="AK6" i="11"/>
  <c r="AT6" i="11" s="1"/>
  <c r="W25" i="84"/>
  <c r="AE24" i="84"/>
  <c r="AG24" i="84"/>
  <c r="AP24" i="84" s="1"/>
  <c r="AF24" i="84"/>
  <c r="AO24" i="84" s="1"/>
  <c r="AR24" i="43"/>
  <c r="AJ22" i="72"/>
  <c r="AK22" i="72"/>
  <c r="AT22" i="72" s="1"/>
  <c r="AJ16" i="72"/>
  <c r="AK16" i="72"/>
  <c r="AT16" i="72" s="1"/>
  <c r="AJ10" i="72"/>
  <c r="AK10" i="72"/>
  <c r="AT10" i="72" s="1"/>
  <c r="AJ3" i="72"/>
  <c r="AB4" i="72"/>
  <c r="AS16" i="24"/>
  <c r="AL16" i="24"/>
  <c r="AU16" i="24" s="1"/>
  <c r="AS9" i="54"/>
  <c r="AL9" i="54"/>
  <c r="AU9" i="54" s="1"/>
  <c r="AS21" i="8"/>
  <c r="AL21" i="8"/>
  <c r="AU21" i="8" s="1"/>
  <c r="AS16" i="22"/>
  <c r="AL16" i="22"/>
  <c r="AU16" i="22" s="1"/>
  <c r="AS12" i="53"/>
  <c r="AL12" i="53"/>
  <c r="AU12" i="53" s="1"/>
  <c r="AJ20" i="51"/>
  <c r="AK20" i="51"/>
  <c r="AT20" i="51" s="1"/>
  <c r="AJ14" i="51"/>
  <c r="AK14" i="51"/>
  <c r="AT14" i="51" s="1"/>
  <c r="AJ8" i="51"/>
  <c r="AK8" i="51"/>
  <c r="AT8" i="51" s="1"/>
  <c r="AN23" i="16"/>
  <c r="AN25" i="16" s="1"/>
  <c r="AI23" i="16"/>
  <c r="AR22" i="35"/>
  <c r="AS25" i="13"/>
  <c r="AR23" i="61"/>
  <c r="AR25" i="61" s="1"/>
  <c r="AL23" i="61"/>
  <c r="AU23" i="61" s="1"/>
  <c r="AI23" i="78"/>
  <c r="AN23" i="78"/>
  <c r="AS16" i="54"/>
  <c r="AL16" i="54"/>
  <c r="AU16" i="54" s="1"/>
  <c r="X25" i="26"/>
  <c r="Y25" i="26"/>
  <c r="AJ22" i="58"/>
  <c r="AK22" i="58"/>
  <c r="AT22" i="58" s="1"/>
  <c r="AJ16" i="58"/>
  <c r="AK16" i="58"/>
  <c r="AT16" i="58" s="1"/>
  <c r="AJ10" i="58"/>
  <c r="AK10" i="58"/>
  <c r="AT10" i="58" s="1"/>
  <c r="AB4" i="58"/>
  <c r="AJ3" i="58"/>
  <c r="AS18" i="60"/>
  <c r="AL18" i="60"/>
  <c r="AU18" i="60" s="1"/>
  <c r="AJ17" i="61"/>
  <c r="AK17" i="61"/>
  <c r="AT17" i="61" s="1"/>
  <c r="AJ11" i="61"/>
  <c r="AK11" i="61"/>
  <c r="AT11" i="61" s="1"/>
  <c r="AJ5" i="61"/>
  <c r="AK5" i="61"/>
  <c r="AT5" i="61" s="1"/>
  <c r="Z23" i="57"/>
  <c r="X23" i="57"/>
  <c r="Y23" i="57"/>
  <c r="AS7" i="2"/>
  <c r="AL7" i="2"/>
  <c r="AU7" i="2" s="1"/>
  <c r="AS18" i="24"/>
  <c r="AL18" i="24"/>
  <c r="AU18" i="24" s="1"/>
  <c r="AJ19" i="17"/>
  <c r="AK19" i="17"/>
  <c r="AT19" i="17" s="1"/>
  <c r="AJ13" i="17"/>
  <c r="AK13" i="17"/>
  <c r="AT13" i="17" s="1"/>
  <c r="AJ7" i="17"/>
  <c r="AK7" i="17"/>
  <c r="AT7" i="17" s="1"/>
  <c r="AS4" i="13"/>
  <c r="AL4" i="13"/>
  <c r="AU4" i="13" s="1"/>
  <c r="AU25" i="13" s="1"/>
  <c r="C11" i="13" s="1"/>
  <c r="AH23" i="7"/>
  <c r="AQ23" i="7" s="1"/>
  <c r="AQ25" i="7" s="1"/>
  <c r="AZ3" i="7"/>
  <c r="AX22" i="7" s="1"/>
  <c r="S22" i="7" s="1"/>
  <c r="AC22" i="7" s="1"/>
  <c r="AB23" i="7" s="1"/>
  <c r="AS11" i="54"/>
  <c r="AL11" i="54"/>
  <c r="AU11" i="54" s="1"/>
  <c r="AS25" i="3"/>
  <c r="AS11" i="8"/>
  <c r="AL11" i="8"/>
  <c r="AU11" i="8" s="1"/>
  <c r="X25" i="42"/>
  <c r="Y25" i="42"/>
  <c r="AJ22" i="67"/>
  <c r="AK22" i="67"/>
  <c r="AT22" i="67" s="1"/>
  <c r="AJ16" i="67"/>
  <c r="AK16" i="67"/>
  <c r="AT16" i="67" s="1"/>
  <c r="AJ10" i="67"/>
  <c r="AK10" i="67"/>
  <c r="AT10" i="67" s="1"/>
  <c r="AJ3" i="67"/>
  <c r="AB4" i="67"/>
  <c r="AR23" i="85"/>
  <c r="Z25" i="87"/>
  <c r="AJ21" i="59"/>
  <c r="AK21" i="59"/>
  <c r="AT21" i="59" s="1"/>
  <c r="AJ15" i="59"/>
  <c r="AK15" i="59"/>
  <c r="AT15" i="59" s="1"/>
  <c r="AJ9" i="59"/>
  <c r="AK9" i="59"/>
  <c r="AT9" i="59" s="1"/>
  <c r="AJ17" i="50"/>
  <c r="AK17" i="50"/>
  <c r="AT17" i="50" s="1"/>
  <c r="AJ11" i="50"/>
  <c r="AK11" i="50"/>
  <c r="AT11" i="50" s="1"/>
  <c r="AJ5" i="50"/>
  <c r="AK5" i="50"/>
  <c r="AT5" i="50" s="1"/>
  <c r="AL23" i="64"/>
  <c r="AU23" i="64" s="1"/>
  <c r="AR23" i="64"/>
  <c r="AR25" i="64" s="1"/>
  <c r="AS4" i="70"/>
  <c r="AS25" i="70" s="1"/>
  <c r="AL4" i="70"/>
  <c r="AU4" i="70" s="1"/>
  <c r="AU25" i="70" s="1"/>
  <c r="C11" i="70" s="1"/>
  <c r="F23" i="97" s="1"/>
  <c r="AI23" i="12"/>
  <c r="AN23" i="12"/>
  <c r="AN25" i="12" s="1"/>
  <c r="AN24" i="38"/>
  <c r="AI24" i="38"/>
  <c r="Z25" i="80"/>
  <c r="AR24" i="40"/>
  <c r="AS8" i="2"/>
  <c r="AL8" i="2"/>
  <c r="AU8" i="2" s="1"/>
  <c r="AS13" i="24"/>
  <c r="AL13" i="24"/>
  <c r="AU13" i="24" s="1"/>
  <c r="AS6" i="8"/>
  <c r="AL6" i="8"/>
  <c r="AU6" i="8" s="1"/>
  <c r="AS19" i="22"/>
  <c r="AL19" i="22"/>
  <c r="AU19" i="22" s="1"/>
  <c r="AS14" i="60"/>
  <c r="AL14" i="60"/>
  <c r="AU14" i="60" s="1"/>
  <c r="AS9" i="53"/>
  <c r="AL9" i="53"/>
  <c r="AU9" i="53" s="1"/>
  <c r="AX22" i="55"/>
  <c r="S22" i="55" s="1"/>
  <c r="AC22" i="55" s="1"/>
  <c r="AB23" i="55" s="1"/>
  <c r="Z25" i="40"/>
  <c r="AR25" i="96"/>
  <c r="W25" i="88"/>
  <c r="AG24" i="88"/>
  <c r="AP24" i="88" s="1"/>
  <c r="AF24" i="88"/>
  <c r="AO24" i="88" s="1"/>
  <c r="AE24" i="88"/>
  <c r="AE23" i="74"/>
  <c r="W24" i="74"/>
  <c r="AF23" i="74"/>
  <c r="AO23" i="74" s="1"/>
  <c r="AG23" i="74"/>
  <c r="AP23" i="74" s="1"/>
  <c r="AS7" i="54"/>
  <c r="AL7" i="54"/>
  <c r="AU7" i="54" s="1"/>
  <c r="AS13" i="8"/>
  <c r="AL13" i="8"/>
  <c r="AU13" i="8" s="1"/>
  <c r="AX23" i="12"/>
  <c r="S23" i="12" s="1"/>
  <c r="AC23" i="12" s="1"/>
  <c r="AX3" i="12"/>
  <c r="S3" i="12" s="1"/>
  <c r="AC3" i="12" s="1"/>
  <c r="AX4" i="12"/>
  <c r="S4" i="12" s="1"/>
  <c r="AC4" i="12" s="1"/>
  <c r="AB5" i="12" s="1"/>
  <c r="AX5" i="12"/>
  <c r="S5" i="12" s="1"/>
  <c r="AC5" i="12" s="1"/>
  <c r="AB6" i="12" s="1"/>
  <c r="AX6" i="12"/>
  <c r="S6" i="12" s="1"/>
  <c r="AC6" i="12" s="1"/>
  <c r="AB7" i="12" s="1"/>
  <c r="AX7" i="12"/>
  <c r="S7" i="12" s="1"/>
  <c r="AC7" i="12" s="1"/>
  <c r="AB8" i="12" s="1"/>
  <c r="AX8" i="12"/>
  <c r="S8" i="12" s="1"/>
  <c r="AC8" i="12" s="1"/>
  <c r="AB9" i="12" s="1"/>
  <c r="AX9" i="12"/>
  <c r="S9" i="12" s="1"/>
  <c r="AC9" i="12" s="1"/>
  <c r="AB10" i="12" s="1"/>
  <c r="AX10" i="12"/>
  <c r="S10" i="12" s="1"/>
  <c r="AC10" i="12" s="1"/>
  <c r="AB11" i="12" s="1"/>
  <c r="AX11" i="12"/>
  <c r="S11" i="12" s="1"/>
  <c r="AC11" i="12" s="1"/>
  <c r="AB12" i="12" s="1"/>
  <c r="AX12" i="12"/>
  <c r="S12" i="12" s="1"/>
  <c r="AC12" i="12" s="1"/>
  <c r="AB13" i="12" s="1"/>
  <c r="AX13" i="12"/>
  <c r="S13" i="12" s="1"/>
  <c r="AC13" i="12" s="1"/>
  <c r="AB14" i="12" s="1"/>
  <c r="AX14" i="12"/>
  <c r="S14" i="12" s="1"/>
  <c r="AC14" i="12" s="1"/>
  <c r="AB15" i="12" s="1"/>
  <c r="AX15" i="12"/>
  <c r="S15" i="12" s="1"/>
  <c r="AC15" i="12" s="1"/>
  <c r="AB16" i="12" s="1"/>
  <c r="AX16" i="12"/>
  <c r="S16" i="12" s="1"/>
  <c r="AC16" i="12" s="1"/>
  <c r="AB17" i="12" s="1"/>
  <c r="AX17" i="12"/>
  <c r="S17" i="12" s="1"/>
  <c r="AC17" i="12" s="1"/>
  <c r="AB18" i="12" s="1"/>
  <c r="AX18" i="12"/>
  <c r="S18" i="12" s="1"/>
  <c r="AC18" i="12" s="1"/>
  <c r="AB19" i="12" s="1"/>
  <c r="AX19" i="12"/>
  <c r="S19" i="12" s="1"/>
  <c r="AC19" i="12" s="1"/>
  <c r="AB20" i="12" s="1"/>
  <c r="AX20" i="12"/>
  <c r="S20" i="12" s="1"/>
  <c r="AC20" i="12" s="1"/>
  <c r="AB21" i="12" s="1"/>
  <c r="AX21" i="12"/>
  <c r="S21" i="12" s="1"/>
  <c r="AC21" i="12" s="1"/>
  <c r="AB22" i="12" s="1"/>
  <c r="AS15" i="60"/>
  <c r="AL15" i="60"/>
  <c r="AU15" i="60" s="1"/>
  <c r="AH24" i="85"/>
  <c r="AQ24" i="85" s="1"/>
  <c r="AI22" i="68"/>
  <c r="AN22" i="68"/>
  <c r="AJ17" i="64"/>
  <c r="AK17" i="64"/>
  <c r="AT17" i="64" s="1"/>
  <c r="AJ11" i="64"/>
  <c r="AK11" i="64"/>
  <c r="AT11" i="64" s="1"/>
  <c r="AJ5" i="64"/>
  <c r="AK5" i="64"/>
  <c r="AT5" i="64" s="1"/>
  <c r="AR23" i="47"/>
  <c r="Z25" i="25"/>
  <c r="AJ22" i="16"/>
  <c r="AK22" i="16"/>
  <c r="AT22" i="16" s="1"/>
  <c r="AJ16" i="16"/>
  <c r="AK16" i="16"/>
  <c r="AT16" i="16" s="1"/>
  <c r="AJ10" i="16"/>
  <c r="AK10" i="16"/>
  <c r="AT10" i="16" s="1"/>
  <c r="AJ3" i="16"/>
  <c r="AB4" i="16"/>
  <c r="AS16" i="2"/>
  <c r="AL16" i="2"/>
  <c r="AU16" i="2" s="1"/>
  <c r="AS21" i="24"/>
  <c r="AL21" i="24"/>
  <c r="AU21" i="24" s="1"/>
  <c r="AS8" i="8"/>
  <c r="AL8" i="8"/>
  <c r="AU8" i="8" s="1"/>
  <c r="AR22" i="20"/>
  <c r="AS9" i="22"/>
  <c r="AL9" i="22"/>
  <c r="AU9" i="22" s="1"/>
  <c r="AS17" i="53"/>
  <c r="AL17" i="53"/>
  <c r="AU17" i="53" s="1"/>
  <c r="AJ17" i="11"/>
  <c r="AK17" i="11"/>
  <c r="AT17" i="11" s="1"/>
  <c r="AJ11" i="11"/>
  <c r="AK11" i="11"/>
  <c r="AT11" i="11" s="1"/>
  <c r="AJ5" i="11"/>
  <c r="AK5" i="11"/>
  <c r="AT5" i="11" s="1"/>
  <c r="Z24" i="45"/>
  <c r="AR23" i="90"/>
  <c r="AJ21" i="72"/>
  <c r="AK21" i="72"/>
  <c r="AT21" i="72" s="1"/>
  <c r="AJ15" i="72"/>
  <c r="AK15" i="72"/>
  <c r="AT15" i="72" s="1"/>
  <c r="AJ9" i="72"/>
  <c r="AK9" i="72"/>
  <c r="AT9" i="72" s="1"/>
  <c r="AS17" i="2"/>
  <c r="AL17" i="2"/>
  <c r="AU17" i="2" s="1"/>
  <c r="AJ4" i="24"/>
  <c r="AK4" i="24"/>
  <c r="AT4" i="24" s="1"/>
  <c r="AT25" i="24" s="1"/>
  <c r="W26" i="28"/>
  <c r="AE25" i="28"/>
  <c r="AG25" i="28"/>
  <c r="AP25" i="28" s="1"/>
  <c r="AF25" i="28"/>
  <c r="AO25" i="28" s="1"/>
  <c r="AJ4" i="22"/>
  <c r="AK4" i="22"/>
  <c r="AT4" i="22" s="1"/>
  <c r="AT25" i="22" s="1"/>
  <c r="AS17" i="60"/>
  <c r="AL17" i="60"/>
  <c r="AU17" i="60" s="1"/>
  <c r="W25" i="33"/>
  <c r="AF24" i="33"/>
  <c r="AO24" i="33" s="1"/>
  <c r="AE24" i="33"/>
  <c r="AG24" i="33"/>
  <c r="AP24" i="33" s="1"/>
  <c r="AJ19" i="51"/>
  <c r="AK19" i="51"/>
  <c r="AT19" i="51" s="1"/>
  <c r="AJ13" i="51"/>
  <c r="AK13" i="51"/>
  <c r="AT13" i="51" s="1"/>
  <c r="AJ7" i="51"/>
  <c r="AK7" i="51"/>
  <c r="AT7" i="51" s="1"/>
  <c r="AR24" i="37"/>
  <c r="AL23" i="59"/>
  <c r="AU23" i="59" s="1"/>
  <c r="AR23" i="59"/>
  <c r="AR25" i="59" s="1"/>
  <c r="Z24" i="90"/>
  <c r="AS12" i="2"/>
  <c r="AL12" i="2"/>
  <c r="AU12" i="2" s="1"/>
  <c r="AS11" i="24"/>
  <c r="AL11" i="24"/>
  <c r="AU11" i="24" s="1"/>
  <c r="AN24" i="36"/>
  <c r="AI24" i="36"/>
  <c r="AS10" i="8"/>
  <c r="AL10" i="8"/>
  <c r="AU10" i="8" s="1"/>
  <c r="AS17" i="22"/>
  <c r="AL17" i="22"/>
  <c r="AU17" i="22" s="1"/>
  <c r="AJ21" i="58"/>
  <c r="AK21" i="58"/>
  <c r="AT21" i="58" s="1"/>
  <c r="AJ15" i="58"/>
  <c r="AK15" i="58"/>
  <c r="AT15" i="58" s="1"/>
  <c r="AJ9" i="58"/>
  <c r="AK9" i="58"/>
  <c r="AT9" i="58" s="1"/>
  <c r="AS13" i="53"/>
  <c r="AL13" i="53"/>
  <c r="AU13" i="53" s="1"/>
  <c r="AR24" i="87"/>
  <c r="AJ22" i="61"/>
  <c r="AK22" i="61"/>
  <c r="AT22" i="61" s="1"/>
  <c r="AJ16" i="61"/>
  <c r="AK16" i="61"/>
  <c r="AT16" i="61" s="1"/>
  <c r="AJ10" i="61"/>
  <c r="AK10" i="61"/>
  <c r="AT10" i="61" s="1"/>
  <c r="AJ3" i="61"/>
  <c r="AB4" i="61"/>
  <c r="AH25" i="37"/>
  <c r="AQ25" i="37" s="1"/>
  <c r="AR25" i="79"/>
  <c r="AJ18" i="17"/>
  <c r="AK18" i="17"/>
  <c r="AT18" i="17" s="1"/>
  <c r="AJ12" i="17"/>
  <c r="AK12" i="17"/>
  <c r="AT12" i="17" s="1"/>
  <c r="AJ6" i="17"/>
  <c r="AK6" i="17"/>
  <c r="AT6" i="17" s="1"/>
  <c r="Z23" i="7"/>
  <c r="AI24" i="42"/>
  <c r="AN24" i="42"/>
  <c r="AS18" i="22"/>
  <c r="AL18" i="22"/>
  <c r="AU18" i="22" s="1"/>
  <c r="AS7" i="60"/>
  <c r="AL7" i="60"/>
  <c r="AU7" i="60" s="1"/>
  <c r="AJ21" i="67"/>
  <c r="AK21" i="67"/>
  <c r="AT21" i="67" s="1"/>
  <c r="AJ15" i="67"/>
  <c r="AK15" i="67"/>
  <c r="AT15" i="67" s="1"/>
  <c r="AJ9" i="67"/>
  <c r="AK9" i="67"/>
  <c r="AT9" i="67" s="1"/>
  <c r="AS8" i="53"/>
  <c r="AL8" i="53"/>
  <c r="AU8" i="53" s="1"/>
  <c r="AJ20" i="59"/>
  <c r="AK20" i="59"/>
  <c r="AT20" i="59" s="1"/>
  <c r="AJ14" i="59"/>
  <c r="AK14" i="59"/>
  <c r="AT14" i="59" s="1"/>
  <c r="AJ8" i="59"/>
  <c r="AK8" i="59"/>
  <c r="AT8" i="59" s="1"/>
  <c r="AJ22" i="50"/>
  <c r="AK22" i="50"/>
  <c r="AT22" i="50" s="1"/>
  <c r="AJ16" i="50"/>
  <c r="AK16" i="50"/>
  <c r="AT16" i="50" s="1"/>
  <c r="AJ10" i="50"/>
  <c r="AK10" i="50"/>
  <c r="AT10" i="50" s="1"/>
  <c r="AB4" i="50"/>
  <c r="AJ3" i="50"/>
  <c r="AS4" i="1"/>
  <c r="AS25" i="1" s="1"/>
  <c r="AL4" i="1"/>
  <c r="AU4" i="1" s="1"/>
  <c r="AU25" i="1" s="1"/>
  <c r="C11" i="1" s="1"/>
  <c r="AF24" i="34"/>
  <c r="AO24" i="34" s="1"/>
  <c r="AG24" i="34"/>
  <c r="AP24" i="34" s="1"/>
  <c r="AE24" i="34"/>
  <c r="W25" i="34"/>
  <c r="AN23" i="18"/>
  <c r="AN25" i="18" s="1"/>
  <c r="AI23" i="18"/>
  <c r="AN23" i="93"/>
  <c r="AI23" i="93"/>
  <c r="X26" i="48"/>
  <c r="Y26" i="48"/>
  <c r="AL23" i="50"/>
  <c r="AU23" i="50" s="1"/>
  <c r="AR23" i="50"/>
  <c r="AR25" i="50" s="1"/>
  <c r="AI22" i="94"/>
  <c r="AN22" i="94"/>
  <c r="AH26" i="96"/>
  <c r="AQ26" i="96" s="1"/>
  <c r="AG23" i="56"/>
  <c r="AP23" i="56" s="1"/>
  <c r="AP25" i="56" s="1"/>
  <c r="AF23" i="56"/>
  <c r="AO23" i="56" s="1"/>
  <c r="AO25" i="56" s="1"/>
  <c r="AE23" i="56"/>
  <c r="AS4" i="52"/>
  <c r="AL4" i="52"/>
  <c r="AU4" i="52" s="1"/>
  <c r="AU25" i="52" s="1"/>
  <c r="C11" i="52" s="1"/>
  <c r="F5" i="97" s="1"/>
  <c r="AS18" i="54"/>
  <c r="AL18" i="54"/>
  <c r="AU18" i="54" s="1"/>
  <c r="AH23" i="46"/>
  <c r="AQ23" i="46" s="1"/>
  <c r="AR23" i="92"/>
  <c r="AR23" i="2"/>
  <c r="AR25" i="2" s="1"/>
  <c r="AL23" i="2"/>
  <c r="AU23" i="2" s="1"/>
  <c r="AS15" i="2"/>
  <c r="AL15" i="2"/>
  <c r="AU15" i="2" s="1"/>
  <c r="AS14" i="24"/>
  <c r="AL14" i="24"/>
  <c r="AU14" i="24" s="1"/>
  <c r="AH23" i="23"/>
  <c r="AQ23" i="23" s="1"/>
  <c r="AQ25" i="23" s="1"/>
  <c r="AZ3" i="23"/>
  <c r="AH23" i="27"/>
  <c r="AQ23" i="27" s="1"/>
  <c r="AJ23" i="12"/>
  <c r="AS23" i="12" s="1"/>
  <c r="AK23" i="12"/>
  <c r="AT23" i="12" s="1"/>
  <c r="X24" i="39"/>
  <c r="Y24" i="39"/>
  <c r="AS20" i="22"/>
  <c r="AL20" i="22"/>
  <c r="AU20" i="22" s="1"/>
  <c r="AS10" i="53"/>
  <c r="AL10" i="53"/>
  <c r="AU10" i="53" s="1"/>
  <c r="AJ22" i="64"/>
  <c r="AK22" i="64"/>
  <c r="AT22" i="64" s="1"/>
  <c r="AJ16" i="64"/>
  <c r="AK16" i="64"/>
  <c r="AT16" i="64" s="1"/>
  <c r="AJ10" i="64"/>
  <c r="AK10" i="64"/>
  <c r="AT10" i="64" s="1"/>
  <c r="AB4" i="64"/>
  <c r="AJ3" i="64"/>
  <c r="AJ21" i="16"/>
  <c r="AK21" i="16"/>
  <c r="AT21" i="16" s="1"/>
  <c r="AJ15" i="16"/>
  <c r="AK15" i="16"/>
  <c r="AT15" i="16" s="1"/>
  <c r="AJ9" i="16"/>
  <c r="AK9" i="16"/>
  <c r="AT9" i="16" s="1"/>
  <c r="AJ4" i="2"/>
  <c r="AK4" i="2"/>
  <c r="AT4" i="2" s="1"/>
  <c r="AT25" i="2" s="1"/>
  <c r="AR22" i="23"/>
  <c r="AS8" i="54"/>
  <c r="AL8" i="54"/>
  <c r="AU8" i="54" s="1"/>
  <c r="Y25" i="73"/>
  <c r="X25" i="73"/>
  <c r="AH24" i="41"/>
  <c r="AQ24" i="41" s="1"/>
  <c r="W26" i="83"/>
  <c r="AF25" i="83"/>
  <c r="AO25" i="83" s="1"/>
  <c r="AE25" i="83"/>
  <c r="AG25" i="83"/>
  <c r="AP25" i="83" s="1"/>
  <c r="AS16" i="60"/>
  <c r="AL16" i="60"/>
  <c r="AU16" i="60" s="1"/>
  <c r="AG23" i="89"/>
  <c r="AP23" i="89" s="1"/>
  <c r="AF23" i="89"/>
  <c r="AO23" i="89" s="1"/>
  <c r="W24" i="89"/>
  <c r="AE23" i="89"/>
  <c r="AJ22" i="11"/>
  <c r="AK22" i="11"/>
  <c r="AT22" i="11" s="1"/>
  <c r="AJ16" i="11"/>
  <c r="AK16" i="11"/>
  <c r="AT16" i="11" s="1"/>
  <c r="AJ10" i="11"/>
  <c r="AK10" i="11"/>
  <c r="AT10" i="11" s="1"/>
  <c r="AJ3" i="11"/>
  <c r="AB4" i="11"/>
  <c r="AH24" i="95"/>
  <c r="AQ24" i="95" s="1"/>
  <c r="AJ20" i="72"/>
  <c r="AK20" i="72"/>
  <c r="AT20" i="72" s="1"/>
  <c r="AJ14" i="72"/>
  <c r="AK14" i="72"/>
  <c r="AT14" i="72" s="1"/>
  <c r="AJ8" i="72"/>
  <c r="AK8" i="72"/>
  <c r="AT8" i="72" s="1"/>
  <c r="AS3" i="24"/>
  <c r="AL3" i="24"/>
  <c r="AU3" i="24" s="1"/>
  <c r="AS22" i="24"/>
  <c r="AL22" i="24"/>
  <c r="AU22" i="24" s="1"/>
  <c r="AS15" i="54"/>
  <c r="AL15" i="54"/>
  <c r="AU15" i="54" s="1"/>
  <c r="AN24" i="82"/>
  <c r="AI24" i="82"/>
  <c r="AS9" i="8"/>
  <c r="AL9" i="8"/>
  <c r="AU9" i="8" s="1"/>
  <c r="AS3" i="22"/>
  <c r="AL3" i="22"/>
  <c r="AU3" i="22" s="1"/>
  <c r="AS22" i="22"/>
  <c r="AL22" i="22"/>
  <c r="AU22" i="22" s="1"/>
  <c r="AS18" i="53"/>
  <c r="AL18" i="53"/>
  <c r="AU18" i="53" s="1"/>
  <c r="AJ18" i="51"/>
  <c r="AK18" i="51"/>
  <c r="AT18" i="51" s="1"/>
  <c r="AJ12" i="51"/>
  <c r="AK12" i="51"/>
  <c r="AT12" i="51" s="1"/>
  <c r="AJ6" i="51"/>
  <c r="AK6" i="51"/>
  <c r="AT6" i="51" s="1"/>
  <c r="AH23" i="32"/>
  <c r="AQ23" i="32" s="1"/>
  <c r="AS22" i="54"/>
  <c r="AL22" i="54"/>
  <c r="AU22" i="54" s="1"/>
  <c r="AI24" i="26"/>
  <c r="AN24" i="26"/>
  <c r="AJ20" i="58"/>
  <c r="AK20" i="58"/>
  <c r="AT20" i="58" s="1"/>
  <c r="AJ14" i="58"/>
  <c r="AK14" i="58"/>
  <c r="AT14" i="58" s="1"/>
  <c r="AJ8" i="58"/>
  <c r="AK8" i="58"/>
  <c r="AT8" i="58" s="1"/>
  <c r="AS6" i="60"/>
  <c r="AL6" i="60"/>
  <c r="AU6" i="60" s="1"/>
  <c r="AL23" i="22"/>
  <c r="AU23" i="22" s="1"/>
  <c r="AR23" i="22"/>
  <c r="AR25" i="22" s="1"/>
  <c r="AJ21" i="61"/>
  <c r="AK21" i="61"/>
  <c r="AT21" i="61" s="1"/>
  <c r="AJ15" i="61"/>
  <c r="AK15" i="61"/>
  <c r="AT15" i="61" s="1"/>
  <c r="AJ9" i="61"/>
  <c r="AK9" i="61"/>
  <c r="AT9" i="61" s="1"/>
  <c r="AR23" i="95"/>
  <c r="AX23" i="10"/>
  <c r="S23" i="10" s="1"/>
  <c r="AC23" i="10" s="1"/>
  <c r="AJ23" i="10" s="1"/>
  <c r="AS23" i="10" s="1"/>
  <c r="AX3" i="10"/>
  <c r="S3" i="10" s="1"/>
  <c r="AC3" i="10" s="1"/>
  <c r="AX4" i="10"/>
  <c r="S4" i="10" s="1"/>
  <c r="AC4" i="10" s="1"/>
  <c r="AB5" i="10" s="1"/>
  <c r="AX5" i="10"/>
  <c r="S5" i="10" s="1"/>
  <c r="AC5" i="10" s="1"/>
  <c r="AB6" i="10" s="1"/>
  <c r="AX6" i="10"/>
  <c r="S6" i="10" s="1"/>
  <c r="AC6" i="10" s="1"/>
  <c r="AB7" i="10" s="1"/>
  <c r="AX7" i="10"/>
  <c r="S7" i="10" s="1"/>
  <c r="AC7" i="10" s="1"/>
  <c r="AB8" i="10" s="1"/>
  <c r="AX8" i="10"/>
  <c r="S8" i="10" s="1"/>
  <c r="AC8" i="10" s="1"/>
  <c r="AB9" i="10" s="1"/>
  <c r="AX9" i="10"/>
  <c r="S9" i="10" s="1"/>
  <c r="AC9" i="10" s="1"/>
  <c r="AB10" i="10" s="1"/>
  <c r="AX10" i="10"/>
  <c r="S10" i="10" s="1"/>
  <c r="AC10" i="10" s="1"/>
  <c r="AB11" i="10" s="1"/>
  <c r="AX11" i="10"/>
  <c r="S11" i="10" s="1"/>
  <c r="AC11" i="10" s="1"/>
  <c r="AB12" i="10" s="1"/>
  <c r="AX12" i="10"/>
  <c r="S12" i="10" s="1"/>
  <c r="AC12" i="10" s="1"/>
  <c r="AB13" i="10" s="1"/>
  <c r="AX13" i="10"/>
  <c r="S13" i="10" s="1"/>
  <c r="AC13" i="10" s="1"/>
  <c r="AB14" i="10" s="1"/>
  <c r="AX14" i="10"/>
  <c r="S14" i="10" s="1"/>
  <c r="AC14" i="10" s="1"/>
  <c r="AB15" i="10" s="1"/>
  <c r="AX15" i="10"/>
  <c r="S15" i="10" s="1"/>
  <c r="AC15" i="10" s="1"/>
  <c r="AB16" i="10" s="1"/>
  <c r="AX16" i="10"/>
  <c r="S16" i="10" s="1"/>
  <c r="AC16" i="10" s="1"/>
  <c r="AB17" i="10" s="1"/>
  <c r="AX17" i="10"/>
  <c r="S17" i="10" s="1"/>
  <c r="AC17" i="10" s="1"/>
  <c r="AB18" i="10" s="1"/>
  <c r="AX18" i="10"/>
  <c r="S18" i="10" s="1"/>
  <c r="AC18" i="10" s="1"/>
  <c r="AB19" i="10" s="1"/>
  <c r="AX19" i="10"/>
  <c r="S19" i="10" s="1"/>
  <c r="AC19" i="10" s="1"/>
  <c r="AB20" i="10" s="1"/>
  <c r="AX20" i="10"/>
  <c r="S20" i="10" s="1"/>
  <c r="AC20" i="10" s="1"/>
  <c r="AB21" i="10" s="1"/>
  <c r="AX21" i="10"/>
  <c r="S21" i="10" s="1"/>
  <c r="AC21" i="10" s="1"/>
  <c r="AB22" i="10" s="1"/>
  <c r="AS13" i="2"/>
  <c r="AL13" i="2"/>
  <c r="AU13" i="2" s="1"/>
  <c r="AS6" i="24"/>
  <c r="AL6" i="24"/>
  <c r="AU6" i="24" s="1"/>
  <c r="AJ17" i="17"/>
  <c r="AK17" i="17"/>
  <c r="AT17" i="17" s="1"/>
  <c r="AJ11" i="17"/>
  <c r="AK11" i="17"/>
  <c r="AT11" i="17" s="1"/>
  <c r="AJ5" i="17"/>
  <c r="AK5" i="17"/>
  <c r="AT5" i="17" s="1"/>
  <c r="AS25" i="52"/>
  <c r="AS17" i="54"/>
  <c r="AL17" i="54"/>
  <c r="AU17" i="54" s="1"/>
  <c r="AS17" i="8"/>
  <c r="AL17" i="8"/>
  <c r="AU17" i="8" s="1"/>
  <c r="AJ20" i="67"/>
  <c r="AK20" i="67"/>
  <c r="AT20" i="67" s="1"/>
  <c r="AJ14" i="67"/>
  <c r="AK14" i="67"/>
  <c r="AT14" i="67" s="1"/>
  <c r="AJ8" i="67"/>
  <c r="AK8" i="67"/>
  <c r="AT8" i="67" s="1"/>
  <c r="AS4" i="4"/>
  <c r="AS25" i="4" s="1"/>
  <c r="AL4" i="4"/>
  <c r="AU4" i="4" s="1"/>
  <c r="AU25" i="4" s="1"/>
  <c r="C11" i="4" s="1"/>
  <c r="AJ19" i="59"/>
  <c r="AK19" i="59"/>
  <c r="AT19" i="59" s="1"/>
  <c r="AJ13" i="59"/>
  <c r="AK13" i="59"/>
  <c r="AT13" i="59" s="1"/>
  <c r="AJ7" i="59"/>
  <c r="AK7" i="59"/>
  <c r="AT7" i="59" s="1"/>
  <c r="AJ21" i="50"/>
  <c r="AK21" i="50"/>
  <c r="AT21" i="50" s="1"/>
  <c r="AJ15" i="50"/>
  <c r="AK15" i="50"/>
  <c r="AT15" i="50" s="1"/>
  <c r="AJ9" i="50"/>
  <c r="AK9" i="50"/>
  <c r="AT9" i="50" s="1"/>
  <c r="AR23" i="58"/>
  <c r="AR25" i="58" s="1"/>
  <c r="AL23" i="58"/>
  <c r="AU23" i="58" s="1"/>
  <c r="AN23" i="55"/>
  <c r="AN25" i="55" s="1"/>
  <c r="AI23" i="55"/>
  <c r="Z25" i="42" l="1"/>
  <c r="Z26" i="48"/>
  <c r="Z25" i="73"/>
  <c r="AK23" i="62"/>
  <c r="AT23" i="62" s="1"/>
  <c r="Z24" i="39"/>
  <c r="W25" i="39" s="1"/>
  <c r="Z25" i="26"/>
  <c r="AF25" i="26" s="1"/>
  <c r="AO25" i="26" s="1"/>
  <c r="Z25" i="77"/>
  <c r="W26" i="73"/>
  <c r="AG25" i="73"/>
  <c r="AP25" i="73" s="1"/>
  <c r="AE25" i="73"/>
  <c r="AF25" i="73"/>
  <c r="AO25" i="73" s="1"/>
  <c r="W26" i="26"/>
  <c r="AG25" i="26"/>
  <c r="AP25" i="26" s="1"/>
  <c r="W26" i="77"/>
  <c r="AG25" i="77"/>
  <c r="AP25" i="77" s="1"/>
  <c r="AF25" i="77"/>
  <c r="AO25" i="77" s="1"/>
  <c r="AE25" i="77"/>
  <c r="AG25" i="38"/>
  <c r="AP25" i="38" s="1"/>
  <c r="W26" i="38"/>
  <c r="AF25" i="38"/>
  <c r="AO25" i="38" s="1"/>
  <c r="AE25" i="38"/>
  <c r="AE26" i="86"/>
  <c r="W27" i="86"/>
  <c r="AF26" i="86"/>
  <c r="AO26" i="86" s="1"/>
  <c r="AG26" i="86"/>
  <c r="AP26" i="86" s="1"/>
  <c r="AG25" i="42"/>
  <c r="AP25" i="42" s="1"/>
  <c r="AF25" i="42"/>
  <c r="AO25" i="42" s="1"/>
  <c r="AE25" i="42"/>
  <c r="W26" i="42"/>
  <c r="AG24" i="78"/>
  <c r="AP24" i="78" s="1"/>
  <c r="AF24" i="78"/>
  <c r="AO24" i="78" s="1"/>
  <c r="AE24" i="78"/>
  <c r="W25" i="78"/>
  <c r="W27" i="48"/>
  <c r="AF26" i="48"/>
  <c r="AO26" i="48" s="1"/>
  <c r="AE26" i="48"/>
  <c r="AG26" i="48"/>
  <c r="AP26" i="48" s="1"/>
  <c r="AS17" i="17"/>
  <c r="AL17" i="17"/>
  <c r="AU17" i="17" s="1"/>
  <c r="AJ21" i="10"/>
  <c r="AK21" i="10"/>
  <c r="AT21" i="10" s="1"/>
  <c r="AR24" i="82"/>
  <c r="AS9" i="50"/>
  <c r="AL9" i="50"/>
  <c r="AU9" i="50" s="1"/>
  <c r="AS7" i="59"/>
  <c r="AL7" i="59"/>
  <c r="AU7" i="59" s="1"/>
  <c r="AS20" i="67"/>
  <c r="AL20" i="67"/>
  <c r="AU20" i="67" s="1"/>
  <c r="AJ20" i="10"/>
  <c r="AK20" i="10"/>
  <c r="AT20" i="10" s="1"/>
  <c r="AJ14" i="10"/>
  <c r="AK14" i="10"/>
  <c r="AT14" i="10" s="1"/>
  <c r="AJ8" i="10"/>
  <c r="AK8" i="10"/>
  <c r="AT8" i="10" s="1"/>
  <c r="AS12" i="51"/>
  <c r="AL12" i="51"/>
  <c r="AU12" i="51" s="1"/>
  <c r="AS20" i="72"/>
  <c r="AL20" i="72"/>
  <c r="AU20" i="72" s="1"/>
  <c r="AJ4" i="11"/>
  <c r="AK4" i="11"/>
  <c r="AT4" i="11" s="1"/>
  <c r="AT25" i="11" s="1"/>
  <c r="AS3" i="50"/>
  <c r="AL3" i="50"/>
  <c r="AU3" i="50" s="1"/>
  <c r="AS16" i="61"/>
  <c r="AL16" i="61"/>
  <c r="AU16" i="61" s="1"/>
  <c r="AS21" i="58"/>
  <c r="AL21" i="58"/>
  <c r="AU21" i="58" s="1"/>
  <c r="AS4" i="22"/>
  <c r="AL4" i="22"/>
  <c r="AU4" i="22" s="1"/>
  <c r="W25" i="45"/>
  <c r="AG24" i="45"/>
  <c r="AP24" i="45" s="1"/>
  <c r="AE24" i="45"/>
  <c r="AF24" i="45"/>
  <c r="AO24" i="45" s="1"/>
  <c r="AS17" i="11"/>
  <c r="AL17" i="11"/>
  <c r="AU17" i="11" s="1"/>
  <c r="AS16" i="16"/>
  <c r="AL16" i="16"/>
  <c r="AU16" i="16" s="1"/>
  <c r="AJ19" i="12"/>
  <c r="AK19" i="12"/>
  <c r="AT19" i="12" s="1"/>
  <c r="AJ13" i="12"/>
  <c r="AK13" i="12"/>
  <c r="AT13" i="12" s="1"/>
  <c r="AJ7" i="12"/>
  <c r="AK7" i="12"/>
  <c r="AT7" i="12" s="1"/>
  <c r="Z24" i="74"/>
  <c r="Y24" i="74"/>
  <c r="X24" i="74"/>
  <c r="X25" i="88"/>
  <c r="Y25" i="88"/>
  <c r="AL23" i="12"/>
  <c r="AU23" i="12" s="1"/>
  <c r="AR23" i="12"/>
  <c r="AR25" i="12" s="1"/>
  <c r="AS5" i="50"/>
  <c r="AL5" i="50"/>
  <c r="AU5" i="50" s="1"/>
  <c r="AS9" i="59"/>
  <c r="AL9" i="59"/>
  <c r="AU9" i="59" s="1"/>
  <c r="AX23" i="7"/>
  <c r="S23" i="7" s="1"/>
  <c r="AC23" i="7" s="1"/>
  <c r="AX3" i="7"/>
  <c r="S3" i="7" s="1"/>
  <c r="AC3" i="7" s="1"/>
  <c r="AX4" i="7"/>
  <c r="S4" i="7" s="1"/>
  <c r="AC4" i="7" s="1"/>
  <c r="AB5" i="7" s="1"/>
  <c r="AX5" i="7"/>
  <c r="S5" i="7" s="1"/>
  <c r="AC5" i="7" s="1"/>
  <c r="AB6" i="7" s="1"/>
  <c r="AX6" i="7"/>
  <c r="S6" i="7" s="1"/>
  <c r="AC6" i="7" s="1"/>
  <c r="AB7" i="7" s="1"/>
  <c r="AX7" i="7"/>
  <c r="S7" i="7" s="1"/>
  <c r="AC7" i="7" s="1"/>
  <c r="AB8" i="7" s="1"/>
  <c r="AX8" i="7"/>
  <c r="S8" i="7" s="1"/>
  <c r="AC8" i="7" s="1"/>
  <c r="AB9" i="7" s="1"/>
  <c r="AX9" i="7"/>
  <c r="S9" i="7" s="1"/>
  <c r="AC9" i="7" s="1"/>
  <c r="AB10" i="7" s="1"/>
  <c r="AX10" i="7"/>
  <c r="S10" i="7" s="1"/>
  <c r="AC10" i="7" s="1"/>
  <c r="AB11" i="7" s="1"/>
  <c r="AX11" i="7"/>
  <c r="S11" i="7" s="1"/>
  <c r="AC11" i="7" s="1"/>
  <c r="AB12" i="7" s="1"/>
  <c r="AX12" i="7"/>
  <c r="S12" i="7" s="1"/>
  <c r="AC12" i="7" s="1"/>
  <c r="AB13" i="7" s="1"/>
  <c r="AX13" i="7"/>
  <c r="S13" i="7" s="1"/>
  <c r="AC13" i="7" s="1"/>
  <c r="AB14" i="7" s="1"/>
  <c r="AX14" i="7"/>
  <c r="S14" i="7" s="1"/>
  <c r="AC14" i="7" s="1"/>
  <c r="AB15" i="7" s="1"/>
  <c r="AX15" i="7"/>
  <c r="S15" i="7" s="1"/>
  <c r="AC15" i="7" s="1"/>
  <c r="AB16" i="7" s="1"/>
  <c r="AX16" i="7"/>
  <c r="S16" i="7" s="1"/>
  <c r="AC16" i="7" s="1"/>
  <c r="AB17" i="7" s="1"/>
  <c r="AX17" i="7"/>
  <c r="S17" i="7" s="1"/>
  <c r="AC17" i="7" s="1"/>
  <c r="AB18" i="7" s="1"/>
  <c r="AX18" i="7"/>
  <c r="S18" i="7" s="1"/>
  <c r="AC18" i="7" s="1"/>
  <c r="AB19" i="7" s="1"/>
  <c r="AX19" i="7"/>
  <c r="S19" i="7" s="1"/>
  <c r="AC19" i="7" s="1"/>
  <c r="AB20" i="7" s="1"/>
  <c r="AX20" i="7"/>
  <c r="S20" i="7" s="1"/>
  <c r="AC20" i="7" s="1"/>
  <c r="AB21" i="7" s="1"/>
  <c r="AX21" i="7"/>
  <c r="S21" i="7" s="1"/>
  <c r="AC21" i="7" s="1"/>
  <c r="AB22" i="7" s="1"/>
  <c r="AS7" i="17"/>
  <c r="AL7" i="17"/>
  <c r="AU7" i="17" s="1"/>
  <c r="AS10" i="58"/>
  <c r="AL10" i="58"/>
  <c r="AU10" i="58" s="1"/>
  <c r="AH25" i="26"/>
  <c r="AQ25" i="26" s="1"/>
  <c r="AS20" i="51"/>
  <c r="AL20" i="51"/>
  <c r="AU20" i="51" s="1"/>
  <c r="AS3" i="72"/>
  <c r="AL3" i="72"/>
  <c r="AU3" i="72" s="1"/>
  <c r="AS22" i="72"/>
  <c r="AL22" i="72"/>
  <c r="AU22" i="72" s="1"/>
  <c r="AS5" i="16"/>
  <c r="AL5" i="16"/>
  <c r="AU5" i="16" s="1"/>
  <c r="AS12" i="64"/>
  <c r="AL12" i="64"/>
  <c r="AU12" i="64" s="1"/>
  <c r="AE23" i="20"/>
  <c r="AG23" i="20"/>
  <c r="AP23" i="20" s="1"/>
  <c r="AP25" i="20" s="1"/>
  <c r="AF23" i="20"/>
  <c r="AO23" i="20" s="1"/>
  <c r="AO25" i="20" s="1"/>
  <c r="AE26" i="79"/>
  <c r="AG26" i="79"/>
  <c r="AP26" i="79" s="1"/>
  <c r="W27" i="79"/>
  <c r="AF26" i="79"/>
  <c r="AO26" i="79" s="1"/>
  <c r="AJ17" i="55"/>
  <c r="AK17" i="55"/>
  <c r="AT17" i="55" s="1"/>
  <c r="AJ11" i="55"/>
  <c r="AK11" i="55"/>
  <c r="AT11" i="55" s="1"/>
  <c r="AJ5" i="55"/>
  <c r="AK5" i="55"/>
  <c r="AT5" i="55" s="1"/>
  <c r="AS20" i="17"/>
  <c r="AL20" i="17"/>
  <c r="AU20" i="17" s="1"/>
  <c r="AS17" i="58"/>
  <c r="AL17" i="58"/>
  <c r="AU17" i="58" s="1"/>
  <c r="AS4" i="8"/>
  <c r="AL4" i="8"/>
  <c r="AU4" i="8" s="1"/>
  <c r="AS7" i="11"/>
  <c r="AL7" i="11"/>
  <c r="AU7" i="11" s="1"/>
  <c r="AC20" i="49"/>
  <c r="AB21" i="49" s="1"/>
  <c r="S21" i="49"/>
  <c r="AC14" i="49"/>
  <c r="AB15" i="49" s="1"/>
  <c r="S15" i="49"/>
  <c r="S9" i="49"/>
  <c r="AC8" i="49"/>
  <c r="AB9" i="49" s="1"/>
  <c r="AS18" i="16"/>
  <c r="AL18" i="16"/>
  <c r="AU18" i="16" s="1"/>
  <c r="AJ22" i="56"/>
  <c r="AK22" i="56"/>
  <c r="AT22" i="56" s="1"/>
  <c r="AJ16" i="56"/>
  <c r="AK16" i="56"/>
  <c r="AT16" i="56" s="1"/>
  <c r="AJ10" i="56"/>
  <c r="AK10" i="56"/>
  <c r="AT10" i="56" s="1"/>
  <c r="AJ3" i="56"/>
  <c r="AB4" i="56"/>
  <c r="AS6" i="67"/>
  <c r="AL6" i="67"/>
  <c r="AU6" i="67" s="1"/>
  <c r="AS15" i="17"/>
  <c r="AL15" i="17"/>
  <c r="AU15" i="17" s="1"/>
  <c r="AR24" i="77"/>
  <c r="AS6" i="58"/>
  <c r="AL6" i="58"/>
  <c r="AU6" i="58" s="1"/>
  <c r="AS25" i="8"/>
  <c r="AS3" i="51"/>
  <c r="AL3" i="51"/>
  <c r="AU3" i="51" s="1"/>
  <c r="AS22" i="51"/>
  <c r="AL22" i="51"/>
  <c r="AU22" i="51" s="1"/>
  <c r="AS18" i="72"/>
  <c r="AL18" i="72"/>
  <c r="AU18" i="72" s="1"/>
  <c r="Z24" i="91"/>
  <c r="Y24" i="91"/>
  <c r="X24" i="91"/>
  <c r="AS19" i="16"/>
  <c r="AL19" i="16"/>
  <c r="AU19" i="16" s="1"/>
  <c r="AS20" i="64"/>
  <c r="AL20" i="64"/>
  <c r="AU20" i="64" s="1"/>
  <c r="AX23" i="20"/>
  <c r="S23" i="20" s="1"/>
  <c r="AC23" i="20" s="1"/>
  <c r="AX3" i="20"/>
  <c r="S3" i="20" s="1"/>
  <c r="AC3" i="20" s="1"/>
  <c r="AX4" i="20"/>
  <c r="S4" i="20" s="1"/>
  <c r="AC4" i="20" s="1"/>
  <c r="AB5" i="20" s="1"/>
  <c r="AX5" i="20"/>
  <c r="S5" i="20" s="1"/>
  <c r="AC5" i="20" s="1"/>
  <c r="AB6" i="20" s="1"/>
  <c r="AX6" i="20"/>
  <c r="S6" i="20" s="1"/>
  <c r="AC6" i="20" s="1"/>
  <c r="AB7" i="20" s="1"/>
  <c r="AX7" i="20"/>
  <c r="S7" i="20" s="1"/>
  <c r="AC7" i="20" s="1"/>
  <c r="AB8" i="20" s="1"/>
  <c r="AX8" i="20"/>
  <c r="S8" i="20" s="1"/>
  <c r="AC8" i="20" s="1"/>
  <c r="AB9" i="20" s="1"/>
  <c r="AX9" i="20"/>
  <c r="S9" i="20" s="1"/>
  <c r="AC9" i="20" s="1"/>
  <c r="AB10" i="20" s="1"/>
  <c r="AX10" i="20"/>
  <c r="S10" i="20" s="1"/>
  <c r="AC10" i="20" s="1"/>
  <c r="AB11" i="20" s="1"/>
  <c r="AX11" i="20"/>
  <c r="S11" i="20" s="1"/>
  <c r="AC11" i="20" s="1"/>
  <c r="AB12" i="20" s="1"/>
  <c r="AX12" i="20"/>
  <c r="S12" i="20" s="1"/>
  <c r="AC12" i="20" s="1"/>
  <c r="AB13" i="20" s="1"/>
  <c r="AX13" i="20"/>
  <c r="S13" i="20" s="1"/>
  <c r="AC13" i="20" s="1"/>
  <c r="AB14" i="20" s="1"/>
  <c r="AX14" i="20"/>
  <c r="S14" i="20" s="1"/>
  <c r="AC14" i="20" s="1"/>
  <c r="AB15" i="20" s="1"/>
  <c r="AX15" i="20"/>
  <c r="S15" i="20" s="1"/>
  <c r="AC15" i="20" s="1"/>
  <c r="AB16" i="20" s="1"/>
  <c r="AX16" i="20"/>
  <c r="S16" i="20" s="1"/>
  <c r="AC16" i="20" s="1"/>
  <c r="AB17" i="20" s="1"/>
  <c r="AX17" i="20"/>
  <c r="S17" i="20" s="1"/>
  <c r="AC17" i="20" s="1"/>
  <c r="AB18" i="20" s="1"/>
  <c r="AX18" i="20"/>
  <c r="S18" i="20" s="1"/>
  <c r="AC18" i="20" s="1"/>
  <c r="AB19" i="20" s="1"/>
  <c r="AX19" i="20"/>
  <c r="S19" i="20" s="1"/>
  <c r="AC19" i="20" s="1"/>
  <c r="AB20" i="20" s="1"/>
  <c r="AX20" i="20"/>
  <c r="S20" i="20" s="1"/>
  <c r="AC20" i="20" s="1"/>
  <c r="AB21" i="20" s="1"/>
  <c r="AX21" i="20"/>
  <c r="S21" i="20" s="1"/>
  <c r="AC21" i="20" s="1"/>
  <c r="AB22" i="20" s="1"/>
  <c r="AN23" i="46"/>
  <c r="AI23" i="46"/>
  <c r="AS8" i="50"/>
  <c r="AL8" i="50"/>
  <c r="AU8" i="50" s="1"/>
  <c r="AS6" i="59"/>
  <c r="AL6" i="59"/>
  <c r="AU6" i="59" s="1"/>
  <c r="AS19" i="67"/>
  <c r="AL19" i="67"/>
  <c r="AU19" i="67" s="1"/>
  <c r="AS3" i="17"/>
  <c r="AL3" i="17"/>
  <c r="AU3" i="17" s="1"/>
  <c r="AS22" i="17"/>
  <c r="AL22" i="17"/>
  <c r="AU22" i="17" s="1"/>
  <c r="Y26" i="37"/>
  <c r="X26" i="37"/>
  <c r="AS20" i="61"/>
  <c r="AL20" i="61"/>
  <c r="AU20" i="61" s="1"/>
  <c r="AJ18" i="18"/>
  <c r="AK18" i="18"/>
  <c r="AT18" i="18" s="1"/>
  <c r="AJ12" i="18"/>
  <c r="AK12" i="18"/>
  <c r="AT12" i="18" s="1"/>
  <c r="AJ6" i="18"/>
  <c r="AK6" i="18"/>
  <c r="AT6" i="18" s="1"/>
  <c r="AN24" i="95"/>
  <c r="AI24" i="95"/>
  <c r="AI24" i="41"/>
  <c r="AN24" i="41"/>
  <c r="AS14" i="16"/>
  <c r="AL14" i="16"/>
  <c r="AU14" i="16" s="1"/>
  <c r="Y23" i="6"/>
  <c r="X23" i="6"/>
  <c r="AS9" i="64"/>
  <c r="AL9" i="64"/>
  <c r="AU9" i="64" s="1"/>
  <c r="AN24" i="85"/>
  <c r="AI24" i="85"/>
  <c r="X24" i="27"/>
  <c r="Y24" i="27"/>
  <c r="Z24" i="27" s="1"/>
  <c r="AJ21" i="62"/>
  <c r="AK21" i="62"/>
  <c r="AT21" i="62" s="1"/>
  <c r="AJ15" i="62"/>
  <c r="AK15" i="62"/>
  <c r="AT15" i="62" s="1"/>
  <c r="AJ9" i="62"/>
  <c r="AK9" i="62"/>
  <c r="AT9" i="62" s="1"/>
  <c r="AJ15" i="10"/>
  <c r="AK15" i="10"/>
  <c r="AT15" i="10" s="1"/>
  <c r="AS15" i="61"/>
  <c r="AL15" i="61"/>
  <c r="AU15" i="61" s="1"/>
  <c r="AS20" i="58"/>
  <c r="AL20" i="58"/>
  <c r="AU20" i="58" s="1"/>
  <c r="AS16" i="11"/>
  <c r="AL16" i="11"/>
  <c r="AU16" i="11" s="1"/>
  <c r="AR23" i="55"/>
  <c r="AR25" i="55" s="1"/>
  <c r="AS5" i="17"/>
  <c r="AL5" i="17"/>
  <c r="AU5" i="17" s="1"/>
  <c r="AJ19" i="10"/>
  <c r="AK19" i="10"/>
  <c r="AT19" i="10" s="1"/>
  <c r="AJ13" i="10"/>
  <c r="AK13" i="10"/>
  <c r="AT13" i="10" s="1"/>
  <c r="AJ7" i="10"/>
  <c r="AK7" i="10"/>
  <c r="AT7" i="10" s="1"/>
  <c r="AS21" i="61"/>
  <c r="AL21" i="61"/>
  <c r="AU21" i="61" s="1"/>
  <c r="AS8" i="58"/>
  <c r="AL8" i="58"/>
  <c r="AU8" i="58" s="1"/>
  <c r="AR24" i="26"/>
  <c r="AU25" i="22"/>
  <c r="C11" i="22" s="1"/>
  <c r="AS3" i="11"/>
  <c r="AL3" i="11"/>
  <c r="AU3" i="11" s="1"/>
  <c r="AS22" i="11"/>
  <c r="AL22" i="11"/>
  <c r="AU22" i="11" s="1"/>
  <c r="X26" i="83"/>
  <c r="Y26" i="83"/>
  <c r="AH25" i="73"/>
  <c r="AQ25" i="73" s="1"/>
  <c r="AS15" i="16"/>
  <c r="AL15" i="16"/>
  <c r="AU15" i="16" s="1"/>
  <c r="AS10" i="64"/>
  <c r="AL10" i="64"/>
  <c r="AU10" i="64" s="1"/>
  <c r="AR22" i="94"/>
  <c r="AR23" i="93"/>
  <c r="AN24" i="34"/>
  <c r="AI24" i="34"/>
  <c r="AJ4" i="50"/>
  <c r="AK4" i="50"/>
  <c r="AT4" i="50" s="1"/>
  <c r="AT25" i="50" s="1"/>
  <c r="AS22" i="50"/>
  <c r="AL22" i="50"/>
  <c r="AU22" i="50" s="1"/>
  <c r="AS20" i="59"/>
  <c r="AL20" i="59"/>
  <c r="AU20" i="59" s="1"/>
  <c r="AS15" i="67"/>
  <c r="AL15" i="67"/>
  <c r="AU15" i="67" s="1"/>
  <c r="AS6" i="17"/>
  <c r="AL6" i="17"/>
  <c r="AU6" i="17" s="1"/>
  <c r="AJ4" i="61"/>
  <c r="AK4" i="61"/>
  <c r="AT4" i="61" s="1"/>
  <c r="AT25" i="61" s="1"/>
  <c r="AS13" i="51"/>
  <c r="AL13" i="51"/>
  <c r="AU13" i="51" s="1"/>
  <c r="AS4" i="24"/>
  <c r="AS25" i="24" s="1"/>
  <c r="AL4" i="24"/>
  <c r="AU4" i="24" s="1"/>
  <c r="AU25" i="24" s="1"/>
  <c r="C11" i="24" s="1"/>
  <c r="AS15" i="72"/>
  <c r="AL15" i="72"/>
  <c r="AU15" i="72" s="1"/>
  <c r="AJ4" i="16"/>
  <c r="AK4" i="16"/>
  <c r="AT4" i="16" s="1"/>
  <c r="AT25" i="16" s="1"/>
  <c r="AS5" i="64"/>
  <c r="AL5" i="64"/>
  <c r="AU5" i="64" s="1"/>
  <c r="AR22" i="68"/>
  <c r="AJ18" i="12"/>
  <c r="AK18" i="12"/>
  <c r="AT18" i="12" s="1"/>
  <c r="AJ12" i="12"/>
  <c r="AK12" i="12"/>
  <c r="AT12" i="12" s="1"/>
  <c r="AJ6" i="12"/>
  <c r="AK6" i="12"/>
  <c r="AT6" i="12" s="1"/>
  <c r="AI23" i="74"/>
  <c r="AN23" i="74"/>
  <c r="AS16" i="67"/>
  <c r="AL16" i="67"/>
  <c r="AU16" i="67" s="1"/>
  <c r="AJ23" i="7"/>
  <c r="AS23" i="7" s="1"/>
  <c r="AS5" i="61"/>
  <c r="AL5" i="61"/>
  <c r="AU5" i="61" s="1"/>
  <c r="X25" i="84"/>
  <c r="Z25" i="84" s="1"/>
  <c r="Y25" i="84"/>
  <c r="AS18" i="11"/>
  <c r="AL18" i="11"/>
  <c r="AU18" i="11" s="1"/>
  <c r="AR23" i="29"/>
  <c r="AJ23" i="56"/>
  <c r="AS23" i="56" s="1"/>
  <c r="AK23" i="56"/>
  <c r="AT23" i="56" s="1"/>
  <c r="AJ22" i="55"/>
  <c r="AK22" i="55"/>
  <c r="AT22" i="55" s="1"/>
  <c r="AJ16" i="55"/>
  <c r="AK16" i="55"/>
  <c r="AT16" i="55" s="1"/>
  <c r="AJ10" i="55"/>
  <c r="AK10" i="55"/>
  <c r="AT10" i="55" s="1"/>
  <c r="AB4" i="55"/>
  <c r="AJ3" i="55"/>
  <c r="AN24" i="75"/>
  <c r="AI24" i="75"/>
  <c r="AS12" i="50"/>
  <c r="AL12" i="50"/>
  <c r="AU12" i="50" s="1"/>
  <c r="AS10" i="59"/>
  <c r="AL10" i="59"/>
  <c r="AU10" i="59" s="1"/>
  <c r="AS17" i="67"/>
  <c r="AL17" i="67"/>
  <c r="AU17" i="67" s="1"/>
  <c r="AR22" i="57"/>
  <c r="AS18" i="61"/>
  <c r="AL18" i="61"/>
  <c r="AU18" i="61" s="1"/>
  <c r="AS9" i="51"/>
  <c r="AL9" i="51"/>
  <c r="AU9" i="51" s="1"/>
  <c r="AS11" i="72"/>
  <c r="AL11" i="72"/>
  <c r="AU11" i="72" s="1"/>
  <c r="AC19" i="49"/>
  <c r="AB20" i="49" s="1"/>
  <c r="S20" i="49"/>
  <c r="AC13" i="49"/>
  <c r="AB14" i="49" s="1"/>
  <c r="S14" i="49"/>
  <c r="S8" i="49"/>
  <c r="AC7" i="49"/>
  <c r="AB8" i="49" s="1"/>
  <c r="AC22" i="49"/>
  <c r="AB23" i="49" s="1"/>
  <c r="S23" i="49"/>
  <c r="AH24" i="29"/>
  <c r="AQ24" i="29" s="1"/>
  <c r="AS13" i="64"/>
  <c r="AL13" i="64"/>
  <c r="AU13" i="64" s="1"/>
  <c r="AJ21" i="56"/>
  <c r="AK21" i="56"/>
  <c r="AT21" i="56" s="1"/>
  <c r="AJ15" i="56"/>
  <c r="AK15" i="56"/>
  <c r="AT15" i="56" s="1"/>
  <c r="AJ9" i="56"/>
  <c r="AK9" i="56"/>
  <c r="AT9" i="56" s="1"/>
  <c r="AS7" i="50"/>
  <c r="AL7" i="50"/>
  <c r="AU7" i="50" s="1"/>
  <c r="AS5" i="59"/>
  <c r="AL5" i="59"/>
  <c r="AU5" i="59" s="1"/>
  <c r="AS7" i="61"/>
  <c r="AL7" i="61"/>
  <c r="AU7" i="61" s="1"/>
  <c r="AF24" i="92"/>
  <c r="AO24" i="92" s="1"/>
  <c r="AG24" i="92"/>
  <c r="AP24" i="92" s="1"/>
  <c r="AE24" i="92"/>
  <c r="W25" i="92"/>
  <c r="AS14" i="11"/>
  <c r="AL14" i="11"/>
  <c r="AU14" i="11" s="1"/>
  <c r="AF23" i="5"/>
  <c r="AO23" i="5" s="1"/>
  <c r="AO25" i="5" s="1"/>
  <c r="AE23" i="5"/>
  <c r="AG23" i="5"/>
  <c r="AP23" i="5" s="1"/>
  <c r="AP25" i="5" s="1"/>
  <c r="AX22" i="20"/>
  <c r="S22" i="20" s="1"/>
  <c r="AC22" i="20" s="1"/>
  <c r="AB23" i="20" s="1"/>
  <c r="AH23" i="94"/>
  <c r="AQ23" i="94" s="1"/>
  <c r="AH25" i="77"/>
  <c r="AQ25" i="77" s="1"/>
  <c r="AS13" i="58"/>
  <c r="AL13" i="58"/>
  <c r="AU13" i="58" s="1"/>
  <c r="AS17" i="51"/>
  <c r="AL17" i="51"/>
  <c r="AU17" i="51" s="1"/>
  <c r="AJ17" i="18"/>
  <c r="AK17" i="18"/>
  <c r="AT17" i="18" s="1"/>
  <c r="AJ11" i="18"/>
  <c r="AK11" i="18"/>
  <c r="AT11" i="18" s="1"/>
  <c r="AJ5" i="18"/>
  <c r="AK5" i="18"/>
  <c r="AT5" i="18" s="1"/>
  <c r="AS7" i="72"/>
  <c r="AL7" i="72"/>
  <c r="AU7" i="72" s="1"/>
  <c r="AS9" i="11"/>
  <c r="AL9" i="11"/>
  <c r="AU9" i="11" s="1"/>
  <c r="AR24" i="73"/>
  <c r="Z25" i="85"/>
  <c r="Y25" i="85"/>
  <c r="X25" i="85"/>
  <c r="AJ20" i="62"/>
  <c r="AK20" i="62"/>
  <c r="AT20" i="62" s="1"/>
  <c r="AJ14" i="62"/>
  <c r="AK14" i="62"/>
  <c r="AT14" i="62" s="1"/>
  <c r="AJ8" i="62"/>
  <c r="AK8" i="62"/>
  <c r="AT8" i="62" s="1"/>
  <c r="AS15" i="50"/>
  <c r="AL15" i="50"/>
  <c r="AU15" i="50" s="1"/>
  <c r="AS13" i="59"/>
  <c r="AL13" i="59"/>
  <c r="AU13" i="59" s="1"/>
  <c r="AS8" i="67"/>
  <c r="AL8" i="67"/>
  <c r="AU8" i="67" s="1"/>
  <c r="AJ18" i="10"/>
  <c r="AK18" i="10"/>
  <c r="AT18" i="10" s="1"/>
  <c r="AJ12" i="10"/>
  <c r="AK12" i="10"/>
  <c r="AT12" i="10" s="1"/>
  <c r="AJ6" i="10"/>
  <c r="AK6" i="10"/>
  <c r="AT6" i="10" s="1"/>
  <c r="AS18" i="51"/>
  <c r="AL18" i="51"/>
  <c r="AU18" i="51" s="1"/>
  <c r="AS25" i="22"/>
  <c r="AS8" i="72"/>
  <c r="AL8" i="72"/>
  <c r="AU8" i="72" s="1"/>
  <c r="AN23" i="89"/>
  <c r="AI23" i="89"/>
  <c r="AX23" i="23"/>
  <c r="S23" i="23" s="1"/>
  <c r="AC23" i="23" s="1"/>
  <c r="AX3" i="23"/>
  <c r="S3" i="23" s="1"/>
  <c r="AC3" i="23" s="1"/>
  <c r="AX4" i="23"/>
  <c r="S4" i="23" s="1"/>
  <c r="AC4" i="23" s="1"/>
  <c r="AB5" i="23" s="1"/>
  <c r="AX5" i="23"/>
  <c r="S5" i="23" s="1"/>
  <c r="AC5" i="23" s="1"/>
  <c r="AB6" i="23" s="1"/>
  <c r="AX6" i="23"/>
  <c r="S6" i="23" s="1"/>
  <c r="AC6" i="23" s="1"/>
  <c r="AB7" i="23" s="1"/>
  <c r="AX7" i="23"/>
  <c r="S7" i="23" s="1"/>
  <c r="AC7" i="23" s="1"/>
  <c r="AB8" i="23" s="1"/>
  <c r="AX8" i="23"/>
  <c r="S8" i="23" s="1"/>
  <c r="AC8" i="23" s="1"/>
  <c r="AB9" i="23" s="1"/>
  <c r="AX9" i="23"/>
  <c r="S9" i="23" s="1"/>
  <c r="AC9" i="23" s="1"/>
  <c r="AB10" i="23" s="1"/>
  <c r="AX10" i="23"/>
  <c r="S10" i="23" s="1"/>
  <c r="AC10" i="23" s="1"/>
  <c r="AB11" i="23" s="1"/>
  <c r="AX11" i="23"/>
  <c r="S11" i="23" s="1"/>
  <c r="AC11" i="23" s="1"/>
  <c r="AB12" i="23" s="1"/>
  <c r="AX12" i="23"/>
  <c r="S12" i="23" s="1"/>
  <c r="AC12" i="23" s="1"/>
  <c r="AB13" i="23" s="1"/>
  <c r="AX13" i="23"/>
  <c r="S13" i="23" s="1"/>
  <c r="AC13" i="23" s="1"/>
  <c r="AB14" i="23" s="1"/>
  <c r="AX14" i="23"/>
  <c r="S14" i="23" s="1"/>
  <c r="AC14" i="23" s="1"/>
  <c r="AB15" i="23" s="1"/>
  <c r="AX15" i="23"/>
  <c r="S15" i="23" s="1"/>
  <c r="AC15" i="23" s="1"/>
  <c r="AB16" i="23" s="1"/>
  <c r="AX16" i="23"/>
  <c r="S16" i="23" s="1"/>
  <c r="AC16" i="23" s="1"/>
  <c r="AB17" i="23" s="1"/>
  <c r="AX17" i="23"/>
  <c r="S17" i="23" s="1"/>
  <c r="AC17" i="23" s="1"/>
  <c r="AB18" i="23" s="1"/>
  <c r="AX18" i="23"/>
  <c r="S18" i="23" s="1"/>
  <c r="AC18" i="23" s="1"/>
  <c r="AB19" i="23" s="1"/>
  <c r="AX19" i="23"/>
  <c r="S19" i="23" s="1"/>
  <c r="AC19" i="23" s="1"/>
  <c r="AB20" i="23" s="1"/>
  <c r="AX20" i="23"/>
  <c r="S20" i="23" s="1"/>
  <c r="AC20" i="23" s="1"/>
  <c r="AB21" i="23" s="1"/>
  <c r="AX21" i="23"/>
  <c r="S21" i="23" s="1"/>
  <c r="AC21" i="23" s="1"/>
  <c r="AB22" i="23" s="1"/>
  <c r="AS3" i="61"/>
  <c r="AL3" i="61"/>
  <c r="AU3" i="61" s="1"/>
  <c r="AS22" i="61"/>
  <c r="AL22" i="61"/>
  <c r="AU22" i="61" s="1"/>
  <c r="AS9" i="58"/>
  <c r="AL9" i="58"/>
  <c r="AU9" i="58" s="1"/>
  <c r="Z25" i="33"/>
  <c r="X25" i="33"/>
  <c r="Y25" i="33"/>
  <c r="AS5" i="11"/>
  <c r="AL5" i="11"/>
  <c r="AU5" i="11" s="1"/>
  <c r="AS3" i="16"/>
  <c r="AL3" i="16"/>
  <c r="AU3" i="16" s="1"/>
  <c r="AS22" i="16"/>
  <c r="AL22" i="16"/>
  <c r="AU22" i="16" s="1"/>
  <c r="AJ17" i="12"/>
  <c r="AK17" i="12"/>
  <c r="AT17" i="12" s="1"/>
  <c r="AJ11" i="12"/>
  <c r="AK11" i="12"/>
  <c r="AT11" i="12" s="1"/>
  <c r="AJ5" i="12"/>
  <c r="AK5" i="12"/>
  <c r="AT5" i="12" s="1"/>
  <c r="AI24" i="88"/>
  <c r="AN24" i="88"/>
  <c r="AE25" i="80"/>
  <c r="W26" i="80"/>
  <c r="AF25" i="80"/>
  <c r="AO25" i="80" s="1"/>
  <c r="AG25" i="80"/>
  <c r="AP25" i="80" s="1"/>
  <c r="AS11" i="50"/>
  <c r="AL11" i="50"/>
  <c r="AU11" i="50" s="1"/>
  <c r="AS15" i="59"/>
  <c r="AL15" i="59"/>
  <c r="AU15" i="59" s="1"/>
  <c r="AJ4" i="67"/>
  <c r="AK4" i="67"/>
  <c r="AT4" i="67" s="1"/>
  <c r="AT25" i="67" s="1"/>
  <c r="AS13" i="17"/>
  <c r="AL13" i="17"/>
  <c r="AU13" i="17" s="1"/>
  <c r="AS16" i="58"/>
  <c r="AL16" i="58"/>
  <c r="AU16" i="58" s="1"/>
  <c r="AS8" i="51"/>
  <c r="AL8" i="51"/>
  <c r="AU8" i="51" s="1"/>
  <c r="AS10" i="72"/>
  <c r="AL10" i="72"/>
  <c r="AU10" i="72" s="1"/>
  <c r="AC21" i="49"/>
  <c r="AB22" i="49" s="1"/>
  <c r="S22" i="49"/>
  <c r="AS11" i="16"/>
  <c r="AL11" i="16"/>
  <c r="AU11" i="16" s="1"/>
  <c r="AS18" i="64"/>
  <c r="AL18" i="64"/>
  <c r="AU18" i="64" s="1"/>
  <c r="AJ21" i="55"/>
  <c r="AK21" i="55"/>
  <c r="AT21" i="55" s="1"/>
  <c r="AJ15" i="55"/>
  <c r="AK15" i="55"/>
  <c r="AT15" i="55" s="1"/>
  <c r="AJ9" i="55"/>
  <c r="AK9" i="55"/>
  <c r="AT9" i="55" s="1"/>
  <c r="AR23" i="10"/>
  <c r="AR25" i="10" s="1"/>
  <c r="AL23" i="10"/>
  <c r="AU23" i="10" s="1"/>
  <c r="AS8" i="17"/>
  <c r="AL8" i="17"/>
  <c r="AU8" i="17" s="1"/>
  <c r="AS5" i="58"/>
  <c r="AL5" i="58"/>
  <c r="AU5" i="58" s="1"/>
  <c r="AH25" i="36"/>
  <c r="AQ25" i="36" s="1"/>
  <c r="AS13" i="11"/>
  <c r="AL13" i="11"/>
  <c r="AU13" i="11" s="1"/>
  <c r="AC18" i="49"/>
  <c r="AB19" i="49" s="1"/>
  <c r="S19" i="49"/>
  <c r="AC12" i="49"/>
  <c r="AB13" i="49" s="1"/>
  <c r="S13" i="49"/>
  <c r="S7" i="49"/>
  <c r="AC6" i="49"/>
  <c r="AB7" i="49" s="1"/>
  <c r="AS6" i="16"/>
  <c r="AL6" i="16"/>
  <c r="AU6" i="16" s="1"/>
  <c r="W25" i="29"/>
  <c r="AG24" i="29"/>
  <c r="AP24" i="29" s="1"/>
  <c r="AE24" i="29"/>
  <c r="AF24" i="29"/>
  <c r="AO24" i="29" s="1"/>
  <c r="AJ20" i="56"/>
  <c r="AK20" i="56"/>
  <c r="AT20" i="56" s="1"/>
  <c r="AJ14" i="56"/>
  <c r="AK14" i="56"/>
  <c r="AT14" i="56" s="1"/>
  <c r="AJ8" i="56"/>
  <c r="AK8" i="56"/>
  <c r="AT8" i="56" s="1"/>
  <c r="X25" i="81"/>
  <c r="Y25" i="81"/>
  <c r="AR25" i="48"/>
  <c r="AS12" i="67"/>
  <c r="AL12" i="67"/>
  <c r="AU12" i="67" s="1"/>
  <c r="AS21" i="17"/>
  <c r="AL21" i="17"/>
  <c r="AU21" i="17" s="1"/>
  <c r="AS12" i="58"/>
  <c r="AL12" i="58"/>
  <c r="AU12" i="58" s="1"/>
  <c r="AS10" i="51"/>
  <c r="AL10" i="51"/>
  <c r="AU10" i="51" s="1"/>
  <c r="AS6" i="72"/>
  <c r="AL6" i="72"/>
  <c r="AU6" i="72" s="1"/>
  <c r="AS7" i="16"/>
  <c r="AL7" i="16"/>
  <c r="AU7" i="16" s="1"/>
  <c r="AS8" i="64"/>
  <c r="AL8" i="64"/>
  <c r="AU8" i="64" s="1"/>
  <c r="AF23" i="94"/>
  <c r="AO23" i="94" s="1"/>
  <c r="AE23" i="94"/>
  <c r="AG23" i="94"/>
  <c r="AP23" i="94" s="1"/>
  <c r="W24" i="94"/>
  <c r="AS14" i="50"/>
  <c r="AL14" i="50"/>
  <c r="AU14" i="50" s="1"/>
  <c r="AS12" i="59"/>
  <c r="AL12" i="59"/>
  <c r="AU12" i="59" s="1"/>
  <c r="AS7" i="67"/>
  <c r="AL7" i="67"/>
  <c r="AU7" i="67" s="1"/>
  <c r="AS10" i="17"/>
  <c r="AL10" i="17"/>
  <c r="AU10" i="17" s="1"/>
  <c r="AI25" i="37"/>
  <c r="AN25" i="37"/>
  <c r="AS8" i="61"/>
  <c r="AL8" i="61"/>
  <c r="AU8" i="61" s="1"/>
  <c r="AJ22" i="18"/>
  <c r="AK22" i="18"/>
  <c r="AT22" i="18" s="1"/>
  <c r="AJ16" i="18"/>
  <c r="AK16" i="18"/>
  <c r="AT16" i="18" s="1"/>
  <c r="AJ10" i="18"/>
  <c r="AK10" i="18"/>
  <c r="AT10" i="18" s="1"/>
  <c r="AJ3" i="18"/>
  <c r="AB4" i="18"/>
  <c r="AS20" i="16"/>
  <c r="AL20" i="16"/>
  <c r="AU20" i="16" s="1"/>
  <c r="AH25" i="31"/>
  <c r="AQ25" i="31" s="1"/>
  <c r="AS15" i="64"/>
  <c r="AL15" i="64"/>
  <c r="AU15" i="64" s="1"/>
  <c r="AI23" i="27"/>
  <c r="AN23" i="27"/>
  <c r="AJ19" i="62"/>
  <c r="AK19" i="62"/>
  <c r="AT19" i="62" s="1"/>
  <c r="AJ13" i="62"/>
  <c r="AK13" i="62"/>
  <c r="AT13" i="62" s="1"/>
  <c r="AJ7" i="62"/>
  <c r="AK7" i="62"/>
  <c r="AT7" i="62" s="1"/>
  <c r="AN26" i="96"/>
  <c r="AI26" i="96"/>
  <c r="Y26" i="43"/>
  <c r="X26" i="43"/>
  <c r="AS11" i="17"/>
  <c r="AL11" i="17"/>
  <c r="AU11" i="17" s="1"/>
  <c r="AJ17" i="10"/>
  <c r="AK17" i="10"/>
  <c r="AT17" i="10" s="1"/>
  <c r="AJ11" i="10"/>
  <c r="AK11" i="10"/>
  <c r="AT11" i="10" s="1"/>
  <c r="AJ5" i="10"/>
  <c r="AK5" i="10"/>
  <c r="AT5" i="10" s="1"/>
  <c r="AS9" i="61"/>
  <c r="AL9" i="61"/>
  <c r="AU9" i="61" s="1"/>
  <c r="AS14" i="58"/>
  <c r="AL14" i="58"/>
  <c r="AU14" i="58" s="1"/>
  <c r="AS10" i="11"/>
  <c r="AL10" i="11"/>
  <c r="AU10" i="11" s="1"/>
  <c r="AS4" i="2"/>
  <c r="AS25" i="2" s="1"/>
  <c r="AL4" i="2"/>
  <c r="AU4" i="2" s="1"/>
  <c r="AU25" i="2" s="1"/>
  <c r="C11" i="2" s="1"/>
  <c r="AS21" i="16"/>
  <c r="AL21" i="16"/>
  <c r="AU21" i="16" s="1"/>
  <c r="AS16" i="64"/>
  <c r="AL16" i="64"/>
  <c r="AU16" i="64" s="1"/>
  <c r="AX22" i="23"/>
  <c r="S22" i="23" s="1"/>
  <c r="AC22" i="23" s="1"/>
  <c r="AB23" i="23" s="1"/>
  <c r="AR23" i="18"/>
  <c r="AR25" i="18" s="1"/>
  <c r="AS10" i="50"/>
  <c r="AL10" i="50"/>
  <c r="AU10" i="50" s="1"/>
  <c r="AS8" i="59"/>
  <c r="AL8" i="59"/>
  <c r="AU8" i="59" s="1"/>
  <c r="AS21" i="67"/>
  <c r="AL21" i="67"/>
  <c r="AU21" i="67" s="1"/>
  <c r="AR24" i="42"/>
  <c r="AS12" i="17"/>
  <c r="AL12" i="17"/>
  <c r="AU12" i="17" s="1"/>
  <c r="AS19" i="51"/>
  <c r="AL19" i="51"/>
  <c r="AU19" i="51" s="1"/>
  <c r="AI25" i="28"/>
  <c r="AN25" i="28"/>
  <c r="AS21" i="72"/>
  <c r="AL21" i="72"/>
  <c r="AU21" i="72" s="1"/>
  <c r="AE25" i="25"/>
  <c r="W26" i="25"/>
  <c r="AG25" i="25"/>
  <c r="AP25" i="25" s="1"/>
  <c r="AF25" i="25"/>
  <c r="AO25" i="25" s="1"/>
  <c r="AS11" i="64"/>
  <c r="AL11" i="64"/>
  <c r="AU11" i="64" s="1"/>
  <c r="AJ22" i="12"/>
  <c r="AK22" i="12"/>
  <c r="AT22" i="12" s="1"/>
  <c r="AJ16" i="12"/>
  <c r="AK16" i="12"/>
  <c r="AT16" i="12" s="1"/>
  <c r="AJ10" i="12"/>
  <c r="AK10" i="12"/>
  <c r="AT10" i="12" s="1"/>
  <c r="AJ3" i="12"/>
  <c r="AB4" i="12"/>
  <c r="W26" i="40"/>
  <c r="AG25" i="40"/>
  <c r="AP25" i="40" s="1"/>
  <c r="AE25" i="40"/>
  <c r="AF25" i="40"/>
  <c r="AO25" i="40" s="1"/>
  <c r="AR24" i="38"/>
  <c r="AS3" i="67"/>
  <c r="AL3" i="67"/>
  <c r="AU3" i="67" s="1"/>
  <c r="AS22" i="67"/>
  <c r="AL22" i="67"/>
  <c r="AU22" i="67" s="1"/>
  <c r="AS11" i="61"/>
  <c r="AL11" i="61"/>
  <c r="AU11" i="61" s="1"/>
  <c r="AS3" i="58"/>
  <c r="AL3" i="58"/>
  <c r="AU3" i="58" s="1"/>
  <c r="AS6" i="11"/>
  <c r="AL6" i="11"/>
  <c r="AU6" i="11" s="1"/>
  <c r="AJ20" i="55"/>
  <c r="AK20" i="55"/>
  <c r="AT20" i="55" s="1"/>
  <c r="AJ14" i="55"/>
  <c r="AK14" i="55"/>
  <c r="AT14" i="55" s="1"/>
  <c r="AJ8" i="55"/>
  <c r="AK8" i="55"/>
  <c r="AT8" i="55" s="1"/>
  <c r="AS18" i="50"/>
  <c r="AL18" i="50"/>
  <c r="AU18" i="50" s="1"/>
  <c r="AS16" i="59"/>
  <c r="AL16" i="59"/>
  <c r="AU16" i="59" s="1"/>
  <c r="AS5" i="67"/>
  <c r="AL5" i="67"/>
  <c r="AU5" i="67" s="1"/>
  <c r="Y26" i="30"/>
  <c r="X26" i="30"/>
  <c r="AS6" i="61"/>
  <c r="AL6" i="61"/>
  <c r="AU6" i="61" s="1"/>
  <c r="Z25" i="36"/>
  <c r="AS15" i="51"/>
  <c r="AL15" i="51"/>
  <c r="AU15" i="51" s="1"/>
  <c r="AS17" i="72"/>
  <c r="AL17" i="72"/>
  <c r="AU17" i="72" s="1"/>
  <c r="AC17" i="49"/>
  <c r="AB18" i="49" s="1"/>
  <c r="S18" i="49"/>
  <c r="AC11" i="49"/>
  <c r="AB12" i="49" s="1"/>
  <c r="S12" i="49"/>
  <c r="S6" i="49"/>
  <c r="AC5" i="49"/>
  <c r="AB6" i="49" s="1"/>
  <c r="AS19" i="64"/>
  <c r="AL19" i="64"/>
  <c r="AU19" i="64" s="1"/>
  <c r="AJ19" i="56"/>
  <c r="AK19" i="56"/>
  <c r="AT19" i="56" s="1"/>
  <c r="AJ13" i="56"/>
  <c r="AK13" i="56"/>
  <c r="AT13" i="56" s="1"/>
  <c r="AJ7" i="56"/>
  <c r="AK7" i="56"/>
  <c r="AT7" i="56" s="1"/>
  <c r="AI23" i="49"/>
  <c r="AN23" i="49"/>
  <c r="AN25" i="49" s="1"/>
  <c r="AI24" i="81"/>
  <c r="AN24" i="81"/>
  <c r="AS13" i="50"/>
  <c r="AL13" i="50"/>
  <c r="AU13" i="50" s="1"/>
  <c r="AS11" i="59"/>
  <c r="AL11" i="59"/>
  <c r="AU11" i="59" s="1"/>
  <c r="AS13" i="61"/>
  <c r="AL13" i="61"/>
  <c r="AU13" i="61" s="1"/>
  <c r="AH25" i="82"/>
  <c r="AQ25" i="82" s="1"/>
  <c r="AS4" i="54"/>
  <c r="AS25" i="54" s="1"/>
  <c r="AL4" i="54"/>
  <c r="AU4" i="54" s="1"/>
  <c r="AU25" i="54" s="1"/>
  <c r="C11" i="54" s="1"/>
  <c r="F7" i="97" s="1"/>
  <c r="AS20" i="11"/>
  <c r="AL20" i="11"/>
  <c r="AU20" i="11" s="1"/>
  <c r="AS25" i="60"/>
  <c r="AN23" i="91"/>
  <c r="AI23" i="91"/>
  <c r="AR24" i="31"/>
  <c r="AN25" i="76"/>
  <c r="AI25" i="76"/>
  <c r="AH26" i="44"/>
  <c r="AQ26" i="44" s="1"/>
  <c r="AS19" i="58"/>
  <c r="AL19" i="58"/>
  <c r="AU19" i="58" s="1"/>
  <c r="AS5" i="51"/>
  <c r="AL5" i="51"/>
  <c r="AU5" i="51" s="1"/>
  <c r="AJ21" i="18"/>
  <c r="AK21" i="18"/>
  <c r="AT21" i="18" s="1"/>
  <c r="AJ15" i="18"/>
  <c r="AK15" i="18"/>
  <c r="AT15" i="18" s="1"/>
  <c r="AJ9" i="18"/>
  <c r="AK9" i="18"/>
  <c r="AT9" i="18" s="1"/>
  <c r="AS13" i="72"/>
  <c r="AL13" i="72"/>
  <c r="AU13" i="72" s="1"/>
  <c r="AS15" i="11"/>
  <c r="AL15" i="11"/>
  <c r="AU15" i="11" s="1"/>
  <c r="AS4" i="60"/>
  <c r="AL4" i="60"/>
  <c r="AU4" i="60" s="1"/>
  <c r="AU25" i="60" s="1"/>
  <c r="C11" i="60" s="1"/>
  <c r="F13" i="97" s="1"/>
  <c r="AX23" i="5"/>
  <c r="S23" i="5" s="1"/>
  <c r="AC23" i="5" s="1"/>
  <c r="AX3" i="5"/>
  <c r="S3" i="5" s="1"/>
  <c r="AC3" i="5" s="1"/>
  <c r="AX4" i="5"/>
  <c r="S4" i="5" s="1"/>
  <c r="AC4" i="5" s="1"/>
  <c r="AB5" i="5" s="1"/>
  <c r="AX5" i="5"/>
  <c r="S5" i="5" s="1"/>
  <c r="AC5" i="5" s="1"/>
  <c r="AB6" i="5" s="1"/>
  <c r="AX6" i="5"/>
  <c r="S6" i="5" s="1"/>
  <c r="AC6" i="5" s="1"/>
  <c r="AB7" i="5" s="1"/>
  <c r="AX7" i="5"/>
  <c r="S7" i="5" s="1"/>
  <c r="AC7" i="5" s="1"/>
  <c r="AB8" i="5" s="1"/>
  <c r="AX8" i="5"/>
  <c r="S8" i="5" s="1"/>
  <c r="AC8" i="5" s="1"/>
  <c r="AB9" i="5" s="1"/>
  <c r="AX9" i="5"/>
  <c r="S9" i="5" s="1"/>
  <c r="AC9" i="5" s="1"/>
  <c r="AB10" i="5" s="1"/>
  <c r="AX10" i="5"/>
  <c r="S10" i="5" s="1"/>
  <c r="AC10" i="5" s="1"/>
  <c r="AB11" i="5" s="1"/>
  <c r="AX11" i="5"/>
  <c r="S11" i="5" s="1"/>
  <c r="AC11" i="5" s="1"/>
  <c r="AB12" i="5" s="1"/>
  <c r="AX12" i="5"/>
  <c r="S12" i="5" s="1"/>
  <c r="AC12" i="5" s="1"/>
  <c r="AB13" i="5" s="1"/>
  <c r="AX13" i="5"/>
  <c r="S13" i="5" s="1"/>
  <c r="AC13" i="5" s="1"/>
  <c r="AB14" i="5" s="1"/>
  <c r="AX14" i="5"/>
  <c r="S14" i="5" s="1"/>
  <c r="AC14" i="5" s="1"/>
  <c r="AB15" i="5" s="1"/>
  <c r="AX15" i="5"/>
  <c r="S15" i="5" s="1"/>
  <c r="AC15" i="5" s="1"/>
  <c r="AB16" i="5" s="1"/>
  <c r="AX16" i="5"/>
  <c r="S16" i="5" s="1"/>
  <c r="AC16" i="5" s="1"/>
  <c r="AB17" i="5" s="1"/>
  <c r="AX17" i="5"/>
  <c r="S17" i="5" s="1"/>
  <c r="AC17" i="5" s="1"/>
  <c r="AB18" i="5" s="1"/>
  <c r="AX18" i="5"/>
  <c r="S18" i="5" s="1"/>
  <c r="AC18" i="5" s="1"/>
  <c r="AB19" i="5" s="1"/>
  <c r="AX19" i="5"/>
  <c r="S19" i="5" s="1"/>
  <c r="AC19" i="5" s="1"/>
  <c r="AB20" i="5" s="1"/>
  <c r="AX20" i="5"/>
  <c r="S20" i="5" s="1"/>
  <c r="AC20" i="5" s="1"/>
  <c r="AB21" i="5" s="1"/>
  <c r="AX21" i="5"/>
  <c r="S21" i="5" s="1"/>
  <c r="AC21" i="5" s="1"/>
  <c r="AB22" i="5" s="1"/>
  <c r="AJ18" i="62"/>
  <c r="AK18" i="62"/>
  <c r="AT18" i="62" s="1"/>
  <c r="AJ12" i="62"/>
  <c r="AK12" i="62"/>
  <c r="AT12" i="62" s="1"/>
  <c r="AJ6" i="62"/>
  <c r="AK6" i="62"/>
  <c r="AT6" i="62" s="1"/>
  <c r="X27" i="96"/>
  <c r="Y27" i="96"/>
  <c r="Z27" i="96" s="1"/>
  <c r="AS21" i="50"/>
  <c r="AL21" i="50"/>
  <c r="AU21" i="50" s="1"/>
  <c r="AS19" i="59"/>
  <c r="AL19" i="59"/>
  <c r="AU19" i="59" s="1"/>
  <c r="AS14" i="67"/>
  <c r="AL14" i="67"/>
  <c r="AU14" i="67" s="1"/>
  <c r="AJ22" i="10"/>
  <c r="AK22" i="10"/>
  <c r="AT22" i="10" s="1"/>
  <c r="AJ16" i="10"/>
  <c r="AK16" i="10"/>
  <c r="AT16" i="10" s="1"/>
  <c r="AJ10" i="10"/>
  <c r="AK10" i="10"/>
  <c r="AT10" i="10" s="1"/>
  <c r="AJ3" i="10"/>
  <c r="AB4" i="10"/>
  <c r="AS6" i="51"/>
  <c r="AL6" i="51"/>
  <c r="AU6" i="51" s="1"/>
  <c r="AS14" i="72"/>
  <c r="AL14" i="72"/>
  <c r="AU14" i="72" s="1"/>
  <c r="X24" i="89"/>
  <c r="Y24" i="89"/>
  <c r="AI25" i="83"/>
  <c r="AN25" i="83"/>
  <c r="AS3" i="64"/>
  <c r="AL3" i="64"/>
  <c r="AU3" i="64" s="1"/>
  <c r="AN23" i="56"/>
  <c r="AN25" i="56" s="1"/>
  <c r="AI23" i="56"/>
  <c r="AS10" i="61"/>
  <c r="AL10" i="61"/>
  <c r="AU10" i="61" s="1"/>
  <c r="AS15" i="58"/>
  <c r="AL15" i="58"/>
  <c r="AU15" i="58" s="1"/>
  <c r="AS11" i="11"/>
  <c r="AL11" i="11"/>
  <c r="AU11" i="11" s="1"/>
  <c r="AS10" i="16"/>
  <c r="AL10" i="16"/>
  <c r="AU10" i="16" s="1"/>
  <c r="AJ21" i="12"/>
  <c r="AK21" i="12"/>
  <c r="AT21" i="12" s="1"/>
  <c r="AJ15" i="12"/>
  <c r="AK15" i="12"/>
  <c r="AT15" i="12" s="1"/>
  <c r="AJ9" i="12"/>
  <c r="AK9" i="12"/>
  <c r="AT9" i="12" s="1"/>
  <c r="AS17" i="50"/>
  <c r="AL17" i="50"/>
  <c r="AU17" i="50" s="1"/>
  <c r="AS21" i="59"/>
  <c r="AL21" i="59"/>
  <c r="AU21" i="59" s="1"/>
  <c r="AS19" i="17"/>
  <c r="AL19" i="17"/>
  <c r="AU19" i="17" s="1"/>
  <c r="AH23" i="57"/>
  <c r="AQ23" i="57" s="1"/>
  <c r="AQ25" i="57" s="1"/>
  <c r="AZ3" i="57"/>
  <c r="AJ4" i="58"/>
  <c r="AK4" i="58"/>
  <c r="AT4" i="58" s="1"/>
  <c r="AT25" i="58" s="1"/>
  <c r="AS22" i="58"/>
  <c r="AL22" i="58"/>
  <c r="AU22" i="58" s="1"/>
  <c r="AS14" i="51"/>
  <c r="AL14" i="51"/>
  <c r="AU14" i="51" s="1"/>
  <c r="AS16" i="72"/>
  <c r="AL16" i="72"/>
  <c r="AU16" i="72" s="1"/>
  <c r="AS17" i="16"/>
  <c r="AL17" i="16"/>
  <c r="AU17" i="16" s="1"/>
  <c r="AS6" i="64"/>
  <c r="AL6" i="64"/>
  <c r="AU6" i="64" s="1"/>
  <c r="AH23" i="68"/>
  <c r="AQ23" i="68" s="1"/>
  <c r="AQ25" i="68" s="1"/>
  <c r="AZ3" i="68"/>
  <c r="AX22" i="68" s="1"/>
  <c r="S22" i="68" s="1"/>
  <c r="AC22" i="68" s="1"/>
  <c r="AB23" i="68" s="1"/>
  <c r="AJ19" i="55"/>
  <c r="AK19" i="55"/>
  <c r="AT19" i="55" s="1"/>
  <c r="AJ13" i="55"/>
  <c r="AK13" i="55"/>
  <c r="AT13" i="55" s="1"/>
  <c r="AJ7" i="55"/>
  <c r="AK7" i="55"/>
  <c r="AT7" i="55" s="1"/>
  <c r="AE23" i="35"/>
  <c r="W24" i="35"/>
  <c r="AF23" i="35"/>
  <c r="AO23" i="35" s="1"/>
  <c r="AG23" i="35"/>
  <c r="AP23" i="35" s="1"/>
  <c r="AS3" i="59"/>
  <c r="AL3" i="59"/>
  <c r="AU3" i="59" s="1"/>
  <c r="AS14" i="17"/>
  <c r="AL14" i="17"/>
  <c r="AU14" i="17" s="1"/>
  <c r="AI25" i="30"/>
  <c r="AN25" i="30"/>
  <c r="AR25" i="86"/>
  <c r="AS11" i="58"/>
  <c r="AL11" i="58"/>
  <c r="AU11" i="58" s="1"/>
  <c r="AH24" i="78"/>
  <c r="AQ24" i="78" s="1"/>
  <c r="AS19" i="11"/>
  <c r="AL19" i="11"/>
  <c r="AU19" i="11" s="1"/>
  <c r="AC16" i="49"/>
  <c r="AB17" i="49" s="1"/>
  <c r="S17" i="49"/>
  <c r="S11" i="49"/>
  <c r="AC10" i="49"/>
  <c r="AB11" i="49" s="1"/>
  <c r="S5" i="49"/>
  <c r="AC4" i="49"/>
  <c r="AB5" i="49" s="1"/>
  <c r="AS12" i="16"/>
  <c r="AL12" i="16"/>
  <c r="AU12" i="16" s="1"/>
  <c r="AJ18" i="56"/>
  <c r="AK18" i="56"/>
  <c r="AT18" i="56" s="1"/>
  <c r="AJ12" i="56"/>
  <c r="AK12" i="56"/>
  <c r="AT12" i="56" s="1"/>
  <c r="AJ6" i="56"/>
  <c r="AK6" i="56"/>
  <c r="AT6" i="56" s="1"/>
  <c r="AI23" i="62"/>
  <c r="AN23" i="62"/>
  <c r="AN25" i="62" s="1"/>
  <c r="AH24" i="93"/>
  <c r="AQ24" i="93" s="1"/>
  <c r="AS18" i="67"/>
  <c r="AL18" i="67"/>
  <c r="AU18" i="67" s="1"/>
  <c r="AS9" i="17"/>
  <c r="AL9" i="17"/>
  <c r="AU9" i="17" s="1"/>
  <c r="AS18" i="58"/>
  <c r="AL18" i="58"/>
  <c r="AU18" i="58" s="1"/>
  <c r="AS16" i="51"/>
  <c r="AL16" i="51"/>
  <c r="AU16" i="51" s="1"/>
  <c r="AJ23" i="18"/>
  <c r="AS23" i="18" s="1"/>
  <c r="AK23" i="18"/>
  <c r="AT23" i="18" s="1"/>
  <c r="AS12" i="72"/>
  <c r="AL12" i="72"/>
  <c r="AU12" i="72" s="1"/>
  <c r="AS13" i="16"/>
  <c r="AL13" i="16"/>
  <c r="AU13" i="16" s="1"/>
  <c r="AS14" i="64"/>
  <c r="AL14" i="64"/>
  <c r="AU14" i="64" s="1"/>
  <c r="AI23" i="23"/>
  <c r="AN23" i="23"/>
  <c r="AN25" i="23" s="1"/>
  <c r="Y24" i="46"/>
  <c r="X24" i="46"/>
  <c r="Z26" i="44"/>
  <c r="AS20" i="50"/>
  <c r="AL20" i="50"/>
  <c r="AU20" i="50" s="1"/>
  <c r="AS18" i="59"/>
  <c r="AL18" i="59"/>
  <c r="AU18" i="59" s="1"/>
  <c r="AS13" i="67"/>
  <c r="AL13" i="67"/>
  <c r="AU13" i="67" s="1"/>
  <c r="AS16" i="17"/>
  <c r="AL16" i="17"/>
  <c r="AU16" i="17" s="1"/>
  <c r="AS14" i="61"/>
  <c r="AL14" i="61"/>
  <c r="AU14" i="61" s="1"/>
  <c r="AH26" i="86"/>
  <c r="AQ26" i="86" s="1"/>
  <c r="AJ20" i="18"/>
  <c r="AK20" i="18"/>
  <c r="AT20" i="18" s="1"/>
  <c r="AJ14" i="18"/>
  <c r="AK14" i="18"/>
  <c r="AT14" i="18" s="1"/>
  <c r="AJ8" i="18"/>
  <c r="AK8" i="18"/>
  <c r="AT8" i="18" s="1"/>
  <c r="Y25" i="95"/>
  <c r="X25" i="95"/>
  <c r="AS8" i="16"/>
  <c r="AL8" i="16"/>
  <c r="AU8" i="16" s="1"/>
  <c r="AX22" i="5"/>
  <c r="S22" i="5" s="1"/>
  <c r="AC22" i="5" s="1"/>
  <c r="AB23" i="5" s="1"/>
  <c r="AG25" i="31"/>
  <c r="AP25" i="31" s="1"/>
  <c r="AF25" i="31"/>
  <c r="AO25" i="31" s="1"/>
  <c r="AE25" i="31"/>
  <c r="W26" i="31"/>
  <c r="AR23" i="17"/>
  <c r="AR25" i="17" s="1"/>
  <c r="AL23" i="17"/>
  <c r="AU23" i="17" s="1"/>
  <c r="AS21" i="64"/>
  <c r="AL21" i="64"/>
  <c r="AU21" i="64" s="1"/>
  <c r="AJ17" i="62"/>
  <c r="AK17" i="62"/>
  <c r="AT17" i="62" s="1"/>
  <c r="AJ11" i="62"/>
  <c r="AK11" i="62"/>
  <c r="AT11" i="62" s="1"/>
  <c r="AJ5" i="62"/>
  <c r="AK5" i="62"/>
  <c r="AT5" i="62" s="1"/>
  <c r="X24" i="32"/>
  <c r="Y24" i="32"/>
  <c r="AJ9" i="10"/>
  <c r="AK9" i="10"/>
  <c r="AT9" i="10" s="1"/>
  <c r="AS9" i="16"/>
  <c r="AL9" i="16"/>
  <c r="AU9" i="16" s="1"/>
  <c r="AJ4" i="64"/>
  <c r="AK4" i="64"/>
  <c r="AT4" i="64" s="1"/>
  <c r="AT25" i="64" s="1"/>
  <c r="AS22" i="64"/>
  <c r="AL22" i="64"/>
  <c r="AU22" i="64" s="1"/>
  <c r="AH24" i="39"/>
  <c r="AQ24" i="39" s="1"/>
  <c r="AH26" i="48"/>
  <c r="AQ26" i="48" s="1"/>
  <c r="X25" i="34"/>
  <c r="Y25" i="34"/>
  <c r="AS16" i="50"/>
  <c r="AL16" i="50"/>
  <c r="AU16" i="50" s="1"/>
  <c r="AS14" i="59"/>
  <c r="AL14" i="59"/>
  <c r="AU14" i="59" s="1"/>
  <c r="AS9" i="67"/>
  <c r="AL9" i="67"/>
  <c r="AU9" i="67" s="1"/>
  <c r="AG23" i="7"/>
  <c r="AP23" i="7" s="1"/>
  <c r="AP25" i="7" s="1"/>
  <c r="AF23" i="7"/>
  <c r="AO23" i="7" s="1"/>
  <c r="AO25" i="7" s="1"/>
  <c r="AE23" i="7"/>
  <c r="AS18" i="17"/>
  <c r="AL18" i="17"/>
  <c r="AU18" i="17" s="1"/>
  <c r="AR24" i="36"/>
  <c r="AG24" i="90"/>
  <c r="AP24" i="90" s="1"/>
  <c r="AF24" i="90"/>
  <c r="AO24" i="90" s="1"/>
  <c r="AE24" i="90"/>
  <c r="W25" i="90"/>
  <c r="AS7" i="51"/>
  <c r="AL7" i="51"/>
  <c r="AU7" i="51" s="1"/>
  <c r="AI24" i="33"/>
  <c r="AN24" i="33"/>
  <c r="Y26" i="28"/>
  <c r="X26" i="28"/>
  <c r="AS9" i="72"/>
  <c r="AL9" i="72"/>
  <c r="AU9" i="72" s="1"/>
  <c r="AS17" i="64"/>
  <c r="AL17" i="64"/>
  <c r="AU17" i="64" s="1"/>
  <c r="AJ20" i="12"/>
  <c r="AK20" i="12"/>
  <c r="AT20" i="12" s="1"/>
  <c r="AJ14" i="12"/>
  <c r="AK14" i="12"/>
  <c r="AT14" i="12" s="1"/>
  <c r="AJ8" i="12"/>
  <c r="AK8" i="12"/>
  <c r="AT8" i="12" s="1"/>
  <c r="AJ23" i="55"/>
  <c r="AS23" i="55" s="1"/>
  <c r="AK23" i="55"/>
  <c r="AT23" i="55" s="1"/>
  <c r="W26" i="87"/>
  <c r="AG25" i="87"/>
  <c r="AP25" i="87" s="1"/>
  <c r="AF25" i="87"/>
  <c r="AO25" i="87" s="1"/>
  <c r="AE25" i="87"/>
  <c r="AS10" i="67"/>
  <c r="AL10" i="67"/>
  <c r="AU10" i="67" s="1"/>
  <c r="AH25" i="42"/>
  <c r="AQ25" i="42" s="1"/>
  <c r="AE23" i="57"/>
  <c r="AG23" i="57"/>
  <c r="AP23" i="57" s="1"/>
  <c r="AP25" i="57" s="1"/>
  <c r="AF23" i="57"/>
  <c r="AO23" i="57" s="1"/>
  <c r="AO25" i="57" s="1"/>
  <c r="AS17" i="61"/>
  <c r="AL17" i="61"/>
  <c r="AU17" i="61" s="1"/>
  <c r="AR23" i="78"/>
  <c r="AL23" i="16"/>
  <c r="AU23" i="16" s="1"/>
  <c r="AR23" i="16"/>
  <c r="AR25" i="16" s="1"/>
  <c r="AJ4" i="72"/>
  <c r="AK4" i="72"/>
  <c r="AT4" i="72" s="1"/>
  <c r="AT25" i="72" s="1"/>
  <c r="AI24" i="84"/>
  <c r="AN24" i="84"/>
  <c r="AS12" i="11"/>
  <c r="AL12" i="11"/>
  <c r="AU12" i="11" s="1"/>
  <c r="AG23" i="68"/>
  <c r="AP23" i="68" s="1"/>
  <c r="AP25" i="68" s="1"/>
  <c r="AF23" i="68"/>
  <c r="AO23" i="68" s="1"/>
  <c r="AO25" i="68" s="1"/>
  <c r="AE23" i="68"/>
  <c r="AJ18" i="55"/>
  <c r="AK18" i="55"/>
  <c r="AT18" i="55" s="1"/>
  <c r="AJ12" i="55"/>
  <c r="AK12" i="55"/>
  <c r="AT12" i="55" s="1"/>
  <c r="AJ6" i="55"/>
  <c r="AK6" i="55"/>
  <c r="AT6" i="55" s="1"/>
  <c r="Y25" i="75"/>
  <c r="Z25" i="75" s="1"/>
  <c r="X25" i="75"/>
  <c r="AH25" i="38"/>
  <c r="AQ25" i="38" s="1"/>
  <c r="AS6" i="50"/>
  <c r="AL6" i="50"/>
  <c r="AU6" i="50" s="1"/>
  <c r="AJ4" i="59"/>
  <c r="AK4" i="59"/>
  <c r="AT4" i="59" s="1"/>
  <c r="AT25" i="59" s="1"/>
  <c r="AS22" i="59"/>
  <c r="AL22" i="59"/>
  <c r="AU22" i="59" s="1"/>
  <c r="AS11" i="67"/>
  <c r="AL11" i="67"/>
  <c r="AU11" i="67" s="1"/>
  <c r="AS12" i="61"/>
  <c r="AL12" i="61"/>
  <c r="AU12" i="61" s="1"/>
  <c r="AS21" i="51"/>
  <c r="AL21" i="51"/>
  <c r="AU21" i="51" s="1"/>
  <c r="AS5" i="72"/>
  <c r="AL5" i="72"/>
  <c r="AU5" i="72" s="1"/>
  <c r="AC15" i="49"/>
  <c r="AB16" i="49" s="1"/>
  <c r="S16" i="49"/>
  <c r="AC9" i="49"/>
  <c r="AB10" i="49" s="1"/>
  <c r="S10" i="49"/>
  <c r="S4" i="49"/>
  <c r="AC3" i="49"/>
  <c r="AS7" i="64"/>
  <c r="AL7" i="64"/>
  <c r="AU7" i="64" s="1"/>
  <c r="AS4" i="53"/>
  <c r="AS25" i="53" s="1"/>
  <c r="AL4" i="53"/>
  <c r="AU4" i="53" s="1"/>
  <c r="AU25" i="53" s="1"/>
  <c r="C11" i="53" s="1"/>
  <c r="F6" i="97" s="1"/>
  <c r="AJ17" i="56"/>
  <c r="AK17" i="56"/>
  <c r="AT17" i="56" s="1"/>
  <c r="AJ11" i="56"/>
  <c r="AK11" i="56"/>
  <c r="AT11" i="56" s="1"/>
  <c r="AJ5" i="56"/>
  <c r="AK5" i="56"/>
  <c r="AT5" i="56" s="1"/>
  <c r="W25" i="47"/>
  <c r="AG24" i="47"/>
  <c r="AP24" i="47" s="1"/>
  <c r="AF24" i="47"/>
  <c r="AO24" i="47" s="1"/>
  <c r="AE24" i="47"/>
  <c r="AR25" i="44"/>
  <c r="W25" i="93"/>
  <c r="AG24" i="93"/>
  <c r="AP24" i="93" s="1"/>
  <c r="AF24" i="93"/>
  <c r="AO24" i="93" s="1"/>
  <c r="AE24" i="93"/>
  <c r="AS19" i="50"/>
  <c r="AL19" i="50"/>
  <c r="AU19" i="50" s="1"/>
  <c r="AS17" i="59"/>
  <c r="AL17" i="59"/>
  <c r="AU17" i="59" s="1"/>
  <c r="AS19" i="61"/>
  <c r="AL19" i="61"/>
  <c r="AU19" i="61" s="1"/>
  <c r="AU25" i="8"/>
  <c r="C11" i="8" s="1"/>
  <c r="AJ4" i="51"/>
  <c r="AK4" i="51"/>
  <c r="AT4" i="51" s="1"/>
  <c r="AT25" i="51" s="1"/>
  <c r="W26" i="82"/>
  <c r="AE25" i="82"/>
  <c r="AF25" i="82"/>
  <c r="AO25" i="82" s="1"/>
  <c r="AG25" i="82"/>
  <c r="AP25" i="82" s="1"/>
  <c r="AS8" i="11"/>
  <c r="AL8" i="11"/>
  <c r="AU8" i="11" s="1"/>
  <c r="Y26" i="76"/>
  <c r="X26" i="76"/>
  <c r="Z26" i="76" s="1"/>
  <c r="AR23" i="39"/>
  <c r="AJ4" i="17"/>
  <c r="AK4" i="17"/>
  <c r="AT4" i="17" s="1"/>
  <c r="AT25" i="17" s="1"/>
  <c r="AS7" i="58"/>
  <c r="AL7" i="58"/>
  <c r="AU7" i="58" s="1"/>
  <c r="AS11" i="51"/>
  <c r="AL11" i="51"/>
  <c r="AU11" i="51" s="1"/>
  <c r="AJ19" i="18"/>
  <c r="AK19" i="18"/>
  <c r="AT19" i="18" s="1"/>
  <c r="AJ13" i="18"/>
  <c r="AK13" i="18"/>
  <c r="AT13" i="18" s="1"/>
  <c r="AJ7" i="18"/>
  <c r="AK7" i="18"/>
  <c r="AT7" i="18" s="1"/>
  <c r="AS19" i="72"/>
  <c r="AL19" i="72"/>
  <c r="AU19" i="72" s="1"/>
  <c r="AS21" i="11"/>
  <c r="AL21" i="11"/>
  <c r="AU21" i="11" s="1"/>
  <c r="X25" i="41"/>
  <c r="Y25" i="41"/>
  <c r="AN22" i="6"/>
  <c r="AI22" i="6"/>
  <c r="AJ22" i="62"/>
  <c r="AK22" i="62"/>
  <c r="AT22" i="62" s="1"/>
  <c r="AJ16" i="62"/>
  <c r="AK16" i="62"/>
  <c r="AT16" i="62" s="1"/>
  <c r="AJ10" i="62"/>
  <c r="AK10" i="62"/>
  <c r="AT10" i="62" s="1"/>
  <c r="AB4" i="62"/>
  <c r="AJ3" i="62"/>
  <c r="AI23" i="32"/>
  <c r="AN23" i="32"/>
  <c r="AI25" i="43"/>
  <c r="AN25" i="43"/>
  <c r="AE24" i="39" l="1"/>
  <c r="Z26" i="28"/>
  <c r="AF26" i="28" s="1"/>
  <c r="AO26" i="28" s="1"/>
  <c r="AK23" i="7"/>
  <c r="AT23" i="7" s="1"/>
  <c r="AE25" i="26"/>
  <c r="Z26" i="30"/>
  <c r="AG24" i="39"/>
  <c r="AP24" i="39" s="1"/>
  <c r="AF24" i="39"/>
  <c r="AO24" i="39" s="1"/>
  <c r="Z23" i="6"/>
  <c r="AG23" i="6" s="1"/>
  <c r="AP23" i="6" s="1"/>
  <c r="AP25" i="6" s="1"/>
  <c r="AF23" i="6"/>
  <c r="AO23" i="6" s="1"/>
  <c r="AO25" i="6" s="1"/>
  <c r="AE23" i="6"/>
  <c r="AE26" i="28"/>
  <c r="W27" i="28"/>
  <c r="AG26" i="28"/>
  <c r="AP26" i="28" s="1"/>
  <c r="W26" i="75"/>
  <c r="AG25" i="75"/>
  <c r="AP25" i="75" s="1"/>
  <c r="AF25" i="75"/>
  <c r="AO25" i="75" s="1"/>
  <c r="AE25" i="75"/>
  <c r="AG26" i="30"/>
  <c r="AP26" i="30" s="1"/>
  <c r="AF26" i="30"/>
  <c r="AO26" i="30" s="1"/>
  <c r="AE26" i="30"/>
  <c r="W27" i="30"/>
  <c r="AE24" i="27"/>
  <c r="W25" i="27"/>
  <c r="AG24" i="27"/>
  <c r="AP24" i="27" s="1"/>
  <c r="AF24" i="27"/>
  <c r="AO24" i="27" s="1"/>
  <c r="AR23" i="32"/>
  <c r="AS16" i="62"/>
  <c r="AL16" i="62"/>
  <c r="AU16" i="62" s="1"/>
  <c r="AH25" i="41"/>
  <c r="AQ25" i="41" s="1"/>
  <c r="AS11" i="56"/>
  <c r="AL11" i="56"/>
  <c r="AU11" i="56" s="1"/>
  <c r="AJ16" i="49"/>
  <c r="AK16" i="49"/>
  <c r="AT16" i="49" s="1"/>
  <c r="AS4" i="59"/>
  <c r="AS25" i="59" s="1"/>
  <c r="AL4" i="59"/>
  <c r="AU4" i="59" s="1"/>
  <c r="AS6" i="55"/>
  <c r="AL6" i="55"/>
  <c r="AU6" i="55" s="1"/>
  <c r="AI25" i="87"/>
  <c r="AN25" i="87"/>
  <c r="AS20" i="12"/>
  <c r="AL20" i="12"/>
  <c r="AU20" i="12" s="1"/>
  <c r="AN25" i="31"/>
  <c r="AI25" i="31"/>
  <c r="AH25" i="95"/>
  <c r="AQ25" i="95" s="1"/>
  <c r="AS14" i="18"/>
  <c r="AL14" i="18"/>
  <c r="AU14" i="18" s="1"/>
  <c r="W27" i="44"/>
  <c r="AG26" i="44"/>
  <c r="AP26" i="44" s="1"/>
  <c r="AF26" i="44"/>
  <c r="AO26" i="44" s="1"/>
  <c r="AE26" i="44"/>
  <c r="AS6" i="56"/>
  <c r="AL6" i="56"/>
  <c r="AU6" i="56" s="1"/>
  <c r="AJ17" i="49"/>
  <c r="AK17" i="49"/>
  <c r="AT17" i="49" s="1"/>
  <c r="AS7" i="55"/>
  <c r="AL7" i="55"/>
  <c r="AU7" i="55" s="1"/>
  <c r="AK23" i="68"/>
  <c r="AT23" i="68" s="1"/>
  <c r="AS9" i="12"/>
  <c r="AL9" i="12"/>
  <c r="AU9" i="12" s="1"/>
  <c r="AR25" i="83"/>
  <c r="AF27" i="96"/>
  <c r="AO27" i="96" s="1"/>
  <c r="AE27" i="96"/>
  <c r="W28" i="96"/>
  <c r="AG27" i="96"/>
  <c r="AP27" i="96" s="1"/>
  <c r="AS18" i="62"/>
  <c r="AL18" i="62"/>
  <c r="AU18" i="62" s="1"/>
  <c r="AJ17" i="5"/>
  <c r="AK17" i="5"/>
  <c r="AT17" i="5" s="1"/>
  <c r="AJ11" i="5"/>
  <c r="AK11" i="5"/>
  <c r="AT11" i="5" s="1"/>
  <c r="AJ5" i="5"/>
  <c r="AK5" i="5"/>
  <c r="AT5" i="5" s="1"/>
  <c r="AS15" i="18"/>
  <c r="AL15" i="18"/>
  <c r="AU15" i="18" s="1"/>
  <c r="AR25" i="76"/>
  <c r="AS19" i="62"/>
  <c r="AL19" i="62"/>
  <c r="AU19" i="62" s="1"/>
  <c r="AS16" i="18"/>
  <c r="AL16" i="18"/>
  <c r="AU16" i="18" s="1"/>
  <c r="AR25" i="37"/>
  <c r="AN23" i="94"/>
  <c r="AI23" i="94"/>
  <c r="AJ22" i="49"/>
  <c r="AK22" i="49"/>
  <c r="AT22" i="49" s="1"/>
  <c r="Y26" i="80"/>
  <c r="X26" i="80"/>
  <c r="AF25" i="33"/>
  <c r="AO25" i="33" s="1"/>
  <c r="AE25" i="33"/>
  <c r="AG25" i="33"/>
  <c r="AP25" i="33" s="1"/>
  <c r="W26" i="33"/>
  <c r="AJ17" i="23"/>
  <c r="AK17" i="23"/>
  <c r="AT17" i="23" s="1"/>
  <c r="AJ11" i="23"/>
  <c r="AK11" i="23"/>
  <c r="AT11" i="23" s="1"/>
  <c r="AJ5" i="23"/>
  <c r="AK5" i="23"/>
  <c r="AT5" i="23" s="1"/>
  <c r="W26" i="85"/>
  <c r="AE25" i="85"/>
  <c r="AF25" i="85"/>
  <c r="AO25" i="85" s="1"/>
  <c r="AG25" i="85"/>
  <c r="AP25" i="85" s="1"/>
  <c r="X25" i="92"/>
  <c r="Z25" i="92" s="1"/>
  <c r="Y25" i="92"/>
  <c r="AJ23" i="49"/>
  <c r="AS23" i="49" s="1"/>
  <c r="AK23" i="49"/>
  <c r="AT23" i="49" s="1"/>
  <c r="AJ20" i="49"/>
  <c r="AK20" i="49"/>
  <c r="AT20" i="49" s="1"/>
  <c r="AJ4" i="55"/>
  <c r="AK4" i="55"/>
  <c r="AT4" i="55" s="1"/>
  <c r="AT25" i="55" s="1"/>
  <c r="AS22" i="55"/>
  <c r="AL22" i="55"/>
  <c r="AU22" i="55" s="1"/>
  <c r="AR24" i="34"/>
  <c r="AS7" i="10"/>
  <c r="AL7" i="10"/>
  <c r="AU7" i="10" s="1"/>
  <c r="AJ20" i="20"/>
  <c r="AK20" i="20"/>
  <c r="AT20" i="20" s="1"/>
  <c r="AJ14" i="20"/>
  <c r="AK14" i="20"/>
  <c r="AT14" i="20" s="1"/>
  <c r="AJ8" i="20"/>
  <c r="AK8" i="20"/>
  <c r="AT8" i="20" s="1"/>
  <c r="AG24" i="91"/>
  <c r="AP24" i="91" s="1"/>
  <c r="AF24" i="91"/>
  <c r="AO24" i="91" s="1"/>
  <c r="W25" i="91"/>
  <c r="AE24" i="91"/>
  <c r="AJ17" i="7"/>
  <c r="AK17" i="7"/>
  <c r="AT17" i="7" s="1"/>
  <c r="AJ11" i="7"/>
  <c r="AK11" i="7"/>
  <c r="AT11" i="7" s="1"/>
  <c r="AJ5" i="7"/>
  <c r="AK5" i="7"/>
  <c r="AT5" i="7" s="1"/>
  <c r="AH24" i="74"/>
  <c r="AQ24" i="74" s="1"/>
  <c r="AS13" i="12"/>
  <c r="AL13" i="12"/>
  <c r="AU13" i="12" s="1"/>
  <c r="AS14" i="10"/>
  <c r="AL14" i="10"/>
  <c r="AU14" i="10" s="1"/>
  <c r="AS21" i="10"/>
  <c r="AL21" i="10"/>
  <c r="AU21" i="10" s="1"/>
  <c r="X26" i="26"/>
  <c r="Z26" i="26" s="1"/>
  <c r="Y26" i="26"/>
  <c r="AN24" i="39"/>
  <c r="AS3" i="62"/>
  <c r="AL3" i="62"/>
  <c r="AU3" i="62" s="1"/>
  <c r="Z25" i="41"/>
  <c r="AS7" i="18"/>
  <c r="AL7" i="18"/>
  <c r="AU7" i="18" s="1"/>
  <c r="AS4" i="51"/>
  <c r="AS25" i="51" s="1"/>
  <c r="AL4" i="51"/>
  <c r="AU4" i="51" s="1"/>
  <c r="X25" i="93"/>
  <c r="Z25" i="93" s="1"/>
  <c r="Y25" i="93"/>
  <c r="AB4" i="49"/>
  <c r="AJ3" i="49"/>
  <c r="AS4" i="72"/>
  <c r="AS25" i="72" s="1"/>
  <c r="AL4" i="72"/>
  <c r="AU4" i="72" s="1"/>
  <c r="AU25" i="72" s="1"/>
  <c r="C11" i="72" s="1"/>
  <c r="F25" i="97" s="1"/>
  <c r="Y25" i="90"/>
  <c r="X25" i="90"/>
  <c r="AH25" i="34"/>
  <c r="AQ25" i="34" s="1"/>
  <c r="AS5" i="62"/>
  <c r="AL5" i="62"/>
  <c r="AU5" i="62" s="1"/>
  <c r="AH24" i="46"/>
  <c r="AQ24" i="46" s="1"/>
  <c r="AJ5" i="49"/>
  <c r="AK5" i="49"/>
  <c r="AT5" i="49" s="1"/>
  <c r="AR25" i="30"/>
  <c r="AS4" i="58"/>
  <c r="AS25" i="58" s="1"/>
  <c r="AL4" i="58"/>
  <c r="AU4" i="58" s="1"/>
  <c r="AL23" i="56"/>
  <c r="AU23" i="56" s="1"/>
  <c r="AR23" i="56"/>
  <c r="AR25" i="56" s="1"/>
  <c r="AS16" i="10"/>
  <c r="AL16" i="10"/>
  <c r="AU16" i="10" s="1"/>
  <c r="AJ22" i="5"/>
  <c r="AK22" i="5"/>
  <c r="AT22" i="5" s="1"/>
  <c r="AJ16" i="5"/>
  <c r="AK16" i="5"/>
  <c r="AT16" i="5" s="1"/>
  <c r="AJ10" i="5"/>
  <c r="AK10" i="5"/>
  <c r="AT10" i="5" s="1"/>
  <c r="AJ3" i="5"/>
  <c r="AB4" i="5"/>
  <c r="AR23" i="49"/>
  <c r="AR25" i="49" s="1"/>
  <c r="AS19" i="56"/>
  <c r="AL19" i="56"/>
  <c r="AU19" i="56" s="1"/>
  <c r="AJ12" i="49"/>
  <c r="AK12" i="49"/>
  <c r="AT12" i="49" s="1"/>
  <c r="AS20" i="55"/>
  <c r="AL20" i="55"/>
  <c r="AU20" i="55" s="1"/>
  <c r="X26" i="40"/>
  <c r="Y26" i="40"/>
  <c r="AS16" i="12"/>
  <c r="AL16" i="12"/>
  <c r="AU16" i="12" s="1"/>
  <c r="AS5" i="10"/>
  <c r="AL5" i="10"/>
  <c r="AU5" i="10" s="1"/>
  <c r="AJ4" i="18"/>
  <c r="AK4" i="18"/>
  <c r="AT4" i="18" s="1"/>
  <c r="AT25" i="18" s="1"/>
  <c r="AS14" i="56"/>
  <c r="AL14" i="56"/>
  <c r="AU14" i="56" s="1"/>
  <c r="AS9" i="55"/>
  <c r="AL9" i="55"/>
  <c r="AU9" i="55" s="1"/>
  <c r="AI25" i="80"/>
  <c r="AN25" i="80"/>
  <c r="AS11" i="12"/>
  <c r="AL11" i="12"/>
  <c r="AU11" i="12" s="1"/>
  <c r="AJ22" i="23"/>
  <c r="AK22" i="23"/>
  <c r="AT22" i="23" s="1"/>
  <c r="AJ16" i="23"/>
  <c r="AK16" i="23"/>
  <c r="AT16" i="23" s="1"/>
  <c r="AJ10" i="23"/>
  <c r="AK10" i="23"/>
  <c r="AT10" i="23" s="1"/>
  <c r="AB4" i="23"/>
  <c r="AJ3" i="23"/>
  <c r="AS12" i="10"/>
  <c r="AL12" i="10"/>
  <c r="AU12" i="10" s="1"/>
  <c r="AS14" i="62"/>
  <c r="AL14" i="62"/>
  <c r="AU14" i="62" s="1"/>
  <c r="AS17" i="18"/>
  <c r="AL17" i="18"/>
  <c r="AU17" i="18" s="1"/>
  <c r="AI23" i="5"/>
  <c r="AN23" i="5"/>
  <c r="AN25" i="5" s="1"/>
  <c r="AI24" i="92"/>
  <c r="AN24" i="92"/>
  <c r="AS15" i="56"/>
  <c r="AL15" i="56"/>
  <c r="AU15" i="56" s="1"/>
  <c r="AJ8" i="49"/>
  <c r="AK8" i="49"/>
  <c r="AT8" i="49" s="1"/>
  <c r="AS6" i="12"/>
  <c r="AL6" i="12"/>
  <c r="AU6" i="12" s="1"/>
  <c r="AS4" i="61"/>
  <c r="AS25" i="61" s="1"/>
  <c r="AL4" i="61"/>
  <c r="AU4" i="61" s="1"/>
  <c r="AS9" i="62"/>
  <c r="AL9" i="62"/>
  <c r="AU9" i="62" s="1"/>
  <c r="AH24" i="27"/>
  <c r="AQ24" i="27" s="1"/>
  <c r="AH23" i="6"/>
  <c r="AQ23" i="6" s="1"/>
  <c r="AQ25" i="6" s="1"/>
  <c r="AZ3" i="6"/>
  <c r="AR24" i="41"/>
  <c r="AS12" i="18"/>
  <c r="AL12" i="18"/>
  <c r="AU12" i="18" s="1"/>
  <c r="AH26" i="37"/>
  <c r="AQ26" i="37" s="1"/>
  <c r="AJ19" i="20"/>
  <c r="AK19" i="20"/>
  <c r="AT19" i="20" s="1"/>
  <c r="AJ13" i="20"/>
  <c r="AK13" i="20"/>
  <c r="AT13" i="20" s="1"/>
  <c r="AJ7" i="20"/>
  <c r="AK7" i="20"/>
  <c r="AT7" i="20" s="1"/>
  <c r="AS10" i="56"/>
  <c r="AL10" i="56"/>
  <c r="AU10" i="56" s="1"/>
  <c r="AJ21" i="49"/>
  <c r="AK21" i="49"/>
  <c r="AT21" i="49" s="1"/>
  <c r="AS11" i="55"/>
  <c r="AL11" i="55"/>
  <c r="AU11" i="55" s="1"/>
  <c r="AJ22" i="7"/>
  <c r="AK22" i="7"/>
  <c r="AT22" i="7" s="1"/>
  <c r="AJ16" i="7"/>
  <c r="AK16" i="7"/>
  <c r="AT16" i="7" s="1"/>
  <c r="AJ10" i="7"/>
  <c r="AK10" i="7"/>
  <c r="AT10" i="7" s="1"/>
  <c r="AJ3" i="7"/>
  <c r="AB4" i="7"/>
  <c r="X27" i="48"/>
  <c r="Y27" i="48"/>
  <c r="Z27" i="48" s="1"/>
  <c r="Y26" i="42"/>
  <c r="Z26" i="42" s="1"/>
  <c r="X26" i="42"/>
  <c r="Y26" i="38"/>
  <c r="X26" i="38"/>
  <c r="Z26" i="38" s="1"/>
  <c r="AI25" i="26"/>
  <c r="AN25" i="26"/>
  <c r="AJ4" i="62"/>
  <c r="AK4" i="62"/>
  <c r="AT4" i="62" s="1"/>
  <c r="AT25" i="62" s="1"/>
  <c r="AS22" i="62"/>
  <c r="AL22" i="62"/>
  <c r="AU22" i="62" s="1"/>
  <c r="AH26" i="76"/>
  <c r="AQ26" i="76" s="1"/>
  <c r="X25" i="47"/>
  <c r="Y25" i="47"/>
  <c r="AS17" i="56"/>
  <c r="AL17" i="56"/>
  <c r="AU17" i="56" s="1"/>
  <c r="AH25" i="75"/>
  <c r="AQ25" i="75" s="1"/>
  <c r="AS12" i="55"/>
  <c r="AL12" i="55"/>
  <c r="AU12" i="55" s="1"/>
  <c r="AS8" i="12"/>
  <c r="AL8" i="12"/>
  <c r="AU8" i="12" s="1"/>
  <c r="AN24" i="90"/>
  <c r="AI24" i="90"/>
  <c r="Z25" i="34"/>
  <c r="AS9" i="10"/>
  <c r="AL9" i="10"/>
  <c r="AU9" i="10" s="1"/>
  <c r="Z25" i="95"/>
  <c r="AS20" i="18"/>
  <c r="AL20" i="18"/>
  <c r="AU20" i="18" s="1"/>
  <c r="AS12" i="56"/>
  <c r="AL12" i="56"/>
  <c r="AU12" i="56" s="1"/>
  <c r="AS13" i="55"/>
  <c r="AL13" i="55"/>
  <c r="AU13" i="55" s="1"/>
  <c r="AX23" i="57"/>
  <c r="S23" i="57" s="1"/>
  <c r="AC23" i="57" s="1"/>
  <c r="AX3" i="57"/>
  <c r="S3" i="57" s="1"/>
  <c r="AC3" i="57" s="1"/>
  <c r="AX4" i="57"/>
  <c r="S4" i="57" s="1"/>
  <c r="AC4" i="57" s="1"/>
  <c r="AB5" i="57" s="1"/>
  <c r="AX5" i="57"/>
  <c r="S5" i="57" s="1"/>
  <c r="AC5" i="57" s="1"/>
  <c r="AB6" i="57" s="1"/>
  <c r="AX6" i="57"/>
  <c r="S6" i="57" s="1"/>
  <c r="AC6" i="57" s="1"/>
  <c r="AB7" i="57" s="1"/>
  <c r="AX7" i="57"/>
  <c r="S7" i="57" s="1"/>
  <c r="AC7" i="57" s="1"/>
  <c r="AB8" i="57" s="1"/>
  <c r="AX8" i="57"/>
  <c r="S8" i="57" s="1"/>
  <c r="AC8" i="57" s="1"/>
  <c r="AB9" i="57" s="1"/>
  <c r="AX9" i="57"/>
  <c r="S9" i="57" s="1"/>
  <c r="AC9" i="57" s="1"/>
  <c r="AB10" i="57" s="1"/>
  <c r="AX10" i="57"/>
  <c r="S10" i="57" s="1"/>
  <c r="AC10" i="57" s="1"/>
  <c r="AB11" i="57" s="1"/>
  <c r="AX11" i="57"/>
  <c r="S11" i="57" s="1"/>
  <c r="AC11" i="57" s="1"/>
  <c r="AB12" i="57" s="1"/>
  <c r="AX12" i="57"/>
  <c r="S12" i="57" s="1"/>
  <c r="AC12" i="57" s="1"/>
  <c r="AB13" i="57" s="1"/>
  <c r="AX13" i="57"/>
  <c r="S13" i="57" s="1"/>
  <c r="AC13" i="57" s="1"/>
  <c r="AB14" i="57" s="1"/>
  <c r="AX14" i="57"/>
  <c r="S14" i="57" s="1"/>
  <c r="AC14" i="57" s="1"/>
  <c r="AB15" i="57" s="1"/>
  <c r="AX15" i="57"/>
  <c r="S15" i="57" s="1"/>
  <c r="AC15" i="57" s="1"/>
  <c r="AB16" i="57" s="1"/>
  <c r="AX16" i="57"/>
  <c r="S16" i="57" s="1"/>
  <c r="AC16" i="57" s="1"/>
  <c r="AB17" i="57" s="1"/>
  <c r="AX17" i="57"/>
  <c r="S17" i="57" s="1"/>
  <c r="AC17" i="57" s="1"/>
  <c r="AB18" i="57" s="1"/>
  <c r="AX18" i="57"/>
  <c r="S18" i="57" s="1"/>
  <c r="AC18" i="57" s="1"/>
  <c r="AB19" i="57" s="1"/>
  <c r="AX19" i="57"/>
  <c r="S19" i="57" s="1"/>
  <c r="AC19" i="57" s="1"/>
  <c r="AB20" i="57" s="1"/>
  <c r="AX20" i="57"/>
  <c r="S20" i="57" s="1"/>
  <c r="AC20" i="57" s="1"/>
  <c r="AB21" i="57" s="1"/>
  <c r="AX21" i="57"/>
  <c r="S21" i="57" s="1"/>
  <c r="AC21" i="57" s="1"/>
  <c r="AB22" i="57" s="1"/>
  <c r="AS15" i="12"/>
  <c r="AL15" i="12"/>
  <c r="AU15" i="12" s="1"/>
  <c r="AH24" i="89"/>
  <c r="AQ24" i="89" s="1"/>
  <c r="AJ4" i="10"/>
  <c r="AK4" i="10"/>
  <c r="AT4" i="10" s="1"/>
  <c r="AT25" i="10" s="1"/>
  <c r="AS6" i="62"/>
  <c r="AL6" i="62"/>
  <c r="AU6" i="62" s="1"/>
  <c r="AJ21" i="5"/>
  <c r="AK21" i="5"/>
  <c r="AT21" i="5" s="1"/>
  <c r="AJ15" i="5"/>
  <c r="AK15" i="5"/>
  <c r="AT15" i="5" s="1"/>
  <c r="AJ9" i="5"/>
  <c r="AK9" i="5"/>
  <c r="AT9" i="5" s="1"/>
  <c r="AS21" i="18"/>
  <c r="AL21" i="18"/>
  <c r="AU21" i="18" s="1"/>
  <c r="AF25" i="36"/>
  <c r="AO25" i="36" s="1"/>
  <c r="W26" i="36"/>
  <c r="AG25" i="36"/>
  <c r="AP25" i="36" s="1"/>
  <c r="AE25" i="36"/>
  <c r="AJ4" i="12"/>
  <c r="AK4" i="12"/>
  <c r="AT4" i="12" s="1"/>
  <c r="AT25" i="12" s="1"/>
  <c r="AR25" i="28"/>
  <c r="AH26" i="43"/>
  <c r="AQ26" i="43" s="1"/>
  <c r="AS7" i="62"/>
  <c r="AL7" i="62"/>
  <c r="AU7" i="62" s="1"/>
  <c r="AR23" i="27"/>
  <c r="AS3" i="18"/>
  <c r="AL3" i="18"/>
  <c r="AU3" i="18" s="1"/>
  <c r="AS22" i="18"/>
  <c r="AL22" i="18"/>
  <c r="AU22" i="18" s="1"/>
  <c r="AH25" i="81"/>
  <c r="AQ25" i="81" s="1"/>
  <c r="X25" i="29"/>
  <c r="Z25" i="29" s="1"/>
  <c r="Y25" i="29"/>
  <c r="AJ13" i="49"/>
  <c r="AK13" i="49"/>
  <c r="AT13" i="49" s="1"/>
  <c r="AJ21" i="23"/>
  <c r="AK21" i="23"/>
  <c r="AT21" i="23" s="1"/>
  <c r="AJ15" i="23"/>
  <c r="AK15" i="23"/>
  <c r="AT15" i="23" s="1"/>
  <c r="AJ9" i="23"/>
  <c r="AK9" i="23"/>
  <c r="AT9" i="23" s="1"/>
  <c r="AS10" i="55"/>
  <c r="AL10" i="55"/>
  <c r="AU10" i="55" s="1"/>
  <c r="AE25" i="84"/>
  <c r="AG25" i="84"/>
  <c r="AP25" i="84" s="1"/>
  <c r="AF25" i="84"/>
  <c r="AO25" i="84" s="1"/>
  <c r="W26" i="84"/>
  <c r="AS13" i="10"/>
  <c r="AL13" i="10"/>
  <c r="AU13" i="10" s="1"/>
  <c r="AL23" i="55"/>
  <c r="AU23" i="55" s="1"/>
  <c r="AR24" i="95"/>
  <c r="AR23" i="46"/>
  <c r="AJ18" i="20"/>
  <c r="AK18" i="20"/>
  <c r="AT18" i="20" s="1"/>
  <c r="AJ12" i="20"/>
  <c r="AK12" i="20"/>
  <c r="AT12" i="20" s="1"/>
  <c r="AJ6" i="20"/>
  <c r="AK6" i="20"/>
  <c r="AT6" i="20" s="1"/>
  <c r="AJ9" i="49"/>
  <c r="AK9" i="49"/>
  <c r="AT9" i="49" s="1"/>
  <c r="AI26" i="79"/>
  <c r="AN26" i="79"/>
  <c r="AJ21" i="7"/>
  <c r="AK21" i="7"/>
  <c r="AT21" i="7" s="1"/>
  <c r="AJ15" i="7"/>
  <c r="AK15" i="7"/>
  <c r="AT15" i="7" s="1"/>
  <c r="AJ9" i="7"/>
  <c r="AK9" i="7"/>
  <c r="AT9" i="7" s="1"/>
  <c r="AG24" i="74"/>
  <c r="AP24" i="74" s="1"/>
  <c r="AF24" i="74"/>
  <c r="AO24" i="74" s="1"/>
  <c r="AE24" i="74"/>
  <c r="W25" i="74"/>
  <c r="AS19" i="12"/>
  <c r="AL19" i="12"/>
  <c r="AU19" i="12" s="1"/>
  <c r="AS20" i="10"/>
  <c r="AL20" i="10"/>
  <c r="AU20" i="10" s="1"/>
  <c r="Y26" i="77"/>
  <c r="X26" i="77"/>
  <c r="AI25" i="73"/>
  <c r="AN25" i="73"/>
  <c r="AR22" i="6"/>
  <c r="AS13" i="18"/>
  <c r="AL13" i="18"/>
  <c r="AU13" i="18" s="1"/>
  <c r="AI25" i="82"/>
  <c r="AN25" i="82"/>
  <c r="AI24" i="93"/>
  <c r="AN24" i="93"/>
  <c r="AR24" i="33"/>
  <c r="AI23" i="7"/>
  <c r="AN23" i="7"/>
  <c r="AN25" i="7" s="1"/>
  <c r="AS11" i="62"/>
  <c r="AL11" i="62"/>
  <c r="AU11" i="62" s="1"/>
  <c r="AJ23" i="5"/>
  <c r="AS23" i="5" s="1"/>
  <c r="AK23" i="5"/>
  <c r="AT23" i="5" s="1"/>
  <c r="Z24" i="46"/>
  <c r="AJ11" i="49"/>
  <c r="AK11" i="49"/>
  <c r="AT11" i="49" s="1"/>
  <c r="Y24" i="35"/>
  <c r="X24" i="35"/>
  <c r="AX22" i="57"/>
  <c r="S22" i="57" s="1"/>
  <c r="AC22" i="57" s="1"/>
  <c r="AB23" i="57" s="1"/>
  <c r="Z24" i="89"/>
  <c r="AS3" i="10"/>
  <c r="AL3" i="10"/>
  <c r="AU3" i="10" s="1"/>
  <c r="AS22" i="10"/>
  <c r="AL22" i="10"/>
  <c r="AU22" i="10" s="1"/>
  <c r="AJ20" i="5"/>
  <c r="AK20" i="5"/>
  <c r="AT20" i="5" s="1"/>
  <c r="AJ14" i="5"/>
  <c r="AK14" i="5"/>
  <c r="AT14" i="5" s="1"/>
  <c r="AJ8" i="5"/>
  <c r="AK8" i="5"/>
  <c r="AT8" i="5" s="1"/>
  <c r="AS7" i="56"/>
  <c r="AL7" i="56"/>
  <c r="AU7" i="56" s="1"/>
  <c r="AJ18" i="49"/>
  <c r="AK18" i="49"/>
  <c r="AT18" i="49" s="1"/>
  <c r="AS8" i="55"/>
  <c r="AL8" i="55"/>
  <c r="AU8" i="55" s="1"/>
  <c r="AS3" i="12"/>
  <c r="AL3" i="12"/>
  <c r="AU3" i="12" s="1"/>
  <c r="AS22" i="12"/>
  <c r="AL22" i="12"/>
  <c r="AU22" i="12" s="1"/>
  <c r="Y26" i="25"/>
  <c r="X26" i="25"/>
  <c r="Z26" i="25" s="1"/>
  <c r="AS11" i="10"/>
  <c r="AL11" i="10"/>
  <c r="AU11" i="10" s="1"/>
  <c r="Z25" i="81"/>
  <c r="AS20" i="56"/>
  <c r="AL20" i="56"/>
  <c r="AU20" i="56" s="1"/>
  <c r="AS15" i="55"/>
  <c r="AL15" i="55"/>
  <c r="AU15" i="55" s="1"/>
  <c r="AR24" i="88"/>
  <c r="AS17" i="12"/>
  <c r="AL17" i="12"/>
  <c r="AU17" i="12" s="1"/>
  <c r="AJ20" i="23"/>
  <c r="AK20" i="23"/>
  <c r="AT20" i="23" s="1"/>
  <c r="AJ14" i="23"/>
  <c r="AK14" i="23"/>
  <c r="AT14" i="23" s="1"/>
  <c r="AJ8" i="23"/>
  <c r="AK8" i="23"/>
  <c r="AT8" i="23" s="1"/>
  <c r="AR23" i="89"/>
  <c r="AS18" i="10"/>
  <c r="AL18" i="10"/>
  <c r="AU18" i="10" s="1"/>
  <c r="AS20" i="62"/>
  <c r="AL20" i="62"/>
  <c r="AU20" i="62" s="1"/>
  <c r="AS5" i="18"/>
  <c r="AL5" i="18"/>
  <c r="AU5" i="18" s="1"/>
  <c r="AS21" i="56"/>
  <c r="AL21" i="56"/>
  <c r="AU21" i="56" s="1"/>
  <c r="AR24" i="75"/>
  <c r="AH25" i="84"/>
  <c r="AQ25" i="84" s="1"/>
  <c r="AS12" i="12"/>
  <c r="AL12" i="12"/>
  <c r="AU12" i="12" s="1"/>
  <c r="AS25" i="11"/>
  <c r="AS15" i="62"/>
  <c r="AL15" i="62"/>
  <c r="AU15" i="62" s="1"/>
  <c r="AR24" i="85"/>
  <c r="AS18" i="18"/>
  <c r="AL18" i="18"/>
  <c r="AU18" i="18" s="1"/>
  <c r="Z26" i="37"/>
  <c r="AJ17" i="20"/>
  <c r="AK17" i="20"/>
  <c r="AT17" i="20" s="1"/>
  <c r="AJ11" i="20"/>
  <c r="AK11" i="20"/>
  <c r="AT11" i="20" s="1"/>
  <c r="AJ5" i="20"/>
  <c r="AK5" i="20"/>
  <c r="AT5" i="20" s="1"/>
  <c r="AS16" i="56"/>
  <c r="AL16" i="56"/>
  <c r="AU16" i="56" s="1"/>
  <c r="AS17" i="55"/>
  <c r="AL17" i="55"/>
  <c r="AU17" i="55" s="1"/>
  <c r="AJ20" i="7"/>
  <c r="AK20" i="7"/>
  <c r="AT20" i="7" s="1"/>
  <c r="AJ14" i="7"/>
  <c r="AK14" i="7"/>
  <c r="AT14" i="7" s="1"/>
  <c r="AJ8" i="7"/>
  <c r="AK8" i="7"/>
  <c r="AT8" i="7" s="1"/>
  <c r="AI24" i="45"/>
  <c r="AN24" i="45"/>
  <c r="AS4" i="11"/>
  <c r="AL4" i="11"/>
  <c r="AU4" i="11" s="1"/>
  <c r="AU25" i="11" s="1"/>
  <c r="C11" i="11" s="1"/>
  <c r="X25" i="78"/>
  <c r="Y25" i="78"/>
  <c r="AN25" i="42"/>
  <c r="AI25" i="42"/>
  <c r="Y27" i="86"/>
  <c r="X27" i="86"/>
  <c r="Z27" i="86" s="1"/>
  <c r="AR25" i="43"/>
  <c r="AS10" i="62"/>
  <c r="AL10" i="62"/>
  <c r="AU10" i="62" s="1"/>
  <c r="W27" i="76"/>
  <c r="AG26" i="76"/>
  <c r="AP26" i="76" s="1"/>
  <c r="AF26" i="76"/>
  <c r="AO26" i="76" s="1"/>
  <c r="AE26" i="76"/>
  <c r="AI24" i="47"/>
  <c r="AN24" i="47"/>
  <c r="AS5" i="56"/>
  <c r="AL5" i="56"/>
  <c r="AU5" i="56" s="1"/>
  <c r="AJ10" i="49"/>
  <c r="AK10" i="49"/>
  <c r="AT10" i="49" s="1"/>
  <c r="AS18" i="55"/>
  <c r="AL18" i="55"/>
  <c r="AU18" i="55" s="1"/>
  <c r="AI23" i="57"/>
  <c r="AN23" i="57"/>
  <c r="AN25" i="57" s="1"/>
  <c r="Y26" i="87"/>
  <c r="X26" i="87"/>
  <c r="AS14" i="12"/>
  <c r="AL14" i="12"/>
  <c r="AU14" i="12" s="1"/>
  <c r="AS4" i="64"/>
  <c r="AS25" i="64" s="1"/>
  <c r="AL4" i="64"/>
  <c r="AU4" i="64" s="1"/>
  <c r="AU25" i="64" s="1"/>
  <c r="C11" i="64" s="1"/>
  <c r="F17" i="97" s="1"/>
  <c r="AH24" i="32"/>
  <c r="AQ24" i="32" s="1"/>
  <c r="AS8" i="18"/>
  <c r="AL8" i="18"/>
  <c r="AU8" i="18" s="1"/>
  <c r="AR23" i="62"/>
  <c r="AR25" i="62" s="1"/>
  <c r="AL23" i="62"/>
  <c r="AU23" i="62" s="1"/>
  <c r="AS18" i="56"/>
  <c r="AL18" i="56"/>
  <c r="AU18" i="56" s="1"/>
  <c r="AU25" i="59"/>
  <c r="C11" i="59" s="1"/>
  <c r="F12" i="97" s="1"/>
  <c r="AI23" i="35"/>
  <c r="AN23" i="35"/>
  <c r="AS19" i="55"/>
  <c r="AL19" i="55"/>
  <c r="AU19" i="55" s="1"/>
  <c r="AS21" i="12"/>
  <c r="AL21" i="12"/>
  <c r="AU21" i="12" s="1"/>
  <c r="AS12" i="62"/>
  <c r="AL12" i="62"/>
  <c r="AU12" i="62" s="1"/>
  <c r="AJ19" i="5"/>
  <c r="AK19" i="5"/>
  <c r="AT19" i="5" s="1"/>
  <c r="AJ13" i="5"/>
  <c r="AK13" i="5"/>
  <c r="AT13" i="5" s="1"/>
  <c r="AJ7" i="5"/>
  <c r="AK7" i="5"/>
  <c r="AT7" i="5" s="1"/>
  <c r="AS9" i="18"/>
  <c r="AL9" i="18"/>
  <c r="AU9" i="18" s="1"/>
  <c r="AR23" i="91"/>
  <c r="AJ6" i="49"/>
  <c r="AK6" i="49"/>
  <c r="AT6" i="49" s="1"/>
  <c r="AI25" i="40"/>
  <c r="AN25" i="40"/>
  <c r="AI25" i="25"/>
  <c r="AN25" i="25"/>
  <c r="AL23" i="18"/>
  <c r="AU23" i="18" s="1"/>
  <c r="Z26" i="43"/>
  <c r="AS13" i="62"/>
  <c r="AL13" i="62"/>
  <c r="AU13" i="62" s="1"/>
  <c r="AS10" i="18"/>
  <c r="AL10" i="18"/>
  <c r="AU10" i="18" s="1"/>
  <c r="Z24" i="94"/>
  <c r="X24" i="94"/>
  <c r="Y24" i="94"/>
  <c r="AJ19" i="49"/>
  <c r="AK19" i="49"/>
  <c r="AT19" i="49" s="1"/>
  <c r="AS4" i="67"/>
  <c r="AS25" i="67" s="1"/>
  <c r="AL4" i="67"/>
  <c r="AU4" i="67" s="1"/>
  <c r="AU25" i="67" s="1"/>
  <c r="C11" i="67" s="1"/>
  <c r="F20" i="97" s="1"/>
  <c r="AJ19" i="23"/>
  <c r="AK19" i="23"/>
  <c r="AT19" i="23" s="1"/>
  <c r="AJ13" i="23"/>
  <c r="AK13" i="23"/>
  <c r="AT13" i="23" s="1"/>
  <c r="AJ7" i="23"/>
  <c r="AK7" i="23"/>
  <c r="AT7" i="23" s="1"/>
  <c r="AH25" i="85"/>
  <c r="AQ25" i="85" s="1"/>
  <c r="AJ14" i="49"/>
  <c r="AK14" i="49"/>
  <c r="AT14" i="49" s="1"/>
  <c r="AS16" i="55"/>
  <c r="AL16" i="55"/>
  <c r="AU16" i="55" s="1"/>
  <c r="AH26" i="83"/>
  <c r="AQ26" i="83" s="1"/>
  <c r="AS19" i="10"/>
  <c r="AL19" i="10"/>
  <c r="AU19" i="10" s="1"/>
  <c r="AJ22" i="20"/>
  <c r="AK22" i="20"/>
  <c r="AT22" i="20" s="1"/>
  <c r="AJ16" i="20"/>
  <c r="AK16" i="20"/>
  <c r="AT16" i="20" s="1"/>
  <c r="AJ10" i="20"/>
  <c r="AK10" i="20"/>
  <c r="AT10" i="20" s="1"/>
  <c r="AJ3" i="20"/>
  <c r="AB4" i="20"/>
  <c r="AH24" i="91"/>
  <c r="AQ24" i="91" s="1"/>
  <c r="AJ4" i="56"/>
  <c r="AK4" i="56"/>
  <c r="AT4" i="56" s="1"/>
  <c r="AT25" i="56" s="1"/>
  <c r="AJ19" i="7"/>
  <c r="AK19" i="7"/>
  <c r="AT19" i="7" s="1"/>
  <c r="AJ13" i="7"/>
  <c r="AK13" i="7"/>
  <c r="AT13" i="7" s="1"/>
  <c r="AJ7" i="7"/>
  <c r="AK7" i="7"/>
  <c r="AT7" i="7" s="1"/>
  <c r="AH25" i="88"/>
  <c r="AQ25" i="88" s="1"/>
  <c r="AS7" i="12"/>
  <c r="AL7" i="12"/>
  <c r="AU7" i="12" s="1"/>
  <c r="AS8" i="10"/>
  <c r="AL8" i="10"/>
  <c r="AU8" i="10" s="1"/>
  <c r="AN24" i="78"/>
  <c r="AI24" i="78"/>
  <c r="AI26" i="86"/>
  <c r="AN26" i="86"/>
  <c r="AI25" i="77"/>
  <c r="AN25" i="77"/>
  <c r="AS19" i="18"/>
  <c r="AL19" i="18"/>
  <c r="AU19" i="18" s="1"/>
  <c r="AS4" i="17"/>
  <c r="AS25" i="17" s="1"/>
  <c r="AL4" i="17"/>
  <c r="AU4" i="17" s="1"/>
  <c r="AU25" i="17" s="1"/>
  <c r="C11" i="17" s="1"/>
  <c r="X26" i="82"/>
  <c r="Z26" i="82" s="1"/>
  <c r="Y26" i="82"/>
  <c r="AI23" i="68"/>
  <c r="AN23" i="68"/>
  <c r="AN25" i="68" s="1"/>
  <c r="AR24" i="84"/>
  <c r="AH26" i="28"/>
  <c r="AQ26" i="28" s="1"/>
  <c r="Z24" i="32"/>
  <c r="AS17" i="62"/>
  <c r="AL17" i="62"/>
  <c r="AU17" i="62" s="1"/>
  <c r="X26" i="31"/>
  <c r="Z26" i="31" s="1"/>
  <c r="Y26" i="31"/>
  <c r="AR23" i="23"/>
  <c r="AR25" i="23" s="1"/>
  <c r="AX23" i="68"/>
  <c r="S23" i="68" s="1"/>
  <c r="AC23" i="68" s="1"/>
  <c r="AJ23" i="68" s="1"/>
  <c r="AS23" i="68" s="1"/>
  <c r="AX3" i="68"/>
  <c r="S3" i="68" s="1"/>
  <c r="AC3" i="68" s="1"/>
  <c r="AX4" i="68"/>
  <c r="S4" i="68" s="1"/>
  <c r="AC4" i="68" s="1"/>
  <c r="AB5" i="68" s="1"/>
  <c r="AX5" i="68"/>
  <c r="S5" i="68" s="1"/>
  <c r="AC5" i="68" s="1"/>
  <c r="AB6" i="68" s="1"/>
  <c r="AX6" i="68"/>
  <c r="S6" i="68" s="1"/>
  <c r="AC6" i="68" s="1"/>
  <c r="AB7" i="68" s="1"/>
  <c r="AX7" i="68"/>
  <c r="S7" i="68" s="1"/>
  <c r="AC7" i="68" s="1"/>
  <c r="AB8" i="68" s="1"/>
  <c r="AX8" i="68"/>
  <c r="S8" i="68" s="1"/>
  <c r="AC8" i="68" s="1"/>
  <c r="AB9" i="68" s="1"/>
  <c r="AX9" i="68"/>
  <c r="S9" i="68" s="1"/>
  <c r="AC9" i="68" s="1"/>
  <c r="AB10" i="68" s="1"/>
  <c r="AX10" i="68"/>
  <c r="S10" i="68" s="1"/>
  <c r="AC10" i="68" s="1"/>
  <c r="AB11" i="68" s="1"/>
  <c r="AX11" i="68"/>
  <c r="S11" i="68" s="1"/>
  <c r="AC11" i="68" s="1"/>
  <c r="AB12" i="68" s="1"/>
  <c r="AX12" i="68"/>
  <c r="S12" i="68" s="1"/>
  <c r="AC12" i="68" s="1"/>
  <c r="AB13" i="68" s="1"/>
  <c r="AX13" i="68"/>
  <c r="S13" i="68" s="1"/>
  <c r="AC13" i="68" s="1"/>
  <c r="AB14" i="68" s="1"/>
  <c r="AX14" i="68"/>
  <c r="S14" i="68" s="1"/>
  <c r="AC14" i="68" s="1"/>
  <c r="AB15" i="68" s="1"/>
  <c r="AX15" i="68"/>
  <c r="S15" i="68" s="1"/>
  <c r="AC15" i="68" s="1"/>
  <c r="AB16" i="68" s="1"/>
  <c r="AX16" i="68"/>
  <c r="S16" i="68" s="1"/>
  <c r="AC16" i="68" s="1"/>
  <c r="AB17" i="68" s="1"/>
  <c r="AX17" i="68"/>
  <c r="S17" i="68" s="1"/>
  <c r="AC17" i="68" s="1"/>
  <c r="AB18" i="68" s="1"/>
  <c r="AX18" i="68"/>
  <c r="S18" i="68" s="1"/>
  <c r="AC18" i="68" s="1"/>
  <c r="AB19" i="68" s="1"/>
  <c r="AX19" i="68"/>
  <c r="S19" i="68" s="1"/>
  <c r="AC19" i="68" s="1"/>
  <c r="AB20" i="68" s="1"/>
  <c r="AX20" i="68"/>
  <c r="S20" i="68" s="1"/>
  <c r="AC20" i="68" s="1"/>
  <c r="AB21" i="68" s="1"/>
  <c r="AX21" i="68"/>
  <c r="S21" i="68" s="1"/>
  <c r="AC21" i="68" s="1"/>
  <c r="AB22" i="68" s="1"/>
  <c r="AS10" i="10"/>
  <c r="AL10" i="10"/>
  <c r="AU10" i="10" s="1"/>
  <c r="AH27" i="96"/>
  <c r="AQ27" i="96" s="1"/>
  <c r="AJ18" i="5"/>
  <c r="AK18" i="5"/>
  <c r="AT18" i="5" s="1"/>
  <c r="AJ12" i="5"/>
  <c r="AK12" i="5"/>
  <c r="AT12" i="5" s="1"/>
  <c r="AJ6" i="5"/>
  <c r="AK6" i="5"/>
  <c r="AT6" i="5" s="1"/>
  <c r="AR24" i="81"/>
  <c r="AS13" i="56"/>
  <c r="AL13" i="56"/>
  <c r="AU13" i="56" s="1"/>
  <c r="AH26" i="30"/>
  <c r="AQ26" i="30" s="1"/>
  <c r="AS14" i="55"/>
  <c r="AL14" i="55"/>
  <c r="AU14" i="55" s="1"/>
  <c r="AU25" i="58"/>
  <c r="C11" i="58" s="1"/>
  <c r="F11" i="97" s="1"/>
  <c r="AS10" i="12"/>
  <c r="AL10" i="12"/>
  <c r="AU10" i="12" s="1"/>
  <c r="AJ23" i="23"/>
  <c r="AS23" i="23" s="1"/>
  <c r="AK23" i="23"/>
  <c r="AT23" i="23" s="1"/>
  <c r="AS17" i="10"/>
  <c r="AL17" i="10"/>
  <c r="AU17" i="10" s="1"/>
  <c r="AR26" i="96"/>
  <c r="AS8" i="56"/>
  <c r="AL8" i="56"/>
  <c r="AU8" i="56" s="1"/>
  <c r="AI24" i="29"/>
  <c r="AN24" i="29"/>
  <c r="AJ7" i="49"/>
  <c r="AK7" i="49"/>
  <c r="AT7" i="49" s="1"/>
  <c r="AS21" i="55"/>
  <c r="AL21" i="55"/>
  <c r="AU21" i="55" s="1"/>
  <c r="AS5" i="12"/>
  <c r="AL5" i="12"/>
  <c r="AU5" i="12" s="1"/>
  <c r="AH25" i="33"/>
  <c r="AQ25" i="33" s="1"/>
  <c r="AU25" i="61"/>
  <c r="C11" i="61" s="1"/>
  <c r="F14" i="97" s="1"/>
  <c r="AJ18" i="23"/>
  <c r="AK18" i="23"/>
  <c r="AT18" i="23" s="1"/>
  <c r="AJ12" i="23"/>
  <c r="AK12" i="23"/>
  <c r="AT12" i="23" s="1"/>
  <c r="AJ6" i="23"/>
  <c r="AK6" i="23"/>
  <c r="AT6" i="23" s="1"/>
  <c r="AS6" i="10"/>
  <c r="AL6" i="10"/>
  <c r="AU6" i="10" s="1"/>
  <c r="AS8" i="62"/>
  <c r="AL8" i="62"/>
  <c r="AU8" i="62" s="1"/>
  <c r="AS11" i="18"/>
  <c r="AL11" i="18"/>
  <c r="AU11" i="18" s="1"/>
  <c r="AJ23" i="20"/>
  <c r="AS23" i="20" s="1"/>
  <c r="AK23" i="20"/>
  <c r="AT23" i="20" s="1"/>
  <c r="AS9" i="56"/>
  <c r="AL9" i="56"/>
  <c r="AU9" i="56" s="1"/>
  <c r="AS3" i="55"/>
  <c r="AL3" i="55"/>
  <c r="AU3" i="55" s="1"/>
  <c r="AR23" i="74"/>
  <c r="AS18" i="12"/>
  <c r="AL18" i="12"/>
  <c r="AU18" i="12" s="1"/>
  <c r="AS4" i="16"/>
  <c r="AS25" i="16" s="1"/>
  <c r="AL4" i="16"/>
  <c r="AU4" i="16" s="1"/>
  <c r="AU25" i="16" s="1"/>
  <c r="C11" i="16" s="1"/>
  <c r="AS4" i="50"/>
  <c r="AS25" i="50" s="1"/>
  <c r="AL4" i="50"/>
  <c r="AU4" i="50" s="1"/>
  <c r="AU25" i="50" s="1"/>
  <c r="C11" i="50" s="1"/>
  <c r="F3" i="97" s="1"/>
  <c r="Z26" i="83"/>
  <c r="AS15" i="10"/>
  <c r="AL15" i="10"/>
  <c r="AU15" i="10" s="1"/>
  <c r="AS21" i="62"/>
  <c r="AL21" i="62"/>
  <c r="AU21" i="62" s="1"/>
  <c r="AS6" i="18"/>
  <c r="AL6" i="18"/>
  <c r="AU6" i="18" s="1"/>
  <c r="AJ21" i="20"/>
  <c r="AK21" i="20"/>
  <c r="AT21" i="20" s="1"/>
  <c r="AJ15" i="20"/>
  <c r="AK15" i="20"/>
  <c r="AT15" i="20" s="1"/>
  <c r="AJ9" i="20"/>
  <c r="AK9" i="20"/>
  <c r="AT9" i="20" s="1"/>
  <c r="AU25" i="51"/>
  <c r="C11" i="51" s="1"/>
  <c r="F4" i="97" s="1"/>
  <c r="AS3" i="56"/>
  <c r="AL3" i="56"/>
  <c r="AU3" i="56" s="1"/>
  <c r="AS22" i="56"/>
  <c r="AL22" i="56"/>
  <c r="AU22" i="56" s="1"/>
  <c r="AJ15" i="49"/>
  <c r="AK15" i="49"/>
  <c r="AT15" i="49" s="1"/>
  <c r="AS5" i="55"/>
  <c r="AL5" i="55"/>
  <c r="AU5" i="55" s="1"/>
  <c r="Y27" i="79"/>
  <c r="X27" i="79"/>
  <c r="Z27" i="79" s="1"/>
  <c r="AI23" i="20"/>
  <c r="AN23" i="20"/>
  <c r="AN25" i="20" s="1"/>
  <c r="AJ18" i="7"/>
  <c r="AK18" i="7"/>
  <c r="AT18" i="7" s="1"/>
  <c r="AJ12" i="7"/>
  <c r="AK12" i="7"/>
  <c r="AT12" i="7" s="1"/>
  <c r="AJ6" i="7"/>
  <c r="AK6" i="7"/>
  <c r="AT6" i="7" s="1"/>
  <c r="Z25" i="88"/>
  <c r="Y25" i="45"/>
  <c r="X25" i="45"/>
  <c r="AN26" i="48"/>
  <c r="AI26" i="48"/>
  <c r="AN25" i="38"/>
  <c r="AI25" i="38"/>
  <c r="Y25" i="39"/>
  <c r="X25" i="39"/>
  <c r="Y26" i="73"/>
  <c r="X26" i="73"/>
  <c r="Z25" i="78" l="1"/>
  <c r="AI24" i="39"/>
  <c r="Z26" i="73"/>
  <c r="AF26" i="73" s="1"/>
  <c r="AO26" i="73" s="1"/>
  <c r="Z26" i="40"/>
  <c r="AG26" i="40" s="1"/>
  <c r="AP26" i="40" s="1"/>
  <c r="AL23" i="49"/>
  <c r="AU23" i="49" s="1"/>
  <c r="AF25" i="29"/>
  <c r="AO25" i="29" s="1"/>
  <c r="AE25" i="29"/>
  <c r="W26" i="29"/>
  <c r="AG25" i="29"/>
  <c r="AP25" i="29" s="1"/>
  <c r="W26" i="78"/>
  <c r="AG25" i="78"/>
  <c r="AP25" i="78" s="1"/>
  <c r="AE25" i="78"/>
  <c r="AF25" i="78"/>
  <c r="AO25" i="78" s="1"/>
  <c r="AE26" i="73"/>
  <c r="W27" i="73"/>
  <c r="AG26" i="73"/>
  <c r="AP26" i="73" s="1"/>
  <c r="AG27" i="79"/>
  <c r="AP27" i="79" s="1"/>
  <c r="W28" i="79"/>
  <c r="AE27" i="79"/>
  <c r="AF27" i="79"/>
  <c r="AO27" i="79" s="1"/>
  <c r="AF26" i="40"/>
  <c r="AO26" i="40" s="1"/>
  <c r="AE26" i="40"/>
  <c r="W27" i="40"/>
  <c r="AG26" i="25"/>
  <c r="AP26" i="25" s="1"/>
  <c r="AF26" i="25"/>
  <c r="AO26" i="25" s="1"/>
  <c r="AE26" i="25"/>
  <c r="W27" i="25"/>
  <c r="AH25" i="39"/>
  <c r="AQ25" i="39" s="1"/>
  <c r="AS6" i="7"/>
  <c r="AL6" i="7"/>
  <c r="AU6" i="7" s="1"/>
  <c r="AR23" i="20"/>
  <c r="AR25" i="20" s="1"/>
  <c r="AL23" i="20"/>
  <c r="AU23" i="20" s="1"/>
  <c r="AS21" i="20"/>
  <c r="AL21" i="20"/>
  <c r="AU21" i="20" s="1"/>
  <c r="AS6" i="5"/>
  <c r="AL6" i="5"/>
  <c r="AU6" i="5" s="1"/>
  <c r="AJ22" i="68"/>
  <c r="AK22" i="68"/>
  <c r="AT22" i="68" s="1"/>
  <c r="AJ16" i="68"/>
  <c r="AK16" i="68"/>
  <c r="AT16" i="68" s="1"/>
  <c r="AJ10" i="68"/>
  <c r="AK10" i="68"/>
  <c r="AT10" i="68" s="1"/>
  <c r="AJ3" i="68"/>
  <c r="AB4" i="68"/>
  <c r="AH26" i="31"/>
  <c r="AQ26" i="31" s="1"/>
  <c r="AR26" i="86"/>
  <c r="AS16" i="20"/>
  <c r="AL16" i="20"/>
  <c r="AU16" i="20" s="1"/>
  <c r="AS19" i="23"/>
  <c r="AL19" i="23"/>
  <c r="AU19" i="23" s="1"/>
  <c r="AH24" i="94"/>
  <c r="AQ24" i="94" s="1"/>
  <c r="AG26" i="43"/>
  <c r="AP26" i="43" s="1"/>
  <c r="AF26" i="43"/>
  <c r="AO26" i="43" s="1"/>
  <c r="AE26" i="43"/>
  <c r="W27" i="43"/>
  <c r="X27" i="76"/>
  <c r="Y27" i="76"/>
  <c r="AS8" i="7"/>
  <c r="AL8" i="7"/>
  <c r="AU8" i="7" s="1"/>
  <c r="AS11" i="20"/>
  <c r="AL11" i="20"/>
  <c r="AU11" i="20" s="1"/>
  <c r="AJ23" i="57"/>
  <c r="AS23" i="57" s="1"/>
  <c r="AK23" i="57"/>
  <c r="AT23" i="57" s="1"/>
  <c r="AG24" i="46"/>
  <c r="AP24" i="46" s="1"/>
  <c r="W25" i="46"/>
  <c r="AE24" i="46"/>
  <c r="AF24" i="46"/>
  <c r="AO24" i="46" s="1"/>
  <c r="AL23" i="7"/>
  <c r="AU23" i="7" s="1"/>
  <c r="AR23" i="7"/>
  <c r="AR25" i="7" s="1"/>
  <c r="AR25" i="82"/>
  <c r="AR25" i="73"/>
  <c r="AS21" i="7"/>
  <c r="AL21" i="7"/>
  <c r="AU21" i="7" s="1"/>
  <c r="AS6" i="20"/>
  <c r="AL6" i="20"/>
  <c r="AU6" i="20" s="1"/>
  <c r="AJ21" i="57"/>
  <c r="AK21" i="57"/>
  <c r="AT21" i="57" s="1"/>
  <c r="AJ15" i="57"/>
  <c r="AK15" i="57"/>
  <c r="AT15" i="57" s="1"/>
  <c r="AJ9" i="57"/>
  <c r="AK9" i="57"/>
  <c r="AT9" i="57" s="1"/>
  <c r="AJ4" i="7"/>
  <c r="AK4" i="7"/>
  <c r="AT4" i="7" s="1"/>
  <c r="AT25" i="7" s="1"/>
  <c r="AS21" i="49"/>
  <c r="AL21" i="49"/>
  <c r="AU21" i="49" s="1"/>
  <c r="AS13" i="20"/>
  <c r="AL13" i="20"/>
  <c r="AU13" i="20" s="1"/>
  <c r="AJ4" i="23"/>
  <c r="AK4" i="23"/>
  <c r="AT4" i="23" s="1"/>
  <c r="AT25" i="23" s="1"/>
  <c r="AS22" i="23"/>
  <c r="AL22" i="23"/>
  <c r="AU22" i="23" s="1"/>
  <c r="AS10" i="5"/>
  <c r="AL10" i="5"/>
  <c r="AU10" i="5" s="1"/>
  <c r="AE25" i="93"/>
  <c r="W26" i="93"/>
  <c r="AG25" i="93"/>
  <c r="AP25" i="93" s="1"/>
  <c r="AF25" i="93"/>
  <c r="AO25" i="93" s="1"/>
  <c r="AG26" i="26"/>
  <c r="AP26" i="26" s="1"/>
  <c r="AF26" i="26"/>
  <c r="AO26" i="26" s="1"/>
  <c r="AE26" i="26"/>
  <c r="W27" i="26"/>
  <c r="AS17" i="7"/>
  <c r="AL17" i="7"/>
  <c r="AU17" i="7" s="1"/>
  <c r="AS20" i="49"/>
  <c r="AL20" i="49"/>
  <c r="AU20" i="49" s="1"/>
  <c r="AS5" i="23"/>
  <c r="AL5" i="23"/>
  <c r="AU5" i="23" s="1"/>
  <c r="AH26" i="80"/>
  <c r="AQ26" i="80" s="1"/>
  <c r="AS17" i="5"/>
  <c r="AL17" i="5"/>
  <c r="AU17" i="5" s="1"/>
  <c r="AN27" i="96"/>
  <c r="AI27" i="96"/>
  <c r="Y27" i="44"/>
  <c r="X27" i="44"/>
  <c r="AH25" i="45"/>
  <c r="AQ25" i="45" s="1"/>
  <c r="AE26" i="83"/>
  <c r="AG26" i="83"/>
  <c r="AP26" i="83" s="1"/>
  <c r="W27" i="83"/>
  <c r="AF26" i="83"/>
  <c r="AO26" i="83" s="1"/>
  <c r="AJ21" i="68"/>
  <c r="AK21" i="68"/>
  <c r="AT21" i="68" s="1"/>
  <c r="AJ15" i="68"/>
  <c r="AK15" i="68"/>
  <c r="AT15" i="68" s="1"/>
  <c r="AJ9" i="68"/>
  <c r="AK9" i="68"/>
  <c r="AT9" i="68" s="1"/>
  <c r="W27" i="31"/>
  <c r="AG26" i="31"/>
  <c r="AP26" i="31" s="1"/>
  <c r="AF26" i="31"/>
  <c r="AO26" i="31" s="1"/>
  <c r="AE26" i="31"/>
  <c r="AR23" i="68"/>
  <c r="AR25" i="68" s="1"/>
  <c r="AL23" i="68"/>
  <c r="AU23" i="68" s="1"/>
  <c r="AR24" i="78"/>
  <c r="AS7" i="7"/>
  <c r="AL7" i="7"/>
  <c r="AU7" i="7" s="1"/>
  <c r="AS4" i="56"/>
  <c r="AL4" i="56"/>
  <c r="AU4" i="56" s="1"/>
  <c r="AJ4" i="20"/>
  <c r="AK4" i="20"/>
  <c r="AT4" i="20" s="1"/>
  <c r="AT25" i="20" s="1"/>
  <c r="AS14" i="49"/>
  <c r="AL14" i="49"/>
  <c r="AU14" i="49" s="1"/>
  <c r="AG24" i="94"/>
  <c r="AP24" i="94" s="1"/>
  <c r="AF24" i="94"/>
  <c r="AO24" i="94" s="1"/>
  <c r="W25" i="94"/>
  <c r="AE24" i="94"/>
  <c r="AS6" i="49"/>
  <c r="AL6" i="49"/>
  <c r="AU6" i="49" s="1"/>
  <c r="AS7" i="5"/>
  <c r="AL7" i="5"/>
  <c r="AU7" i="5" s="1"/>
  <c r="AH26" i="87"/>
  <c r="AQ26" i="87" s="1"/>
  <c r="AR24" i="47"/>
  <c r="AG27" i="86"/>
  <c r="AP27" i="86" s="1"/>
  <c r="AF27" i="86"/>
  <c r="AO27" i="86" s="1"/>
  <c r="AE27" i="86"/>
  <c r="W28" i="86"/>
  <c r="AS8" i="23"/>
  <c r="AL8" i="23"/>
  <c r="AU8" i="23" s="1"/>
  <c r="AS8" i="5"/>
  <c r="AL8" i="5"/>
  <c r="AU8" i="5" s="1"/>
  <c r="AH24" i="35"/>
  <c r="AQ24" i="35" s="1"/>
  <c r="AH26" i="77"/>
  <c r="AQ26" i="77" s="1"/>
  <c r="Y26" i="84"/>
  <c r="X26" i="84"/>
  <c r="Z26" i="84" s="1"/>
  <c r="AS21" i="23"/>
  <c r="AL21" i="23"/>
  <c r="AU21" i="23" s="1"/>
  <c r="AS9" i="5"/>
  <c r="AL9" i="5"/>
  <c r="AU9" i="5" s="1"/>
  <c r="AJ20" i="57"/>
  <c r="AK20" i="57"/>
  <c r="AT20" i="57" s="1"/>
  <c r="AJ14" i="57"/>
  <c r="AK14" i="57"/>
  <c r="AT14" i="57" s="1"/>
  <c r="AK8" i="57"/>
  <c r="AT8" i="57" s="1"/>
  <c r="AJ8" i="57"/>
  <c r="AG25" i="95"/>
  <c r="AP25" i="95" s="1"/>
  <c r="AF25" i="95"/>
  <c r="AO25" i="95" s="1"/>
  <c r="W26" i="95"/>
  <c r="AE25" i="95"/>
  <c r="AH25" i="47"/>
  <c r="AQ25" i="47" s="1"/>
  <c r="AR25" i="26"/>
  <c r="W27" i="42"/>
  <c r="AG26" i="42"/>
  <c r="AP26" i="42" s="1"/>
  <c r="AF26" i="42"/>
  <c r="AO26" i="42" s="1"/>
  <c r="AE26" i="42"/>
  <c r="AS3" i="7"/>
  <c r="AL3" i="7"/>
  <c r="AU3" i="7" s="1"/>
  <c r="AS22" i="7"/>
  <c r="AL22" i="7"/>
  <c r="AU22" i="7" s="1"/>
  <c r="AX23" i="6"/>
  <c r="S23" i="6" s="1"/>
  <c r="AC23" i="6" s="1"/>
  <c r="AX3" i="6"/>
  <c r="S3" i="6" s="1"/>
  <c r="AC3" i="6" s="1"/>
  <c r="AX4" i="6"/>
  <c r="S4" i="6" s="1"/>
  <c r="AC4" i="6" s="1"/>
  <c r="AB5" i="6" s="1"/>
  <c r="AX5" i="6"/>
  <c r="S5" i="6" s="1"/>
  <c r="AC5" i="6" s="1"/>
  <c r="AB6" i="6" s="1"/>
  <c r="AX6" i="6"/>
  <c r="S6" i="6" s="1"/>
  <c r="AC6" i="6" s="1"/>
  <c r="AB7" i="6" s="1"/>
  <c r="AX7" i="6"/>
  <c r="S7" i="6" s="1"/>
  <c r="AC7" i="6" s="1"/>
  <c r="AB8" i="6" s="1"/>
  <c r="AX8" i="6"/>
  <c r="S8" i="6" s="1"/>
  <c r="AC8" i="6" s="1"/>
  <c r="AB9" i="6" s="1"/>
  <c r="AX9" i="6"/>
  <c r="S9" i="6" s="1"/>
  <c r="AC9" i="6" s="1"/>
  <c r="AB10" i="6" s="1"/>
  <c r="AX10" i="6"/>
  <c r="S10" i="6" s="1"/>
  <c r="AC10" i="6" s="1"/>
  <c r="AB11" i="6" s="1"/>
  <c r="AX11" i="6"/>
  <c r="S11" i="6" s="1"/>
  <c r="AC11" i="6" s="1"/>
  <c r="AB12" i="6" s="1"/>
  <c r="AX12" i="6"/>
  <c r="S12" i="6" s="1"/>
  <c r="AC12" i="6" s="1"/>
  <c r="AB13" i="6" s="1"/>
  <c r="AX13" i="6"/>
  <c r="S13" i="6" s="1"/>
  <c r="AC13" i="6" s="1"/>
  <c r="AB14" i="6" s="1"/>
  <c r="AX14" i="6"/>
  <c r="S14" i="6" s="1"/>
  <c r="AC14" i="6" s="1"/>
  <c r="AB15" i="6" s="1"/>
  <c r="AX15" i="6"/>
  <c r="S15" i="6" s="1"/>
  <c r="AC15" i="6" s="1"/>
  <c r="AB16" i="6" s="1"/>
  <c r="AX16" i="6"/>
  <c r="S16" i="6" s="1"/>
  <c r="AC16" i="6" s="1"/>
  <c r="AB17" i="6" s="1"/>
  <c r="AX17" i="6"/>
  <c r="S17" i="6" s="1"/>
  <c r="AC17" i="6" s="1"/>
  <c r="AB18" i="6" s="1"/>
  <c r="AX18" i="6"/>
  <c r="S18" i="6" s="1"/>
  <c r="AC18" i="6" s="1"/>
  <c r="AB19" i="6" s="1"/>
  <c r="AX19" i="6"/>
  <c r="S19" i="6" s="1"/>
  <c r="AC19" i="6" s="1"/>
  <c r="AB20" i="6" s="1"/>
  <c r="AX20" i="6"/>
  <c r="S20" i="6" s="1"/>
  <c r="AC20" i="6" s="1"/>
  <c r="AB21" i="6" s="1"/>
  <c r="AX21" i="6"/>
  <c r="S21" i="6" s="1"/>
  <c r="AC21" i="6" s="1"/>
  <c r="AB22" i="6" s="1"/>
  <c r="AS20" i="20"/>
  <c r="AL20" i="20"/>
  <c r="AU20" i="20" s="1"/>
  <c r="X26" i="33"/>
  <c r="Z26" i="33" s="1"/>
  <c r="Y26" i="33"/>
  <c r="AR25" i="87"/>
  <c r="AS16" i="49"/>
  <c r="AL16" i="49"/>
  <c r="AU16" i="49" s="1"/>
  <c r="Y27" i="30"/>
  <c r="X27" i="30"/>
  <c r="Z27" i="30" s="1"/>
  <c r="AS15" i="49"/>
  <c r="AL15" i="49"/>
  <c r="AU15" i="49" s="1"/>
  <c r="Z25" i="39"/>
  <c r="AS12" i="7"/>
  <c r="AL12" i="7"/>
  <c r="AU12" i="7" s="1"/>
  <c r="AS9" i="20"/>
  <c r="AL9" i="20"/>
  <c r="AU9" i="20" s="1"/>
  <c r="AS12" i="5"/>
  <c r="AL12" i="5"/>
  <c r="AU12" i="5" s="1"/>
  <c r="AJ20" i="68"/>
  <c r="AK20" i="68"/>
  <c r="AT20" i="68" s="1"/>
  <c r="AJ14" i="68"/>
  <c r="AK14" i="68"/>
  <c r="AT14" i="68" s="1"/>
  <c r="AJ8" i="68"/>
  <c r="AK8" i="68"/>
  <c r="AT8" i="68" s="1"/>
  <c r="AS3" i="20"/>
  <c r="AL3" i="20"/>
  <c r="AU3" i="20" s="1"/>
  <c r="AS22" i="20"/>
  <c r="AL22" i="20"/>
  <c r="AU22" i="20" s="1"/>
  <c r="AS7" i="23"/>
  <c r="AL7" i="23"/>
  <c r="AU7" i="23" s="1"/>
  <c r="AR23" i="35"/>
  <c r="AI26" i="76"/>
  <c r="AN26" i="76"/>
  <c r="AR25" i="42"/>
  <c r="AS14" i="7"/>
  <c r="AL14" i="7"/>
  <c r="AU14" i="7" s="1"/>
  <c r="AS17" i="20"/>
  <c r="AL17" i="20"/>
  <c r="AU17" i="20" s="1"/>
  <c r="AG25" i="81"/>
  <c r="AP25" i="81" s="1"/>
  <c r="AE25" i="81"/>
  <c r="W26" i="81"/>
  <c r="AF25" i="81"/>
  <c r="AO25" i="81" s="1"/>
  <c r="AS9" i="7"/>
  <c r="AL9" i="7"/>
  <c r="AU9" i="7" s="1"/>
  <c r="AR26" i="79"/>
  <c r="AS12" i="20"/>
  <c r="AL12" i="20"/>
  <c r="AU12" i="20" s="1"/>
  <c r="Z26" i="36"/>
  <c r="X26" i="36"/>
  <c r="Y26" i="36"/>
  <c r="AJ19" i="57"/>
  <c r="AK19" i="57"/>
  <c r="AT19" i="57" s="1"/>
  <c r="AJ13" i="57"/>
  <c r="AK13" i="57"/>
  <c r="AT13" i="57" s="1"/>
  <c r="AJ7" i="57"/>
  <c r="AK7" i="57"/>
  <c r="AT7" i="57" s="1"/>
  <c r="Z25" i="47"/>
  <c r="AH26" i="38"/>
  <c r="AQ26" i="38" s="1"/>
  <c r="AS19" i="20"/>
  <c r="AL19" i="20"/>
  <c r="AU19" i="20" s="1"/>
  <c r="AX22" i="6"/>
  <c r="S22" i="6" s="1"/>
  <c r="AC22" i="6" s="1"/>
  <c r="AB23" i="6" s="1"/>
  <c r="AR24" i="92"/>
  <c r="AS10" i="23"/>
  <c r="AL10" i="23"/>
  <c r="AU10" i="23" s="1"/>
  <c r="AS16" i="5"/>
  <c r="AL16" i="5"/>
  <c r="AU16" i="5" s="1"/>
  <c r="AS5" i="49"/>
  <c r="AL5" i="49"/>
  <c r="AU5" i="49" s="1"/>
  <c r="AS3" i="49"/>
  <c r="AL3" i="49"/>
  <c r="AU3" i="49" s="1"/>
  <c r="AS5" i="7"/>
  <c r="AL5" i="7"/>
  <c r="AU5" i="7" s="1"/>
  <c r="AI25" i="85"/>
  <c r="AN25" i="85"/>
  <c r="AS11" i="23"/>
  <c r="AL11" i="23"/>
  <c r="AU11" i="23" s="1"/>
  <c r="Z26" i="80"/>
  <c r="AS5" i="5"/>
  <c r="AL5" i="5"/>
  <c r="AU5" i="5" s="1"/>
  <c r="AI26" i="44"/>
  <c r="AN26" i="44"/>
  <c r="AR25" i="31"/>
  <c r="AN26" i="30"/>
  <c r="AI26" i="30"/>
  <c r="AN26" i="28"/>
  <c r="AI26" i="28"/>
  <c r="AS12" i="23"/>
  <c r="AL12" i="23"/>
  <c r="AU12" i="23" s="1"/>
  <c r="AH26" i="73"/>
  <c r="AQ26" i="73" s="1"/>
  <c r="AR25" i="38"/>
  <c r="Z25" i="45"/>
  <c r="AS18" i="23"/>
  <c r="AL18" i="23"/>
  <c r="AU18" i="23" s="1"/>
  <c r="AS7" i="49"/>
  <c r="AL7" i="49"/>
  <c r="AU7" i="49" s="1"/>
  <c r="AJ19" i="68"/>
  <c r="AK19" i="68"/>
  <c r="AT19" i="68" s="1"/>
  <c r="AJ13" i="68"/>
  <c r="AK13" i="68"/>
  <c r="AT13" i="68" s="1"/>
  <c r="AJ7" i="68"/>
  <c r="AK7" i="68"/>
  <c r="AT7" i="68" s="1"/>
  <c r="AH26" i="82"/>
  <c r="AQ26" i="82" s="1"/>
  <c r="AS13" i="7"/>
  <c r="AL13" i="7"/>
  <c r="AU13" i="7" s="1"/>
  <c r="AR25" i="25"/>
  <c r="AS13" i="5"/>
  <c r="AL13" i="5"/>
  <c r="AU13" i="5" s="1"/>
  <c r="Z26" i="87"/>
  <c r="AS10" i="49"/>
  <c r="AL10" i="49"/>
  <c r="AU10" i="49" s="1"/>
  <c r="AE26" i="37"/>
  <c r="W27" i="37"/>
  <c r="AF26" i="37"/>
  <c r="AO26" i="37" s="1"/>
  <c r="AG26" i="37"/>
  <c r="AP26" i="37" s="1"/>
  <c r="AS14" i="23"/>
  <c r="AL14" i="23"/>
  <c r="AU14" i="23" s="1"/>
  <c r="AS18" i="49"/>
  <c r="AL18" i="49"/>
  <c r="AU18" i="49" s="1"/>
  <c r="AS14" i="5"/>
  <c r="AL14" i="5"/>
  <c r="AU14" i="5" s="1"/>
  <c r="Z24" i="35"/>
  <c r="Z26" i="77"/>
  <c r="Y25" i="74"/>
  <c r="X25" i="74"/>
  <c r="Z25" i="74" s="1"/>
  <c r="AS9" i="23"/>
  <c r="AL9" i="23"/>
  <c r="AU9" i="23" s="1"/>
  <c r="AS13" i="49"/>
  <c r="AL13" i="49"/>
  <c r="AU13" i="49" s="1"/>
  <c r="AS15" i="5"/>
  <c r="AL15" i="5"/>
  <c r="AU15" i="5" s="1"/>
  <c r="AS4" i="10"/>
  <c r="AS25" i="10" s="1"/>
  <c r="AL4" i="10"/>
  <c r="AU4" i="10" s="1"/>
  <c r="AU25" i="10" s="1"/>
  <c r="C11" i="10" s="1"/>
  <c r="AJ18" i="57"/>
  <c r="AK18" i="57"/>
  <c r="AT18" i="57" s="1"/>
  <c r="AJ12" i="57"/>
  <c r="AK12" i="57"/>
  <c r="AT12" i="57" s="1"/>
  <c r="AJ6" i="57"/>
  <c r="AK6" i="57"/>
  <c r="AT6" i="57" s="1"/>
  <c r="AH27" i="48"/>
  <c r="AQ27" i="48" s="1"/>
  <c r="AS10" i="7"/>
  <c r="AL10" i="7"/>
  <c r="AU10" i="7" s="1"/>
  <c r="AJ4" i="5"/>
  <c r="AK4" i="5"/>
  <c r="AT4" i="5" s="1"/>
  <c r="AT25" i="5" s="1"/>
  <c r="AH25" i="90"/>
  <c r="AQ25" i="90" s="1"/>
  <c r="AJ4" i="49"/>
  <c r="AK4" i="49"/>
  <c r="AT4" i="49" s="1"/>
  <c r="AT25" i="49" s="1"/>
  <c r="AR24" i="39"/>
  <c r="AS8" i="20"/>
  <c r="AL8" i="20"/>
  <c r="AU8" i="20" s="1"/>
  <c r="AN25" i="33"/>
  <c r="AI25" i="33"/>
  <c r="X26" i="75"/>
  <c r="Y26" i="75"/>
  <c r="AN23" i="6"/>
  <c r="AN25" i="6" s="1"/>
  <c r="AI23" i="6"/>
  <c r="AH27" i="79"/>
  <c r="AQ27" i="79" s="1"/>
  <c r="AE25" i="88"/>
  <c r="W26" i="88"/>
  <c r="AF25" i="88"/>
  <c r="AO25" i="88" s="1"/>
  <c r="AG25" i="88"/>
  <c r="AP25" i="88" s="1"/>
  <c r="AS18" i="7"/>
  <c r="AL18" i="7"/>
  <c r="AU18" i="7" s="1"/>
  <c r="AU25" i="56"/>
  <c r="C11" i="56" s="1"/>
  <c r="F9" i="97" s="1"/>
  <c r="AS15" i="20"/>
  <c r="AL15" i="20"/>
  <c r="AU15" i="20" s="1"/>
  <c r="AU25" i="55"/>
  <c r="C11" i="55" s="1"/>
  <c r="F8" i="97" s="1"/>
  <c r="AS18" i="5"/>
  <c r="AL18" i="5"/>
  <c r="AU18" i="5" s="1"/>
  <c r="AJ18" i="68"/>
  <c r="AK18" i="68"/>
  <c r="AT18" i="68" s="1"/>
  <c r="AJ12" i="68"/>
  <c r="AK12" i="68"/>
  <c r="AT12" i="68" s="1"/>
  <c r="AJ6" i="68"/>
  <c r="AK6" i="68"/>
  <c r="AT6" i="68" s="1"/>
  <c r="AL23" i="23"/>
  <c r="AU23" i="23" s="1"/>
  <c r="AG24" i="32"/>
  <c r="AP24" i="32" s="1"/>
  <c r="AF24" i="32"/>
  <c r="AO24" i="32" s="1"/>
  <c r="AE24" i="32"/>
  <c r="W25" i="32"/>
  <c r="AE26" i="82"/>
  <c r="W27" i="82"/>
  <c r="AG26" i="82"/>
  <c r="AP26" i="82" s="1"/>
  <c r="AF26" i="82"/>
  <c r="AO26" i="82" s="1"/>
  <c r="AR25" i="77"/>
  <c r="AS10" i="20"/>
  <c r="AL10" i="20"/>
  <c r="AU10" i="20" s="1"/>
  <c r="AS13" i="23"/>
  <c r="AL13" i="23"/>
  <c r="AU13" i="23" s="1"/>
  <c r="AS19" i="49"/>
  <c r="AL19" i="49"/>
  <c r="AU19" i="49" s="1"/>
  <c r="AR24" i="45"/>
  <c r="AS20" i="7"/>
  <c r="AL20" i="7"/>
  <c r="AU20" i="7" s="1"/>
  <c r="AS5" i="20"/>
  <c r="AL5" i="20"/>
  <c r="AU5" i="20" s="1"/>
  <c r="AU25" i="12"/>
  <c r="C11" i="12" s="1"/>
  <c r="W25" i="89"/>
  <c r="AE24" i="89"/>
  <c r="AG24" i="89"/>
  <c r="AP24" i="89" s="1"/>
  <c r="AF24" i="89"/>
  <c r="AO24" i="89" s="1"/>
  <c r="AR24" i="93"/>
  <c r="AN24" i="74"/>
  <c r="AI24" i="74"/>
  <c r="AS15" i="7"/>
  <c r="AL15" i="7"/>
  <c r="AU15" i="7" s="1"/>
  <c r="AS9" i="49"/>
  <c r="AL9" i="49"/>
  <c r="AU9" i="49" s="1"/>
  <c r="AS18" i="20"/>
  <c r="AL18" i="20"/>
  <c r="AU18" i="20" s="1"/>
  <c r="AS4" i="12"/>
  <c r="AL4" i="12"/>
  <c r="AU4" i="12" s="1"/>
  <c r="AJ17" i="57"/>
  <c r="AK17" i="57"/>
  <c r="AT17" i="57" s="1"/>
  <c r="AJ11" i="57"/>
  <c r="AK11" i="57"/>
  <c r="AT11" i="57" s="1"/>
  <c r="AJ5" i="57"/>
  <c r="AK5" i="57"/>
  <c r="AT5" i="57" s="1"/>
  <c r="AF25" i="34"/>
  <c r="AO25" i="34" s="1"/>
  <c r="AG25" i="34"/>
  <c r="AP25" i="34" s="1"/>
  <c r="W26" i="34"/>
  <c r="AE25" i="34"/>
  <c r="AF26" i="38"/>
  <c r="AO26" i="38" s="1"/>
  <c r="AG26" i="38"/>
  <c r="AP26" i="38" s="1"/>
  <c r="AE26" i="38"/>
  <c r="W27" i="38"/>
  <c r="AF27" i="48"/>
  <c r="AO27" i="48" s="1"/>
  <c r="AG27" i="48"/>
  <c r="AP27" i="48" s="1"/>
  <c r="AE27" i="48"/>
  <c r="W28" i="48"/>
  <c r="AS7" i="20"/>
  <c r="AL7" i="20"/>
  <c r="AU7" i="20" s="1"/>
  <c r="AS8" i="49"/>
  <c r="AL8" i="49"/>
  <c r="AU8" i="49" s="1"/>
  <c r="AL23" i="5"/>
  <c r="AU23" i="5" s="1"/>
  <c r="AR23" i="5"/>
  <c r="AR25" i="5" s="1"/>
  <c r="AS16" i="23"/>
  <c r="AL16" i="23"/>
  <c r="AU16" i="23" s="1"/>
  <c r="AS12" i="49"/>
  <c r="AL12" i="49"/>
  <c r="AU12" i="49" s="1"/>
  <c r="AS3" i="5"/>
  <c r="AL3" i="5"/>
  <c r="AU3" i="5" s="1"/>
  <c r="AS22" i="5"/>
  <c r="AL22" i="5"/>
  <c r="AU22" i="5" s="1"/>
  <c r="AS11" i="7"/>
  <c r="AL11" i="7"/>
  <c r="AU11" i="7" s="1"/>
  <c r="AN24" i="91"/>
  <c r="AI24" i="91"/>
  <c r="AS4" i="55"/>
  <c r="AL4" i="55"/>
  <c r="AU4" i="55" s="1"/>
  <c r="AH25" i="92"/>
  <c r="AQ25" i="92" s="1"/>
  <c r="X26" i="85"/>
  <c r="Y26" i="85"/>
  <c r="AS17" i="23"/>
  <c r="AL17" i="23"/>
  <c r="AU17" i="23" s="1"/>
  <c r="AS22" i="49"/>
  <c r="AL22" i="49"/>
  <c r="AU22" i="49" s="1"/>
  <c r="AS11" i="5"/>
  <c r="AL11" i="5"/>
  <c r="AU11" i="5" s="1"/>
  <c r="X28" i="96"/>
  <c r="Y28" i="96"/>
  <c r="X25" i="27"/>
  <c r="Y25" i="27"/>
  <c r="AR26" i="48"/>
  <c r="AS25" i="56"/>
  <c r="AS25" i="55"/>
  <c r="AS6" i="23"/>
  <c r="AL6" i="23"/>
  <c r="AU6" i="23" s="1"/>
  <c r="AR24" i="29"/>
  <c r="AJ17" i="68"/>
  <c r="AK17" i="68"/>
  <c r="AT17" i="68" s="1"/>
  <c r="AJ11" i="68"/>
  <c r="AK11" i="68"/>
  <c r="AT11" i="68" s="1"/>
  <c r="AJ5" i="68"/>
  <c r="AK5" i="68"/>
  <c r="AT5" i="68" s="1"/>
  <c r="AS19" i="7"/>
  <c r="AL19" i="7"/>
  <c r="AU19" i="7" s="1"/>
  <c r="AR25" i="40"/>
  <c r="AS19" i="5"/>
  <c r="AL19" i="5"/>
  <c r="AU19" i="5" s="1"/>
  <c r="AR23" i="57"/>
  <c r="AR25" i="57" s="1"/>
  <c r="AL23" i="57"/>
  <c r="AU23" i="57" s="1"/>
  <c r="AH27" i="86"/>
  <c r="AQ27" i="86" s="1"/>
  <c r="AH25" i="78"/>
  <c r="AQ25" i="78" s="1"/>
  <c r="AS20" i="23"/>
  <c r="AL20" i="23"/>
  <c r="AU20" i="23" s="1"/>
  <c r="AH26" i="25"/>
  <c r="AQ26" i="25" s="1"/>
  <c r="AS25" i="12"/>
  <c r="AS20" i="5"/>
  <c r="AL20" i="5"/>
  <c r="AU20" i="5" s="1"/>
  <c r="AS11" i="49"/>
  <c r="AL11" i="49"/>
  <c r="AU11" i="49" s="1"/>
  <c r="AN25" i="84"/>
  <c r="AI25" i="84"/>
  <c r="AS15" i="23"/>
  <c r="AL15" i="23"/>
  <c r="AU15" i="23" s="1"/>
  <c r="AH25" i="29"/>
  <c r="AQ25" i="29" s="1"/>
  <c r="AI25" i="36"/>
  <c r="AN25" i="36"/>
  <c r="AS21" i="5"/>
  <c r="AL21" i="5"/>
  <c r="AU21" i="5" s="1"/>
  <c r="AJ22" i="57"/>
  <c r="AK22" i="57"/>
  <c r="AT22" i="57" s="1"/>
  <c r="AJ16" i="57"/>
  <c r="AK16" i="57"/>
  <c r="AT16" i="57" s="1"/>
  <c r="AJ10" i="57"/>
  <c r="AK10" i="57"/>
  <c r="AT10" i="57" s="1"/>
  <c r="AJ3" i="57"/>
  <c r="AB4" i="57"/>
  <c r="AR24" i="90"/>
  <c r="AS4" i="62"/>
  <c r="AS25" i="62" s="1"/>
  <c r="AL4" i="62"/>
  <c r="AU4" i="62" s="1"/>
  <c r="AU25" i="62" s="1"/>
  <c r="C11" i="62" s="1"/>
  <c r="F15" i="97" s="1"/>
  <c r="AH26" i="42"/>
  <c r="AQ26" i="42" s="1"/>
  <c r="AS16" i="7"/>
  <c r="AL16" i="7"/>
  <c r="AU16" i="7" s="1"/>
  <c r="AS3" i="23"/>
  <c r="AL3" i="23"/>
  <c r="AU3" i="23" s="1"/>
  <c r="AR25" i="80"/>
  <c r="AS4" i="18"/>
  <c r="AS25" i="18" s="1"/>
  <c r="AL4" i="18"/>
  <c r="AU4" i="18" s="1"/>
  <c r="AU25" i="18" s="1"/>
  <c r="C11" i="18" s="1"/>
  <c r="AH26" i="40"/>
  <c r="AQ26" i="40" s="1"/>
  <c r="Z25" i="90"/>
  <c r="AH25" i="93"/>
  <c r="AQ25" i="93" s="1"/>
  <c r="AG25" i="41"/>
  <c r="AP25" i="41" s="1"/>
  <c r="AF25" i="41"/>
  <c r="AO25" i="41" s="1"/>
  <c r="AE25" i="41"/>
  <c r="W26" i="41"/>
  <c r="AH26" i="26"/>
  <c r="AQ26" i="26" s="1"/>
  <c r="Z25" i="91"/>
  <c r="X25" i="91"/>
  <c r="Y25" i="91"/>
  <c r="AS14" i="20"/>
  <c r="AL14" i="20"/>
  <c r="AU14" i="20" s="1"/>
  <c r="AF25" i="92"/>
  <c r="AO25" i="92" s="1"/>
  <c r="AG25" i="92"/>
  <c r="AP25" i="92" s="1"/>
  <c r="W26" i="92"/>
  <c r="AE25" i="92"/>
  <c r="AR23" i="94"/>
  <c r="AS17" i="49"/>
  <c r="AL17" i="49"/>
  <c r="AU17" i="49" s="1"/>
  <c r="AI24" i="27"/>
  <c r="AN24" i="27"/>
  <c r="AI25" i="75"/>
  <c r="AN25" i="75"/>
  <c r="Y27" i="28"/>
  <c r="X27" i="28"/>
  <c r="Z27" i="28" s="1"/>
  <c r="Z26" i="75" l="1"/>
  <c r="AE26" i="75" s="1"/>
  <c r="W27" i="75"/>
  <c r="AF26" i="75"/>
  <c r="AO26" i="75" s="1"/>
  <c r="AG26" i="75"/>
  <c r="AP26" i="75" s="1"/>
  <c r="W28" i="30"/>
  <c r="AG27" i="30"/>
  <c r="AP27" i="30" s="1"/>
  <c r="AF27" i="30"/>
  <c r="AO27" i="30" s="1"/>
  <c r="AE27" i="30"/>
  <c r="AR25" i="75"/>
  <c r="AS16" i="57"/>
  <c r="AL16" i="57"/>
  <c r="AU16" i="57" s="1"/>
  <c r="AR25" i="36"/>
  <c r="AS17" i="57"/>
  <c r="AL17" i="57"/>
  <c r="AU17" i="57" s="1"/>
  <c r="AS6" i="57"/>
  <c r="AL6" i="57"/>
  <c r="AU6" i="57" s="1"/>
  <c r="AG24" i="35"/>
  <c r="AP24" i="35" s="1"/>
  <c r="AE24" i="35"/>
  <c r="W25" i="35"/>
  <c r="AF24" i="35"/>
  <c r="AO24" i="35" s="1"/>
  <c r="AI26" i="37"/>
  <c r="AN26" i="37"/>
  <c r="AS13" i="68"/>
  <c r="AL13" i="68"/>
  <c r="AU13" i="68" s="1"/>
  <c r="AR26" i="44"/>
  <c r="AS7" i="57"/>
  <c r="AL7" i="57"/>
  <c r="AU7" i="57" s="1"/>
  <c r="AH26" i="36"/>
  <c r="AQ26" i="36" s="1"/>
  <c r="AI25" i="81"/>
  <c r="AN25" i="81"/>
  <c r="AS20" i="68"/>
  <c r="AL20" i="68"/>
  <c r="AU20" i="68" s="1"/>
  <c r="AH26" i="33"/>
  <c r="AQ26" i="33" s="1"/>
  <c r="AJ21" i="6"/>
  <c r="AK21" i="6"/>
  <c r="AT21" i="6" s="1"/>
  <c r="AJ15" i="6"/>
  <c r="AK15" i="6"/>
  <c r="AT15" i="6" s="1"/>
  <c r="AJ9" i="6"/>
  <c r="AK9" i="6"/>
  <c r="AT9" i="6" s="1"/>
  <c r="AS15" i="68"/>
  <c r="AL15" i="68"/>
  <c r="AU15" i="68" s="1"/>
  <c r="X25" i="46"/>
  <c r="Y25" i="46"/>
  <c r="X27" i="43"/>
  <c r="Y27" i="43"/>
  <c r="Z27" i="43" s="1"/>
  <c r="AS10" i="68"/>
  <c r="AL10" i="68"/>
  <c r="AU10" i="68" s="1"/>
  <c r="AN27" i="79"/>
  <c r="AI27" i="79"/>
  <c r="AI26" i="73"/>
  <c r="AN26" i="73"/>
  <c r="X26" i="78"/>
  <c r="Y26" i="78"/>
  <c r="AJ4" i="57"/>
  <c r="AK4" i="57"/>
  <c r="AT4" i="57" s="1"/>
  <c r="AT25" i="57" s="1"/>
  <c r="AS11" i="68"/>
  <c r="AL11" i="68"/>
  <c r="AU11" i="68" s="1"/>
  <c r="AH25" i="27"/>
  <c r="AQ25" i="27" s="1"/>
  <c r="AH26" i="85"/>
  <c r="AQ26" i="85" s="1"/>
  <c r="AN26" i="82"/>
  <c r="AI26" i="82"/>
  <c r="AS18" i="68"/>
  <c r="AL18" i="68"/>
  <c r="AU18" i="68" s="1"/>
  <c r="Y26" i="88"/>
  <c r="X26" i="88"/>
  <c r="AR25" i="33"/>
  <c r="W26" i="45"/>
  <c r="AF25" i="45"/>
  <c r="AO25" i="45" s="1"/>
  <c r="AE25" i="45"/>
  <c r="AG25" i="45"/>
  <c r="AP25" i="45" s="1"/>
  <c r="AR26" i="30"/>
  <c r="AR25" i="85"/>
  <c r="AF26" i="36"/>
  <c r="AO26" i="36" s="1"/>
  <c r="AE26" i="36"/>
  <c r="W27" i="36"/>
  <c r="AG26" i="36"/>
  <c r="AP26" i="36" s="1"/>
  <c r="AG25" i="39"/>
  <c r="AP25" i="39" s="1"/>
  <c r="AE25" i="39"/>
  <c r="AF25" i="39"/>
  <c r="AO25" i="39" s="1"/>
  <c r="W26" i="39"/>
  <c r="AG26" i="33"/>
  <c r="AP26" i="33" s="1"/>
  <c r="AF26" i="33"/>
  <c r="AO26" i="33" s="1"/>
  <c r="W27" i="33"/>
  <c r="AE26" i="33"/>
  <c r="AJ20" i="6"/>
  <c r="AK20" i="6"/>
  <c r="AT20" i="6" s="1"/>
  <c r="AJ14" i="6"/>
  <c r="AK14" i="6"/>
  <c r="AT14" i="6" s="1"/>
  <c r="AJ8" i="6"/>
  <c r="AK8" i="6"/>
  <c r="AT8" i="6" s="1"/>
  <c r="X26" i="95"/>
  <c r="Z26" i="95" s="1"/>
  <c r="Y26" i="95"/>
  <c r="AS14" i="57"/>
  <c r="AL14" i="57"/>
  <c r="AU14" i="57" s="1"/>
  <c r="X25" i="94"/>
  <c r="Y25" i="94"/>
  <c r="AS4" i="20"/>
  <c r="AS25" i="20" s="1"/>
  <c r="AL4" i="20"/>
  <c r="AU4" i="20" s="1"/>
  <c r="AI26" i="83"/>
  <c r="AN26" i="83"/>
  <c r="AH27" i="44"/>
  <c r="AQ27" i="44" s="1"/>
  <c r="AS9" i="57"/>
  <c r="AL9" i="57"/>
  <c r="AU9" i="57" s="1"/>
  <c r="AN26" i="43"/>
  <c r="AI26" i="43"/>
  <c r="Y27" i="25"/>
  <c r="X27" i="25"/>
  <c r="Y27" i="40"/>
  <c r="X27" i="40"/>
  <c r="X28" i="79"/>
  <c r="Y28" i="79"/>
  <c r="Z28" i="79" s="1"/>
  <c r="AN25" i="41"/>
  <c r="AI25" i="41"/>
  <c r="AH27" i="28"/>
  <c r="AQ27" i="28" s="1"/>
  <c r="AR24" i="27"/>
  <c r="AI25" i="92"/>
  <c r="AN25" i="92"/>
  <c r="W26" i="90"/>
  <c r="AG25" i="90"/>
  <c r="AP25" i="90" s="1"/>
  <c r="AF25" i="90"/>
  <c r="AO25" i="90" s="1"/>
  <c r="AE25" i="90"/>
  <c r="AS3" i="57"/>
  <c r="AL3" i="57"/>
  <c r="AU3" i="57" s="1"/>
  <c r="AS22" i="57"/>
  <c r="AL22" i="57"/>
  <c r="AU22" i="57" s="1"/>
  <c r="AR25" i="84"/>
  <c r="Z25" i="27"/>
  <c r="Z26" i="85"/>
  <c r="AS5" i="57"/>
  <c r="AL5" i="57"/>
  <c r="AU5" i="57" s="1"/>
  <c r="AI25" i="88"/>
  <c r="AN25" i="88"/>
  <c r="AR23" i="6"/>
  <c r="AR25" i="6" s="1"/>
  <c r="AS4" i="49"/>
  <c r="AL4" i="49"/>
  <c r="AU4" i="49" s="1"/>
  <c r="AS12" i="57"/>
  <c r="AL12" i="57"/>
  <c r="AU12" i="57" s="1"/>
  <c r="AH25" i="74"/>
  <c r="AQ25" i="74" s="1"/>
  <c r="AS19" i="68"/>
  <c r="AL19" i="68"/>
  <c r="AU19" i="68" s="1"/>
  <c r="AJ23" i="6"/>
  <c r="AS23" i="6" s="1"/>
  <c r="AK23" i="6"/>
  <c r="AT23" i="6" s="1"/>
  <c r="AS13" i="57"/>
  <c r="AL13" i="57"/>
  <c r="AU13" i="57" s="1"/>
  <c r="AS8" i="68"/>
  <c r="AL8" i="68"/>
  <c r="AU8" i="68" s="1"/>
  <c r="AJ19" i="6"/>
  <c r="AK19" i="6"/>
  <c r="AT19" i="6" s="1"/>
  <c r="AJ13" i="6"/>
  <c r="AK13" i="6"/>
  <c r="AT13" i="6" s="1"/>
  <c r="AJ7" i="6"/>
  <c r="AK7" i="6"/>
  <c r="AT7" i="6" s="1"/>
  <c r="AH26" i="84"/>
  <c r="AQ26" i="84" s="1"/>
  <c r="Y28" i="86"/>
  <c r="X28" i="86"/>
  <c r="X27" i="31"/>
  <c r="Y27" i="31"/>
  <c r="AS21" i="68"/>
  <c r="AL21" i="68"/>
  <c r="AU21" i="68" s="1"/>
  <c r="Z27" i="26"/>
  <c r="X27" i="26"/>
  <c r="Y27" i="26"/>
  <c r="AS16" i="68"/>
  <c r="AL16" i="68"/>
  <c r="AU16" i="68" s="1"/>
  <c r="AN26" i="25"/>
  <c r="AI26" i="25"/>
  <c r="AI26" i="40"/>
  <c r="AN26" i="40"/>
  <c r="AG27" i="28"/>
  <c r="AP27" i="28" s="1"/>
  <c r="W28" i="28"/>
  <c r="AE27" i="28"/>
  <c r="AF27" i="28"/>
  <c r="AO27" i="28" s="1"/>
  <c r="W26" i="91"/>
  <c r="AG25" i="91"/>
  <c r="AP25" i="91" s="1"/>
  <c r="AF25" i="91"/>
  <c r="AO25" i="91" s="1"/>
  <c r="AE25" i="91"/>
  <c r="X26" i="92"/>
  <c r="Y26" i="92"/>
  <c r="AH25" i="91"/>
  <c r="AQ25" i="91" s="1"/>
  <c r="AS17" i="68"/>
  <c r="AL17" i="68"/>
  <c r="AU17" i="68" s="1"/>
  <c r="Y27" i="38"/>
  <c r="X27" i="38"/>
  <c r="AN25" i="34"/>
  <c r="AI25" i="34"/>
  <c r="AR24" i="74"/>
  <c r="AI24" i="89"/>
  <c r="AN24" i="89"/>
  <c r="X25" i="32"/>
  <c r="Z25" i="32" s="1"/>
  <c r="Y25" i="32"/>
  <c r="AS6" i="68"/>
  <c r="AL6" i="68"/>
  <c r="AU6" i="68" s="1"/>
  <c r="AS4" i="5"/>
  <c r="AL4" i="5"/>
  <c r="AU4" i="5" s="1"/>
  <c r="AU25" i="5" s="1"/>
  <c r="C11" i="5" s="1"/>
  <c r="AE26" i="87"/>
  <c r="W27" i="87"/>
  <c r="AF26" i="87"/>
  <c r="AO26" i="87" s="1"/>
  <c r="AG26" i="87"/>
  <c r="AP26" i="87" s="1"/>
  <c r="AG26" i="80"/>
  <c r="AP26" i="80" s="1"/>
  <c r="AF26" i="80"/>
  <c r="AO26" i="80" s="1"/>
  <c r="AE26" i="80"/>
  <c r="W27" i="80"/>
  <c r="AJ18" i="6"/>
  <c r="AK18" i="6"/>
  <c r="AT18" i="6" s="1"/>
  <c r="AJ12" i="6"/>
  <c r="AK12" i="6"/>
  <c r="AT12" i="6" s="1"/>
  <c r="AJ6" i="6"/>
  <c r="AK6" i="6"/>
  <c r="AT6" i="6" s="1"/>
  <c r="X27" i="42"/>
  <c r="Z27" i="42" s="1"/>
  <c r="Y27" i="42"/>
  <c r="AS20" i="57"/>
  <c r="AL20" i="57"/>
  <c r="AU20" i="57" s="1"/>
  <c r="AN27" i="86"/>
  <c r="AI27" i="86"/>
  <c r="Z27" i="44"/>
  <c r="AN26" i="26"/>
  <c r="AI26" i="26"/>
  <c r="AS15" i="57"/>
  <c r="AL15" i="57"/>
  <c r="AU15" i="57" s="1"/>
  <c r="AJ4" i="68"/>
  <c r="AK4" i="68"/>
  <c r="AT4" i="68" s="1"/>
  <c r="AT25" i="68" s="1"/>
  <c r="AI25" i="78"/>
  <c r="AN25" i="78"/>
  <c r="Z26" i="29"/>
  <c r="X26" i="29"/>
  <c r="Y26" i="29"/>
  <c r="AS10" i="57"/>
  <c r="AL10" i="57"/>
  <c r="AU10" i="57" s="1"/>
  <c r="AH28" i="96"/>
  <c r="AQ28" i="96" s="1"/>
  <c r="AR24" i="91"/>
  <c r="Y28" i="48"/>
  <c r="X28" i="48"/>
  <c r="AI26" i="38"/>
  <c r="AN26" i="38"/>
  <c r="Z26" i="34"/>
  <c r="X26" i="34"/>
  <c r="Y26" i="34"/>
  <c r="AS11" i="57"/>
  <c r="AL11" i="57"/>
  <c r="AU11" i="57" s="1"/>
  <c r="AN24" i="32"/>
  <c r="AI24" i="32"/>
  <c r="AS18" i="57"/>
  <c r="AL18" i="57"/>
  <c r="AU18" i="57" s="1"/>
  <c r="W26" i="74"/>
  <c r="AG25" i="74"/>
  <c r="AP25" i="74" s="1"/>
  <c r="AF25" i="74"/>
  <c r="AO25" i="74" s="1"/>
  <c r="AE25" i="74"/>
  <c r="AS7" i="68"/>
  <c r="AL7" i="68"/>
  <c r="AU7" i="68" s="1"/>
  <c r="AU25" i="49"/>
  <c r="C11" i="49" s="1"/>
  <c r="F2" i="97" s="1"/>
  <c r="AF25" i="47"/>
  <c r="AO25" i="47" s="1"/>
  <c r="AE25" i="47"/>
  <c r="W26" i="47"/>
  <c r="AG25" i="47"/>
  <c r="AP25" i="47" s="1"/>
  <c r="AS19" i="57"/>
  <c r="AL19" i="57"/>
  <c r="AU19" i="57" s="1"/>
  <c r="AR26" i="76"/>
  <c r="AS14" i="68"/>
  <c r="AL14" i="68"/>
  <c r="AU14" i="68" s="1"/>
  <c r="AH27" i="30"/>
  <c r="AQ27" i="30" s="1"/>
  <c r="AJ17" i="6"/>
  <c r="AK17" i="6"/>
  <c r="AT17" i="6" s="1"/>
  <c r="AJ11" i="6"/>
  <c r="AK11" i="6"/>
  <c r="AT11" i="6" s="1"/>
  <c r="AJ5" i="6"/>
  <c r="AK5" i="6"/>
  <c r="AT5" i="6" s="1"/>
  <c r="AS8" i="57"/>
  <c r="AL8" i="57"/>
  <c r="AU8" i="57" s="1"/>
  <c r="AG26" i="84"/>
  <c r="AP26" i="84" s="1"/>
  <c r="AF26" i="84"/>
  <c r="AO26" i="84" s="1"/>
  <c r="W27" i="84"/>
  <c r="AE26" i="84"/>
  <c r="AI26" i="31"/>
  <c r="AN26" i="31"/>
  <c r="AS9" i="68"/>
  <c r="AL9" i="68"/>
  <c r="AU9" i="68" s="1"/>
  <c r="AR27" i="96"/>
  <c r="X26" i="93"/>
  <c r="Z26" i="93" s="1"/>
  <c r="Y26" i="93"/>
  <c r="AH27" i="76"/>
  <c r="AQ27" i="76" s="1"/>
  <c r="AS3" i="68"/>
  <c r="AL3" i="68"/>
  <c r="AU3" i="68" s="1"/>
  <c r="AS22" i="68"/>
  <c r="AL22" i="68"/>
  <c r="AU22" i="68" s="1"/>
  <c r="AI25" i="29"/>
  <c r="AN25" i="29"/>
  <c r="Y26" i="41"/>
  <c r="X26" i="41"/>
  <c r="AS5" i="68"/>
  <c r="AL5" i="68"/>
  <c r="AU5" i="68" s="1"/>
  <c r="Z28" i="96"/>
  <c r="AS25" i="5"/>
  <c r="AN27" i="48"/>
  <c r="AI27" i="48"/>
  <c r="X25" i="89"/>
  <c r="Y25" i="89"/>
  <c r="X27" i="82"/>
  <c r="Y27" i="82"/>
  <c r="AS12" i="68"/>
  <c r="AL12" i="68"/>
  <c r="AU12" i="68" s="1"/>
  <c r="AH26" i="75"/>
  <c r="AQ26" i="75" s="1"/>
  <c r="AF26" i="77"/>
  <c r="AO26" i="77" s="1"/>
  <c r="AE26" i="77"/>
  <c r="AG26" i="77"/>
  <c r="AP26" i="77" s="1"/>
  <c r="W27" i="77"/>
  <c r="Y27" i="37"/>
  <c r="X27" i="37"/>
  <c r="AR26" i="28"/>
  <c r="AS25" i="49"/>
  <c r="X26" i="81"/>
  <c r="Y26" i="81"/>
  <c r="AU25" i="20"/>
  <c r="C11" i="20" s="1"/>
  <c r="AJ22" i="6"/>
  <c r="AK22" i="6"/>
  <c r="AT22" i="6" s="1"/>
  <c r="AJ16" i="6"/>
  <c r="AK16" i="6"/>
  <c r="AT16" i="6" s="1"/>
  <c r="AJ10" i="6"/>
  <c r="AK10" i="6"/>
  <c r="AT10" i="6" s="1"/>
  <c r="AJ3" i="6"/>
  <c r="AB4" i="6"/>
  <c r="AI26" i="42"/>
  <c r="AN26" i="42"/>
  <c r="AN25" i="95"/>
  <c r="AI25" i="95"/>
  <c r="AN24" i="94"/>
  <c r="AI24" i="94"/>
  <c r="Y27" i="83"/>
  <c r="X27" i="83"/>
  <c r="AI25" i="93"/>
  <c r="AN25" i="93"/>
  <c r="AS4" i="23"/>
  <c r="AS25" i="23" s="1"/>
  <c r="AL4" i="23"/>
  <c r="AU4" i="23" s="1"/>
  <c r="AU25" i="23" s="1"/>
  <c r="C11" i="23" s="1"/>
  <c r="AS4" i="7"/>
  <c r="AS25" i="7" s="1"/>
  <c r="AL4" i="7"/>
  <c r="AU4" i="7" s="1"/>
  <c r="AU25" i="7" s="1"/>
  <c r="C11" i="7" s="1"/>
  <c r="AS21" i="57"/>
  <c r="AL21" i="57"/>
  <c r="AU21" i="57" s="1"/>
  <c r="AN24" i="46"/>
  <c r="AI24" i="46"/>
  <c r="Z27" i="76"/>
  <c r="Y27" i="73"/>
  <c r="X27" i="73"/>
  <c r="Z27" i="73" s="1"/>
  <c r="Z26" i="88" l="1"/>
  <c r="Z27" i="38"/>
  <c r="Z28" i="86"/>
  <c r="W29" i="86" s="1"/>
  <c r="Z25" i="94"/>
  <c r="AF25" i="94" s="1"/>
  <c r="AO25" i="94" s="1"/>
  <c r="AG26" i="88"/>
  <c r="AP26" i="88" s="1"/>
  <c r="AF26" i="88"/>
  <c r="AO26" i="88" s="1"/>
  <c r="AE26" i="88"/>
  <c r="W27" i="88"/>
  <c r="AG26" i="93"/>
  <c r="AP26" i="93" s="1"/>
  <c r="AE26" i="93"/>
  <c r="AF26" i="93"/>
  <c r="AO26" i="93" s="1"/>
  <c r="W27" i="93"/>
  <c r="AF28" i="86"/>
  <c r="AO28" i="86" s="1"/>
  <c r="AE28" i="86"/>
  <c r="W26" i="94"/>
  <c r="AE25" i="94"/>
  <c r="W28" i="38"/>
  <c r="AG27" i="38"/>
  <c r="AP27" i="38" s="1"/>
  <c r="AE27" i="38"/>
  <c r="AF27" i="38"/>
  <c r="AO27" i="38" s="1"/>
  <c r="W28" i="43"/>
  <c r="AE27" i="43"/>
  <c r="AG27" i="43"/>
  <c r="AP27" i="43" s="1"/>
  <c r="AF27" i="43"/>
  <c r="AO27" i="43" s="1"/>
  <c r="W29" i="79"/>
  <c r="AF28" i="79"/>
  <c r="AO28" i="79" s="1"/>
  <c r="AE28" i="79"/>
  <c r="AG28" i="79"/>
  <c r="AP28" i="79" s="1"/>
  <c r="AG27" i="73"/>
  <c r="AP27" i="73" s="1"/>
  <c r="AF27" i="73"/>
  <c r="AO27" i="73" s="1"/>
  <c r="AE27" i="73"/>
  <c r="W28" i="73"/>
  <c r="AH27" i="37"/>
  <c r="AQ27" i="37" s="1"/>
  <c r="AF28" i="96"/>
  <c r="AO28" i="96" s="1"/>
  <c r="W29" i="96"/>
  <c r="AG28" i="96"/>
  <c r="AP28" i="96" s="1"/>
  <c r="AE28" i="96"/>
  <c r="AF27" i="76"/>
  <c r="AO27" i="76" s="1"/>
  <c r="AE27" i="76"/>
  <c r="AG27" i="76"/>
  <c r="AP27" i="76" s="1"/>
  <c r="W28" i="76"/>
  <c r="AH26" i="81"/>
  <c r="AQ26" i="81" s="1"/>
  <c r="AH25" i="89"/>
  <c r="AQ25" i="89" s="1"/>
  <c r="AR25" i="29"/>
  <c r="AR26" i="31"/>
  <c r="AS11" i="6"/>
  <c r="AL11" i="6"/>
  <c r="AU11" i="6" s="1"/>
  <c r="AR26" i="26"/>
  <c r="AS6" i="6"/>
  <c r="AL6" i="6"/>
  <c r="AU6" i="6" s="1"/>
  <c r="Y27" i="80"/>
  <c r="X27" i="80"/>
  <c r="AN27" i="28"/>
  <c r="AI27" i="28"/>
  <c r="AS19" i="6"/>
  <c r="AL19" i="6"/>
  <c r="AU19" i="6" s="1"/>
  <c r="AF26" i="85"/>
  <c r="AO26" i="85" s="1"/>
  <c r="AE26" i="85"/>
  <c r="W27" i="85"/>
  <c r="AG26" i="85"/>
  <c r="AP26" i="85" s="1"/>
  <c r="Y26" i="90"/>
  <c r="X26" i="90"/>
  <c r="AH27" i="25"/>
  <c r="AQ27" i="25" s="1"/>
  <c r="AN26" i="33"/>
  <c r="AI26" i="33"/>
  <c r="X26" i="39"/>
  <c r="Y26" i="39"/>
  <c r="Z26" i="39" s="1"/>
  <c r="X27" i="36"/>
  <c r="Z27" i="36" s="1"/>
  <c r="Y27" i="36"/>
  <c r="AS9" i="6"/>
  <c r="AL9" i="6"/>
  <c r="AU9" i="6" s="1"/>
  <c r="Y28" i="30"/>
  <c r="Z28" i="30" s="1"/>
  <c r="X28" i="30"/>
  <c r="AH27" i="83"/>
  <c r="AQ27" i="83" s="1"/>
  <c r="AS10" i="6"/>
  <c r="AL10" i="6"/>
  <c r="AU10" i="6" s="1"/>
  <c r="AI26" i="77"/>
  <c r="AN26" i="77"/>
  <c r="AR24" i="46"/>
  <c r="Z27" i="83"/>
  <c r="AR26" i="42"/>
  <c r="AS16" i="6"/>
  <c r="AL16" i="6"/>
  <c r="AU16" i="6" s="1"/>
  <c r="Z26" i="81"/>
  <c r="Z27" i="37"/>
  <c r="Z25" i="89"/>
  <c r="AN26" i="84"/>
  <c r="AI26" i="84"/>
  <c r="AR26" i="38"/>
  <c r="AR25" i="78"/>
  <c r="AN26" i="80"/>
  <c r="AI26" i="80"/>
  <c r="Y27" i="87"/>
  <c r="Z27" i="87" s="1"/>
  <c r="X27" i="87"/>
  <c r="X28" i="28"/>
  <c r="Y28" i="28"/>
  <c r="AL23" i="6"/>
  <c r="AU23" i="6" s="1"/>
  <c r="AF25" i="27"/>
  <c r="AO25" i="27" s="1"/>
  <c r="AG25" i="27"/>
  <c r="AP25" i="27" s="1"/>
  <c r="W26" i="27"/>
  <c r="AE25" i="27"/>
  <c r="AH28" i="79"/>
  <c r="AQ28" i="79" s="1"/>
  <c r="AR26" i="83"/>
  <c r="AS8" i="6"/>
  <c r="AL8" i="6"/>
  <c r="AU8" i="6" s="1"/>
  <c r="AI26" i="36"/>
  <c r="AN26" i="36"/>
  <c r="AR26" i="82"/>
  <c r="AH26" i="78"/>
  <c r="AQ26" i="78" s="1"/>
  <c r="AH25" i="46"/>
  <c r="AQ25" i="46" s="1"/>
  <c r="AN24" i="35"/>
  <c r="AI24" i="35"/>
  <c r="AR24" i="94"/>
  <c r="AJ4" i="6"/>
  <c r="AK4" i="6"/>
  <c r="AT4" i="6" s="1"/>
  <c r="AT25" i="6" s="1"/>
  <c r="AR27" i="48"/>
  <c r="AH26" i="41"/>
  <c r="AQ26" i="41" s="1"/>
  <c r="AS17" i="6"/>
  <c r="AL17" i="6"/>
  <c r="AU17" i="6" s="1"/>
  <c r="X26" i="74"/>
  <c r="Y26" i="74"/>
  <c r="AH28" i="48"/>
  <c r="AQ28" i="48" s="1"/>
  <c r="AE27" i="44"/>
  <c r="AF27" i="44"/>
  <c r="AO27" i="44" s="1"/>
  <c r="AG27" i="44"/>
  <c r="AP27" i="44" s="1"/>
  <c r="W28" i="44"/>
  <c r="AH27" i="42"/>
  <c r="AQ27" i="42" s="1"/>
  <c r="AS12" i="6"/>
  <c r="AL12" i="6"/>
  <c r="AU12" i="6" s="1"/>
  <c r="AI26" i="87"/>
  <c r="AN26" i="87"/>
  <c r="AH25" i="32"/>
  <c r="AQ25" i="32" s="1"/>
  <c r="AR25" i="34"/>
  <c r="AS7" i="6"/>
  <c r="AL7" i="6"/>
  <c r="AU7" i="6" s="1"/>
  <c r="AI25" i="90"/>
  <c r="AN25" i="90"/>
  <c r="AR25" i="92"/>
  <c r="Z27" i="25"/>
  <c r="X27" i="33"/>
  <c r="Y27" i="33"/>
  <c r="AN25" i="39"/>
  <c r="AI25" i="39"/>
  <c r="AH26" i="88"/>
  <c r="AQ26" i="88" s="1"/>
  <c r="Z26" i="78"/>
  <c r="Z25" i="46"/>
  <c r="AS15" i="6"/>
  <c r="AL15" i="6"/>
  <c r="AU15" i="6" s="1"/>
  <c r="AR25" i="81"/>
  <c r="AI27" i="30"/>
  <c r="AN27" i="30"/>
  <c r="AH27" i="73"/>
  <c r="AQ27" i="73" s="1"/>
  <c r="AS3" i="6"/>
  <c r="AL3" i="6"/>
  <c r="AU3" i="6" s="1"/>
  <c r="AS22" i="6"/>
  <c r="AL22" i="6"/>
  <c r="AU22" i="6" s="1"/>
  <c r="Y27" i="77"/>
  <c r="X27" i="77"/>
  <c r="Z27" i="77" s="1"/>
  <c r="AH27" i="82"/>
  <c r="AQ27" i="82" s="1"/>
  <c r="Y27" i="84"/>
  <c r="X27" i="84"/>
  <c r="AS4" i="68"/>
  <c r="AL4" i="68"/>
  <c r="AU4" i="68" s="1"/>
  <c r="AU25" i="68" s="1"/>
  <c r="C11" i="68" s="1"/>
  <c r="F21" i="97" s="1"/>
  <c r="AR27" i="86"/>
  <c r="AE27" i="42"/>
  <c r="W28" i="42"/>
  <c r="AF27" i="42"/>
  <c r="AO27" i="42" s="1"/>
  <c r="AG27" i="42"/>
  <c r="AP27" i="42" s="1"/>
  <c r="W26" i="32"/>
  <c r="AG25" i="32"/>
  <c r="AP25" i="32" s="1"/>
  <c r="AF25" i="32"/>
  <c r="AO25" i="32" s="1"/>
  <c r="AE25" i="32"/>
  <c r="AH26" i="92"/>
  <c r="AQ26" i="92" s="1"/>
  <c r="X26" i="91"/>
  <c r="Y26" i="91"/>
  <c r="Z26" i="91" s="1"/>
  <c r="AH27" i="31"/>
  <c r="AQ27" i="31" s="1"/>
  <c r="AR25" i="88"/>
  <c r="AH27" i="40"/>
  <c r="AQ27" i="40" s="1"/>
  <c r="AR26" i="43"/>
  <c r="AS14" i="6"/>
  <c r="AL14" i="6"/>
  <c r="AU14" i="6" s="1"/>
  <c r="AN25" i="45"/>
  <c r="AI25" i="45"/>
  <c r="AR26" i="37"/>
  <c r="AR25" i="93"/>
  <c r="AR25" i="95"/>
  <c r="Z27" i="82"/>
  <c r="Z26" i="41"/>
  <c r="AS25" i="68"/>
  <c r="AS5" i="6"/>
  <c r="AL5" i="6"/>
  <c r="AU5" i="6" s="1"/>
  <c r="Y26" i="47"/>
  <c r="X26" i="47"/>
  <c r="AI25" i="74"/>
  <c r="AN25" i="74"/>
  <c r="AH26" i="34"/>
  <c r="AQ26" i="34" s="1"/>
  <c r="Z28" i="48"/>
  <c r="AH26" i="29"/>
  <c r="AQ26" i="29" s="1"/>
  <c r="AS18" i="6"/>
  <c r="AL18" i="6"/>
  <c r="AU18" i="6" s="1"/>
  <c r="AH27" i="38"/>
  <c r="AQ27" i="38" s="1"/>
  <c r="Z26" i="92"/>
  <c r="AR26" i="40"/>
  <c r="AH27" i="26"/>
  <c r="AQ27" i="26" s="1"/>
  <c r="Z27" i="31"/>
  <c r="AS13" i="6"/>
  <c r="AL13" i="6"/>
  <c r="AU13" i="6" s="1"/>
  <c r="AR25" i="41"/>
  <c r="AH26" i="95"/>
  <c r="AQ26" i="95" s="1"/>
  <c r="AS4" i="57"/>
  <c r="AS25" i="57" s="1"/>
  <c r="AL4" i="57"/>
  <c r="AU4" i="57" s="1"/>
  <c r="AU25" i="57" s="1"/>
  <c r="C11" i="57" s="1"/>
  <c r="F10" i="97" s="1"/>
  <c r="AR26" i="73"/>
  <c r="AH27" i="43"/>
  <c r="AQ27" i="43" s="1"/>
  <c r="AS21" i="6"/>
  <c r="AL21" i="6"/>
  <c r="AU21" i="6" s="1"/>
  <c r="Y27" i="75"/>
  <c r="X27" i="75"/>
  <c r="Z27" i="75" s="1"/>
  <c r="AH26" i="93"/>
  <c r="AQ26" i="93" s="1"/>
  <c r="AN25" i="47"/>
  <c r="AI25" i="47"/>
  <c r="AR24" i="32"/>
  <c r="W27" i="34"/>
  <c r="AG26" i="34"/>
  <c r="AP26" i="34" s="1"/>
  <c r="AF26" i="34"/>
  <c r="AO26" i="34" s="1"/>
  <c r="AE26" i="34"/>
  <c r="AG26" i="29"/>
  <c r="AP26" i="29" s="1"/>
  <c r="AF26" i="29"/>
  <c r="AO26" i="29" s="1"/>
  <c r="AE26" i="29"/>
  <c r="W27" i="29"/>
  <c r="AR24" i="89"/>
  <c r="AI25" i="91"/>
  <c r="AN25" i="91"/>
  <c r="AR26" i="25"/>
  <c r="W28" i="26"/>
  <c r="AG27" i="26"/>
  <c r="AP27" i="26" s="1"/>
  <c r="AF27" i="26"/>
  <c r="AO27" i="26" s="1"/>
  <c r="AE27" i="26"/>
  <c r="AH28" i="86"/>
  <c r="AQ28" i="86" s="1"/>
  <c r="Z27" i="40"/>
  <c r="AH25" i="94"/>
  <c r="AQ25" i="94" s="1"/>
  <c r="W27" i="95"/>
  <c r="AE26" i="95"/>
  <c r="AG26" i="95"/>
  <c r="AP26" i="95" s="1"/>
  <c r="AF26" i="95"/>
  <c r="AO26" i="95" s="1"/>
  <c r="AS20" i="6"/>
  <c r="AL20" i="6"/>
  <c r="AU20" i="6" s="1"/>
  <c r="Y26" i="45"/>
  <c r="X26" i="45"/>
  <c r="AR27" i="79"/>
  <c r="Y25" i="35"/>
  <c r="X25" i="35"/>
  <c r="AI26" i="75"/>
  <c r="AN26" i="75"/>
  <c r="Z26" i="90" l="1"/>
  <c r="AG25" i="94"/>
  <c r="AP25" i="94" s="1"/>
  <c r="AG28" i="86"/>
  <c r="AP28" i="86" s="1"/>
  <c r="AF26" i="91"/>
  <c r="AO26" i="91" s="1"/>
  <c r="AE26" i="91"/>
  <c r="W27" i="91"/>
  <c r="AG26" i="91"/>
  <c r="AP26" i="91" s="1"/>
  <c r="AF28" i="30"/>
  <c r="AO28" i="30" s="1"/>
  <c r="AE28" i="30"/>
  <c r="W29" i="30"/>
  <c r="AG28" i="30"/>
  <c r="AP28" i="30" s="1"/>
  <c r="AG27" i="87"/>
  <c r="AP27" i="87" s="1"/>
  <c r="AF27" i="87"/>
  <c r="AO27" i="87" s="1"/>
  <c r="AE27" i="87"/>
  <c r="W28" i="87"/>
  <c r="AE26" i="90"/>
  <c r="W27" i="90"/>
  <c r="AG26" i="90"/>
  <c r="AP26" i="90" s="1"/>
  <c r="AF26" i="90"/>
  <c r="AO26" i="90" s="1"/>
  <c r="AI26" i="95"/>
  <c r="AN26" i="95"/>
  <c r="AR25" i="91"/>
  <c r="Y27" i="34"/>
  <c r="X27" i="34"/>
  <c r="AG27" i="75"/>
  <c r="AP27" i="75" s="1"/>
  <c r="AF27" i="75"/>
  <c r="AO27" i="75" s="1"/>
  <c r="AE27" i="75"/>
  <c r="W28" i="75"/>
  <c r="AG28" i="48"/>
  <c r="AP28" i="48" s="1"/>
  <c r="AF28" i="48"/>
  <c r="AO28" i="48" s="1"/>
  <c r="W29" i="48"/>
  <c r="AE28" i="48"/>
  <c r="AI25" i="32"/>
  <c r="AN25" i="32"/>
  <c r="AR27" i="30"/>
  <c r="AF26" i="78"/>
  <c r="AO26" i="78" s="1"/>
  <c r="AE26" i="78"/>
  <c r="W27" i="78"/>
  <c r="AG26" i="78"/>
  <c r="AP26" i="78" s="1"/>
  <c r="AR25" i="39"/>
  <c r="AR24" i="35"/>
  <c r="AF26" i="81"/>
  <c r="AO26" i="81" s="1"/>
  <c r="W27" i="81"/>
  <c r="AE26" i="81"/>
  <c r="AG26" i="81"/>
  <c r="AP26" i="81" s="1"/>
  <c r="AG27" i="36"/>
  <c r="AP27" i="36" s="1"/>
  <c r="AE27" i="36"/>
  <c r="W28" i="36"/>
  <c r="AF27" i="36"/>
  <c r="AO27" i="36" s="1"/>
  <c r="AN26" i="85"/>
  <c r="AI26" i="85"/>
  <c r="AH27" i="80"/>
  <c r="AQ27" i="80" s="1"/>
  <c r="AI25" i="94"/>
  <c r="AN25" i="94"/>
  <c r="AH26" i="45"/>
  <c r="AQ26" i="45" s="1"/>
  <c r="AR25" i="74"/>
  <c r="AG27" i="77"/>
  <c r="AP27" i="77" s="1"/>
  <c r="AF27" i="77"/>
  <c r="AO27" i="77" s="1"/>
  <c r="AE27" i="77"/>
  <c r="W28" i="77"/>
  <c r="X29" i="96"/>
  <c r="Y29" i="96"/>
  <c r="AI27" i="38"/>
  <c r="AN27" i="38"/>
  <c r="X29" i="86"/>
  <c r="Y29" i="86"/>
  <c r="Z29" i="86" s="1"/>
  <c r="Y27" i="88"/>
  <c r="X27" i="88"/>
  <c r="Z27" i="88" s="1"/>
  <c r="AH26" i="47"/>
  <c r="AQ26" i="47" s="1"/>
  <c r="W27" i="41"/>
  <c r="AG26" i="41"/>
  <c r="AP26" i="41" s="1"/>
  <c r="AF26" i="41"/>
  <c r="AO26" i="41" s="1"/>
  <c r="AE26" i="41"/>
  <c r="X28" i="42"/>
  <c r="Y28" i="42"/>
  <c r="Z28" i="42" s="1"/>
  <c r="AH27" i="84"/>
  <c r="AQ27" i="84" s="1"/>
  <c r="AR26" i="87"/>
  <c r="AN27" i="44"/>
  <c r="AI27" i="44"/>
  <c r="AR26" i="80"/>
  <c r="AR26" i="84"/>
  <c r="AH26" i="39"/>
  <c r="AQ26" i="39" s="1"/>
  <c r="Z27" i="80"/>
  <c r="AI27" i="76"/>
  <c r="AN27" i="76"/>
  <c r="AI28" i="79"/>
  <c r="AN28" i="79"/>
  <c r="AI27" i="43"/>
  <c r="AN27" i="43"/>
  <c r="X26" i="94"/>
  <c r="Y26" i="94"/>
  <c r="Z26" i="94" s="1"/>
  <c r="X27" i="93"/>
  <c r="Y27" i="93"/>
  <c r="AR26" i="75"/>
  <c r="AG27" i="82"/>
  <c r="AP27" i="82" s="1"/>
  <c r="AF27" i="82"/>
  <c r="AO27" i="82" s="1"/>
  <c r="AE27" i="82"/>
  <c r="W28" i="82"/>
  <c r="AI27" i="42"/>
  <c r="AN27" i="42"/>
  <c r="AH27" i="33"/>
  <c r="AQ27" i="33" s="1"/>
  <c r="AR25" i="90"/>
  <c r="AH26" i="74"/>
  <c r="AQ26" i="74" s="1"/>
  <c r="AS4" i="6"/>
  <c r="AL4" i="6"/>
  <c r="AU4" i="6" s="1"/>
  <c r="AU25" i="6" s="1"/>
  <c r="C11" i="6" s="1"/>
  <c r="AR26" i="36"/>
  <c r="AN25" i="27"/>
  <c r="AI25" i="27"/>
  <c r="AH28" i="28"/>
  <c r="AQ28" i="28" s="1"/>
  <c r="AR26" i="77"/>
  <c r="W27" i="39"/>
  <c r="AG26" i="39"/>
  <c r="AP26" i="39" s="1"/>
  <c r="AF26" i="39"/>
  <c r="AO26" i="39" s="1"/>
  <c r="AE26" i="39"/>
  <c r="Y28" i="73"/>
  <c r="X28" i="73"/>
  <c r="X28" i="38"/>
  <c r="Z28" i="38" s="1"/>
  <c r="Y28" i="38"/>
  <c r="AI28" i="86"/>
  <c r="AN28" i="86"/>
  <c r="AN26" i="88"/>
  <c r="AI26" i="88"/>
  <c r="AH25" i="35"/>
  <c r="AQ25" i="35" s="1"/>
  <c r="Y28" i="26"/>
  <c r="X28" i="26"/>
  <c r="Z28" i="26" s="1"/>
  <c r="Z26" i="45"/>
  <c r="AI26" i="34"/>
  <c r="AN26" i="34"/>
  <c r="AR25" i="47"/>
  <c r="AE27" i="31"/>
  <c r="W28" i="31"/>
  <c r="AG27" i="31"/>
  <c r="AP27" i="31" s="1"/>
  <c r="AF27" i="31"/>
  <c r="AO27" i="31" s="1"/>
  <c r="Z25" i="35"/>
  <c r="AG27" i="40"/>
  <c r="AP27" i="40" s="1"/>
  <c r="AF27" i="40"/>
  <c r="AO27" i="40" s="1"/>
  <c r="AE27" i="40"/>
  <c r="W28" i="40"/>
  <c r="AI27" i="26"/>
  <c r="AN27" i="26"/>
  <c r="AH27" i="75"/>
  <c r="AQ27" i="75" s="1"/>
  <c r="Z26" i="47"/>
  <c r="AR25" i="45"/>
  <c r="X26" i="32"/>
  <c r="Y26" i="32"/>
  <c r="Z27" i="84"/>
  <c r="Z27" i="33"/>
  <c r="Z26" i="74"/>
  <c r="X26" i="27"/>
  <c r="Z26" i="27" s="1"/>
  <c r="Y26" i="27"/>
  <c r="Z28" i="28"/>
  <c r="AF25" i="89"/>
  <c r="AO25" i="89" s="1"/>
  <c r="AE25" i="89"/>
  <c r="AG25" i="89"/>
  <c r="AP25" i="89" s="1"/>
  <c r="W26" i="89"/>
  <c r="AR26" i="33"/>
  <c r="AR27" i="28"/>
  <c r="AN27" i="73"/>
  <c r="AI27" i="73"/>
  <c r="Y28" i="43"/>
  <c r="X28" i="43"/>
  <c r="X27" i="95"/>
  <c r="Z27" i="95" s="1"/>
  <c r="Y27" i="95"/>
  <c r="Y27" i="29"/>
  <c r="X27" i="29"/>
  <c r="AN26" i="29"/>
  <c r="AI26" i="29"/>
  <c r="W27" i="92"/>
  <c r="AG26" i="92"/>
  <c r="AP26" i="92" s="1"/>
  <c r="AF26" i="92"/>
  <c r="AO26" i="92" s="1"/>
  <c r="AE26" i="92"/>
  <c r="AH26" i="91"/>
  <c r="AQ26" i="91" s="1"/>
  <c r="AH27" i="77"/>
  <c r="AQ27" i="77" s="1"/>
  <c r="AS25" i="6"/>
  <c r="AE25" i="46"/>
  <c r="W26" i="46"/>
  <c r="AG25" i="46"/>
  <c r="AP25" i="46" s="1"/>
  <c r="AF25" i="46"/>
  <c r="AO25" i="46" s="1"/>
  <c r="W28" i="25"/>
  <c r="AG27" i="25"/>
  <c r="AP27" i="25" s="1"/>
  <c r="AF27" i="25"/>
  <c r="AO27" i="25" s="1"/>
  <c r="AE27" i="25"/>
  <c r="Y28" i="44"/>
  <c r="X28" i="44"/>
  <c r="Z28" i="44" s="1"/>
  <c r="AH27" i="87"/>
  <c r="AQ27" i="87" s="1"/>
  <c r="AG27" i="37"/>
  <c r="AP27" i="37" s="1"/>
  <c r="AF27" i="37"/>
  <c r="AO27" i="37" s="1"/>
  <c r="AE27" i="37"/>
  <c r="W28" i="37"/>
  <c r="AG27" i="83"/>
  <c r="AP27" i="83" s="1"/>
  <c r="AF27" i="83"/>
  <c r="AO27" i="83" s="1"/>
  <c r="W28" i="83"/>
  <c r="AE27" i="83"/>
  <c r="AH28" i="30"/>
  <c r="AQ28" i="30" s="1"/>
  <c r="AH27" i="36"/>
  <c r="AQ27" i="36" s="1"/>
  <c r="AH26" i="90"/>
  <c r="AQ26" i="90" s="1"/>
  <c r="Y27" i="85"/>
  <c r="Z27" i="85" s="1"/>
  <c r="X27" i="85"/>
  <c r="Y28" i="76"/>
  <c r="X28" i="76"/>
  <c r="Z28" i="76" s="1"/>
  <c r="AN28" i="96"/>
  <c r="AI28" i="96"/>
  <c r="X29" i="79"/>
  <c r="Y29" i="79"/>
  <c r="AN26" i="93"/>
  <c r="AI26" i="93"/>
  <c r="AG27" i="85" l="1"/>
  <c r="AP27" i="85" s="1"/>
  <c r="AF27" i="85"/>
  <c r="AO27" i="85" s="1"/>
  <c r="AE27" i="85"/>
  <c r="W28" i="85"/>
  <c r="AE29" i="86"/>
  <c r="W30" i="86"/>
  <c r="AF29" i="86"/>
  <c r="AO29" i="86" s="1"/>
  <c r="AG29" i="86"/>
  <c r="AP29" i="86" s="1"/>
  <c r="AG28" i="42"/>
  <c r="AP28" i="42" s="1"/>
  <c r="AF28" i="42"/>
  <c r="AO28" i="42" s="1"/>
  <c r="AE28" i="42"/>
  <c r="W29" i="42"/>
  <c r="AR28" i="96"/>
  <c r="AR26" i="93"/>
  <c r="Y28" i="83"/>
  <c r="X28" i="83"/>
  <c r="Z28" i="83" s="1"/>
  <c r="Z26" i="46"/>
  <c r="X26" i="46"/>
  <c r="Y26" i="46"/>
  <c r="AR26" i="29"/>
  <c r="AH27" i="95"/>
  <c r="AQ27" i="95" s="1"/>
  <c r="AH26" i="27"/>
  <c r="AQ26" i="27" s="1"/>
  <c r="AR27" i="26"/>
  <c r="W26" i="35"/>
  <c r="AG25" i="35"/>
  <c r="AP25" i="35" s="1"/>
  <c r="AF25" i="35"/>
  <c r="AO25" i="35" s="1"/>
  <c r="AE25" i="35"/>
  <c r="AH28" i="38"/>
  <c r="AQ28" i="38" s="1"/>
  <c r="AR27" i="42"/>
  <c r="AH26" i="94"/>
  <c r="AQ26" i="94" s="1"/>
  <c r="AR27" i="44"/>
  <c r="AI26" i="41"/>
  <c r="AN26" i="41"/>
  <c r="W28" i="88"/>
  <c r="AG27" i="88"/>
  <c r="AP27" i="88" s="1"/>
  <c r="AF27" i="88"/>
  <c r="AO27" i="88" s="1"/>
  <c r="AE27" i="88"/>
  <c r="Y29" i="48"/>
  <c r="X29" i="48"/>
  <c r="Z29" i="48" s="1"/>
  <c r="AN27" i="75"/>
  <c r="AI27" i="75"/>
  <c r="AH28" i="44"/>
  <c r="AQ28" i="44" s="1"/>
  <c r="AI25" i="46"/>
  <c r="AN25" i="46"/>
  <c r="AI26" i="92"/>
  <c r="AN26" i="92"/>
  <c r="AE27" i="95"/>
  <c r="AF27" i="95"/>
  <c r="AO27" i="95" s="1"/>
  <c r="W28" i="95"/>
  <c r="AG27" i="95"/>
  <c r="AP27" i="95" s="1"/>
  <c r="W27" i="27"/>
  <c r="AG26" i="27"/>
  <c r="AP26" i="27" s="1"/>
  <c r="AF26" i="27"/>
  <c r="AO26" i="27" s="1"/>
  <c r="AE26" i="27"/>
  <c r="AH26" i="32"/>
  <c r="AQ26" i="32" s="1"/>
  <c r="AE28" i="26"/>
  <c r="W29" i="26"/>
  <c r="AG28" i="26"/>
  <c r="AP28" i="26" s="1"/>
  <c r="AF28" i="26"/>
  <c r="AO28" i="26" s="1"/>
  <c r="AR26" i="88"/>
  <c r="W29" i="38"/>
  <c r="AF28" i="38"/>
  <c r="AO28" i="38" s="1"/>
  <c r="AE28" i="38"/>
  <c r="AG28" i="38"/>
  <c r="AP28" i="38" s="1"/>
  <c r="Z28" i="82"/>
  <c r="Y28" i="82"/>
  <c r="X28" i="82"/>
  <c r="AF26" i="94"/>
  <c r="AO26" i="94" s="1"/>
  <c r="AE26" i="94"/>
  <c r="AG26" i="94"/>
  <c r="AP26" i="94" s="1"/>
  <c r="W27" i="94"/>
  <c r="AR27" i="76"/>
  <c r="AH29" i="96"/>
  <c r="AQ29" i="96" s="1"/>
  <c r="AI26" i="81"/>
  <c r="AN26" i="81"/>
  <c r="Y27" i="90"/>
  <c r="X27" i="90"/>
  <c r="AH28" i="76"/>
  <c r="AQ28" i="76" s="1"/>
  <c r="Y28" i="25"/>
  <c r="X28" i="25"/>
  <c r="Z28" i="25" s="1"/>
  <c r="AH27" i="29"/>
  <c r="AQ27" i="29" s="1"/>
  <c r="AH28" i="43"/>
  <c r="AQ28" i="43" s="1"/>
  <c r="AN25" i="89"/>
  <c r="AI25" i="89"/>
  <c r="AE26" i="74"/>
  <c r="W27" i="74"/>
  <c r="AF26" i="74"/>
  <c r="AO26" i="74" s="1"/>
  <c r="AG26" i="74"/>
  <c r="AP26" i="74" s="1"/>
  <c r="Z26" i="32"/>
  <c r="X28" i="40"/>
  <c r="Y28" i="40"/>
  <c r="AH28" i="73"/>
  <c r="AQ28" i="73" s="1"/>
  <c r="AN27" i="82"/>
  <c r="AI27" i="82"/>
  <c r="W28" i="80"/>
  <c r="AG27" i="80"/>
  <c r="AP27" i="80" s="1"/>
  <c r="AE27" i="80"/>
  <c r="AF27" i="80"/>
  <c r="AO27" i="80" s="1"/>
  <c r="AH29" i="86"/>
  <c r="AQ29" i="86" s="1"/>
  <c r="Z29" i="96"/>
  <c r="X28" i="36"/>
  <c r="Z28" i="36" s="1"/>
  <c r="Y28" i="36"/>
  <c r="Y27" i="81"/>
  <c r="X27" i="81"/>
  <c r="AI26" i="90"/>
  <c r="AN26" i="90"/>
  <c r="AH29" i="79"/>
  <c r="AQ29" i="79" s="1"/>
  <c r="W28" i="33"/>
  <c r="AE27" i="33"/>
  <c r="AG27" i="33"/>
  <c r="AP27" i="33" s="1"/>
  <c r="AF27" i="33"/>
  <c r="AO27" i="33" s="1"/>
  <c r="AN27" i="40"/>
  <c r="AI27" i="40"/>
  <c r="AR26" i="34"/>
  <c r="X27" i="39"/>
  <c r="Y27" i="39"/>
  <c r="AH27" i="93"/>
  <c r="AQ27" i="93" s="1"/>
  <c r="AR27" i="43"/>
  <c r="AN27" i="36"/>
  <c r="AI27" i="36"/>
  <c r="AH27" i="34"/>
  <c r="AQ27" i="34" s="1"/>
  <c r="AR26" i="95"/>
  <c r="Y27" i="91"/>
  <c r="X27" i="91"/>
  <c r="Z27" i="91" s="1"/>
  <c r="AG28" i="76"/>
  <c r="AP28" i="76" s="1"/>
  <c r="AF28" i="76"/>
  <c r="AO28" i="76" s="1"/>
  <c r="W29" i="76"/>
  <c r="AE28" i="76"/>
  <c r="AG28" i="44"/>
  <c r="AP28" i="44" s="1"/>
  <c r="AF28" i="44"/>
  <c r="AO28" i="44" s="1"/>
  <c r="AE28" i="44"/>
  <c r="W29" i="44"/>
  <c r="Z29" i="79"/>
  <c r="AH27" i="85"/>
  <c r="AQ27" i="85" s="1"/>
  <c r="Y28" i="37"/>
  <c r="X28" i="37"/>
  <c r="AI27" i="25"/>
  <c r="AN27" i="25"/>
  <c r="Z27" i="29"/>
  <c r="Z28" i="43"/>
  <c r="W29" i="28"/>
  <c r="AG28" i="28"/>
  <c r="AP28" i="28" s="1"/>
  <c r="AF28" i="28"/>
  <c r="AO28" i="28" s="1"/>
  <c r="AE28" i="28"/>
  <c r="X28" i="31"/>
  <c r="Y28" i="31"/>
  <c r="AF26" i="45"/>
  <c r="AO26" i="45" s="1"/>
  <c r="AG26" i="45"/>
  <c r="AP26" i="45" s="1"/>
  <c r="AE26" i="45"/>
  <c r="W27" i="45"/>
  <c r="AR28" i="86"/>
  <c r="Z28" i="73"/>
  <c r="Z27" i="93"/>
  <c r="AH28" i="42"/>
  <c r="AQ28" i="42" s="1"/>
  <c r="X27" i="41"/>
  <c r="Z27" i="41" s="1"/>
  <c r="Y27" i="41"/>
  <c r="AH27" i="88"/>
  <c r="AQ27" i="88" s="1"/>
  <c r="X28" i="77"/>
  <c r="Y28" i="77"/>
  <c r="AR25" i="94"/>
  <c r="AR26" i="85"/>
  <c r="Y27" i="78"/>
  <c r="X27" i="78"/>
  <c r="Z27" i="78" s="1"/>
  <c r="AR25" i="32"/>
  <c r="Y28" i="75"/>
  <c r="X28" i="75"/>
  <c r="Y28" i="87"/>
  <c r="X28" i="87"/>
  <c r="Y29" i="30"/>
  <c r="X29" i="30"/>
  <c r="AI26" i="91"/>
  <c r="AN26" i="91"/>
  <c r="AN27" i="83"/>
  <c r="AI27" i="83"/>
  <c r="AN27" i="37"/>
  <c r="AI27" i="37"/>
  <c r="Y27" i="92"/>
  <c r="Z27" i="92" s="1"/>
  <c r="X27" i="92"/>
  <c r="AR27" i="73"/>
  <c r="X26" i="89"/>
  <c r="Y26" i="89"/>
  <c r="W28" i="84"/>
  <c r="AE27" i="84"/>
  <c r="AG27" i="84"/>
  <c r="AP27" i="84" s="1"/>
  <c r="AF27" i="84"/>
  <c r="AO27" i="84" s="1"/>
  <c r="AG26" i="47"/>
  <c r="AP26" i="47" s="1"/>
  <c r="AF26" i="47"/>
  <c r="AO26" i="47" s="1"/>
  <c r="W27" i="47"/>
  <c r="AE26" i="47"/>
  <c r="AI27" i="31"/>
  <c r="AN27" i="31"/>
  <c r="AH28" i="26"/>
  <c r="AQ28" i="26" s="1"/>
  <c r="AI26" i="39"/>
  <c r="AN26" i="39"/>
  <c r="AR25" i="27"/>
  <c r="AR28" i="79"/>
  <c r="AR27" i="38"/>
  <c r="AN27" i="77"/>
  <c r="AI27" i="77"/>
  <c r="AI26" i="78"/>
  <c r="AN26" i="78"/>
  <c r="AI28" i="48"/>
  <c r="AN28" i="48"/>
  <c r="Z27" i="34"/>
  <c r="AN27" i="87"/>
  <c r="AI27" i="87"/>
  <c r="AI28" i="30"/>
  <c r="AN28" i="30"/>
  <c r="Z28" i="31" l="1"/>
  <c r="Z28" i="87"/>
  <c r="AF27" i="92"/>
  <c r="AO27" i="92" s="1"/>
  <c r="W28" i="92"/>
  <c r="AG27" i="92"/>
  <c r="AP27" i="92" s="1"/>
  <c r="AE27" i="92"/>
  <c r="AF28" i="36"/>
  <c r="AO28" i="36" s="1"/>
  <c r="W29" i="36"/>
  <c r="AG28" i="36"/>
  <c r="AP28" i="36" s="1"/>
  <c r="AE28" i="36"/>
  <c r="AF29" i="48"/>
  <c r="AO29" i="48" s="1"/>
  <c r="AE29" i="48"/>
  <c r="W30" i="48"/>
  <c r="AG29" i="48"/>
  <c r="AP29" i="48" s="1"/>
  <c r="AG28" i="31"/>
  <c r="AP28" i="31" s="1"/>
  <c r="AF28" i="31"/>
  <c r="AO28" i="31" s="1"/>
  <c r="AE28" i="31"/>
  <c r="W29" i="31"/>
  <c r="AE28" i="25"/>
  <c r="W29" i="25"/>
  <c r="AG28" i="25"/>
  <c r="AP28" i="25" s="1"/>
  <c r="AF28" i="25"/>
  <c r="AO28" i="25" s="1"/>
  <c r="AG27" i="78"/>
  <c r="AP27" i="78" s="1"/>
  <c r="AF27" i="78"/>
  <c r="AO27" i="78" s="1"/>
  <c r="AE27" i="78"/>
  <c r="W28" i="78"/>
  <c r="W29" i="87"/>
  <c r="AG28" i="87"/>
  <c r="AP28" i="87" s="1"/>
  <c r="AE28" i="87"/>
  <c r="AF28" i="87"/>
  <c r="AO28" i="87" s="1"/>
  <c r="AR28" i="48"/>
  <c r="AH28" i="77"/>
  <c r="AQ28" i="77" s="1"/>
  <c r="AH28" i="37"/>
  <c r="AQ28" i="37" s="1"/>
  <c r="AF27" i="34"/>
  <c r="AO27" i="34" s="1"/>
  <c r="W28" i="34"/>
  <c r="AG27" i="34"/>
  <c r="AP27" i="34" s="1"/>
  <c r="AE27" i="34"/>
  <c r="X27" i="47"/>
  <c r="Z27" i="47" s="1"/>
  <c r="Y27" i="47"/>
  <c r="Y28" i="84"/>
  <c r="X28" i="84"/>
  <c r="AH27" i="92"/>
  <c r="AQ27" i="92" s="1"/>
  <c r="AH28" i="87"/>
  <c r="AQ28" i="87" s="1"/>
  <c r="AH27" i="41"/>
  <c r="AQ27" i="41" s="1"/>
  <c r="AN26" i="45"/>
  <c r="AI26" i="45"/>
  <c r="AE28" i="43"/>
  <c r="AG28" i="43"/>
  <c r="AP28" i="43" s="1"/>
  <c r="W29" i="43"/>
  <c r="AF28" i="43"/>
  <c r="AO28" i="43" s="1"/>
  <c r="Z28" i="37"/>
  <c r="AE29" i="79"/>
  <c r="AG29" i="79"/>
  <c r="AP29" i="79" s="1"/>
  <c r="W30" i="79"/>
  <c r="AF29" i="79"/>
  <c r="AO29" i="79" s="1"/>
  <c r="AN28" i="76"/>
  <c r="AI28" i="76"/>
  <c r="AR26" i="90"/>
  <c r="AR27" i="82"/>
  <c r="AH27" i="90"/>
  <c r="AQ27" i="90" s="1"/>
  <c r="Y27" i="94"/>
  <c r="X27" i="94"/>
  <c r="Y29" i="38"/>
  <c r="X29" i="38"/>
  <c r="Z29" i="38" s="1"/>
  <c r="Y29" i="26"/>
  <c r="X29" i="26"/>
  <c r="AR26" i="92"/>
  <c r="AH26" i="46"/>
  <c r="AQ26" i="46" s="1"/>
  <c r="AI29" i="86"/>
  <c r="AN29" i="86"/>
  <c r="W28" i="93"/>
  <c r="AG27" i="93"/>
  <c r="AP27" i="93" s="1"/>
  <c r="AF27" i="93"/>
  <c r="AO27" i="93" s="1"/>
  <c r="AE27" i="93"/>
  <c r="AG27" i="91"/>
  <c r="AP27" i="91" s="1"/>
  <c r="AF27" i="91"/>
  <c r="AO27" i="91" s="1"/>
  <c r="AE27" i="91"/>
  <c r="W28" i="91"/>
  <c r="AH27" i="39"/>
  <c r="AQ27" i="39" s="1"/>
  <c r="AH27" i="81"/>
  <c r="AQ27" i="81" s="1"/>
  <c r="AF29" i="96"/>
  <c r="AO29" i="96" s="1"/>
  <c r="AG29" i="96"/>
  <c r="AP29" i="96" s="1"/>
  <c r="W30" i="96"/>
  <c r="AE29" i="96"/>
  <c r="W29" i="82"/>
  <c r="AE28" i="82"/>
  <c r="AG28" i="82"/>
  <c r="AP28" i="82" s="1"/>
  <c r="AF28" i="82"/>
  <c r="AO28" i="82" s="1"/>
  <c r="AI28" i="26"/>
  <c r="AN28" i="26"/>
  <c r="AI26" i="27"/>
  <c r="AN26" i="27"/>
  <c r="AI27" i="88"/>
  <c r="AN27" i="88"/>
  <c r="AR26" i="41"/>
  <c r="AG26" i="46"/>
  <c r="AP26" i="46" s="1"/>
  <c r="AF26" i="46"/>
  <c r="AO26" i="46" s="1"/>
  <c r="AE26" i="46"/>
  <c r="W27" i="46"/>
  <c r="AR26" i="39"/>
  <c r="AE27" i="41"/>
  <c r="W28" i="41"/>
  <c r="AF27" i="41"/>
  <c r="AO27" i="41" s="1"/>
  <c r="AG27" i="41"/>
  <c r="AP27" i="41" s="1"/>
  <c r="AR28" i="30"/>
  <c r="AR27" i="31"/>
  <c r="AH26" i="89"/>
  <c r="AQ26" i="89" s="1"/>
  <c r="AR26" i="91"/>
  <c r="AH27" i="78"/>
  <c r="AQ27" i="78" s="1"/>
  <c r="W29" i="73"/>
  <c r="AG28" i="73"/>
  <c r="AP28" i="73" s="1"/>
  <c r="AE28" i="73"/>
  <c r="AF28" i="73"/>
  <c r="AO28" i="73" s="1"/>
  <c r="X29" i="44"/>
  <c r="Y29" i="44"/>
  <c r="X29" i="76"/>
  <c r="Y29" i="76"/>
  <c r="Z27" i="39"/>
  <c r="AI27" i="80"/>
  <c r="AN27" i="80"/>
  <c r="AH28" i="40"/>
  <c r="AQ28" i="40" s="1"/>
  <c r="Y27" i="74"/>
  <c r="X27" i="74"/>
  <c r="Z27" i="74" s="1"/>
  <c r="Z27" i="90"/>
  <c r="X28" i="95"/>
  <c r="Y28" i="95"/>
  <c r="AR25" i="46"/>
  <c r="AR27" i="75"/>
  <c r="Y26" i="35"/>
  <c r="X26" i="35"/>
  <c r="AH28" i="83"/>
  <c r="AQ28" i="83" s="1"/>
  <c r="Y28" i="85"/>
  <c r="X28" i="85"/>
  <c r="W28" i="29"/>
  <c r="AG27" i="29"/>
  <c r="AP27" i="29" s="1"/>
  <c r="AE27" i="29"/>
  <c r="AF27" i="29"/>
  <c r="AO27" i="29" s="1"/>
  <c r="AR27" i="87"/>
  <c r="AR26" i="78"/>
  <c r="AN26" i="47"/>
  <c r="AI26" i="47"/>
  <c r="Z26" i="89"/>
  <c r="AR27" i="37"/>
  <c r="AH29" i="30"/>
  <c r="AQ29" i="30" s="1"/>
  <c r="AH28" i="75"/>
  <c r="AQ28" i="75" s="1"/>
  <c r="AR27" i="25"/>
  <c r="AN28" i="44"/>
  <c r="AI28" i="44"/>
  <c r="AR27" i="36"/>
  <c r="AI27" i="33"/>
  <c r="AN27" i="33"/>
  <c r="Z27" i="81"/>
  <c r="Z28" i="40"/>
  <c r="AI26" i="74"/>
  <c r="AN26" i="74"/>
  <c r="AN26" i="94"/>
  <c r="AI26" i="94"/>
  <c r="Y29" i="42"/>
  <c r="X29" i="42"/>
  <c r="AN27" i="85"/>
  <c r="AI27" i="85"/>
  <c r="AR27" i="77"/>
  <c r="AI27" i="84"/>
  <c r="AN27" i="84"/>
  <c r="AF26" i="32"/>
  <c r="AO26" i="32" s="1"/>
  <c r="AE26" i="32"/>
  <c r="W27" i="32"/>
  <c r="AG26" i="32"/>
  <c r="AP26" i="32" s="1"/>
  <c r="AR25" i="89"/>
  <c r="AH28" i="25"/>
  <c r="AQ28" i="25" s="1"/>
  <c r="AR26" i="81"/>
  <c r="AN28" i="38"/>
  <c r="AI28" i="38"/>
  <c r="AN27" i="95"/>
  <c r="AI27" i="95"/>
  <c r="AH29" i="48"/>
  <c r="AQ29" i="48" s="1"/>
  <c r="AI25" i="35"/>
  <c r="AN25" i="35"/>
  <c r="W29" i="83"/>
  <c r="AG28" i="83"/>
  <c r="AP28" i="83" s="1"/>
  <c r="AF28" i="83"/>
  <c r="AO28" i="83" s="1"/>
  <c r="AE28" i="83"/>
  <c r="AI28" i="28"/>
  <c r="AN28" i="28"/>
  <c r="AR27" i="83"/>
  <c r="Z29" i="30"/>
  <c r="Z28" i="75"/>
  <c r="Z28" i="77"/>
  <c r="Y27" i="45"/>
  <c r="X27" i="45"/>
  <c r="AH28" i="31"/>
  <c r="AQ28" i="31" s="1"/>
  <c r="X29" i="28"/>
  <c r="Y29" i="28"/>
  <c r="Z29" i="28" s="1"/>
  <c r="AH27" i="91"/>
  <c r="AQ27" i="91" s="1"/>
  <c r="AR27" i="40"/>
  <c r="X28" i="33"/>
  <c r="Y28" i="33"/>
  <c r="AH28" i="36"/>
  <c r="AQ28" i="36" s="1"/>
  <c r="X28" i="80"/>
  <c r="Y28" i="80"/>
  <c r="Z28" i="80" s="1"/>
  <c r="AH28" i="82"/>
  <c r="AQ28" i="82" s="1"/>
  <c r="Z27" i="27"/>
  <c r="Y27" i="27"/>
  <c r="X27" i="27"/>
  <c r="X28" i="88"/>
  <c r="Y28" i="88"/>
  <c r="AN28" i="42"/>
  <c r="AI28" i="42"/>
  <c r="X30" i="86"/>
  <c r="Y30" i="86"/>
  <c r="Z28" i="85" l="1"/>
  <c r="W29" i="85" s="1"/>
  <c r="AG28" i="85"/>
  <c r="AP28" i="85" s="1"/>
  <c r="AE28" i="85"/>
  <c r="AF28" i="85"/>
  <c r="AO28" i="85" s="1"/>
  <c r="AG27" i="74"/>
  <c r="AP27" i="74" s="1"/>
  <c r="AF27" i="74"/>
  <c r="AO27" i="74" s="1"/>
  <c r="AE27" i="74"/>
  <c r="W28" i="74"/>
  <c r="AE28" i="80"/>
  <c r="W29" i="80"/>
  <c r="AF28" i="80"/>
  <c r="AO28" i="80" s="1"/>
  <c r="AG28" i="80"/>
  <c r="AP28" i="80" s="1"/>
  <c r="AE29" i="28"/>
  <c r="AF29" i="28"/>
  <c r="AO29" i="28" s="1"/>
  <c r="W30" i="28"/>
  <c r="AG29" i="28"/>
  <c r="AP29" i="28" s="1"/>
  <c r="AR26" i="47"/>
  <c r="AH29" i="76"/>
  <c r="AQ29" i="76" s="1"/>
  <c r="AH28" i="88"/>
  <c r="AQ28" i="88" s="1"/>
  <c r="AH27" i="45"/>
  <c r="AQ27" i="45" s="1"/>
  <c r="AH30" i="86"/>
  <c r="AQ30" i="86" s="1"/>
  <c r="AH28" i="33"/>
  <c r="AQ28" i="33" s="1"/>
  <c r="AH27" i="27"/>
  <c r="AQ27" i="27" s="1"/>
  <c r="AR28" i="42"/>
  <c r="W29" i="77"/>
  <c r="AF28" i="77"/>
  <c r="AO28" i="77" s="1"/>
  <c r="AE28" i="77"/>
  <c r="AG28" i="77"/>
  <c r="AP28" i="77" s="1"/>
  <c r="AR28" i="28"/>
  <c r="AG26" i="89"/>
  <c r="AP26" i="89" s="1"/>
  <c r="AF26" i="89"/>
  <c r="AO26" i="89" s="1"/>
  <c r="W27" i="89"/>
  <c r="AE26" i="89"/>
  <c r="AH28" i="85"/>
  <c r="AQ28" i="85" s="1"/>
  <c r="AG27" i="90"/>
  <c r="AP27" i="90" s="1"/>
  <c r="AF27" i="90"/>
  <c r="AO27" i="90" s="1"/>
  <c r="AE27" i="90"/>
  <c r="W28" i="90"/>
  <c r="Y28" i="41"/>
  <c r="X28" i="41"/>
  <c r="Z28" i="41" s="1"/>
  <c r="AN26" i="46"/>
  <c r="AI26" i="46"/>
  <c r="AR27" i="88"/>
  <c r="X30" i="96"/>
  <c r="Y30" i="96"/>
  <c r="AI27" i="93"/>
  <c r="AN27" i="93"/>
  <c r="AR29" i="86"/>
  <c r="AH27" i="47"/>
  <c r="AQ27" i="47" s="1"/>
  <c r="AN28" i="31"/>
  <c r="AI28" i="31"/>
  <c r="AI29" i="48"/>
  <c r="AN29" i="48"/>
  <c r="AH29" i="42"/>
  <c r="AQ29" i="42" s="1"/>
  <c r="AR26" i="74"/>
  <c r="AI28" i="73"/>
  <c r="AN28" i="73"/>
  <c r="AI27" i="41"/>
  <c r="AN27" i="41"/>
  <c r="AI28" i="82"/>
  <c r="AN28" i="82"/>
  <c r="X28" i="91"/>
  <c r="Z28" i="91" s="1"/>
  <c r="Y28" i="91"/>
  <c r="W28" i="47"/>
  <c r="AG27" i="47"/>
  <c r="AP27" i="47" s="1"/>
  <c r="AF27" i="47"/>
  <c r="AO27" i="47" s="1"/>
  <c r="AE27" i="47"/>
  <c r="Y28" i="78"/>
  <c r="X28" i="78"/>
  <c r="AI27" i="92"/>
  <c r="AN27" i="92"/>
  <c r="AI28" i="83"/>
  <c r="AN28" i="83"/>
  <c r="AF29" i="38"/>
  <c r="AO29" i="38" s="1"/>
  <c r="AG29" i="38"/>
  <c r="AP29" i="38" s="1"/>
  <c r="AE29" i="38"/>
  <c r="W30" i="38"/>
  <c r="AH28" i="80"/>
  <c r="AQ28" i="80" s="1"/>
  <c r="AH29" i="28"/>
  <c r="AQ29" i="28" s="1"/>
  <c r="AG29" i="30"/>
  <c r="AP29" i="30" s="1"/>
  <c r="AF29" i="30"/>
  <c r="AO29" i="30" s="1"/>
  <c r="AE29" i="30"/>
  <c r="W30" i="30"/>
  <c r="AR27" i="84"/>
  <c r="W29" i="40"/>
  <c r="AG28" i="40"/>
  <c r="AP28" i="40" s="1"/>
  <c r="AE28" i="40"/>
  <c r="AF28" i="40"/>
  <c r="AO28" i="40" s="1"/>
  <c r="AR28" i="44"/>
  <c r="AI27" i="29"/>
  <c r="AN27" i="29"/>
  <c r="AH26" i="35"/>
  <c r="AQ26" i="35" s="1"/>
  <c r="Z29" i="76"/>
  <c r="AR26" i="27"/>
  <c r="AH29" i="26"/>
  <c r="AQ29" i="26" s="1"/>
  <c r="AH27" i="94"/>
  <c r="AQ27" i="94" s="1"/>
  <c r="AR28" i="76"/>
  <c r="AN29" i="79"/>
  <c r="AI29" i="79"/>
  <c r="AN28" i="43"/>
  <c r="AI28" i="43"/>
  <c r="AH28" i="84"/>
  <c r="AQ28" i="84" s="1"/>
  <c r="AI28" i="87"/>
  <c r="AN28" i="87"/>
  <c r="AN27" i="78"/>
  <c r="AI27" i="78"/>
  <c r="Y29" i="25"/>
  <c r="Z29" i="25"/>
  <c r="X29" i="25"/>
  <c r="AI28" i="36"/>
  <c r="AN28" i="36"/>
  <c r="AE27" i="27"/>
  <c r="W28" i="27"/>
  <c r="AG27" i="27"/>
  <c r="AP27" i="27" s="1"/>
  <c r="AF27" i="27"/>
  <c r="AO27" i="27" s="1"/>
  <c r="W29" i="75"/>
  <c r="AG28" i="75"/>
  <c r="AP28" i="75" s="1"/>
  <c r="AF28" i="75"/>
  <c r="AO28" i="75" s="1"/>
  <c r="AE28" i="75"/>
  <c r="AF27" i="81"/>
  <c r="AO27" i="81" s="1"/>
  <c r="AE27" i="81"/>
  <c r="W28" i="81"/>
  <c r="AG27" i="81"/>
  <c r="AP27" i="81" s="1"/>
  <c r="X29" i="82"/>
  <c r="Z29" i="82" s="1"/>
  <c r="Y29" i="82"/>
  <c r="AN27" i="91"/>
  <c r="AI27" i="91"/>
  <c r="W29" i="37"/>
  <c r="AG28" i="37"/>
  <c r="AP28" i="37" s="1"/>
  <c r="AF28" i="37"/>
  <c r="AO28" i="37" s="1"/>
  <c r="AE28" i="37"/>
  <c r="AR26" i="45"/>
  <c r="AI27" i="34"/>
  <c r="AN27" i="34"/>
  <c r="AI28" i="25"/>
  <c r="AN28" i="25"/>
  <c r="AH27" i="74"/>
  <c r="AQ27" i="74" s="1"/>
  <c r="Z28" i="88"/>
  <c r="Y27" i="32"/>
  <c r="X27" i="32"/>
  <c r="Z27" i="32" s="1"/>
  <c r="AR26" i="94"/>
  <c r="Z26" i="35"/>
  <c r="AH28" i="95"/>
  <c r="AQ28" i="95" s="1"/>
  <c r="AR27" i="80"/>
  <c r="AH29" i="44"/>
  <c r="AQ29" i="44" s="1"/>
  <c r="Y29" i="73"/>
  <c r="Z29" i="73"/>
  <c r="X29" i="73"/>
  <c r="AR28" i="26"/>
  <c r="AI29" i="96"/>
  <c r="AN29" i="96"/>
  <c r="X28" i="93"/>
  <c r="Y28" i="93"/>
  <c r="Z28" i="93" s="1"/>
  <c r="Z29" i="26"/>
  <c r="Z27" i="94"/>
  <c r="Z28" i="84"/>
  <c r="X28" i="92"/>
  <c r="Y28" i="92"/>
  <c r="Z28" i="92" s="1"/>
  <c r="AR25" i="35"/>
  <c r="AR27" i="95"/>
  <c r="AR28" i="38"/>
  <c r="Z29" i="42"/>
  <c r="Z30" i="86"/>
  <c r="Z28" i="33"/>
  <c r="Z27" i="45"/>
  <c r="X29" i="83"/>
  <c r="Y29" i="83"/>
  <c r="AI26" i="32"/>
  <c r="AN26" i="32"/>
  <c r="AR27" i="85"/>
  <c r="AR27" i="33"/>
  <c r="Y28" i="29"/>
  <c r="X28" i="29"/>
  <c r="Z28" i="29" s="1"/>
  <c r="Z28" i="95"/>
  <c r="AE27" i="39"/>
  <c r="W28" i="39"/>
  <c r="AF27" i="39"/>
  <c r="AO27" i="39" s="1"/>
  <c r="AG27" i="39"/>
  <c r="AP27" i="39" s="1"/>
  <c r="Z29" i="44"/>
  <c r="Y27" i="46"/>
  <c r="X27" i="46"/>
  <c r="AH29" i="38"/>
  <c r="AQ29" i="38" s="1"/>
  <c r="X30" i="79"/>
  <c r="Y30" i="79"/>
  <c r="Z30" i="79" s="1"/>
  <c r="Y29" i="43"/>
  <c r="X29" i="43"/>
  <c r="Z28" i="34"/>
  <c r="X28" i="34"/>
  <c r="Y28" i="34"/>
  <c r="Y29" i="87"/>
  <c r="X29" i="87"/>
  <c r="Z29" i="87" s="1"/>
  <c r="Z29" i="31"/>
  <c r="X29" i="31"/>
  <c r="Y29" i="31"/>
  <c r="Y30" i="48"/>
  <c r="X30" i="48"/>
  <c r="Y29" i="36"/>
  <c r="Z29" i="36" s="1"/>
  <c r="X29" i="36"/>
  <c r="Z30" i="96" l="1"/>
  <c r="Z29" i="43"/>
  <c r="Z30" i="48"/>
  <c r="AE30" i="48" s="1"/>
  <c r="AE29" i="82"/>
  <c r="AG29" i="82"/>
  <c r="AP29" i="82" s="1"/>
  <c r="AF29" i="82"/>
  <c r="AO29" i="82" s="1"/>
  <c r="W30" i="82"/>
  <c r="AF28" i="92"/>
  <c r="AO28" i="92" s="1"/>
  <c r="W29" i="92"/>
  <c r="AG28" i="92"/>
  <c r="AP28" i="92" s="1"/>
  <c r="AE28" i="92"/>
  <c r="AE28" i="93"/>
  <c r="W29" i="93"/>
  <c r="AG28" i="93"/>
  <c r="AP28" i="93" s="1"/>
  <c r="AF28" i="93"/>
  <c r="AO28" i="93" s="1"/>
  <c r="AG27" i="32"/>
  <c r="AP27" i="32" s="1"/>
  <c r="AF27" i="32"/>
  <c r="AO27" i="32" s="1"/>
  <c r="AE27" i="32"/>
  <c r="W28" i="32"/>
  <c r="AF30" i="96"/>
  <c r="AO30" i="96" s="1"/>
  <c r="AE30" i="96"/>
  <c r="W31" i="96"/>
  <c r="AG30" i="96"/>
  <c r="AP30" i="96" s="1"/>
  <c r="AG29" i="43"/>
  <c r="AP29" i="43" s="1"/>
  <c r="AF29" i="43"/>
  <c r="AO29" i="43" s="1"/>
  <c r="AE29" i="43"/>
  <c r="W30" i="43"/>
  <c r="AF30" i="48"/>
  <c r="AO30" i="48" s="1"/>
  <c r="W31" i="48"/>
  <c r="AG30" i="48"/>
  <c r="AP30" i="48" s="1"/>
  <c r="AH28" i="78"/>
  <c r="AQ28" i="78" s="1"/>
  <c r="AH28" i="29"/>
  <c r="AQ28" i="29" s="1"/>
  <c r="AG27" i="45"/>
  <c r="AP27" i="45" s="1"/>
  <c r="AF27" i="45"/>
  <c r="AO27" i="45" s="1"/>
  <c r="AE27" i="45"/>
  <c r="W28" i="45"/>
  <c r="AF29" i="73"/>
  <c r="AO29" i="73" s="1"/>
  <c r="AE29" i="73"/>
  <c r="W30" i="73"/>
  <c r="AG29" i="73"/>
  <c r="AP29" i="73" s="1"/>
  <c r="X28" i="27"/>
  <c r="Y28" i="27"/>
  <c r="AR27" i="29"/>
  <c r="AN29" i="30"/>
  <c r="AI29" i="30"/>
  <c r="AH29" i="31"/>
  <c r="AQ29" i="31" s="1"/>
  <c r="AH28" i="34"/>
  <c r="AQ28" i="34" s="1"/>
  <c r="AH30" i="79"/>
  <c r="AQ30" i="79" s="1"/>
  <c r="AF28" i="33"/>
  <c r="AO28" i="33" s="1"/>
  <c r="AE28" i="33"/>
  <c r="W29" i="33"/>
  <c r="AG28" i="33"/>
  <c r="AP28" i="33" s="1"/>
  <c r="AE28" i="84"/>
  <c r="AG28" i="84"/>
  <c r="AP28" i="84" s="1"/>
  <c r="AF28" i="84"/>
  <c r="AO28" i="84" s="1"/>
  <c r="W29" i="84"/>
  <c r="AR27" i="91"/>
  <c r="Y28" i="81"/>
  <c r="X28" i="81"/>
  <c r="Z28" i="81" s="1"/>
  <c r="AR29" i="79"/>
  <c r="X29" i="40"/>
  <c r="Z29" i="40" s="1"/>
  <c r="Y29" i="40"/>
  <c r="X30" i="38"/>
  <c r="Y30" i="38"/>
  <c r="AR28" i="83"/>
  <c r="AI27" i="47"/>
  <c r="AN27" i="47"/>
  <c r="AH28" i="91"/>
  <c r="AQ28" i="91" s="1"/>
  <c r="AN26" i="89"/>
  <c r="AI26" i="89"/>
  <c r="Y30" i="28"/>
  <c r="X30" i="28"/>
  <c r="X29" i="80"/>
  <c r="Y29" i="80"/>
  <c r="Z29" i="80" s="1"/>
  <c r="AF29" i="36"/>
  <c r="AO29" i="36" s="1"/>
  <c r="AE29" i="36"/>
  <c r="W30" i="36"/>
  <c r="AG29" i="36"/>
  <c r="AP29" i="36" s="1"/>
  <c r="AG30" i="86"/>
  <c r="AP30" i="86" s="1"/>
  <c r="AF30" i="86"/>
  <c r="AO30" i="86" s="1"/>
  <c r="AE30" i="86"/>
  <c r="W31" i="86"/>
  <c r="AI28" i="80"/>
  <c r="AN28" i="80"/>
  <c r="AH30" i="48"/>
  <c r="AQ30" i="48" s="1"/>
  <c r="AH29" i="87"/>
  <c r="AQ29" i="87" s="1"/>
  <c r="AH29" i="43"/>
  <c r="AQ29" i="43" s="1"/>
  <c r="X28" i="39"/>
  <c r="Y28" i="39"/>
  <c r="W30" i="42"/>
  <c r="AG29" i="42"/>
  <c r="AP29" i="42" s="1"/>
  <c r="AF29" i="42"/>
  <c r="AO29" i="42" s="1"/>
  <c r="AE29" i="42"/>
  <c r="AG29" i="26"/>
  <c r="AP29" i="26" s="1"/>
  <c r="AF29" i="26"/>
  <c r="AO29" i="26" s="1"/>
  <c r="AE29" i="26"/>
  <c r="W30" i="26"/>
  <c r="AR28" i="25"/>
  <c r="Y29" i="75"/>
  <c r="X29" i="75"/>
  <c r="AR27" i="92"/>
  <c r="X27" i="89"/>
  <c r="Y27" i="89"/>
  <c r="Z27" i="89" s="1"/>
  <c r="AI28" i="77"/>
  <c r="AN28" i="77"/>
  <c r="AN29" i="28"/>
  <c r="AI29" i="28"/>
  <c r="AI28" i="85"/>
  <c r="AN28" i="85"/>
  <c r="AR26" i="32"/>
  <c r="AR29" i="96"/>
  <c r="AE28" i="88"/>
  <c r="W29" i="88"/>
  <c r="AF28" i="88"/>
  <c r="AO28" i="88" s="1"/>
  <c r="AG28" i="88"/>
  <c r="AP28" i="88" s="1"/>
  <c r="AI28" i="37"/>
  <c r="AN28" i="37"/>
  <c r="AN27" i="81"/>
  <c r="AI27" i="81"/>
  <c r="AR27" i="78"/>
  <c r="W29" i="91"/>
  <c r="AG28" i="91"/>
  <c r="AP28" i="91" s="1"/>
  <c r="AF28" i="91"/>
  <c r="AO28" i="91" s="1"/>
  <c r="AE28" i="91"/>
  <c r="AR28" i="82"/>
  <c r="AR27" i="93"/>
  <c r="X28" i="74"/>
  <c r="Z28" i="74" s="1"/>
  <c r="Y28" i="74"/>
  <c r="W30" i="31"/>
  <c r="AG29" i="31"/>
  <c r="AP29" i="31" s="1"/>
  <c r="AF29" i="31"/>
  <c r="AO29" i="31" s="1"/>
  <c r="AE29" i="31"/>
  <c r="AG30" i="79"/>
  <c r="AP30" i="79" s="1"/>
  <c r="AF30" i="79"/>
  <c r="AO30" i="79" s="1"/>
  <c r="AE30" i="79"/>
  <c r="W31" i="79"/>
  <c r="AF28" i="29"/>
  <c r="AO28" i="29" s="1"/>
  <c r="AE28" i="29"/>
  <c r="W29" i="29"/>
  <c r="AG28" i="29"/>
  <c r="AP28" i="29" s="1"/>
  <c r="AG27" i="94"/>
  <c r="AP27" i="94" s="1"/>
  <c r="AF27" i="94"/>
  <c r="AO27" i="94" s="1"/>
  <c r="W28" i="94"/>
  <c r="AE27" i="94"/>
  <c r="AE26" i="35"/>
  <c r="W27" i="35"/>
  <c r="AF26" i="35"/>
  <c r="AO26" i="35" s="1"/>
  <c r="AG26" i="35"/>
  <c r="AP26" i="35" s="1"/>
  <c r="AN29" i="38"/>
  <c r="AI29" i="38"/>
  <c r="AR28" i="73"/>
  <c r="AI27" i="39"/>
  <c r="AN27" i="39"/>
  <c r="AH29" i="83"/>
  <c r="AQ29" i="83" s="1"/>
  <c r="W30" i="44"/>
  <c r="AG29" i="44"/>
  <c r="AP29" i="44" s="1"/>
  <c r="AF29" i="44"/>
  <c r="AO29" i="44" s="1"/>
  <c r="AE29" i="44"/>
  <c r="AG28" i="95"/>
  <c r="AP28" i="95" s="1"/>
  <c r="AF28" i="95"/>
  <c r="AO28" i="95" s="1"/>
  <c r="W29" i="95"/>
  <c r="AE28" i="95"/>
  <c r="Z29" i="83"/>
  <c r="AH28" i="92"/>
  <c r="AQ28" i="92" s="1"/>
  <c r="AH28" i="93"/>
  <c r="AQ28" i="93" s="1"/>
  <c r="AH29" i="73"/>
  <c r="AQ29" i="73" s="1"/>
  <c r="AH27" i="32"/>
  <c r="AQ27" i="32" s="1"/>
  <c r="AR27" i="34"/>
  <c r="AI28" i="75"/>
  <c r="AN28" i="75"/>
  <c r="AH29" i="25"/>
  <c r="AQ29" i="25" s="1"/>
  <c r="AR28" i="87"/>
  <c r="AR28" i="43"/>
  <c r="W30" i="76"/>
  <c r="AG29" i="76"/>
  <c r="AP29" i="76" s="1"/>
  <c r="AF29" i="76"/>
  <c r="AO29" i="76" s="1"/>
  <c r="AE29" i="76"/>
  <c r="X30" i="30"/>
  <c r="Y30" i="30"/>
  <c r="X28" i="47"/>
  <c r="Y28" i="47"/>
  <c r="Z28" i="47" s="1"/>
  <c r="AR29" i="48"/>
  <c r="AN27" i="90"/>
  <c r="AI27" i="90"/>
  <c r="AN27" i="74"/>
  <c r="AI27" i="74"/>
  <c r="AF28" i="34"/>
  <c r="AO28" i="34" s="1"/>
  <c r="AG28" i="34"/>
  <c r="AP28" i="34" s="1"/>
  <c r="W29" i="34"/>
  <c r="AE28" i="34"/>
  <c r="AH27" i="46"/>
  <c r="AQ27" i="46" s="1"/>
  <c r="AN27" i="27"/>
  <c r="AI27" i="27"/>
  <c r="AG28" i="41"/>
  <c r="AP28" i="41" s="1"/>
  <c r="AF28" i="41"/>
  <c r="AO28" i="41" s="1"/>
  <c r="AE28" i="41"/>
  <c r="W29" i="41"/>
  <c r="AE29" i="87"/>
  <c r="W30" i="87"/>
  <c r="AF29" i="87"/>
  <c r="AO29" i="87" s="1"/>
  <c r="AG29" i="87"/>
  <c r="AP29" i="87" s="1"/>
  <c r="Z27" i="46"/>
  <c r="AH29" i="82"/>
  <c r="AQ29" i="82" s="1"/>
  <c r="AR28" i="36"/>
  <c r="AI28" i="40"/>
  <c r="AN28" i="40"/>
  <c r="AR26" i="46"/>
  <c r="Y28" i="90"/>
  <c r="X28" i="90"/>
  <c r="AH29" i="36"/>
  <c r="AQ29" i="36" s="1"/>
  <c r="Y29" i="37"/>
  <c r="X29" i="37"/>
  <c r="AG29" i="25"/>
  <c r="AP29" i="25" s="1"/>
  <c r="AF29" i="25"/>
  <c r="AO29" i="25" s="1"/>
  <c r="AE29" i="25"/>
  <c r="W30" i="25"/>
  <c r="Z28" i="78"/>
  <c r="AR27" i="41"/>
  <c r="AR28" i="31"/>
  <c r="AH30" i="96"/>
  <c r="AQ30" i="96" s="1"/>
  <c r="AH28" i="41"/>
  <c r="AQ28" i="41" s="1"/>
  <c r="X29" i="77"/>
  <c r="Y29" i="77"/>
  <c r="Z29" i="77" s="1"/>
  <c r="X29" i="85"/>
  <c r="Z29" i="85" s="1"/>
  <c r="Y29" i="85"/>
  <c r="Z29" i="75" l="1"/>
  <c r="Z29" i="37"/>
  <c r="Z28" i="39"/>
  <c r="Z30" i="28"/>
  <c r="AF29" i="77"/>
  <c r="AO29" i="77" s="1"/>
  <c r="AE29" i="77"/>
  <c r="AG29" i="77"/>
  <c r="AP29" i="77" s="1"/>
  <c r="W30" i="77"/>
  <c r="AE29" i="37"/>
  <c r="W30" i="37"/>
  <c r="AF29" i="37"/>
  <c r="AO29" i="37" s="1"/>
  <c r="AG29" i="37"/>
  <c r="AP29" i="37" s="1"/>
  <c r="AF28" i="47"/>
  <c r="AO28" i="47" s="1"/>
  <c r="AE28" i="47"/>
  <c r="W29" i="47"/>
  <c r="AG28" i="47"/>
  <c r="AP28" i="47" s="1"/>
  <c r="W29" i="74"/>
  <c r="AG28" i="74"/>
  <c r="AP28" i="74" s="1"/>
  <c r="AF28" i="74"/>
  <c r="AO28" i="74" s="1"/>
  <c r="AE28" i="74"/>
  <c r="W28" i="89"/>
  <c r="AE27" i="89"/>
  <c r="AG27" i="89"/>
  <c r="AP27" i="89" s="1"/>
  <c r="AF27" i="89"/>
  <c r="AO27" i="89" s="1"/>
  <c r="AG28" i="39"/>
  <c r="AP28" i="39" s="1"/>
  <c r="AE28" i="39"/>
  <c r="W29" i="39"/>
  <c r="AF28" i="39"/>
  <c r="AO28" i="39" s="1"/>
  <c r="AG30" i="28"/>
  <c r="AP30" i="28" s="1"/>
  <c r="AF30" i="28"/>
  <c r="AO30" i="28" s="1"/>
  <c r="W31" i="28"/>
  <c r="AE30" i="28"/>
  <c r="AG28" i="81"/>
  <c r="AP28" i="81" s="1"/>
  <c r="AF28" i="81"/>
  <c r="AO28" i="81" s="1"/>
  <c r="W29" i="81"/>
  <c r="AE28" i="81"/>
  <c r="AE29" i="75"/>
  <c r="W30" i="75"/>
  <c r="AF29" i="75"/>
  <c r="AO29" i="75" s="1"/>
  <c r="AG29" i="75"/>
  <c r="AP29" i="75" s="1"/>
  <c r="AF29" i="85"/>
  <c r="AO29" i="85" s="1"/>
  <c r="AE29" i="85"/>
  <c r="W30" i="85"/>
  <c r="AG29" i="85"/>
  <c r="AP29" i="85" s="1"/>
  <c r="AG29" i="80"/>
  <c r="AP29" i="80" s="1"/>
  <c r="AF29" i="80"/>
  <c r="AO29" i="80" s="1"/>
  <c r="AE29" i="80"/>
  <c r="W30" i="80"/>
  <c r="Y29" i="41"/>
  <c r="X29" i="41"/>
  <c r="W29" i="78"/>
  <c r="AG28" i="78"/>
  <c r="AP28" i="78" s="1"/>
  <c r="AE28" i="78"/>
  <c r="AF28" i="78"/>
  <c r="AO28" i="78" s="1"/>
  <c r="AH29" i="37"/>
  <c r="AQ29" i="37" s="1"/>
  <c r="AN28" i="41"/>
  <c r="AI28" i="41"/>
  <c r="X29" i="34"/>
  <c r="Y29" i="34"/>
  <c r="Z29" i="34" s="1"/>
  <c r="AR28" i="75"/>
  <c r="AN28" i="95"/>
  <c r="AI28" i="95"/>
  <c r="Y27" i="35"/>
  <c r="Z27" i="35" s="1"/>
  <c r="X27" i="35"/>
  <c r="Y31" i="79"/>
  <c r="X31" i="79"/>
  <c r="AR27" i="81"/>
  <c r="AR28" i="77"/>
  <c r="AH29" i="75"/>
  <c r="AQ29" i="75" s="1"/>
  <c r="X30" i="26"/>
  <c r="Y30" i="26"/>
  <c r="Y31" i="86"/>
  <c r="Z31" i="86" s="1"/>
  <c r="X31" i="86"/>
  <c r="X30" i="36"/>
  <c r="Y30" i="36"/>
  <c r="AH30" i="28"/>
  <c r="AQ30" i="28" s="1"/>
  <c r="AH29" i="40"/>
  <c r="AQ29" i="40" s="1"/>
  <c r="X30" i="43"/>
  <c r="Z30" i="43" s="1"/>
  <c r="Y30" i="43"/>
  <c r="X31" i="96"/>
  <c r="Z31" i="96" s="1"/>
  <c r="Y31" i="96"/>
  <c r="AN27" i="32"/>
  <c r="AI27" i="32"/>
  <c r="Y29" i="93"/>
  <c r="X29" i="93"/>
  <c r="AH30" i="30"/>
  <c r="AQ30" i="30" s="1"/>
  <c r="X30" i="76"/>
  <c r="Y30" i="76"/>
  <c r="Z30" i="76" s="1"/>
  <c r="Y29" i="88"/>
  <c r="X29" i="88"/>
  <c r="Z29" i="88" s="1"/>
  <c r="AN29" i="26"/>
  <c r="AI29" i="26"/>
  <c r="AN30" i="86"/>
  <c r="AI30" i="86"/>
  <c r="AI29" i="36"/>
  <c r="AN29" i="36"/>
  <c r="AF29" i="40"/>
  <c r="AO29" i="40" s="1"/>
  <c r="AE29" i="40"/>
  <c r="W30" i="40"/>
  <c r="AG29" i="40"/>
  <c r="AP29" i="40" s="1"/>
  <c r="AN28" i="84"/>
  <c r="AI28" i="84"/>
  <c r="X30" i="73"/>
  <c r="Y30" i="73"/>
  <c r="AI30" i="48"/>
  <c r="AN30" i="48"/>
  <c r="AN29" i="43"/>
  <c r="AI29" i="43"/>
  <c r="AI30" i="96"/>
  <c r="AN30" i="96"/>
  <c r="AI28" i="93"/>
  <c r="AN28" i="93"/>
  <c r="Y30" i="82"/>
  <c r="X30" i="82"/>
  <c r="AH29" i="77"/>
  <c r="AQ29" i="77" s="1"/>
  <c r="X30" i="25"/>
  <c r="Y30" i="25"/>
  <c r="AH28" i="90"/>
  <c r="AQ28" i="90" s="1"/>
  <c r="AR28" i="40"/>
  <c r="Y30" i="87"/>
  <c r="X30" i="87"/>
  <c r="Z30" i="30"/>
  <c r="X29" i="95"/>
  <c r="Z29" i="95" s="1"/>
  <c r="Y29" i="95"/>
  <c r="AN27" i="94"/>
  <c r="AI27" i="94"/>
  <c r="AI28" i="88"/>
  <c r="AN28" i="88"/>
  <c r="AR28" i="85"/>
  <c r="AH27" i="89"/>
  <c r="AQ27" i="89" s="1"/>
  <c r="Y30" i="42"/>
  <c r="X30" i="42"/>
  <c r="Z30" i="42" s="1"/>
  <c r="AI29" i="73"/>
  <c r="AN29" i="73"/>
  <c r="AI28" i="92"/>
  <c r="AN28" i="92"/>
  <c r="AI29" i="87"/>
  <c r="AN29" i="87"/>
  <c r="Y29" i="91"/>
  <c r="Z29" i="91" s="1"/>
  <c r="X29" i="91"/>
  <c r="AR29" i="28"/>
  <c r="AH28" i="27"/>
  <c r="AQ28" i="27" s="1"/>
  <c r="AR29" i="38"/>
  <c r="AI26" i="35"/>
  <c r="AN26" i="35"/>
  <c r="AN30" i="79"/>
  <c r="AI30" i="79"/>
  <c r="X30" i="44"/>
  <c r="Y30" i="44"/>
  <c r="Y29" i="29"/>
  <c r="X29" i="29"/>
  <c r="Z29" i="29" s="1"/>
  <c r="X30" i="31"/>
  <c r="Y30" i="31"/>
  <c r="AR28" i="37"/>
  <c r="AR26" i="89"/>
  <c r="AH30" i="38"/>
  <c r="AQ30" i="38" s="1"/>
  <c r="Y29" i="84"/>
  <c r="X29" i="84"/>
  <c r="Z28" i="90"/>
  <c r="W28" i="46"/>
  <c r="AG27" i="46"/>
  <c r="AP27" i="46" s="1"/>
  <c r="AE27" i="46"/>
  <c r="AF27" i="46"/>
  <c r="AO27" i="46" s="1"/>
  <c r="AH28" i="47"/>
  <c r="AQ28" i="47" s="1"/>
  <c r="AR27" i="39"/>
  <c r="X28" i="94"/>
  <c r="Y28" i="94"/>
  <c r="AI28" i="29"/>
  <c r="AN28" i="29"/>
  <c r="AI29" i="42"/>
  <c r="AN29" i="42"/>
  <c r="AH28" i="39"/>
  <c r="AQ28" i="39" s="1"/>
  <c r="AR28" i="80"/>
  <c r="AH29" i="80"/>
  <c r="AQ29" i="80" s="1"/>
  <c r="Z30" i="38"/>
  <c r="AH28" i="81"/>
  <c r="AQ28" i="81" s="1"/>
  <c r="X29" i="33"/>
  <c r="Z29" i="33" s="1"/>
  <c r="Y29" i="33"/>
  <c r="AR29" i="30"/>
  <c r="Z28" i="27"/>
  <c r="Z28" i="45"/>
  <c r="X28" i="45"/>
  <c r="Y28" i="45"/>
  <c r="Y31" i="48"/>
  <c r="X31" i="48"/>
  <c r="Z31" i="48" s="1"/>
  <c r="Z29" i="92"/>
  <c r="X29" i="92"/>
  <c r="Y29" i="92"/>
  <c r="AN29" i="25"/>
  <c r="AI29" i="25"/>
  <c r="AR27" i="27"/>
  <c r="AR27" i="74"/>
  <c r="AI29" i="76"/>
  <c r="AN29" i="76"/>
  <c r="AH29" i="85"/>
  <c r="AQ29" i="85" s="1"/>
  <c r="AI28" i="34"/>
  <c r="AN28" i="34"/>
  <c r="AR27" i="90"/>
  <c r="AE29" i="83"/>
  <c r="W30" i="83"/>
  <c r="AF29" i="83"/>
  <c r="AO29" i="83" s="1"/>
  <c r="AG29" i="83"/>
  <c r="AP29" i="83" s="1"/>
  <c r="AI29" i="44"/>
  <c r="AN29" i="44"/>
  <c r="AI29" i="31"/>
  <c r="AN29" i="31"/>
  <c r="AH28" i="74"/>
  <c r="AQ28" i="74" s="1"/>
  <c r="AI28" i="91"/>
  <c r="AN28" i="91"/>
  <c r="AR27" i="47"/>
  <c r="AN28" i="33"/>
  <c r="AI28" i="33"/>
  <c r="AI27" i="45"/>
  <c r="AN27" i="45"/>
  <c r="Z28" i="32"/>
  <c r="X28" i="32"/>
  <c r="Y28" i="32"/>
  <c r="AI29" i="82"/>
  <c r="AN29" i="82"/>
  <c r="Z29" i="93" l="1"/>
  <c r="Z29" i="84"/>
  <c r="Z31" i="79"/>
  <c r="AG27" i="35"/>
  <c r="AP27" i="35" s="1"/>
  <c r="AE27" i="35"/>
  <c r="W28" i="35"/>
  <c r="AF27" i="35"/>
  <c r="AO27" i="35" s="1"/>
  <c r="AG29" i="93"/>
  <c r="AP29" i="93" s="1"/>
  <c r="AE29" i="93"/>
  <c r="AF29" i="93"/>
  <c r="AO29" i="93" s="1"/>
  <c r="W30" i="93"/>
  <c r="W32" i="86"/>
  <c r="AG31" i="86"/>
  <c r="AP31" i="86" s="1"/>
  <c r="AF31" i="86"/>
  <c r="AO31" i="86" s="1"/>
  <c r="AE31" i="86"/>
  <c r="W32" i="79"/>
  <c r="AG31" i="79"/>
  <c r="AP31" i="79" s="1"/>
  <c r="AE31" i="79"/>
  <c r="AF31" i="79"/>
  <c r="AO31" i="79" s="1"/>
  <c r="AG29" i="84"/>
  <c r="AP29" i="84" s="1"/>
  <c r="AF29" i="84"/>
  <c r="AO29" i="84" s="1"/>
  <c r="W30" i="84"/>
  <c r="AE29" i="84"/>
  <c r="AG29" i="29"/>
  <c r="AP29" i="29" s="1"/>
  <c r="AF29" i="29"/>
  <c r="AO29" i="29" s="1"/>
  <c r="AE29" i="29"/>
  <c r="W30" i="29"/>
  <c r="W30" i="95"/>
  <c r="AE29" i="95"/>
  <c r="AG29" i="95"/>
  <c r="AP29" i="95" s="1"/>
  <c r="AF29" i="95"/>
  <c r="AO29" i="95" s="1"/>
  <c r="AF30" i="76"/>
  <c r="AO30" i="76" s="1"/>
  <c r="AE30" i="76"/>
  <c r="AG30" i="76"/>
  <c r="AP30" i="76" s="1"/>
  <c r="W31" i="76"/>
  <c r="W31" i="43"/>
  <c r="AG30" i="43"/>
  <c r="AP30" i="43" s="1"/>
  <c r="AF30" i="43"/>
  <c r="AO30" i="43" s="1"/>
  <c r="AE30" i="43"/>
  <c r="AR28" i="88"/>
  <c r="AH30" i="25"/>
  <c r="AQ30" i="25" s="1"/>
  <c r="AR30" i="86"/>
  <c r="AR27" i="32"/>
  <c r="AR28" i="95"/>
  <c r="AG29" i="33"/>
  <c r="AP29" i="33" s="1"/>
  <c r="AF29" i="33"/>
  <c r="AO29" i="33" s="1"/>
  <c r="W30" i="33"/>
  <c r="AE29" i="33"/>
  <c r="AR30" i="79"/>
  <c r="AR27" i="45"/>
  <c r="AR28" i="91"/>
  <c r="AR28" i="34"/>
  <c r="AR29" i="25"/>
  <c r="AR29" i="42"/>
  <c r="W29" i="90"/>
  <c r="AG28" i="90"/>
  <c r="AP28" i="90" s="1"/>
  <c r="AF28" i="90"/>
  <c r="AO28" i="90" s="1"/>
  <c r="AE28" i="90"/>
  <c r="AR28" i="93"/>
  <c r="AR30" i="48"/>
  <c r="AR29" i="36"/>
  <c r="AH29" i="34"/>
  <c r="AQ29" i="34" s="1"/>
  <c r="Y30" i="80"/>
  <c r="X30" i="80"/>
  <c r="Z30" i="80" s="1"/>
  <c r="Y30" i="85"/>
  <c r="Z30" i="85" s="1"/>
  <c r="X30" i="85"/>
  <c r="Y30" i="75"/>
  <c r="X30" i="75"/>
  <c r="Z30" i="75" s="1"/>
  <c r="AN28" i="47"/>
  <c r="AI28" i="47"/>
  <c r="AI29" i="37"/>
  <c r="AN29" i="37"/>
  <c r="AI29" i="83"/>
  <c r="AN29" i="83"/>
  <c r="AI27" i="46"/>
  <c r="AN27" i="46"/>
  <c r="AH30" i="31"/>
  <c r="AQ30" i="31" s="1"/>
  <c r="AH30" i="44"/>
  <c r="AQ30" i="44" s="1"/>
  <c r="AH30" i="42"/>
  <c r="AQ30" i="42" s="1"/>
  <c r="AR27" i="94"/>
  <c r="AH30" i="87"/>
  <c r="AQ30" i="87" s="1"/>
  <c r="Z30" i="25"/>
  <c r="AH30" i="82"/>
  <c r="AQ30" i="82" s="1"/>
  <c r="AR30" i="96"/>
  <c r="AH30" i="73"/>
  <c r="AQ30" i="73" s="1"/>
  <c r="Y30" i="40"/>
  <c r="X30" i="40"/>
  <c r="Z30" i="40" s="1"/>
  <c r="AH30" i="36"/>
  <c r="AQ30" i="36" s="1"/>
  <c r="AH30" i="26"/>
  <c r="AQ30" i="26" s="1"/>
  <c r="AR28" i="41"/>
  <c r="AH29" i="41"/>
  <c r="AQ29" i="41" s="1"/>
  <c r="AN28" i="81"/>
  <c r="AI28" i="81"/>
  <c r="AN30" i="28"/>
  <c r="AI30" i="28"/>
  <c r="X29" i="39"/>
  <c r="Z29" i="39" s="1"/>
  <c r="Y29" i="39"/>
  <c r="X29" i="74"/>
  <c r="Y29" i="74"/>
  <c r="Y30" i="77"/>
  <c r="X30" i="77"/>
  <c r="Z30" i="77" s="1"/>
  <c r="W30" i="34"/>
  <c r="AG29" i="34"/>
  <c r="AP29" i="34" s="1"/>
  <c r="AF29" i="34"/>
  <c r="AO29" i="34" s="1"/>
  <c r="AE29" i="34"/>
  <c r="X29" i="78"/>
  <c r="Y29" i="78"/>
  <c r="AN29" i="80"/>
  <c r="AI29" i="80"/>
  <c r="AI29" i="85"/>
  <c r="AN29" i="85"/>
  <c r="AI29" i="75"/>
  <c r="AN29" i="75"/>
  <c r="AI27" i="89"/>
  <c r="AN27" i="89"/>
  <c r="AR28" i="29"/>
  <c r="AH28" i="32"/>
  <c r="AQ28" i="32" s="1"/>
  <c r="AR29" i="44"/>
  <c r="AH29" i="92"/>
  <c r="AQ29" i="92" s="1"/>
  <c r="AH28" i="45"/>
  <c r="AQ28" i="45" s="1"/>
  <c r="AH29" i="33"/>
  <c r="AQ29" i="33" s="1"/>
  <c r="Z30" i="31"/>
  <c r="Z30" i="44"/>
  <c r="AR29" i="87"/>
  <c r="AR29" i="43"/>
  <c r="Z30" i="73"/>
  <c r="AI29" i="40"/>
  <c r="AN29" i="40"/>
  <c r="AR29" i="26"/>
  <c r="AH30" i="76"/>
  <c r="AQ30" i="76" s="1"/>
  <c r="Z30" i="36"/>
  <c r="Z30" i="26"/>
  <c r="Y29" i="81"/>
  <c r="X29" i="81"/>
  <c r="X31" i="28"/>
  <c r="Y31" i="28"/>
  <c r="AN28" i="39"/>
  <c r="AI28" i="39"/>
  <c r="X28" i="89"/>
  <c r="Y28" i="89"/>
  <c r="AR29" i="82"/>
  <c r="AH29" i="84"/>
  <c r="AQ29" i="84" s="1"/>
  <c r="AR26" i="35"/>
  <c r="AH30" i="43"/>
  <c r="AQ30" i="43" s="1"/>
  <c r="AE29" i="92"/>
  <c r="AF29" i="92"/>
  <c r="AO29" i="92" s="1"/>
  <c r="W30" i="92"/>
  <c r="AG29" i="92"/>
  <c r="AP29" i="92" s="1"/>
  <c r="AE30" i="42"/>
  <c r="W31" i="42"/>
  <c r="AF30" i="42"/>
  <c r="AO30" i="42" s="1"/>
  <c r="AG30" i="42"/>
  <c r="AP30" i="42" s="1"/>
  <c r="Z30" i="87"/>
  <c r="Z30" i="82"/>
  <c r="AR28" i="84"/>
  <c r="AH29" i="93"/>
  <c r="AQ29" i="93" s="1"/>
  <c r="AH31" i="96"/>
  <c r="AQ31" i="96" s="1"/>
  <c r="AH31" i="86"/>
  <c r="AQ31" i="86" s="1"/>
  <c r="AH27" i="35"/>
  <c r="AQ27" i="35" s="1"/>
  <c r="AI28" i="78"/>
  <c r="AN28" i="78"/>
  <c r="Z29" i="41"/>
  <c r="AI28" i="74"/>
  <c r="AN28" i="74"/>
  <c r="AN29" i="77"/>
  <c r="AI29" i="77"/>
  <c r="AR28" i="33"/>
  <c r="AR29" i="31"/>
  <c r="Y30" i="83"/>
  <c r="X30" i="83"/>
  <c r="AR29" i="76"/>
  <c r="AF31" i="48"/>
  <c r="AO31" i="48" s="1"/>
  <c r="AE31" i="48"/>
  <c r="W32" i="48"/>
  <c r="AG31" i="48"/>
  <c r="AP31" i="48" s="1"/>
  <c r="AF29" i="91"/>
  <c r="AO29" i="91" s="1"/>
  <c r="AE29" i="91"/>
  <c r="AG29" i="91"/>
  <c r="AP29" i="91" s="1"/>
  <c r="W30" i="91"/>
  <c r="AR29" i="73"/>
  <c r="W31" i="30"/>
  <c r="AG30" i="30"/>
  <c r="AP30" i="30" s="1"/>
  <c r="AF30" i="30"/>
  <c r="AO30" i="30" s="1"/>
  <c r="AE30" i="30"/>
  <c r="AG29" i="88"/>
  <c r="AP29" i="88" s="1"/>
  <c r="AF29" i="88"/>
  <c r="AO29" i="88" s="1"/>
  <c r="AE29" i="88"/>
  <c r="W30" i="88"/>
  <c r="AH31" i="79"/>
  <c r="AQ31" i="79" s="1"/>
  <c r="W29" i="32"/>
  <c r="AG28" i="32"/>
  <c r="AP28" i="32" s="1"/>
  <c r="AF28" i="32"/>
  <c r="AO28" i="32" s="1"/>
  <c r="AE28" i="32"/>
  <c r="AG28" i="45"/>
  <c r="AP28" i="45" s="1"/>
  <c r="AE28" i="45"/>
  <c r="W29" i="45"/>
  <c r="AF28" i="45"/>
  <c r="AO28" i="45" s="1"/>
  <c r="AG30" i="38"/>
  <c r="AP30" i="38" s="1"/>
  <c r="AF30" i="38"/>
  <c r="AO30" i="38" s="1"/>
  <c r="AE30" i="38"/>
  <c r="W31" i="38"/>
  <c r="AH28" i="94"/>
  <c r="AQ28" i="94" s="1"/>
  <c r="AH29" i="29"/>
  <c r="AQ29" i="29" s="1"/>
  <c r="AH31" i="48"/>
  <c r="AQ31" i="48" s="1"/>
  <c r="AF28" i="27"/>
  <c r="AO28" i="27" s="1"/>
  <c r="AG28" i="27"/>
  <c r="AP28" i="27" s="1"/>
  <c r="W29" i="27"/>
  <c r="AE28" i="27"/>
  <c r="Z28" i="94"/>
  <c r="X28" i="46"/>
  <c r="Y28" i="46"/>
  <c r="AH29" i="91"/>
  <c r="AQ29" i="91" s="1"/>
  <c r="AR28" i="92"/>
  <c r="AH29" i="95"/>
  <c r="AQ29" i="95" s="1"/>
  <c r="AH29" i="88"/>
  <c r="AQ29" i="88" s="1"/>
  <c r="AF31" i="96"/>
  <c r="AO31" i="96" s="1"/>
  <c r="W32" i="96"/>
  <c r="AG31" i="96"/>
  <c r="AP31" i="96" s="1"/>
  <c r="AE31" i="96"/>
  <c r="X29" i="47"/>
  <c r="Y29" i="47"/>
  <c r="Y30" i="37"/>
  <c r="Z30" i="37" s="1"/>
  <c r="X30" i="37"/>
  <c r="Z30" i="83" l="1"/>
  <c r="AG30" i="85"/>
  <c r="AP30" i="85" s="1"/>
  <c r="AF30" i="85"/>
  <c r="AO30" i="85" s="1"/>
  <c r="AE30" i="85"/>
  <c r="W31" i="85"/>
  <c r="AG30" i="83"/>
  <c r="AP30" i="83" s="1"/>
  <c r="AF30" i="83"/>
  <c r="AO30" i="83" s="1"/>
  <c r="AE30" i="83"/>
  <c r="W31" i="83"/>
  <c r="AG30" i="40"/>
  <c r="AP30" i="40" s="1"/>
  <c r="AF30" i="40"/>
  <c r="AO30" i="40" s="1"/>
  <c r="AE30" i="40"/>
  <c r="W31" i="40"/>
  <c r="AG30" i="37"/>
  <c r="AP30" i="37" s="1"/>
  <c r="AF30" i="37"/>
  <c r="AO30" i="37" s="1"/>
  <c r="AE30" i="37"/>
  <c r="W31" i="37"/>
  <c r="AN31" i="48"/>
  <c r="AI31" i="48"/>
  <c r="AR29" i="77"/>
  <c r="AR28" i="78"/>
  <c r="AG30" i="87"/>
  <c r="AP30" i="87" s="1"/>
  <c r="AF30" i="87"/>
  <c r="AO30" i="87" s="1"/>
  <c r="AE30" i="87"/>
  <c r="W31" i="87"/>
  <c r="W31" i="26"/>
  <c r="AG30" i="26"/>
  <c r="AP30" i="26" s="1"/>
  <c r="AF30" i="26"/>
  <c r="AO30" i="26" s="1"/>
  <c r="AE30" i="26"/>
  <c r="AR29" i="80"/>
  <c r="AG30" i="77"/>
  <c r="AP30" i="77" s="1"/>
  <c r="AF30" i="77"/>
  <c r="AO30" i="77" s="1"/>
  <c r="W31" i="77"/>
  <c r="AE30" i="77"/>
  <c r="W30" i="39"/>
  <c r="AG29" i="39"/>
  <c r="AP29" i="39" s="1"/>
  <c r="AF29" i="39"/>
  <c r="AO29" i="39" s="1"/>
  <c r="AE29" i="39"/>
  <c r="AR28" i="47"/>
  <c r="AI28" i="32"/>
  <c r="AN28" i="32"/>
  <c r="AN29" i="88"/>
  <c r="AI29" i="88"/>
  <c r="X30" i="92"/>
  <c r="Y30" i="92"/>
  <c r="AH31" i="28"/>
  <c r="AQ31" i="28" s="1"/>
  <c r="AG30" i="36"/>
  <c r="AP30" i="36" s="1"/>
  <c r="AE30" i="36"/>
  <c r="AF30" i="36"/>
  <c r="AO30" i="36" s="1"/>
  <c r="W31" i="36"/>
  <c r="AR27" i="89"/>
  <c r="AR30" i="28"/>
  <c r="W31" i="25"/>
  <c r="AG30" i="25"/>
  <c r="AP30" i="25" s="1"/>
  <c r="AF30" i="25"/>
  <c r="AO30" i="25" s="1"/>
  <c r="AE30" i="25"/>
  <c r="AR27" i="46"/>
  <c r="Y31" i="43"/>
  <c r="X31" i="43"/>
  <c r="X30" i="29"/>
  <c r="Y30" i="29"/>
  <c r="X30" i="84"/>
  <c r="Y30" i="84"/>
  <c r="X32" i="86"/>
  <c r="Y32" i="86"/>
  <c r="X32" i="96"/>
  <c r="Y32" i="96"/>
  <c r="Y29" i="27"/>
  <c r="X29" i="27"/>
  <c r="Y31" i="30"/>
  <c r="X31" i="30"/>
  <c r="AN29" i="91"/>
  <c r="AI29" i="91"/>
  <c r="AH28" i="89"/>
  <c r="AQ28" i="89" s="1"/>
  <c r="Z31" i="28"/>
  <c r="X30" i="34"/>
  <c r="Z30" i="34" s="1"/>
  <c r="Y30" i="34"/>
  <c r="AH29" i="74"/>
  <c r="AQ29" i="74" s="1"/>
  <c r="AH30" i="75"/>
  <c r="AQ30" i="75" s="1"/>
  <c r="AH30" i="80"/>
  <c r="AQ30" i="80" s="1"/>
  <c r="Y29" i="90"/>
  <c r="X29" i="90"/>
  <c r="Z29" i="90" s="1"/>
  <c r="X31" i="76"/>
  <c r="Y31" i="76"/>
  <c r="Z31" i="76" s="1"/>
  <c r="AN29" i="29"/>
  <c r="AI29" i="29"/>
  <c r="Y32" i="79"/>
  <c r="X32" i="79"/>
  <c r="X30" i="93"/>
  <c r="Z30" i="93" s="1"/>
  <c r="Y30" i="93"/>
  <c r="X31" i="38"/>
  <c r="Y31" i="38"/>
  <c r="X29" i="45"/>
  <c r="Y29" i="45"/>
  <c r="Z29" i="45" s="1"/>
  <c r="AR28" i="74"/>
  <c r="Z28" i="89"/>
  <c r="AH29" i="81"/>
  <c r="AQ29" i="81" s="1"/>
  <c r="AR29" i="75"/>
  <c r="AH29" i="78"/>
  <c r="AQ29" i="78" s="1"/>
  <c r="Z29" i="74"/>
  <c r="AR28" i="81"/>
  <c r="AR29" i="83"/>
  <c r="AN29" i="33"/>
  <c r="AI29" i="33"/>
  <c r="AI30" i="43"/>
  <c r="AN30" i="43"/>
  <c r="AI29" i="95"/>
  <c r="AN29" i="95"/>
  <c r="AI31" i="86"/>
  <c r="AN31" i="86"/>
  <c r="Y28" i="35"/>
  <c r="X28" i="35"/>
  <c r="Z28" i="35" s="1"/>
  <c r="AH28" i="46"/>
  <c r="AQ28" i="46" s="1"/>
  <c r="AI30" i="38"/>
  <c r="AN30" i="38"/>
  <c r="AI28" i="45"/>
  <c r="AN28" i="45"/>
  <c r="AI30" i="30"/>
  <c r="AN30" i="30"/>
  <c r="W30" i="41"/>
  <c r="AG29" i="41"/>
  <c r="AP29" i="41" s="1"/>
  <c r="AF29" i="41"/>
  <c r="AO29" i="41" s="1"/>
  <c r="AE29" i="41"/>
  <c r="X31" i="42"/>
  <c r="Y31" i="42"/>
  <c r="AN29" i="92"/>
  <c r="AI29" i="92"/>
  <c r="AR28" i="39"/>
  <c r="AR29" i="40"/>
  <c r="AE30" i="44"/>
  <c r="AF30" i="44"/>
  <c r="AO30" i="44" s="1"/>
  <c r="AG30" i="44"/>
  <c r="AP30" i="44" s="1"/>
  <c r="W31" i="44"/>
  <c r="Z29" i="78"/>
  <c r="AH30" i="77"/>
  <c r="AQ30" i="77" s="1"/>
  <c r="AH30" i="40"/>
  <c r="AQ30" i="40" s="1"/>
  <c r="AG30" i="75"/>
  <c r="AP30" i="75" s="1"/>
  <c r="AF30" i="75"/>
  <c r="AO30" i="75" s="1"/>
  <c r="AE30" i="75"/>
  <c r="W31" i="75"/>
  <c r="W31" i="80"/>
  <c r="AG30" i="80"/>
  <c r="AP30" i="80" s="1"/>
  <c r="AE30" i="80"/>
  <c r="AF30" i="80"/>
  <c r="AO30" i="80" s="1"/>
  <c r="AI28" i="90"/>
  <c r="AN28" i="90"/>
  <c r="AN27" i="35"/>
  <c r="AI27" i="35"/>
  <c r="W29" i="94"/>
  <c r="AE28" i="94"/>
  <c r="AG28" i="94"/>
  <c r="AP28" i="94" s="1"/>
  <c r="AF28" i="94"/>
  <c r="AO28" i="94" s="1"/>
  <c r="AN28" i="27"/>
  <c r="AI28" i="27"/>
  <c r="AH29" i="47"/>
  <c r="AQ29" i="47" s="1"/>
  <c r="Z29" i="47"/>
  <c r="AH30" i="37"/>
  <c r="AQ30" i="37" s="1"/>
  <c r="AI31" i="96"/>
  <c r="AN31" i="96"/>
  <c r="Z28" i="46"/>
  <c r="X29" i="32"/>
  <c r="Z29" i="32" s="1"/>
  <c r="Y29" i="32"/>
  <c r="X30" i="88"/>
  <c r="Z30" i="88" s="1"/>
  <c r="Y30" i="88"/>
  <c r="Z30" i="91"/>
  <c r="Y30" i="91"/>
  <c r="X30" i="91"/>
  <c r="Y32" i="48"/>
  <c r="X32" i="48"/>
  <c r="AH30" i="83"/>
  <c r="AQ30" i="83" s="1"/>
  <c r="AG30" i="82"/>
  <c r="AP30" i="82" s="1"/>
  <c r="AF30" i="82"/>
  <c r="AO30" i="82" s="1"/>
  <c r="W31" i="82"/>
  <c r="AE30" i="82"/>
  <c r="AI30" i="42"/>
  <c r="AN30" i="42"/>
  <c r="Z29" i="81"/>
  <c r="AG30" i="73"/>
  <c r="AP30" i="73" s="1"/>
  <c r="AF30" i="73"/>
  <c r="AO30" i="73" s="1"/>
  <c r="AE30" i="73"/>
  <c r="W31" i="73"/>
  <c r="AE30" i="31"/>
  <c r="W31" i="31"/>
  <c r="AG30" i="31"/>
  <c r="AP30" i="31" s="1"/>
  <c r="AF30" i="31"/>
  <c r="AO30" i="31" s="1"/>
  <c r="AR29" i="85"/>
  <c r="AI29" i="34"/>
  <c r="AN29" i="34"/>
  <c r="AH29" i="39"/>
  <c r="AQ29" i="39" s="1"/>
  <c r="AR29" i="37"/>
  <c r="AH30" i="85"/>
  <c r="AQ30" i="85" s="1"/>
  <c r="X30" i="33"/>
  <c r="Y30" i="33"/>
  <c r="AI30" i="76"/>
  <c r="AN30" i="76"/>
  <c r="X30" i="95"/>
  <c r="Y30" i="95"/>
  <c r="Z30" i="95" s="1"/>
  <c r="AN29" i="84"/>
  <c r="AI29" i="84"/>
  <c r="AI31" i="79"/>
  <c r="AN31" i="79"/>
  <c r="AN29" i="93"/>
  <c r="AI29" i="93"/>
  <c r="Z30" i="33" l="1"/>
  <c r="Z31" i="42"/>
  <c r="W29" i="35"/>
  <c r="AG28" i="35"/>
  <c r="AP28" i="35" s="1"/>
  <c r="AF28" i="35"/>
  <c r="AO28" i="35" s="1"/>
  <c r="AE28" i="35"/>
  <c r="W31" i="88"/>
  <c r="AG30" i="88"/>
  <c r="AP30" i="88" s="1"/>
  <c r="AF30" i="88"/>
  <c r="AO30" i="88" s="1"/>
  <c r="AE30" i="88"/>
  <c r="AG31" i="42"/>
  <c r="AP31" i="42" s="1"/>
  <c r="AF31" i="42"/>
  <c r="AO31" i="42" s="1"/>
  <c r="AE31" i="42"/>
  <c r="W32" i="42"/>
  <c r="AE29" i="90"/>
  <c r="W30" i="90"/>
  <c r="AF29" i="90"/>
  <c r="AO29" i="90" s="1"/>
  <c r="AG29" i="90"/>
  <c r="AP29" i="90" s="1"/>
  <c r="AF30" i="34"/>
  <c r="AO30" i="34" s="1"/>
  <c r="W31" i="34"/>
  <c r="AG30" i="34"/>
  <c r="AP30" i="34" s="1"/>
  <c r="AE30" i="34"/>
  <c r="AG31" i="76"/>
  <c r="AP31" i="76" s="1"/>
  <c r="AF31" i="76"/>
  <c r="AO31" i="76" s="1"/>
  <c r="W32" i="76"/>
  <c r="AE31" i="76"/>
  <c r="W31" i="33"/>
  <c r="AG30" i="33"/>
  <c r="AP30" i="33" s="1"/>
  <c r="AF30" i="33"/>
  <c r="AO30" i="33" s="1"/>
  <c r="AE30" i="33"/>
  <c r="AE30" i="95"/>
  <c r="AF30" i="95"/>
  <c r="AO30" i="95" s="1"/>
  <c r="W31" i="95"/>
  <c r="AG30" i="95"/>
  <c r="AP30" i="95" s="1"/>
  <c r="AH32" i="48"/>
  <c r="AQ32" i="48" s="1"/>
  <c r="AE28" i="46"/>
  <c r="W29" i="46"/>
  <c r="AG28" i="46"/>
  <c r="AP28" i="46" s="1"/>
  <c r="AF28" i="46"/>
  <c r="AO28" i="46" s="1"/>
  <c r="AI28" i="94"/>
  <c r="AN28" i="94"/>
  <c r="AR28" i="90"/>
  <c r="Y31" i="75"/>
  <c r="X31" i="75"/>
  <c r="AI29" i="41"/>
  <c r="AN29" i="41"/>
  <c r="AR30" i="30"/>
  <c r="AR30" i="43"/>
  <c r="AH29" i="45"/>
  <c r="AQ29" i="45" s="1"/>
  <c r="AH30" i="93"/>
  <c r="AQ30" i="93" s="1"/>
  <c r="AH29" i="27"/>
  <c r="AQ29" i="27" s="1"/>
  <c r="Y31" i="25"/>
  <c r="X31" i="25"/>
  <c r="Z31" i="25" s="1"/>
  <c r="X31" i="36"/>
  <c r="Z31" i="36" s="1"/>
  <c r="Y31" i="36"/>
  <c r="AR29" i="88"/>
  <c r="AI29" i="39"/>
  <c r="AN29" i="39"/>
  <c r="AI30" i="26"/>
  <c r="AN30" i="26"/>
  <c r="Y31" i="87"/>
  <c r="X31" i="87"/>
  <c r="Z31" i="87" s="1"/>
  <c r="AN30" i="37"/>
  <c r="AI30" i="37"/>
  <c r="AR29" i="93"/>
  <c r="Y31" i="73"/>
  <c r="X31" i="73"/>
  <c r="AR29" i="92"/>
  <c r="AR29" i="33"/>
  <c r="AE29" i="74"/>
  <c r="W30" i="74"/>
  <c r="AF29" i="74"/>
  <c r="AO29" i="74" s="1"/>
  <c r="AG29" i="74"/>
  <c r="AP29" i="74" s="1"/>
  <c r="AF29" i="45"/>
  <c r="AO29" i="45" s="1"/>
  <c r="W30" i="45"/>
  <c r="AE29" i="45"/>
  <c r="AG29" i="45"/>
  <c r="AP29" i="45" s="1"/>
  <c r="W31" i="93"/>
  <c r="AG30" i="93"/>
  <c r="AP30" i="93" s="1"/>
  <c r="AF30" i="93"/>
  <c r="AO30" i="93" s="1"/>
  <c r="AE30" i="93"/>
  <c r="W32" i="28"/>
  <c r="AG31" i="28"/>
  <c r="AP31" i="28" s="1"/>
  <c r="AF31" i="28"/>
  <c r="AO31" i="28" s="1"/>
  <c r="AE31" i="28"/>
  <c r="AR29" i="91"/>
  <c r="AH32" i="86"/>
  <c r="AQ32" i="86" s="1"/>
  <c r="AH30" i="29"/>
  <c r="AQ30" i="29" s="1"/>
  <c r="Y31" i="77"/>
  <c r="X31" i="77"/>
  <c r="Z31" i="77" s="1"/>
  <c r="AN30" i="87"/>
  <c r="AI30" i="87"/>
  <c r="AH30" i="95"/>
  <c r="AQ30" i="95" s="1"/>
  <c r="AN30" i="73"/>
  <c r="AI30" i="73"/>
  <c r="Z32" i="48"/>
  <c r="AR31" i="96"/>
  <c r="AG29" i="47"/>
  <c r="AP29" i="47" s="1"/>
  <c r="AF29" i="47"/>
  <c r="AO29" i="47" s="1"/>
  <c r="W30" i="47"/>
  <c r="AE29" i="47"/>
  <c r="AR28" i="27"/>
  <c r="Y29" i="94"/>
  <c r="X29" i="94"/>
  <c r="Z29" i="94" s="1"/>
  <c r="AI30" i="80"/>
  <c r="AN30" i="80"/>
  <c r="AN30" i="75"/>
  <c r="AI30" i="75"/>
  <c r="AN30" i="44"/>
  <c r="AI30" i="44"/>
  <c r="AR28" i="45"/>
  <c r="AR31" i="86"/>
  <c r="AF28" i="89"/>
  <c r="AO28" i="89" s="1"/>
  <c r="AE28" i="89"/>
  <c r="AG28" i="89"/>
  <c r="AP28" i="89" s="1"/>
  <c r="W29" i="89"/>
  <c r="AH32" i="79"/>
  <c r="AQ32" i="79" s="1"/>
  <c r="AH31" i="76"/>
  <c r="AQ31" i="76" s="1"/>
  <c r="Z29" i="27"/>
  <c r="Z32" i="86"/>
  <c r="Z30" i="29"/>
  <c r="AI30" i="25"/>
  <c r="AN30" i="25"/>
  <c r="AN30" i="36"/>
  <c r="AI30" i="36"/>
  <c r="AR31" i="48"/>
  <c r="Y31" i="83"/>
  <c r="Z31" i="83" s="1"/>
  <c r="X31" i="83"/>
  <c r="X31" i="85"/>
  <c r="Y31" i="85"/>
  <c r="AH30" i="33"/>
  <c r="AQ30" i="33" s="1"/>
  <c r="AH30" i="88"/>
  <c r="AQ30" i="88" s="1"/>
  <c r="AN30" i="82"/>
  <c r="AI30" i="82"/>
  <c r="AH30" i="91"/>
  <c r="AQ30" i="91" s="1"/>
  <c r="AR27" i="35"/>
  <c r="AF29" i="78"/>
  <c r="AO29" i="78" s="1"/>
  <c r="AE29" i="78"/>
  <c r="W30" i="78"/>
  <c r="AG29" i="78"/>
  <c r="AP29" i="78" s="1"/>
  <c r="AH31" i="38"/>
  <c r="AQ31" i="38" s="1"/>
  <c r="AH31" i="30"/>
  <c r="AQ31" i="30" s="1"/>
  <c r="AH31" i="43"/>
  <c r="AQ31" i="43" s="1"/>
  <c r="AR28" i="32"/>
  <c r="AN30" i="83"/>
  <c r="AI30" i="83"/>
  <c r="AN30" i="85"/>
  <c r="AI30" i="85"/>
  <c r="AR30" i="42"/>
  <c r="AR31" i="79"/>
  <c r="AR29" i="34"/>
  <c r="Y31" i="31"/>
  <c r="X31" i="31"/>
  <c r="Y31" i="82"/>
  <c r="X31" i="82"/>
  <c r="AH29" i="32"/>
  <c r="AQ29" i="32" s="1"/>
  <c r="AH31" i="42"/>
  <c r="AQ31" i="42" s="1"/>
  <c r="X30" i="41"/>
  <c r="Z30" i="41" s="1"/>
  <c r="Y30" i="41"/>
  <c r="AR30" i="38"/>
  <c r="AH28" i="35"/>
  <c r="AQ28" i="35" s="1"/>
  <c r="AR29" i="95"/>
  <c r="Z31" i="38"/>
  <c r="Z32" i="79"/>
  <c r="AH29" i="90"/>
  <c r="AQ29" i="90" s="1"/>
  <c r="AH32" i="96"/>
  <c r="AQ32" i="96" s="1"/>
  <c r="AH30" i="84"/>
  <c r="AQ30" i="84" s="1"/>
  <c r="AH30" i="92"/>
  <c r="AQ30" i="92" s="1"/>
  <c r="X30" i="39"/>
  <c r="Y30" i="39"/>
  <c r="X31" i="26"/>
  <c r="Y31" i="26"/>
  <c r="Z31" i="26" s="1"/>
  <c r="X31" i="40"/>
  <c r="Y31" i="40"/>
  <c r="AR29" i="84"/>
  <c r="AR30" i="76"/>
  <c r="AI30" i="31"/>
  <c r="AN30" i="31"/>
  <c r="AG29" i="81"/>
  <c r="AP29" i="81" s="1"/>
  <c r="AF29" i="81"/>
  <c r="AO29" i="81" s="1"/>
  <c r="W30" i="81"/>
  <c r="AE29" i="81"/>
  <c r="AG30" i="91"/>
  <c r="AP30" i="91" s="1"/>
  <c r="AF30" i="91"/>
  <c r="AO30" i="91" s="1"/>
  <c r="AE30" i="91"/>
  <c r="W31" i="91"/>
  <c r="AF29" i="32"/>
  <c r="AO29" i="32" s="1"/>
  <c r="AE29" i="32"/>
  <c r="W30" i="32"/>
  <c r="AG29" i="32"/>
  <c r="AP29" i="32" s="1"/>
  <c r="X31" i="80"/>
  <c r="Y31" i="80"/>
  <c r="Y31" i="44"/>
  <c r="X31" i="44"/>
  <c r="Z31" i="44" s="1"/>
  <c r="AR29" i="29"/>
  <c r="AH30" i="34"/>
  <c r="AQ30" i="34" s="1"/>
  <c r="Z31" i="30"/>
  <c r="Z32" i="96"/>
  <c r="Z30" i="84"/>
  <c r="Z31" i="43"/>
  <c r="Z30" i="92"/>
  <c r="AN30" i="77"/>
  <c r="AI30" i="77"/>
  <c r="Y31" i="37"/>
  <c r="X31" i="37"/>
  <c r="Z31" i="37" s="1"/>
  <c r="AN30" i="40"/>
  <c r="AI30" i="40"/>
  <c r="Z31" i="31" l="1"/>
  <c r="Z31" i="82"/>
  <c r="AE31" i="26"/>
  <c r="W32" i="26"/>
  <c r="AG31" i="26"/>
  <c r="AP31" i="26" s="1"/>
  <c r="AF31" i="26"/>
  <c r="AO31" i="26" s="1"/>
  <c r="AF31" i="36"/>
  <c r="AO31" i="36" s="1"/>
  <c r="W32" i="36"/>
  <c r="AG31" i="36"/>
  <c r="AP31" i="36" s="1"/>
  <c r="AE31" i="36"/>
  <c r="AF29" i="94"/>
  <c r="AO29" i="94" s="1"/>
  <c r="AE29" i="94"/>
  <c r="AG29" i="94"/>
  <c r="AP29" i="94" s="1"/>
  <c r="W30" i="94"/>
  <c r="AG31" i="44"/>
  <c r="AP31" i="44" s="1"/>
  <c r="AF31" i="44"/>
  <c r="AO31" i="44" s="1"/>
  <c r="AE31" i="44"/>
  <c r="W32" i="44"/>
  <c r="W32" i="83"/>
  <c r="AE31" i="83"/>
  <c r="AF31" i="83"/>
  <c r="AO31" i="83" s="1"/>
  <c r="AG31" i="83"/>
  <c r="AP31" i="83" s="1"/>
  <c r="W32" i="82"/>
  <c r="AG31" i="82"/>
  <c r="AP31" i="82" s="1"/>
  <c r="AF31" i="82"/>
  <c r="AO31" i="82" s="1"/>
  <c r="AE31" i="82"/>
  <c r="AG31" i="31"/>
  <c r="AP31" i="31" s="1"/>
  <c r="AF31" i="31"/>
  <c r="AO31" i="31" s="1"/>
  <c r="AE31" i="31"/>
  <c r="W32" i="31"/>
  <c r="AF30" i="92"/>
  <c r="AO30" i="92" s="1"/>
  <c r="AE30" i="92"/>
  <c r="AG30" i="92"/>
  <c r="AP30" i="92" s="1"/>
  <c r="W31" i="92"/>
  <c r="W31" i="84"/>
  <c r="AE30" i="84"/>
  <c r="AG30" i="84"/>
  <c r="AP30" i="84" s="1"/>
  <c r="AF30" i="84"/>
  <c r="AO30" i="84" s="1"/>
  <c r="Y30" i="32"/>
  <c r="X30" i="32"/>
  <c r="Z30" i="32" s="1"/>
  <c r="AE32" i="79"/>
  <c r="W33" i="79"/>
  <c r="AF32" i="79"/>
  <c r="AO32" i="79" s="1"/>
  <c r="AG32" i="79"/>
  <c r="AP32" i="79" s="1"/>
  <c r="AH30" i="41"/>
  <c r="AQ30" i="41" s="1"/>
  <c r="AH31" i="82"/>
  <c r="AQ31" i="82" s="1"/>
  <c r="AR30" i="85"/>
  <c r="AI29" i="78"/>
  <c r="AN29" i="78"/>
  <c r="AH31" i="83"/>
  <c r="AQ31" i="83" s="1"/>
  <c r="AR30" i="80"/>
  <c r="AN29" i="47"/>
  <c r="AI29" i="47"/>
  <c r="Y32" i="28"/>
  <c r="Z32" i="28" s="1"/>
  <c r="X32" i="28"/>
  <c r="AN30" i="95"/>
  <c r="AI30" i="95"/>
  <c r="AN31" i="76"/>
  <c r="AI31" i="76"/>
  <c r="X31" i="88"/>
  <c r="Y31" i="88"/>
  <c r="X31" i="34"/>
  <c r="Y31" i="34"/>
  <c r="Z31" i="34" s="1"/>
  <c r="Y30" i="90"/>
  <c r="X30" i="90"/>
  <c r="W32" i="37"/>
  <c r="AG31" i="37"/>
  <c r="AP31" i="37" s="1"/>
  <c r="AF31" i="37"/>
  <c r="AO31" i="37" s="1"/>
  <c r="AE31" i="37"/>
  <c r="AG31" i="38"/>
  <c r="AP31" i="38" s="1"/>
  <c r="AE31" i="38"/>
  <c r="W32" i="38"/>
  <c r="AF31" i="38"/>
  <c r="AO31" i="38" s="1"/>
  <c r="AE30" i="41"/>
  <c r="W31" i="41"/>
  <c r="AF30" i="41"/>
  <c r="AO30" i="41" s="1"/>
  <c r="AG30" i="41"/>
  <c r="AP30" i="41" s="1"/>
  <c r="AN29" i="81"/>
  <c r="AI29" i="81"/>
  <c r="AR30" i="83"/>
  <c r="AR30" i="25"/>
  <c r="X30" i="47"/>
  <c r="Y30" i="47"/>
  <c r="AR30" i="73"/>
  <c r="AI31" i="28"/>
  <c r="AN31" i="28"/>
  <c r="AI29" i="45"/>
  <c r="AN29" i="45"/>
  <c r="Y30" i="74"/>
  <c r="X30" i="74"/>
  <c r="Z30" i="74" s="1"/>
  <c r="AH31" i="73"/>
  <c r="AQ31" i="73" s="1"/>
  <c r="AR29" i="41"/>
  <c r="AI28" i="46"/>
  <c r="AN28" i="46"/>
  <c r="Y32" i="76"/>
  <c r="X32" i="76"/>
  <c r="Z32" i="76" s="1"/>
  <c r="AI29" i="90"/>
  <c r="AN29" i="90"/>
  <c r="AI30" i="88"/>
  <c r="AN30" i="88"/>
  <c r="AG32" i="48"/>
  <c r="AP32" i="48" s="1"/>
  <c r="W33" i="48"/>
  <c r="AF32" i="48"/>
  <c r="AO32" i="48" s="1"/>
  <c r="AE32" i="48"/>
  <c r="W32" i="77"/>
  <c r="AE31" i="77"/>
  <c r="AF31" i="77"/>
  <c r="AO31" i="77" s="1"/>
  <c r="AG31" i="77"/>
  <c r="AP31" i="77" s="1"/>
  <c r="AI30" i="93"/>
  <c r="AN30" i="93"/>
  <c r="AR30" i="37"/>
  <c r="AR30" i="26"/>
  <c r="AH31" i="36"/>
  <c r="AQ31" i="36" s="1"/>
  <c r="Y29" i="46"/>
  <c r="X29" i="46"/>
  <c r="AI30" i="33"/>
  <c r="AN30" i="33"/>
  <c r="AI28" i="35"/>
  <c r="AN28" i="35"/>
  <c r="AR30" i="77"/>
  <c r="AF31" i="30"/>
  <c r="AO31" i="30" s="1"/>
  <c r="AE31" i="30"/>
  <c r="W32" i="30"/>
  <c r="AG31" i="30"/>
  <c r="AP31" i="30" s="1"/>
  <c r="AH31" i="80"/>
  <c r="AQ31" i="80" s="1"/>
  <c r="AR30" i="31"/>
  <c r="AH31" i="40"/>
  <c r="AQ31" i="40" s="1"/>
  <c r="AH30" i="39"/>
  <c r="AQ30" i="39" s="1"/>
  <c r="AR30" i="40"/>
  <c r="Z31" i="80"/>
  <c r="Y31" i="91"/>
  <c r="X31" i="91"/>
  <c r="Z31" i="91" s="1"/>
  <c r="X30" i="81"/>
  <c r="Y30" i="81"/>
  <c r="Z31" i="40"/>
  <c r="Z30" i="39"/>
  <c r="AH31" i="31"/>
  <c r="AQ31" i="31" s="1"/>
  <c r="AR30" i="82"/>
  <c r="W31" i="29"/>
  <c r="AG30" i="29"/>
  <c r="AP30" i="29" s="1"/>
  <c r="AE30" i="29"/>
  <c r="AF30" i="29"/>
  <c r="AO30" i="29" s="1"/>
  <c r="AR30" i="75"/>
  <c r="AR30" i="87"/>
  <c r="Y30" i="45"/>
  <c r="X30" i="45"/>
  <c r="Z30" i="45" s="1"/>
  <c r="AI29" i="74"/>
  <c r="AN29" i="74"/>
  <c r="AH31" i="87"/>
  <c r="AQ31" i="87" s="1"/>
  <c r="AR29" i="39"/>
  <c r="AH31" i="25"/>
  <c r="AQ31" i="25" s="1"/>
  <c r="AH31" i="75"/>
  <c r="AQ31" i="75" s="1"/>
  <c r="AR28" i="94"/>
  <c r="AH29" i="94"/>
  <c r="AQ29" i="94" s="1"/>
  <c r="AH31" i="44"/>
  <c r="AQ31" i="44" s="1"/>
  <c r="AN30" i="91"/>
  <c r="AI30" i="91"/>
  <c r="AH31" i="85"/>
  <c r="AQ31" i="85" s="1"/>
  <c r="AE32" i="86"/>
  <c r="W33" i="86"/>
  <c r="AF32" i="86"/>
  <c r="AO32" i="86" s="1"/>
  <c r="AG32" i="86"/>
  <c r="AP32" i="86" s="1"/>
  <c r="Z31" i="73"/>
  <c r="Z31" i="95"/>
  <c r="Y31" i="95"/>
  <c r="X31" i="95"/>
  <c r="X32" i="42"/>
  <c r="Z32" i="42" s="1"/>
  <c r="Y32" i="42"/>
  <c r="AF32" i="96"/>
  <c r="AO32" i="96" s="1"/>
  <c r="W33" i="96"/>
  <c r="AE32" i="96"/>
  <c r="AG32" i="96"/>
  <c r="AP32" i="96" s="1"/>
  <c r="AI29" i="32"/>
  <c r="AN29" i="32"/>
  <c r="AN28" i="89"/>
  <c r="AI28" i="89"/>
  <c r="AR30" i="44"/>
  <c r="AH31" i="37"/>
  <c r="AQ31" i="37" s="1"/>
  <c r="AE31" i="43"/>
  <c r="AG31" i="43"/>
  <c r="AP31" i="43" s="1"/>
  <c r="W32" i="43"/>
  <c r="AF31" i="43"/>
  <c r="AO31" i="43" s="1"/>
  <c r="AH31" i="26"/>
  <c r="AQ31" i="26" s="1"/>
  <c r="Y30" i="78"/>
  <c r="X30" i="78"/>
  <c r="Z30" i="78" s="1"/>
  <c r="Z31" i="85"/>
  <c r="AR30" i="36"/>
  <c r="W30" i="27"/>
  <c r="AE29" i="27"/>
  <c r="AG29" i="27"/>
  <c r="AP29" i="27" s="1"/>
  <c r="AF29" i="27"/>
  <c r="AO29" i="27" s="1"/>
  <c r="X29" i="89"/>
  <c r="Y29" i="89"/>
  <c r="AH31" i="77"/>
  <c r="AQ31" i="77" s="1"/>
  <c r="X31" i="93"/>
  <c r="Z31" i="93" s="1"/>
  <c r="Y31" i="93"/>
  <c r="W32" i="87"/>
  <c r="AG31" i="87"/>
  <c r="AP31" i="87" s="1"/>
  <c r="AF31" i="87"/>
  <c r="AO31" i="87" s="1"/>
  <c r="AE31" i="87"/>
  <c r="AE31" i="25"/>
  <c r="W32" i="25"/>
  <c r="AG31" i="25"/>
  <c r="AP31" i="25" s="1"/>
  <c r="AF31" i="25"/>
  <c r="AO31" i="25" s="1"/>
  <c r="Z31" i="75"/>
  <c r="Y31" i="33"/>
  <c r="X31" i="33"/>
  <c r="Z31" i="33" s="1"/>
  <c r="AN30" i="34"/>
  <c r="AI30" i="34"/>
  <c r="AN31" i="42"/>
  <c r="AI31" i="42"/>
  <c r="X29" i="35"/>
  <c r="Z29" i="35" s="1"/>
  <c r="Y29" i="35"/>
  <c r="Z31" i="88" l="1"/>
  <c r="Z30" i="47"/>
  <c r="Z30" i="90"/>
  <c r="AF30" i="90" s="1"/>
  <c r="AO30" i="90" s="1"/>
  <c r="AE31" i="88"/>
  <c r="W32" i="88"/>
  <c r="AF31" i="88"/>
  <c r="AO31" i="88" s="1"/>
  <c r="AG31" i="88"/>
  <c r="AP31" i="88" s="1"/>
  <c r="W31" i="47"/>
  <c r="AG30" i="47"/>
  <c r="AP30" i="47" s="1"/>
  <c r="AF30" i="47"/>
  <c r="AO30" i="47" s="1"/>
  <c r="AE30" i="47"/>
  <c r="AG30" i="90"/>
  <c r="AP30" i="90" s="1"/>
  <c r="W31" i="90"/>
  <c r="AF30" i="45"/>
  <c r="AO30" i="45" s="1"/>
  <c r="AE30" i="45"/>
  <c r="W31" i="45"/>
  <c r="AG30" i="45"/>
  <c r="AP30" i="45" s="1"/>
  <c r="AG30" i="78"/>
  <c r="AP30" i="78" s="1"/>
  <c r="AF30" i="78"/>
  <c r="AO30" i="78" s="1"/>
  <c r="AE30" i="78"/>
  <c r="W31" i="78"/>
  <c r="W32" i="91"/>
  <c r="AF31" i="91"/>
  <c r="AO31" i="91" s="1"/>
  <c r="AE31" i="91"/>
  <c r="AG31" i="91"/>
  <c r="AP31" i="91" s="1"/>
  <c r="AE32" i="28"/>
  <c r="AF32" i="28"/>
  <c r="AO32" i="28" s="1"/>
  <c r="W33" i="28"/>
  <c r="AG32" i="28"/>
  <c r="AP32" i="28" s="1"/>
  <c r="AE31" i="93"/>
  <c r="W32" i="93"/>
  <c r="AG31" i="93"/>
  <c r="AP31" i="93" s="1"/>
  <c r="AF31" i="93"/>
  <c r="AO31" i="93" s="1"/>
  <c r="AH29" i="89"/>
  <c r="AQ29" i="89" s="1"/>
  <c r="Y30" i="27"/>
  <c r="X30" i="27"/>
  <c r="AR28" i="89"/>
  <c r="X33" i="96"/>
  <c r="Y33" i="96"/>
  <c r="Z33" i="96" s="1"/>
  <c r="AH31" i="95"/>
  <c r="AQ31" i="95" s="1"/>
  <c r="AE30" i="39"/>
  <c r="W31" i="39"/>
  <c r="AF30" i="39"/>
  <c r="AO30" i="39" s="1"/>
  <c r="AG30" i="39"/>
  <c r="AP30" i="39" s="1"/>
  <c r="Y32" i="30"/>
  <c r="X32" i="30"/>
  <c r="AR28" i="35"/>
  <c r="Y33" i="48"/>
  <c r="X33" i="48"/>
  <c r="AR29" i="90"/>
  <c r="AR29" i="78"/>
  <c r="AH30" i="32"/>
  <c r="AQ30" i="32" s="1"/>
  <c r="AI31" i="82"/>
  <c r="AN31" i="82"/>
  <c r="AN31" i="44"/>
  <c r="AI31" i="44"/>
  <c r="AN29" i="94"/>
  <c r="AI29" i="94"/>
  <c r="AR30" i="34"/>
  <c r="AN32" i="96"/>
  <c r="AI32" i="96"/>
  <c r="AH29" i="35"/>
  <c r="AQ29" i="35" s="1"/>
  <c r="AH31" i="33"/>
  <c r="AQ31" i="33" s="1"/>
  <c r="Z29" i="89"/>
  <c r="Y32" i="43"/>
  <c r="X32" i="43"/>
  <c r="Z32" i="43" s="1"/>
  <c r="Y33" i="86"/>
  <c r="X33" i="86"/>
  <c r="AI30" i="29"/>
  <c r="AN30" i="29"/>
  <c r="W32" i="40"/>
  <c r="AG31" i="40"/>
  <c r="AP31" i="40" s="1"/>
  <c r="AE31" i="40"/>
  <c r="AF31" i="40"/>
  <c r="AO31" i="40" s="1"/>
  <c r="AI31" i="30"/>
  <c r="AN31" i="30"/>
  <c r="AI31" i="77"/>
  <c r="AN31" i="77"/>
  <c r="AH32" i="76"/>
  <c r="AQ32" i="76" s="1"/>
  <c r="AH30" i="74"/>
  <c r="AQ30" i="74" s="1"/>
  <c r="AR31" i="28"/>
  <c r="Z32" i="38"/>
  <c r="Y32" i="38"/>
  <c r="X32" i="38"/>
  <c r="AR31" i="76"/>
  <c r="X31" i="84"/>
  <c r="Y31" i="84"/>
  <c r="AI31" i="83"/>
  <c r="AN31" i="83"/>
  <c r="AE29" i="35"/>
  <c r="W30" i="35"/>
  <c r="AF29" i="35"/>
  <c r="AO29" i="35" s="1"/>
  <c r="AG29" i="35"/>
  <c r="AP29" i="35" s="1"/>
  <c r="Y32" i="25"/>
  <c r="Z32" i="25" s="1"/>
  <c r="X32" i="25"/>
  <c r="Y32" i="87"/>
  <c r="X32" i="87"/>
  <c r="Z32" i="87" s="1"/>
  <c r="AG31" i="95"/>
  <c r="AP31" i="95" s="1"/>
  <c r="AF31" i="95"/>
  <c r="AO31" i="95" s="1"/>
  <c r="W32" i="95"/>
  <c r="AE31" i="95"/>
  <c r="AI32" i="86"/>
  <c r="AN32" i="86"/>
  <c r="AR30" i="91"/>
  <c r="AE31" i="80"/>
  <c r="W32" i="80"/>
  <c r="AF31" i="80"/>
  <c r="AO31" i="80" s="1"/>
  <c r="AG31" i="80"/>
  <c r="AP31" i="80" s="1"/>
  <c r="AR30" i="33"/>
  <c r="AI31" i="38"/>
  <c r="AN31" i="38"/>
  <c r="AH31" i="34"/>
  <c r="AQ31" i="34" s="1"/>
  <c r="AR29" i="47"/>
  <c r="AG30" i="32"/>
  <c r="AP30" i="32" s="1"/>
  <c r="AF30" i="32"/>
  <c r="AO30" i="32" s="1"/>
  <c r="AE30" i="32"/>
  <c r="W31" i="32"/>
  <c r="Y31" i="92"/>
  <c r="X31" i="92"/>
  <c r="X32" i="31"/>
  <c r="Y32" i="31"/>
  <c r="Z32" i="31" s="1"/>
  <c r="AI31" i="36"/>
  <c r="AN31" i="36"/>
  <c r="AR31" i="42"/>
  <c r="AF31" i="33"/>
  <c r="AO31" i="33" s="1"/>
  <c r="AE31" i="33"/>
  <c r="AG31" i="33"/>
  <c r="AP31" i="33" s="1"/>
  <c r="W32" i="33"/>
  <c r="AI31" i="25"/>
  <c r="AN31" i="25"/>
  <c r="W32" i="85"/>
  <c r="AG31" i="85"/>
  <c r="AP31" i="85" s="1"/>
  <c r="AE31" i="85"/>
  <c r="AF31" i="85"/>
  <c r="AO31" i="85" s="1"/>
  <c r="AR29" i="32"/>
  <c r="W32" i="73"/>
  <c r="AG31" i="73"/>
  <c r="AP31" i="73" s="1"/>
  <c r="AE31" i="73"/>
  <c r="AF31" i="73"/>
  <c r="AO31" i="73" s="1"/>
  <c r="AH30" i="81"/>
  <c r="AQ30" i="81" s="1"/>
  <c r="AH29" i="46"/>
  <c r="AQ29" i="46" s="1"/>
  <c r="X32" i="77"/>
  <c r="Z32" i="77" s="1"/>
  <c r="Y32" i="77"/>
  <c r="W33" i="76"/>
  <c r="AG32" i="76"/>
  <c r="AP32" i="76" s="1"/>
  <c r="AF32" i="76"/>
  <c r="AO32" i="76" s="1"/>
  <c r="AE32" i="76"/>
  <c r="AG30" i="74"/>
  <c r="AP30" i="74" s="1"/>
  <c r="AF30" i="74"/>
  <c r="AO30" i="74" s="1"/>
  <c r="AE30" i="74"/>
  <c r="W31" i="74"/>
  <c r="Y32" i="37"/>
  <c r="X32" i="37"/>
  <c r="AF31" i="34"/>
  <c r="AO31" i="34" s="1"/>
  <c r="AG31" i="34"/>
  <c r="AP31" i="34" s="1"/>
  <c r="W32" i="34"/>
  <c r="AE31" i="34"/>
  <c r="AR30" i="95"/>
  <c r="AN31" i="31"/>
  <c r="AI31" i="31"/>
  <c r="X32" i="83"/>
  <c r="Y32" i="83"/>
  <c r="Z32" i="83" s="1"/>
  <c r="W32" i="75"/>
  <c r="AG31" i="75"/>
  <c r="AP31" i="75" s="1"/>
  <c r="AF31" i="75"/>
  <c r="AO31" i="75" s="1"/>
  <c r="AE31" i="75"/>
  <c r="AI31" i="87"/>
  <c r="AN31" i="87"/>
  <c r="AH31" i="93"/>
  <c r="AQ31" i="93" s="1"/>
  <c r="AI29" i="27"/>
  <c r="AN29" i="27"/>
  <c r="AH30" i="78"/>
  <c r="AQ30" i="78" s="1"/>
  <c r="AI31" i="43"/>
  <c r="AN31" i="43"/>
  <c r="AH32" i="42"/>
  <c r="AQ32" i="42" s="1"/>
  <c r="AR29" i="74"/>
  <c r="X31" i="29"/>
  <c r="Y31" i="29"/>
  <c r="Z30" i="81"/>
  <c r="AR30" i="93"/>
  <c r="AN32" i="48"/>
  <c r="AI32" i="48"/>
  <c r="AR30" i="88"/>
  <c r="Y31" i="41"/>
  <c r="X31" i="41"/>
  <c r="Z31" i="41" s="1"/>
  <c r="AH30" i="90"/>
  <c r="AQ30" i="90" s="1"/>
  <c r="Y33" i="79"/>
  <c r="X33" i="79"/>
  <c r="Y32" i="82"/>
  <c r="X32" i="82"/>
  <c r="Y30" i="94"/>
  <c r="X30" i="94"/>
  <c r="Z30" i="94" s="1"/>
  <c r="X32" i="26"/>
  <c r="Z32" i="26" s="1"/>
  <c r="Y32" i="26"/>
  <c r="W33" i="42"/>
  <c r="AG32" i="42"/>
  <c r="AP32" i="42" s="1"/>
  <c r="AF32" i="42"/>
  <c r="AO32" i="42" s="1"/>
  <c r="AE32" i="42"/>
  <c r="AH30" i="45"/>
  <c r="AQ30" i="45" s="1"/>
  <c r="AH31" i="91"/>
  <c r="AQ31" i="91" s="1"/>
  <c r="Z29" i="46"/>
  <c r="AR28" i="46"/>
  <c r="AR29" i="45"/>
  <c r="AH30" i="47"/>
  <c r="AQ30" i="47" s="1"/>
  <c r="AR29" i="81"/>
  <c r="AI30" i="41"/>
  <c r="AN30" i="41"/>
  <c r="AI31" i="37"/>
  <c r="AN31" i="37"/>
  <c r="AH31" i="88"/>
  <c r="AQ31" i="88" s="1"/>
  <c r="AH32" i="28"/>
  <c r="AQ32" i="28" s="1"/>
  <c r="AN32" i="79"/>
  <c r="AI32" i="79"/>
  <c r="AI30" i="84"/>
  <c r="AN30" i="84"/>
  <c r="AN30" i="92"/>
  <c r="AI30" i="92"/>
  <c r="Y32" i="44"/>
  <c r="X32" i="44"/>
  <c r="Y32" i="36"/>
  <c r="X32" i="36"/>
  <c r="Z32" i="36" s="1"/>
  <c r="AI31" i="26"/>
  <c r="AN31" i="26"/>
  <c r="Z32" i="30" l="1"/>
  <c r="Z32" i="37"/>
  <c r="AE30" i="90"/>
  <c r="Z32" i="82"/>
  <c r="AG32" i="82" s="1"/>
  <c r="AP32" i="82" s="1"/>
  <c r="Z31" i="92"/>
  <c r="AF31" i="92" s="1"/>
  <c r="AO31" i="92" s="1"/>
  <c r="AG30" i="94"/>
  <c r="AP30" i="94" s="1"/>
  <c r="AF30" i="94"/>
  <c r="AO30" i="94" s="1"/>
  <c r="W31" i="94"/>
  <c r="AE30" i="94"/>
  <c r="AE32" i="82"/>
  <c r="W33" i="82"/>
  <c r="AF32" i="82"/>
  <c r="AO32" i="82" s="1"/>
  <c r="AE32" i="37"/>
  <c r="W33" i="37"/>
  <c r="AF32" i="37"/>
  <c r="AO32" i="37" s="1"/>
  <c r="AG32" i="37"/>
  <c r="AP32" i="37" s="1"/>
  <c r="AG32" i="43"/>
  <c r="AP32" i="43" s="1"/>
  <c r="AE32" i="43"/>
  <c r="W33" i="43"/>
  <c r="AF32" i="43"/>
  <c r="AO32" i="43" s="1"/>
  <c r="AG32" i="26"/>
  <c r="AP32" i="26" s="1"/>
  <c r="AF32" i="26"/>
  <c r="AO32" i="26" s="1"/>
  <c r="AE32" i="26"/>
  <c r="W33" i="26"/>
  <c r="AE31" i="92"/>
  <c r="AG31" i="92"/>
  <c r="AP31" i="92" s="1"/>
  <c r="AG32" i="25"/>
  <c r="AP32" i="25" s="1"/>
  <c r="AF32" i="25"/>
  <c r="AO32" i="25" s="1"/>
  <c r="AE32" i="25"/>
  <c r="W33" i="25"/>
  <c r="AE33" i="96"/>
  <c r="W34" i="96"/>
  <c r="AG33" i="96"/>
  <c r="AP33" i="96" s="1"/>
  <c r="AF33" i="96"/>
  <c r="AO33" i="96" s="1"/>
  <c r="AF32" i="36"/>
  <c r="AO32" i="36" s="1"/>
  <c r="AE32" i="36"/>
  <c r="W33" i="36"/>
  <c r="AG32" i="36"/>
  <c r="AP32" i="36" s="1"/>
  <c r="AE32" i="83"/>
  <c r="AG32" i="83"/>
  <c r="AP32" i="83" s="1"/>
  <c r="AF32" i="83"/>
  <c r="AO32" i="83" s="1"/>
  <c r="W33" i="83"/>
  <c r="AG32" i="30"/>
  <c r="AP32" i="30" s="1"/>
  <c r="AF32" i="30"/>
  <c r="AO32" i="30" s="1"/>
  <c r="AE32" i="30"/>
  <c r="W33" i="30"/>
  <c r="AI31" i="73"/>
  <c r="AN31" i="73"/>
  <c r="W33" i="31"/>
  <c r="AG32" i="31"/>
  <c r="AP32" i="31" s="1"/>
  <c r="AF32" i="31"/>
  <c r="AO32" i="31" s="1"/>
  <c r="AE32" i="31"/>
  <c r="AH31" i="84"/>
  <c r="AQ31" i="84" s="1"/>
  <c r="AH33" i="86"/>
  <c r="AQ33" i="86" s="1"/>
  <c r="AG29" i="89"/>
  <c r="AP29" i="89" s="1"/>
  <c r="AF29" i="89"/>
  <c r="AO29" i="89" s="1"/>
  <c r="W30" i="89"/>
  <c r="AE29" i="89"/>
  <c r="AH32" i="44"/>
  <c r="AQ32" i="44" s="1"/>
  <c r="AR30" i="84"/>
  <c r="AR32" i="48"/>
  <c r="AH31" i="29"/>
  <c r="AQ31" i="29" s="1"/>
  <c r="AR32" i="79"/>
  <c r="AR31" i="26"/>
  <c r="Z32" i="44"/>
  <c r="AR31" i="37"/>
  <c r="AH32" i="82"/>
  <c r="AQ32" i="82" s="1"/>
  <c r="AH32" i="83"/>
  <c r="AQ32" i="83" s="1"/>
  <c r="Z32" i="34"/>
  <c r="X32" i="34"/>
  <c r="Y32" i="34"/>
  <c r="AI32" i="76"/>
  <c r="AN32" i="76"/>
  <c r="AH32" i="77"/>
  <c r="AQ32" i="77" s="1"/>
  <c r="AH32" i="31"/>
  <c r="AQ32" i="31" s="1"/>
  <c r="X31" i="32"/>
  <c r="Y31" i="32"/>
  <c r="AR31" i="38"/>
  <c r="X32" i="80"/>
  <c r="Y32" i="80"/>
  <c r="AN31" i="95"/>
  <c r="AI31" i="95"/>
  <c r="AR30" i="29"/>
  <c r="AR32" i="96"/>
  <c r="AR31" i="44"/>
  <c r="AH32" i="30"/>
  <c r="AQ32" i="30" s="1"/>
  <c r="Z31" i="39"/>
  <c r="Y31" i="39"/>
  <c r="X31" i="39"/>
  <c r="AH30" i="27"/>
  <c r="AQ30" i="27" s="1"/>
  <c r="AI31" i="93"/>
  <c r="AN31" i="93"/>
  <c r="Z31" i="78"/>
  <c r="Y31" i="78"/>
  <c r="X31" i="78"/>
  <c r="AN30" i="45"/>
  <c r="AI30" i="45"/>
  <c r="X31" i="47"/>
  <c r="Y31" i="47"/>
  <c r="AI31" i="80"/>
  <c r="AN31" i="80"/>
  <c r="AI30" i="39"/>
  <c r="AN30" i="39"/>
  <c r="AI31" i="91"/>
  <c r="AN31" i="91"/>
  <c r="AN30" i="78"/>
  <c r="AI30" i="78"/>
  <c r="AR30" i="41"/>
  <c r="AG29" i="46"/>
  <c r="AP29" i="46" s="1"/>
  <c r="AF29" i="46"/>
  <c r="AO29" i="46" s="1"/>
  <c r="AE29" i="46"/>
  <c r="W30" i="46"/>
  <c r="W31" i="81"/>
  <c r="AF30" i="81"/>
  <c r="AO30" i="81" s="1"/>
  <c r="AE30" i="81"/>
  <c r="AG30" i="81"/>
  <c r="AP30" i="81" s="1"/>
  <c r="AR31" i="43"/>
  <c r="Y31" i="74"/>
  <c r="X31" i="74"/>
  <c r="Z31" i="74" s="1"/>
  <c r="AI31" i="85"/>
  <c r="AN31" i="85"/>
  <c r="X32" i="33"/>
  <c r="Y32" i="33"/>
  <c r="AH31" i="92"/>
  <c r="AQ31" i="92" s="1"/>
  <c r="Y32" i="95"/>
  <c r="Z32" i="95" s="1"/>
  <c r="X32" i="95"/>
  <c r="AH32" i="25"/>
  <c r="AQ32" i="25" s="1"/>
  <c r="Y30" i="35"/>
  <c r="X30" i="35"/>
  <c r="Z31" i="84"/>
  <c r="AH33" i="96"/>
  <c r="AQ33" i="96" s="1"/>
  <c r="Z30" i="27"/>
  <c r="AI30" i="47"/>
  <c r="AN30" i="47"/>
  <c r="AI32" i="42"/>
  <c r="AN32" i="42"/>
  <c r="AH32" i="26"/>
  <c r="AQ32" i="26" s="1"/>
  <c r="AG31" i="41"/>
  <c r="AP31" i="41" s="1"/>
  <c r="AF31" i="41"/>
  <c r="AO31" i="41" s="1"/>
  <c r="AE31" i="41"/>
  <c r="W32" i="41"/>
  <c r="AR31" i="25"/>
  <c r="AE32" i="87"/>
  <c r="W33" i="87"/>
  <c r="AF32" i="87"/>
  <c r="AO32" i="87" s="1"/>
  <c r="AG32" i="87"/>
  <c r="AP32" i="87" s="1"/>
  <c r="AF32" i="38"/>
  <c r="AO32" i="38" s="1"/>
  <c r="W33" i="38"/>
  <c r="AE32" i="38"/>
  <c r="AG32" i="38"/>
  <c r="AP32" i="38" s="1"/>
  <c r="AI31" i="40"/>
  <c r="AN31" i="40"/>
  <c r="AH33" i="48"/>
  <c r="AQ33" i="48" s="1"/>
  <c r="AH30" i="94"/>
  <c r="AQ30" i="94" s="1"/>
  <c r="AH33" i="79"/>
  <c r="AQ33" i="79" s="1"/>
  <c r="AR29" i="27"/>
  <c r="X32" i="75"/>
  <c r="Y32" i="75"/>
  <c r="AN30" i="74"/>
  <c r="AI30" i="74"/>
  <c r="AI29" i="35"/>
  <c r="AN29" i="35"/>
  <c r="AR31" i="77"/>
  <c r="Z33" i="86"/>
  <c r="AR31" i="82"/>
  <c r="Z33" i="48"/>
  <c r="Y33" i="28"/>
  <c r="X33" i="28"/>
  <c r="AR31" i="87"/>
  <c r="AH32" i="37"/>
  <c r="AQ32" i="37" s="1"/>
  <c r="X33" i="76"/>
  <c r="Y33" i="76"/>
  <c r="Y32" i="73"/>
  <c r="X32" i="73"/>
  <c r="Z32" i="73" s="1"/>
  <c r="AR31" i="36"/>
  <c r="X32" i="40"/>
  <c r="Z32" i="40" s="1"/>
  <c r="Y32" i="40"/>
  <c r="AH32" i="43"/>
  <c r="AQ32" i="43" s="1"/>
  <c r="AR29" i="94"/>
  <c r="Y32" i="91"/>
  <c r="X32" i="91"/>
  <c r="Z31" i="90"/>
  <c r="Y31" i="90"/>
  <c r="X31" i="90"/>
  <c r="Y32" i="88"/>
  <c r="X32" i="88"/>
  <c r="AH32" i="36"/>
  <c r="AQ32" i="36" s="1"/>
  <c r="AR30" i="92"/>
  <c r="AR31" i="31"/>
  <c r="AF32" i="77"/>
  <c r="AO32" i="77" s="1"/>
  <c r="AE32" i="77"/>
  <c r="W33" i="77"/>
  <c r="AG32" i="77"/>
  <c r="AP32" i="77" s="1"/>
  <c r="AN30" i="32"/>
  <c r="AI30" i="32"/>
  <c r="X33" i="42"/>
  <c r="Y33" i="42"/>
  <c r="Z33" i="79"/>
  <c r="AH31" i="41"/>
  <c r="AQ31" i="41" s="1"/>
  <c r="Z31" i="29"/>
  <c r="AI31" i="75"/>
  <c r="AN31" i="75"/>
  <c r="AN31" i="34"/>
  <c r="AI31" i="34"/>
  <c r="Y32" i="85"/>
  <c r="Z32" i="85" s="1"/>
  <c r="X32" i="85"/>
  <c r="AN31" i="33"/>
  <c r="AI31" i="33"/>
  <c r="AR32" i="86"/>
  <c r="AH32" i="87"/>
  <c r="AQ32" i="87" s="1"/>
  <c r="AR31" i="83"/>
  <c r="AH32" i="38"/>
  <c r="AQ32" i="38" s="1"/>
  <c r="AR31" i="30"/>
  <c r="Y32" i="93"/>
  <c r="X32" i="93"/>
  <c r="AI32" i="28"/>
  <c r="AN32" i="28"/>
  <c r="X31" i="45"/>
  <c r="Z31" i="45" s="1"/>
  <c r="Y31" i="45"/>
  <c r="AN30" i="90"/>
  <c r="AI30" i="90"/>
  <c r="AI31" i="88"/>
  <c r="AN31" i="88"/>
  <c r="W32" i="92" l="1"/>
  <c r="Z31" i="32"/>
  <c r="AF31" i="32" s="1"/>
  <c r="AO31" i="32" s="1"/>
  <c r="AF32" i="73"/>
  <c r="AO32" i="73" s="1"/>
  <c r="AE32" i="73"/>
  <c r="W33" i="73"/>
  <c r="AG32" i="73"/>
  <c r="AP32" i="73" s="1"/>
  <c r="W33" i="95"/>
  <c r="AE32" i="95"/>
  <c r="AG32" i="95"/>
  <c r="AP32" i="95" s="1"/>
  <c r="AF32" i="95"/>
  <c r="AO32" i="95" s="1"/>
  <c r="W32" i="32"/>
  <c r="AG31" i="32"/>
  <c r="AP31" i="32" s="1"/>
  <c r="AE31" i="32"/>
  <c r="AF32" i="40"/>
  <c r="AO32" i="40" s="1"/>
  <c r="AE32" i="40"/>
  <c r="W33" i="40"/>
  <c r="AG32" i="40"/>
  <c r="AP32" i="40" s="1"/>
  <c r="AR30" i="90"/>
  <c r="AR32" i="28"/>
  <c r="AE30" i="27"/>
  <c r="AG30" i="27"/>
  <c r="AP30" i="27" s="1"/>
  <c r="AF30" i="27"/>
  <c r="AO30" i="27" s="1"/>
  <c r="W31" i="27"/>
  <c r="AE31" i="84"/>
  <c r="AG31" i="84"/>
  <c r="AP31" i="84" s="1"/>
  <c r="AF31" i="84"/>
  <c r="AO31" i="84" s="1"/>
  <c r="W32" i="84"/>
  <c r="AH31" i="47"/>
  <c r="AQ31" i="47" s="1"/>
  <c r="AR31" i="88"/>
  <c r="AF31" i="29"/>
  <c r="AO31" i="29" s="1"/>
  <c r="AE31" i="29"/>
  <c r="W32" i="29"/>
  <c r="AG31" i="29"/>
  <c r="AP31" i="29" s="1"/>
  <c r="AG33" i="79"/>
  <c r="AP33" i="79" s="1"/>
  <c r="AF33" i="79"/>
  <c r="AO33" i="79" s="1"/>
  <c r="AE33" i="79"/>
  <c r="W34" i="79"/>
  <c r="AH33" i="28"/>
  <c r="AQ33" i="28" s="1"/>
  <c r="AG33" i="86"/>
  <c r="AP33" i="86" s="1"/>
  <c r="AF33" i="86"/>
  <c r="AO33" i="86" s="1"/>
  <c r="AE33" i="86"/>
  <c r="W34" i="86"/>
  <c r="AI32" i="38"/>
  <c r="AN32" i="38"/>
  <c r="Y32" i="41"/>
  <c r="X32" i="41"/>
  <c r="AR30" i="47"/>
  <c r="W33" i="44"/>
  <c r="AG32" i="44"/>
  <c r="AP32" i="44" s="1"/>
  <c r="AF32" i="44"/>
  <c r="AO32" i="44" s="1"/>
  <c r="AE32" i="44"/>
  <c r="Y33" i="30"/>
  <c r="X33" i="30"/>
  <c r="AI32" i="36"/>
  <c r="AN32" i="36"/>
  <c r="AN33" i="96"/>
  <c r="AI33" i="96"/>
  <c r="Y33" i="26"/>
  <c r="X33" i="26"/>
  <c r="X33" i="43"/>
  <c r="Z33" i="43" s="1"/>
  <c r="Y33" i="43"/>
  <c r="Y33" i="37"/>
  <c r="Z33" i="37" s="1"/>
  <c r="X33" i="37"/>
  <c r="AI32" i="82"/>
  <c r="AN32" i="82"/>
  <c r="W32" i="90"/>
  <c r="AG31" i="90"/>
  <c r="AP31" i="90" s="1"/>
  <c r="AE31" i="90"/>
  <c r="AF31" i="90"/>
  <c r="AO31" i="90" s="1"/>
  <c r="AH32" i="33"/>
  <c r="AQ32" i="33" s="1"/>
  <c r="AR31" i="91"/>
  <c r="W32" i="78"/>
  <c r="AG31" i="78"/>
  <c r="AP31" i="78" s="1"/>
  <c r="AE31" i="78"/>
  <c r="AF31" i="78"/>
  <c r="AO31" i="78" s="1"/>
  <c r="AN32" i="30"/>
  <c r="AI32" i="30"/>
  <c r="AN32" i="43"/>
  <c r="AI32" i="43"/>
  <c r="AI32" i="37"/>
  <c r="AN32" i="37"/>
  <c r="AH33" i="42"/>
  <c r="AQ33" i="42" s="1"/>
  <c r="X33" i="77"/>
  <c r="Z33" i="77" s="1"/>
  <c r="Y33" i="77"/>
  <c r="AH32" i="88"/>
  <c r="AQ32" i="88" s="1"/>
  <c r="AH32" i="91"/>
  <c r="AQ32" i="91" s="1"/>
  <c r="Z33" i="28"/>
  <c r="AH32" i="75"/>
  <c r="AQ32" i="75" s="1"/>
  <c r="X33" i="38"/>
  <c r="Y33" i="38"/>
  <c r="AI32" i="87"/>
  <c r="AN32" i="87"/>
  <c r="AH30" i="35"/>
  <c r="AQ30" i="35" s="1"/>
  <c r="Z32" i="33"/>
  <c r="Z31" i="81"/>
  <c r="X31" i="81"/>
  <c r="Y31" i="81"/>
  <c r="Z31" i="47"/>
  <c r="AH32" i="80"/>
  <c r="AQ32" i="80" s="1"/>
  <c r="AR32" i="76"/>
  <c r="X33" i="31"/>
  <c r="Y33" i="31"/>
  <c r="AN32" i="83"/>
  <c r="AI32" i="83"/>
  <c r="Y33" i="25"/>
  <c r="X33" i="25"/>
  <c r="Z33" i="25" s="1"/>
  <c r="AN31" i="92"/>
  <c r="AI31" i="92"/>
  <c r="AR31" i="33"/>
  <c r="Z33" i="42"/>
  <c r="AN32" i="77"/>
  <c r="AI32" i="77"/>
  <c r="AH33" i="76"/>
  <c r="AQ33" i="76" s="1"/>
  <c r="AF33" i="48"/>
  <c r="AO33" i="48" s="1"/>
  <c r="AG33" i="48"/>
  <c r="AP33" i="48" s="1"/>
  <c r="AE33" i="48"/>
  <c r="W34" i="48"/>
  <c r="Z32" i="75"/>
  <c r="AR30" i="39"/>
  <c r="AR30" i="45"/>
  <c r="AR31" i="93"/>
  <c r="AH31" i="39"/>
  <c r="AQ31" i="39" s="1"/>
  <c r="Z32" i="80"/>
  <c r="X30" i="89"/>
  <c r="Y30" i="89"/>
  <c r="AN32" i="25"/>
  <c r="AI32" i="25"/>
  <c r="Y32" i="92"/>
  <c r="X32" i="92"/>
  <c r="Z31" i="94"/>
  <c r="X31" i="94"/>
  <c r="Y31" i="94"/>
  <c r="AH32" i="40"/>
  <c r="AQ32" i="40" s="1"/>
  <c r="Y33" i="87"/>
  <c r="X33" i="87"/>
  <c r="Z33" i="87" s="1"/>
  <c r="AN31" i="41"/>
  <c r="AI31" i="41"/>
  <c r="AH31" i="32"/>
  <c r="AQ31" i="32" s="1"/>
  <c r="AN29" i="89"/>
  <c r="AI29" i="89"/>
  <c r="AN32" i="26"/>
  <c r="AI32" i="26"/>
  <c r="AN30" i="94"/>
  <c r="AI30" i="94"/>
  <c r="AH32" i="93"/>
  <c r="AQ32" i="93" s="1"/>
  <c r="AR31" i="34"/>
  <c r="AH31" i="45"/>
  <c r="AQ31" i="45" s="1"/>
  <c r="Z32" i="93"/>
  <c r="AR30" i="32"/>
  <c r="Z32" i="88"/>
  <c r="Z32" i="91"/>
  <c r="Z33" i="76"/>
  <c r="AR29" i="35"/>
  <c r="AR31" i="40"/>
  <c r="AR32" i="42"/>
  <c r="Z30" i="35"/>
  <c r="AH32" i="95"/>
  <c r="AQ32" i="95" s="1"/>
  <c r="AR31" i="85"/>
  <c r="Y30" i="46"/>
  <c r="X30" i="46"/>
  <c r="AR30" i="78"/>
  <c r="AH32" i="34"/>
  <c r="AQ32" i="34" s="1"/>
  <c r="AI32" i="31"/>
  <c r="AN32" i="31"/>
  <c r="AR31" i="73"/>
  <c r="X33" i="83"/>
  <c r="Y33" i="83"/>
  <c r="X34" i="96"/>
  <c r="Y34" i="96"/>
  <c r="Z34" i="96" s="1"/>
  <c r="AF32" i="85"/>
  <c r="AO32" i="85" s="1"/>
  <c r="AE32" i="85"/>
  <c r="W33" i="85"/>
  <c r="AG32" i="85"/>
  <c r="AP32" i="85" s="1"/>
  <c r="W32" i="74"/>
  <c r="AG31" i="74"/>
  <c r="AP31" i="74" s="1"/>
  <c r="AF31" i="74"/>
  <c r="AO31" i="74" s="1"/>
  <c r="AE31" i="74"/>
  <c r="AG31" i="45"/>
  <c r="AP31" i="45" s="1"/>
  <c r="W32" i="45"/>
  <c r="AF31" i="45"/>
  <c r="AO31" i="45" s="1"/>
  <c r="AE31" i="45"/>
  <c r="AH32" i="85"/>
  <c r="AQ32" i="85" s="1"/>
  <c r="AR31" i="75"/>
  <c r="AH31" i="90"/>
  <c r="AQ31" i="90" s="1"/>
  <c r="AH32" i="73"/>
  <c r="AQ32" i="73" s="1"/>
  <c r="AR30" i="74"/>
  <c r="AH31" i="74"/>
  <c r="AQ31" i="74" s="1"/>
  <c r="AI30" i="81"/>
  <c r="AN30" i="81"/>
  <c r="AN29" i="46"/>
  <c r="AI29" i="46"/>
  <c r="AR31" i="80"/>
  <c r="AH31" i="78"/>
  <c r="AQ31" i="78" s="1"/>
  <c r="AG31" i="39"/>
  <c r="AP31" i="39" s="1"/>
  <c r="AE31" i="39"/>
  <c r="AF31" i="39"/>
  <c r="AO31" i="39" s="1"/>
  <c r="W32" i="39"/>
  <c r="AR31" i="95"/>
  <c r="AF32" i="34"/>
  <c r="AO32" i="34" s="1"/>
  <c r="AE32" i="34"/>
  <c r="W33" i="34"/>
  <c r="AG32" i="34"/>
  <c r="AP32" i="34" s="1"/>
  <c r="Y33" i="36"/>
  <c r="X33" i="36"/>
  <c r="X33" i="82"/>
  <c r="Y33" i="82"/>
  <c r="Z30" i="46" l="1"/>
  <c r="Z32" i="92"/>
  <c r="Z33" i="26"/>
  <c r="Z33" i="82"/>
  <c r="AF33" i="82" s="1"/>
  <c r="AO33" i="82" s="1"/>
  <c r="Z33" i="38"/>
  <c r="AE33" i="38" s="1"/>
  <c r="AG33" i="82"/>
  <c r="AP33" i="82" s="1"/>
  <c r="W34" i="43"/>
  <c r="AG33" i="43"/>
  <c r="AP33" i="43" s="1"/>
  <c r="AF33" i="43"/>
  <c r="AO33" i="43" s="1"/>
  <c r="AE33" i="43"/>
  <c r="AG33" i="77"/>
  <c r="AP33" i="77" s="1"/>
  <c r="AF33" i="77"/>
  <c r="AO33" i="77" s="1"/>
  <c r="W34" i="77"/>
  <c r="AE33" i="77"/>
  <c r="W31" i="46"/>
  <c r="AG30" i="46"/>
  <c r="AP30" i="46" s="1"/>
  <c r="AE30" i="46"/>
  <c r="AF30" i="46"/>
  <c r="AO30" i="46" s="1"/>
  <c r="AG33" i="87"/>
  <c r="AP33" i="87" s="1"/>
  <c r="AF33" i="87"/>
  <c r="AO33" i="87" s="1"/>
  <c r="AE33" i="87"/>
  <c r="W34" i="87"/>
  <c r="W33" i="92"/>
  <c r="AG32" i="92"/>
  <c r="AP32" i="92" s="1"/>
  <c r="AF32" i="92"/>
  <c r="AO32" i="92" s="1"/>
  <c r="AE32" i="92"/>
  <c r="W34" i="26"/>
  <c r="AG33" i="26"/>
  <c r="AP33" i="26" s="1"/>
  <c r="AF33" i="26"/>
  <c r="AO33" i="26" s="1"/>
  <c r="AE33" i="26"/>
  <c r="AF34" i="96"/>
  <c r="AO34" i="96" s="1"/>
  <c r="AE34" i="96"/>
  <c r="W35" i="96"/>
  <c r="AG34" i="96"/>
  <c r="AP34" i="96" s="1"/>
  <c r="W34" i="38"/>
  <c r="AG33" i="38"/>
  <c r="AP33" i="38" s="1"/>
  <c r="AF33" i="38"/>
  <c r="AO33" i="38" s="1"/>
  <c r="AG33" i="37"/>
  <c r="AP33" i="37" s="1"/>
  <c r="AF33" i="37"/>
  <c r="AO33" i="37" s="1"/>
  <c r="AE33" i="37"/>
  <c r="W34" i="37"/>
  <c r="X32" i="74"/>
  <c r="Y32" i="74"/>
  <c r="AG32" i="88"/>
  <c r="AP32" i="88" s="1"/>
  <c r="AF32" i="88"/>
  <c r="AO32" i="88" s="1"/>
  <c r="AE32" i="88"/>
  <c r="W33" i="88"/>
  <c r="AR32" i="26"/>
  <c r="AG32" i="80"/>
  <c r="AP32" i="80" s="1"/>
  <c r="AF32" i="80"/>
  <c r="AO32" i="80" s="1"/>
  <c r="AE32" i="80"/>
  <c r="W33" i="80"/>
  <c r="AE32" i="75"/>
  <c r="W33" i="75"/>
  <c r="AF32" i="75"/>
  <c r="AO32" i="75" s="1"/>
  <c r="AG32" i="75"/>
  <c r="AP32" i="75" s="1"/>
  <c r="AH33" i="25"/>
  <c r="AQ33" i="25" s="1"/>
  <c r="AH33" i="31"/>
  <c r="AQ33" i="31" s="1"/>
  <c r="AE31" i="81"/>
  <c r="AG31" i="81"/>
  <c r="AP31" i="81" s="1"/>
  <c r="AF31" i="81"/>
  <c r="AO31" i="81" s="1"/>
  <c r="W32" i="81"/>
  <c r="AR32" i="82"/>
  <c r="AH32" i="41"/>
  <c r="AQ32" i="41" s="1"/>
  <c r="Y34" i="86"/>
  <c r="X34" i="86"/>
  <c r="AN31" i="84"/>
  <c r="AI31" i="84"/>
  <c r="Y33" i="40"/>
  <c r="X33" i="40"/>
  <c r="Z33" i="40" s="1"/>
  <c r="Y33" i="95"/>
  <c r="X33" i="95"/>
  <c r="Z33" i="95" s="1"/>
  <c r="AR29" i="46"/>
  <c r="AH34" i="96"/>
  <c r="AQ34" i="96" s="1"/>
  <c r="AR32" i="25"/>
  <c r="Y34" i="48"/>
  <c r="X34" i="48"/>
  <c r="Z34" i="48" s="1"/>
  <c r="AE33" i="42"/>
  <c r="W34" i="42"/>
  <c r="AF33" i="42"/>
  <c r="AO33" i="42" s="1"/>
  <c r="AG33" i="42"/>
  <c r="AP33" i="42" s="1"/>
  <c r="Z33" i="31"/>
  <c r="AG32" i="33"/>
  <c r="AP32" i="33" s="1"/>
  <c r="AF32" i="33"/>
  <c r="AO32" i="33" s="1"/>
  <c r="W33" i="33"/>
  <c r="AE32" i="33"/>
  <c r="AR32" i="37"/>
  <c r="AI31" i="78"/>
  <c r="AN31" i="78"/>
  <c r="AI31" i="90"/>
  <c r="AN31" i="90"/>
  <c r="AH33" i="37"/>
  <c r="AQ33" i="37" s="1"/>
  <c r="AH33" i="26"/>
  <c r="AQ33" i="26" s="1"/>
  <c r="AR32" i="36"/>
  <c r="AN33" i="86"/>
  <c r="AI33" i="86"/>
  <c r="X31" i="27"/>
  <c r="Y31" i="27"/>
  <c r="Z31" i="27" s="1"/>
  <c r="AI32" i="40"/>
  <c r="AN32" i="40"/>
  <c r="Z32" i="32"/>
  <c r="X32" i="32"/>
  <c r="Y32" i="32"/>
  <c r="Y32" i="39"/>
  <c r="X32" i="39"/>
  <c r="Z32" i="39" s="1"/>
  <c r="AN31" i="39"/>
  <c r="AI31" i="39"/>
  <c r="AR30" i="81"/>
  <c r="AI31" i="74"/>
  <c r="AN31" i="74"/>
  <c r="AR29" i="89"/>
  <c r="AH31" i="94"/>
  <c r="AQ31" i="94" s="1"/>
  <c r="AI33" i="48"/>
  <c r="AN33" i="48"/>
  <c r="W34" i="25"/>
  <c r="AG33" i="25"/>
  <c r="AP33" i="25" s="1"/>
  <c r="AF33" i="25"/>
  <c r="AO33" i="25" s="1"/>
  <c r="AE33" i="25"/>
  <c r="AR32" i="87"/>
  <c r="AR32" i="43"/>
  <c r="AH33" i="30"/>
  <c r="AQ33" i="30" s="1"/>
  <c r="Z32" i="41"/>
  <c r="X32" i="84"/>
  <c r="Z32" i="84" s="1"/>
  <c r="Y32" i="84"/>
  <c r="AH33" i="82"/>
  <c r="AQ33" i="82" s="1"/>
  <c r="Y33" i="34"/>
  <c r="X33" i="34"/>
  <c r="AH33" i="36"/>
  <c r="AQ33" i="36" s="1"/>
  <c r="AN32" i="34"/>
  <c r="AI32" i="34"/>
  <c r="Z33" i="36"/>
  <c r="AN31" i="45"/>
  <c r="AI31" i="45"/>
  <c r="Y33" i="85"/>
  <c r="Z33" i="85" s="1"/>
  <c r="X33" i="85"/>
  <c r="AR32" i="31"/>
  <c r="AG30" i="35"/>
  <c r="AP30" i="35" s="1"/>
  <c r="AE30" i="35"/>
  <c r="W31" i="35"/>
  <c r="AF30" i="35"/>
  <c r="AO30" i="35" s="1"/>
  <c r="AG32" i="93"/>
  <c r="AP32" i="93" s="1"/>
  <c r="AE32" i="93"/>
  <c r="AF32" i="93"/>
  <c r="AO32" i="93" s="1"/>
  <c r="W33" i="93"/>
  <c r="AR31" i="41"/>
  <c r="W32" i="94"/>
  <c r="AE31" i="94"/>
  <c r="AG31" i="94"/>
  <c r="AP31" i="94" s="1"/>
  <c r="AF31" i="94"/>
  <c r="AO31" i="94" s="1"/>
  <c r="AR32" i="83"/>
  <c r="AF31" i="47"/>
  <c r="AO31" i="47" s="1"/>
  <c r="AE31" i="47"/>
  <c r="W32" i="47"/>
  <c r="AG31" i="47"/>
  <c r="AP31" i="47" s="1"/>
  <c r="X33" i="44"/>
  <c r="Y33" i="44"/>
  <c r="Y34" i="79"/>
  <c r="X34" i="79"/>
  <c r="AI31" i="32"/>
  <c r="AN31" i="32"/>
  <c r="Y33" i="73"/>
  <c r="X33" i="73"/>
  <c r="Z33" i="73" s="1"/>
  <c r="AI32" i="85"/>
  <c r="AN32" i="85"/>
  <c r="AH33" i="83"/>
  <c r="AQ33" i="83" s="1"/>
  <c r="AF33" i="76"/>
  <c r="AO33" i="76" s="1"/>
  <c r="AE33" i="76"/>
  <c r="AG33" i="76"/>
  <c r="AP33" i="76" s="1"/>
  <c r="W34" i="76"/>
  <c r="AR30" i="94"/>
  <c r="AH32" i="92"/>
  <c r="AQ32" i="92" s="1"/>
  <c r="AH30" i="89"/>
  <c r="AQ30" i="89" s="1"/>
  <c r="AR31" i="92"/>
  <c r="AH33" i="38"/>
  <c r="AQ33" i="38" s="1"/>
  <c r="AR32" i="30"/>
  <c r="X32" i="78"/>
  <c r="Z32" i="78" s="1"/>
  <c r="Y32" i="78"/>
  <c r="Y32" i="90"/>
  <c r="X32" i="90"/>
  <c r="AR33" i="96"/>
  <c r="Z33" i="30"/>
  <c r="AR32" i="38"/>
  <c r="AN33" i="79"/>
  <c r="AI33" i="79"/>
  <c r="X32" i="29"/>
  <c r="Y32" i="29"/>
  <c r="AI32" i="95"/>
  <c r="AN32" i="95"/>
  <c r="AI32" i="73"/>
  <c r="AN32" i="73"/>
  <c r="Y32" i="45"/>
  <c r="X32" i="45"/>
  <c r="Z32" i="45" s="1"/>
  <c r="Z33" i="83"/>
  <c r="AH30" i="46"/>
  <c r="AQ30" i="46" s="1"/>
  <c r="AF32" i="91"/>
  <c r="AO32" i="91" s="1"/>
  <c r="AE32" i="91"/>
  <c r="AG32" i="91"/>
  <c r="AP32" i="91" s="1"/>
  <c r="W33" i="91"/>
  <c r="AH33" i="87"/>
  <c r="AQ33" i="87" s="1"/>
  <c r="Z30" i="89"/>
  <c r="AR32" i="77"/>
  <c r="AH31" i="81"/>
  <c r="AQ31" i="81" s="1"/>
  <c r="AG33" i="28"/>
  <c r="AP33" i="28" s="1"/>
  <c r="AF33" i="28"/>
  <c r="AO33" i="28" s="1"/>
  <c r="W34" i="28"/>
  <c r="AE33" i="28"/>
  <c r="AH33" i="77"/>
  <c r="AQ33" i="77" s="1"/>
  <c r="AH33" i="43"/>
  <c r="AQ33" i="43" s="1"/>
  <c r="AI32" i="44"/>
  <c r="AN32" i="44"/>
  <c r="AI31" i="29"/>
  <c r="AN31" i="29"/>
  <c r="AN30" i="27"/>
  <c r="AI30" i="27"/>
  <c r="Z34" i="79" l="1"/>
  <c r="AE33" i="82"/>
  <c r="W34" i="82"/>
  <c r="W35" i="79"/>
  <c r="AG34" i="79"/>
  <c r="AP34" i="79" s="1"/>
  <c r="AF34" i="79"/>
  <c r="AO34" i="79" s="1"/>
  <c r="AE34" i="79"/>
  <c r="AG33" i="73"/>
  <c r="AP33" i="73" s="1"/>
  <c r="AF33" i="73"/>
  <c r="AO33" i="73" s="1"/>
  <c r="AE33" i="73"/>
  <c r="W34" i="73"/>
  <c r="AF31" i="27"/>
  <c r="AO31" i="27" s="1"/>
  <c r="AG31" i="27"/>
  <c r="AP31" i="27" s="1"/>
  <c r="W32" i="27"/>
  <c r="AE31" i="27"/>
  <c r="AF32" i="78"/>
  <c r="AO32" i="78" s="1"/>
  <c r="AE32" i="78"/>
  <c r="W33" i="78"/>
  <c r="AG32" i="78"/>
  <c r="AP32" i="78" s="1"/>
  <c r="W34" i="30"/>
  <c r="AG33" i="30"/>
  <c r="AP33" i="30" s="1"/>
  <c r="AF33" i="30"/>
  <c r="AO33" i="30" s="1"/>
  <c r="AE33" i="30"/>
  <c r="AN32" i="91"/>
  <c r="AI32" i="91"/>
  <c r="AR32" i="73"/>
  <c r="AR33" i="79"/>
  <c r="AN31" i="47"/>
  <c r="AI31" i="47"/>
  <c r="AI31" i="94"/>
  <c r="AN31" i="94"/>
  <c r="Y31" i="35"/>
  <c r="X31" i="35"/>
  <c r="Z31" i="35" s="1"/>
  <c r="AH33" i="34"/>
  <c r="AQ33" i="34" s="1"/>
  <c r="AR31" i="74"/>
  <c r="AR32" i="40"/>
  <c r="AN32" i="33"/>
  <c r="AI32" i="33"/>
  <c r="AI32" i="75"/>
  <c r="AN32" i="75"/>
  <c r="AN33" i="37"/>
  <c r="AI33" i="37"/>
  <c r="X34" i="38"/>
  <c r="Z34" i="38" s="1"/>
  <c r="Y34" i="38"/>
  <c r="Y34" i="87"/>
  <c r="X34" i="87"/>
  <c r="Y34" i="43"/>
  <c r="X34" i="43"/>
  <c r="Z34" i="43" s="1"/>
  <c r="AH32" i="29"/>
  <c r="AQ32" i="29" s="1"/>
  <c r="AR30" i="27"/>
  <c r="AN30" i="35"/>
  <c r="AI30" i="35"/>
  <c r="Y34" i="25"/>
  <c r="X34" i="25"/>
  <c r="W33" i="39"/>
  <c r="AG32" i="39"/>
  <c r="AP32" i="39" s="1"/>
  <c r="AF32" i="39"/>
  <c r="AO32" i="39" s="1"/>
  <c r="AE32" i="39"/>
  <c r="AR31" i="90"/>
  <c r="W35" i="48"/>
  <c r="AE34" i="48"/>
  <c r="AG34" i="48"/>
  <c r="AP34" i="48" s="1"/>
  <c r="AF34" i="48"/>
  <c r="AO34" i="48" s="1"/>
  <c r="AE33" i="95"/>
  <c r="AF33" i="95"/>
  <c r="AO33" i="95" s="1"/>
  <c r="W34" i="95"/>
  <c r="AG33" i="95"/>
  <c r="AP33" i="95" s="1"/>
  <c r="AH34" i="86"/>
  <c r="AQ34" i="86" s="1"/>
  <c r="AN33" i="38"/>
  <c r="AI33" i="38"/>
  <c r="AI33" i="26"/>
  <c r="AN33" i="26"/>
  <c r="AN32" i="92"/>
  <c r="AI32" i="92"/>
  <c r="AN33" i="87"/>
  <c r="AI33" i="87"/>
  <c r="AN33" i="82"/>
  <c r="AI33" i="82"/>
  <c r="AG33" i="83"/>
  <c r="AP33" i="83" s="1"/>
  <c r="AF33" i="83"/>
  <c r="AO33" i="83" s="1"/>
  <c r="W34" i="83"/>
  <c r="AE33" i="83"/>
  <c r="AH32" i="90"/>
  <c r="AQ32" i="90" s="1"/>
  <c r="AI33" i="76"/>
  <c r="AN33" i="76"/>
  <c r="AH33" i="44"/>
  <c r="AQ33" i="44" s="1"/>
  <c r="AG33" i="85"/>
  <c r="AP33" i="85" s="1"/>
  <c r="AF33" i="85"/>
  <c r="AO33" i="85" s="1"/>
  <c r="AE33" i="85"/>
  <c r="W34" i="85"/>
  <c r="AR31" i="29"/>
  <c r="AH32" i="45"/>
  <c r="AQ32" i="45" s="1"/>
  <c r="AR32" i="95"/>
  <c r="AR31" i="32"/>
  <c r="Z33" i="44"/>
  <c r="X32" i="94"/>
  <c r="Y32" i="94"/>
  <c r="AN32" i="93"/>
  <c r="AI32" i="93"/>
  <c r="AR31" i="45"/>
  <c r="Z33" i="34"/>
  <c r="AH31" i="27"/>
  <c r="AQ31" i="27" s="1"/>
  <c r="Y33" i="33"/>
  <c r="X33" i="33"/>
  <c r="AH33" i="40"/>
  <c r="AQ33" i="40" s="1"/>
  <c r="Y33" i="80"/>
  <c r="X33" i="80"/>
  <c r="Y33" i="88"/>
  <c r="X33" i="88"/>
  <c r="AH32" i="74"/>
  <c r="AQ32" i="74" s="1"/>
  <c r="X31" i="46"/>
  <c r="Z31" i="46" s="1"/>
  <c r="Y31" i="46"/>
  <c r="AI33" i="43"/>
  <c r="AN33" i="43"/>
  <c r="AF32" i="45"/>
  <c r="AO32" i="45" s="1"/>
  <c r="AG32" i="45"/>
  <c r="AP32" i="45" s="1"/>
  <c r="AE32" i="45"/>
  <c r="W33" i="45"/>
  <c r="AN33" i="28"/>
  <c r="AI33" i="28"/>
  <c r="W31" i="89"/>
  <c r="AE30" i="89"/>
  <c r="AF30" i="89"/>
  <c r="AO30" i="89" s="1"/>
  <c r="AG30" i="89"/>
  <c r="AP30" i="89" s="1"/>
  <c r="X33" i="91"/>
  <c r="Y33" i="91"/>
  <c r="Z32" i="90"/>
  <c r="AR32" i="85"/>
  <c r="AH34" i="79"/>
  <c r="AQ34" i="79" s="1"/>
  <c r="AH32" i="84"/>
  <c r="AQ32" i="84" s="1"/>
  <c r="AI33" i="25"/>
  <c r="AN33" i="25"/>
  <c r="AR33" i="48"/>
  <c r="AR31" i="39"/>
  <c r="AH32" i="32"/>
  <c r="AQ32" i="32" s="1"/>
  <c r="AR31" i="78"/>
  <c r="X34" i="42"/>
  <c r="Y34" i="42"/>
  <c r="Z34" i="86"/>
  <c r="AN31" i="81"/>
  <c r="AI31" i="81"/>
  <c r="AN32" i="80"/>
  <c r="AI32" i="80"/>
  <c r="Z32" i="74"/>
  <c r="X35" i="96"/>
  <c r="Z35" i="96" s="1"/>
  <c r="Y35" i="96"/>
  <c r="AN33" i="77"/>
  <c r="AI33" i="77"/>
  <c r="Y34" i="82"/>
  <c r="X34" i="82"/>
  <c r="Z34" i="82" s="1"/>
  <c r="Y34" i="76"/>
  <c r="X34" i="76"/>
  <c r="AH33" i="73"/>
  <c r="AQ33" i="73" s="1"/>
  <c r="AG33" i="36"/>
  <c r="AP33" i="36" s="1"/>
  <c r="AE33" i="36"/>
  <c r="AF33" i="36"/>
  <c r="AO33" i="36" s="1"/>
  <c r="W34" i="36"/>
  <c r="AG32" i="84"/>
  <c r="AP32" i="84" s="1"/>
  <c r="AF32" i="84"/>
  <c r="AO32" i="84" s="1"/>
  <c r="W33" i="84"/>
  <c r="AE32" i="84"/>
  <c r="AF32" i="32"/>
  <c r="AO32" i="32" s="1"/>
  <c r="AE32" i="32"/>
  <c r="W33" i="32"/>
  <c r="AG32" i="32"/>
  <c r="AP32" i="32" s="1"/>
  <c r="AR33" i="86"/>
  <c r="AI33" i="42"/>
  <c r="AN33" i="42"/>
  <c r="AG33" i="40"/>
  <c r="AP33" i="40" s="1"/>
  <c r="AF33" i="40"/>
  <c r="AO33" i="40" s="1"/>
  <c r="AE33" i="40"/>
  <c r="W34" i="40"/>
  <c r="AN32" i="88"/>
  <c r="AI32" i="88"/>
  <c r="Y33" i="92"/>
  <c r="X33" i="92"/>
  <c r="Z33" i="92" s="1"/>
  <c r="AR32" i="44"/>
  <c r="X34" i="28"/>
  <c r="Z34" i="28" s="1"/>
  <c r="Y34" i="28"/>
  <c r="Z32" i="29"/>
  <c r="AH32" i="78"/>
  <c r="AQ32" i="78" s="1"/>
  <c r="X32" i="47"/>
  <c r="Y32" i="47"/>
  <c r="X33" i="93"/>
  <c r="Z33" i="93" s="1"/>
  <c r="Y33" i="93"/>
  <c r="AH33" i="85"/>
  <c r="AQ33" i="85" s="1"/>
  <c r="AR32" i="34"/>
  <c r="W33" i="41"/>
  <c r="AG32" i="41"/>
  <c r="AP32" i="41" s="1"/>
  <c r="AF32" i="41"/>
  <c r="AO32" i="41" s="1"/>
  <c r="AE32" i="41"/>
  <c r="AH32" i="39"/>
  <c r="AQ32" i="39" s="1"/>
  <c r="AE33" i="31"/>
  <c r="W34" i="31"/>
  <c r="AG33" i="31"/>
  <c r="AP33" i="31" s="1"/>
  <c r="AF33" i="31"/>
  <c r="AO33" i="31" s="1"/>
  <c r="AH34" i="48"/>
  <c r="AQ34" i="48" s="1"/>
  <c r="AH33" i="95"/>
  <c r="AQ33" i="95" s="1"/>
  <c r="AR31" i="84"/>
  <c r="Y32" i="81"/>
  <c r="X32" i="81"/>
  <c r="Z32" i="81" s="1"/>
  <c r="Y33" i="75"/>
  <c r="X33" i="75"/>
  <c r="Y34" i="37"/>
  <c r="X34" i="37"/>
  <c r="Z34" i="37" s="1"/>
  <c r="AN34" i="96"/>
  <c r="AI34" i="96"/>
  <c r="Z34" i="26"/>
  <c r="X34" i="26"/>
  <c r="Y34" i="26"/>
  <c r="AI30" i="46"/>
  <c r="AN30" i="46"/>
  <c r="X34" i="77"/>
  <c r="Y34" i="77"/>
  <c r="Z34" i="25" l="1"/>
  <c r="Z33" i="80"/>
  <c r="Z33" i="33"/>
  <c r="AE33" i="33" s="1"/>
  <c r="W32" i="35"/>
  <c r="AG31" i="35"/>
  <c r="AP31" i="35" s="1"/>
  <c r="AF31" i="35"/>
  <c r="AO31" i="35" s="1"/>
  <c r="AE31" i="35"/>
  <c r="AG33" i="33"/>
  <c r="AP33" i="33" s="1"/>
  <c r="W34" i="33"/>
  <c r="AF33" i="33"/>
  <c r="AO33" i="33" s="1"/>
  <c r="AF34" i="38"/>
  <c r="AO34" i="38" s="1"/>
  <c r="W35" i="38"/>
  <c r="AG34" i="38"/>
  <c r="AP34" i="38" s="1"/>
  <c r="AE34" i="38"/>
  <c r="AE34" i="43"/>
  <c r="AG34" i="43"/>
  <c r="AP34" i="43" s="1"/>
  <c r="W35" i="43"/>
  <c r="AF34" i="43"/>
  <c r="AO34" i="43" s="1"/>
  <c r="AE34" i="25"/>
  <c r="W35" i="25"/>
  <c r="AG34" i="25"/>
  <c r="AP34" i="25" s="1"/>
  <c r="AF34" i="25"/>
  <c r="AO34" i="25" s="1"/>
  <c r="W34" i="80"/>
  <c r="AG33" i="80"/>
  <c r="AP33" i="80" s="1"/>
  <c r="AE33" i="80"/>
  <c r="AF33" i="80"/>
  <c r="AO33" i="80" s="1"/>
  <c r="AR32" i="88"/>
  <c r="AH34" i="26"/>
  <c r="AQ34" i="26" s="1"/>
  <c r="W35" i="37"/>
  <c r="AG34" i="37"/>
  <c r="AP34" i="37" s="1"/>
  <c r="AF34" i="37"/>
  <c r="AO34" i="37" s="1"/>
  <c r="AE34" i="37"/>
  <c r="AG32" i="81"/>
  <c r="AP32" i="81" s="1"/>
  <c r="AF32" i="81"/>
  <c r="AO32" i="81" s="1"/>
  <c r="W33" i="81"/>
  <c r="AE32" i="81"/>
  <c r="AH33" i="93"/>
  <c r="AQ33" i="93" s="1"/>
  <c r="AH34" i="28"/>
  <c r="AQ34" i="28" s="1"/>
  <c r="AF33" i="92"/>
  <c r="AO33" i="92" s="1"/>
  <c r="W34" i="92"/>
  <c r="AG33" i="92"/>
  <c r="AP33" i="92" s="1"/>
  <c r="AE33" i="92"/>
  <c r="AF35" i="96"/>
  <c r="AO35" i="96" s="1"/>
  <c r="W36" i="96"/>
  <c r="AE35" i="96"/>
  <c r="AG35" i="96"/>
  <c r="AP35" i="96" s="1"/>
  <c r="W35" i="86"/>
  <c r="AG34" i="86"/>
  <c r="AP34" i="86" s="1"/>
  <c r="AF34" i="86"/>
  <c r="AO34" i="86" s="1"/>
  <c r="AE34" i="86"/>
  <c r="AH31" i="46"/>
  <c r="AQ31" i="46" s="1"/>
  <c r="AH33" i="33"/>
  <c r="AQ33" i="33" s="1"/>
  <c r="AN33" i="85"/>
  <c r="AI33" i="85"/>
  <c r="AR32" i="92"/>
  <c r="AI34" i="48"/>
  <c r="AN34" i="48"/>
  <c r="Z33" i="78"/>
  <c r="Y33" i="78"/>
  <c r="X33" i="78"/>
  <c r="AE32" i="74"/>
  <c r="W33" i="74"/>
  <c r="AF32" i="74"/>
  <c r="AO32" i="74" s="1"/>
  <c r="AG32" i="74"/>
  <c r="AP32" i="74" s="1"/>
  <c r="AH33" i="91"/>
  <c r="AQ33" i="91" s="1"/>
  <c r="X31" i="89"/>
  <c r="Y31" i="89"/>
  <c r="Z31" i="89" s="1"/>
  <c r="AE31" i="46"/>
  <c r="W32" i="46"/>
  <c r="AG31" i="46"/>
  <c r="AP31" i="46" s="1"/>
  <c r="AF31" i="46"/>
  <c r="AO31" i="46" s="1"/>
  <c r="AH33" i="88"/>
  <c r="AQ33" i="88" s="1"/>
  <c r="X34" i="95"/>
  <c r="Y34" i="95"/>
  <c r="AR30" i="35"/>
  <c r="AH34" i="87"/>
  <c r="AQ34" i="87" s="1"/>
  <c r="AR33" i="37"/>
  <c r="AI32" i="78"/>
  <c r="AN32" i="78"/>
  <c r="AI34" i="79"/>
  <c r="AN34" i="79"/>
  <c r="AH34" i="77"/>
  <c r="AQ34" i="77" s="1"/>
  <c r="AH33" i="75"/>
  <c r="AQ33" i="75" s="1"/>
  <c r="W34" i="93"/>
  <c r="AG33" i="93"/>
  <c r="AP33" i="93" s="1"/>
  <c r="AF33" i="93"/>
  <c r="AO33" i="93" s="1"/>
  <c r="AE33" i="93"/>
  <c r="Y33" i="32"/>
  <c r="X33" i="32"/>
  <c r="AH34" i="76"/>
  <c r="AQ34" i="76" s="1"/>
  <c r="AR33" i="77"/>
  <c r="AR32" i="80"/>
  <c r="AH34" i="42"/>
  <c r="AQ34" i="42" s="1"/>
  <c r="Z33" i="91"/>
  <c r="AR33" i="28"/>
  <c r="AF33" i="34"/>
  <c r="AO33" i="34" s="1"/>
  <c r="AG33" i="34"/>
  <c r="AP33" i="34" s="1"/>
  <c r="AE33" i="34"/>
  <c r="W34" i="34"/>
  <c r="AH32" i="94"/>
  <c r="AQ32" i="94" s="1"/>
  <c r="AR33" i="82"/>
  <c r="X35" i="48"/>
  <c r="Z35" i="48" s="1"/>
  <c r="Y35" i="48"/>
  <c r="AR31" i="94"/>
  <c r="AN33" i="36"/>
  <c r="AI33" i="36"/>
  <c r="Z34" i="77"/>
  <c r="Y33" i="41"/>
  <c r="X33" i="41"/>
  <c r="AH32" i="47"/>
  <c r="AQ32" i="47" s="1"/>
  <c r="AR33" i="42"/>
  <c r="AI32" i="32"/>
  <c r="AN32" i="32"/>
  <c r="Z34" i="42"/>
  <c r="Z33" i="88"/>
  <c r="Z32" i="94"/>
  <c r="AR33" i="76"/>
  <c r="AR33" i="26"/>
  <c r="AN33" i="95"/>
  <c r="AI33" i="95"/>
  <c r="X33" i="39"/>
  <c r="Y33" i="39"/>
  <c r="Z34" i="87"/>
  <c r="AR31" i="47"/>
  <c r="AR32" i="91"/>
  <c r="X34" i="30"/>
  <c r="Z34" i="30" s="1"/>
  <c r="Y34" i="30"/>
  <c r="Y34" i="73"/>
  <c r="X34" i="73"/>
  <c r="AE34" i="26"/>
  <c r="W35" i="26"/>
  <c r="AG34" i="26"/>
  <c r="AP34" i="26" s="1"/>
  <c r="AF34" i="26"/>
  <c r="AO34" i="26" s="1"/>
  <c r="Y33" i="84"/>
  <c r="X33" i="84"/>
  <c r="AR34" i="96"/>
  <c r="AR30" i="46"/>
  <c r="AH34" i="37"/>
  <c r="AQ34" i="37" s="1"/>
  <c r="AH32" i="81"/>
  <c r="AQ32" i="81" s="1"/>
  <c r="Y34" i="31"/>
  <c r="X34" i="31"/>
  <c r="Z34" i="31" s="1"/>
  <c r="Z32" i="47"/>
  <c r="AG32" i="29"/>
  <c r="AP32" i="29" s="1"/>
  <c r="AF32" i="29"/>
  <c r="AO32" i="29" s="1"/>
  <c r="AE32" i="29"/>
  <c r="W33" i="29"/>
  <c r="AH33" i="92"/>
  <c r="AQ33" i="92" s="1"/>
  <c r="Z34" i="40"/>
  <c r="X34" i="40"/>
  <c r="Y34" i="40"/>
  <c r="Z34" i="76"/>
  <c r="AR31" i="81"/>
  <c r="AR33" i="25"/>
  <c r="X33" i="45"/>
  <c r="Y33" i="45"/>
  <c r="AR33" i="43"/>
  <c r="AH33" i="80"/>
  <c r="AQ33" i="80" s="1"/>
  <c r="AE33" i="44"/>
  <c r="AF33" i="44"/>
  <c r="AO33" i="44" s="1"/>
  <c r="AG33" i="44"/>
  <c r="AP33" i="44" s="1"/>
  <c r="W34" i="44"/>
  <c r="AN33" i="83"/>
  <c r="AI33" i="83"/>
  <c r="AR33" i="87"/>
  <c r="AR33" i="38"/>
  <c r="AH34" i="25"/>
  <c r="AQ34" i="25" s="1"/>
  <c r="AH34" i="43"/>
  <c r="AQ34" i="43" s="1"/>
  <c r="AR32" i="75"/>
  <c r="AH31" i="35"/>
  <c r="AQ31" i="35" s="1"/>
  <c r="AN31" i="27"/>
  <c r="AI31" i="27"/>
  <c r="AN33" i="73"/>
  <c r="AI33" i="73"/>
  <c r="W35" i="28"/>
  <c r="AE34" i="28"/>
  <c r="AG34" i="28"/>
  <c r="AP34" i="28" s="1"/>
  <c r="AF34" i="28"/>
  <c r="AO34" i="28" s="1"/>
  <c r="W35" i="82"/>
  <c r="AG34" i="82"/>
  <c r="AP34" i="82" s="1"/>
  <c r="AF34" i="82"/>
  <c r="AO34" i="82" s="1"/>
  <c r="AE34" i="82"/>
  <c r="Z33" i="75"/>
  <c r="AI33" i="31"/>
  <c r="AN33" i="31"/>
  <c r="AI32" i="41"/>
  <c r="AN32" i="41"/>
  <c r="AN33" i="40"/>
  <c r="AI33" i="40"/>
  <c r="AN32" i="84"/>
  <c r="AI32" i="84"/>
  <c r="X34" i="36"/>
  <c r="Z34" i="36" s="1"/>
  <c r="Y34" i="36"/>
  <c r="AH34" i="82"/>
  <c r="AQ34" i="82" s="1"/>
  <c r="AH35" i="96"/>
  <c r="AQ35" i="96" s="1"/>
  <c r="AE32" i="90"/>
  <c r="W33" i="90"/>
  <c r="AF32" i="90"/>
  <c r="AO32" i="90" s="1"/>
  <c r="AG32" i="90"/>
  <c r="AP32" i="90" s="1"/>
  <c r="AI30" i="89"/>
  <c r="AN30" i="89"/>
  <c r="AI32" i="45"/>
  <c r="AN32" i="45"/>
  <c r="AR32" i="93"/>
  <c r="X34" i="85"/>
  <c r="Z34" i="85" s="1"/>
  <c r="Y34" i="85"/>
  <c r="Z34" i="83"/>
  <c r="Y34" i="83"/>
  <c r="X34" i="83"/>
  <c r="AI32" i="39"/>
  <c r="AN32" i="39"/>
  <c r="AH34" i="38"/>
  <c r="AQ34" i="38" s="1"/>
  <c r="AR32" i="33"/>
  <c r="AI33" i="30"/>
  <c r="AN33" i="30"/>
  <c r="X32" i="27"/>
  <c r="Y32" i="27"/>
  <c r="Y35" i="79"/>
  <c r="X35" i="79"/>
  <c r="Z33" i="84" l="1"/>
  <c r="Z33" i="41"/>
  <c r="AE33" i="41"/>
  <c r="W34" i="41"/>
  <c r="AF33" i="41"/>
  <c r="AO33" i="41" s="1"/>
  <c r="AG33" i="41"/>
  <c r="AP33" i="41" s="1"/>
  <c r="AF31" i="89"/>
  <c r="AO31" i="89" s="1"/>
  <c r="AE31" i="89"/>
  <c r="AG31" i="89"/>
  <c r="AP31" i="89" s="1"/>
  <c r="W32" i="89"/>
  <c r="W36" i="48"/>
  <c r="AF35" i="48"/>
  <c r="AO35" i="48" s="1"/>
  <c r="AE35" i="48"/>
  <c r="AG35" i="48"/>
  <c r="AP35" i="48" s="1"/>
  <c r="AG34" i="31"/>
  <c r="AP34" i="31" s="1"/>
  <c r="AF34" i="31"/>
  <c r="AO34" i="31" s="1"/>
  <c r="AE34" i="31"/>
  <c r="W35" i="31"/>
  <c r="W34" i="84"/>
  <c r="AE33" i="84"/>
  <c r="AG33" i="84"/>
  <c r="AP33" i="84" s="1"/>
  <c r="AF33" i="84"/>
  <c r="AO33" i="84" s="1"/>
  <c r="W35" i="83"/>
  <c r="AG34" i="83"/>
  <c r="AP34" i="83" s="1"/>
  <c r="AF34" i="83"/>
  <c r="AO34" i="83" s="1"/>
  <c r="AE34" i="83"/>
  <c r="AI34" i="26"/>
  <c r="AN34" i="26"/>
  <c r="AR32" i="39"/>
  <c r="W35" i="85"/>
  <c r="AG34" i="85"/>
  <c r="AP34" i="85" s="1"/>
  <c r="AE34" i="85"/>
  <c r="AF34" i="85"/>
  <c r="AO34" i="85" s="1"/>
  <c r="AR30" i="89"/>
  <c r="AH35" i="79"/>
  <c r="AQ35" i="79" s="1"/>
  <c r="AR33" i="31"/>
  <c r="Y35" i="82"/>
  <c r="X35" i="82"/>
  <c r="AR33" i="73"/>
  <c r="AH34" i="40"/>
  <c r="AQ34" i="40" s="1"/>
  <c r="AG32" i="47"/>
  <c r="AP32" i="47" s="1"/>
  <c r="AF32" i="47"/>
  <c r="AO32" i="47" s="1"/>
  <c r="W33" i="47"/>
  <c r="AE32" i="47"/>
  <c r="AH33" i="84"/>
  <c r="AQ33" i="84" s="1"/>
  <c r="X35" i="26"/>
  <c r="Z35" i="26" s="1"/>
  <c r="Y35" i="26"/>
  <c r="AH34" i="30"/>
  <c r="AQ34" i="30" s="1"/>
  <c r="W35" i="87"/>
  <c r="AG34" i="87"/>
  <c r="AP34" i="87" s="1"/>
  <c r="AF34" i="87"/>
  <c r="AO34" i="87" s="1"/>
  <c r="AE34" i="87"/>
  <c r="AG34" i="42"/>
  <c r="AP34" i="42" s="1"/>
  <c r="AF34" i="42"/>
  <c r="AO34" i="42" s="1"/>
  <c r="AE34" i="42"/>
  <c r="W35" i="42"/>
  <c r="AN33" i="34"/>
  <c r="AI33" i="34"/>
  <c r="AR33" i="85"/>
  <c r="AI34" i="86"/>
  <c r="AN34" i="86"/>
  <c r="AI34" i="37"/>
  <c r="AN34" i="37"/>
  <c r="X35" i="38"/>
  <c r="Y35" i="38"/>
  <c r="W35" i="40"/>
  <c r="AG34" i="40"/>
  <c r="AP34" i="40" s="1"/>
  <c r="AE34" i="40"/>
  <c r="AF34" i="40"/>
  <c r="AO34" i="40" s="1"/>
  <c r="AR33" i="30"/>
  <c r="Z33" i="29"/>
  <c r="X33" i="29"/>
  <c r="Y33" i="29"/>
  <c r="AH34" i="73"/>
  <c r="AQ34" i="73" s="1"/>
  <c r="AH33" i="39"/>
  <c r="AQ33" i="39" s="1"/>
  <c r="AR32" i="32"/>
  <c r="AR33" i="36"/>
  <c r="AH33" i="32"/>
  <c r="AQ33" i="32" s="1"/>
  <c r="Y32" i="46"/>
  <c r="X32" i="46"/>
  <c r="Z32" i="46" s="1"/>
  <c r="X36" i="96"/>
  <c r="Z36" i="96" s="1"/>
  <c r="Y36" i="96"/>
  <c r="AN32" i="81"/>
  <c r="AI32" i="81"/>
  <c r="Y35" i="25"/>
  <c r="Z35" i="25" s="1"/>
  <c r="X35" i="25"/>
  <c r="AI34" i="43"/>
  <c r="AN34" i="43"/>
  <c r="AR33" i="40"/>
  <c r="AG33" i="75"/>
  <c r="AP33" i="75" s="1"/>
  <c r="AF33" i="75"/>
  <c r="AO33" i="75" s="1"/>
  <c r="AE33" i="75"/>
  <c r="W34" i="75"/>
  <c r="AR33" i="83"/>
  <c r="AH35" i="48"/>
  <c r="AQ35" i="48" s="1"/>
  <c r="AN35" i="96"/>
  <c r="AI35" i="96"/>
  <c r="AI33" i="80"/>
  <c r="AN33" i="80"/>
  <c r="AI31" i="35"/>
  <c r="AN31" i="35"/>
  <c r="Z35" i="79"/>
  <c r="AR32" i="45"/>
  <c r="Y33" i="90"/>
  <c r="Z33" i="90" s="1"/>
  <c r="X33" i="90"/>
  <c r="AI34" i="82"/>
  <c r="AN34" i="82"/>
  <c r="AR31" i="27"/>
  <c r="AH34" i="85"/>
  <c r="AQ34" i="85" s="1"/>
  <c r="AI32" i="90"/>
  <c r="AN32" i="90"/>
  <c r="AH34" i="36"/>
  <c r="AQ34" i="36" s="1"/>
  <c r="AI34" i="28"/>
  <c r="AN34" i="28"/>
  <c r="AN32" i="29"/>
  <c r="AI32" i="29"/>
  <c r="Z33" i="39"/>
  <c r="Y34" i="93"/>
  <c r="X34" i="93"/>
  <c r="Z34" i="93" s="1"/>
  <c r="AR34" i="79"/>
  <c r="AI31" i="46"/>
  <c r="AN31" i="46"/>
  <c r="Y33" i="74"/>
  <c r="X33" i="74"/>
  <c r="AR34" i="48"/>
  <c r="X33" i="81"/>
  <c r="Z33" i="81" s="1"/>
  <c r="Y33" i="81"/>
  <c r="AI34" i="25"/>
  <c r="AN34" i="25"/>
  <c r="AI34" i="38"/>
  <c r="AN34" i="38"/>
  <c r="X34" i="33"/>
  <c r="Y34" i="33"/>
  <c r="AN33" i="44"/>
  <c r="AI33" i="44"/>
  <c r="AH34" i="31"/>
  <c r="AQ34" i="31" s="1"/>
  <c r="AG33" i="78"/>
  <c r="AP33" i="78" s="1"/>
  <c r="AF33" i="78"/>
  <c r="AO33" i="78" s="1"/>
  <c r="AE33" i="78"/>
  <c r="W34" i="78"/>
  <c r="Y34" i="44"/>
  <c r="X34" i="44"/>
  <c r="Z34" i="44" s="1"/>
  <c r="AH33" i="45"/>
  <c r="AQ33" i="45" s="1"/>
  <c r="AG34" i="76"/>
  <c r="AP34" i="76" s="1"/>
  <c r="AF34" i="76"/>
  <c r="AO34" i="76" s="1"/>
  <c r="W35" i="76"/>
  <c r="AE34" i="76"/>
  <c r="Z34" i="73"/>
  <c r="AR33" i="95"/>
  <c r="AF32" i="94"/>
  <c r="AO32" i="94" s="1"/>
  <c r="AE32" i="94"/>
  <c r="W33" i="94"/>
  <c r="AG32" i="94"/>
  <c r="AP32" i="94" s="1"/>
  <c r="AH33" i="41"/>
  <c r="AQ33" i="41" s="1"/>
  <c r="X34" i="34"/>
  <c r="Z34" i="34" s="1"/>
  <c r="Y34" i="34"/>
  <c r="Z33" i="32"/>
  <c r="AH34" i="95"/>
  <c r="AQ34" i="95" s="1"/>
  <c r="AI32" i="74"/>
  <c r="AN32" i="74"/>
  <c r="X35" i="86"/>
  <c r="Z35" i="86" s="1"/>
  <c r="Y35" i="86"/>
  <c r="Y35" i="37"/>
  <c r="X35" i="37"/>
  <c r="Y34" i="80"/>
  <c r="X34" i="80"/>
  <c r="AF34" i="30"/>
  <c r="AO34" i="30" s="1"/>
  <c r="AE34" i="30"/>
  <c r="W35" i="30"/>
  <c r="AG34" i="30"/>
  <c r="AP34" i="30" s="1"/>
  <c r="W35" i="77"/>
  <c r="AG34" i="77"/>
  <c r="AP34" i="77" s="1"/>
  <c r="AE34" i="77"/>
  <c r="AF34" i="77"/>
  <c r="AO34" i="77" s="1"/>
  <c r="Y34" i="92"/>
  <c r="X34" i="92"/>
  <c r="Z34" i="92" s="1"/>
  <c r="AH32" i="27"/>
  <c r="AQ32" i="27" s="1"/>
  <c r="AF34" i="36"/>
  <c r="AO34" i="36" s="1"/>
  <c r="W35" i="36"/>
  <c r="AG34" i="36"/>
  <c r="AP34" i="36" s="1"/>
  <c r="AE34" i="36"/>
  <c r="AR32" i="41"/>
  <c r="Z32" i="27"/>
  <c r="AH34" i="83"/>
  <c r="AQ34" i="83" s="1"/>
  <c r="AR32" i="84"/>
  <c r="Y35" i="28"/>
  <c r="X35" i="28"/>
  <c r="Z33" i="45"/>
  <c r="W34" i="88"/>
  <c r="AG33" i="88"/>
  <c r="AP33" i="88" s="1"/>
  <c r="AF33" i="88"/>
  <c r="AO33" i="88" s="1"/>
  <c r="AE33" i="88"/>
  <c r="AG33" i="91"/>
  <c r="AP33" i="91" s="1"/>
  <c r="AF33" i="91"/>
  <c r="AO33" i="91" s="1"/>
  <c r="W34" i="91"/>
  <c r="AE33" i="91"/>
  <c r="AI33" i="93"/>
  <c r="AN33" i="93"/>
  <c r="AR32" i="78"/>
  <c r="Z34" i="95"/>
  <c r="AH31" i="89"/>
  <c r="AQ31" i="89" s="1"/>
  <c r="AH33" i="78"/>
  <c r="AQ33" i="78" s="1"/>
  <c r="AI33" i="92"/>
  <c r="AN33" i="92"/>
  <c r="X35" i="43"/>
  <c r="Y35" i="43"/>
  <c r="AN33" i="33"/>
  <c r="AI33" i="33"/>
  <c r="Y32" i="35"/>
  <c r="X32" i="35"/>
  <c r="Z34" i="80" l="1"/>
  <c r="Z35" i="43"/>
  <c r="Z35" i="28"/>
  <c r="AG35" i="28" s="1"/>
  <c r="AP35" i="28" s="1"/>
  <c r="Z35" i="37"/>
  <c r="AE35" i="37" s="1"/>
  <c r="Z32" i="35"/>
  <c r="AG32" i="35" s="1"/>
  <c r="AP32" i="35" s="1"/>
  <c r="AG35" i="43"/>
  <c r="AP35" i="43" s="1"/>
  <c r="AF35" i="43"/>
  <c r="AO35" i="43" s="1"/>
  <c r="AE35" i="43"/>
  <c r="W36" i="43"/>
  <c r="AE35" i="28"/>
  <c r="AF35" i="28"/>
  <c r="AO35" i="28" s="1"/>
  <c r="W36" i="28"/>
  <c r="AF35" i="37"/>
  <c r="AO35" i="37" s="1"/>
  <c r="AG35" i="37"/>
  <c r="AP35" i="37" s="1"/>
  <c r="AE34" i="80"/>
  <c r="W35" i="80"/>
  <c r="AF34" i="80"/>
  <c r="AO34" i="80" s="1"/>
  <c r="AG34" i="80"/>
  <c r="AP34" i="80" s="1"/>
  <c r="AE32" i="35"/>
  <c r="W33" i="35"/>
  <c r="AF32" i="35"/>
  <c r="AO32" i="35" s="1"/>
  <c r="AE35" i="86"/>
  <c r="W36" i="86"/>
  <c r="AF35" i="86"/>
  <c r="AO35" i="86" s="1"/>
  <c r="AG35" i="86"/>
  <c r="AP35" i="86" s="1"/>
  <c r="AG34" i="44"/>
  <c r="AP34" i="44" s="1"/>
  <c r="AF34" i="44"/>
  <c r="AO34" i="44" s="1"/>
  <c r="AE34" i="44"/>
  <c r="W35" i="44"/>
  <c r="AG35" i="25"/>
  <c r="AP35" i="25" s="1"/>
  <c r="AF35" i="25"/>
  <c r="AO35" i="25" s="1"/>
  <c r="AE35" i="25"/>
  <c r="W36" i="25"/>
  <c r="AF34" i="92"/>
  <c r="AO34" i="92" s="1"/>
  <c r="AG34" i="92"/>
  <c r="AP34" i="92" s="1"/>
  <c r="W35" i="92"/>
  <c r="AE34" i="92"/>
  <c r="AF34" i="34"/>
  <c r="AO34" i="34" s="1"/>
  <c r="AG34" i="34"/>
  <c r="AP34" i="34" s="1"/>
  <c r="W35" i="34"/>
  <c r="AE34" i="34"/>
  <c r="W35" i="95"/>
  <c r="AG34" i="95"/>
  <c r="AP34" i="95" s="1"/>
  <c r="AF34" i="95"/>
  <c r="AO34" i="95" s="1"/>
  <c r="AE34" i="95"/>
  <c r="AN33" i="91"/>
  <c r="AI33" i="91"/>
  <c r="W35" i="73"/>
  <c r="AG34" i="73"/>
  <c r="AP34" i="73" s="1"/>
  <c r="AE34" i="73"/>
  <c r="AF34" i="73"/>
  <c r="AO34" i="73" s="1"/>
  <c r="AR33" i="44"/>
  <c r="AR34" i="38"/>
  <c r="AR31" i="46"/>
  <c r="AE33" i="39"/>
  <c r="W34" i="39"/>
  <c r="AF33" i="39"/>
  <c r="AO33" i="39" s="1"/>
  <c r="AG33" i="39"/>
  <c r="AP33" i="39" s="1"/>
  <c r="AR33" i="80"/>
  <c r="AN33" i="75"/>
  <c r="AI33" i="75"/>
  <c r="AR34" i="43"/>
  <c r="AH35" i="38"/>
  <c r="AQ35" i="38" s="1"/>
  <c r="AN34" i="42"/>
  <c r="AI34" i="42"/>
  <c r="AI34" i="83"/>
  <c r="AN34" i="83"/>
  <c r="AN34" i="31"/>
  <c r="AI34" i="31"/>
  <c r="W34" i="81"/>
  <c r="AG33" i="81"/>
  <c r="AP33" i="81" s="1"/>
  <c r="AF33" i="81"/>
  <c r="AO33" i="81" s="1"/>
  <c r="AE33" i="81"/>
  <c r="AR33" i="33"/>
  <c r="AR33" i="92"/>
  <c r="X34" i="91"/>
  <c r="Y34" i="91"/>
  <c r="AI34" i="77"/>
  <c r="AN34" i="77"/>
  <c r="Y35" i="30"/>
  <c r="X35" i="30"/>
  <c r="AH35" i="37"/>
  <c r="AQ35" i="37" s="1"/>
  <c r="X33" i="94"/>
  <c r="Z33" i="94" s="1"/>
  <c r="Y33" i="94"/>
  <c r="AN34" i="76"/>
  <c r="AI34" i="76"/>
  <c r="AR32" i="29"/>
  <c r="AR35" i="96"/>
  <c r="AH35" i="25"/>
  <c r="AQ35" i="25" s="1"/>
  <c r="AH36" i="96"/>
  <c r="AQ36" i="96" s="1"/>
  <c r="AI34" i="40"/>
  <c r="AN34" i="40"/>
  <c r="Z35" i="38"/>
  <c r="Y35" i="87"/>
  <c r="X35" i="87"/>
  <c r="Y35" i="85"/>
  <c r="X35" i="85"/>
  <c r="Z35" i="85" s="1"/>
  <c r="AI33" i="84"/>
  <c r="AN33" i="84"/>
  <c r="Y36" i="48"/>
  <c r="X36" i="48"/>
  <c r="Z36" i="48" s="1"/>
  <c r="X34" i="88"/>
  <c r="Y34" i="88"/>
  <c r="W33" i="27"/>
  <c r="AG32" i="27"/>
  <c r="AP32" i="27" s="1"/>
  <c r="AF32" i="27"/>
  <c r="AO32" i="27" s="1"/>
  <c r="AE32" i="27"/>
  <c r="Y35" i="36"/>
  <c r="X35" i="36"/>
  <c r="AI34" i="30"/>
  <c r="AN34" i="30"/>
  <c r="AR32" i="74"/>
  <c r="AG33" i="32"/>
  <c r="AP33" i="32" s="1"/>
  <c r="AF33" i="32"/>
  <c r="AO33" i="32" s="1"/>
  <c r="AE33" i="32"/>
  <c r="W34" i="32"/>
  <c r="AI32" i="94"/>
  <c r="AN32" i="94"/>
  <c r="AR34" i="25"/>
  <c r="AH33" i="74"/>
  <c r="AQ33" i="74" s="1"/>
  <c r="AR34" i="82"/>
  <c r="AE35" i="79"/>
  <c r="AF35" i="79"/>
  <c r="AO35" i="79" s="1"/>
  <c r="W36" i="79"/>
  <c r="AG35" i="79"/>
  <c r="AP35" i="79" s="1"/>
  <c r="W37" i="96"/>
  <c r="AG36" i="96"/>
  <c r="AP36" i="96" s="1"/>
  <c r="AF36" i="96"/>
  <c r="AO36" i="96" s="1"/>
  <c r="AE36" i="96"/>
  <c r="AH33" i="29"/>
  <c r="AQ33" i="29" s="1"/>
  <c r="AR33" i="34"/>
  <c r="AH35" i="26"/>
  <c r="AQ35" i="26" s="1"/>
  <c r="W34" i="45"/>
  <c r="AG33" i="45"/>
  <c r="AP33" i="45" s="1"/>
  <c r="AE33" i="45"/>
  <c r="AF33" i="45"/>
  <c r="AO33" i="45" s="1"/>
  <c r="AH34" i="92"/>
  <c r="AQ34" i="92" s="1"/>
  <c r="Z35" i="76"/>
  <c r="X35" i="76"/>
  <c r="Y35" i="76"/>
  <c r="Y34" i="78"/>
  <c r="X34" i="78"/>
  <c r="AH34" i="33"/>
  <c r="AQ34" i="33" s="1"/>
  <c r="AH34" i="93"/>
  <c r="AQ34" i="93" s="1"/>
  <c r="AH33" i="90"/>
  <c r="AQ33" i="90" s="1"/>
  <c r="AH32" i="46"/>
  <c r="AQ32" i="46" s="1"/>
  <c r="W34" i="29"/>
  <c r="AG33" i="29"/>
  <c r="AP33" i="29" s="1"/>
  <c r="AE33" i="29"/>
  <c r="AF33" i="29"/>
  <c r="AO33" i="29" s="1"/>
  <c r="AR34" i="37"/>
  <c r="AI34" i="87"/>
  <c r="AN34" i="87"/>
  <c r="AG35" i="26"/>
  <c r="AP35" i="26" s="1"/>
  <c r="AF35" i="26"/>
  <c r="AO35" i="26" s="1"/>
  <c r="AE35" i="26"/>
  <c r="W36" i="26"/>
  <c r="AN32" i="47"/>
  <c r="AI32" i="47"/>
  <c r="AH35" i="82"/>
  <c r="AQ35" i="82" s="1"/>
  <c r="Y34" i="84"/>
  <c r="X34" i="84"/>
  <c r="Y32" i="89"/>
  <c r="X32" i="89"/>
  <c r="AH32" i="35"/>
  <c r="AQ32" i="35" s="1"/>
  <c r="AH35" i="43"/>
  <c r="AQ35" i="43" s="1"/>
  <c r="AR33" i="93"/>
  <c r="AI33" i="88"/>
  <c r="AN33" i="88"/>
  <c r="AH35" i="28"/>
  <c r="AQ35" i="28" s="1"/>
  <c r="Y35" i="77"/>
  <c r="Z35" i="77" s="1"/>
  <c r="X35" i="77"/>
  <c r="AH34" i="80"/>
  <c r="AQ34" i="80" s="1"/>
  <c r="AH34" i="34"/>
  <c r="AQ34" i="34" s="1"/>
  <c r="AN33" i="78"/>
  <c r="AI33" i="78"/>
  <c r="Z34" i="33"/>
  <c r="AH33" i="81"/>
  <c r="AQ33" i="81" s="1"/>
  <c r="Z33" i="74"/>
  <c r="AR34" i="28"/>
  <c r="AR31" i="35"/>
  <c r="Y34" i="75"/>
  <c r="X34" i="75"/>
  <c r="AR32" i="81"/>
  <c r="Z35" i="40"/>
  <c r="X35" i="40"/>
  <c r="Y35" i="40"/>
  <c r="X35" i="42"/>
  <c r="Y35" i="42"/>
  <c r="AI34" i="85"/>
  <c r="AN34" i="85"/>
  <c r="Y35" i="83"/>
  <c r="X35" i="83"/>
  <c r="Y34" i="41"/>
  <c r="X34" i="41"/>
  <c r="Z34" i="41" s="1"/>
  <c r="AI34" i="36"/>
  <c r="AN34" i="36"/>
  <c r="AH35" i="86"/>
  <c r="AQ35" i="86" s="1"/>
  <c r="AH34" i="44"/>
  <c r="AQ34" i="44" s="1"/>
  <c r="AE34" i="93"/>
  <c r="W35" i="93"/>
  <c r="AG34" i="93"/>
  <c r="AP34" i="93" s="1"/>
  <c r="AF34" i="93"/>
  <c r="AO34" i="93" s="1"/>
  <c r="AR32" i="90"/>
  <c r="AG33" i="90"/>
  <c r="AP33" i="90" s="1"/>
  <c r="AF33" i="90"/>
  <c r="AO33" i="90" s="1"/>
  <c r="AE33" i="90"/>
  <c r="W34" i="90"/>
  <c r="AG32" i="46"/>
  <c r="AP32" i="46" s="1"/>
  <c r="AF32" i="46"/>
  <c r="AO32" i="46" s="1"/>
  <c r="AE32" i="46"/>
  <c r="W33" i="46"/>
  <c r="AR34" i="86"/>
  <c r="X33" i="47"/>
  <c r="Y33" i="47"/>
  <c r="Z35" i="82"/>
  <c r="AR34" i="26"/>
  <c r="X35" i="31"/>
  <c r="Y35" i="31"/>
  <c r="AN35" i="48"/>
  <c r="AI35" i="48"/>
  <c r="AN31" i="89"/>
  <c r="AI31" i="89"/>
  <c r="AI33" i="41"/>
  <c r="AN33" i="41"/>
  <c r="W36" i="37" l="1"/>
  <c r="Z34" i="91"/>
  <c r="Z34" i="88"/>
  <c r="AF34" i="88" s="1"/>
  <c r="AO34" i="88" s="1"/>
  <c r="Z35" i="30"/>
  <c r="AG35" i="30" s="1"/>
  <c r="AP35" i="30" s="1"/>
  <c r="AE34" i="88"/>
  <c r="W35" i="88"/>
  <c r="W35" i="91"/>
  <c r="AG34" i="91"/>
  <c r="AP34" i="91" s="1"/>
  <c r="AF34" i="91"/>
  <c r="AO34" i="91" s="1"/>
  <c r="AE34" i="91"/>
  <c r="W36" i="30"/>
  <c r="AF35" i="85"/>
  <c r="AO35" i="85" s="1"/>
  <c r="AE35" i="85"/>
  <c r="W36" i="85"/>
  <c r="AG35" i="85"/>
  <c r="AP35" i="85" s="1"/>
  <c r="AN36" i="96"/>
  <c r="AI36" i="96"/>
  <c r="AE35" i="82"/>
  <c r="AG35" i="82"/>
  <c r="AP35" i="82" s="1"/>
  <c r="AF35" i="82"/>
  <c r="AO35" i="82" s="1"/>
  <c r="W36" i="82"/>
  <c r="Y34" i="90"/>
  <c r="X34" i="90"/>
  <c r="AR34" i="85"/>
  <c r="AF35" i="40"/>
  <c r="AO35" i="40" s="1"/>
  <c r="AE35" i="40"/>
  <c r="W36" i="40"/>
  <c r="AG35" i="40"/>
  <c r="AP35" i="40" s="1"/>
  <c r="AH34" i="84"/>
  <c r="AQ34" i="84" s="1"/>
  <c r="AN35" i="26"/>
  <c r="AI35" i="26"/>
  <c r="AH35" i="76"/>
  <c r="AQ35" i="76" s="1"/>
  <c r="Y36" i="79"/>
  <c r="X36" i="79"/>
  <c r="AH35" i="36"/>
  <c r="AQ35" i="36" s="1"/>
  <c r="AR34" i="40"/>
  <c r="AH33" i="94"/>
  <c r="AQ33" i="94" s="1"/>
  <c r="AR34" i="31"/>
  <c r="X35" i="34"/>
  <c r="Y35" i="34"/>
  <c r="Z35" i="34" s="1"/>
  <c r="Y36" i="37"/>
  <c r="X36" i="37"/>
  <c r="AN35" i="28"/>
  <c r="AI35" i="28"/>
  <c r="AN33" i="90"/>
  <c r="AI33" i="90"/>
  <c r="AH35" i="42"/>
  <c r="AQ35" i="42" s="1"/>
  <c r="AR33" i="88"/>
  <c r="Z34" i="84"/>
  <c r="AR32" i="47"/>
  <c r="AI33" i="29"/>
  <c r="AN33" i="29"/>
  <c r="AH34" i="78"/>
  <c r="AQ34" i="78" s="1"/>
  <c r="AR32" i="94"/>
  <c r="Z35" i="36"/>
  <c r="Y34" i="39"/>
  <c r="X34" i="39"/>
  <c r="Y35" i="73"/>
  <c r="Z35" i="73"/>
  <c r="X35" i="73"/>
  <c r="Y35" i="44"/>
  <c r="X35" i="44"/>
  <c r="Y33" i="35"/>
  <c r="X33" i="35"/>
  <c r="AI34" i="80"/>
  <c r="AN34" i="80"/>
  <c r="AN35" i="43"/>
  <c r="AI35" i="43"/>
  <c r="X33" i="46"/>
  <c r="Z33" i="46" s="1"/>
  <c r="Y33" i="46"/>
  <c r="W36" i="76"/>
  <c r="AG35" i="76"/>
  <c r="AP35" i="76" s="1"/>
  <c r="AF35" i="76"/>
  <c r="AO35" i="76" s="1"/>
  <c r="AE35" i="76"/>
  <c r="AF36" i="48"/>
  <c r="AO36" i="48" s="1"/>
  <c r="AG36" i="48"/>
  <c r="AP36" i="48" s="1"/>
  <c r="AE36" i="48"/>
  <c r="W37" i="48"/>
  <c r="AH35" i="87"/>
  <c r="AQ35" i="87" s="1"/>
  <c r="AG33" i="94"/>
  <c r="AP33" i="94" s="1"/>
  <c r="AF33" i="94"/>
  <c r="AO33" i="94" s="1"/>
  <c r="AE33" i="94"/>
  <c r="W34" i="94"/>
  <c r="AH34" i="91"/>
  <c r="AQ34" i="91" s="1"/>
  <c r="X36" i="43"/>
  <c r="Y36" i="43"/>
  <c r="AH35" i="31"/>
  <c r="AQ35" i="31" s="1"/>
  <c r="AH33" i="47"/>
  <c r="AQ33" i="47" s="1"/>
  <c r="AN32" i="46"/>
  <c r="AI32" i="46"/>
  <c r="AR31" i="89"/>
  <c r="Z35" i="31"/>
  <c r="Z33" i="47"/>
  <c r="X35" i="93"/>
  <c r="Y35" i="93"/>
  <c r="Z35" i="42"/>
  <c r="AH34" i="75"/>
  <c r="AQ34" i="75" s="1"/>
  <c r="AH32" i="89"/>
  <c r="AQ32" i="89" s="1"/>
  <c r="AI33" i="45"/>
  <c r="AN33" i="45"/>
  <c r="AN35" i="79"/>
  <c r="AI35" i="79"/>
  <c r="AI32" i="27"/>
  <c r="AN32" i="27"/>
  <c r="AH34" i="88"/>
  <c r="AQ34" i="88" s="1"/>
  <c r="AR33" i="84"/>
  <c r="Z35" i="87"/>
  <c r="AR34" i="76"/>
  <c r="AR34" i="83"/>
  <c r="AI33" i="39"/>
  <c r="AN33" i="39"/>
  <c r="AR33" i="91"/>
  <c r="Y35" i="95"/>
  <c r="X35" i="95"/>
  <c r="Y36" i="25"/>
  <c r="X36" i="25"/>
  <c r="AN34" i="44"/>
  <c r="AI34" i="44"/>
  <c r="X36" i="86"/>
  <c r="Y36" i="86"/>
  <c r="AI32" i="35"/>
  <c r="AN32" i="35"/>
  <c r="Y36" i="28"/>
  <c r="X36" i="28"/>
  <c r="Z36" i="28" s="1"/>
  <c r="AH35" i="30"/>
  <c r="AQ35" i="30" s="1"/>
  <c r="AI33" i="81"/>
  <c r="AN33" i="81"/>
  <c r="Y35" i="80"/>
  <c r="X35" i="80"/>
  <c r="AH35" i="83"/>
  <c r="AQ35" i="83" s="1"/>
  <c r="AI34" i="93"/>
  <c r="AN34" i="93"/>
  <c r="AR34" i="36"/>
  <c r="Z35" i="83"/>
  <c r="AG33" i="74"/>
  <c r="AP33" i="74" s="1"/>
  <c r="AF33" i="74"/>
  <c r="AO33" i="74" s="1"/>
  <c r="AE33" i="74"/>
  <c r="W34" i="74"/>
  <c r="AF34" i="33"/>
  <c r="AO34" i="33" s="1"/>
  <c r="AG34" i="33"/>
  <c r="AP34" i="33" s="1"/>
  <c r="AE34" i="33"/>
  <c r="W35" i="33"/>
  <c r="AR34" i="87"/>
  <c r="Z34" i="78"/>
  <c r="X37" i="96"/>
  <c r="Z37" i="96" s="1"/>
  <c r="Y37" i="96"/>
  <c r="Y34" i="32"/>
  <c r="X34" i="32"/>
  <c r="AH35" i="85"/>
  <c r="AQ35" i="85" s="1"/>
  <c r="AF35" i="38"/>
  <c r="AO35" i="38" s="1"/>
  <c r="AE35" i="38"/>
  <c r="W36" i="38"/>
  <c r="AG35" i="38"/>
  <c r="AP35" i="38" s="1"/>
  <c r="AR34" i="42"/>
  <c r="AI34" i="92"/>
  <c r="AN34" i="92"/>
  <c r="AN35" i="25"/>
  <c r="AI35" i="25"/>
  <c r="AI35" i="86"/>
  <c r="AN35" i="86"/>
  <c r="AG34" i="41"/>
  <c r="AP34" i="41" s="1"/>
  <c r="AF34" i="41"/>
  <c r="AO34" i="41" s="1"/>
  <c r="AE34" i="41"/>
  <c r="W35" i="41"/>
  <c r="AF35" i="77"/>
  <c r="AO35" i="77" s="1"/>
  <c r="AE35" i="77"/>
  <c r="W36" i="77"/>
  <c r="AG35" i="77"/>
  <c r="AP35" i="77" s="1"/>
  <c r="X33" i="27"/>
  <c r="Y33" i="27"/>
  <c r="AR33" i="75"/>
  <c r="AI35" i="37"/>
  <c r="AN35" i="37"/>
  <c r="AR33" i="41"/>
  <c r="AR35" i="48"/>
  <c r="AH34" i="41"/>
  <c r="AQ34" i="41" s="1"/>
  <c r="AH35" i="40"/>
  <c r="AQ35" i="40" s="1"/>
  <c r="Z34" i="75"/>
  <c r="AR33" i="78"/>
  <c r="AH35" i="77"/>
  <c r="AQ35" i="77" s="1"/>
  <c r="Z32" i="89"/>
  <c r="X36" i="26"/>
  <c r="Y36" i="26"/>
  <c r="X34" i="29"/>
  <c r="Z34" i="29" s="1"/>
  <c r="Y34" i="29"/>
  <c r="X34" i="45"/>
  <c r="Y34" i="45"/>
  <c r="AN33" i="32"/>
  <c r="AI33" i="32"/>
  <c r="AR34" i="30"/>
  <c r="AH36" i="48"/>
  <c r="AQ36" i="48" s="1"/>
  <c r="AR34" i="77"/>
  <c r="Y34" i="81"/>
  <c r="X34" i="81"/>
  <c r="Z34" i="81" s="1"/>
  <c r="AI34" i="73"/>
  <c r="AN34" i="73"/>
  <c r="AN34" i="95"/>
  <c r="AI34" i="95"/>
  <c r="AN34" i="34"/>
  <c r="AI34" i="34"/>
  <c r="X35" i="92"/>
  <c r="Y35" i="92"/>
  <c r="Z36" i="86" l="1"/>
  <c r="Z35" i="95"/>
  <c r="Z36" i="37"/>
  <c r="W37" i="37" s="1"/>
  <c r="Z34" i="90"/>
  <c r="AG34" i="90" s="1"/>
  <c r="AP34" i="90" s="1"/>
  <c r="AE35" i="30"/>
  <c r="Z34" i="45"/>
  <c r="AG34" i="45" s="1"/>
  <c r="AP34" i="45" s="1"/>
  <c r="Z33" i="35"/>
  <c r="AF35" i="30"/>
  <c r="AO35" i="30" s="1"/>
  <c r="AG34" i="88"/>
  <c r="AP34" i="88" s="1"/>
  <c r="AG36" i="37"/>
  <c r="AP36" i="37" s="1"/>
  <c r="AF36" i="37"/>
  <c r="AO36" i="37" s="1"/>
  <c r="AE36" i="37"/>
  <c r="W36" i="34"/>
  <c r="AG35" i="34"/>
  <c r="AP35" i="34" s="1"/>
  <c r="AF35" i="34"/>
  <c r="AO35" i="34" s="1"/>
  <c r="AE35" i="34"/>
  <c r="W35" i="90"/>
  <c r="AF34" i="90"/>
  <c r="AO34" i="90" s="1"/>
  <c r="W35" i="45"/>
  <c r="AF34" i="45"/>
  <c r="AO34" i="45" s="1"/>
  <c r="AE34" i="45"/>
  <c r="AG33" i="35"/>
  <c r="AP33" i="35" s="1"/>
  <c r="AE33" i="35"/>
  <c r="W34" i="35"/>
  <c r="AF33" i="35"/>
  <c r="AO33" i="35" s="1"/>
  <c r="AF34" i="29"/>
  <c r="AO34" i="29" s="1"/>
  <c r="AE34" i="29"/>
  <c r="W35" i="29"/>
  <c r="AG34" i="29"/>
  <c r="AP34" i="29" s="1"/>
  <c r="AG36" i="86"/>
  <c r="AP36" i="86" s="1"/>
  <c r="AF36" i="86"/>
  <c r="AO36" i="86" s="1"/>
  <c r="AE36" i="86"/>
  <c r="W37" i="86"/>
  <c r="AE35" i="95"/>
  <c r="W36" i="95"/>
  <c r="AG35" i="95"/>
  <c r="AP35" i="95" s="1"/>
  <c r="AF35" i="95"/>
  <c r="AO35" i="95" s="1"/>
  <c r="AR34" i="95"/>
  <c r="AE34" i="81"/>
  <c r="AG34" i="81"/>
  <c r="AP34" i="81" s="1"/>
  <c r="AF34" i="81"/>
  <c r="AO34" i="81" s="1"/>
  <c r="W35" i="81"/>
  <c r="AN35" i="77"/>
  <c r="AI35" i="77"/>
  <c r="AF35" i="73"/>
  <c r="AO35" i="73" s="1"/>
  <c r="AE35" i="73"/>
  <c r="W36" i="73"/>
  <c r="AG35" i="73"/>
  <c r="AP35" i="73" s="1"/>
  <c r="AI35" i="85"/>
  <c r="AN35" i="85"/>
  <c r="AH33" i="27"/>
  <c r="AQ33" i="27" s="1"/>
  <c r="AH34" i="32"/>
  <c r="AQ34" i="32" s="1"/>
  <c r="AR35" i="86"/>
  <c r="AR33" i="29"/>
  <c r="AG32" i="89"/>
  <c r="AP32" i="89" s="1"/>
  <c r="AF32" i="89"/>
  <c r="AO32" i="89" s="1"/>
  <c r="W33" i="89"/>
  <c r="AE32" i="89"/>
  <c r="W35" i="75"/>
  <c r="AG34" i="75"/>
  <c r="AP34" i="75" s="1"/>
  <c r="AF34" i="75"/>
  <c r="AO34" i="75" s="1"/>
  <c r="AE34" i="75"/>
  <c r="X36" i="38"/>
  <c r="Y36" i="38"/>
  <c r="AH37" i="96"/>
  <c r="AQ37" i="96" s="1"/>
  <c r="AN34" i="33"/>
  <c r="AI34" i="33"/>
  <c r="AN33" i="74"/>
  <c r="AI33" i="74"/>
  <c r="AH35" i="95"/>
  <c r="AQ35" i="95" s="1"/>
  <c r="AR33" i="39"/>
  <c r="AR33" i="45"/>
  <c r="AI35" i="76"/>
  <c r="AN35" i="76"/>
  <c r="AH33" i="46"/>
  <c r="AQ33" i="46" s="1"/>
  <c r="AH33" i="35"/>
  <c r="AQ33" i="35" s="1"/>
  <c r="AH35" i="73"/>
  <c r="AQ35" i="73" s="1"/>
  <c r="AF35" i="36"/>
  <c r="AO35" i="36" s="1"/>
  <c r="AE35" i="36"/>
  <c r="W36" i="36"/>
  <c r="AG35" i="36"/>
  <c r="AP35" i="36" s="1"/>
  <c r="AE34" i="84"/>
  <c r="AG34" i="84"/>
  <c r="AP34" i="84" s="1"/>
  <c r="AF34" i="84"/>
  <c r="AO34" i="84" s="1"/>
  <c r="W35" i="84"/>
  <c r="AH36" i="37"/>
  <c r="AQ36" i="37" s="1"/>
  <c r="AH34" i="90"/>
  <c r="AQ34" i="90" s="1"/>
  <c r="Y36" i="85"/>
  <c r="X36" i="85"/>
  <c r="Y35" i="91"/>
  <c r="Z35" i="91" s="1"/>
  <c r="X35" i="91"/>
  <c r="AI35" i="38"/>
  <c r="AN35" i="38"/>
  <c r="AR34" i="93"/>
  <c r="AH35" i="80"/>
  <c r="AQ35" i="80" s="1"/>
  <c r="AG36" i="28"/>
  <c r="AP36" i="28" s="1"/>
  <c r="W37" i="28"/>
  <c r="AE36" i="28"/>
  <c r="AF36" i="28"/>
  <c r="AO36" i="28" s="1"/>
  <c r="AH35" i="93"/>
  <c r="AQ35" i="93" s="1"/>
  <c r="Y37" i="48"/>
  <c r="X37" i="48"/>
  <c r="W35" i="78"/>
  <c r="AG34" i="78"/>
  <c r="AP34" i="78" s="1"/>
  <c r="AE34" i="78"/>
  <c r="AF34" i="78"/>
  <c r="AO34" i="78" s="1"/>
  <c r="AH36" i="43"/>
  <c r="AQ36" i="43" s="1"/>
  <c r="AN36" i="48"/>
  <c r="AI36" i="48"/>
  <c r="AR35" i="43"/>
  <c r="AR33" i="90"/>
  <c r="AH36" i="79"/>
  <c r="AQ36" i="79" s="1"/>
  <c r="AI35" i="40"/>
  <c r="AN35" i="40"/>
  <c r="AR36" i="96"/>
  <c r="AI34" i="91"/>
  <c r="AN34" i="91"/>
  <c r="AF37" i="96"/>
  <c r="AO37" i="96" s="1"/>
  <c r="W38" i="96"/>
  <c r="AG37" i="96"/>
  <c r="AP37" i="96" s="1"/>
  <c r="AE37" i="96"/>
  <c r="AR32" i="46"/>
  <c r="X36" i="40"/>
  <c r="Y36" i="40"/>
  <c r="Z36" i="40" s="1"/>
  <c r="AH34" i="45"/>
  <c r="AQ34" i="45" s="1"/>
  <c r="AH36" i="26"/>
  <c r="AQ36" i="26" s="1"/>
  <c r="Z33" i="27"/>
  <c r="W34" i="47"/>
  <c r="AG33" i="47"/>
  <c r="AP33" i="47" s="1"/>
  <c r="AF33" i="47"/>
  <c r="AO33" i="47" s="1"/>
  <c r="AE33" i="47"/>
  <c r="AH34" i="39"/>
  <c r="AQ34" i="39" s="1"/>
  <c r="Y36" i="82"/>
  <c r="X36" i="82"/>
  <c r="Z36" i="82" s="1"/>
  <c r="AR34" i="44"/>
  <c r="AN35" i="82"/>
  <c r="AI35" i="82"/>
  <c r="AR32" i="27"/>
  <c r="Z35" i="93"/>
  <c r="Z36" i="26"/>
  <c r="AE35" i="83"/>
  <c r="W36" i="83"/>
  <c r="AG35" i="83"/>
  <c r="AP35" i="83" s="1"/>
  <c r="AF35" i="83"/>
  <c r="AO35" i="83" s="1"/>
  <c r="AH35" i="44"/>
  <c r="AQ35" i="44" s="1"/>
  <c r="AR34" i="73"/>
  <c r="AR35" i="37"/>
  <c r="Y35" i="41"/>
  <c r="X35" i="41"/>
  <c r="AR35" i="25"/>
  <c r="Z34" i="32"/>
  <c r="W36" i="31"/>
  <c r="AG35" i="31"/>
  <c r="AP35" i="31" s="1"/>
  <c r="AF35" i="31"/>
  <c r="AO35" i="31" s="1"/>
  <c r="AE35" i="31"/>
  <c r="X34" i="94"/>
  <c r="Y34" i="94"/>
  <c r="Z34" i="94" s="1"/>
  <c r="Z36" i="76"/>
  <c r="X36" i="76"/>
  <c r="Y36" i="76"/>
  <c r="AR35" i="28"/>
  <c r="AH35" i="34"/>
  <c r="AQ35" i="34" s="1"/>
  <c r="Z36" i="79"/>
  <c r="AR35" i="26"/>
  <c r="X36" i="30"/>
  <c r="Y36" i="30"/>
  <c r="Z36" i="30" s="1"/>
  <c r="Y35" i="88"/>
  <c r="X35" i="88"/>
  <c r="AR34" i="92"/>
  <c r="W34" i="46"/>
  <c r="AG33" i="46"/>
  <c r="AP33" i="46" s="1"/>
  <c r="AE33" i="46"/>
  <c r="AF33" i="46"/>
  <c r="AO33" i="46" s="1"/>
  <c r="AH35" i="92"/>
  <c r="AQ35" i="92" s="1"/>
  <c r="Z35" i="80"/>
  <c r="AR32" i="35"/>
  <c r="AH36" i="25"/>
  <c r="AQ36" i="25" s="1"/>
  <c r="AR35" i="79"/>
  <c r="Z36" i="43"/>
  <c r="Z35" i="92"/>
  <c r="AR34" i="34"/>
  <c r="AH34" i="81"/>
  <c r="AQ34" i="81" s="1"/>
  <c r="AR33" i="32"/>
  <c r="AH34" i="29"/>
  <c r="AQ34" i="29" s="1"/>
  <c r="Y36" i="77"/>
  <c r="X36" i="77"/>
  <c r="AN34" i="41"/>
  <c r="AI34" i="41"/>
  <c r="X35" i="33"/>
  <c r="Y35" i="33"/>
  <c r="X34" i="74"/>
  <c r="Z34" i="74" s="1"/>
  <c r="Y34" i="74"/>
  <c r="AR33" i="81"/>
  <c r="AH36" i="28"/>
  <c r="AQ36" i="28" s="1"/>
  <c r="AH36" i="86"/>
  <c r="AQ36" i="86" s="1"/>
  <c r="Z36" i="25"/>
  <c r="AE35" i="87"/>
  <c r="W36" i="87"/>
  <c r="AF35" i="87"/>
  <c r="AO35" i="87" s="1"/>
  <c r="AG35" i="87"/>
  <c r="AP35" i="87" s="1"/>
  <c r="W36" i="42"/>
  <c r="AG35" i="42"/>
  <c r="AP35" i="42" s="1"/>
  <c r="AF35" i="42"/>
  <c r="AO35" i="42" s="1"/>
  <c r="AE35" i="42"/>
  <c r="AN33" i="94"/>
  <c r="AI33" i="94"/>
  <c r="AR34" i="80"/>
  <c r="Z35" i="44"/>
  <c r="Z34" i="39"/>
  <c r="AN35" i="30"/>
  <c r="AI35" i="30"/>
  <c r="AI34" i="88"/>
  <c r="AN34" i="88"/>
  <c r="AE34" i="90" l="1"/>
  <c r="W37" i="30"/>
  <c r="AG36" i="30"/>
  <c r="AP36" i="30" s="1"/>
  <c r="AF36" i="30"/>
  <c r="AO36" i="30" s="1"/>
  <c r="AE36" i="30"/>
  <c r="AG36" i="40"/>
  <c r="AP36" i="40" s="1"/>
  <c r="AF36" i="40"/>
  <c r="AO36" i="40" s="1"/>
  <c r="AE36" i="40"/>
  <c r="W37" i="40"/>
  <c r="AG36" i="82"/>
  <c r="AP36" i="82" s="1"/>
  <c r="AF36" i="82"/>
  <c r="AO36" i="82" s="1"/>
  <c r="W37" i="82"/>
  <c r="AE36" i="82"/>
  <c r="W35" i="94"/>
  <c r="AG34" i="94"/>
  <c r="AP34" i="94" s="1"/>
  <c r="AE34" i="94"/>
  <c r="AF34" i="94"/>
  <c r="AO34" i="94" s="1"/>
  <c r="AF35" i="91"/>
  <c r="AO35" i="91" s="1"/>
  <c r="AE35" i="91"/>
  <c r="W36" i="91"/>
  <c r="AG35" i="91"/>
  <c r="AP35" i="91" s="1"/>
  <c r="W35" i="74"/>
  <c r="AG34" i="74"/>
  <c r="AP34" i="74" s="1"/>
  <c r="AF34" i="74"/>
  <c r="AO34" i="74" s="1"/>
  <c r="AE34" i="74"/>
  <c r="AH36" i="77"/>
  <c r="AQ36" i="77" s="1"/>
  <c r="W37" i="43"/>
  <c r="AE36" i="43"/>
  <c r="AG36" i="43"/>
  <c r="AP36" i="43" s="1"/>
  <c r="AF36" i="43"/>
  <c r="AO36" i="43" s="1"/>
  <c r="X34" i="47"/>
  <c r="Z34" i="47" s="1"/>
  <c r="Y34" i="47"/>
  <c r="AH35" i="33"/>
  <c r="AQ35" i="33" s="1"/>
  <c r="W35" i="32"/>
  <c r="AG34" i="32"/>
  <c r="AP34" i="32" s="1"/>
  <c r="AF34" i="32"/>
  <c r="AO34" i="32" s="1"/>
  <c r="AE34" i="32"/>
  <c r="Y36" i="83"/>
  <c r="X36" i="83"/>
  <c r="Z36" i="83" s="1"/>
  <c r="AG34" i="39"/>
  <c r="AP34" i="39" s="1"/>
  <c r="AE34" i="39"/>
  <c r="AF34" i="39"/>
  <c r="AO34" i="39" s="1"/>
  <c r="W35" i="39"/>
  <c r="AI35" i="42"/>
  <c r="AN35" i="42"/>
  <c r="AH34" i="74"/>
  <c r="AQ34" i="74" s="1"/>
  <c r="W36" i="92"/>
  <c r="AG35" i="92"/>
  <c r="AP35" i="92" s="1"/>
  <c r="AF35" i="92"/>
  <c r="AO35" i="92" s="1"/>
  <c r="AE35" i="92"/>
  <c r="AI33" i="46"/>
  <c r="AN33" i="46"/>
  <c r="AH35" i="88"/>
  <c r="AQ35" i="88" s="1"/>
  <c r="AF36" i="76"/>
  <c r="AO36" i="76" s="1"/>
  <c r="AE36" i="76"/>
  <c r="AG36" i="76"/>
  <c r="AP36" i="76" s="1"/>
  <c r="W37" i="76"/>
  <c r="AH35" i="41"/>
  <c r="AQ35" i="41" s="1"/>
  <c r="AG35" i="93"/>
  <c r="AP35" i="93" s="1"/>
  <c r="AE35" i="93"/>
  <c r="AF35" i="93"/>
  <c r="AO35" i="93" s="1"/>
  <c r="W36" i="93"/>
  <c r="AR34" i="91"/>
  <c r="AN36" i="28"/>
  <c r="AI36" i="28"/>
  <c r="AH35" i="91"/>
  <c r="AQ35" i="91" s="1"/>
  <c r="AI35" i="36"/>
  <c r="AN35" i="36"/>
  <c r="AR35" i="76"/>
  <c r="AR34" i="33"/>
  <c r="AI35" i="95"/>
  <c r="AN35" i="95"/>
  <c r="Y34" i="35"/>
  <c r="X34" i="35"/>
  <c r="Z34" i="35" s="1"/>
  <c r="AN34" i="45"/>
  <c r="AI34" i="45"/>
  <c r="X36" i="34"/>
  <c r="Y36" i="34"/>
  <c r="X35" i="78"/>
  <c r="Z35" i="78" s="1"/>
  <c r="Y35" i="78"/>
  <c r="Y35" i="90"/>
  <c r="Z35" i="90" s="1"/>
  <c r="X35" i="90"/>
  <c r="Y36" i="87"/>
  <c r="X36" i="87"/>
  <c r="Z36" i="87" s="1"/>
  <c r="Z35" i="88"/>
  <c r="AG36" i="79"/>
  <c r="AP36" i="79" s="1"/>
  <c r="AF36" i="79"/>
  <c r="AO36" i="79" s="1"/>
  <c r="W37" i="79"/>
  <c r="AE36" i="79"/>
  <c r="AH34" i="94"/>
  <c r="AQ34" i="94" s="1"/>
  <c r="X36" i="31"/>
  <c r="Y36" i="31"/>
  <c r="Z35" i="41"/>
  <c r="AE33" i="27"/>
  <c r="W34" i="27"/>
  <c r="AG33" i="27"/>
  <c r="AP33" i="27" s="1"/>
  <c r="AF33" i="27"/>
  <c r="AO33" i="27" s="1"/>
  <c r="AH36" i="40"/>
  <c r="AQ36" i="40" s="1"/>
  <c r="AR36" i="48"/>
  <c r="AH37" i="48"/>
  <c r="AQ37" i="48" s="1"/>
  <c r="AN34" i="84"/>
  <c r="AI34" i="84"/>
  <c r="AH36" i="38"/>
  <c r="AQ36" i="38" s="1"/>
  <c r="Z35" i="75"/>
  <c r="X35" i="75"/>
  <c r="Y35" i="75"/>
  <c r="Y36" i="73"/>
  <c r="Z36" i="73" s="1"/>
  <c r="X36" i="73"/>
  <c r="X35" i="81"/>
  <c r="Z35" i="81" s="1"/>
  <c r="Y35" i="81"/>
  <c r="X37" i="86"/>
  <c r="Y37" i="86"/>
  <c r="X35" i="29"/>
  <c r="Z35" i="29" s="1"/>
  <c r="Y35" i="29"/>
  <c r="AN33" i="35"/>
  <c r="AI33" i="35"/>
  <c r="Y35" i="45"/>
  <c r="Z35" i="45" s="1"/>
  <c r="X35" i="45"/>
  <c r="Y37" i="37"/>
  <c r="X37" i="37"/>
  <c r="AH36" i="82"/>
  <c r="AQ36" i="82" s="1"/>
  <c r="AN37" i="96"/>
  <c r="AI37" i="96"/>
  <c r="Z36" i="77"/>
  <c r="X38" i="96"/>
  <c r="Y38" i="96"/>
  <c r="Z36" i="38"/>
  <c r="AN32" i="89"/>
  <c r="AI32" i="89"/>
  <c r="AI35" i="73"/>
  <c r="AN35" i="73"/>
  <c r="AN36" i="86"/>
  <c r="AI36" i="86"/>
  <c r="AI34" i="29"/>
  <c r="AN34" i="29"/>
  <c r="AI35" i="34"/>
  <c r="AN35" i="34"/>
  <c r="AN36" i="37"/>
  <c r="AI36" i="37"/>
  <c r="W36" i="44"/>
  <c r="AG35" i="44"/>
  <c r="AP35" i="44" s="1"/>
  <c r="AF35" i="44"/>
  <c r="AO35" i="44" s="1"/>
  <c r="AE35" i="44"/>
  <c r="Z37" i="28"/>
  <c r="X37" i="28"/>
  <c r="Y37" i="28"/>
  <c r="AH36" i="85"/>
  <c r="AQ36" i="85" s="1"/>
  <c r="AR35" i="30"/>
  <c r="AR33" i="94"/>
  <c r="Z36" i="42"/>
  <c r="Y36" i="42"/>
  <c r="X36" i="42"/>
  <c r="W37" i="25"/>
  <c r="AG36" i="25"/>
  <c r="AP36" i="25" s="1"/>
  <c r="AF36" i="25"/>
  <c r="AO36" i="25" s="1"/>
  <c r="AE36" i="25"/>
  <c r="Z35" i="33"/>
  <c r="AH36" i="30"/>
  <c r="AQ36" i="30" s="1"/>
  <c r="AI35" i="31"/>
  <c r="AN35" i="31"/>
  <c r="AI35" i="83"/>
  <c r="AN35" i="83"/>
  <c r="AR35" i="40"/>
  <c r="AI34" i="78"/>
  <c r="AN34" i="78"/>
  <c r="Z37" i="48"/>
  <c r="Y35" i="84"/>
  <c r="X35" i="84"/>
  <c r="AR33" i="74"/>
  <c r="AI34" i="75"/>
  <c r="AN34" i="75"/>
  <c r="AI34" i="90"/>
  <c r="AN34" i="90"/>
  <c r="AR34" i="88"/>
  <c r="AI35" i="87"/>
  <c r="AN35" i="87"/>
  <c r="X34" i="46"/>
  <c r="Z34" i="46" s="1"/>
  <c r="Y34" i="46"/>
  <c r="AR35" i="82"/>
  <c r="AI33" i="47"/>
  <c r="AN33" i="47"/>
  <c r="AR34" i="41"/>
  <c r="AG35" i="80"/>
  <c r="AP35" i="80" s="1"/>
  <c r="AF35" i="80"/>
  <c r="AO35" i="80" s="1"/>
  <c r="AE35" i="80"/>
  <c r="W36" i="80"/>
  <c r="AH36" i="76"/>
  <c r="AQ36" i="76" s="1"/>
  <c r="W37" i="26"/>
  <c r="AG36" i="26"/>
  <c r="AP36" i="26" s="1"/>
  <c r="AF36" i="26"/>
  <c r="AO36" i="26" s="1"/>
  <c r="AE36" i="26"/>
  <c r="AR35" i="38"/>
  <c r="Z36" i="85"/>
  <c r="X36" i="36"/>
  <c r="Y36" i="36"/>
  <c r="X33" i="89"/>
  <c r="Z33" i="89" s="1"/>
  <c r="Y33" i="89"/>
  <c r="AR35" i="85"/>
  <c r="AR35" i="77"/>
  <c r="AI34" i="81"/>
  <c r="AN34" i="81"/>
  <c r="Y36" i="95"/>
  <c r="X36" i="95"/>
  <c r="Z35" i="84" l="1"/>
  <c r="Z37" i="86"/>
  <c r="AG35" i="84"/>
  <c r="AP35" i="84" s="1"/>
  <c r="AF35" i="84"/>
  <c r="AO35" i="84" s="1"/>
  <c r="W36" i="84"/>
  <c r="AE35" i="84"/>
  <c r="AG36" i="83"/>
  <c r="AP36" i="83" s="1"/>
  <c r="AF36" i="83"/>
  <c r="AO36" i="83" s="1"/>
  <c r="W37" i="83"/>
  <c r="AE36" i="83"/>
  <c r="AE35" i="90"/>
  <c r="W36" i="90"/>
  <c r="AG35" i="90"/>
  <c r="AP35" i="90" s="1"/>
  <c r="AF35" i="90"/>
  <c r="AO35" i="90" s="1"/>
  <c r="AF35" i="45"/>
  <c r="AO35" i="45" s="1"/>
  <c r="AG35" i="45"/>
  <c r="AP35" i="45" s="1"/>
  <c r="AE35" i="45"/>
  <c r="W36" i="45"/>
  <c r="AG36" i="73"/>
  <c r="AP36" i="73" s="1"/>
  <c r="AF36" i="73"/>
  <c r="AO36" i="73" s="1"/>
  <c r="AE36" i="73"/>
  <c r="W37" i="73"/>
  <c r="W38" i="86"/>
  <c r="AG37" i="86"/>
  <c r="AP37" i="86" s="1"/>
  <c r="AF37" i="86"/>
  <c r="AO37" i="86" s="1"/>
  <c r="AE37" i="86"/>
  <c r="AE34" i="46"/>
  <c r="W35" i="46"/>
  <c r="AG34" i="46"/>
  <c r="AP34" i="46" s="1"/>
  <c r="AF34" i="46"/>
  <c r="AO34" i="46" s="1"/>
  <c r="W38" i="28"/>
  <c r="AG37" i="28"/>
  <c r="AP37" i="28" s="1"/>
  <c r="AF37" i="28"/>
  <c r="AO37" i="28" s="1"/>
  <c r="AE37" i="28"/>
  <c r="AI36" i="30"/>
  <c r="AN36" i="30"/>
  <c r="AI35" i="91"/>
  <c r="AN35" i="91"/>
  <c r="AR34" i="81"/>
  <c r="AH33" i="89"/>
  <c r="AQ33" i="89" s="1"/>
  <c r="X37" i="26"/>
  <c r="Y37" i="26"/>
  <c r="AH34" i="46"/>
  <c r="AQ34" i="46" s="1"/>
  <c r="AH35" i="84"/>
  <c r="AQ35" i="84" s="1"/>
  <c r="AI36" i="25"/>
  <c r="AN36" i="25"/>
  <c r="AH37" i="28"/>
  <c r="AQ37" i="28" s="1"/>
  <c r="X36" i="44"/>
  <c r="Z36" i="44" s="1"/>
  <c r="Y36" i="44"/>
  <c r="AR34" i="29"/>
  <c r="AR37" i="96"/>
  <c r="AH36" i="73"/>
  <c r="AQ36" i="73" s="1"/>
  <c r="W36" i="41"/>
  <c r="AG35" i="41"/>
  <c r="AP35" i="41" s="1"/>
  <c r="AF35" i="41"/>
  <c r="AO35" i="41" s="1"/>
  <c r="AE35" i="41"/>
  <c r="AH35" i="90"/>
  <c r="AQ35" i="90" s="1"/>
  <c r="Y35" i="39"/>
  <c r="X35" i="39"/>
  <c r="AH34" i="47"/>
  <c r="AQ34" i="47" s="1"/>
  <c r="X37" i="43"/>
  <c r="Z37" i="43" s="1"/>
  <c r="Y37" i="43"/>
  <c r="AI34" i="74"/>
  <c r="AN34" i="74"/>
  <c r="AE36" i="42"/>
  <c r="W37" i="42"/>
  <c r="AF36" i="42"/>
  <c r="AO36" i="42" s="1"/>
  <c r="AG36" i="42"/>
  <c r="AP36" i="42" s="1"/>
  <c r="AR36" i="86"/>
  <c r="AG36" i="38"/>
  <c r="AP36" i="38" s="1"/>
  <c r="AE36" i="38"/>
  <c r="AF36" i="38"/>
  <c r="AO36" i="38" s="1"/>
  <c r="W37" i="38"/>
  <c r="AH37" i="37"/>
  <c r="AQ37" i="37" s="1"/>
  <c r="AR33" i="35"/>
  <c r="AH37" i="86"/>
  <c r="AQ37" i="86" s="1"/>
  <c r="AH36" i="34"/>
  <c r="AQ36" i="34" s="1"/>
  <c r="AH36" i="95"/>
  <c r="AQ36" i="95" s="1"/>
  <c r="AI36" i="26"/>
  <c r="AN36" i="26"/>
  <c r="AR33" i="47"/>
  <c r="AH36" i="31"/>
  <c r="AQ36" i="31" s="1"/>
  <c r="AG35" i="88"/>
  <c r="AP35" i="88" s="1"/>
  <c r="AF35" i="88"/>
  <c r="AO35" i="88" s="1"/>
  <c r="AE35" i="88"/>
  <c r="W36" i="88"/>
  <c r="Z36" i="34"/>
  <c r="X35" i="94"/>
  <c r="Z35" i="94" s="1"/>
  <c r="Y35" i="94"/>
  <c r="AR35" i="87"/>
  <c r="AR34" i="75"/>
  <c r="AG37" i="48"/>
  <c r="AP37" i="48" s="1"/>
  <c r="AF37" i="48"/>
  <c r="AO37" i="48" s="1"/>
  <c r="AE37" i="48"/>
  <c r="W38" i="48"/>
  <c r="AR35" i="83"/>
  <c r="AH38" i="96"/>
  <c r="AQ38" i="96" s="1"/>
  <c r="Z37" i="37"/>
  <c r="Z36" i="31"/>
  <c r="AN36" i="79"/>
  <c r="AI36" i="79"/>
  <c r="AH36" i="87"/>
  <c r="AQ36" i="87" s="1"/>
  <c r="AR34" i="45"/>
  <c r="AR35" i="95"/>
  <c r="AR35" i="36"/>
  <c r="AR36" i="28"/>
  <c r="Y36" i="92"/>
  <c r="X36" i="92"/>
  <c r="Z36" i="92" s="1"/>
  <c r="AN36" i="82"/>
  <c r="AI36" i="82"/>
  <c r="Y37" i="40"/>
  <c r="X37" i="40"/>
  <c r="Z37" i="40" s="1"/>
  <c r="W34" i="89"/>
  <c r="AE33" i="89"/>
  <c r="AG33" i="89"/>
  <c r="AP33" i="89" s="1"/>
  <c r="AF33" i="89"/>
  <c r="AO33" i="89" s="1"/>
  <c r="Y36" i="80"/>
  <c r="X36" i="80"/>
  <c r="AR34" i="90"/>
  <c r="AR36" i="37"/>
  <c r="Y36" i="93"/>
  <c r="X36" i="93"/>
  <c r="AI34" i="32"/>
  <c r="AN34" i="32"/>
  <c r="AF34" i="47"/>
  <c r="AO34" i="47" s="1"/>
  <c r="AE34" i="47"/>
  <c r="W35" i="47"/>
  <c r="AG34" i="47"/>
  <c r="AP34" i="47" s="1"/>
  <c r="X36" i="91"/>
  <c r="Z36" i="91" s="1"/>
  <c r="Y36" i="91"/>
  <c r="AN35" i="80"/>
  <c r="AI35" i="80"/>
  <c r="AI35" i="44"/>
  <c r="AN35" i="44"/>
  <c r="AI36" i="76"/>
  <c r="AN36" i="76"/>
  <c r="AH36" i="36"/>
  <c r="AQ36" i="36" s="1"/>
  <c r="Z36" i="95"/>
  <c r="Z36" i="36"/>
  <c r="Y37" i="25"/>
  <c r="X37" i="25"/>
  <c r="AR35" i="34"/>
  <c r="AR35" i="73"/>
  <c r="Z38" i="96"/>
  <c r="AH35" i="45"/>
  <c r="AQ35" i="45" s="1"/>
  <c r="AH35" i="29"/>
  <c r="AQ35" i="29" s="1"/>
  <c r="AH35" i="81"/>
  <c r="AQ35" i="81" s="1"/>
  <c r="AH35" i="75"/>
  <c r="AQ35" i="75" s="1"/>
  <c r="Y34" i="27"/>
  <c r="Z34" i="27" s="1"/>
  <c r="X34" i="27"/>
  <c r="Y37" i="79"/>
  <c r="X37" i="79"/>
  <c r="AH35" i="78"/>
  <c r="AQ35" i="78" s="1"/>
  <c r="AN35" i="93"/>
  <c r="AI35" i="93"/>
  <c r="AR33" i="46"/>
  <c r="AR35" i="42"/>
  <c r="AH36" i="83"/>
  <c r="AQ36" i="83" s="1"/>
  <c r="AI36" i="43"/>
  <c r="AN36" i="43"/>
  <c r="X35" i="74"/>
  <c r="Y35" i="74"/>
  <c r="Y37" i="82"/>
  <c r="Z37" i="82" s="1"/>
  <c r="X37" i="82"/>
  <c r="AN36" i="40"/>
  <c r="AI36" i="40"/>
  <c r="W35" i="35"/>
  <c r="AG34" i="35"/>
  <c r="AP34" i="35" s="1"/>
  <c r="AF34" i="35"/>
  <c r="AO34" i="35" s="1"/>
  <c r="AE34" i="35"/>
  <c r="AN34" i="39"/>
  <c r="AI34" i="39"/>
  <c r="AG36" i="85"/>
  <c r="AP36" i="85" s="1"/>
  <c r="AF36" i="85"/>
  <c r="AO36" i="85" s="1"/>
  <c r="AE36" i="85"/>
  <c r="W37" i="85"/>
  <c r="AR34" i="78"/>
  <c r="AR35" i="31"/>
  <c r="AF35" i="33"/>
  <c r="AO35" i="33" s="1"/>
  <c r="AE35" i="33"/>
  <c r="W36" i="33"/>
  <c r="AG35" i="33"/>
  <c r="AP35" i="33" s="1"/>
  <c r="AH36" i="42"/>
  <c r="AQ36" i="42" s="1"/>
  <c r="AR32" i="89"/>
  <c r="AG36" i="77"/>
  <c r="AP36" i="77" s="1"/>
  <c r="AF36" i="77"/>
  <c r="AO36" i="77" s="1"/>
  <c r="AE36" i="77"/>
  <c r="W37" i="77"/>
  <c r="AG35" i="29"/>
  <c r="AP35" i="29" s="1"/>
  <c r="AF35" i="29"/>
  <c r="AO35" i="29" s="1"/>
  <c r="AE35" i="29"/>
  <c r="W36" i="29"/>
  <c r="AG35" i="81"/>
  <c r="AP35" i="81" s="1"/>
  <c r="AF35" i="81"/>
  <c r="AO35" i="81" s="1"/>
  <c r="W36" i="81"/>
  <c r="AE35" i="81"/>
  <c r="AE35" i="75"/>
  <c r="W36" i="75"/>
  <c r="AF35" i="75"/>
  <c r="AO35" i="75" s="1"/>
  <c r="AG35" i="75"/>
  <c r="AP35" i="75" s="1"/>
  <c r="AR34" i="84"/>
  <c r="AI33" i="27"/>
  <c r="AN33" i="27"/>
  <c r="AG36" i="87"/>
  <c r="AP36" i="87" s="1"/>
  <c r="AF36" i="87"/>
  <c r="AO36" i="87" s="1"/>
  <c r="AE36" i="87"/>
  <c r="W37" i="87"/>
  <c r="AF35" i="78"/>
  <c r="AO35" i="78" s="1"/>
  <c r="AE35" i="78"/>
  <c r="W36" i="78"/>
  <c r="AG35" i="78"/>
  <c r="AP35" i="78" s="1"/>
  <c r="AH34" i="35"/>
  <c r="AQ34" i="35" s="1"/>
  <c r="Y37" i="76"/>
  <c r="X37" i="76"/>
  <c r="Z37" i="76" s="1"/>
  <c r="AI35" i="92"/>
  <c r="AN35" i="92"/>
  <c r="X35" i="32"/>
  <c r="Y35" i="32"/>
  <c r="AI34" i="94"/>
  <c r="AN34" i="94"/>
  <c r="Y37" i="30"/>
  <c r="X37" i="30"/>
  <c r="Z37" i="30" s="1"/>
  <c r="Z35" i="39" l="1"/>
  <c r="Z37" i="25"/>
  <c r="Z37" i="79"/>
  <c r="Z36" i="93"/>
  <c r="W37" i="93" s="1"/>
  <c r="W38" i="82"/>
  <c r="AE37" i="82"/>
  <c r="AF37" i="82"/>
  <c r="AO37" i="82" s="1"/>
  <c r="AG37" i="82"/>
  <c r="AP37" i="82" s="1"/>
  <c r="W38" i="79"/>
  <c r="AF37" i="79"/>
  <c r="AO37" i="79" s="1"/>
  <c r="AE37" i="79"/>
  <c r="AG37" i="79"/>
  <c r="AP37" i="79" s="1"/>
  <c r="AE36" i="93"/>
  <c r="AE36" i="44"/>
  <c r="AF36" i="44"/>
  <c r="AO36" i="44" s="1"/>
  <c r="AG36" i="44"/>
  <c r="AP36" i="44" s="1"/>
  <c r="W37" i="44"/>
  <c r="AF36" i="92"/>
  <c r="AO36" i="92" s="1"/>
  <c r="W37" i="92"/>
  <c r="AE36" i="92"/>
  <c r="AG36" i="92"/>
  <c r="AP36" i="92" s="1"/>
  <c r="AG36" i="91"/>
  <c r="AP36" i="91" s="1"/>
  <c r="AF36" i="91"/>
  <c r="AO36" i="91" s="1"/>
  <c r="AE36" i="91"/>
  <c r="W37" i="91"/>
  <c r="AF35" i="94"/>
  <c r="AO35" i="94" s="1"/>
  <c r="AE35" i="94"/>
  <c r="W36" i="94"/>
  <c r="AG35" i="94"/>
  <c r="AP35" i="94" s="1"/>
  <c r="W36" i="39"/>
  <c r="AG35" i="39"/>
  <c r="AP35" i="39" s="1"/>
  <c r="AF35" i="39"/>
  <c r="AO35" i="39" s="1"/>
  <c r="AE35" i="39"/>
  <c r="AE37" i="43"/>
  <c r="AG37" i="43"/>
  <c r="AP37" i="43" s="1"/>
  <c r="W38" i="43"/>
  <c r="AF37" i="43"/>
  <c r="AO37" i="43" s="1"/>
  <c r="AF34" i="27"/>
  <c r="AO34" i="27" s="1"/>
  <c r="AG34" i="27"/>
  <c r="AP34" i="27" s="1"/>
  <c r="W35" i="27"/>
  <c r="AE34" i="27"/>
  <c r="AE37" i="25"/>
  <c r="W38" i="25"/>
  <c r="AG37" i="25"/>
  <c r="AP37" i="25" s="1"/>
  <c r="AF37" i="25"/>
  <c r="AO37" i="25" s="1"/>
  <c r="Y36" i="78"/>
  <c r="X36" i="78"/>
  <c r="Z36" i="78" s="1"/>
  <c r="AR33" i="27"/>
  <c r="Y36" i="75"/>
  <c r="X36" i="75"/>
  <c r="Y37" i="77"/>
  <c r="X37" i="77"/>
  <c r="AR36" i="43"/>
  <c r="AH37" i="25"/>
  <c r="AQ37" i="25" s="1"/>
  <c r="X37" i="42"/>
  <c r="Z37" i="42" s="1"/>
  <c r="Y37" i="42"/>
  <c r="AH35" i="39"/>
  <c r="AQ35" i="39" s="1"/>
  <c r="X36" i="41"/>
  <c r="Y36" i="41"/>
  <c r="X38" i="28"/>
  <c r="Y38" i="28"/>
  <c r="AI37" i="86"/>
  <c r="AN37" i="86"/>
  <c r="Y37" i="73"/>
  <c r="X37" i="73"/>
  <c r="Z37" i="73" s="1"/>
  <c r="Y36" i="90"/>
  <c r="X36" i="90"/>
  <c r="X36" i="33"/>
  <c r="Y36" i="33"/>
  <c r="Z36" i="33" s="1"/>
  <c r="AF38" i="96"/>
  <c r="AO38" i="96" s="1"/>
  <c r="AG38" i="96"/>
  <c r="AP38" i="96" s="1"/>
  <c r="W39" i="96"/>
  <c r="AE38" i="96"/>
  <c r="AR35" i="44"/>
  <c r="AR34" i="32"/>
  <c r="W38" i="40"/>
  <c r="AG37" i="40"/>
  <c r="AP37" i="40" s="1"/>
  <c r="AE37" i="40"/>
  <c r="AF37" i="40"/>
  <c r="AO37" i="40" s="1"/>
  <c r="Y38" i="48"/>
  <c r="X38" i="48"/>
  <c r="AF36" i="34"/>
  <c r="AO36" i="34" s="1"/>
  <c r="W37" i="34"/>
  <c r="AG36" i="34"/>
  <c r="AP36" i="34" s="1"/>
  <c r="AE36" i="34"/>
  <c r="AI36" i="42"/>
  <c r="AN36" i="42"/>
  <c r="AR36" i="25"/>
  <c r="AH37" i="26"/>
  <c r="AQ37" i="26" s="1"/>
  <c r="AR36" i="30"/>
  <c r="AN36" i="73"/>
  <c r="AI36" i="73"/>
  <c r="AI35" i="90"/>
  <c r="AN35" i="90"/>
  <c r="AN35" i="84"/>
  <c r="AI35" i="84"/>
  <c r="AF37" i="30"/>
  <c r="AO37" i="30" s="1"/>
  <c r="AE37" i="30"/>
  <c r="W38" i="30"/>
  <c r="AG37" i="30"/>
  <c r="AP37" i="30" s="1"/>
  <c r="AH37" i="30"/>
  <c r="AQ37" i="30" s="1"/>
  <c r="AH35" i="32"/>
  <c r="AQ35" i="32" s="1"/>
  <c r="AG37" i="76"/>
  <c r="AP37" i="76" s="1"/>
  <c r="AF37" i="76"/>
  <c r="AO37" i="76" s="1"/>
  <c r="W38" i="76"/>
  <c r="AE37" i="76"/>
  <c r="Z37" i="87"/>
  <c r="Y37" i="87"/>
  <c r="X37" i="87"/>
  <c r="AI35" i="75"/>
  <c r="AN35" i="75"/>
  <c r="AN36" i="77"/>
  <c r="AI36" i="77"/>
  <c r="Z35" i="32"/>
  <c r="AN36" i="87"/>
  <c r="AI36" i="87"/>
  <c r="X36" i="29"/>
  <c r="Y36" i="29"/>
  <c r="Z36" i="29" s="1"/>
  <c r="AR34" i="39"/>
  <c r="Y35" i="35"/>
  <c r="Z35" i="35" s="1"/>
  <c r="X35" i="35"/>
  <c r="AH34" i="27"/>
  <c r="AQ34" i="27" s="1"/>
  <c r="AR35" i="80"/>
  <c r="AH36" i="93"/>
  <c r="AQ36" i="93" s="1"/>
  <c r="AI33" i="89"/>
  <c r="AN33" i="89"/>
  <c r="AR36" i="82"/>
  <c r="AR36" i="79"/>
  <c r="AI37" i="48"/>
  <c r="AN37" i="48"/>
  <c r="X36" i="88"/>
  <c r="Y36" i="88"/>
  <c r="AI35" i="41"/>
  <c r="AN35" i="41"/>
  <c r="Z37" i="26"/>
  <c r="AI37" i="28"/>
  <c r="AN37" i="28"/>
  <c r="AN35" i="81"/>
  <c r="AI35" i="81"/>
  <c r="AN35" i="33"/>
  <c r="AI35" i="33"/>
  <c r="AR36" i="40"/>
  <c r="AH35" i="74"/>
  <c r="AQ35" i="74" s="1"/>
  <c r="AG36" i="36"/>
  <c r="AP36" i="36" s="1"/>
  <c r="AE36" i="36"/>
  <c r="W37" i="36"/>
  <c r="AF36" i="36"/>
  <c r="AO36" i="36" s="1"/>
  <c r="X35" i="47"/>
  <c r="Y35" i="47"/>
  <c r="AH36" i="80"/>
  <c r="AQ36" i="80" s="1"/>
  <c r="AR36" i="26"/>
  <c r="X37" i="38"/>
  <c r="Z37" i="38" s="1"/>
  <c r="Y37" i="38"/>
  <c r="AR34" i="74"/>
  <c r="AN36" i="83"/>
  <c r="AI36" i="83"/>
  <c r="X36" i="84"/>
  <c r="Y36" i="84"/>
  <c r="AR35" i="92"/>
  <c r="AI35" i="78"/>
  <c r="AN35" i="78"/>
  <c r="X36" i="81"/>
  <c r="Y36" i="81"/>
  <c r="X37" i="85"/>
  <c r="Y37" i="85"/>
  <c r="AI34" i="35"/>
  <c r="AN34" i="35"/>
  <c r="Z35" i="74"/>
  <c r="AR35" i="93"/>
  <c r="AG36" i="95"/>
  <c r="AP36" i="95" s="1"/>
  <c r="AE36" i="95"/>
  <c r="AF36" i="95"/>
  <c r="AO36" i="95" s="1"/>
  <c r="W37" i="95"/>
  <c r="AN34" i="47"/>
  <c r="AI34" i="47"/>
  <c r="X34" i="89"/>
  <c r="Y34" i="89"/>
  <c r="AH36" i="92"/>
  <c r="AQ36" i="92" s="1"/>
  <c r="AE36" i="31"/>
  <c r="W37" i="31"/>
  <c r="AG36" i="31"/>
  <c r="AP36" i="31" s="1"/>
  <c r="AF36" i="31"/>
  <c r="AO36" i="31" s="1"/>
  <c r="AN35" i="88"/>
  <c r="AI35" i="88"/>
  <c r="Y35" i="46"/>
  <c r="X35" i="46"/>
  <c r="X38" i="86"/>
  <c r="Y38" i="86"/>
  <c r="Y36" i="45"/>
  <c r="X36" i="45"/>
  <c r="Y37" i="83"/>
  <c r="X37" i="83"/>
  <c r="AN35" i="29"/>
  <c r="AI35" i="29"/>
  <c r="AR34" i="94"/>
  <c r="AH37" i="76"/>
  <c r="AQ37" i="76" s="1"/>
  <c r="AN36" i="85"/>
  <c r="AI36" i="85"/>
  <c r="AH37" i="82"/>
  <c r="AQ37" i="82" s="1"/>
  <c r="AH37" i="79"/>
  <c r="AQ37" i="79" s="1"/>
  <c r="AR36" i="76"/>
  <c r="AH36" i="91"/>
  <c r="AQ36" i="91" s="1"/>
  <c r="Z36" i="80"/>
  <c r="AH37" i="40"/>
  <c r="AQ37" i="40" s="1"/>
  <c r="W38" i="37"/>
  <c r="AG37" i="37"/>
  <c r="AP37" i="37" s="1"/>
  <c r="AF37" i="37"/>
  <c r="AO37" i="37" s="1"/>
  <c r="AE37" i="37"/>
  <c r="AH35" i="94"/>
  <c r="AQ35" i="94" s="1"/>
  <c r="AN36" i="38"/>
  <c r="AI36" i="38"/>
  <c r="AH37" i="43"/>
  <c r="AQ37" i="43" s="1"/>
  <c r="AH36" i="44"/>
  <c r="AQ36" i="44" s="1"/>
  <c r="AR35" i="91"/>
  <c r="AI34" i="46"/>
  <c r="AN34" i="46"/>
  <c r="AN35" i="45"/>
  <c r="AI35" i="45"/>
  <c r="Z36" i="75" l="1"/>
  <c r="Z38" i="48"/>
  <c r="AF36" i="93"/>
  <c r="AO36" i="93" s="1"/>
  <c r="AG36" i="93"/>
  <c r="AP36" i="93" s="1"/>
  <c r="AE35" i="35"/>
  <c r="W36" i="35"/>
  <c r="AF35" i="35"/>
  <c r="AO35" i="35" s="1"/>
  <c r="AG35" i="35"/>
  <c r="AP35" i="35" s="1"/>
  <c r="W39" i="48"/>
  <c r="AG38" i="48"/>
  <c r="AP38" i="48" s="1"/>
  <c r="AF38" i="48"/>
  <c r="AO38" i="48" s="1"/>
  <c r="AE38" i="48"/>
  <c r="W37" i="29"/>
  <c r="AG36" i="29"/>
  <c r="AP36" i="29" s="1"/>
  <c r="AE36" i="29"/>
  <c r="AF36" i="29"/>
  <c r="AO36" i="29" s="1"/>
  <c r="AG36" i="75"/>
  <c r="AP36" i="75" s="1"/>
  <c r="AF36" i="75"/>
  <c r="AO36" i="75" s="1"/>
  <c r="AE36" i="75"/>
  <c r="W37" i="75"/>
  <c r="AR35" i="29"/>
  <c r="AH37" i="83"/>
  <c r="AQ37" i="83" s="1"/>
  <c r="AR35" i="88"/>
  <c r="AI36" i="31"/>
  <c r="AN36" i="31"/>
  <c r="AE35" i="74"/>
  <c r="W36" i="74"/>
  <c r="AF35" i="74"/>
  <c r="AO35" i="74" s="1"/>
  <c r="AG35" i="74"/>
  <c r="AP35" i="74" s="1"/>
  <c r="AN36" i="36"/>
  <c r="AI36" i="36"/>
  <c r="X38" i="40"/>
  <c r="Z38" i="40" s="1"/>
  <c r="Y38" i="40"/>
  <c r="AF36" i="33"/>
  <c r="AO36" i="33" s="1"/>
  <c r="AG36" i="33"/>
  <c r="AP36" i="33" s="1"/>
  <c r="AE36" i="33"/>
  <c r="W37" i="33"/>
  <c r="W38" i="73"/>
  <c r="AG37" i="73"/>
  <c r="AP37" i="73" s="1"/>
  <c r="AE37" i="73"/>
  <c r="AF37" i="73"/>
  <c r="AO37" i="73" s="1"/>
  <c r="AH37" i="77"/>
  <c r="AQ37" i="77" s="1"/>
  <c r="Y35" i="27"/>
  <c r="X35" i="27"/>
  <c r="Z35" i="27" s="1"/>
  <c r="Y36" i="39"/>
  <c r="Z36" i="39" s="1"/>
  <c r="X36" i="39"/>
  <c r="Y37" i="91"/>
  <c r="X37" i="91"/>
  <c r="Z37" i="91" s="1"/>
  <c r="AI36" i="92"/>
  <c r="AN36" i="92"/>
  <c r="Y38" i="79"/>
  <c r="Z38" i="79" s="1"/>
  <c r="X38" i="79"/>
  <c r="AR35" i="45"/>
  <c r="AR34" i="46"/>
  <c r="Y38" i="37"/>
  <c r="Z38" i="37" s="1"/>
  <c r="X38" i="37"/>
  <c r="W37" i="80"/>
  <c r="AG36" i="80"/>
  <c r="AP36" i="80" s="1"/>
  <c r="AE36" i="80"/>
  <c r="AF36" i="80"/>
  <c r="AO36" i="80" s="1"/>
  <c r="AR36" i="85"/>
  <c r="AH38" i="86"/>
  <c r="AQ38" i="86" s="1"/>
  <c r="AH34" i="89"/>
  <c r="AQ34" i="89" s="1"/>
  <c r="AH36" i="81"/>
  <c r="AQ36" i="81" s="1"/>
  <c r="AH35" i="47"/>
  <c r="AQ35" i="47" s="1"/>
  <c r="AH36" i="88"/>
  <c r="AQ36" i="88" s="1"/>
  <c r="AR36" i="87"/>
  <c r="AR35" i="75"/>
  <c r="Y38" i="76"/>
  <c r="X38" i="76"/>
  <c r="AR35" i="84"/>
  <c r="AI36" i="34"/>
  <c r="AN36" i="34"/>
  <c r="Y39" i="96"/>
  <c r="X39" i="96"/>
  <c r="Z39" i="96" s="1"/>
  <c r="AH36" i="90"/>
  <c r="AQ36" i="90" s="1"/>
  <c r="AH36" i="41"/>
  <c r="AQ36" i="41" s="1"/>
  <c r="AN37" i="43"/>
  <c r="AI37" i="43"/>
  <c r="Y37" i="93"/>
  <c r="X37" i="93"/>
  <c r="AR36" i="38"/>
  <c r="Z37" i="83"/>
  <c r="Z38" i="86"/>
  <c r="Z34" i="89"/>
  <c r="AN36" i="95"/>
  <c r="AI36" i="95"/>
  <c r="AR34" i="35"/>
  <c r="Z36" i="81"/>
  <c r="AH36" i="84"/>
  <c r="AQ36" i="84" s="1"/>
  <c r="Z35" i="47"/>
  <c r="AR37" i="28"/>
  <c r="Z36" i="88"/>
  <c r="AH37" i="87"/>
  <c r="AQ37" i="87" s="1"/>
  <c r="AR37" i="86"/>
  <c r="Z36" i="41"/>
  <c r="Z37" i="77"/>
  <c r="AH36" i="78"/>
  <c r="AQ36" i="78" s="1"/>
  <c r="Y38" i="25"/>
  <c r="X38" i="25"/>
  <c r="AI35" i="39"/>
  <c r="AN35" i="39"/>
  <c r="AN36" i="91"/>
  <c r="AI36" i="91"/>
  <c r="Y37" i="92"/>
  <c r="X37" i="92"/>
  <c r="Z37" i="92" s="1"/>
  <c r="AN36" i="44"/>
  <c r="AI36" i="44"/>
  <c r="AI37" i="37"/>
  <c r="AN37" i="37"/>
  <c r="AH36" i="45"/>
  <c r="AQ36" i="45" s="1"/>
  <c r="AH35" i="46"/>
  <c r="AQ35" i="46" s="1"/>
  <c r="AR34" i="47"/>
  <c r="Z36" i="84"/>
  <c r="AH37" i="38"/>
  <c r="AQ37" i="38" s="1"/>
  <c r="AR35" i="33"/>
  <c r="AE37" i="26"/>
  <c r="W38" i="26"/>
  <c r="AG37" i="26"/>
  <c r="AP37" i="26" s="1"/>
  <c r="AF37" i="26"/>
  <c r="AO37" i="26" s="1"/>
  <c r="AF35" i="32"/>
  <c r="AO35" i="32" s="1"/>
  <c r="AE35" i="32"/>
  <c r="W36" i="32"/>
  <c r="AG35" i="32"/>
  <c r="AP35" i="32" s="1"/>
  <c r="X37" i="34"/>
  <c r="Y37" i="34"/>
  <c r="AI37" i="40"/>
  <c r="AN37" i="40"/>
  <c r="Z36" i="90"/>
  <c r="AH37" i="42"/>
  <c r="AQ37" i="42" s="1"/>
  <c r="AH36" i="75"/>
  <c r="AQ36" i="75" s="1"/>
  <c r="AI37" i="25"/>
  <c r="AN37" i="25"/>
  <c r="Y36" i="94"/>
  <c r="X36" i="94"/>
  <c r="AI36" i="93"/>
  <c r="AN36" i="93"/>
  <c r="AI37" i="79"/>
  <c r="AN37" i="79"/>
  <c r="AI37" i="82"/>
  <c r="AN37" i="82"/>
  <c r="AH37" i="85"/>
  <c r="AQ37" i="85" s="1"/>
  <c r="AR35" i="78"/>
  <c r="AR36" i="83"/>
  <c r="AF37" i="38"/>
  <c r="AO37" i="38" s="1"/>
  <c r="W38" i="38"/>
  <c r="AG37" i="38"/>
  <c r="AP37" i="38" s="1"/>
  <c r="AE37" i="38"/>
  <c r="AR37" i="48"/>
  <c r="AR33" i="89"/>
  <c r="AR36" i="77"/>
  <c r="W38" i="87"/>
  <c r="AG37" i="87"/>
  <c r="AP37" i="87" s="1"/>
  <c r="AE37" i="87"/>
  <c r="AF37" i="87"/>
  <c r="AO37" i="87" s="1"/>
  <c r="Y38" i="30"/>
  <c r="X38" i="30"/>
  <c r="AR35" i="90"/>
  <c r="AH37" i="73"/>
  <c r="AQ37" i="73" s="1"/>
  <c r="AH38" i="28"/>
  <c r="AQ38" i="28" s="1"/>
  <c r="AG37" i="42"/>
  <c r="AP37" i="42" s="1"/>
  <c r="AF37" i="42"/>
  <c r="AO37" i="42" s="1"/>
  <c r="AE37" i="42"/>
  <c r="W38" i="42"/>
  <c r="AG36" i="78"/>
  <c r="AP36" i="78" s="1"/>
  <c r="AF36" i="78"/>
  <c r="AO36" i="78" s="1"/>
  <c r="AE36" i="78"/>
  <c r="W37" i="78"/>
  <c r="X38" i="43"/>
  <c r="Y38" i="43"/>
  <c r="AI35" i="94"/>
  <c r="AN35" i="94"/>
  <c r="Z36" i="45"/>
  <c r="Z35" i="46"/>
  <c r="Y37" i="31"/>
  <c r="Z37" i="31" s="1"/>
  <c r="X37" i="31"/>
  <c r="Y37" i="95"/>
  <c r="X37" i="95"/>
  <c r="Z37" i="85"/>
  <c r="Z37" i="36"/>
  <c r="X37" i="36"/>
  <c r="Y37" i="36"/>
  <c r="AR35" i="81"/>
  <c r="AR35" i="41"/>
  <c r="AH35" i="35"/>
  <c r="AQ35" i="35" s="1"/>
  <c r="AH36" i="29"/>
  <c r="AQ36" i="29" s="1"/>
  <c r="AN37" i="76"/>
  <c r="AI37" i="76"/>
  <c r="AI37" i="30"/>
  <c r="AN37" i="30"/>
  <c r="AR36" i="73"/>
  <c r="AR36" i="42"/>
  <c r="AH38" i="48"/>
  <c r="AQ38" i="48" s="1"/>
  <c r="AI38" i="96"/>
  <c r="AN38" i="96"/>
  <c r="AH36" i="33"/>
  <c r="AQ36" i="33" s="1"/>
  <c r="Z38" i="28"/>
  <c r="AN34" i="27"/>
  <c r="AI34" i="27"/>
  <c r="Y37" i="44"/>
  <c r="X37" i="44"/>
  <c r="X38" i="82"/>
  <c r="Y38" i="82"/>
  <c r="Z37" i="34" l="1"/>
  <c r="Z37" i="95"/>
  <c r="Z36" i="94"/>
  <c r="Z38" i="76"/>
  <c r="W39" i="76" s="1"/>
  <c r="AF37" i="92"/>
  <c r="AO37" i="92" s="1"/>
  <c r="W38" i="92"/>
  <c r="AG37" i="92"/>
  <c r="AP37" i="92" s="1"/>
  <c r="AE37" i="92"/>
  <c r="AG36" i="94"/>
  <c r="AP36" i="94" s="1"/>
  <c r="AF36" i="94"/>
  <c r="AO36" i="94" s="1"/>
  <c r="AE36" i="94"/>
  <c r="W37" i="94"/>
  <c r="AE38" i="76"/>
  <c r="AG37" i="31"/>
  <c r="AP37" i="31" s="1"/>
  <c r="AF37" i="31"/>
  <c r="AO37" i="31" s="1"/>
  <c r="AE37" i="31"/>
  <c r="W38" i="31"/>
  <c r="AE38" i="79"/>
  <c r="AG38" i="79"/>
  <c r="AP38" i="79" s="1"/>
  <c r="AF38" i="79"/>
  <c r="AO38" i="79" s="1"/>
  <c r="W39" i="79"/>
  <c r="W38" i="95"/>
  <c r="AG37" i="95"/>
  <c r="AP37" i="95" s="1"/>
  <c r="AF37" i="95"/>
  <c r="AO37" i="95" s="1"/>
  <c r="AE37" i="95"/>
  <c r="AF37" i="34"/>
  <c r="AO37" i="34" s="1"/>
  <c r="AG37" i="34"/>
  <c r="AP37" i="34" s="1"/>
  <c r="W38" i="34"/>
  <c r="AE37" i="34"/>
  <c r="AR37" i="76"/>
  <c r="W38" i="85"/>
  <c r="AG37" i="85"/>
  <c r="AP37" i="85" s="1"/>
  <c r="AE37" i="85"/>
  <c r="AF37" i="85"/>
  <c r="AO37" i="85" s="1"/>
  <c r="AH38" i="43"/>
  <c r="AQ38" i="43" s="1"/>
  <c r="AH38" i="30"/>
  <c r="AQ38" i="30" s="1"/>
  <c r="W37" i="84"/>
  <c r="AE36" i="84"/>
  <c r="AG36" i="84"/>
  <c r="AP36" i="84" s="1"/>
  <c r="AF36" i="84"/>
  <c r="AO36" i="84" s="1"/>
  <c r="AH38" i="25"/>
  <c r="AQ38" i="25" s="1"/>
  <c r="AH37" i="93"/>
  <c r="AQ37" i="93" s="1"/>
  <c r="X37" i="80"/>
  <c r="Y37" i="80"/>
  <c r="Z37" i="80" s="1"/>
  <c r="AR36" i="92"/>
  <c r="AE36" i="39"/>
  <c r="W37" i="39"/>
  <c r="AF36" i="39"/>
  <c r="AO36" i="39" s="1"/>
  <c r="AG36" i="39"/>
  <c r="AP36" i="39" s="1"/>
  <c r="AR36" i="31"/>
  <c r="AN36" i="75"/>
  <c r="AI36" i="75"/>
  <c r="Y39" i="48"/>
  <c r="X39" i="48"/>
  <c r="AH37" i="44"/>
  <c r="AQ37" i="44" s="1"/>
  <c r="Y38" i="38"/>
  <c r="X38" i="38"/>
  <c r="AR37" i="82"/>
  <c r="Z37" i="44"/>
  <c r="AH37" i="95"/>
  <c r="AQ37" i="95" s="1"/>
  <c r="AG35" i="46"/>
  <c r="AP35" i="46" s="1"/>
  <c r="AF35" i="46"/>
  <c r="AO35" i="46" s="1"/>
  <c r="AE35" i="46"/>
  <c r="W36" i="46"/>
  <c r="Z38" i="43"/>
  <c r="X38" i="42"/>
  <c r="Z38" i="42" s="1"/>
  <c r="Y38" i="42"/>
  <c r="Y38" i="87"/>
  <c r="X38" i="87"/>
  <c r="Z38" i="87" s="1"/>
  <c r="AR37" i="79"/>
  <c r="AG36" i="90"/>
  <c r="AP36" i="90" s="1"/>
  <c r="AF36" i="90"/>
  <c r="AO36" i="90" s="1"/>
  <c r="AE36" i="90"/>
  <c r="W37" i="90"/>
  <c r="Z38" i="25"/>
  <c r="AF34" i="89"/>
  <c r="AO34" i="89" s="1"/>
  <c r="AE34" i="89"/>
  <c r="AG34" i="89"/>
  <c r="AP34" i="89" s="1"/>
  <c r="W35" i="89"/>
  <c r="AR36" i="34"/>
  <c r="AH38" i="37"/>
  <c r="AQ38" i="37" s="1"/>
  <c r="AH37" i="91"/>
  <c r="AQ37" i="91" s="1"/>
  <c r="AH35" i="27"/>
  <c r="AQ35" i="27" s="1"/>
  <c r="Y38" i="73"/>
  <c r="Z38" i="73" s="1"/>
  <c r="X38" i="73"/>
  <c r="X37" i="29"/>
  <c r="Y37" i="29"/>
  <c r="AR38" i="96"/>
  <c r="AR34" i="27"/>
  <c r="AG36" i="45"/>
  <c r="AP36" i="45" s="1"/>
  <c r="AF36" i="45"/>
  <c r="AO36" i="45" s="1"/>
  <c r="AE36" i="45"/>
  <c r="W37" i="45"/>
  <c r="Z38" i="30"/>
  <c r="AI37" i="38"/>
  <c r="AN37" i="38"/>
  <c r="AR37" i="25"/>
  <c r="AR37" i="37"/>
  <c r="AR36" i="91"/>
  <c r="W38" i="77"/>
  <c r="AF37" i="77"/>
  <c r="AO37" i="77" s="1"/>
  <c r="AG37" i="77"/>
  <c r="AP37" i="77" s="1"/>
  <c r="AE37" i="77"/>
  <c r="AG35" i="47"/>
  <c r="AP35" i="47" s="1"/>
  <c r="AF35" i="47"/>
  <c r="AO35" i="47" s="1"/>
  <c r="W36" i="47"/>
  <c r="AE35" i="47"/>
  <c r="W37" i="81"/>
  <c r="AG36" i="81"/>
  <c r="AP36" i="81" s="1"/>
  <c r="AF36" i="81"/>
  <c r="AO36" i="81" s="1"/>
  <c r="AE36" i="81"/>
  <c r="AE38" i="86"/>
  <c r="W39" i="86"/>
  <c r="AF38" i="86"/>
  <c r="AO38" i="86" s="1"/>
  <c r="AG38" i="86"/>
  <c r="AP38" i="86" s="1"/>
  <c r="Z37" i="93"/>
  <c r="AH38" i="79"/>
  <c r="AQ38" i="79" s="1"/>
  <c r="Y37" i="33"/>
  <c r="X37" i="33"/>
  <c r="Z37" i="33" s="1"/>
  <c r="AH38" i="40"/>
  <c r="AQ38" i="40" s="1"/>
  <c r="AI38" i="48"/>
  <c r="AN38" i="48"/>
  <c r="AH38" i="82"/>
  <c r="AQ38" i="82" s="1"/>
  <c r="X37" i="78"/>
  <c r="Z37" i="78" s="1"/>
  <c r="Y37" i="78"/>
  <c r="AN37" i="42"/>
  <c r="AI37" i="42"/>
  <c r="AR36" i="93"/>
  <c r="AR37" i="40"/>
  <c r="Y36" i="32"/>
  <c r="Z36" i="32" s="1"/>
  <c r="X36" i="32"/>
  <c r="X38" i="26"/>
  <c r="Z38" i="26" s="1"/>
  <c r="Y38" i="26"/>
  <c r="AR36" i="44"/>
  <c r="AE36" i="41"/>
  <c r="W37" i="41"/>
  <c r="AF36" i="41"/>
  <c r="AO36" i="41" s="1"/>
  <c r="AG36" i="41"/>
  <c r="AP36" i="41" s="1"/>
  <c r="W38" i="83"/>
  <c r="AG37" i="83"/>
  <c r="AP37" i="83" s="1"/>
  <c r="AF37" i="83"/>
  <c r="AO37" i="83" s="1"/>
  <c r="AE37" i="83"/>
  <c r="AR37" i="43"/>
  <c r="AH39" i="96"/>
  <c r="AQ39" i="96" s="1"/>
  <c r="AI36" i="80"/>
  <c r="AN36" i="80"/>
  <c r="AE38" i="37"/>
  <c r="W39" i="37"/>
  <c r="AF38" i="37"/>
  <c r="AO38" i="37" s="1"/>
  <c r="AG38" i="37"/>
  <c r="AP38" i="37" s="1"/>
  <c r="W38" i="91"/>
  <c r="AG37" i="91"/>
  <c r="AP37" i="91" s="1"/>
  <c r="AF37" i="91"/>
  <c r="AO37" i="91" s="1"/>
  <c r="AE37" i="91"/>
  <c r="W36" i="27"/>
  <c r="AG35" i="27"/>
  <c r="AP35" i="27" s="1"/>
  <c r="AF35" i="27"/>
  <c r="AO35" i="27" s="1"/>
  <c r="AE35" i="27"/>
  <c r="AF38" i="40"/>
  <c r="AO38" i="40" s="1"/>
  <c r="AE38" i="40"/>
  <c r="W39" i="40"/>
  <c r="AG38" i="40"/>
  <c r="AP38" i="40" s="1"/>
  <c r="X36" i="74"/>
  <c r="Y36" i="74"/>
  <c r="Z38" i="82"/>
  <c r="AE38" i="28"/>
  <c r="AF38" i="28"/>
  <c r="AO38" i="28" s="1"/>
  <c r="W39" i="28"/>
  <c r="AG38" i="28"/>
  <c r="AP38" i="28" s="1"/>
  <c r="AR37" i="30"/>
  <c r="AH37" i="36"/>
  <c r="AQ37" i="36" s="1"/>
  <c r="AH37" i="31"/>
  <c r="AQ37" i="31" s="1"/>
  <c r="AR35" i="94"/>
  <c r="AN36" i="78"/>
  <c r="AI36" i="78"/>
  <c r="AI37" i="87"/>
  <c r="AN37" i="87"/>
  <c r="AH36" i="94"/>
  <c r="AQ36" i="94" s="1"/>
  <c r="AI35" i="32"/>
  <c r="AN35" i="32"/>
  <c r="AI37" i="26"/>
  <c r="AN37" i="26"/>
  <c r="AH38" i="76"/>
  <c r="AQ38" i="76" s="1"/>
  <c r="AH36" i="39"/>
  <c r="AQ36" i="39" s="1"/>
  <c r="AI37" i="73"/>
  <c r="AN37" i="73"/>
  <c r="AN36" i="33"/>
  <c r="AI36" i="33"/>
  <c r="AR36" i="36"/>
  <c r="AI35" i="74"/>
  <c r="AN35" i="74"/>
  <c r="Y37" i="75"/>
  <c r="X37" i="75"/>
  <c r="Z37" i="75" s="1"/>
  <c r="AI36" i="29"/>
  <c r="AN36" i="29"/>
  <c r="Y36" i="35"/>
  <c r="X36" i="35"/>
  <c r="AF37" i="36"/>
  <c r="AO37" i="36" s="1"/>
  <c r="W38" i="36"/>
  <c r="AG37" i="36"/>
  <c r="AP37" i="36" s="1"/>
  <c r="AE37" i="36"/>
  <c r="AH37" i="34"/>
  <c r="AQ37" i="34" s="1"/>
  <c r="AH37" i="92"/>
  <c r="AQ37" i="92" s="1"/>
  <c r="AR35" i="39"/>
  <c r="W37" i="88"/>
  <c r="AG36" i="88"/>
  <c r="AP36" i="88" s="1"/>
  <c r="AF36" i="88"/>
  <c r="AO36" i="88" s="1"/>
  <c r="AE36" i="88"/>
  <c r="AR36" i="95"/>
  <c r="W40" i="96"/>
  <c r="AG39" i="96"/>
  <c r="AP39" i="96" s="1"/>
  <c r="AE39" i="96"/>
  <c r="AF39" i="96"/>
  <c r="AO39" i="96" s="1"/>
  <c r="AI35" i="35"/>
  <c r="AN35" i="35"/>
  <c r="Z38" i="38" l="1"/>
  <c r="Z36" i="74"/>
  <c r="AF38" i="76"/>
  <c r="AO38" i="76" s="1"/>
  <c r="Z39" i="48"/>
  <c r="AF39" i="48" s="1"/>
  <c r="AO39" i="48" s="1"/>
  <c r="AG38" i="76"/>
  <c r="AP38" i="76" s="1"/>
  <c r="W38" i="75"/>
  <c r="AG37" i="75"/>
  <c r="AP37" i="75" s="1"/>
  <c r="AF37" i="75"/>
  <c r="AO37" i="75" s="1"/>
  <c r="AE37" i="75"/>
  <c r="AG36" i="74"/>
  <c r="AP36" i="74" s="1"/>
  <c r="AF36" i="74"/>
  <c r="AO36" i="74" s="1"/>
  <c r="AE36" i="74"/>
  <c r="W37" i="74"/>
  <c r="AG39" i="48"/>
  <c r="AP39" i="48" s="1"/>
  <c r="AE39" i="48"/>
  <c r="AF38" i="38"/>
  <c r="AO38" i="38" s="1"/>
  <c r="AE38" i="38"/>
  <c r="W39" i="38"/>
  <c r="AG38" i="38"/>
  <c r="AP38" i="38" s="1"/>
  <c r="AF38" i="73"/>
  <c r="AO38" i="73" s="1"/>
  <c r="AE38" i="73"/>
  <c r="W39" i="73"/>
  <c r="AG38" i="73"/>
  <c r="AP38" i="73" s="1"/>
  <c r="AE37" i="80"/>
  <c r="W38" i="80"/>
  <c r="AF37" i="80"/>
  <c r="AO37" i="80" s="1"/>
  <c r="AG37" i="80"/>
  <c r="AP37" i="80" s="1"/>
  <c r="AR35" i="35"/>
  <c r="X37" i="88"/>
  <c r="Y37" i="88"/>
  <c r="AH36" i="35"/>
  <c r="AQ36" i="35" s="1"/>
  <c r="AR36" i="33"/>
  <c r="AI37" i="36"/>
  <c r="AN37" i="36"/>
  <c r="AR36" i="78"/>
  <c r="Y39" i="28"/>
  <c r="X39" i="28"/>
  <c r="Z39" i="28" s="1"/>
  <c r="AI35" i="27"/>
  <c r="AN35" i="27"/>
  <c r="AI37" i="83"/>
  <c r="AN37" i="83"/>
  <c r="X36" i="47"/>
  <c r="Y36" i="47"/>
  <c r="Z36" i="47" s="1"/>
  <c r="AI36" i="45"/>
  <c r="AN36" i="45"/>
  <c r="AG38" i="25"/>
  <c r="AP38" i="25" s="1"/>
  <c r="AF38" i="25"/>
  <c r="AO38" i="25" s="1"/>
  <c r="AE38" i="25"/>
  <c r="W39" i="25"/>
  <c r="AH38" i="42"/>
  <c r="AQ38" i="42" s="1"/>
  <c r="AH39" i="48"/>
  <c r="AQ39" i="48" s="1"/>
  <c r="AI37" i="95"/>
  <c r="AN37" i="95"/>
  <c r="AN37" i="31"/>
  <c r="AI37" i="31"/>
  <c r="AI36" i="88"/>
  <c r="AN36" i="88"/>
  <c r="Z36" i="35"/>
  <c r="Y39" i="37"/>
  <c r="X39" i="37"/>
  <c r="Z39" i="37" s="1"/>
  <c r="AH38" i="26"/>
  <c r="AQ38" i="26" s="1"/>
  <c r="AH37" i="78"/>
  <c r="AQ37" i="78" s="1"/>
  <c r="Y38" i="77"/>
  <c r="X38" i="77"/>
  <c r="X35" i="89"/>
  <c r="Y35" i="89"/>
  <c r="W39" i="42"/>
  <c r="AG38" i="42"/>
  <c r="AP38" i="42" s="1"/>
  <c r="AF38" i="42"/>
  <c r="AO38" i="42" s="1"/>
  <c r="AE38" i="42"/>
  <c r="AG37" i="44"/>
  <c r="AP37" i="44" s="1"/>
  <c r="AF37" i="44"/>
  <c r="AO37" i="44" s="1"/>
  <c r="AE37" i="44"/>
  <c r="W38" i="44"/>
  <c r="Z37" i="84"/>
  <c r="X37" i="84"/>
  <c r="Y37" i="84"/>
  <c r="AI37" i="85"/>
  <c r="AN37" i="85"/>
  <c r="X39" i="76"/>
  <c r="Z39" i="76" s="1"/>
  <c r="Y39" i="76"/>
  <c r="AI37" i="92"/>
  <c r="AN37" i="92"/>
  <c r="AR35" i="74"/>
  <c r="AR37" i="73"/>
  <c r="AR37" i="26"/>
  <c r="AN38" i="28"/>
  <c r="AI38" i="28"/>
  <c r="AI38" i="37"/>
  <c r="AN38" i="37"/>
  <c r="Y37" i="41"/>
  <c r="X37" i="41"/>
  <c r="AG38" i="26"/>
  <c r="AP38" i="26" s="1"/>
  <c r="AF38" i="26"/>
  <c r="AO38" i="26" s="1"/>
  <c r="AE38" i="26"/>
  <c r="W39" i="26"/>
  <c r="W38" i="78"/>
  <c r="AG37" i="78"/>
  <c r="AP37" i="78" s="1"/>
  <c r="AE37" i="78"/>
  <c r="AF37" i="78"/>
  <c r="AO37" i="78" s="1"/>
  <c r="Y37" i="90"/>
  <c r="X37" i="90"/>
  <c r="Z37" i="90" s="1"/>
  <c r="AH38" i="87"/>
  <c r="AQ38" i="87" s="1"/>
  <c r="AG38" i="43"/>
  <c r="AP38" i="43" s="1"/>
  <c r="AF38" i="43"/>
  <c r="AO38" i="43" s="1"/>
  <c r="AE38" i="43"/>
  <c r="W39" i="43"/>
  <c r="AI37" i="34"/>
  <c r="AN37" i="34"/>
  <c r="Y38" i="36"/>
  <c r="Z38" i="36" s="1"/>
  <c r="X38" i="36"/>
  <c r="AR36" i="29"/>
  <c r="AE38" i="82"/>
  <c r="AG38" i="82"/>
  <c r="AP38" i="82" s="1"/>
  <c r="AF38" i="82"/>
  <c r="AO38" i="82" s="1"/>
  <c r="W39" i="82"/>
  <c r="Y39" i="40"/>
  <c r="X39" i="40"/>
  <c r="Z39" i="40" s="1"/>
  <c r="X38" i="91"/>
  <c r="Y38" i="91"/>
  <c r="Z38" i="91" s="1"/>
  <c r="AI36" i="41"/>
  <c r="AN36" i="41"/>
  <c r="AH36" i="32"/>
  <c r="AQ36" i="32" s="1"/>
  <c r="AR38" i="48"/>
  <c r="AH37" i="33"/>
  <c r="AQ37" i="33" s="1"/>
  <c r="Y39" i="86"/>
  <c r="X39" i="86"/>
  <c r="X37" i="81"/>
  <c r="Z37" i="81" s="1"/>
  <c r="Y37" i="81"/>
  <c r="AI37" i="77"/>
  <c r="AN37" i="77"/>
  <c r="AR37" i="38"/>
  <c r="AH37" i="29"/>
  <c r="AQ37" i="29" s="1"/>
  <c r="AN36" i="90"/>
  <c r="AI36" i="90"/>
  <c r="AE38" i="87"/>
  <c r="W39" i="87"/>
  <c r="AF38" i="87"/>
  <c r="AO38" i="87" s="1"/>
  <c r="AG38" i="87"/>
  <c r="AP38" i="87" s="1"/>
  <c r="AR36" i="75"/>
  <c r="AH37" i="80"/>
  <c r="AQ37" i="80" s="1"/>
  <c r="X38" i="34"/>
  <c r="Y38" i="34"/>
  <c r="Z38" i="34" s="1"/>
  <c r="AN38" i="79"/>
  <c r="AI38" i="79"/>
  <c r="AI38" i="76"/>
  <c r="AN38" i="76"/>
  <c r="X37" i="94"/>
  <c r="Y37" i="94"/>
  <c r="Y38" i="92"/>
  <c r="X38" i="92"/>
  <c r="Z38" i="92" s="1"/>
  <c r="X40" i="96"/>
  <c r="Y40" i="96"/>
  <c r="AH37" i="75"/>
  <c r="AQ37" i="75" s="1"/>
  <c r="AR35" i="32"/>
  <c r="AI38" i="40"/>
  <c r="AN38" i="40"/>
  <c r="X36" i="27"/>
  <c r="Y36" i="27"/>
  <c r="AR36" i="80"/>
  <c r="X38" i="83"/>
  <c r="Y38" i="83"/>
  <c r="Z38" i="83" s="1"/>
  <c r="AR37" i="42"/>
  <c r="AI38" i="86"/>
  <c r="AN38" i="86"/>
  <c r="AN35" i="47"/>
  <c r="AI35" i="47"/>
  <c r="AG38" i="30"/>
  <c r="AP38" i="30" s="1"/>
  <c r="AF38" i="30"/>
  <c r="AO38" i="30" s="1"/>
  <c r="AE38" i="30"/>
  <c r="W39" i="30"/>
  <c r="Z37" i="29"/>
  <c r="AN34" i="89"/>
  <c r="AI34" i="89"/>
  <c r="X36" i="46"/>
  <c r="Z36" i="46" s="1"/>
  <c r="Y36" i="46"/>
  <c r="AH38" i="38"/>
  <c r="AQ38" i="38" s="1"/>
  <c r="X37" i="39"/>
  <c r="Y37" i="39"/>
  <c r="Y38" i="85"/>
  <c r="X38" i="85"/>
  <c r="Z38" i="85" s="1"/>
  <c r="Y38" i="95"/>
  <c r="X38" i="95"/>
  <c r="AN36" i="94"/>
  <c r="AI36" i="94"/>
  <c r="AI39" i="96"/>
  <c r="AN39" i="96"/>
  <c r="AR37" i="87"/>
  <c r="AH36" i="74"/>
  <c r="AQ36" i="74" s="1"/>
  <c r="AI37" i="91"/>
  <c r="AN37" i="91"/>
  <c r="AG36" i="32"/>
  <c r="AP36" i="32" s="1"/>
  <c r="AF36" i="32"/>
  <c r="AO36" i="32" s="1"/>
  <c r="AE36" i="32"/>
  <c r="W37" i="32"/>
  <c r="AF37" i="33"/>
  <c r="AO37" i="33" s="1"/>
  <c r="AG37" i="33"/>
  <c r="AP37" i="33" s="1"/>
  <c r="W38" i="33"/>
  <c r="AE37" i="33"/>
  <c r="AE37" i="93"/>
  <c r="W38" i="93"/>
  <c r="AG37" i="93"/>
  <c r="AP37" i="93" s="1"/>
  <c r="AF37" i="93"/>
  <c r="AO37" i="93" s="1"/>
  <c r="AI36" i="81"/>
  <c r="AN36" i="81"/>
  <c r="Z37" i="45"/>
  <c r="Y37" i="45"/>
  <c r="X37" i="45"/>
  <c r="AH38" i="73"/>
  <c r="AQ38" i="73" s="1"/>
  <c r="AN35" i="46"/>
  <c r="AI35" i="46"/>
  <c r="AI36" i="39"/>
  <c r="AN36" i="39"/>
  <c r="AI36" i="84"/>
  <c r="AN36" i="84"/>
  <c r="Y39" i="79"/>
  <c r="X39" i="79"/>
  <c r="Y38" i="31"/>
  <c r="X38" i="31"/>
  <c r="Z36" i="27" l="1"/>
  <c r="W40" i="48"/>
  <c r="Z37" i="39"/>
  <c r="AF37" i="39" s="1"/>
  <c r="AO37" i="39" s="1"/>
  <c r="AG39" i="37"/>
  <c r="AP39" i="37" s="1"/>
  <c r="AF39" i="37"/>
  <c r="AO39" i="37" s="1"/>
  <c r="AE39" i="37"/>
  <c r="W40" i="37"/>
  <c r="W37" i="47"/>
  <c r="AG36" i="47"/>
  <c r="AP36" i="47" s="1"/>
  <c r="AF36" i="47"/>
  <c r="AO36" i="47" s="1"/>
  <c r="AE36" i="47"/>
  <c r="AE38" i="83"/>
  <c r="W39" i="83"/>
  <c r="AF38" i="83"/>
  <c r="AO38" i="83" s="1"/>
  <c r="AG38" i="83"/>
  <c r="AP38" i="83" s="1"/>
  <c r="AG37" i="39"/>
  <c r="AP37" i="39" s="1"/>
  <c r="AE37" i="39"/>
  <c r="W38" i="39"/>
  <c r="AF38" i="36"/>
  <c r="AO38" i="36" s="1"/>
  <c r="AE38" i="36"/>
  <c r="W39" i="36"/>
  <c r="AG38" i="36"/>
  <c r="AP38" i="36" s="1"/>
  <c r="AE36" i="27"/>
  <c r="W37" i="27"/>
  <c r="AG36" i="27"/>
  <c r="AP36" i="27" s="1"/>
  <c r="AF36" i="27"/>
  <c r="AO36" i="27" s="1"/>
  <c r="W39" i="34"/>
  <c r="AG38" i="34"/>
  <c r="AP38" i="34" s="1"/>
  <c r="AF38" i="34"/>
  <c r="AO38" i="34" s="1"/>
  <c r="AE38" i="34"/>
  <c r="AF38" i="91"/>
  <c r="AO38" i="91" s="1"/>
  <c r="AE38" i="91"/>
  <c r="AG38" i="91"/>
  <c r="AP38" i="91" s="1"/>
  <c r="W39" i="91"/>
  <c r="W38" i="45"/>
  <c r="AG37" i="45"/>
  <c r="AP37" i="45" s="1"/>
  <c r="AE37" i="45"/>
  <c r="AF37" i="45"/>
  <c r="AO37" i="45" s="1"/>
  <c r="AH38" i="31"/>
  <c r="AQ38" i="31" s="1"/>
  <c r="AR36" i="94"/>
  <c r="W37" i="46"/>
  <c r="AG36" i="46"/>
  <c r="AP36" i="46" s="1"/>
  <c r="AE36" i="46"/>
  <c r="AF36" i="46"/>
  <c r="AO36" i="46" s="1"/>
  <c r="AN38" i="30"/>
  <c r="AI38" i="30"/>
  <c r="AR38" i="86"/>
  <c r="AR38" i="40"/>
  <c r="AR38" i="76"/>
  <c r="AR36" i="90"/>
  <c r="AH37" i="81"/>
  <c r="AQ37" i="81" s="1"/>
  <c r="AR36" i="41"/>
  <c r="AG39" i="40"/>
  <c r="AP39" i="40" s="1"/>
  <c r="AF39" i="40"/>
  <c r="AO39" i="40" s="1"/>
  <c r="AE39" i="40"/>
  <c r="W40" i="40"/>
  <c r="AR37" i="34"/>
  <c r="X38" i="78"/>
  <c r="Y38" i="78"/>
  <c r="AH37" i="41"/>
  <c r="AQ37" i="41" s="1"/>
  <c r="Y38" i="44"/>
  <c r="X38" i="44"/>
  <c r="Z38" i="44" s="1"/>
  <c r="AH38" i="77"/>
  <c r="AQ38" i="77" s="1"/>
  <c r="AR36" i="88"/>
  <c r="Y39" i="38"/>
  <c r="X39" i="38"/>
  <c r="X40" i="48"/>
  <c r="Z40" i="48" s="1"/>
  <c r="Y40" i="48"/>
  <c r="AR36" i="84"/>
  <c r="AR34" i="89"/>
  <c r="AE38" i="92"/>
  <c r="AF38" i="92"/>
  <c r="AO38" i="92" s="1"/>
  <c r="AG38" i="92"/>
  <c r="AP38" i="92" s="1"/>
  <c r="W39" i="92"/>
  <c r="Z39" i="43"/>
  <c r="Y39" i="43"/>
  <c r="X39" i="43"/>
  <c r="AR37" i="31"/>
  <c r="AG39" i="28"/>
  <c r="AP39" i="28" s="1"/>
  <c r="AF39" i="28"/>
  <c r="AO39" i="28" s="1"/>
  <c r="W40" i="28"/>
  <c r="AE39" i="28"/>
  <c r="Y39" i="73"/>
  <c r="X39" i="73"/>
  <c r="Z39" i="73" s="1"/>
  <c r="AI38" i="38"/>
  <c r="AN38" i="38"/>
  <c r="AI37" i="75"/>
  <c r="AN37" i="75"/>
  <c r="Z38" i="31"/>
  <c r="AI37" i="93"/>
  <c r="AN37" i="93"/>
  <c r="AR37" i="91"/>
  <c r="AH38" i="95"/>
  <c r="AQ38" i="95" s="1"/>
  <c r="AH39" i="86"/>
  <c r="AQ39" i="86" s="1"/>
  <c r="AH38" i="91"/>
  <c r="AQ38" i="91" s="1"/>
  <c r="Y39" i="82"/>
  <c r="X39" i="82"/>
  <c r="AH38" i="36"/>
  <c r="AQ38" i="36" s="1"/>
  <c r="AN38" i="43"/>
  <c r="AI38" i="43"/>
  <c r="Y39" i="26"/>
  <c r="X39" i="26"/>
  <c r="Z39" i="26" s="1"/>
  <c r="Z37" i="41"/>
  <c r="AR37" i="92"/>
  <c r="X39" i="42"/>
  <c r="Z39" i="42" s="1"/>
  <c r="Y39" i="42"/>
  <c r="Z38" i="77"/>
  <c r="AR37" i="83"/>
  <c r="AH37" i="88"/>
  <c r="AQ37" i="88" s="1"/>
  <c r="AI38" i="73"/>
  <c r="AN38" i="73"/>
  <c r="AR38" i="79"/>
  <c r="AE37" i="81"/>
  <c r="W38" i="81"/>
  <c r="AG37" i="81"/>
  <c r="AP37" i="81" s="1"/>
  <c r="AF37" i="81"/>
  <c r="AO37" i="81" s="1"/>
  <c r="AN37" i="44"/>
  <c r="AI37" i="44"/>
  <c r="AF37" i="29"/>
  <c r="AO37" i="29" s="1"/>
  <c r="AE37" i="29"/>
  <c r="W38" i="29"/>
  <c r="AG37" i="29"/>
  <c r="AP37" i="29" s="1"/>
  <c r="AI37" i="78"/>
  <c r="AN37" i="78"/>
  <c r="AN38" i="26"/>
  <c r="AI38" i="26"/>
  <c r="AH37" i="84"/>
  <c r="AQ37" i="84" s="1"/>
  <c r="AR36" i="45"/>
  <c r="Z37" i="88"/>
  <c r="Y38" i="80"/>
  <c r="X38" i="80"/>
  <c r="Z37" i="74"/>
  <c r="Y37" i="74"/>
  <c r="X37" i="74"/>
  <c r="AR36" i="81"/>
  <c r="X37" i="32"/>
  <c r="Z37" i="32" s="1"/>
  <c r="Y37" i="32"/>
  <c r="AH40" i="96"/>
  <c r="AQ40" i="96" s="1"/>
  <c r="AH37" i="94"/>
  <c r="AQ37" i="94" s="1"/>
  <c r="AR35" i="46"/>
  <c r="AN37" i="33"/>
  <c r="AI37" i="33"/>
  <c r="AN36" i="32"/>
  <c r="AI36" i="32"/>
  <c r="Z38" i="95"/>
  <c r="AH38" i="83"/>
  <c r="AQ38" i="83" s="1"/>
  <c r="Z40" i="96"/>
  <c r="Z37" i="94"/>
  <c r="AH38" i="34"/>
  <c r="AQ38" i="34" s="1"/>
  <c r="Y39" i="87"/>
  <c r="X39" i="87"/>
  <c r="AR37" i="77"/>
  <c r="Z39" i="86"/>
  <c r="AH39" i="40"/>
  <c r="AQ39" i="40" s="1"/>
  <c r="AR38" i="37"/>
  <c r="AH39" i="76"/>
  <c r="AQ39" i="76" s="1"/>
  <c r="AE37" i="84"/>
  <c r="AG37" i="84"/>
  <c r="AP37" i="84" s="1"/>
  <c r="AF37" i="84"/>
  <c r="AO37" i="84" s="1"/>
  <c r="W38" i="84"/>
  <c r="AI38" i="42"/>
  <c r="AN38" i="42"/>
  <c r="AH35" i="89"/>
  <c r="AQ35" i="89" s="1"/>
  <c r="AG36" i="35"/>
  <c r="AP36" i="35" s="1"/>
  <c r="AE36" i="35"/>
  <c r="W37" i="35"/>
  <c r="AF36" i="35"/>
  <c r="AO36" i="35" s="1"/>
  <c r="AR37" i="95"/>
  <c r="Y39" i="25"/>
  <c r="X39" i="25"/>
  <c r="AR35" i="27"/>
  <c r="AI37" i="80"/>
  <c r="AN37" i="80"/>
  <c r="AI39" i="48"/>
  <c r="AN39" i="48"/>
  <c r="AN36" i="74"/>
  <c r="AI36" i="74"/>
  <c r="Y38" i="93"/>
  <c r="X38" i="93"/>
  <c r="AF38" i="85"/>
  <c r="AO38" i="85" s="1"/>
  <c r="AE38" i="85"/>
  <c r="W39" i="85"/>
  <c r="AG38" i="85"/>
  <c r="AP38" i="85" s="1"/>
  <c r="W38" i="90"/>
  <c r="AG37" i="90"/>
  <c r="AP37" i="90" s="1"/>
  <c r="AE37" i="90"/>
  <c r="AF37" i="90"/>
  <c r="AO37" i="90" s="1"/>
  <c r="AR37" i="85"/>
  <c r="AH39" i="37"/>
  <c r="AQ39" i="37" s="1"/>
  <c r="AH39" i="79"/>
  <c r="AQ39" i="79" s="1"/>
  <c r="AR36" i="39"/>
  <c r="AH37" i="39"/>
  <c r="AQ37" i="39" s="1"/>
  <c r="AR35" i="47"/>
  <c r="AH36" i="27"/>
  <c r="AQ36" i="27" s="1"/>
  <c r="Z39" i="79"/>
  <c r="AH37" i="45"/>
  <c r="AQ37" i="45" s="1"/>
  <c r="X38" i="33"/>
  <c r="Z38" i="33" s="1"/>
  <c r="Y38" i="33"/>
  <c r="AR39" i="96"/>
  <c r="AH38" i="85"/>
  <c r="AQ38" i="85" s="1"/>
  <c r="AH36" i="46"/>
  <c r="AQ36" i="46" s="1"/>
  <c r="X39" i="30"/>
  <c r="Z39" i="30" s="1"/>
  <c r="Y39" i="30"/>
  <c r="AH38" i="92"/>
  <c r="AQ38" i="92" s="1"/>
  <c r="AI38" i="87"/>
  <c r="AN38" i="87"/>
  <c r="AN38" i="82"/>
  <c r="AI38" i="82"/>
  <c r="AH37" i="90"/>
  <c r="AQ37" i="90" s="1"/>
  <c r="AR38" i="28"/>
  <c r="AF39" i="76"/>
  <c r="AO39" i="76" s="1"/>
  <c r="AE39" i="76"/>
  <c r="AG39" i="76"/>
  <c r="AP39" i="76" s="1"/>
  <c r="W40" i="76"/>
  <c r="Z35" i="89"/>
  <c r="AN38" i="25"/>
  <c r="AI38" i="25"/>
  <c r="AH36" i="47"/>
  <c r="AQ36" i="47" s="1"/>
  <c r="AH39" i="28"/>
  <c r="AQ39" i="28" s="1"/>
  <c r="AR37" i="36"/>
  <c r="X38" i="75"/>
  <c r="Y38" i="75"/>
  <c r="W39" i="33" l="1"/>
  <c r="AG38" i="33"/>
  <c r="AP38" i="33" s="1"/>
  <c r="AF38" i="33"/>
  <c r="AO38" i="33" s="1"/>
  <c r="AE38" i="33"/>
  <c r="Y40" i="76"/>
  <c r="Z40" i="76" s="1"/>
  <c r="X40" i="76"/>
  <c r="AR38" i="82"/>
  <c r="AI37" i="90"/>
  <c r="AN37" i="90"/>
  <c r="Y39" i="85"/>
  <c r="X39" i="85"/>
  <c r="AR36" i="74"/>
  <c r="AR38" i="42"/>
  <c r="AG39" i="86"/>
  <c r="AP39" i="86" s="1"/>
  <c r="AF39" i="86"/>
  <c r="AO39" i="86" s="1"/>
  <c r="AE39" i="86"/>
  <c r="W40" i="86"/>
  <c r="AF40" i="96"/>
  <c r="AO40" i="96" s="1"/>
  <c r="AG40" i="96"/>
  <c r="AP40" i="96" s="1"/>
  <c r="AE40" i="96"/>
  <c r="W41" i="96"/>
  <c r="AE38" i="95"/>
  <c r="W39" i="95"/>
  <c r="AF38" i="95"/>
  <c r="AO38" i="95" s="1"/>
  <c r="AG38" i="95"/>
  <c r="AP38" i="95" s="1"/>
  <c r="AH37" i="32"/>
  <c r="AQ37" i="32" s="1"/>
  <c r="W38" i="74"/>
  <c r="AG37" i="74"/>
  <c r="AP37" i="74" s="1"/>
  <c r="AF37" i="74"/>
  <c r="AO37" i="74" s="1"/>
  <c r="AE37" i="74"/>
  <c r="AR38" i="26"/>
  <c r="X38" i="29"/>
  <c r="Z38" i="29" s="1"/>
  <c r="Y38" i="29"/>
  <c r="AE39" i="42"/>
  <c r="W40" i="42"/>
  <c r="AF39" i="42"/>
  <c r="AO39" i="42" s="1"/>
  <c r="AG39" i="42"/>
  <c r="AP39" i="42" s="1"/>
  <c r="W40" i="26"/>
  <c r="AG39" i="26"/>
  <c r="AP39" i="26" s="1"/>
  <c r="AF39" i="26"/>
  <c r="AO39" i="26" s="1"/>
  <c r="AE39" i="26"/>
  <c r="W39" i="31"/>
  <c r="AG38" i="31"/>
  <c r="AP38" i="31" s="1"/>
  <c r="AF38" i="31"/>
  <c r="AO38" i="31" s="1"/>
  <c r="AE38" i="31"/>
  <c r="Z39" i="92"/>
  <c r="X39" i="92"/>
  <c r="Y39" i="92"/>
  <c r="AH39" i="38"/>
  <c r="AQ39" i="38" s="1"/>
  <c r="W39" i="44"/>
  <c r="AG38" i="44"/>
  <c r="AP38" i="44" s="1"/>
  <c r="AF38" i="44"/>
  <c r="AO38" i="44" s="1"/>
  <c r="AE38" i="44"/>
  <c r="X40" i="40"/>
  <c r="Y40" i="40"/>
  <c r="Z40" i="40" s="1"/>
  <c r="Y38" i="39"/>
  <c r="X38" i="39"/>
  <c r="Y37" i="47"/>
  <c r="X37" i="47"/>
  <c r="AH38" i="78"/>
  <c r="AQ38" i="78" s="1"/>
  <c r="AN39" i="40"/>
  <c r="AI39" i="40"/>
  <c r="AR38" i="30"/>
  <c r="AN38" i="83"/>
  <c r="AI38" i="83"/>
  <c r="AG39" i="79"/>
  <c r="AP39" i="79" s="1"/>
  <c r="AF39" i="79"/>
  <c r="AO39" i="79" s="1"/>
  <c r="W40" i="79"/>
  <c r="AE39" i="79"/>
  <c r="AH39" i="25"/>
  <c r="AQ39" i="25" s="1"/>
  <c r="X38" i="81"/>
  <c r="Y38" i="81"/>
  <c r="AH39" i="82"/>
  <c r="AQ39" i="82" s="1"/>
  <c r="AR37" i="75"/>
  <c r="Z39" i="38"/>
  <c r="Z38" i="78"/>
  <c r="Y39" i="91"/>
  <c r="X39" i="91"/>
  <c r="Z39" i="91" s="1"/>
  <c r="X37" i="27"/>
  <c r="Y37" i="27"/>
  <c r="AI38" i="36"/>
  <c r="AN38" i="36"/>
  <c r="AI36" i="47"/>
  <c r="AN36" i="47"/>
  <c r="Y40" i="37"/>
  <c r="Z40" i="37" s="1"/>
  <c r="X40" i="37"/>
  <c r="AH38" i="75"/>
  <c r="AQ38" i="75" s="1"/>
  <c r="AH38" i="33"/>
  <c r="AQ38" i="33" s="1"/>
  <c r="Y38" i="84"/>
  <c r="X38" i="84"/>
  <c r="Z38" i="84" s="1"/>
  <c r="W38" i="32"/>
  <c r="AG37" i="32"/>
  <c r="AP37" i="32" s="1"/>
  <c r="AF37" i="32"/>
  <c r="AO37" i="32" s="1"/>
  <c r="AE37" i="32"/>
  <c r="AH38" i="80"/>
  <c r="AQ38" i="80" s="1"/>
  <c r="AI37" i="29"/>
  <c r="AN37" i="29"/>
  <c r="AR38" i="73"/>
  <c r="AR38" i="43"/>
  <c r="Z38" i="75"/>
  <c r="AI39" i="76"/>
  <c r="AN39" i="76"/>
  <c r="Y38" i="90"/>
  <c r="X38" i="90"/>
  <c r="AH38" i="93"/>
  <c r="AQ38" i="93" s="1"/>
  <c r="AR39" i="48"/>
  <c r="Y37" i="35"/>
  <c r="X37" i="35"/>
  <c r="AH39" i="87"/>
  <c r="AQ39" i="87" s="1"/>
  <c r="AR37" i="33"/>
  <c r="Z38" i="80"/>
  <c r="AR37" i="78"/>
  <c r="AR37" i="44"/>
  <c r="AI37" i="81"/>
  <c r="AN37" i="81"/>
  <c r="AG38" i="77"/>
  <c r="AP38" i="77" s="1"/>
  <c r="AF38" i="77"/>
  <c r="AO38" i="77" s="1"/>
  <c r="AE38" i="77"/>
  <c r="W39" i="77"/>
  <c r="AG37" i="41"/>
  <c r="AP37" i="41" s="1"/>
  <c r="AF37" i="41"/>
  <c r="AO37" i="41" s="1"/>
  <c r="AE37" i="41"/>
  <c r="W38" i="41"/>
  <c r="AN39" i="28"/>
  <c r="AI39" i="28"/>
  <c r="AH39" i="43"/>
  <c r="AQ39" i="43" s="1"/>
  <c r="AN39" i="37"/>
  <c r="AI39" i="37"/>
  <c r="AG39" i="73"/>
  <c r="AP39" i="73" s="1"/>
  <c r="AF39" i="73"/>
  <c r="AO39" i="73" s="1"/>
  <c r="AE39" i="73"/>
  <c r="W40" i="73"/>
  <c r="X38" i="45"/>
  <c r="Z38" i="45" s="1"/>
  <c r="Y38" i="45"/>
  <c r="AI38" i="34"/>
  <c r="AN38" i="34"/>
  <c r="AN37" i="39"/>
  <c r="AI37" i="39"/>
  <c r="AR38" i="25"/>
  <c r="AR38" i="87"/>
  <c r="AH39" i="30"/>
  <c r="AQ39" i="30" s="1"/>
  <c r="Z39" i="25"/>
  <c r="AN36" i="35"/>
  <c r="AI36" i="35"/>
  <c r="AH37" i="74"/>
  <c r="AQ37" i="74" s="1"/>
  <c r="AE37" i="88"/>
  <c r="W38" i="88"/>
  <c r="AF37" i="88"/>
  <c r="AO37" i="88" s="1"/>
  <c r="AG37" i="88"/>
  <c r="AP37" i="88" s="1"/>
  <c r="AH39" i="26"/>
  <c r="AQ39" i="26" s="1"/>
  <c r="Z39" i="82"/>
  <c r="AR38" i="38"/>
  <c r="X40" i="28"/>
  <c r="Y40" i="28"/>
  <c r="AN38" i="92"/>
  <c r="AI38" i="92"/>
  <c r="AH40" i="48"/>
  <c r="AQ40" i="48" s="1"/>
  <c r="AH38" i="44"/>
  <c r="AQ38" i="44" s="1"/>
  <c r="AI36" i="46"/>
  <c r="AN36" i="46"/>
  <c r="AI37" i="45"/>
  <c r="AN37" i="45"/>
  <c r="X39" i="34"/>
  <c r="Y39" i="34"/>
  <c r="AN36" i="27"/>
  <c r="AI36" i="27"/>
  <c r="AI38" i="85"/>
  <c r="AN38" i="85"/>
  <c r="AR36" i="32"/>
  <c r="X37" i="46"/>
  <c r="Z37" i="46" s="1"/>
  <c r="Y37" i="46"/>
  <c r="Y39" i="36"/>
  <c r="X39" i="36"/>
  <c r="Z39" i="36" s="1"/>
  <c r="AG35" i="89"/>
  <c r="AP35" i="89" s="1"/>
  <c r="AF35" i="89"/>
  <c r="AO35" i="89" s="1"/>
  <c r="W36" i="89"/>
  <c r="AE35" i="89"/>
  <c r="W40" i="30"/>
  <c r="AG39" i="30"/>
  <c r="AP39" i="30" s="1"/>
  <c r="AF39" i="30"/>
  <c r="AO39" i="30" s="1"/>
  <c r="AE39" i="30"/>
  <c r="Z38" i="93"/>
  <c r="AR37" i="80"/>
  <c r="AN37" i="84"/>
  <c r="AI37" i="84"/>
  <c r="Z39" i="87"/>
  <c r="W38" i="94"/>
  <c r="AG37" i="94"/>
  <c r="AP37" i="94" s="1"/>
  <c r="AE37" i="94"/>
  <c r="AF37" i="94"/>
  <c r="AO37" i="94" s="1"/>
  <c r="AH39" i="42"/>
  <c r="AQ39" i="42" s="1"/>
  <c r="AR37" i="93"/>
  <c r="AH39" i="73"/>
  <c r="AQ39" i="73" s="1"/>
  <c r="W40" i="43"/>
  <c r="AG39" i="43"/>
  <c r="AP39" i="43" s="1"/>
  <c r="AF39" i="43"/>
  <c r="AO39" i="43" s="1"/>
  <c r="AE39" i="43"/>
  <c r="AF40" i="48"/>
  <c r="AO40" i="48" s="1"/>
  <c r="AE40" i="48"/>
  <c r="W41" i="48"/>
  <c r="AG40" i="48"/>
  <c r="AP40" i="48" s="1"/>
  <c r="AN38" i="91"/>
  <c r="AI38" i="91"/>
  <c r="Y39" i="83"/>
  <c r="X39" i="83"/>
  <c r="Z38" i="81" l="1"/>
  <c r="Z37" i="47"/>
  <c r="AG39" i="36"/>
  <c r="AP39" i="36" s="1"/>
  <c r="AE39" i="36"/>
  <c r="AF39" i="36"/>
  <c r="AO39" i="36" s="1"/>
  <c r="W40" i="36"/>
  <c r="AF38" i="45"/>
  <c r="AO38" i="45" s="1"/>
  <c r="AE38" i="45"/>
  <c r="AG38" i="45"/>
  <c r="AP38" i="45" s="1"/>
  <c r="W39" i="45"/>
  <c r="W41" i="37"/>
  <c r="AG40" i="37"/>
  <c r="AP40" i="37" s="1"/>
  <c r="AF40" i="37"/>
  <c r="AO40" i="37" s="1"/>
  <c r="AE40" i="37"/>
  <c r="W41" i="40"/>
  <c r="AG40" i="40"/>
  <c r="AP40" i="40" s="1"/>
  <c r="AE40" i="40"/>
  <c r="AF40" i="40"/>
  <c r="AO40" i="40" s="1"/>
  <c r="AG38" i="81"/>
  <c r="AP38" i="81" s="1"/>
  <c r="AF38" i="81"/>
  <c r="AO38" i="81" s="1"/>
  <c r="W39" i="81"/>
  <c r="AE38" i="81"/>
  <c r="AG39" i="91"/>
  <c r="AP39" i="91" s="1"/>
  <c r="AF39" i="91"/>
  <c r="AO39" i="91" s="1"/>
  <c r="AE39" i="91"/>
  <c r="W40" i="91"/>
  <c r="AF37" i="47"/>
  <c r="AO37" i="47" s="1"/>
  <c r="AE37" i="47"/>
  <c r="W38" i="47"/>
  <c r="AG37" i="47"/>
  <c r="AP37" i="47" s="1"/>
  <c r="AR39" i="28"/>
  <c r="W39" i="84"/>
  <c r="AG38" i="84"/>
  <c r="AP38" i="84" s="1"/>
  <c r="AF38" i="84"/>
  <c r="AO38" i="84" s="1"/>
  <c r="AE38" i="84"/>
  <c r="AH38" i="39"/>
  <c r="AQ38" i="39" s="1"/>
  <c r="AI38" i="44"/>
  <c r="AN38" i="44"/>
  <c r="AF39" i="92"/>
  <c r="AO39" i="92" s="1"/>
  <c r="AE39" i="92"/>
  <c r="AG39" i="92"/>
  <c r="AP39" i="92" s="1"/>
  <c r="W40" i="92"/>
  <c r="AI39" i="26"/>
  <c r="AN39" i="26"/>
  <c r="AG38" i="29"/>
  <c r="AP38" i="29" s="1"/>
  <c r="AF38" i="29"/>
  <c r="AO38" i="29" s="1"/>
  <c r="AE38" i="29"/>
  <c r="W39" i="29"/>
  <c r="AG38" i="93"/>
  <c r="AP38" i="93" s="1"/>
  <c r="AE38" i="93"/>
  <c r="AF38" i="93"/>
  <c r="AO38" i="93" s="1"/>
  <c r="W39" i="93"/>
  <c r="AH39" i="34"/>
  <c r="AQ39" i="34" s="1"/>
  <c r="Z39" i="34"/>
  <c r="AI39" i="43"/>
  <c r="AN39" i="43"/>
  <c r="AI37" i="94"/>
  <c r="AN37" i="94"/>
  <c r="AH37" i="46"/>
  <c r="AQ37" i="46" s="1"/>
  <c r="AR36" i="27"/>
  <c r="AR37" i="45"/>
  <c r="AI37" i="88"/>
  <c r="AN37" i="88"/>
  <c r="AR36" i="35"/>
  <c r="AR37" i="39"/>
  <c r="AR39" i="37"/>
  <c r="AE38" i="75"/>
  <c r="W39" i="75"/>
  <c r="AF38" i="75"/>
  <c r="AO38" i="75" s="1"/>
  <c r="AG38" i="75"/>
  <c r="AP38" i="75" s="1"/>
  <c r="AR37" i="29"/>
  <c r="AI37" i="32"/>
  <c r="AN37" i="32"/>
  <c r="AH40" i="37"/>
  <c r="AQ40" i="37" s="1"/>
  <c r="AR38" i="36"/>
  <c r="AH39" i="92"/>
  <c r="AQ39" i="92" s="1"/>
  <c r="X39" i="31"/>
  <c r="Y39" i="31"/>
  <c r="AH38" i="29"/>
  <c r="AQ38" i="29" s="1"/>
  <c r="AI38" i="95"/>
  <c r="AN38" i="95"/>
  <c r="Y40" i="86"/>
  <c r="X40" i="86"/>
  <c r="Z40" i="86" s="1"/>
  <c r="AG40" i="76"/>
  <c r="AP40" i="76" s="1"/>
  <c r="AF40" i="76"/>
  <c r="AO40" i="76" s="1"/>
  <c r="W41" i="76"/>
  <c r="AE40" i="76"/>
  <c r="AE37" i="46"/>
  <c r="W38" i="46"/>
  <c r="AG37" i="46"/>
  <c r="AP37" i="46" s="1"/>
  <c r="AF37" i="46"/>
  <c r="AO37" i="46" s="1"/>
  <c r="AR38" i="92"/>
  <c r="AH38" i="90"/>
  <c r="AQ38" i="90" s="1"/>
  <c r="AN39" i="86"/>
  <c r="AI39" i="86"/>
  <c r="AH39" i="83"/>
  <c r="AQ39" i="83" s="1"/>
  <c r="Y40" i="30"/>
  <c r="X40" i="30"/>
  <c r="AH39" i="36"/>
  <c r="AQ39" i="36" s="1"/>
  <c r="AR36" i="46"/>
  <c r="AG39" i="82"/>
  <c r="AP39" i="82" s="1"/>
  <c r="AF39" i="82"/>
  <c r="AO39" i="82" s="1"/>
  <c r="W40" i="82"/>
  <c r="AE39" i="82"/>
  <c r="W40" i="25"/>
  <c r="AG39" i="25"/>
  <c r="AP39" i="25" s="1"/>
  <c r="AF39" i="25"/>
  <c r="AO39" i="25" s="1"/>
  <c r="AE39" i="25"/>
  <c r="Y40" i="73"/>
  <c r="X40" i="73"/>
  <c r="AR37" i="81"/>
  <c r="AH37" i="27"/>
  <c r="AQ37" i="27" s="1"/>
  <c r="AG39" i="38"/>
  <c r="AP39" i="38" s="1"/>
  <c r="AE39" i="38"/>
  <c r="AF39" i="38"/>
  <c r="AO39" i="38" s="1"/>
  <c r="W40" i="38"/>
  <c r="Y40" i="79"/>
  <c r="X40" i="79"/>
  <c r="AI38" i="31"/>
  <c r="AN38" i="31"/>
  <c r="X38" i="74"/>
  <c r="Z38" i="74" s="1"/>
  <c r="Y38" i="74"/>
  <c r="AI40" i="96"/>
  <c r="AN40" i="96"/>
  <c r="AI38" i="33"/>
  <c r="AN38" i="33"/>
  <c r="AR38" i="34"/>
  <c r="AN39" i="73"/>
  <c r="AI39" i="73"/>
  <c r="Z39" i="77"/>
  <c r="Y39" i="77"/>
  <c r="X39" i="77"/>
  <c r="AH37" i="35"/>
  <c r="AQ37" i="35" s="1"/>
  <c r="Z38" i="90"/>
  <c r="Z37" i="27"/>
  <c r="AR39" i="40"/>
  <c r="Z38" i="39"/>
  <c r="X40" i="42"/>
  <c r="Z40" i="42" s="1"/>
  <c r="Y40" i="42"/>
  <c r="AH39" i="85"/>
  <c r="AQ39" i="85" s="1"/>
  <c r="AF38" i="78"/>
  <c r="AO38" i="78" s="1"/>
  <c r="AE38" i="78"/>
  <c r="W39" i="78"/>
  <c r="AG38" i="78"/>
  <c r="AP38" i="78" s="1"/>
  <c r="AN39" i="79"/>
  <c r="AI39" i="79"/>
  <c r="AR37" i="90"/>
  <c r="X41" i="48"/>
  <c r="Y41" i="48"/>
  <c r="Z41" i="48" s="1"/>
  <c r="AI39" i="30"/>
  <c r="AN39" i="30"/>
  <c r="AH40" i="28"/>
  <c r="AQ40" i="28" s="1"/>
  <c r="X38" i="41"/>
  <c r="Y38" i="41"/>
  <c r="Z38" i="41" s="1"/>
  <c r="AN38" i="77"/>
  <c r="AI38" i="77"/>
  <c r="X38" i="32"/>
  <c r="Y38" i="32"/>
  <c r="AR36" i="47"/>
  <c r="AH39" i="91"/>
  <c r="AQ39" i="91" s="1"/>
  <c r="AH37" i="47"/>
  <c r="AQ37" i="47" s="1"/>
  <c r="AI39" i="42"/>
  <c r="AN39" i="42"/>
  <c r="AI37" i="74"/>
  <c r="AN37" i="74"/>
  <c r="AH40" i="76"/>
  <c r="AQ40" i="76" s="1"/>
  <c r="AG38" i="80"/>
  <c r="AP38" i="80" s="1"/>
  <c r="AF38" i="80"/>
  <c r="AO38" i="80" s="1"/>
  <c r="AE38" i="80"/>
  <c r="W39" i="80"/>
  <c r="X41" i="96"/>
  <c r="Y41" i="96"/>
  <c r="AN40" i="48"/>
  <c r="AI40" i="48"/>
  <c r="X38" i="94"/>
  <c r="Z38" i="94" s="1"/>
  <c r="Y38" i="94"/>
  <c r="AN35" i="89"/>
  <c r="AI35" i="89"/>
  <c r="Z39" i="83"/>
  <c r="X40" i="43"/>
  <c r="Z40" i="43" s="1"/>
  <c r="Y40" i="43"/>
  <c r="AG39" i="87"/>
  <c r="AP39" i="87" s="1"/>
  <c r="AF39" i="87"/>
  <c r="AO39" i="87" s="1"/>
  <c r="AE39" i="87"/>
  <c r="W40" i="87"/>
  <c r="AR38" i="91"/>
  <c r="AR37" i="84"/>
  <c r="X36" i="89"/>
  <c r="Z36" i="89" s="1"/>
  <c r="Y36" i="89"/>
  <c r="AR38" i="85"/>
  <c r="Z40" i="28"/>
  <c r="Y38" i="88"/>
  <c r="X38" i="88"/>
  <c r="Z38" i="88" s="1"/>
  <c r="AH38" i="45"/>
  <c r="AQ38" i="45" s="1"/>
  <c r="AN37" i="41"/>
  <c r="AI37" i="41"/>
  <c r="Z37" i="35"/>
  <c r="AR39" i="76"/>
  <c r="AH38" i="84"/>
  <c r="AQ38" i="84" s="1"/>
  <c r="AH38" i="81"/>
  <c r="AQ38" i="81" s="1"/>
  <c r="AR38" i="83"/>
  <c r="AH40" i="40"/>
  <c r="AQ40" i="40" s="1"/>
  <c r="X39" i="44"/>
  <c r="Z39" i="44" s="1"/>
  <c r="Y39" i="44"/>
  <c r="X40" i="26"/>
  <c r="Y40" i="26"/>
  <c r="Z40" i="26" s="1"/>
  <c r="Z39" i="95"/>
  <c r="X39" i="95"/>
  <c r="Y39" i="95"/>
  <c r="Z39" i="85"/>
  <c r="X39" i="33"/>
  <c r="Y39" i="33"/>
  <c r="Z38" i="32" l="1"/>
  <c r="W39" i="41"/>
  <c r="AG38" i="41"/>
  <c r="AP38" i="41" s="1"/>
  <c r="AF38" i="41"/>
  <c r="AO38" i="41" s="1"/>
  <c r="AE38" i="41"/>
  <c r="AE40" i="26"/>
  <c r="W41" i="26"/>
  <c r="AG40" i="26"/>
  <c r="AP40" i="26" s="1"/>
  <c r="AF40" i="26"/>
  <c r="AO40" i="26" s="1"/>
  <c r="AF38" i="32"/>
  <c r="AO38" i="32" s="1"/>
  <c r="AE38" i="32"/>
  <c r="W39" i="32"/>
  <c r="AG38" i="32"/>
  <c r="AP38" i="32" s="1"/>
  <c r="AH39" i="33"/>
  <c r="AQ39" i="33" s="1"/>
  <c r="AG39" i="83"/>
  <c r="AP39" i="83" s="1"/>
  <c r="AF39" i="83"/>
  <c r="AO39" i="83" s="1"/>
  <c r="W40" i="83"/>
  <c r="AE39" i="83"/>
  <c r="Y39" i="80"/>
  <c r="X39" i="80"/>
  <c r="AR39" i="42"/>
  <c r="AG39" i="95"/>
  <c r="AP39" i="95" s="1"/>
  <c r="AE39" i="95"/>
  <c r="AF39" i="95"/>
  <c r="AO39" i="95" s="1"/>
  <c r="W40" i="95"/>
  <c r="AE39" i="44"/>
  <c r="AF39" i="44"/>
  <c r="AO39" i="44" s="1"/>
  <c r="AG39" i="44"/>
  <c r="AP39" i="44" s="1"/>
  <c r="W40" i="44"/>
  <c r="AG38" i="88"/>
  <c r="AP38" i="88" s="1"/>
  <c r="AF38" i="88"/>
  <c r="AO38" i="88" s="1"/>
  <c r="AE38" i="88"/>
  <c r="W39" i="88"/>
  <c r="W37" i="89"/>
  <c r="AE36" i="89"/>
  <c r="AG36" i="89"/>
  <c r="AP36" i="89" s="1"/>
  <c r="AF36" i="89"/>
  <c r="AO36" i="89" s="1"/>
  <c r="Y40" i="87"/>
  <c r="X40" i="87"/>
  <c r="AE40" i="43"/>
  <c r="AG40" i="43"/>
  <c r="AP40" i="43" s="1"/>
  <c r="W41" i="43"/>
  <c r="AF40" i="43"/>
  <c r="AO40" i="43" s="1"/>
  <c r="AF38" i="94"/>
  <c r="AO38" i="94" s="1"/>
  <c r="AE38" i="94"/>
  <c r="W39" i="94"/>
  <c r="AG38" i="94"/>
  <c r="AP38" i="94" s="1"/>
  <c r="AH41" i="48"/>
  <c r="AQ41" i="48" s="1"/>
  <c r="AG40" i="42"/>
  <c r="AP40" i="42" s="1"/>
  <c r="AF40" i="42"/>
  <c r="AO40" i="42" s="1"/>
  <c r="AE40" i="42"/>
  <c r="W41" i="42"/>
  <c r="AE38" i="74"/>
  <c r="W39" i="74"/>
  <c r="AF38" i="74"/>
  <c r="AO38" i="74" s="1"/>
  <c r="AG38" i="74"/>
  <c r="AP38" i="74" s="1"/>
  <c r="AH40" i="73"/>
  <c r="AQ40" i="73" s="1"/>
  <c r="AN40" i="76"/>
  <c r="AI40" i="76"/>
  <c r="AF39" i="34"/>
  <c r="AO39" i="34" s="1"/>
  <c r="W40" i="34"/>
  <c r="AG39" i="34"/>
  <c r="AP39" i="34" s="1"/>
  <c r="AE39" i="34"/>
  <c r="Y39" i="93"/>
  <c r="X39" i="93"/>
  <c r="X39" i="29"/>
  <c r="Y39" i="29"/>
  <c r="X40" i="92"/>
  <c r="Y40" i="92"/>
  <c r="AR38" i="44"/>
  <c r="X40" i="91"/>
  <c r="Y40" i="91"/>
  <c r="AN38" i="81"/>
  <c r="AI38" i="81"/>
  <c r="AR38" i="33"/>
  <c r="W41" i="86"/>
  <c r="AG40" i="86"/>
  <c r="AP40" i="86" s="1"/>
  <c r="AF40" i="86"/>
  <c r="AO40" i="86" s="1"/>
  <c r="AE40" i="86"/>
  <c r="AR37" i="32"/>
  <c r="Y39" i="75"/>
  <c r="X39" i="75"/>
  <c r="AN38" i="29"/>
  <c r="AI38" i="29"/>
  <c r="AN38" i="84"/>
  <c r="AI38" i="84"/>
  <c r="AN39" i="91"/>
  <c r="AI39" i="91"/>
  <c r="X39" i="81"/>
  <c r="Z39" i="81" s="1"/>
  <c r="Y39" i="81"/>
  <c r="Y41" i="37"/>
  <c r="X41" i="37"/>
  <c r="Z39" i="33"/>
  <c r="AH40" i="26"/>
  <c r="AQ40" i="26" s="1"/>
  <c r="W38" i="35"/>
  <c r="AG37" i="35"/>
  <c r="AP37" i="35" s="1"/>
  <c r="AF37" i="35"/>
  <c r="AO37" i="35" s="1"/>
  <c r="AE37" i="35"/>
  <c r="AR35" i="89"/>
  <c r="AN38" i="80"/>
  <c r="AI38" i="80"/>
  <c r="AH38" i="41"/>
  <c r="AQ38" i="41" s="1"/>
  <c r="Y39" i="78"/>
  <c r="X39" i="78"/>
  <c r="AR39" i="73"/>
  <c r="AR38" i="31"/>
  <c r="Z40" i="73"/>
  <c r="AH40" i="30"/>
  <c r="AQ40" i="30" s="1"/>
  <c r="X41" i="76"/>
  <c r="Y41" i="76"/>
  <c r="AI38" i="75"/>
  <c r="AN38" i="75"/>
  <c r="X41" i="40"/>
  <c r="Y41" i="40"/>
  <c r="X39" i="45"/>
  <c r="Y39" i="45"/>
  <c r="X40" i="36"/>
  <c r="Y40" i="36"/>
  <c r="W41" i="28"/>
  <c r="AG40" i="28"/>
  <c r="AP40" i="28" s="1"/>
  <c r="AF40" i="28"/>
  <c r="AO40" i="28" s="1"/>
  <c r="AE40" i="28"/>
  <c r="AR40" i="48"/>
  <c r="AG41" i="48"/>
  <c r="AP41" i="48" s="1"/>
  <c r="W42" i="48"/>
  <c r="AF41" i="48"/>
  <c r="AO41" i="48" s="1"/>
  <c r="AE41" i="48"/>
  <c r="W39" i="39"/>
  <c r="AG38" i="39"/>
  <c r="AP38" i="39" s="1"/>
  <c r="AF38" i="39"/>
  <c r="AO38" i="39" s="1"/>
  <c r="AE38" i="39"/>
  <c r="AR37" i="94"/>
  <c r="AN38" i="93"/>
  <c r="AI38" i="93"/>
  <c r="AN39" i="92"/>
  <c r="AI39" i="92"/>
  <c r="X38" i="47"/>
  <c r="Y38" i="47"/>
  <c r="AI40" i="37"/>
  <c r="AN40" i="37"/>
  <c r="AN39" i="87"/>
  <c r="AI39" i="87"/>
  <c r="Y40" i="25"/>
  <c r="Z40" i="25" s="1"/>
  <c r="X40" i="25"/>
  <c r="AG39" i="85"/>
  <c r="AP39" i="85" s="1"/>
  <c r="AF39" i="85"/>
  <c r="AO39" i="85" s="1"/>
  <c r="AE39" i="85"/>
  <c r="W40" i="85"/>
  <c r="AR37" i="41"/>
  <c r="AR40" i="96"/>
  <c r="AN39" i="38"/>
  <c r="AI39" i="38"/>
  <c r="AI39" i="25"/>
  <c r="AN39" i="25"/>
  <c r="AN39" i="82"/>
  <c r="AI39" i="82"/>
  <c r="AR38" i="95"/>
  <c r="AH38" i="88"/>
  <c r="AQ38" i="88" s="1"/>
  <c r="AH41" i="96"/>
  <c r="AQ41" i="96" s="1"/>
  <c r="AR39" i="30"/>
  <c r="AR39" i="79"/>
  <c r="AF37" i="27"/>
  <c r="AO37" i="27" s="1"/>
  <c r="AG37" i="27"/>
  <c r="AP37" i="27" s="1"/>
  <c r="W38" i="27"/>
  <c r="AE37" i="27"/>
  <c r="X40" i="82"/>
  <c r="Y40" i="82"/>
  <c r="Z40" i="30"/>
  <c r="AR39" i="86"/>
  <c r="Y38" i="46"/>
  <c r="X38" i="46"/>
  <c r="AH39" i="31"/>
  <c r="AQ39" i="31" s="1"/>
  <c r="AR37" i="88"/>
  <c r="X39" i="84"/>
  <c r="Z39" i="84" s="1"/>
  <c r="Y39" i="84"/>
  <c r="AN37" i="47"/>
  <c r="AI37" i="47"/>
  <c r="AN39" i="36"/>
  <c r="AI39" i="36"/>
  <c r="W40" i="77"/>
  <c r="AG39" i="77"/>
  <c r="AP39" i="77" s="1"/>
  <c r="AF39" i="77"/>
  <c r="AO39" i="77" s="1"/>
  <c r="AE39" i="77"/>
  <c r="Z40" i="38"/>
  <c r="X40" i="38"/>
  <c r="Y40" i="38"/>
  <c r="AH38" i="32"/>
  <c r="AQ38" i="32" s="1"/>
  <c r="AI38" i="78"/>
  <c r="AN38" i="78"/>
  <c r="AH40" i="79"/>
  <c r="AQ40" i="79" s="1"/>
  <c r="AH39" i="95"/>
  <c r="AQ39" i="95" s="1"/>
  <c r="AH39" i="44"/>
  <c r="AQ39" i="44" s="1"/>
  <c r="AH36" i="89"/>
  <c r="AQ36" i="89" s="1"/>
  <c r="AH40" i="43"/>
  <c r="AQ40" i="43" s="1"/>
  <c r="AH38" i="94"/>
  <c r="AQ38" i="94" s="1"/>
  <c r="Z41" i="96"/>
  <c r="AR37" i="74"/>
  <c r="AR38" i="77"/>
  <c r="AH40" i="42"/>
  <c r="AQ40" i="42" s="1"/>
  <c r="AE38" i="90"/>
  <c r="W39" i="90"/>
  <c r="AG38" i="90"/>
  <c r="AP38" i="90" s="1"/>
  <c r="AF38" i="90"/>
  <c r="AO38" i="90" s="1"/>
  <c r="AH39" i="77"/>
  <c r="AQ39" i="77" s="1"/>
  <c r="AH38" i="74"/>
  <c r="AQ38" i="74" s="1"/>
  <c r="Z40" i="79"/>
  <c r="AI37" i="46"/>
  <c r="AN37" i="46"/>
  <c r="AH40" i="86"/>
  <c r="AQ40" i="86" s="1"/>
  <c r="Z39" i="31"/>
  <c r="AR39" i="43"/>
  <c r="AR39" i="26"/>
  <c r="AI40" i="40"/>
  <c r="AN40" i="40"/>
  <c r="AN38" i="45"/>
  <c r="AI38" i="45"/>
  <c r="Z40" i="91" l="1"/>
  <c r="AE40" i="91" s="1"/>
  <c r="AE40" i="25"/>
  <c r="W41" i="25"/>
  <c r="AG40" i="25"/>
  <c r="AP40" i="25" s="1"/>
  <c r="AF40" i="25"/>
  <c r="AO40" i="25" s="1"/>
  <c r="W41" i="91"/>
  <c r="AF40" i="91"/>
  <c r="AO40" i="91" s="1"/>
  <c r="AG40" i="91"/>
  <c r="AP40" i="91" s="1"/>
  <c r="AR38" i="45"/>
  <c r="AE39" i="31"/>
  <c r="W40" i="31"/>
  <c r="AG39" i="31"/>
  <c r="AP39" i="31" s="1"/>
  <c r="AF39" i="31"/>
  <c r="AO39" i="31" s="1"/>
  <c r="AH40" i="38"/>
  <c r="AQ40" i="38" s="1"/>
  <c r="X40" i="77"/>
  <c r="Z40" i="77" s="1"/>
  <c r="Y40" i="77"/>
  <c r="AH39" i="84"/>
  <c r="AQ39" i="84" s="1"/>
  <c r="AN37" i="27"/>
  <c r="AI37" i="27"/>
  <c r="AR39" i="25"/>
  <c r="AH40" i="25"/>
  <c r="AQ40" i="25" s="1"/>
  <c r="AR40" i="37"/>
  <c r="AR38" i="93"/>
  <c r="AH39" i="81"/>
  <c r="AQ39" i="81" s="1"/>
  <c r="AR38" i="29"/>
  <c r="AN39" i="34"/>
  <c r="AI39" i="34"/>
  <c r="Z41" i="42"/>
  <c r="X41" i="42"/>
  <c r="Y41" i="42"/>
  <c r="AI38" i="94"/>
  <c r="AN38" i="94"/>
  <c r="AI40" i="43"/>
  <c r="AN40" i="43"/>
  <c r="AI36" i="89"/>
  <c r="AN36" i="89"/>
  <c r="AN39" i="44"/>
  <c r="AI39" i="44"/>
  <c r="X40" i="83"/>
  <c r="Y40" i="83"/>
  <c r="AI38" i="32"/>
  <c r="AN38" i="32"/>
  <c r="AI40" i="26"/>
  <c r="AN40" i="26"/>
  <c r="AR40" i="40"/>
  <c r="AF40" i="38"/>
  <c r="AO40" i="38" s="1"/>
  <c r="W41" i="38"/>
  <c r="AG40" i="38"/>
  <c r="AP40" i="38" s="1"/>
  <c r="AE40" i="38"/>
  <c r="X38" i="35"/>
  <c r="Z38" i="35" s="1"/>
  <c r="Y38" i="35"/>
  <c r="AF39" i="33"/>
  <c r="AO39" i="33" s="1"/>
  <c r="W40" i="33"/>
  <c r="AG39" i="33"/>
  <c r="AP39" i="33" s="1"/>
  <c r="AE39" i="33"/>
  <c r="W40" i="81"/>
  <c r="AG39" i="81"/>
  <c r="AP39" i="81" s="1"/>
  <c r="AF39" i="81"/>
  <c r="AO39" i="81" s="1"/>
  <c r="AE39" i="81"/>
  <c r="AI40" i="86"/>
  <c r="AN40" i="86"/>
  <c r="AH39" i="29"/>
  <c r="AQ39" i="29" s="1"/>
  <c r="AN40" i="42"/>
  <c r="AI40" i="42"/>
  <c r="AH40" i="87"/>
  <c r="AQ40" i="87" s="1"/>
  <c r="X40" i="95"/>
  <c r="Y40" i="95"/>
  <c r="AI38" i="41"/>
  <c r="AN38" i="41"/>
  <c r="AF39" i="84"/>
  <c r="AO39" i="84" s="1"/>
  <c r="AE39" i="84"/>
  <c r="W40" i="84"/>
  <c r="AG39" i="84"/>
  <c r="AP39" i="84" s="1"/>
  <c r="X38" i="27"/>
  <c r="Y38" i="27"/>
  <c r="Z38" i="27" s="1"/>
  <c r="AH39" i="45"/>
  <c r="AQ39" i="45" s="1"/>
  <c r="AI39" i="77"/>
  <c r="AN39" i="77"/>
  <c r="AF40" i="30"/>
  <c r="AO40" i="30" s="1"/>
  <c r="AE40" i="30"/>
  <c r="W41" i="30"/>
  <c r="AG40" i="30"/>
  <c r="AP40" i="30" s="1"/>
  <c r="Y40" i="85"/>
  <c r="X40" i="85"/>
  <c r="AH38" i="47"/>
  <c r="AQ38" i="47" s="1"/>
  <c r="Y39" i="39"/>
  <c r="Z39" i="39" s="1"/>
  <c r="X39" i="39"/>
  <c r="Y41" i="28"/>
  <c r="X41" i="28"/>
  <c r="Z41" i="28" s="1"/>
  <c r="Z39" i="45"/>
  <c r="AH41" i="37"/>
  <c r="AQ41" i="37" s="1"/>
  <c r="AR39" i="91"/>
  <c r="AH39" i="75"/>
  <c r="AQ39" i="75" s="1"/>
  <c r="AR38" i="81"/>
  <c r="Z39" i="29"/>
  <c r="X40" i="34"/>
  <c r="Y40" i="34"/>
  <c r="X37" i="89"/>
  <c r="Y37" i="89"/>
  <c r="AH39" i="80"/>
  <c r="AQ39" i="80" s="1"/>
  <c r="AR37" i="46"/>
  <c r="AR38" i="75"/>
  <c r="AF41" i="96"/>
  <c r="AO41" i="96" s="1"/>
  <c r="AG41" i="96"/>
  <c r="AP41" i="96" s="1"/>
  <c r="W42" i="96"/>
  <c r="AE41" i="96"/>
  <c r="AR37" i="47"/>
  <c r="AH38" i="46"/>
  <c r="AQ38" i="46" s="1"/>
  <c r="AR39" i="82"/>
  <c r="AN39" i="85"/>
  <c r="AI39" i="85"/>
  <c r="AR39" i="87"/>
  <c r="Z38" i="47"/>
  <c r="AN41" i="48"/>
  <c r="AI41" i="48"/>
  <c r="AH41" i="76"/>
  <c r="AQ41" i="76" s="1"/>
  <c r="AH39" i="78"/>
  <c r="AQ39" i="78" s="1"/>
  <c r="AI37" i="35"/>
  <c r="AN37" i="35"/>
  <c r="AH39" i="93"/>
  <c r="AQ39" i="93" s="1"/>
  <c r="Y39" i="74"/>
  <c r="X39" i="74"/>
  <c r="Z39" i="74" s="1"/>
  <c r="X41" i="43"/>
  <c r="Y41" i="43"/>
  <c r="Z41" i="43" s="1"/>
  <c r="Z40" i="87"/>
  <c r="Y40" i="44"/>
  <c r="X40" i="44"/>
  <c r="AR39" i="36"/>
  <c r="AR39" i="38"/>
  <c r="W41" i="79"/>
  <c r="AG40" i="79"/>
  <c r="AP40" i="79" s="1"/>
  <c r="AF40" i="79"/>
  <c r="AO40" i="79" s="1"/>
  <c r="AE40" i="79"/>
  <c r="Y39" i="90"/>
  <c r="Z39" i="90" s="1"/>
  <c r="X39" i="90"/>
  <c r="AH40" i="82"/>
  <c r="AQ40" i="82" s="1"/>
  <c r="AR39" i="92"/>
  <c r="AI38" i="39"/>
  <c r="AN38" i="39"/>
  <c r="AI40" i="28"/>
  <c r="AN40" i="28"/>
  <c r="AH40" i="36"/>
  <c r="AQ40" i="36" s="1"/>
  <c r="AH41" i="40"/>
  <c r="AQ41" i="40" s="1"/>
  <c r="Z41" i="76"/>
  <c r="W41" i="73"/>
  <c r="AG40" i="73"/>
  <c r="AP40" i="73" s="1"/>
  <c r="AE40" i="73"/>
  <c r="AF40" i="73"/>
  <c r="AO40" i="73" s="1"/>
  <c r="Z41" i="37"/>
  <c r="AR38" i="84"/>
  <c r="Z39" i="75"/>
  <c r="AH40" i="92"/>
  <c r="AQ40" i="92" s="1"/>
  <c r="AI38" i="74"/>
  <c r="AN38" i="74"/>
  <c r="X39" i="88"/>
  <c r="Z39" i="88" s="1"/>
  <c r="Y39" i="88"/>
  <c r="AN39" i="95"/>
  <c r="AI39" i="95"/>
  <c r="Z39" i="80"/>
  <c r="AI38" i="90"/>
  <c r="AN38" i="90"/>
  <c r="AR38" i="78"/>
  <c r="Z38" i="46"/>
  <c r="Z40" i="82"/>
  <c r="X42" i="48"/>
  <c r="Y42" i="48"/>
  <c r="Z40" i="36"/>
  <c r="Z41" i="40"/>
  <c r="Z39" i="78"/>
  <c r="AR38" i="80"/>
  <c r="X41" i="86"/>
  <c r="Z41" i="86" s="1"/>
  <c r="Y41" i="86"/>
  <c r="AH40" i="91"/>
  <c r="AQ40" i="91" s="1"/>
  <c r="Z40" i="92"/>
  <c r="Z39" i="93"/>
  <c r="AR40" i="76"/>
  <c r="X39" i="94"/>
  <c r="Z39" i="94" s="1"/>
  <c r="Y39" i="94"/>
  <c r="AN38" i="88"/>
  <c r="AI38" i="88"/>
  <c r="AN39" i="83"/>
  <c r="AI39" i="83"/>
  <c r="Y39" i="32"/>
  <c r="X39" i="32"/>
  <c r="Z39" i="32" s="1"/>
  <c r="X41" i="26"/>
  <c r="Y41" i="26"/>
  <c r="Y39" i="41"/>
  <c r="X39" i="41"/>
  <c r="Z39" i="41" s="1"/>
  <c r="Z40" i="44" l="1"/>
  <c r="Z42" i="48"/>
  <c r="Z40" i="85"/>
  <c r="Z37" i="89"/>
  <c r="AF37" i="89" s="1"/>
  <c r="AO37" i="89" s="1"/>
  <c r="W39" i="27"/>
  <c r="AE38" i="27"/>
  <c r="AG38" i="27"/>
  <c r="AP38" i="27" s="1"/>
  <c r="AF38" i="27"/>
  <c r="AO38" i="27" s="1"/>
  <c r="AG39" i="90"/>
  <c r="AP39" i="90" s="1"/>
  <c r="AF39" i="90"/>
  <c r="AO39" i="90" s="1"/>
  <c r="AE39" i="90"/>
  <c r="W40" i="90"/>
  <c r="AG37" i="89"/>
  <c r="AP37" i="89" s="1"/>
  <c r="W38" i="89"/>
  <c r="AG40" i="44"/>
  <c r="AP40" i="44" s="1"/>
  <c r="AF40" i="44"/>
  <c r="AO40" i="44" s="1"/>
  <c r="AE40" i="44"/>
  <c r="W41" i="44"/>
  <c r="AG39" i="74"/>
  <c r="AP39" i="74" s="1"/>
  <c r="AF39" i="74"/>
  <c r="AO39" i="74" s="1"/>
  <c r="AE39" i="74"/>
  <c r="W40" i="74"/>
  <c r="W40" i="88"/>
  <c r="AG39" i="88"/>
  <c r="AP39" i="88" s="1"/>
  <c r="AF39" i="88"/>
  <c r="AO39" i="88" s="1"/>
  <c r="AE39" i="88"/>
  <c r="AE41" i="28"/>
  <c r="AF41" i="28"/>
  <c r="AO41" i="28" s="1"/>
  <c r="W42" i="28"/>
  <c r="AG41" i="28"/>
  <c r="AP41" i="28" s="1"/>
  <c r="AF42" i="48"/>
  <c r="AO42" i="48" s="1"/>
  <c r="AG42" i="48"/>
  <c r="AP42" i="48" s="1"/>
  <c r="AE42" i="48"/>
  <c r="W43" i="48"/>
  <c r="W41" i="85"/>
  <c r="AG40" i="85"/>
  <c r="AP40" i="85" s="1"/>
  <c r="AE40" i="85"/>
  <c r="AF40" i="85"/>
  <c r="AO40" i="85" s="1"/>
  <c r="AE39" i="41"/>
  <c r="W40" i="41"/>
  <c r="AF39" i="41"/>
  <c r="AO39" i="41" s="1"/>
  <c r="AG39" i="41"/>
  <c r="AP39" i="41" s="1"/>
  <c r="AG39" i="32"/>
  <c r="AP39" i="32" s="1"/>
  <c r="AF39" i="32"/>
  <c r="AO39" i="32" s="1"/>
  <c r="AE39" i="32"/>
  <c r="W40" i="32"/>
  <c r="AH39" i="94"/>
  <c r="AQ39" i="94" s="1"/>
  <c r="AH41" i="86"/>
  <c r="AQ41" i="86" s="1"/>
  <c r="AF40" i="36"/>
  <c r="AO40" i="36" s="1"/>
  <c r="W41" i="36"/>
  <c r="AG40" i="36"/>
  <c r="AP40" i="36" s="1"/>
  <c r="AE40" i="36"/>
  <c r="AH39" i="90"/>
  <c r="AQ39" i="90" s="1"/>
  <c r="AH40" i="44"/>
  <c r="AQ40" i="44" s="1"/>
  <c r="AG41" i="43"/>
  <c r="AP41" i="43" s="1"/>
  <c r="AE41" i="43"/>
  <c r="W42" i="43"/>
  <c r="AF41" i="43"/>
  <c r="AO41" i="43" s="1"/>
  <c r="AG39" i="45"/>
  <c r="AP39" i="45" s="1"/>
  <c r="W40" i="45"/>
  <c r="AE39" i="45"/>
  <c r="AF39" i="45"/>
  <c r="AO39" i="45" s="1"/>
  <c r="AE39" i="39"/>
  <c r="W40" i="39"/>
  <c r="AF39" i="39"/>
  <c r="AO39" i="39" s="1"/>
  <c r="AG39" i="39"/>
  <c r="AP39" i="39" s="1"/>
  <c r="AH40" i="85"/>
  <c r="AQ40" i="85" s="1"/>
  <c r="AI40" i="30"/>
  <c r="AN40" i="30"/>
  <c r="AR38" i="41"/>
  <c r="AI39" i="81"/>
  <c r="AN39" i="81"/>
  <c r="AE38" i="35"/>
  <c r="W39" i="35"/>
  <c r="AF38" i="35"/>
  <c r="AO38" i="35" s="1"/>
  <c r="AG38" i="35"/>
  <c r="AP38" i="35" s="1"/>
  <c r="AR36" i="89"/>
  <c r="AH41" i="42"/>
  <c r="AQ41" i="42" s="1"/>
  <c r="AH40" i="77"/>
  <c r="AQ40" i="77" s="1"/>
  <c r="Y41" i="91"/>
  <c r="Z41" i="91" s="1"/>
  <c r="X41" i="91"/>
  <c r="AI40" i="38"/>
  <c r="AN40" i="38"/>
  <c r="AH40" i="83"/>
  <c r="AQ40" i="83" s="1"/>
  <c r="W42" i="42"/>
  <c r="AG41" i="42"/>
  <c r="AP41" i="42" s="1"/>
  <c r="AF41" i="42"/>
  <c r="AO41" i="42" s="1"/>
  <c r="AE41" i="42"/>
  <c r="AE40" i="77"/>
  <c r="W41" i="77"/>
  <c r="AF40" i="77"/>
  <c r="AO40" i="77" s="1"/>
  <c r="AG40" i="77"/>
  <c r="AP40" i="77" s="1"/>
  <c r="AG39" i="94"/>
  <c r="AP39" i="94" s="1"/>
  <c r="AF39" i="94"/>
  <c r="AO39" i="94" s="1"/>
  <c r="AE39" i="94"/>
  <c r="W40" i="94"/>
  <c r="AE41" i="86"/>
  <c r="W42" i="86"/>
  <c r="AF41" i="86"/>
  <c r="AO41" i="86" s="1"/>
  <c r="AG41" i="86"/>
  <c r="AP41" i="86" s="1"/>
  <c r="AN41" i="96"/>
  <c r="AI41" i="96"/>
  <c r="AH40" i="34"/>
  <c r="AQ40" i="34" s="1"/>
  <c r="AH41" i="26"/>
  <c r="AQ41" i="26" s="1"/>
  <c r="AR40" i="28"/>
  <c r="AR39" i="85"/>
  <c r="X42" i="96"/>
  <c r="Y42" i="96"/>
  <c r="Z40" i="34"/>
  <c r="X40" i="84"/>
  <c r="Z40" i="84" s="1"/>
  <c r="Y40" i="84"/>
  <c r="AH40" i="95"/>
  <c r="AQ40" i="95" s="1"/>
  <c r="Y40" i="33"/>
  <c r="X40" i="33"/>
  <c r="Z40" i="83"/>
  <c r="AR40" i="43"/>
  <c r="AR39" i="34"/>
  <c r="AR39" i="83"/>
  <c r="W42" i="76"/>
  <c r="AG41" i="76"/>
  <c r="AP41" i="76" s="1"/>
  <c r="AF41" i="76"/>
  <c r="AO41" i="76" s="1"/>
  <c r="AE41" i="76"/>
  <c r="AR38" i="90"/>
  <c r="AI40" i="79"/>
  <c r="AN40" i="79"/>
  <c r="W41" i="87"/>
  <c r="AG40" i="87"/>
  <c r="AP40" i="87" s="1"/>
  <c r="AF40" i="87"/>
  <c r="AO40" i="87" s="1"/>
  <c r="AE40" i="87"/>
  <c r="AR41" i="48"/>
  <c r="W40" i="29"/>
  <c r="AG39" i="29"/>
  <c r="AP39" i="29" s="1"/>
  <c r="AE39" i="29"/>
  <c r="AF39" i="29"/>
  <c r="AO39" i="29" s="1"/>
  <c r="AR39" i="77"/>
  <c r="AN39" i="84"/>
  <c r="AI39" i="84"/>
  <c r="Z40" i="95"/>
  <c r="AR40" i="42"/>
  <c r="AR40" i="26"/>
  <c r="AR39" i="44"/>
  <c r="AI40" i="91"/>
  <c r="AN40" i="91"/>
  <c r="AH41" i="28"/>
  <c r="AQ41" i="28" s="1"/>
  <c r="Z41" i="26"/>
  <c r="AR38" i="88"/>
  <c r="AH39" i="41"/>
  <c r="AQ39" i="41" s="1"/>
  <c r="AH39" i="32"/>
  <c r="AQ39" i="32" s="1"/>
  <c r="W40" i="93"/>
  <c r="AG39" i="93"/>
  <c r="AP39" i="93" s="1"/>
  <c r="AF39" i="93"/>
  <c r="AO39" i="93" s="1"/>
  <c r="AE39" i="93"/>
  <c r="AG39" i="78"/>
  <c r="AP39" i="78" s="1"/>
  <c r="AF39" i="78"/>
  <c r="AO39" i="78" s="1"/>
  <c r="AE39" i="78"/>
  <c r="W40" i="78"/>
  <c r="W41" i="82"/>
  <c r="AG40" i="82"/>
  <c r="AP40" i="82" s="1"/>
  <c r="AF40" i="82"/>
  <c r="AO40" i="82" s="1"/>
  <c r="AE40" i="82"/>
  <c r="W40" i="80"/>
  <c r="AG39" i="80"/>
  <c r="AP39" i="80" s="1"/>
  <c r="AE39" i="80"/>
  <c r="AF39" i="80"/>
  <c r="AO39" i="80" s="1"/>
  <c r="AI40" i="73"/>
  <c r="AN40" i="73"/>
  <c r="AR38" i="39"/>
  <c r="AR37" i="35"/>
  <c r="AH37" i="89"/>
  <c r="AQ37" i="89" s="1"/>
  <c r="AH39" i="39"/>
  <c r="AQ39" i="39" s="1"/>
  <c r="AH38" i="27"/>
  <c r="AQ38" i="27" s="1"/>
  <c r="Y40" i="81"/>
  <c r="X40" i="81"/>
  <c r="X41" i="38"/>
  <c r="Y41" i="38"/>
  <c r="AR38" i="94"/>
  <c r="AR37" i="27"/>
  <c r="Z40" i="31"/>
  <c r="X40" i="31"/>
  <c r="Y40" i="31"/>
  <c r="Y41" i="25"/>
  <c r="Z41" i="25"/>
  <c r="X41" i="25"/>
  <c r="Y41" i="73"/>
  <c r="X41" i="73"/>
  <c r="X41" i="79"/>
  <c r="Y41" i="79"/>
  <c r="AH39" i="74"/>
  <c r="AQ39" i="74" s="1"/>
  <c r="AH42" i="48"/>
  <c r="AQ42" i="48" s="1"/>
  <c r="AH39" i="88"/>
  <c r="AQ39" i="88" s="1"/>
  <c r="AE41" i="37"/>
  <c r="W42" i="37"/>
  <c r="AF41" i="37"/>
  <c r="AO41" i="37" s="1"/>
  <c r="AG41" i="37"/>
  <c r="AP41" i="37" s="1"/>
  <c r="AF40" i="92"/>
  <c r="AO40" i="92" s="1"/>
  <c r="W41" i="92"/>
  <c r="AE40" i="92"/>
  <c r="AG40" i="92"/>
  <c r="AP40" i="92" s="1"/>
  <c r="AF41" i="40"/>
  <c r="AO41" i="40" s="1"/>
  <c r="AE41" i="40"/>
  <c r="W42" i="40"/>
  <c r="AG41" i="40"/>
  <c r="AP41" i="40" s="1"/>
  <c r="AG38" i="46"/>
  <c r="AP38" i="46" s="1"/>
  <c r="AF38" i="46"/>
  <c r="AO38" i="46" s="1"/>
  <c r="AE38" i="46"/>
  <c r="W39" i="46"/>
  <c r="AR39" i="95"/>
  <c r="AR38" i="74"/>
  <c r="AG39" i="75"/>
  <c r="AP39" i="75" s="1"/>
  <c r="AF39" i="75"/>
  <c r="AO39" i="75" s="1"/>
  <c r="AE39" i="75"/>
  <c r="W40" i="75"/>
  <c r="AH41" i="43"/>
  <c r="AQ41" i="43" s="1"/>
  <c r="AG38" i="47"/>
  <c r="AP38" i="47" s="1"/>
  <c r="AF38" i="47"/>
  <c r="AO38" i="47" s="1"/>
  <c r="W39" i="47"/>
  <c r="AE38" i="47"/>
  <c r="Y41" i="30"/>
  <c r="X41" i="30"/>
  <c r="Z41" i="30" s="1"/>
  <c r="AR40" i="86"/>
  <c r="AI39" i="33"/>
  <c r="AN39" i="33"/>
  <c r="AH38" i="35"/>
  <c r="AQ38" i="35" s="1"/>
  <c r="AR38" i="32"/>
  <c r="AI39" i="31"/>
  <c r="AN39" i="31"/>
  <c r="AI40" i="25"/>
  <c r="AN40" i="25"/>
  <c r="Z41" i="38" l="1"/>
  <c r="AE37" i="89"/>
  <c r="Z40" i="81"/>
  <c r="AG40" i="81" s="1"/>
  <c r="AP40" i="81" s="1"/>
  <c r="AG40" i="84"/>
  <c r="AP40" i="84" s="1"/>
  <c r="AF40" i="84"/>
  <c r="AO40" i="84" s="1"/>
  <c r="W41" i="84"/>
  <c r="AE40" i="84"/>
  <c r="AF41" i="91"/>
  <c r="AO41" i="91" s="1"/>
  <c r="AE41" i="91"/>
  <c r="AG41" i="91"/>
  <c r="AP41" i="91" s="1"/>
  <c r="W42" i="91"/>
  <c r="AF41" i="38"/>
  <c r="AO41" i="38" s="1"/>
  <c r="AE41" i="38"/>
  <c r="W42" i="38"/>
  <c r="AG41" i="38"/>
  <c r="AP41" i="38" s="1"/>
  <c r="AE40" i="81"/>
  <c r="W41" i="81"/>
  <c r="AF40" i="81"/>
  <c r="AO40" i="81" s="1"/>
  <c r="AH41" i="79"/>
  <c r="AQ41" i="79" s="1"/>
  <c r="W41" i="83"/>
  <c r="AE40" i="83"/>
  <c r="AF40" i="83"/>
  <c r="AO40" i="83" s="1"/>
  <c r="AG40" i="83"/>
  <c r="AP40" i="83" s="1"/>
  <c r="X42" i="43"/>
  <c r="Y42" i="43"/>
  <c r="Y42" i="40"/>
  <c r="Z42" i="40" s="1"/>
  <c r="X42" i="40"/>
  <c r="X41" i="92"/>
  <c r="Y41" i="92"/>
  <c r="AI41" i="37"/>
  <c r="AN41" i="37"/>
  <c r="Z41" i="79"/>
  <c r="X40" i="29"/>
  <c r="Y40" i="29"/>
  <c r="AI41" i="76"/>
  <c r="AN41" i="76"/>
  <c r="AG41" i="30"/>
  <c r="AP41" i="30" s="1"/>
  <c r="AF41" i="30"/>
  <c r="AO41" i="30" s="1"/>
  <c r="AE41" i="30"/>
  <c r="W42" i="30"/>
  <c r="AR39" i="33"/>
  <c r="AN38" i="47"/>
  <c r="AI38" i="47"/>
  <c r="AN39" i="75"/>
  <c r="AI39" i="75"/>
  <c r="AH41" i="25"/>
  <c r="AQ41" i="25" s="1"/>
  <c r="AR40" i="73"/>
  <c r="AI40" i="82"/>
  <c r="AN40" i="82"/>
  <c r="Y40" i="78"/>
  <c r="X40" i="78"/>
  <c r="AR39" i="84"/>
  <c r="X42" i="76"/>
  <c r="Y42" i="76"/>
  <c r="X42" i="86"/>
  <c r="Z42" i="86" s="1"/>
  <c r="Y42" i="86"/>
  <c r="AI41" i="42"/>
  <c r="AN41" i="42"/>
  <c r="AH41" i="91"/>
  <c r="AQ41" i="91" s="1"/>
  <c r="Y39" i="35"/>
  <c r="X39" i="35"/>
  <c r="X40" i="32"/>
  <c r="Z40" i="32" s="1"/>
  <c r="Y40" i="32"/>
  <c r="AI39" i="88"/>
  <c r="AN39" i="88"/>
  <c r="X40" i="74"/>
  <c r="Y40" i="74"/>
  <c r="AN40" i="44"/>
  <c r="AI40" i="44"/>
  <c r="AN37" i="89"/>
  <c r="AI37" i="89"/>
  <c r="AN39" i="45"/>
  <c r="AI39" i="45"/>
  <c r="AN41" i="43"/>
  <c r="AI41" i="43"/>
  <c r="AI40" i="36"/>
  <c r="AN40" i="36"/>
  <c r="AI39" i="41"/>
  <c r="AN39" i="41"/>
  <c r="Y43" i="48"/>
  <c r="X43" i="48"/>
  <c r="AN39" i="78"/>
  <c r="AI39" i="78"/>
  <c r="AI41" i="86"/>
  <c r="AN41" i="86"/>
  <c r="AI38" i="35"/>
  <c r="AN38" i="35"/>
  <c r="AH40" i="33"/>
  <c r="AQ40" i="33" s="1"/>
  <c r="AR39" i="31"/>
  <c r="AH41" i="30"/>
  <c r="AQ41" i="30" s="1"/>
  <c r="AN38" i="46"/>
  <c r="AI38" i="46"/>
  <c r="AI41" i="40"/>
  <c r="AN41" i="40"/>
  <c r="AH41" i="73"/>
  <c r="AQ41" i="73" s="1"/>
  <c r="AG41" i="26"/>
  <c r="AP41" i="26" s="1"/>
  <c r="AF41" i="26"/>
  <c r="AO41" i="26" s="1"/>
  <c r="AE41" i="26"/>
  <c r="W42" i="26"/>
  <c r="Y41" i="87"/>
  <c r="X41" i="87"/>
  <c r="Z41" i="87" s="1"/>
  <c r="AH42" i="96"/>
  <c r="AQ42" i="96" s="1"/>
  <c r="X40" i="94"/>
  <c r="Y40" i="94"/>
  <c r="AR39" i="81"/>
  <c r="X40" i="45"/>
  <c r="Y40" i="45"/>
  <c r="Z40" i="45" s="1"/>
  <c r="AI42" i="48"/>
  <c r="AN42" i="48"/>
  <c r="Z42" i="28"/>
  <c r="X42" i="28"/>
  <c r="Y42" i="28"/>
  <c r="Y40" i="90"/>
  <c r="X40" i="90"/>
  <c r="AI38" i="27"/>
  <c r="AN38" i="27"/>
  <c r="AR40" i="25"/>
  <c r="AN40" i="92"/>
  <c r="AI40" i="92"/>
  <c r="AG41" i="25"/>
  <c r="AP41" i="25" s="1"/>
  <c r="AF41" i="25"/>
  <c r="AO41" i="25" s="1"/>
  <c r="AE41" i="25"/>
  <c r="W42" i="25"/>
  <c r="AH40" i="81"/>
  <c r="AQ40" i="81" s="1"/>
  <c r="AF40" i="34"/>
  <c r="AO40" i="34" s="1"/>
  <c r="AG40" i="34"/>
  <c r="AP40" i="34" s="1"/>
  <c r="W41" i="34"/>
  <c r="AE40" i="34"/>
  <c r="AR41" i="96"/>
  <c r="AR40" i="30"/>
  <c r="AN39" i="32"/>
  <c r="AI39" i="32"/>
  <c r="Y40" i="41"/>
  <c r="X40" i="41"/>
  <c r="Y41" i="85"/>
  <c r="X41" i="85"/>
  <c r="Z41" i="85" s="1"/>
  <c r="AN39" i="74"/>
  <c r="AI39" i="74"/>
  <c r="X39" i="47"/>
  <c r="Z39" i="47" s="1"/>
  <c r="Y39" i="47"/>
  <c r="Y39" i="46"/>
  <c r="X39" i="46"/>
  <c r="Z39" i="46" s="1"/>
  <c r="X40" i="93"/>
  <c r="Z40" i="93" s="1"/>
  <c r="Y40" i="93"/>
  <c r="Y40" i="75"/>
  <c r="X40" i="75"/>
  <c r="Z40" i="75" s="1"/>
  <c r="Z41" i="73"/>
  <c r="AH40" i="31"/>
  <c r="AQ40" i="31" s="1"/>
  <c r="Y41" i="82"/>
  <c r="X41" i="82"/>
  <c r="Z41" i="82" s="1"/>
  <c r="AI39" i="93"/>
  <c r="AN39" i="93"/>
  <c r="AR40" i="91"/>
  <c r="Z40" i="33"/>
  <c r="Z42" i="96"/>
  <c r="AN39" i="94"/>
  <c r="AI39" i="94"/>
  <c r="Y41" i="77"/>
  <c r="X41" i="77"/>
  <c r="Y42" i="42"/>
  <c r="X42" i="42"/>
  <c r="X40" i="39"/>
  <c r="Y40" i="39"/>
  <c r="AI40" i="85"/>
  <c r="AN40" i="85"/>
  <c r="X40" i="88"/>
  <c r="Y40" i="88"/>
  <c r="X38" i="89"/>
  <c r="Y38" i="89"/>
  <c r="Z38" i="89" s="1"/>
  <c r="AN39" i="90"/>
  <c r="AI39" i="90"/>
  <c r="Y42" i="37"/>
  <c r="X42" i="37"/>
  <c r="Z42" i="37" s="1"/>
  <c r="AI39" i="80"/>
  <c r="AN39" i="80"/>
  <c r="AG40" i="31"/>
  <c r="AP40" i="31" s="1"/>
  <c r="AF40" i="31"/>
  <c r="AO40" i="31" s="1"/>
  <c r="AE40" i="31"/>
  <c r="W41" i="31"/>
  <c r="AH41" i="38"/>
  <c r="AQ41" i="38" s="1"/>
  <c r="X40" i="80"/>
  <c r="Z40" i="80" s="1"/>
  <c r="Y40" i="80"/>
  <c r="W41" i="95"/>
  <c r="AG40" i="95"/>
  <c r="AP40" i="95" s="1"/>
  <c r="AE40" i="95"/>
  <c r="AF40" i="95"/>
  <c r="AO40" i="95" s="1"/>
  <c r="AI39" i="29"/>
  <c r="AN39" i="29"/>
  <c r="AI40" i="87"/>
  <c r="AN40" i="87"/>
  <c r="AR40" i="79"/>
  <c r="AH40" i="84"/>
  <c r="AQ40" i="84" s="1"/>
  <c r="AI40" i="77"/>
  <c r="AN40" i="77"/>
  <c r="AR40" i="38"/>
  <c r="AI39" i="39"/>
  <c r="AN39" i="39"/>
  <c r="Y41" i="36"/>
  <c r="X41" i="36"/>
  <c r="AI41" i="28"/>
  <c r="AN41" i="28"/>
  <c r="X41" i="44"/>
  <c r="Z41" i="44" s="1"/>
  <c r="Y41" i="44"/>
  <c r="Z39" i="27"/>
  <c r="X39" i="27"/>
  <c r="Y39" i="27"/>
  <c r="AF41" i="85" l="1"/>
  <c r="AO41" i="85" s="1"/>
  <c r="AE41" i="85"/>
  <c r="W42" i="85"/>
  <c r="AG41" i="85"/>
  <c r="AP41" i="85" s="1"/>
  <c r="W41" i="45"/>
  <c r="AG40" i="45"/>
  <c r="AP40" i="45" s="1"/>
  <c r="AF40" i="45"/>
  <c r="AO40" i="45" s="1"/>
  <c r="AE40" i="45"/>
  <c r="AG42" i="40"/>
  <c r="AP42" i="40" s="1"/>
  <c r="AF42" i="40"/>
  <c r="AO42" i="40" s="1"/>
  <c r="AE42" i="40"/>
  <c r="W43" i="40"/>
  <c r="AG38" i="89"/>
  <c r="AP38" i="89" s="1"/>
  <c r="AF38" i="89"/>
  <c r="AO38" i="89" s="1"/>
  <c r="W39" i="89"/>
  <c r="AE38" i="89"/>
  <c r="AH39" i="27"/>
  <c r="AQ39" i="27" s="1"/>
  <c r="AR41" i="28"/>
  <c r="AR40" i="87"/>
  <c r="AN40" i="31"/>
  <c r="AI40" i="31"/>
  <c r="AH41" i="77"/>
  <c r="AQ41" i="77" s="1"/>
  <c r="AF40" i="33"/>
  <c r="AO40" i="33" s="1"/>
  <c r="AG40" i="33"/>
  <c r="AP40" i="33" s="1"/>
  <c r="W41" i="33"/>
  <c r="AE40" i="33"/>
  <c r="AH40" i="93"/>
  <c r="AQ40" i="93" s="1"/>
  <c r="AH39" i="47"/>
  <c r="AQ39" i="47" s="1"/>
  <c r="AR38" i="27"/>
  <c r="AG42" i="28"/>
  <c r="AP42" i="28" s="1"/>
  <c r="AF42" i="28"/>
  <c r="AO42" i="28" s="1"/>
  <c r="W43" i="28"/>
  <c r="AE42" i="28"/>
  <c r="AE41" i="87"/>
  <c r="W42" i="87"/>
  <c r="AF41" i="87"/>
  <c r="AO41" i="87" s="1"/>
  <c r="AG41" i="87"/>
  <c r="AP41" i="87" s="1"/>
  <c r="AR41" i="40"/>
  <c r="AR41" i="86"/>
  <c r="AR39" i="45"/>
  <c r="AH40" i="32"/>
  <c r="AQ40" i="32" s="1"/>
  <c r="AR40" i="82"/>
  <c r="AE41" i="79"/>
  <c r="W42" i="79"/>
  <c r="AG41" i="79"/>
  <c r="AP41" i="79" s="1"/>
  <c r="AF41" i="79"/>
  <c r="AO41" i="79" s="1"/>
  <c r="AH42" i="40"/>
  <c r="AQ42" i="40" s="1"/>
  <c r="X41" i="81"/>
  <c r="Y41" i="81"/>
  <c r="AI41" i="38"/>
  <c r="AN41" i="38"/>
  <c r="AE39" i="27"/>
  <c r="AG39" i="27"/>
  <c r="AP39" i="27" s="1"/>
  <c r="AF39" i="27"/>
  <c r="AO39" i="27" s="1"/>
  <c r="W40" i="27"/>
  <c r="X41" i="95"/>
  <c r="Z41" i="95" s="1"/>
  <c r="Y41" i="95"/>
  <c r="AG42" i="37"/>
  <c r="AP42" i="37" s="1"/>
  <c r="AF42" i="37"/>
  <c r="AO42" i="37" s="1"/>
  <c r="AE42" i="37"/>
  <c r="W43" i="37"/>
  <c r="AH40" i="39"/>
  <c r="AQ40" i="39" s="1"/>
  <c r="AE41" i="82"/>
  <c r="W42" i="82"/>
  <c r="AG41" i="82"/>
  <c r="AP41" i="82" s="1"/>
  <c r="AF41" i="82"/>
  <c r="AO41" i="82" s="1"/>
  <c r="AF41" i="73"/>
  <c r="AO41" i="73" s="1"/>
  <c r="AE41" i="73"/>
  <c r="W42" i="73"/>
  <c r="AG41" i="73"/>
  <c r="AP41" i="73" s="1"/>
  <c r="AE40" i="93"/>
  <c r="W41" i="93"/>
  <c r="AG40" i="93"/>
  <c r="AP40" i="93" s="1"/>
  <c r="AF40" i="93"/>
  <c r="AO40" i="93" s="1"/>
  <c r="W40" i="47"/>
  <c r="AG39" i="47"/>
  <c r="AP39" i="47" s="1"/>
  <c r="AF39" i="47"/>
  <c r="AO39" i="47" s="1"/>
  <c r="AE39" i="47"/>
  <c r="AH40" i="41"/>
  <c r="AQ40" i="41" s="1"/>
  <c r="AR40" i="92"/>
  <c r="AH40" i="90"/>
  <c r="AQ40" i="90" s="1"/>
  <c r="AR38" i="46"/>
  <c r="AR39" i="78"/>
  <c r="AR39" i="41"/>
  <c r="AH40" i="74"/>
  <c r="AQ40" i="74" s="1"/>
  <c r="W41" i="32"/>
  <c r="AG40" i="32"/>
  <c r="AP40" i="32" s="1"/>
  <c r="AF40" i="32"/>
  <c r="AO40" i="32" s="1"/>
  <c r="AE40" i="32"/>
  <c r="AH42" i="86"/>
  <c r="AQ42" i="86" s="1"/>
  <c r="AN40" i="84"/>
  <c r="AI40" i="84"/>
  <c r="AR39" i="29"/>
  <c r="AR39" i="90"/>
  <c r="AH40" i="88"/>
  <c r="AQ40" i="88" s="1"/>
  <c r="Z40" i="39"/>
  <c r="Z41" i="77"/>
  <c r="AH40" i="75"/>
  <c r="AQ40" i="75" s="1"/>
  <c r="AH39" i="46"/>
  <c r="AQ39" i="46" s="1"/>
  <c r="AR39" i="74"/>
  <c r="AR42" i="48"/>
  <c r="X42" i="26"/>
  <c r="Y42" i="26"/>
  <c r="AR37" i="89"/>
  <c r="Z40" i="74"/>
  <c r="AH39" i="35"/>
  <c r="AQ39" i="35" s="1"/>
  <c r="AG42" i="86"/>
  <c r="AP42" i="86" s="1"/>
  <c r="AE42" i="86"/>
  <c r="W43" i="86"/>
  <c r="AF42" i="86"/>
  <c r="AO42" i="86" s="1"/>
  <c r="AH40" i="78"/>
  <c r="AQ40" i="78" s="1"/>
  <c r="AR39" i="75"/>
  <c r="AR41" i="76"/>
  <c r="AR41" i="37"/>
  <c r="AI40" i="83"/>
  <c r="AN40" i="83"/>
  <c r="AN40" i="81"/>
  <c r="AI40" i="81"/>
  <c r="X42" i="91"/>
  <c r="Y42" i="91"/>
  <c r="X41" i="84"/>
  <c r="Y41" i="84"/>
  <c r="AH41" i="36"/>
  <c r="AQ41" i="36" s="1"/>
  <c r="AH41" i="44"/>
  <c r="AQ41" i="44" s="1"/>
  <c r="Z41" i="36"/>
  <c r="AR40" i="77"/>
  <c r="AH40" i="80"/>
  <c r="AQ40" i="80" s="1"/>
  <c r="Z40" i="88"/>
  <c r="AH42" i="42"/>
  <c r="AQ42" i="42" s="1"/>
  <c r="AR39" i="94"/>
  <c r="Z40" i="41"/>
  <c r="Y42" i="25"/>
  <c r="X42" i="25"/>
  <c r="Z42" i="25" s="1"/>
  <c r="Z40" i="90"/>
  <c r="AH40" i="94"/>
  <c r="AQ40" i="94" s="1"/>
  <c r="AN41" i="26"/>
  <c r="AI41" i="26"/>
  <c r="AH43" i="48"/>
  <c r="AQ43" i="48" s="1"/>
  <c r="AR40" i="36"/>
  <c r="X42" i="30"/>
  <c r="Z42" i="30" s="1"/>
  <c r="Y42" i="30"/>
  <c r="W42" i="44"/>
  <c r="AG41" i="44"/>
  <c r="AP41" i="44" s="1"/>
  <c r="AF41" i="44"/>
  <c r="AO41" i="44" s="1"/>
  <c r="AE41" i="44"/>
  <c r="AI40" i="95"/>
  <c r="AN40" i="95"/>
  <c r="AE40" i="80"/>
  <c r="W41" i="80"/>
  <c r="AF40" i="80"/>
  <c r="AO40" i="80" s="1"/>
  <c r="AG40" i="80"/>
  <c r="AP40" i="80" s="1"/>
  <c r="W41" i="75"/>
  <c r="AG40" i="75"/>
  <c r="AP40" i="75" s="1"/>
  <c r="AF40" i="75"/>
  <c r="AO40" i="75" s="1"/>
  <c r="AE40" i="75"/>
  <c r="W40" i="46"/>
  <c r="AG39" i="46"/>
  <c r="AP39" i="46" s="1"/>
  <c r="AE39" i="46"/>
  <c r="AF39" i="46"/>
  <c r="AO39" i="46" s="1"/>
  <c r="AH41" i="85"/>
  <c r="AQ41" i="85" s="1"/>
  <c r="AR39" i="32"/>
  <c r="AN41" i="25"/>
  <c r="AI41" i="25"/>
  <c r="AH40" i="45"/>
  <c r="AQ40" i="45" s="1"/>
  <c r="Z40" i="94"/>
  <c r="AH41" i="87"/>
  <c r="AQ41" i="87" s="1"/>
  <c r="AR38" i="35"/>
  <c r="AR41" i="43"/>
  <c r="AR40" i="44"/>
  <c r="AR39" i="88"/>
  <c r="Z39" i="35"/>
  <c r="AH42" i="76"/>
  <c r="AQ42" i="76" s="1"/>
  <c r="Z40" i="78"/>
  <c r="AR38" i="47"/>
  <c r="AN41" i="30"/>
  <c r="AI41" i="30"/>
  <c r="AH40" i="29"/>
  <c r="AQ40" i="29" s="1"/>
  <c r="AH41" i="92"/>
  <c r="AQ41" i="92" s="1"/>
  <c r="AH42" i="43"/>
  <c r="AQ42" i="43" s="1"/>
  <c r="Y41" i="83"/>
  <c r="X41" i="83"/>
  <c r="AR39" i="80"/>
  <c r="AR39" i="93"/>
  <c r="AN40" i="34"/>
  <c r="AI40" i="34"/>
  <c r="AR39" i="39"/>
  <c r="Y41" i="31"/>
  <c r="X41" i="31"/>
  <c r="Z41" i="31" s="1"/>
  <c r="AH42" i="37"/>
  <c r="AQ42" i="37" s="1"/>
  <c r="AH38" i="89"/>
  <c r="AQ38" i="89" s="1"/>
  <c r="AR40" i="85"/>
  <c r="Z42" i="42"/>
  <c r="AE42" i="96"/>
  <c r="AF42" i="96"/>
  <c r="AO42" i="96" s="1"/>
  <c r="AG42" i="96"/>
  <c r="AP42" i="96" s="1"/>
  <c r="W43" i="96"/>
  <c r="AH41" i="82"/>
  <c r="AQ41" i="82" s="1"/>
  <c r="X41" i="34"/>
  <c r="Y41" i="34"/>
  <c r="AH42" i="28"/>
  <c r="AQ42" i="28" s="1"/>
  <c r="Z43" i="48"/>
  <c r="AR41" i="42"/>
  <c r="Z42" i="76"/>
  <c r="Z40" i="29"/>
  <c r="Z41" i="92"/>
  <c r="Z42" i="43"/>
  <c r="Y42" i="38"/>
  <c r="X42" i="38"/>
  <c r="Z42" i="38" s="1"/>
  <c r="AN41" i="91"/>
  <c r="AI41" i="91"/>
  <c r="Z42" i="91" l="1"/>
  <c r="Z41" i="81"/>
  <c r="AG42" i="91"/>
  <c r="AP42" i="91" s="1"/>
  <c r="AF42" i="91"/>
  <c r="AO42" i="91" s="1"/>
  <c r="W43" i="91"/>
  <c r="AE42" i="91"/>
  <c r="AG41" i="81"/>
  <c r="AP41" i="81" s="1"/>
  <c r="AF41" i="81"/>
  <c r="AO41" i="81" s="1"/>
  <c r="W42" i="81"/>
  <c r="AE41" i="81"/>
  <c r="AI40" i="80"/>
  <c r="AN40" i="80"/>
  <c r="AR41" i="26"/>
  <c r="AH42" i="91"/>
  <c r="AQ42" i="91" s="1"/>
  <c r="AG40" i="39"/>
  <c r="AP40" i="39" s="1"/>
  <c r="AE40" i="39"/>
  <c r="AF40" i="39"/>
  <c r="AO40" i="39" s="1"/>
  <c r="W41" i="39"/>
  <c r="AI40" i="93"/>
  <c r="AN40" i="93"/>
  <c r="AN42" i="37"/>
  <c r="AI42" i="37"/>
  <c r="Z40" i="27"/>
  <c r="Y40" i="27"/>
  <c r="X40" i="27"/>
  <c r="AR41" i="38"/>
  <c r="Y42" i="79"/>
  <c r="Z42" i="79" s="1"/>
  <c r="X42" i="79"/>
  <c r="Z42" i="87"/>
  <c r="Y42" i="87"/>
  <c r="X42" i="87"/>
  <c r="X39" i="89"/>
  <c r="Y39" i="89"/>
  <c r="Y41" i="45"/>
  <c r="X41" i="45"/>
  <c r="Z41" i="45" s="1"/>
  <c r="W41" i="78"/>
  <c r="AG40" i="78"/>
  <c r="AP40" i="78" s="1"/>
  <c r="AE40" i="78"/>
  <c r="AF40" i="78"/>
  <c r="AO40" i="78" s="1"/>
  <c r="AR41" i="91"/>
  <c r="W42" i="92"/>
  <c r="AG41" i="92"/>
  <c r="AP41" i="92" s="1"/>
  <c r="AF41" i="92"/>
  <c r="AO41" i="92" s="1"/>
  <c r="AE41" i="92"/>
  <c r="AR40" i="34"/>
  <c r="AH41" i="83"/>
  <c r="AQ41" i="83" s="1"/>
  <c r="AR41" i="30"/>
  <c r="W41" i="94"/>
  <c r="AG40" i="94"/>
  <c r="AP40" i="94" s="1"/>
  <c r="AE40" i="94"/>
  <c r="AF40" i="94"/>
  <c r="AO40" i="94" s="1"/>
  <c r="AR41" i="25"/>
  <c r="Y41" i="75"/>
  <c r="X41" i="75"/>
  <c r="X42" i="44"/>
  <c r="Z42" i="44" s="1"/>
  <c r="Y42" i="44"/>
  <c r="W41" i="90"/>
  <c r="AG40" i="90"/>
  <c r="AP40" i="90" s="1"/>
  <c r="AF40" i="90"/>
  <c r="AO40" i="90" s="1"/>
  <c r="AE40" i="90"/>
  <c r="AE40" i="88"/>
  <c r="W41" i="88"/>
  <c r="AF40" i="88"/>
  <c r="AO40" i="88" s="1"/>
  <c r="AG40" i="88"/>
  <c r="AP40" i="88" s="1"/>
  <c r="X43" i="86"/>
  <c r="Z43" i="86" s="1"/>
  <c r="Y43" i="86"/>
  <c r="AH42" i="26"/>
  <c r="AQ42" i="26" s="1"/>
  <c r="X40" i="47"/>
  <c r="Y40" i="47"/>
  <c r="AI41" i="79"/>
  <c r="AN41" i="79"/>
  <c r="AI41" i="87"/>
  <c r="AN41" i="87"/>
  <c r="AI40" i="33"/>
  <c r="AN40" i="33"/>
  <c r="AG42" i="38"/>
  <c r="AP42" i="38" s="1"/>
  <c r="AE42" i="38"/>
  <c r="W43" i="38"/>
  <c r="AF42" i="38"/>
  <c r="AO42" i="38" s="1"/>
  <c r="AG39" i="35"/>
  <c r="AP39" i="35" s="1"/>
  <c r="AE39" i="35"/>
  <c r="W40" i="35"/>
  <c r="AF39" i="35"/>
  <c r="AO39" i="35" s="1"/>
  <c r="W44" i="48"/>
  <c r="AG43" i="48"/>
  <c r="AP43" i="48" s="1"/>
  <c r="AF43" i="48"/>
  <c r="AO43" i="48" s="1"/>
  <c r="AE43" i="48"/>
  <c r="AH41" i="34"/>
  <c r="AQ41" i="34" s="1"/>
  <c r="AE42" i="42"/>
  <c r="W43" i="42"/>
  <c r="AF42" i="42"/>
  <c r="AO42" i="42" s="1"/>
  <c r="AG42" i="42"/>
  <c r="AP42" i="42" s="1"/>
  <c r="AF40" i="29"/>
  <c r="AO40" i="29" s="1"/>
  <c r="AE40" i="29"/>
  <c r="W41" i="29"/>
  <c r="AG40" i="29"/>
  <c r="AP40" i="29" s="1"/>
  <c r="Z41" i="34"/>
  <c r="X43" i="96"/>
  <c r="Z43" i="96" s="1"/>
  <c r="Y43" i="96"/>
  <c r="AH41" i="31"/>
  <c r="AQ41" i="31" s="1"/>
  <c r="Y40" i="46"/>
  <c r="X40" i="46"/>
  <c r="AR40" i="95"/>
  <c r="AH42" i="25"/>
  <c r="AQ42" i="25" s="1"/>
  <c r="AR40" i="81"/>
  <c r="AN42" i="86"/>
  <c r="AI42" i="86"/>
  <c r="Z42" i="26"/>
  <c r="AH41" i="81"/>
  <c r="AQ41" i="81" s="1"/>
  <c r="AN42" i="28"/>
  <c r="AI42" i="28"/>
  <c r="X41" i="33"/>
  <c r="Z41" i="33" s="1"/>
  <c r="Y41" i="33"/>
  <c r="AI40" i="45"/>
  <c r="AN40" i="45"/>
  <c r="W43" i="43"/>
  <c r="AG42" i="43"/>
  <c r="AP42" i="43" s="1"/>
  <c r="AF42" i="43"/>
  <c r="AO42" i="43" s="1"/>
  <c r="AE42" i="43"/>
  <c r="AN42" i="96"/>
  <c r="AI42" i="96"/>
  <c r="AH42" i="38"/>
  <c r="AQ42" i="38" s="1"/>
  <c r="AF42" i="76"/>
  <c r="AO42" i="76" s="1"/>
  <c r="AE42" i="76"/>
  <c r="AG42" i="76"/>
  <c r="AP42" i="76" s="1"/>
  <c r="W43" i="76"/>
  <c r="Z41" i="83"/>
  <c r="AI40" i="75"/>
  <c r="AN40" i="75"/>
  <c r="AI41" i="44"/>
  <c r="AN41" i="44"/>
  <c r="AH42" i="30"/>
  <c r="AQ42" i="30" s="1"/>
  <c r="AF41" i="36"/>
  <c r="AO41" i="36" s="1"/>
  <c r="AE41" i="36"/>
  <c r="W42" i="36"/>
  <c r="AG41" i="36"/>
  <c r="AP41" i="36" s="1"/>
  <c r="AH41" i="84"/>
  <c r="AQ41" i="84" s="1"/>
  <c r="W41" i="74"/>
  <c r="AG40" i="74"/>
  <c r="AP40" i="74" s="1"/>
  <c r="AF40" i="74"/>
  <c r="AO40" i="74" s="1"/>
  <c r="AE40" i="74"/>
  <c r="X41" i="32"/>
  <c r="Z41" i="32" s="1"/>
  <c r="Y41" i="32"/>
  <c r="AI39" i="47"/>
  <c r="AN39" i="47"/>
  <c r="Y42" i="73"/>
  <c r="X42" i="73"/>
  <c r="Y42" i="82"/>
  <c r="X42" i="82"/>
  <c r="X43" i="28"/>
  <c r="Y43" i="28"/>
  <c r="Y42" i="85"/>
  <c r="X42" i="85"/>
  <c r="W42" i="31"/>
  <c r="AG41" i="31"/>
  <c r="AP41" i="31" s="1"/>
  <c r="AF41" i="31"/>
  <c r="AO41" i="31" s="1"/>
  <c r="AE41" i="31"/>
  <c r="W43" i="30"/>
  <c r="AG42" i="30"/>
  <c r="AP42" i="30" s="1"/>
  <c r="AF42" i="30"/>
  <c r="AO42" i="30" s="1"/>
  <c r="AE42" i="30"/>
  <c r="W43" i="25"/>
  <c r="AG42" i="25"/>
  <c r="AP42" i="25" s="1"/>
  <c r="AF42" i="25"/>
  <c r="AO42" i="25" s="1"/>
  <c r="AE42" i="25"/>
  <c r="Z41" i="84"/>
  <c r="AR40" i="84"/>
  <c r="AI41" i="73"/>
  <c r="AN41" i="73"/>
  <c r="AI41" i="82"/>
  <c r="AN41" i="82"/>
  <c r="AH41" i="95"/>
  <c r="AQ41" i="95" s="1"/>
  <c r="AN39" i="27"/>
  <c r="AI39" i="27"/>
  <c r="AN38" i="89"/>
  <c r="AI38" i="89"/>
  <c r="Y43" i="40"/>
  <c r="X43" i="40"/>
  <c r="Z43" i="40" s="1"/>
  <c r="AI41" i="85"/>
  <c r="AN41" i="85"/>
  <c r="AI39" i="46"/>
  <c r="AN39" i="46"/>
  <c r="X41" i="80"/>
  <c r="Z41" i="80" s="1"/>
  <c r="Y41" i="80"/>
  <c r="AG40" i="41"/>
  <c r="AP40" i="41" s="1"/>
  <c r="AF40" i="41"/>
  <c r="AO40" i="41" s="1"/>
  <c r="AE40" i="41"/>
  <c r="W41" i="41"/>
  <c r="AR40" i="83"/>
  <c r="AG41" i="77"/>
  <c r="AP41" i="77" s="1"/>
  <c r="AF41" i="77"/>
  <c r="AO41" i="77" s="1"/>
  <c r="AE41" i="77"/>
  <c r="W42" i="77"/>
  <c r="AI40" i="32"/>
  <c r="AN40" i="32"/>
  <c r="X41" i="93"/>
  <c r="Y41" i="93"/>
  <c r="Y43" i="37"/>
  <c r="X43" i="37"/>
  <c r="AE41" i="95"/>
  <c r="W42" i="95"/>
  <c r="AF41" i="95"/>
  <c r="AO41" i="95" s="1"/>
  <c r="AG41" i="95"/>
  <c r="AP41" i="95" s="1"/>
  <c r="AR40" i="31"/>
  <c r="AN42" i="40"/>
  <c r="AI42" i="40"/>
  <c r="Z42" i="73" l="1"/>
  <c r="AG42" i="73" s="1"/>
  <c r="AP42" i="73" s="1"/>
  <c r="AF42" i="73"/>
  <c r="AO42" i="73" s="1"/>
  <c r="AE42" i="73"/>
  <c r="W43" i="73"/>
  <c r="W44" i="86"/>
  <c r="AG43" i="86"/>
  <c r="AP43" i="86" s="1"/>
  <c r="AF43" i="86"/>
  <c r="AO43" i="86" s="1"/>
  <c r="AE43" i="86"/>
  <c r="AG42" i="79"/>
  <c r="AP42" i="79" s="1"/>
  <c r="AF42" i="79"/>
  <c r="AO42" i="79" s="1"/>
  <c r="AE42" i="79"/>
  <c r="W43" i="79"/>
  <c r="AH41" i="93"/>
  <c r="AQ41" i="93" s="1"/>
  <c r="AN41" i="77"/>
  <c r="AI41" i="77"/>
  <c r="Z41" i="41"/>
  <c r="X41" i="41"/>
  <c r="Y41" i="41"/>
  <c r="AG41" i="80"/>
  <c r="AP41" i="80" s="1"/>
  <c r="AF41" i="80"/>
  <c r="AO41" i="80" s="1"/>
  <c r="AE41" i="80"/>
  <c r="W42" i="80"/>
  <c r="AR41" i="82"/>
  <c r="AI42" i="25"/>
  <c r="AN42" i="25"/>
  <c r="AH42" i="73"/>
  <c r="AQ42" i="73" s="1"/>
  <c r="AH41" i="32"/>
  <c r="AQ41" i="32" s="1"/>
  <c r="X41" i="74"/>
  <c r="Y41" i="74"/>
  <c r="AI42" i="76"/>
  <c r="AN42" i="76"/>
  <c r="W42" i="33"/>
  <c r="AE41" i="33"/>
  <c r="AG41" i="33"/>
  <c r="AP41" i="33" s="1"/>
  <c r="AF41" i="33"/>
  <c r="AO41" i="33" s="1"/>
  <c r="AF43" i="96"/>
  <c r="AO43" i="96" s="1"/>
  <c r="AE43" i="96"/>
  <c r="AG43" i="96"/>
  <c r="AP43" i="96" s="1"/>
  <c r="W44" i="96"/>
  <c r="Z40" i="35"/>
  <c r="Y40" i="35"/>
  <c r="X40" i="35"/>
  <c r="AN42" i="38"/>
  <c r="AI42" i="38"/>
  <c r="AI40" i="90"/>
  <c r="AN40" i="90"/>
  <c r="AH42" i="44"/>
  <c r="AQ42" i="44" s="1"/>
  <c r="AH42" i="79"/>
  <c r="AQ42" i="79" s="1"/>
  <c r="AH43" i="28"/>
  <c r="AQ43" i="28" s="1"/>
  <c r="AF41" i="32"/>
  <c r="AO41" i="32" s="1"/>
  <c r="AE41" i="32"/>
  <c r="W42" i="32"/>
  <c r="AG41" i="32"/>
  <c r="AP41" i="32" s="1"/>
  <c r="AR40" i="75"/>
  <c r="AR42" i="96"/>
  <c r="Y43" i="43"/>
  <c r="Z43" i="43" s="1"/>
  <c r="X43" i="43"/>
  <c r="AR42" i="28"/>
  <c r="AF41" i="34"/>
  <c r="AO41" i="34" s="1"/>
  <c r="AE41" i="34"/>
  <c r="W42" i="34"/>
  <c r="AG41" i="34"/>
  <c r="AP41" i="34" s="1"/>
  <c r="AN39" i="35"/>
  <c r="AI39" i="35"/>
  <c r="AR41" i="79"/>
  <c r="AE42" i="44"/>
  <c r="AF42" i="44"/>
  <c r="AO42" i="44" s="1"/>
  <c r="W43" i="44"/>
  <c r="AG42" i="44"/>
  <c r="AP42" i="44" s="1"/>
  <c r="X42" i="92"/>
  <c r="Z42" i="92" s="1"/>
  <c r="Y42" i="92"/>
  <c r="AH39" i="89"/>
  <c r="AQ39" i="89" s="1"/>
  <c r="AF40" i="27"/>
  <c r="AO40" i="27" s="1"/>
  <c r="AG40" i="27"/>
  <c r="AP40" i="27" s="1"/>
  <c r="W41" i="27"/>
  <c r="AE40" i="27"/>
  <c r="X41" i="39"/>
  <c r="Z41" i="39" s="1"/>
  <c r="Y41" i="39"/>
  <c r="AR40" i="80"/>
  <c r="AH43" i="37"/>
  <c r="AQ43" i="37" s="1"/>
  <c r="AR39" i="46"/>
  <c r="AR38" i="89"/>
  <c r="AR41" i="73"/>
  <c r="X42" i="31"/>
  <c r="Y42" i="31"/>
  <c r="Z43" i="28"/>
  <c r="AI40" i="74"/>
  <c r="AN40" i="74"/>
  <c r="X42" i="36"/>
  <c r="Y42" i="36"/>
  <c r="AE41" i="83"/>
  <c r="AG41" i="83"/>
  <c r="AP41" i="83" s="1"/>
  <c r="AF41" i="83"/>
  <c r="AO41" i="83" s="1"/>
  <c r="W42" i="83"/>
  <c r="W43" i="26"/>
  <c r="AG42" i="26"/>
  <c r="AP42" i="26" s="1"/>
  <c r="AF42" i="26"/>
  <c r="AO42" i="26" s="1"/>
  <c r="AE42" i="26"/>
  <c r="AH40" i="46"/>
  <c r="AQ40" i="46" s="1"/>
  <c r="AH41" i="75"/>
  <c r="AQ41" i="75" s="1"/>
  <c r="AI40" i="94"/>
  <c r="AN40" i="94"/>
  <c r="X41" i="78"/>
  <c r="Z41" i="78" s="1"/>
  <c r="Y41" i="78"/>
  <c r="Z39" i="89"/>
  <c r="AR42" i="37"/>
  <c r="AN42" i="91"/>
  <c r="AI42" i="91"/>
  <c r="Z41" i="93"/>
  <c r="AR40" i="32"/>
  <c r="Y43" i="30"/>
  <c r="X43" i="30"/>
  <c r="AH42" i="85"/>
  <c r="AQ42" i="85" s="1"/>
  <c r="AH42" i="82"/>
  <c r="AQ42" i="82" s="1"/>
  <c r="AI41" i="36"/>
  <c r="AN41" i="36"/>
  <c r="X43" i="76"/>
  <c r="Y43" i="76"/>
  <c r="AI42" i="43"/>
  <c r="AN42" i="43"/>
  <c r="AR40" i="45"/>
  <c r="AR42" i="86"/>
  <c r="X44" i="48"/>
  <c r="Z44" i="48" s="1"/>
  <c r="Y44" i="48"/>
  <c r="AR40" i="33"/>
  <c r="AH40" i="47"/>
  <c r="AQ40" i="47" s="1"/>
  <c r="AH41" i="45"/>
  <c r="AQ41" i="45" s="1"/>
  <c r="AH42" i="87"/>
  <c r="AQ42" i="87" s="1"/>
  <c r="AN40" i="39"/>
  <c r="AI40" i="39"/>
  <c r="AN41" i="81"/>
  <c r="AI41" i="81"/>
  <c r="Z43" i="91"/>
  <c r="X43" i="91"/>
  <c r="Y43" i="91"/>
  <c r="X42" i="95"/>
  <c r="Y42" i="95"/>
  <c r="AI41" i="95"/>
  <c r="AN41" i="95"/>
  <c r="AN40" i="41"/>
  <c r="AI40" i="41"/>
  <c r="Z43" i="37"/>
  <c r="AR41" i="85"/>
  <c r="AR39" i="27"/>
  <c r="Y43" i="25"/>
  <c r="X43" i="25"/>
  <c r="AI41" i="31"/>
  <c r="AN41" i="31"/>
  <c r="AR39" i="47"/>
  <c r="Z40" i="46"/>
  <c r="X41" i="29"/>
  <c r="Y41" i="29"/>
  <c r="X43" i="42"/>
  <c r="Z43" i="42" s="1"/>
  <c r="Y43" i="42"/>
  <c r="Z40" i="47"/>
  <c r="Z41" i="88"/>
  <c r="Y41" i="88"/>
  <c r="X41" i="88"/>
  <c r="Y41" i="90"/>
  <c r="X41" i="90"/>
  <c r="Z41" i="75"/>
  <c r="AN41" i="92"/>
  <c r="AI41" i="92"/>
  <c r="X42" i="81"/>
  <c r="Y42" i="81"/>
  <c r="W44" i="40"/>
  <c r="AG43" i="40"/>
  <c r="AP43" i="40" s="1"/>
  <c r="AE43" i="40"/>
  <c r="AF43" i="40"/>
  <c r="AO43" i="40" s="1"/>
  <c r="AR42" i="40"/>
  <c r="Y42" i="77"/>
  <c r="X42" i="77"/>
  <c r="Z42" i="77" s="1"/>
  <c r="AH41" i="80"/>
  <c r="AQ41" i="80" s="1"/>
  <c r="AH43" i="40"/>
  <c r="AQ43" i="40" s="1"/>
  <c r="W42" i="84"/>
  <c r="AF41" i="84"/>
  <c r="AO41" i="84" s="1"/>
  <c r="AE41" i="84"/>
  <c r="AG41" i="84"/>
  <c r="AP41" i="84" s="1"/>
  <c r="AI42" i="30"/>
  <c r="AN42" i="30"/>
  <c r="Z42" i="85"/>
  <c r="Z42" i="82"/>
  <c r="AR41" i="44"/>
  <c r="AH41" i="33"/>
  <c r="AQ41" i="33" s="1"/>
  <c r="AH43" i="96"/>
  <c r="AQ43" i="96" s="1"/>
  <c r="AI40" i="29"/>
  <c r="AN40" i="29"/>
  <c r="AI42" i="42"/>
  <c r="AN42" i="42"/>
  <c r="AI43" i="48"/>
  <c r="AN43" i="48"/>
  <c r="X43" i="38"/>
  <c r="Y43" i="38"/>
  <c r="AR41" i="87"/>
  <c r="AH43" i="86"/>
  <c r="AQ43" i="86" s="1"/>
  <c r="AI40" i="88"/>
  <c r="AN40" i="88"/>
  <c r="X41" i="94"/>
  <c r="Z41" i="94" s="1"/>
  <c r="Y41" i="94"/>
  <c r="AI40" i="78"/>
  <c r="AN40" i="78"/>
  <c r="AF41" i="45"/>
  <c r="AO41" i="45" s="1"/>
  <c r="AE41" i="45"/>
  <c r="AG41" i="45"/>
  <c r="AP41" i="45" s="1"/>
  <c r="W42" i="45"/>
  <c r="AG42" i="87"/>
  <c r="AP42" i="87" s="1"/>
  <c r="AF42" i="87"/>
  <c r="AO42" i="87" s="1"/>
  <c r="AE42" i="87"/>
  <c r="W43" i="87"/>
  <c r="AH40" i="27"/>
  <c r="AQ40" i="27" s="1"/>
  <c r="AR40" i="93"/>
  <c r="Z41" i="74" l="1"/>
  <c r="AF41" i="94"/>
  <c r="AO41" i="94" s="1"/>
  <c r="AE41" i="94"/>
  <c r="W42" i="94"/>
  <c r="AG41" i="94"/>
  <c r="AP41" i="94" s="1"/>
  <c r="AE41" i="74"/>
  <c r="W42" i="74"/>
  <c r="AF41" i="74"/>
  <c r="AO41" i="74" s="1"/>
  <c r="AG41" i="74"/>
  <c r="AP41" i="74" s="1"/>
  <c r="AE43" i="43"/>
  <c r="AG43" i="43"/>
  <c r="AP43" i="43" s="1"/>
  <c r="W44" i="43"/>
  <c r="AF43" i="43"/>
  <c r="AO43" i="43" s="1"/>
  <c r="AG41" i="88"/>
  <c r="AP41" i="88" s="1"/>
  <c r="AF41" i="88"/>
  <c r="AO41" i="88" s="1"/>
  <c r="AE41" i="88"/>
  <c r="W42" i="88"/>
  <c r="AH41" i="29"/>
  <c r="AQ41" i="29" s="1"/>
  <c r="AR41" i="95"/>
  <c r="AN41" i="45"/>
  <c r="AI41" i="45"/>
  <c r="AI41" i="84"/>
  <c r="AN41" i="84"/>
  <c r="AH41" i="90"/>
  <c r="AQ41" i="90" s="1"/>
  <c r="AF40" i="47"/>
  <c r="AO40" i="47" s="1"/>
  <c r="AE40" i="47"/>
  <c r="W41" i="47"/>
  <c r="AG40" i="47"/>
  <c r="AP40" i="47" s="1"/>
  <c r="Z41" i="29"/>
  <c r="AH43" i="25"/>
  <c r="AQ43" i="25" s="1"/>
  <c r="AR41" i="81"/>
  <c r="AR40" i="94"/>
  <c r="Y41" i="27"/>
  <c r="Z41" i="27" s="1"/>
  <c r="X41" i="27"/>
  <c r="AR39" i="35"/>
  <c r="X42" i="32"/>
  <c r="Y42" i="32"/>
  <c r="W41" i="35"/>
  <c r="AG40" i="35"/>
  <c r="AP40" i="35" s="1"/>
  <c r="AF40" i="35"/>
  <c r="AO40" i="35" s="1"/>
  <c r="AE40" i="35"/>
  <c r="AR42" i="76"/>
  <c r="AH41" i="41"/>
  <c r="AQ41" i="41" s="1"/>
  <c r="Y44" i="86"/>
  <c r="X44" i="86"/>
  <c r="Z44" i="86" s="1"/>
  <c r="AH41" i="94"/>
  <c r="AQ41" i="94" s="1"/>
  <c r="AE41" i="75"/>
  <c r="W42" i="75"/>
  <c r="AF41" i="75"/>
  <c r="AO41" i="75" s="1"/>
  <c r="AG41" i="75"/>
  <c r="AP41" i="75" s="1"/>
  <c r="W44" i="91"/>
  <c r="AG43" i="91"/>
  <c r="AP43" i="91" s="1"/>
  <c r="AF43" i="91"/>
  <c r="AO43" i="91" s="1"/>
  <c r="AE43" i="91"/>
  <c r="AH42" i="81"/>
  <c r="AQ42" i="81" s="1"/>
  <c r="AE40" i="46"/>
  <c r="W41" i="46"/>
  <c r="AG40" i="46"/>
  <c r="AP40" i="46" s="1"/>
  <c r="AF40" i="46"/>
  <c r="AO40" i="46" s="1"/>
  <c r="W44" i="37"/>
  <c r="AG43" i="37"/>
  <c r="AP43" i="37" s="1"/>
  <c r="AF43" i="37"/>
  <c r="AO43" i="37" s="1"/>
  <c r="AE43" i="37"/>
  <c r="AH42" i="95"/>
  <c r="AQ42" i="95" s="1"/>
  <c r="AH43" i="76"/>
  <c r="AQ43" i="76" s="1"/>
  <c r="W40" i="89"/>
  <c r="AE39" i="89"/>
  <c r="AF39" i="89"/>
  <c r="AO39" i="89" s="1"/>
  <c r="AG39" i="89"/>
  <c r="AP39" i="89" s="1"/>
  <c r="AR40" i="74"/>
  <c r="X43" i="44"/>
  <c r="Y43" i="44"/>
  <c r="AI41" i="32"/>
  <c r="AN41" i="32"/>
  <c r="AR40" i="90"/>
  <c r="X44" i="96"/>
  <c r="Y44" i="96"/>
  <c r="Y42" i="80"/>
  <c r="X42" i="80"/>
  <c r="Z42" i="80" s="1"/>
  <c r="W42" i="41"/>
  <c r="AG41" i="41"/>
  <c r="AP41" i="41" s="1"/>
  <c r="AF41" i="41"/>
  <c r="AO41" i="41" s="1"/>
  <c r="AE41" i="41"/>
  <c r="Y43" i="87"/>
  <c r="X43" i="87"/>
  <c r="AH43" i="38"/>
  <c r="AQ43" i="38" s="1"/>
  <c r="X44" i="40"/>
  <c r="Y44" i="40"/>
  <c r="AN42" i="87"/>
  <c r="AI42" i="87"/>
  <c r="Z43" i="38"/>
  <c r="AR40" i="29"/>
  <c r="AG42" i="82"/>
  <c r="AP42" i="82" s="1"/>
  <c r="AF42" i="82"/>
  <c r="AO42" i="82" s="1"/>
  <c r="W43" i="82"/>
  <c r="AE42" i="82"/>
  <c r="AR40" i="88"/>
  <c r="AR43" i="48"/>
  <c r="AG42" i="85"/>
  <c r="AP42" i="85" s="1"/>
  <c r="AF42" i="85"/>
  <c r="AO42" i="85" s="1"/>
  <c r="AE42" i="85"/>
  <c r="W43" i="85"/>
  <c r="AH42" i="77"/>
  <c r="AQ42" i="77" s="1"/>
  <c r="AI43" i="40"/>
  <c r="AN43" i="40"/>
  <c r="Z42" i="81"/>
  <c r="Z41" i="90"/>
  <c r="AH43" i="42"/>
  <c r="AQ43" i="42" s="1"/>
  <c r="Z43" i="25"/>
  <c r="AR40" i="41"/>
  <c r="Z42" i="95"/>
  <c r="AR40" i="39"/>
  <c r="Z43" i="76"/>
  <c r="AG41" i="93"/>
  <c r="AP41" i="93" s="1"/>
  <c r="AE41" i="93"/>
  <c r="AF41" i="93"/>
  <c r="AO41" i="93" s="1"/>
  <c r="W42" i="93"/>
  <c r="AN41" i="83"/>
  <c r="AI41" i="83"/>
  <c r="W44" i="28"/>
  <c r="AE43" i="28"/>
  <c r="AG43" i="28"/>
  <c r="AP43" i="28" s="1"/>
  <c r="AF43" i="28"/>
  <c r="AO43" i="28" s="1"/>
  <c r="AH41" i="39"/>
  <c r="AQ41" i="39" s="1"/>
  <c r="AR42" i="38"/>
  <c r="AI41" i="33"/>
  <c r="AN41" i="33"/>
  <c r="AH41" i="74"/>
  <c r="AQ41" i="74" s="1"/>
  <c r="AN41" i="80"/>
  <c r="AI41" i="80"/>
  <c r="AR41" i="77"/>
  <c r="AI43" i="86"/>
  <c r="AN43" i="86"/>
  <c r="Y43" i="73"/>
  <c r="X43" i="73"/>
  <c r="Y42" i="45"/>
  <c r="Z42" i="45" s="1"/>
  <c r="X42" i="45"/>
  <c r="AR40" i="78"/>
  <c r="X42" i="84"/>
  <c r="Y42" i="84"/>
  <c r="AR41" i="92"/>
  <c r="AH41" i="88"/>
  <c r="AQ41" i="88" s="1"/>
  <c r="AG43" i="42"/>
  <c r="AP43" i="42" s="1"/>
  <c r="AF43" i="42"/>
  <c r="AO43" i="42" s="1"/>
  <c r="AE43" i="42"/>
  <c r="W44" i="42"/>
  <c r="AH43" i="30"/>
  <c r="AQ43" i="30" s="1"/>
  <c r="AR42" i="91"/>
  <c r="AH41" i="78"/>
  <c r="AQ41" i="78" s="1"/>
  <c r="X43" i="26"/>
  <c r="Y43" i="26"/>
  <c r="Z43" i="26" s="1"/>
  <c r="W42" i="39"/>
  <c r="AG41" i="39"/>
  <c r="AP41" i="39" s="1"/>
  <c r="AF41" i="39"/>
  <c r="AO41" i="39" s="1"/>
  <c r="AE41" i="39"/>
  <c r="AH42" i="92"/>
  <c r="AQ42" i="92" s="1"/>
  <c r="AN42" i="44"/>
  <c r="AI42" i="44"/>
  <c r="X42" i="34"/>
  <c r="Y42" i="34"/>
  <c r="AH43" i="43"/>
  <c r="AQ43" i="43" s="1"/>
  <c r="X42" i="33"/>
  <c r="Z42" i="33" s="1"/>
  <c r="Y42" i="33"/>
  <c r="AR42" i="25"/>
  <c r="AN42" i="73"/>
  <c r="AI42" i="73"/>
  <c r="AR42" i="42"/>
  <c r="AR42" i="30"/>
  <c r="W43" i="77"/>
  <c r="AG42" i="77"/>
  <c r="AP42" i="77" s="1"/>
  <c r="AF42" i="77"/>
  <c r="AO42" i="77" s="1"/>
  <c r="AE42" i="77"/>
  <c r="AH43" i="91"/>
  <c r="AQ43" i="91" s="1"/>
  <c r="AH44" i="48"/>
  <c r="AQ44" i="48" s="1"/>
  <c r="AR41" i="36"/>
  <c r="AF41" i="78"/>
  <c r="AO41" i="78" s="1"/>
  <c r="AE41" i="78"/>
  <c r="W42" i="78"/>
  <c r="AG41" i="78"/>
  <c r="AP41" i="78" s="1"/>
  <c r="Y42" i="83"/>
  <c r="X42" i="83"/>
  <c r="Z42" i="83" s="1"/>
  <c r="AH42" i="36"/>
  <c r="AQ42" i="36" s="1"/>
  <c r="AH42" i="31"/>
  <c r="AQ42" i="31" s="1"/>
  <c r="AF42" i="92"/>
  <c r="AO42" i="92" s="1"/>
  <c r="W43" i="92"/>
  <c r="AG42" i="92"/>
  <c r="AP42" i="92" s="1"/>
  <c r="AE42" i="92"/>
  <c r="AH40" i="35"/>
  <c r="AQ40" i="35" s="1"/>
  <c r="AN43" i="96"/>
  <c r="AI43" i="96"/>
  <c r="Y43" i="79"/>
  <c r="X43" i="79"/>
  <c r="Z43" i="79" s="1"/>
  <c r="AR41" i="31"/>
  <c r="W45" i="48"/>
  <c r="AF44" i="48"/>
  <c r="AO44" i="48" s="1"/>
  <c r="AE44" i="48"/>
  <c r="AG44" i="48"/>
  <c r="AP44" i="48" s="1"/>
  <c r="AR42" i="43"/>
  <c r="Z43" i="30"/>
  <c r="AI42" i="26"/>
  <c r="AN42" i="26"/>
  <c r="Z42" i="36"/>
  <c r="Z42" i="31"/>
  <c r="AN40" i="27"/>
  <c r="AI40" i="27"/>
  <c r="AN41" i="34"/>
  <c r="AI41" i="34"/>
  <c r="AN42" i="79"/>
  <c r="AI42" i="79"/>
  <c r="Z43" i="44" l="1"/>
  <c r="AG43" i="44" s="1"/>
  <c r="AP43" i="44" s="1"/>
  <c r="AF43" i="44"/>
  <c r="AO43" i="44" s="1"/>
  <c r="W44" i="44"/>
  <c r="AE43" i="44"/>
  <c r="W42" i="27"/>
  <c r="AG41" i="27"/>
  <c r="AP41" i="27" s="1"/>
  <c r="AF41" i="27"/>
  <c r="AO41" i="27" s="1"/>
  <c r="AE41" i="27"/>
  <c r="AG42" i="45"/>
  <c r="AP42" i="45" s="1"/>
  <c r="AF42" i="45"/>
  <c r="AO42" i="45" s="1"/>
  <c r="W43" i="45"/>
  <c r="AE42" i="45"/>
  <c r="W44" i="79"/>
  <c r="AG43" i="79"/>
  <c r="AP43" i="79" s="1"/>
  <c r="AF43" i="79"/>
  <c r="AO43" i="79" s="1"/>
  <c r="AE43" i="79"/>
  <c r="AE43" i="26"/>
  <c r="W44" i="26"/>
  <c r="AG43" i="26"/>
  <c r="AP43" i="26" s="1"/>
  <c r="AF43" i="26"/>
  <c r="AO43" i="26" s="1"/>
  <c r="AR42" i="73"/>
  <c r="AR41" i="83"/>
  <c r="AI40" i="46"/>
  <c r="AN40" i="46"/>
  <c r="Y45" i="48"/>
  <c r="X45" i="48"/>
  <c r="W43" i="36"/>
  <c r="AG42" i="36"/>
  <c r="AP42" i="36" s="1"/>
  <c r="AE42" i="36"/>
  <c r="AF42" i="36"/>
  <c r="AO42" i="36" s="1"/>
  <c r="AI42" i="92"/>
  <c r="AN42" i="92"/>
  <c r="AH42" i="33"/>
  <c r="AQ42" i="33" s="1"/>
  <c r="AH42" i="45"/>
  <c r="AQ42" i="45" s="1"/>
  <c r="AR41" i="33"/>
  <c r="X44" i="28"/>
  <c r="Z44" i="28" s="1"/>
  <c r="Y44" i="28"/>
  <c r="AN41" i="93"/>
  <c r="AI41" i="93"/>
  <c r="Z43" i="85"/>
  <c r="Y43" i="85"/>
  <c r="X43" i="85"/>
  <c r="W43" i="80"/>
  <c r="AG42" i="80"/>
  <c r="AP42" i="80" s="1"/>
  <c r="AE42" i="80"/>
  <c r="AF42" i="80"/>
  <c r="AO42" i="80" s="1"/>
  <c r="Y41" i="46"/>
  <c r="X41" i="46"/>
  <c r="AE44" i="86"/>
  <c r="AG44" i="86"/>
  <c r="AP44" i="86" s="1"/>
  <c r="W45" i="86"/>
  <c r="AF44" i="86"/>
  <c r="AO44" i="86" s="1"/>
  <c r="Y41" i="35"/>
  <c r="X41" i="35"/>
  <c r="AH41" i="27"/>
  <c r="AQ41" i="27" s="1"/>
  <c r="AG41" i="29"/>
  <c r="AP41" i="29" s="1"/>
  <c r="AF41" i="29"/>
  <c r="AO41" i="29" s="1"/>
  <c r="AE41" i="29"/>
  <c r="W42" i="29"/>
  <c r="AR41" i="84"/>
  <c r="AN41" i="88"/>
  <c r="AI41" i="88"/>
  <c r="AI41" i="74"/>
  <c r="AN41" i="74"/>
  <c r="AH44" i="40"/>
  <c r="AQ44" i="40" s="1"/>
  <c r="AI43" i="91"/>
  <c r="AN43" i="91"/>
  <c r="AI43" i="43"/>
  <c r="AN43" i="43"/>
  <c r="AH42" i="84"/>
  <c r="AQ42" i="84" s="1"/>
  <c r="AG43" i="76"/>
  <c r="AP43" i="76" s="1"/>
  <c r="AF43" i="76"/>
  <c r="AO43" i="76" s="1"/>
  <c r="W44" i="76"/>
  <c r="AE43" i="76"/>
  <c r="AE43" i="25"/>
  <c r="W44" i="25"/>
  <c r="AG43" i="25"/>
  <c r="AP43" i="25" s="1"/>
  <c r="AF43" i="25"/>
  <c r="AO43" i="25" s="1"/>
  <c r="AE41" i="90"/>
  <c r="W42" i="90"/>
  <c r="AG41" i="90"/>
  <c r="AP41" i="90" s="1"/>
  <c r="AF41" i="90"/>
  <c r="AO41" i="90" s="1"/>
  <c r="AN42" i="82"/>
  <c r="AI42" i="82"/>
  <c r="Z44" i="40"/>
  <c r="AH43" i="87"/>
  <c r="AQ43" i="87" s="1"/>
  <c r="AH44" i="96"/>
  <c r="AQ44" i="96" s="1"/>
  <c r="Y44" i="37"/>
  <c r="X44" i="37"/>
  <c r="AI40" i="35"/>
  <c r="AN40" i="35"/>
  <c r="AH42" i="32"/>
  <c r="AQ42" i="32" s="1"/>
  <c r="AR41" i="34"/>
  <c r="AR41" i="45"/>
  <c r="AR42" i="26"/>
  <c r="AN44" i="48"/>
  <c r="AI44" i="48"/>
  <c r="X43" i="92"/>
  <c r="Y43" i="92"/>
  <c r="AH42" i="83"/>
  <c r="AQ42" i="83" s="1"/>
  <c r="AI41" i="78"/>
  <c r="AN41" i="78"/>
  <c r="Y43" i="77"/>
  <c r="Z43" i="77" s="1"/>
  <c r="X43" i="77"/>
  <c r="AH42" i="34"/>
  <c r="AQ42" i="34" s="1"/>
  <c r="AR40" i="27"/>
  <c r="AF43" i="30"/>
  <c r="AO43" i="30" s="1"/>
  <c r="AE43" i="30"/>
  <c r="W44" i="30"/>
  <c r="AG43" i="30"/>
  <c r="AP43" i="30" s="1"/>
  <c r="Z42" i="34"/>
  <c r="X42" i="39"/>
  <c r="Z42" i="39" s="1"/>
  <c r="Y42" i="39"/>
  <c r="AN43" i="42"/>
  <c r="AI43" i="42"/>
  <c r="Z42" i="84"/>
  <c r="AH43" i="73"/>
  <c r="AQ43" i="73" s="1"/>
  <c r="Z42" i="93"/>
  <c r="X42" i="93"/>
  <c r="Y42" i="93"/>
  <c r="W43" i="81"/>
  <c r="AG42" i="81"/>
  <c r="AP42" i="81" s="1"/>
  <c r="AE42" i="81"/>
  <c r="AF42" i="81"/>
  <c r="AO42" i="81" s="1"/>
  <c r="X43" i="82"/>
  <c r="Y43" i="82"/>
  <c r="AF43" i="38"/>
  <c r="AO43" i="38" s="1"/>
  <c r="W44" i="38"/>
  <c r="AG43" i="38"/>
  <c r="AP43" i="38" s="1"/>
  <c r="AE43" i="38"/>
  <c r="X42" i="41"/>
  <c r="Z42" i="41" s="1"/>
  <c r="Y42" i="41"/>
  <c r="Z44" i="96"/>
  <c r="AH43" i="44"/>
  <c r="AQ43" i="44" s="1"/>
  <c r="AI39" i="89"/>
  <c r="AN39" i="89"/>
  <c r="Y42" i="75"/>
  <c r="X42" i="75"/>
  <c r="Z42" i="32"/>
  <c r="X41" i="47"/>
  <c r="Y41" i="47"/>
  <c r="X42" i="94"/>
  <c r="Z42" i="94" s="1"/>
  <c r="Y42" i="94"/>
  <c r="AH43" i="79"/>
  <c r="AQ43" i="79" s="1"/>
  <c r="AF42" i="33"/>
  <c r="AO42" i="33" s="1"/>
  <c r="AG42" i="33"/>
  <c r="AP42" i="33" s="1"/>
  <c r="W43" i="33"/>
  <c r="AE42" i="33"/>
  <c r="AI43" i="28"/>
  <c r="AN43" i="28"/>
  <c r="AR42" i="87"/>
  <c r="Z43" i="87"/>
  <c r="AH42" i="80"/>
  <c r="AQ42" i="80" s="1"/>
  <c r="AI43" i="37"/>
  <c r="AN43" i="37"/>
  <c r="AI41" i="75"/>
  <c r="AN41" i="75"/>
  <c r="AH44" i="86"/>
  <c r="AQ44" i="86" s="1"/>
  <c r="AN40" i="47"/>
  <c r="AI40" i="47"/>
  <c r="Y44" i="43"/>
  <c r="X44" i="43"/>
  <c r="AI41" i="94"/>
  <c r="AN41" i="94"/>
  <c r="X42" i="78"/>
  <c r="Z42" i="78" s="1"/>
  <c r="Y42" i="78"/>
  <c r="Y44" i="42"/>
  <c r="X44" i="42"/>
  <c r="Z44" i="42" s="1"/>
  <c r="AR43" i="86"/>
  <c r="AN42" i="85"/>
  <c r="AI42" i="85"/>
  <c r="AR41" i="32"/>
  <c r="AR43" i="96"/>
  <c r="AG42" i="83"/>
  <c r="AP42" i="83" s="1"/>
  <c r="AF42" i="83"/>
  <c r="AO42" i="83" s="1"/>
  <c r="W43" i="83"/>
  <c r="AE42" i="83"/>
  <c r="AI42" i="77"/>
  <c r="AN42" i="77"/>
  <c r="AR42" i="44"/>
  <c r="AR41" i="80"/>
  <c r="AR42" i="79"/>
  <c r="AE42" i="31"/>
  <c r="W43" i="31"/>
  <c r="AG42" i="31"/>
  <c r="AP42" i="31" s="1"/>
  <c r="AF42" i="31"/>
  <c r="AO42" i="31" s="1"/>
  <c r="AI41" i="39"/>
  <c r="AN41" i="39"/>
  <c r="AH43" i="26"/>
  <c r="AQ43" i="26" s="1"/>
  <c r="Z43" i="73"/>
  <c r="AG42" i="95"/>
  <c r="AP42" i="95" s="1"/>
  <c r="AE42" i="95"/>
  <c r="W43" i="95"/>
  <c r="AF42" i="95"/>
  <c r="AO42" i="95" s="1"/>
  <c r="AR43" i="40"/>
  <c r="AI41" i="41"/>
  <c r="AN41" i="41"/>
  <c r="Y40" i="89"/>
  <c r="X40" i="89"/>
  <c r="Z40" i="89" s="1"/>
  <c r="X44" i="91"/>
  <c r="Y44" i="91"/>
  <c r="X42" i="88"/>
  <c r="Y42" i="88"/>
  <c r="X42" i="74"/>
  <c r="Y42" i="74"/>
  <c r="Z41" i="47" l="1"/>
  <c r="Z42" i="75"/>
  <c r="AF40" i="89"/>
  <c r="AO40" i="89" s="1"/>
  <c r="AE40" i="89"/>
  <c r="AG40" i="89"/>
  <c r="AP40" i="89" s="1"/>
  <c r="W41" i="89"/>
  <c r="AE42" i="39"/>
  <c r="W43" i="39"/>
  <c r="AF42" i="39"/>
  <c r="AO42" i="39" s="1"/>
  <c r="AG42" i="39"/>
  <c r="AP42" i="39" s="1"/>
  <c r="AG42" i="78"/>
  <c r="AP42" i="78" s="1"/>
  <c r="AF42" i="78"/>
  <c r="AO42" i="78" s="1"/>
  <c r="AE42" i="78"/>
  <c r="W43" i="78"/>
  <c r="AG41" i="47"/>
  <c r="AP41" i="47" s="1"/>
  <c r="AF41" i="47"/>
  <c r="AO41" i="47" s="1"/>
  <c r="W42" i="47"/>
  <c r="AE41" i="47"/>
  <c r="AE43" i="77"/>
  <c r="W44" i="77"/>
  <c r="AF43" i="77"/>
  <c r="AO43" i="77" s="1"/>
  <c r="AG43" i="77"/>
  <c r="AP43" i="77" s="1"/>
  <c r="AG42" i="75"/>
  <c r="AP42" i="75" s="1"/>
  <c r="AF42" i="75"/>
  <c r="AO42" i="75" s="1"/>
  <c r="AE42" i="75"/>
  <c r="W43" i="75"/>
  <c r="W44" i="73"/>
  <c r="AG43" i="73"/>
  <c r="AP43" i="73" s="1"/>
  <c r="AE43" i="73"/>
  <c r="AF43" i="73"/>
  <c r="AO43" i="73" s="1"/>
  <c r="AH44" i="43"/>
  <c r="AQ44" i="43" s="1"/>
  <c r="Y43" i="95"/>
  <c r="X43" i="95"/>
  <c r="Z43" i="95" s="1"/>
  <c r="AR40" i="47"/>
  <c r="AR39" i="89"/>
  <c r="AF44" i="96"/>
  <c r="AO44" i="96" s="1"/>
  <c r="W45" i="96"/>
  <c r="AE44" i="96"/>
  <c r="AG44" i="96"/>
  <c r="AP44" i="96" s="1"/>
  <c r="AH42" i="93"/>
  <c r="AQ42" i="93" s="1"/>
  <c r="AR41" i="78"/>
  <c r="AH44" i="37"/>
  <c r="AQ44" i="37" s="1"/>
  <c r="Y44" i="25"/>
  <c r="X44" i="25"/>
  <c r="AE44" i="28"/>
  <c r="AF44" i="28"/>
  <c r="AO44" i="28" s="1"/>
  <c r="W45" i="28"/>
  <c r="AG44" i="28"/>
  <c r="AP44" i="28" s="1"/>
  <c r="AR40" i="46"/>
  <c r="X42" i="27"/>
  <c r="Y42" i="27"/>
  <c r="AG42" i="32"/>
  <c r="AP42" i="32" s="1"/>
  <c r="AF42" i="32"/>
  <c r="AO42" i="32" s="1"/>
  <c r="AE42" i="32"/>
  <c r="W43" i="32"/>
  <c r="X44" i="38"/>
  <c r="Z44" i="38" s="1"/>
  <c r="Y44" i="38"/>
  <c r="AI42" i="81"/>
  <c r="AN42" i="81"/>
  <c r="W43" i="93"/>
  <c r="AG42" i="93"/>
  <c r="AP42" i="93" s="1"/>
  <c r="AF42" i="93"/>
  <c r="AO42" i="93" s="1"/>
  <c r="AE42" i="93"/>
  <c r="AF42" i="84"/>
  <c r="AO42" i="84" s="1"/>
  <c r="AE42" i="84"/>
  <c r="W43" i="84"/>
  <c r="AG42" i="84"/>
  <c r="AP42" i="84" s="1"/>
  <c r="AF42" i="34"/>
  <c r="AO42" i="34" s="1"/>
  <c r="AG42" i="34"/>
  <c r="AP42" i="34" s="1"/>
  <c r="AE42" i="34"/>
  <c r="W43" i="34"/>
  <c r="AH43" i="92"/>
  <c r="AQ43" i="92" s="1"/>
  <c r="AF44" i="40"/>
  <c r="AO44" i="40" s="1"/>
  <c r="AE44" i="40"/>
  <c r="W45" i="40"/>
  <c r="AG44" i="40"/>
  <c r="AP44" i="40" s="1"/>
  <c r="Y42" i="90"/>
  <c r="X42" i="90"/>
  <c r="Z42" i="90" s="1"/>
  <c r="AI43" i="25"/>
  <c r="AN43" i="25"/>
  <c r="AR43" i="43"/>
  <c r="AH41" i="35"/>
  <c r="AQ41" i="35" s="1"/>
  <c r="AI42" i="80"/>
  <c r="AN42" i="80"/>
  <c r="W44" i="85"/>
  <c r="AG43" i="85"/>
  <c r="AP43" i="85" s="1"/>
  <c r="AE43" i="85"/>
  <c r="AF43" i="85"/>
  <c r="AO43" i="85" s="1"/>
  <c r="X43" i="36"/>
  <c r="Y43" i="36"/>
  <c r="AI42" i="31"/>
  <c r="AN42" i="31"/>
  <c r="AR42" i="85"/>
  <c r="AR41" i="39"/>
  <c r="AH42" i="74"/>
  <c r="AQ42" i="74" s="1"/>
  <c r="AH44" i="91"/>
  <c r="AQ44" i="91" s="1"/>
  <c r="AR41" i="41"/>
  <c r="AN42" i="95"/>
  <c r="AI42" i="95"/>
  <c r="AN42" i="83"/>
  <c r="AI42" i="83"/>
  <c r="AH44" i="42"/>
  <c r="AQ44" i="42" s="1"/>
  <c r="Z42" i="74"/>
  <c r="Z44" i="91"/>
  <c r="Y43" i="31"/>
  <c r="X43" i="31"/>
  <c r="Y43" i="83"/>
  <c r="X43" i="83"/>
  <c r="Z43" i="83" s="1"/>
  <c r="AR41" i="94"/>
  <c r="AR41" i="75"/>
  <c r="AR43" i="28"/>
  <c r="AH42" i="94"/>
  <c r="AQ42" i="94" s="1"/>
  <c r="AH42" i="75"/>
  <c r="AQ42" i="75" s="1"/>
  <c r="AH42" i="41"/>
  <c r="AQ42" i="41" s="1"/>
  <c r="AR43" i="42"/>
  <c r="AH43" i="77"/>
  <c r="AQ43" i="77" s="1"/>
  <c r="Z43" i="92"/>
  <c r="Z44" i="37"/>
  <c r="AR42" i="82"/>
  <c r="AI41" i="90"/>
  <c r="AN41" i="90"/>
  <c r="AN43" i="76"/>
  <c r="AI43" i="76"/>
  <c r="AI44" i="86"/>
  <c r="AN44" i="86"/>
  <c r="AR41" i="93"/>
  <c r="AR42" i="92"/>
  <c r="AH45" i="48"/>
  <c r="AQ45" i="48" s="1"/>
  <c r="X44" i="26"/>
  <c r="Y44" i="26"/>
  <c r="Y44" i="79"/>
  <c r="Z44" i="79" s="1"/>
  <c r="X44" i="79"/>
  <c r="AI41" i="27"/>
  <c r="AN41" i="27"/>
  <c r="AN43" i="44"/>
  <c r="AI43" i="44"/>
  <c r="AN42" i="33"/>
  <c r="AI42" i="33"/>
  <c r="AG42" i="94"/>
  <c r="AP42" i="94" s="1"/>
  <c r="AF42" i="94"/>
  <c r="AO42" i="94" s="1"/>
  <c r="AE42" i="94"/>
  <c r="W43" i="94"/>
  <c r="AE42" i="41"/>
  <c r="W43" i="41"/>
  <c r="AF42" i="41"/>
  <c r="AO42" i="41" s="1"/>
  <c r="AG42" i="41"/>
  <c r="AP42" i="41" s="1"/>
  <c r="AR44" i="48"/>
  <c r="AR43" i="91"/>
  <c r="Z41" i="35"/>
  <c r="AH41" i="46"/>
  <c r="AQ41" i="46" s="1"/>
  <c r="AI43" i="26"/>
  <c r="AN43" i="26"/>
  <c r="Y44" i="44"/>
  <c r="X44" i="44"/>
  <c r="Z44" i="44" s="1"/>
  <c r="AR43" i="37"/>
  <c r="W44" i="87"/>
  <c r="AG43" i="87"/>
  <c r="AP43" i="87" s="1"/>
  <c r="AF43" i="87"/>
  <c r="AO43" i="87" s="1"/>
  <c r="AE43" i="87"/>
  <c r="Y43" i="33"/>
  <c r="X43" i="33"/>
  <c r="AI43" i="38"/>
  <c r="AN43" i="38"/>
  <c r="AH43" i="82"/>
  <c r="AQ43" i="82" s="1"/>
  <c r="X43" i="81"/>
  <c r="Y43" i="81"/>
  <c r="Y44" i="30"/>
  <c r="X44" i="30"/>
  <c r="Y44" i="76"/>
  <c r="X44" i="76"/>
  <c r="AR41" i="74"/>
  <c r="X42" i="29"/>
  <c r="Y42" i="29"/>
  <c r="Z42" i="29" s="1"/>
  <c r="X43" i="80"/>
  <c r="Y43" i="80"/>
  <c r="AI42" i="36"/>
  <c r="AN42" i="36"/>
  <c r="Z45" i="48"/>
  <c r="AI43" i="79"/>
  <c r="AN43" i="79"/>
  <c r="AN42" i="45"/>
  <c r="AI42" i="45"/>
  <c r="AH40" i="89"/>
  <c r="AQ40" i="89" s="1"/>
  <c r="W45" i="42"/>
  <c r="AG44" i="42"/>
  <c r="AP44" i="42" s="1"/>
  <c r="AF44" i="42"/>
  <c r="AO44" i="42" s="1"/>
  <c r="AE44" i="42"/>
  <c r="AH42" i="88"/>
  <c r="AQ42" i="88" s="1"/>
  <c r="Z42" i="88"/>
  <c r="AR42" i="77"/>
  <c r="AH42" i="78"/>
  <c r="AQ42" i="78" s="1"/>
  <c r="Z44" i="43"/>
  <c r="AH41" i="47"/>
  <c r="AQ41" i="47" s="1"/>
  <c r="Z43" i="82"/>
  <c r="AH42" i="39"/>
  <c r="AQ42" i="39" s="1"/>
  <c r="AI43" i="30"/>
  <c r="AN43" i="30"/>
  <c r="AR40" i="35"/>
  <c r="AR41" i="88"/>
  <c r="AN41" i="29"/>
  <c r="AI41" i="29"/>
  <c r="Y45" i="86"/>
  <c r="X45" i="86"/>
  <c r="Z41" i="46"/>
  <c r="AH43" i="85"/>
  <c r="AQ43" i="85" s="1"/>
  <c r="AH44" i="28"/>
  <c r="AQ44" i="28" s="1"/>
  <c r="Y43" i="45"/>
  <c r="X43" i="45"/>
  <c r="Z44" i="30" l="1"/>
  <c r="Z43" i="45"/>
  <c r="AF43" i="45" s="1"/>
  <c r="AO43" i="45" s="1"/>
  <c r="Z43" i="36"/>
  <c r="Z44" i="25"/>
  <c r="AG44" i="25" s="1"/>
  <c r="AP44" i="25" s="1"/>
  <c r="W44" i="45"/>
  <c r="AG43" i="45"/>
  <c r="AP43" i="45" s="1"/>
  <c r="AE43" i="45"/>
  <c r="AF43" i="36"/>
  <c r="AO43" i="36" s="1"/>
  <c r="AE43" i="36"/>
  <c r="W44" i="36"/>
  <c r="AG43" i="36"/>
  <c r="AP43" i="36" s="1"/>
  <c r="AE44" i="25"/>
  <c r="W45" i="25"/>
  <c r="W43" i="29"/>
  <c r="AG42" i="29"/>
  <c r="AP42" i="29" s="1"/>
  <c r="AE42" i="29"/>
  <c r="AF42" i="29"/>
  <c r="AO42" i="29" s="1"/>
  <c r="AG44" i="30"/>
  <c r="AP44" i="30" s="1"/>
  <c r="AF44" i="30"/>
  <c r="AO44" i="30" s="1"/>
  <c r="AE44" i="30"/>
  <c r="W45" i="30"/>
  <c r="AE44" i="79"/>
  <c r="W45" i="79"/>
  <c r="AG44" i="79"/>
  <c r="AP44" i="79" s="1"/>
  <c r="AF44" i="79"/>
  <c r="AO44" i="79" s="1"/>
  <c r="AH43" i="45"/>
  <c r="AQ43" i="45" s="1"/>
  <c r="AR43" i="30"/>
  <c r="W44" i="82"/>
  <c r="AG43" i="82"/>
  <c r="AP43" i="82" s="1"/>
  <c r="AF43" i="82"/>
  <c r="AO43" i="82" s="1"/>
  <c r="AE43" i="82"/>
  <c r="AG44" i="43"/>
  <c r="AP44" i="43" s="1"/>
  <c r="AF44" i="43"/>
  <c r="AO44" i="43" s="1"/>
  <c r="AE44" i="43"/>
  <c r="W45" i="43"/>
  <c r="Y45" i="42"/>
  <c r="X45" i="42"/>
  <c r="Z45" i="42" s="1"/>
  <c r="AR42" i="45"/>
  <c r="AR42" i="36"/>
  <c r="AH44" i="30"/>
  <c r="AQ44" i="30" s="1"/>
  <c r="AR43" i="38"/>
  <c r="AI42" i="41"/>
  <c r="AN42" i="41"/>
  <c r="AR42" i="33"/>
  <c r="AH44" i="79"/>
  <c r="AQ44" i="79" s="1"/>
  <c r="AF43" i="92"/>
  <c r="AO43" i="92" s="1"/>
  <c r="AG43" i="92"/>
  <c r="AP43" i="92" s="1"/>
  <c r="W44" i="92"/>
  <c r="AE43" i="92"/>
  <c r="AG42" i="74"/>
  <c r="AP42" i="74" s="1"/>
  <c r="AF42" i="74"/>
  <c r="AO42" i="74" s="1"/>
  <c r="AE42" i="74"/>
  <c r="W43" i="74"/>
  <c r="AR42" i="83"/>
  <c r="X43" i="34"/>
  <c r="Z43" i="34" s="1"/>
  <c r="Y43" i="34"/>
  <c r="AH44" i="38"/>
  <c r="AQ44" i="38" s="1"/>
  <c r="Y43" i="75"/>
  <c r="X43" i="75"/>
  <c r="X42" i="47"/>
  <c r="Z42" i="47" s="1"/>
  <c r="Y42" i="47"/>
  <c r="AI42" i="39"/>
  <c r="AN42" i="39"/>
  <c r="AG41" i="46"/>
  <c r="AP41" i="46" s="1"/>
  <c r="AF41" i="46"/>
  <c r="AO41" i="46" s="1"/>
  <c r="AE41" i="46"/>
  <c r="W42" i="46"/>
  <c r="AR42" i="80"/>
  <c r="AG42" i="90"/>
  <c r="AP42" i="90" s="1"/>
  <c r="AF42" i="90"/>
  <c r="AO42" i="90" s="1"/>
  <c r="AE42" i="90"/>
  <c r="W43" i="90"/>
  <c r="Z43" i="84"/>
  <c r="X43" i="84"/>
  <c r="Y43" i="84"/>
  <c r="AF44" i="38"/>
  <c r="AO44" i="38" s="1"/>
  <c r="AE44" i="38"/>
  <c r="W45" i="38"/>
  <c r="AG44" i="38"/>
  <c r="AP44" i="38" s="1"/>
  <c r="Y45" i="28"/>
  <c r="X45" i="28"/>
  <c r="Z45" i="28" s="1"/>
  <c r="W44" i="95"/>
  <c r="AG43" i="95"/>
  <c r="AP43" i="95" s="1"/>
  <c r="AE43" i="95"/>
  <c r="AF43" i="95"/>
  <c r="AO43" i="95" s="1"/>
  <c r="AH45" i="86"/>
  <c r="AQ45" i="86" s="1"/>
  <c r="W43" i="88"/>
  <c r="AG42" i="88"/>
  <c r="AP42" i="88" s="1"/>
  <c r="AF42" i="88"/>
  <c r="AO42" i="88" s="1"/>
  <c r="AE42" i="88"/>
  <c r="AH43" i="80"/>
  <c r="AQ43" i="80" s="1"/>
  <c r="Y44" i="87"/>
  <c r="X44" i="87"/>
  <c r="Z44" i="87" s="1"/>
  <c r="X43" i="94"/>
  <c r="Y43" i="94"/>
  <c r="AR43" i="44"/>
  <c r="AR41" i="90"/>
  <c r="AH43" i="31"/>
  <c r="AQ43" i="31" s="1"/>
  <c r="AR42" i="95"/>
  <c r="AI43" i="85"/>
  <c r="AN43" i="85"/>
  <c r="AN42" i="34"/>
  <c r="AI42" i="34"/>
  <c r="AN42" i="84"/>
  <c r="AI42" i="84"/>
  <c r="Y43" i="93"/>
  <c r="Z43" i="93" s="1"/>
  <c r="X43" i="93"/>
  <c r="AH42" i="27"/>
  <c r="AQ42" i="27" s="1"/>
  <c r="AI43" i="73"/>
  <c r="AN43" i="73"/>
  <c r="AN42" i="75"/>
  <c r="AI42" i="75"/>
  <c r="X44" i="77"/>
  <c r="Z44" i="77" s="1"/>
  <c r="Y44" i="77"/>
  <c r="Y41" i="89"/>
  <c r="X41" i="89"/>
  <c r="Z41" i="89" s="1"/>
  <c r="AH43" i="33"/>
  <c r="AQ43" i="33" s="1"/>
  <c r="W45" i="44"/>
  <c r="AF44" i="44"/>
  <c r="AO44" i="44" s="1"/>
  <c r="AG44" i="44"/>
  <c r="AP44" i="44" s="1"/>
  <c r="AE44" i="44"/>
  <c r="AR43" i="79"/>
  <c r="Z43" i="80"/>
  <c r="AH44" i="76"/>
  <c r="AQ44" i="76" s="1"/>
  <c r="Z43" i="33"/>
  <c r="AR43" i="26"/>
  <c r="AE41" i="35"/>
  <c r="W42" i="35"/>
  <c r="AF41" i="35"/>
  <c r="AO41" i="35" s="1"/>
  <c r="AG41" i="35"/>
  <c r="AP41" i="35" s="1"/>
  <c r="AN42" i="94"/>
  <c r="AI42" i="94"/>
  <c r="AR42" i="31"/>
  <c r="X43" i="32"/>
  <c r="Z43" i="32" s="1"/>
  <c r="Y43" i="32"/>
  <c r="Z42" i="27"/>
  <c r="AI43" i="77"/>
  <c r="AN43" i="77"/>
  <c r="Z45" i="86"/>
  <c r="AF45" i="48"/>
  <c r="AO45" i="48" s="1"/>
  <c r="AG45" i="48"/>
  <c r="AP45" i="48" s="1"/>
  <c r="AE45" i="48"/>
  <c r="W46" i="48"/>
  <c r="AH43" i="81"/>
  <c r="AQ43" i="81" s="1"/>
  <c r="AI43" i="87"/>
  <c r="AN43" i="87"/>
  <c r="AH44" i="26"/>
  <c r="AQ44" i="26" s="1"/>
  <c r="AR44" i="86"/>
  <c r="Z43" i="31"/>
  <c r="AR43" i="25"/>
  <c r="Y45" i="40"/>
  <c r="X45" i="40"/>
  <c r="AI42" i="93"/>
  <c r="AN42" i="93"/>
  <c r="AR42" i="81"/>
  <c r="AN42" i="32"/>
  <c r="AI42" i="32"/>
  <c r="AN44" i="28"/>
  <c r="AI44" i="28"/>
  <c r="AN44" i="96"/>
  <c r="AI44" i="96"/>
  <c r="AN41" i="47"/>
  <c r="AI41" i="47"/>
  <c r="X43" i="78"/>
  <c r="Y43" i="78"/>
  <c r="AN40" i="89"/>
  <c r="AI40" i="89"/>
  <c r="W44" i="83"/>
  <c r="AG43" i="83"/>
  <c r="AP43" i="83" s="1"/>
  <c r="AF43" i="83"/>
  <c r="AO43" i="83" s="1"/>
  <c r="AE43" i="83"/>
  <c r="AI44" i="42"/>
  <c r="AN44" i="42"/>
  <c r="AR41" i="29"/>
  <c r="AH42" i="29"/>
  <c r="AQ42" i="29" s="1"/>
  <c r="Z44" i="76"/>
  <c r="Z43" i="81"/>
  <c r="AH44" i="44"/>
  <c r="AQ44" i="44" s="1"/>
  <c r="Y43" i="41"/>
  <c r="X43" i="41"/>
  <c r="Z43" i="41" s="1"/>
  <c r="AR41" i="27"/>
  <c r="Z44" i="26"/>
  <c r="AR43" i="76"/>
  <c r="AE44" i="37"/>
  <c r="W45" i="37"/>
  <c r="AF44" i="37"/>
  <c r="AO44" i="37" s="1"/>
  <c r="AG44" i="37"/>
  <c r="AP44" i="37" s="1"/>
  <c r="AH43" i="83"/>
  <c r="AQ43" i="83" s="1"/>
  <c r="AF44" i="91"/>
  <c r="AO44" i="91" s="1"/>
  <c r="AE44" i="91"/>
  <c r="W45" i="91"/>
  <c r="AG44" i="91"/>
  <c r="AP44" i="91" s="1"/>
  <c r="AH43" i="36"/>
  <c r="AQ43" i="36" s="1"/>
  <c r="Z44" i="85"/>
  <c r="Y44" i="85"/>
  <c r="X44" i="85"/>
  <c r="AH42" i="90"/>
  <c r="AQ42" i="90" s="1"/>
  <c r="AI44" i="40"/>
  <c r="AN44" i="40"/>
  <c r="AH44" i="25"/>
  <c r="AQ44" i="25" s="1"/>
  <c r="X45" i="96"/>
  <c r="Z45" i="96" s="1"/>
  <c r="Y45" i="96"/>
  <c r="AH43" i="95"/>
  <c r="AQ43" i="95" s="1"/>
  <c r="Y44" i="73"/>
  <c r="X44" i="73"/>
  <c r="Z44" i="73" s="1"/>
  <c r="AN42" i="78"/>
  <c r="AI42" i="78"/>
  <c r="Y43" i="39"/>
  <c r="X43" i="39"/>
  <c r="Z43" i="39" s="1"/>
  <c r="Z45" i="40" l="1"/>
  <c r="AF44" i="25"/>
  <c r="AO44" i="25" s="1"/>
  <c r="Z43" i="78"/>
  <c r="W44" i="78" s="1"/>
  <c r="AG43" i="39"/>
  <c r="AP43" i="39" s="1"/>
  <c r="AE43" i="39"/>
  <c r="AF43" i="39"/>
  <c r="AO43" i="39" s="1"/>
  <c r="W44" i="39"/>
  <c r="AG43" i="41"/>
  <c r="AP43" i="41" s="1"/>
  <c r="AF43" i="41"/>
  <c r="AO43" i="41" s="1"/>
  <c r="AE43" i="41"/>
  <c r="W44" i="41"/>
  <c r="AE45" i="42"/>
  <c r="W46" i="42"/>
  <c r="AF45" i="42"/>
  <c r="AO45" i="42" s="1"/>
  <c r="AG45" i="42"/>
  <c r="AP45" i="42" s="1"/>
  <c r="W46" i="96"/>
  <c r="AG45" i="96"/>
  <c r="AP45" i="96" s="1"/>
  <c r="AF45" i="96"/>
  <c r="AO45" i="96" s="1"/>
  <c r="AE45" i="96"/>
  <c r="AG43" i="78"/>
  <c r="AP43" i="78" s="1"/>
  <c r="AE43" i="78"/>
  <c r="AF43" i="78"/>
  <c r="AO43" i="78" s="1"/>
  <c r="AG45" i="40"/>
  <c r="AP45" i="40" s="1"/>
  <c r="AF45" i="40"/>
  <c r="AO45" i="40" s="1"/>
  <c r="AE45" i="40"/>
  <c r="W46" i="40"/>
  <c r="AG41" i="89"/>
  <c r="AP41" i="89" s="1"/>
  <c r="AF41" i="89"/>
  <c r="AO41" i="89" s="1"/>
  <c r="W42" i="89"/>
  <c r="AE41" i="89"/>
  <c r="AR42" i="78"/>
  <c r="AR44" i="40"/>
  <c r="AE43" i="81"/>
  <c r="AF43" i="81"/>
  <c r="AO43" i="81" s="1"/>
  <c r="W44" i="81"/>
  <c r="AG43" i="81"/>
  <c r="AP43" i="81" s="1"/>
  <c r="AH44" i="73"/>
  <c r="AQ44" i="73" s="1"/>
  <c r="AG44" i="26"/>
  <c r="AP44" i="26" s="1"/>
  <c r="AF44" i="26"/>
  <c r="AO44" i="26" s="1"/>
  <c r="AE44" i="26"/>
  <c r="W45" i="26"/>
  <c r="W45" i="76"/>
  <c r="AG44" i="76"/>
  <c r="AP44" i="76" s="1"/>
  <c r="AF44" i="76"/>
  <c r="AO44" i="76" s="1"/>
  <c r="AE44" i="76"/>
  <c r="AH43" i="78"/>
  <c r="AQ43" i="78" s="1"/>
  <c r="AR44" i="28"/>
  <c r="AE42" i="27"/>
  <c r="W43" i="27"/>
  <c r="AG42" i="27"/>
  <c r="AP42" i="27" s="1"/>
  <c r="AF42" i="27"/>
  <c r="AO42" i="27" s="1"/>
  <c r="AR42" i="94"/>
  <c r="AI41" i="35"/>
  <c r="AN41" i="35"/>
  <c r="AI44" i="44"/>
  <c r="AN44" i="44"/>
  <c r="AR42" i="34"/>
  <c r="AH44" i="87"/>
  <c r="AQ44" i="87" s="1"/>
  <c r="X43" i="88"/>
  <c r="Y43" i="88"/>
  <c r="AN42" i="90"/>
  <c r="AI42" i="90"/>
  <c r="Y42" i="46"/>
  <c r="Z42" i="46" s="1"/>
  <c r="X42" i="46"/>
  <c r="AH43" i="34"/>
  <c r="AQ43" i="34" s="1"/>
  <c r="AN42" i="74"/>
  <c r="AI42" i="74"/>
  <c r="AI43" i="82"/>
  <c r="AN43" i="82"/>
  <c r="Z45" i="30"/>
  <c r="Y45" i="30"/>
  <c r="X45" i="30"/>
  <c r="AH43" i="39"/>
  <c r="AQ43" i="39" s="1"/>
  <c r="AF44" i="73"/>
  <c r="AO44" i="73" s="1"/>
  <c r="AE44" i="73"/>
  <c r="W45" i="73"/>
  <c r="AG44" i="73"/>
  <c r="AP44" i="73" s="1"/>
  <c r="AF44" i="85"/>
  <c r="AO44" i="85" s="1"/>
  <c r="AE44" i="85"/>
  <c r="W45" i="85"/>
  <c r="AG44" i="85"/>
  <c r="AP44" i="85" s="1"/>
  <c r="AR42" i="93"/>
  <c r="AG43" i="31"/>
  <c r="AP43" i="31" s="1"/>
  <c r="AF43" i="31"/>
  <c r="AO43" i="31" s="1"/>
  <c r="AE43" i="31"/>
  <c r="W44" i="31"/>
  <c r="AR43" i="73"/>
  <c r="AH43" i="93"/>
  <c r="AQ43" i="93" s="1"/>
  <c r="AI43" i="95"/>
  <c r="AN43" i="95"/>
  <c r="AG45" i="28"/>
  <c r="AP45" i="28" s="1"/>
  <c r="W46" i="28"/>
  <c r="AE45" i="28"/>
  <c r="AF45" i="28"/>
  <c r="AO45" i="28" s="1"/>
  <c r="AN41" i="46"/>
  <c r="AI41" i="46"/>
  <c r="AH42" i="47"/>
  <c r="AQ42" i="47" s="1"/>
  <c r="AF43" i="34"/>
  <c r="AO43" i="34" s="1"/>
  <c r="W44" i="34"/>
  <c r="AG43" i="34"/>
  <c r="AP43" i="34" s="1"/>
  <c r="AE43" i="34"/>
  <c r="X45" i="43"/>
  <c r="Y45" i="43"/>
  <c r="AN44" i="30"/>
  <c r="AI44" i="30"/>
  <c r="AI43" i="45"/>
  <c r="AN43" i="45"/>
  <c r="Y45" i="37"/>
  <c r="X45" i="37"/>
  <c r="X44" i="83"/>
  <c r="Z44" i="83" s="1"/>
  <c r="Y44" i="83"/>
  <c r="AR41" i="47"/>
  <c r="AR42" i="32"/>
  <c r="AH45" i="40"/>
  <c r="AQ45" i="40" s="1"/>
  <c r="AH43" i="32"/>
  <c r="AQ43" i="32" s="1"/>
  <c r="AH44" i="77"/>
  <c r="AQ44" i="77" s="1"/>
  <c r="AE44" i="87"/>
  <c r="W45" i="87"/>
  <c r="AF44" i="87"/>
  <c r="AO44" i="87" s="1"/>
  <c r="AG44" i="87"/>
  <c r="AP44" i="87" s="1"/>
  <c r="AI42" i="88"/>
  <c r="AN42" i="88"/>
  <c r="AH43" i="84"/>
  <c r="AQ43" i="84" s="1"/>
  <c r="W43" i="47"/>
  <c r="AG42" i="47"/>
  <c r="AP42" i="47" s="1"/>
  <c r="AF42" i="47"/>
  <c r="AO42" i="47" s="1"/>
  <c r="AE42" i="47"/>
  <c r="AN44" i="43"/>
  <c r="AI44" i="43"/>
  <c r="X43" i="29"/>
  <c r="Z43" i="29" s="1"/>
  <c r="Y43" i="29"/>
  <c r="X45" i="91"/>
  <c r="Y45" i="91"/>
  <c r="AI44" i="37"/>
  <c r="AN44" i="37"/>
  <c r="AH43" i="41"/>
  <c r="AQ43" i="41" s="1"/>
  <c r="AR44" i="42"/>
  <c r="AR40" i="89"/>
  <c r="AG45" i="86"/>
  <c r="AP45" i="86" s="1"/>
  <c r="AF45" i="86"/>
  <c r="AO45" i="86" s="1"/>
  <c r="W46" i="86"/>
  <c r="AE45" i="86"/>
  <c r="W44" i="32"/>
  <c r="AG43" i="32"/>
  <c r="AP43" i="32" s="1"/>
  <c r="AF43" i="32"/>
  <c r="AO43" i="32" s="1"/>
  <c r="AE43" i="32"/>
  <c r="AF43" i="33"/>
  <c r="AO43" i="33" s="1"/>
  <c r="AG43" i="33"/>
  <c r="AP43" i="33" s="1"/>
  <c r="AE43" i="33"/>
  <c r="W44" i="33"/>
  <c r="AE43" i="80"/>
  <c r="W44" i="80"/>
  <c r="AF43" i="80"/>
  <c r="AO43" i="80" s="1"/>
  <c r="AG43" i="80"/>
  <c r="AP43" i="80" s="1"/>
  <c r="AG44" i="77"/>
  <c r="AP44" i="77" s="1"/>
  <c r="AF44" i="77"/>
  <c r="AO44" i="77" s="1"/>
  <c r="AE44" i="77"/>
  <c r="W45" i="77"/>
  <c r="AE43" i="93"/>
  <c r="W44" i="93"/>
  <c r="AG43" i="93"/>
  <c r="AP43" i="93" s="1"/>
  <c r="AF43" i="93"/>
  <c r="AO43" i="93" s="1"/>
  <c r="AR43" i="85"/>
  <c r="AG43" i="84"/>
  <c r="AP43" i="84" s="1"/>
  <c r="AF43" i="84"/>
  <c r="AO43" i="84" s="1"/>
  <c r="AE43" i="84"/>
  <c r="W44" i="84"/>
  <c r="AH43" i="75"/>
  <c r="AQ43" i="75" s="1"/>
  <c r="Z45" i="79"/>
  <c r="Y45" i="79"/>
  <c r="X45" i="79"/>
  <c r="AI44" i="91"/>
  <c r="AN44" i="91"/>
  <c r="AI43" i="83"/>
  <c r="AN43" i="83"/>
  <c r="AR44" i="96"/>
  <c r="AR43" i="87"/>
  <c r="Y46" i="48"/>
  <c r="X46" i="48"/>
  <c r="X45" i="44"/>
  <c r="Z45" i="44" s="1"/>
  <c r="Y45" i="44"/>
  <c r="AH41" i="89"/>
  <c r="AQ41" i="89" s="1"/>
  <c r="AR42" i="75"/>
  <c r="AR42" i="84"/>
  <c r="AH43" i="94"/>
  <c r="AQ43" i="94" s="1"/>
  <c r="Z44" i="95"/>
  <c r="Y44" i="95"/>
  <c r="X44" i="95"/>
  <c r="X45" i="38"/>
  <c r="Y45" i="38"/>
  <c r="AI43" i="92"/>
  <c r="AN43" i="92"/>
  <c r="AR42" i="41"/>
  <c r="AH45" i="42"/>
  <c r="AQ45" i="42" s="1"/>
  <c r="X44" i="82"/>
  <c r="Y44" i="82"/>
  <c r="AI44" i="79"/>
  <c r="AN44" i="79"/>
  <c r="Y45" i="25"/>
  <c r="X45" i="25"/>
  <c r="Y44" i="36"/>
  <c r="X44" i="36"/>
  <c r="Z44" i="36" s="1"/>
  <c r="AH45" i="96"/>
  <c r="AQ45" i="96" s="1"/>
  <c r="AH44" i="85"/>
  <c r="AQ44" i="85" s="1"/>
  <c r="AN45" i="48"/>
  <c r="AI45" i="48"/>
  <c r="AR43" i="77"/>
  <c r="Y42" i="35"/>
  <c r="X42" i="35"/>
  <c r="Z43" i="94"/>
  <c r="AH45" i="28"/>
  <c r="AQ45" i="28" s="1"/>
  <c r="AI44" i="38"/>
  <c r="AN44" i="38"/>
  <c r="Y43" i="90"/>
  <c r="X43" i="90"/>
  <c r="AR42" i="39"/>
  <c r="Z43" i="75"/>
  <c r="Y43" i="74"/>
  <c r="X43" i="74"/>
  <c r="Z43" i="74" s="1"/>
  <c r="X44" i="92"/>
  <c r="Z44" i="92" s="1"/>
  <c r="Y44" i="92"/>
  <c r="AI42" i="29"/>
  <c r="AN42" i="29"/>
  <c r="AN44" i="25"/>
  <c r="AI44" i="25"/>
  <c r="AI43" i="36"/>
  <c r="AN43" i="36"/>
  <c r="Y44" i="45"/>
  <c r="X44" i="45"/>
  <c r="Z44" i="82" l="1"/>
  <c r="Z45" i="38"/>
  <c r="Z46" i="48"/>
  <c r="AG46" i="48" s="1"/>
  <c r="AP46" i="48" s="1"/>
  <c r="Z45" i="37"/>
  <c r="W46" i="37" s="1"/>
  <c r="Z45" i="25"/>
  <c r="AG45" i="25" s="1"/>
  <c r="AP45" i="25" s="1"/>
  <c r="AE44" i="82"/>
  <c r="W45" i="82"/>
  <c r="AF44" i="82"/>
  <c r="AO44" i="82" s="1"/>
  <c r="AG44" i="82"/>
  <c r="AP44" i="82" s="1"/>
  <c r="W44" i="74"/>
  <c r="AG43" i="74"/>
  <c r="AP43" i="74" s="1"/>
  <c r="AF43" i="74"/>
  <c r="AO43" i="74" s="1"/>
  <c r="AE43" i="74"/>
  <c r="AG45" i="38"/>
  <c r="AP45" i="38" s="1"/>
  <c r="AE45" i="38"/>
  <c r="AF45" i="38"/>
  <c r="AO45" i="38" s="1"/>
  <c r="W46" i="38"/>
  <c r="W46" i="25"/>
  <c r="AE45" i="25"/>
  <c r="AG45" i="37"/>
  <c r="AP45" i="37" s="1"/>
  <c r="AF45" i="37"/>
  <c r="AO45" i="37" s="1"/>
  <c r="AE45" i="37"/>
  <c r="AF46" i="48"/>
  <c r="AO46" i="48" s="1"/>
  <c r="AE46" i="48"/>
  <c r="W47" i="48"/>
  <c r="AH44" i="45"/>
  <c r="AQ44" i="45" s="1"/>
  <c r="AR44" i="25"/>
  <c r="W45" i="92"/>
  <c r="AG44" i="92"/>
  <c r="AP44" i="92" s="1"/>
  <c r="AF44" i="92"/>
  <c r="AO44" i="92" s="1"/>
  <c r="AE44" i="92"/>
  <c r="AH42" i="35"/>
  <c r="AQ42" i="35" s="1"/>
  <c r="AR44" i="79"/>
  <c r="AR43" i="92"/>
  <c r="AE44" i="95"/>
  <c r="W45" i="95"/>
  <c r="AF44" i="95"/>
  <c r="AO44" i="95" s="1"/>
  <c r="AG44" i="95"/>
  <c r="AP44" i="95" s="1"/>
  <c r="AH46" i="48"/>
  <c r="AQ46" i="48" s="1"/>
  <c r="AI43" i="93"/>
  <c r="AN43" i="93"/>
  <c r="AN43" i="33"/>
  <c r="AI43" i="33"/>
  <c r="AR44" i="37"/>
  <c r="AF43" i="29"/>
  <c r="AO43" i="29" s="1"/>
  <c r="AE43" i="29"/>
  <c r="W44" i="29"/>
  <c r="AG43" i="29"/>
  <c r="AP43" i="29" s="1"/>
  <c r="Y45" i="87"/>
  <c r="X45" i="87"/>
  <c r="AH45" i="37"/>
  <c r="AQ45" i="37" s="1"/>
  <c r="AN45" i="28"/>
  <c r="AI45" i="28"/>
  <c r="W46" i="30"/>
  <c r="AG45" i="30"/>
  <c r="AP45" i="30" s="1"/>
  <c r="AF45" i="30"/>
  <c r="AO45" i="30" s="1"/>
  <c r="AE45" i="30"/>
  <c r="W43" i="46"/>
  <c r="AG42" i="46"/>
  <c r="AP42" i="46" s="1"/>
  <c r="AE42" i="46"/>
  <c r="AF42" i="46"/>
  <c r="AO42" i="46" s="1"/>
  <c r="AI43" i="78"/>
  <c r="AN43" i="78"/>
  <c r="X46" i="42"/>
  <c r="Z46" i="42" s="1"/>
  <c r="Y46" i="42"/>
  <c r="AH43" i="90"/>
  <c r="AQ43" i="90" s="1"/>
  <c r="X44" i="34"/>
  <c r="Y44" i="34"/>
  <c r="X46" i="28"/>
  <c r="Y46" i="28"/>
  <c r="AI44" i="76"/>
  <c r="AN44" i="76"/>
  <c r="X44" i="32"/>
  <c r="Y44" i="32"/>
  <c r="AH45" i="91"/>
  <c r="AQ45" i="91" s="1"/>
  <c r="AH45" i="43"/>
  <c r="AQ45" i="43" s="1"/>
  <c r="AR41" i="46"/>
  <c r="AN43" i="31"/>
  <c r="AI43" i="31"/>
  <c r="Y45" i="73"/>
  <c r="X45" i="73"/>
  <c r="AR43" i="82"/>
  <c r="AR44" i="44"/>
  <c r="AN44" i="26"/>
  <c r="AI44" i="26"/>
  <c r="AN43" i="81"/>
  <c r="AI43" i="81"/>
  <c r="AN45" i="40"/>
  <c r="AI45" i="40"/>
  <c r="X46" i="96"/>
  <c r="Y46" i="96"/>
  <c r="X44" i="39"/>
  <c r="Z44" i="39" s="1"/>
  <c r="Y44" i="39"/>
  <c r="AG44" i="36"/>
  <c r="AP44" i="36" s="1"/>
  <c r="AF44" i="36"/>
  <c r="AO44" i="36" s="1"/>
  <c r="AE44" i="36"/>
  <c r="W45" i="36"/>
  <c r="X43" i="47"/>
  <c r="Y43" i="47"/>
  <c r="Z44" i="31"/>
  <c r="Y44" i="31"/>
  <c r="X44" i="31"/>
  <c r="X44" i="84"/>
  <c r="Y44" i="84"/>
  <c r="X45" i="77"/>
  <c r="Z45" i="77" s="1"/>
  <c r="Y45" i="77"/>
  <c r="AR42" i="29"/>
  <c r="Z43" i="90"/>
  <c r="AN43" i="84"/>
  <c r="AI43" i="84"/>
  <c r="AN44" i="77"/>
  <c r="AI44" i="77"/>
  <c r="Y44" i="80"/>
  <c r="X44" i="80"/>
  <c r="AN45" i="86"/>
  <c r="AI45" i="86"/>
  <c r="Z45" i="91"/>
  <c r="AI42" i="47"/>
  <c r="AN42" i="47"/>
  <c r="Z45" i="43"/>
  <c r="Y45" i="85"/>
  <c r="X45" i="85"/>
  <c r="AI44" i="73"/>
  <c r="AN44" i="73"/>
  <c r="AR42" i="74"/>
  <c r="X42" i="89"/>
  <c r="Y42" i="89"/>
  <c r="Z42" i="89" s="1"/>
  <c r="X44" i="78"/>
  <c r="Y44" i="78"/>
  <c r="Z44" i="41"/>
  <c r="Y44" i="41"/>
  <c r="X44" i="41"/>
  <c r="AH43" i="74"/>
  <c r="AQ43" i="74" s="1"/>
  <c r="AR44" i="43"/>
  <c r="AI44" i="87"/>
  <c r="AN44" i="87"/>
  <c r="AR42" i="90"/>
  <c r="AN41" i="89"/>
  <c r="AI41" i="89"/>
  <c r="X46" i="40"/>
  <c r="Z46" i="40" s="1"/>
  <c r="Y46" i="40"/>
  <c r="AI45" i="42"/>
  <c r="AN45" i="42"/>
  <c r="Z44" i="45"/>
  <c r="Z42" i="35"/>
  <c r="AH44" i="82"/>
  <c r="AQ44" i="82" s="1"/>
  <c r="W44" i="75"/>
  <c r="AG43" i="75"/>
  <c r="AP43" i="75" s="1"/>
  <c r="AF43" i="75"/>
  <c r="AO43" i="75" s="1"/>
  <c r="AE43" i="75"/>
  <c r="AH44" i="95"/>
  <c r="AQ44" i="95" s="1"/>
  <c r="AH45" i="44"/>
  <c r="AQ45" i="44" s="1"/>
  <c r="AR44" i="91"/>
  <c r="AI43" i="80"/>
  <c r="AN43" i="80"/>
  <c r="AI43" i="32"/>
  <c r="AN43" i="32"/>
  <c r="Z46" i="86"/>
  <c r="X46" i="86"/>
  <c r="Y46" i="86"/>
  <c r="AH44" i="83"/>
  <c r="AQ44" i="83" s="1"/>
  <c r="AR43" i="45"/>
  <c r="AR43" i="95"/>
  <c r="AI44" i="85"/>
  <c r="AN44" i="85"/>
  <c r="AH45" i="30"/>
  <c r="AQ45" i="30" s="1"/>
  <c r="AH42" i="46"/>
  <c r="AQ42" i="46" s="1"/>
  <c r="AH43" i="88"/>
  <c r="AQ43" i="88" s="1"/>
  <c r="AR41" i="35"/>
  <c r="Y43" i="27"/>
  <c r="X43" i="27"/>
  <c r="AN43" i="41"/>
  <c r="AI43" i="41"/>
  <c r="AN43" i="39"/>
  <c r="AI43" i="39"/>
  <c r="AG45" i="79"/>
  <c r="AP45" i="79" s="1"/>
  <c r="AF45" i="79"/>
  <c r="AO45" i="79" s="1"/>
  <c r="AE45" i="79"/>
  <c r="W46" i="79"/>
  <c r="Y45" i="26"/>
  <c r="X45" i="26"/>
  <c r="Z45" i="26" s="1"/>
  <c r="AH45" i="25"/>
  <c r="AQ45" i="25" s="1"/>
  <c r="AH45" i="38"/>
  <c r="AQ45" i="38" s="1"/>
  <c r="AR43" i="83"/>
  <c r="AR42" i="88"/>
  <c r="AR43" i="36"/>
  <c r="AH44" i="92"/>
  <c r="AQ44" i="92" s="1"/>
  <c r="AR44" i="38"/>
  <c r="W44" i="94"/>
  <c r="AG43" i="94"/>
  <c r="AP43" i="94" s="1"/>
  <c r="AE43" i="94"/>
  <c r="AF43" i="94"/>
  <c r="AO43" i="94" s="1"/>
  <c r="AR45" i="48"/>
  <c r="AH44" i="36"/>
  <c r="AQ44" i="36" s="1"/>
  <c r="AE45" i="44"/>
  <c r="AF45" i="44"/>
  <c r="AO45" i="44" s="1"/>
  <c r="AG45" i="44"/>
  <c r="AP45" i="44" s="1"/>
  <c r="W46" i="44"/>
  <c r="AH45" i="79"/>
  <c r="AQ45" i="79" s="1"/>
  <c r="Y44" i="93"/>
  <c r="X44" i="93"/>
  <c r="X44" i="33"/>
  <c r="Y44" i="33"/>
  <c r="Z44" i="33" s="1"/>
  <c r="AH43" i="29"/>
  <c r="AQ43" i="29" s="1"/>
  <c r="AE44" i="83"/>
  <c r="W45" i="83"/>
  <c r="AG44" i="83"/>
  <c r="AP44" i="83" s="1"/>
  <c r="AF44" i="83"/>
  <c r="AO44" i="83" s="1"/>
  <c r="AR44" i="30"/>
  <c r="AN43" i="34"/>
  <c r="AI43" i="34"/>
  <c r="Z43" i="88"/>
  <c r="AI42" i="27"/>
  <c r="AN42" i="27"/>
  <c r="X45" i="76"/>
  <c r="Z45" i="76" s="1"/>
  <c r="Y45" i="76"/>
  <c r="X44" i="81"/>
  <c r="Z44" i="81" s="1"/>
  <c r="Y44" i="81"/>
  <c r="AI45" i="96"/>
  <c r="AN45" i="96"/>
  <c r="Z44" i="93" l="1"/>
  <c r="Z46" i="96"/>
  <c r="Z45" i="85"/>
  <c r="W46" i="85" s="1"/>
  <c r="AF45" i="25"/>
  <c r="AO45" i="25" s="1"/>
  <c r="Z44" i="34"/>
  <c r="AE44" i="34" s="1"/>
  <c r="W46" i="26"/>
  <c r="AG45" i="26"/>
  <c r="AP45" i="26" s="1"/>
  <c r="AF45" i="26"/>
  <c r="AO45" i="26" s="1"/>
  <c r="AE45" i="26"/>
  <c r="AG45" i="85"/>
  <c r="AP45" i="85" s="1"/>
  <c r="AF45" i="85"/>
  <c r="AO45" i="85" s="1"/>
  <c r="AE45" i="85"/>
  <c r="AG44" i="34"/>
  <c r="AP44" i="34" s="1"/>
  <c r="AF44" i="34"/>
  <c r="AO44" i="34" s="1"/>
  <c r="AG44" i="81"/>
  <c r="AP44" i="81" s="1"/>
  <c r="AF44" i="81"/>
  <c r="AO44" i="81" s="1"/>
  <c r="W45" i="81"/>
  <c r="AE44" i="81"/>
  <c r="AG44" i="93"/>
  <c r="AP44" i="93" s="1"/>
  <c r="AE44" i="93"/>
  <c r="AF44" i="93"/>
  <c r="AO44" i="93" s="1"/>
  <c r="W45" i="93"/>
  <c r="AG46" i="96"/>
  <c r="AP46" i="96" s="1"/>
  <c r="AF46" i="96"/>
  <c r="AO46" i="96" s="1"/>
  <c r="AE46" i="96"/>
  <c r="W47" i="96"/>
  <c r="AF44" i="33"/>
  <c r="AO44" i="33" s="1"/>
  <c r="AE44" i="33"/>
  <c r="W45" i="33"/>
  <c r="AG44" i="33"/>
  <c r="AP44" i="33" s="1"/>
  <c r="AN45" i="79"/>
  <c r="AI45" i="79"/>
  <c r="AR43" i="32"/>
  <c r="AH46" i="40"/>
  <c r="AQ46" i="40" s="1"/>
  <c r="AR43" i="84"/>
  <c r="AH45" i="77"/>
  <c r="AQ45" i="77" s="1"/>
  <c r="X45" i="36"/>
  <c r="Y45" i="36"/>
  <c r="W45" i="39"/>
  <c r="AG44" i="39"/>
  <c r="AP44" i="39" s="1"/>
  <c r="AF44" i="39"/>
  <c r="AO44" i="39" s="1"/>
  <c r="AE44" i="39"/>
  <c r="AR43" i="81"/>
  <c r="AH46" i="42"/>
  <c r="AQ46" i="42" s="1"/>
  <c r="AI44" i="92"/>
  <c r="AN44" i="92"/>
  <c r="X47" i="48"/>
  <c r="Y47" i="48"/>
  <c r="Y46" i="37"/>
  <c r="X46" i="37"/>
  <c r="Z46" i="37" s="1"/>
  <c r="AN45" i="38"/>
  <c r="AI45" i="38"/>
  <c r="X44" i="74"/>
  <c r="Z44" i="74" s="1"/>
  <c r="Y44" i="74"/>
  <c r="X44" i="94"/>
  <c r="Y44" i="94"/>
  <c r="AH43" i="27"/>
  <c r="AQ43" i="27" s="1"/>
  <c r="X44" i="75"/>
  <c r="Y44" i="75"/>
  <c r="AG42" i="35"/>
  <c r="AP42" i="35" s="1"/>
  <c r="AE42" i="35"/>
  <c r="W43" i="35"/>
  <c r="AF42" i="35"/>
  <c r="AO42" i="35" s="1"/>
  <c r="AH44" i="78"/>
  <c r="AQ44" i="78" s="1"/>
  <c r="W46" i="43"/>
  <c r="AE45" i="43"/>
  <c r="AG45" i="43"/>
  <c r="AP45" i="43" s="1"/>
  <c r="AF45" i="43"/>
  <c r="AO45" i="43" s="1"/>
  <c r="AH44" i="80"/>
  <c r="AQ44" i="80" s="1"/>
  <c r="W46" i="77"/>
  <c r="AG45" i="77"/>
  <c r="AP45" i="77" s="1"/>
  <c r="AF45" i="77"/>
  <c r="AO45" i="77" s="1"/>
  <c r="AE45" i="77"/>
  <c r="W45" i="31"/>
  <c r="AG44" i="31"/>
  <c r="AP44" i="31" s="1"/>
  <c r="AF44" i="31"/>
  <c r="AO44" i="31" s="1"/>
  <c r="AE44" i="31"/>
  <c r="AN44" i="36"/>
  <c r="AI44" i="36"/>
  <c r="AH46" i="28"/>
  <c r="AQ46" i="28" s="1"/>
  <c r="AG46" i="42"/>
  <c r="AP46" i="42" s="1"/>
  <c r="AF46" i="42"/>
  <c r="AO46" i="42" s="1"/>
  <c r="AE46" i="42"/>
  <c r="W47" i="42"/>
  <c r="Z46" i="30"/>
  <c r="Y46" i="30"/>
  <c r="X46" i="30"/>
  <c r="AR43" i="33"/>
  <c r="Y45" i="95"/>
  <c r="X45" i="95"/>
  <c r="Z45" i="95" s="1"/>
  <c r="AI46" i="48"/>
  <c r="AN46" i="48"/>
  <c r="AN45" i="37"/>
  <c r="AI45" i="37"/>
  <c r="AE43" i="88"/>
  <c r="W44" i="88"/>
  <c r="AF43" i="88"/>
  <c r="AO43" i="88" s="1"/>
  <c r="AG43" i="88"/>
  <c r="AP43" i="88" s="1"/>
  <c r="AR44" i="87"/>
  <c r="AR43" i="34"/>
  <c r="AR43" i="80"/>
  <c r="AF44" i="45"/>
  <c r="AO44" i="45" s="1"/>
  <c r="AE44" i="45"/>
  <c r="W45" i="45"/>
  <c r="AG44" i="45"/>
  <c r="AP44" i="45" s="1"/>
  <c r="AR41" i="89"/>
  <c r="Z44" i="78"/>
  <c r="W44" i="90"/>
  <c r="AG43" i="90"/>
  <c r="AP43" i="90" s="1"/>
  <c r="AF43" i="90"/>
  <c r="AO43" i="90" s="1"/>
  <c r="AE43" i="90"/>
  <c r="AH46" i="96"/>
  <c r="AQ46" i="96" s="1"/>
  <c r="AR44" i="26"/>
  <c r="AH45" i="73"/>
  <c r="AQ45" i="73" s="1"/>
  <c r="AH44" i="32"/>
  <c r="AQ44" i="32" s="1"/>
  <c r="Z46" i="28"/>
  <c r="X43" i="46"/>
  <c r="Y43" i="46"/>
  <c r="AR45" i="28"/>
  <c r="Z44" i="29"/>
  <c r="Y44" i="29"/>
  <c r="X44" i="29"/>
  <c r="AI44" i="95"/>
  <c r="AN44" i="95"/>
  <c r="Y46" i="25"/>
  <c r="Z46" i="25" s="1"/>
  <c r="X46" i="25"/>
  <c r="AI43" i="74"/>
  <c r="AN43" i="74"/>
  <c r="AR42" i="27"/>
  <c r="W47" i="40"/>
  <c r="AG46" i="40"/>
  <c r="AP46" i="40" s="1"/>
  <c r="AE46" i="40"/>
  <c r="AF46" i="40"/>
  <c r="AO46" i="40" s="1"/>
  <c r="AH45" i="76"/>
  <c r="AQ45" i="76" s="1"/>
  <c r="X45" i="83"/>
  <c r="Z45" i="83" s="1"/>
  <c r="Y45" i="83"/>
  <c r="AR43" i="39"/>
  <c r="Z43" i="27"/>
  <c r="AH46" i="86"/>
  <c r="AQ46" i="86" s="1"/>
  <c r="AI43" i="75"/>
  <c r="AN43" i="75"/>
  <c r="AH44" i="41"/>
  <c r="AQ44" i="41" s="1"/>
  <c r="AR44" i="73"/>
  <c r="AR42" i="47"/>
  <c r="Z44" i="80"/>
  <c r="AH44" i="84"/>
  <c r="AQ44" i="84" s="1"/>
  <c r="AH43" i="47"/>
  <c r="AQ43" i="47" s="1"/>
  <c r="Z44" i="32"/>
  <c r="AR43" i="78"/>
  <c r="AI45" i="30"/>
  <c r="AN45" i="30"/>
  <c r="AH45" i="87"/>
  <c r="AQ45" i="87" s="1"/>
  <c r="AI43" i="29"/>
  <c r="AN43" i="29"/>
  <c r="Y45" i="82"/>
  <c r="X45" i="82"/>
  <c r="AH44" i="81"/>
  <c r="AQ44" i="81" s="1"/>
  <c r="AH44" i="93"/>
  <c r="AQ44" i="93" s="1"/>
  <c r="AN45" i="44"/>
  <c r="AI45" i="44"/>
  <c r="AH45" i="26"/>
  <c r="AQ45" i="26" s="1"/>
  <c r="AR45" i="96"/>
  <c r="AF45" i="76"/>
  <c r="AO45" i="76" s="1"/>
  <c r="AE45" i="76"/>
  <c r="AG45" i="76"/>
  <c r="AP45" i="76" s="1"/>
  <c r="W46" i="76"/>
  <c r="AI44" i="83"/>
  <c r="AN44" i="83"/>
  <c r="Y46" i="44"/>
  <c r="X46" i="44"/>
  <c r="Z46" i="44" s="1"/>
  <c r="AI43" i="94"/>
  <c r="AN43" i="94"/>
  <c r="AR44" i="85"/>
  <c r="W47" i="86"/>
  <c r="AE46" i="86"/>
  <c r="AF46" i="86"/>
  <c r="AO46" i="86" s="1"/>
  <c r="AG46" i="86"/>
  <c r="AP46" i="86" s="1"/>
  <c r="AR45" i="42"/>
  <c r="AH42" i="89"/>
  <c r="AQ42" i="89" s="1"/>
  <c r="AH45" i="85"/>
  <c r="AQ45" i="85" s="1"/>
  <c r="AG45" i="91"/>
  <c r="AP45" i="91" s="1"/>
  <c r="AF45" i="91"/>
  <c r="AO45" i="91" s="1"/>
  <c r="AE45" i="91"/>
  <c r="W46" i="91"/>
  <c r="AR44" i="77"/>
  <c r="Z44" i="84"/>
  <c r="Z43" i="47"/>
  <c r="AR45" i="40"/>
  <c r="Z45" i="73"/>
  <c r="AH44" i="34"/>
  <c r="AQ44" i="34" s="1"/>
  <c r="AR43" i="93"/>
  <c r="Y45" i="92"/>
  <c r="X45" i="92"/>
  <c r="AI45" i="25"/>
  <c r="AN45" i="25"/>
  <c r="Y46" i="38"/>
  <c r="X46" i="38"/>
  <c r="Z46" i="38" s="1"/>
  <c r="AH44" i="33"/>
  <c r="AQ44" i="33" s="1"/>
  <c r="Y46" i="79"/>
  <c r="X46" i="79"/>
  <c r="Z46" i="79" s="1"/>
  <c r="AR43" i="41"/>
  <c r="W45" i="41"/>
  <c r="AG44" i="41"/>
  <c r="AP44" i="41" s="1"/>
  <c r="AF44" i="41"/>
  <c r="AO44" i="41" s="1"/>
  <c r="AE44" i="41"/>
  <c r="W43" i="89"/>
  <c r="AE42" i="89"/>
  <c r="AG42" i="89"/>
  <c r="AP42" i="89" s="1"/>
  <c r="AF42" i="89"/>
  <c r="AO42" i="89" s="1"/>
  <c r="AR45" i="86"/>
  <c r="AH44" i="31"/>
  <c r="AQ44" i="31" s="1"/>
  <c r="AH44" i="39"/>
  <c r="AQ44" i="39" s="1"/>
  <c r="AR43" i="31"/>
  <c r="AR44" i="76"/>
  <c r="AI42" i="46"/>
  <c r="AN42" i="46"/>
  <c r="Z45" i="87"/>
  <c r="AN44" i="82"/>
  <c r="AI44" i="82"/>
  <c r="W45" i="34" l="1"/>
  <c r="Z44" i="94"/>
  <c r="AG45" i="83"/>
  <c r="AP45" i="83" s="1"/>
  <c r="AF45" i="83"/>
  <c r="AO45" i="83" s="1"/>
  <c r="W46" i="83"/>
  <c r="AE45" i="83"/>
  <c r="AG46" i="44"/>
  <c r="AP46" i="44" s="1"/>
  <c r="AF46" i="44"/>
  <c r="AO46" i="44" s="1"/>
  <c r="AE46" i="44"/>
  <c r="W47" i="44"/>
  <c r="AF44" i="94"/>
  <c r="AO44" i="94" s="1"/>
  <c r="AE44" i="94"/>
  <c r="W45" i="94"/>
  <c r="AG44" i="94"/>
  <c r="AP44" i="94" s="1"/>
  <c r="AF46" i="38"/>
  <c r="AO46" i="38" s="1"/>
  <c r="W47" i="38"/>
  <c r="AG46" i="38"/>
  <c r="AP46" i="38" s="1"/>
  <c r="AE46" i="38"/>
  <c r="AH44" i="75"/>
  <c r="AQ44" i="75" s="1"/>
  <c r="AH45" i="36"/>
  <c r="AQ45" i="36" s="1"/>
  <c r="X43" i="89"/>
  <c r="Y43" i="89"/>
  <c r="AI45" i="76"/>
  <c r="AN45" i="76"/>
  <c r="X47" i="40"/>
  <c r="Z47" i="40" s="1"/>
  <c r="Y47" i="40"/>
  <c r="AG44" i="29"/>
  <c r="AP44" i="29" s="1"/>
  <c r="AF44" i="29"/>
  <c r="AO44" i="29" s="1"/>
  <c r="AE44" i="29"/>
  <c r="W45" i="29"/>
  <c r="W47" i="28"/>
  <c r="AG46" i="28"/>
  <c r="AP46" i="28" s="1"/>
  <c r="AF46" i="28"/>
  <c r="AO46" i="28" s="1"/>
  <c r="AE46" i="28"/>
  <c r="AI43" i="90"/>
  <c r="AN43" i="90"/>
  <c r="AR45" i="37"/>
  <c r="AG45" i="95"/>
  <c r="AP45" i="95" s="1"/>
  <c r="AF45" i="95"/>
  <c r="AO45" i="95" s="1"/>
  <c r="AE45" i="95"/>
  <c r="W46" i="95"/>
  <c r="X47" i="42"/>
  <c r="Y47" i="42"/>
  <c r="AI44" i="31"/>
  <c r="AN44" i="31"/>
  <c r="AH44" i="74"/>
  <c r="AQ44" i="74" s="1"/>
  <c r="W47" i="37"/>
  <c r="AG46" i="37"/>
  <c r="AP46" i="37" s="1"/>
  <c r="AF46" i="37"/>
  <c r="AO46" i="37" s="1"/>
  <c r="AE46" i="37"/>
  <c r="Y45" i="34"/>
  <c r="X45" i="34"/>
  <c r="X47" i="96"/>
  <c r="Y47" i="96"/>
  <c r="AN44" i="34"/>
  <c r="AI44" i="34"/>
  <c r="AG45" i="87"/>
  <c r="AP45" i="87" s="1"/>
  <c r="AF45" i="87"/>
  <c r="AO45" i="87" s="1"/>
  <c r="AE45" i="87"/>
  <c r="W46" i="87"/>
  <c r="AG45" i="73"/>
  <c r="AP45" i="73" s="1"/>
  <c r="AF45" i="73"/>
  <c r="AO45" i="73" s="1"/>
  <c r="AE45" i="73"/>
  <c r="W46" i="73"/>
  <c r="AR45" i="25"/>
  <c r="X46" i="91"/>
  <c r="Z46" i="91" s="1"/>
  <c r="Y46" i="91"/>
  <c r="AR44" i="83"/>
  <c r="AR45" i="30"/>
  <c r="AN46" i="42"/>
  <c r="AI46" i="42"/>
  <c r="Y43" i="35"/>
  <c r="X43" i="35"/>
  <c r="Z43" i="35" s="1"/>
  <c r="Z44" i="75"/>
  <c r="AR45" i="38"/>
  <c r="AH47" i="48"/>
  <c r="AQ47" i="48" s="1"/>
  <c r="Z45" i="36"/>
  <c r="Y45" i="33"/>
  <c r="X45" i="33"/>
  <c r="Z45" i="33" s="1"/>
  <c r="AN46" i="96"/>
  <c r="AI46" i="96"/>
  <c r="AN44" i="93"/>
  <c r="AI44" i="93"/>
  <c r="AI44" i="41"/>
  <c r="AN44" i="41"/>
  <c r="AR43" i="29"/>
  <c r="AI45" i="26"/>
  <c r="AN45" i="26"/>
  <c r="AH46" i="79"/>
  <c r="AQ46" i="79" s="1"/>
  <c r="AR42" i="46"/>
  <c r="AH45" i="92"/>
  <c r="AQ45" i="92" s="1"/>
  <c r="AI46" i="86"/>
  <c r="AN46" i="86"/>
  <c r="AR43" i="94"/>
  <c r="Y46" i="76"/>
  <c r="Z46" i="76" s="1"/>
  <c r="X46" i="76"/>
  <c r="AR45" i="44"/>
  <c r="AH45" i="82"/>
  <c r="AQ45" i="82" s="1"/>
  <c r="AR43" i="75"/>
  <c r="AF43" i="27"/>
  <c r="AO43" i="27" s="1"/>
  <c r="AG43" i="27"/>
  <c r="AP43" i="27" s="1"/>
  <c r="W44" i="27"/>
  <c r="AE43" i="27"/>
  <c r="AI46" i="40"/>
  <c r="AN46" i="40"/>
  <c r="AR44" i="95"/>
  <c r="AR46" i="48"/>
  <c r="AH46" i="30"/>
  <c r="AQ46" i="30" s="1"/>
  <c r="X46" i="77"/>
  <c r="Y46" i="77"/>
  <c r="Z46" i="77" s="1"/>
  <c r="AH44" i="94"/>
  <c r="AQ44" i="94" s="1"/>
  <c r="Z47" i="48"/>
  <c r="X46" i="85"/>
  <c r="Y46" i="85"/>
  <c r="AH45" i="83"/>
  <c r="AQ45" i="83" s="1"/>
  <c r="AE46" i="25"/>
  <c r="W47" i="25"/>
  <c r="AG46" i="25"/>
  <c r="AP46" i="25" s="1"/>
  <c r="AF46" i="25"/>
  <c r="AO46" i="25" s="1"/>
  <c r="Y46" i="43"/>
  <c r="X46" i="43"/>
  <c r="AE44" i="74"/>
  <c r="W45" i="74"/>
  <c r="AF44" i="74"/>
  <c r="AO44" i="74" s="1"/>
  <c r="AG44" i="74"/>
  <c r="AP44" i="74" s="1"/>
  <c r="AI44" i="39"/>
  <c r="AN44" i="39"/>
  <c r="AI42" i="89"/>
  <c r="AN42" i="89"/>
  <c r="W47" i="79"/>
  <c r="AG46" i="79"/>
  <c r="AP46" i="79" s="1"/>
  <c r="AF46" i="79"/>
  <c r="AO46" i="79" s="1"/>
  <c r="AE46" i="79"/>
  <c r="AH46" i="38"/>
  <c r="AQ46" i="38" s="1"/>
  <c r="AG44" i="80"/>
  <c r="AP44" i="80" s="1"/>
  <c r="AF44" i="80"/>
  <c r="AO44" i="80" s="1"/>
  <c r="AE44" i="80"/>
  <c r="W45" i="80"/>
  <c r="AR43" i="74"/>
  <c r="AH44" i="29"/>
  <c r="AQ44" i="29" s="1"/>
  <c r="AH43" i="46"/>
  <c r="AQ43" i="46" s="1"/>
  <c r="X44" i="90"/>
  <c r="Y44" i="90"/>
  <c r="Z44" i="90" s="1"/>
  <c r="Y45" i="45"/>
  <c r="X45" i="45"/>
  <c r="Y44" i="88"/>
  <c r="X44" i="88"/>
  <c r="AH45" i="95"/>
  <c r="AQ45" i="95" s="1"/>
  <c r="AR44" i="36"/>
  <c r="Y45" i="31"/>
  <c r="X45" i="31"/>
  <c r="Z45" i="31" s="1"/>
  <c r="AN42" i="35"/>
  <c r="AI42" i="35"/>
  <c r="AH46" i="37"/>
  <c r="AQ46" i="37" s="1"/>
  <c r="AN44" i="33"/>
  <c r="AI44" i="33"/>
  <c r="AN44" i="81"/>
  <c r="AI44" i="81"/>
  <c r="AN45" i="85"/>
  <c r="AI45" i="85"/>
  <c r="AF43" i="47"/>
  <c r="AO43" i="47" s="1"/>
  <c r="AE43" i="47"/>
  <c r="W44" i="47"/>
  <c r="AG43" i="47"/>
  <c r="AP43" i="47" s="1"/>
  <c r="AN45" i="91"/>
  <c r="AI45" i="91"/>
  <c r="AH46" i="44"/>
  <c r="AQ46" i="44" s="1"/>
  <c r="AR44" i="82"/>
  <c r="Z45" i="41"/>
  <c r="Y45" i="41"/>
  <c r="X45" i="41"/>
  <c r="Z45" i="92"/>
  <c r="W45" i="84"/>
  <c r="AF44" i="84"/>
  <c r="AO44" i="84" s="1"/>
  <c r="AG44" i="84"/>
  <c r="AP44" i="84" s="1"/>
  <c r="AE44" i="84"/>
  <c r="X47" i="86"/>
  <c r="Y47" i="86"/>
  <c r="Z45" i="82"/>
  <c r="AF44" i="32"/>
  <c r="AO44" i="32" s="1"/>
  <c r="AE44" i="32"/>
  <c r="W45" i="32"/>
  <c r="AG44" i="32"/>
  <c r="AP44" i="32" s="1"/>
  <c r="AH46" i="25"/>
  <c r="AQ46" i="25" s="1"/>
  <c r="Z43" i="46"/>
  <c r="AF44" i="78"/>
  <c r="AO44" i="78" s="1"/>
  <c r="AE44" i="78"/>
  <c r="W45" i="78"/>
  <c r="AG44" i="78"/>
  <c r="AP44" i="78" s="1"/>
  <c r="AI44" i="45"/>
  <c r="AN44" i="45"/>
  <c r="AI43" i="88"/>
  <c r="AN43" i="88"/>
  <c r="AF46" i="30"/>
  <c r="AO46" i="30" s="1"/>
  <c r="AE46" i="30"/>
  <c r="W47" i="30"/>
  <c r="AG46" i="30"/>
  <c r="AP46" i="30" s="1"/>
  <c r="AI45" i="77"/>
  <c r="AN45" i="77"/>
  <c r="AI45" i="43"/>
  <c r="AN45" i="43"/>
  <c r="AR44" i="92"/>
  <c r="Y45" i="39"/>
  <c r="X45" i="39"/>
  <c r="AR45" i="79"/>
  <c r="X45" i="93"/>
  <c r="Z45" i="93" s="1"/>
  <c r="Y45" i="93"/>
  <c r="Y45" i="81"/>
  <c r="X45" i="81"/>
  <c r="Z45" i="81" s="1"/>
  <c r="Z46" i="26"/>
  <c r="X46" i="26"/>
  <c r="Y46" i="26"/>
  <c r="Z46" i="85" l="1"/>
  <c r="AE46" i="77"/>
  <c r="W47" i="77"/>
  <c r="AF46" i="77"/>
  <c r="AO46" i="77" s="1"/>
  <c r="AG46" i="77"/>
  <c r="AP46" i="77" s="1"/>
  <c r="W46" i="81"/>
  <c r="AE45" i="81"/>
  <c r="AF45" i="81"/>
  <c r="AO45" i="81" s="1"/>
  <c r="AG45" i="81"/>
  <c r="AP45" i="81" s="1"/>
  <c r="W47" i="85"/>
  <c r="AG46" i="85"/>
  <c r="AP46" i="85" s="1"/>
  <c r="AE46" i="85"/>
  <c r="AF46" i="85"/>
  <c r="AO46" i="85" s="1"/>
  <c r="AE44" i="90"/>
  <c r="W45" i="90"/>
  <c r="AG44" i="90"/>
  <c r="AP44" i="90" s="1"/>
  <c r="AF44" i="90"/>
  <c r="AO44" i="90" s="1"/>
  <c r="AG46" i="76"/>
  <c r="AP46" i="76" s="1"/>
  <c r="AF46" i="76"/>
  <c r="AO46" i="76" s="1"/>
  <c r="W47" i="76"/>
  <c r="AE46" i="76"/>
  <c r="AR45" i="43"/>
  <c r="AH47" i="86"/>
  <c r="AQ47" i="86" s="1"/>
  <c r="X45" i="84"/>
  <c r="Y45" i="84"/>
  <c r="AR45" i="91"/>
  <c r="AR42" i="35"/>
  <c r="AH44" i="88"/>
  <c r="AQ44" i="88" s="1"/>
  <c r="AR44" i="93"/>
  <c r="AF45" i="33"/>
  <c r="AO45" i="33" s="1"/>
  <c r="AG45" i="33"/>
  <c r="AP45" i="33" s="1"/>
  <c r="AE45" i="33"/>
  <c r="W46" i="33"/>
  <c r="W44" i="35"/>
  <c r="AG43" i="35"/>
  <c r="AP43" i="35" s="1"/>
  <c r="AF43" i="35"/>
  <c r="AO43" i="35" s="1"/>
  <c r="AE43" i="35"/>
  <c r="Y46" i="87"/>
  <c r="X46" i="87"/>
  <c r="Z46" i="87" s="1"/>
  <c r="AI46" i="37"/>
  <c r="AN46" i="37"/>
  <c r="AI46" i="28"/>
  <c r="AN46" i="28"/>
  <c r="Y45" i="29"/>
  <c r="X45" i="29"/>
  <c r="AF47" i="40"/>
  <c r="AO47" i="40" s="1"/>
  <c r="AE47" i="40"/>
  <c r="W48" i="40"/>
  <c r="AG47" i="40"/>
  <c r="AP47" i="40" s="1"/>
  <c r="AI44" i="94"/>
  <c r="AN44" i="94"/>
  <c r="Y44" i="47"/>
  <c r="X44" i="47"/>
  <c r="AH45" i="39"/>
  <c r="AQ45" i="39" s="1"/>
  <c r="AI46" i="30"/>
  <c r="AN46" i="30"/>
  <c r="Y45" i="32"/>
  <c r="X45" i="32"/>
  <c r="Z45" i="32" s="1"/>
  <c r="Z47" i="86"/>
  <c r="AF45" i="92"/>
  <c r="AO45" i="92" s="1"/>
  <c r="W46" i="92"/>
  <c r="AG45" i="92"/>
  <c r="AP45" i="92" s="1"/>
  <c r="AE45" i="92"/>
  <c r="AR45" i="85"/>
  <c r="AH44" i="90"/>
  <c r="AQ44" i="90" s="1"/>
  <c r="AI46" i="79"/>
  <c r="AN46" i="79"/>
  <c r="AR42" i="89"/>
  <c r="Y45" i="74"/>
  <c r="X45" i="74"/>
  <c r="W48" i="48"/>
  <c r="AG47" i="48"/>
  <c r="AP47" i="48" s="1"/>
  <c r="AF47" i="48"/>
  <c r="AO47" i="48" s="1"/>
  <c r="AE47" i="48"/>
  <c r="AR45" i="26"/>
  <c r="W46" i="36"/>
  <c r="AG45" i="36"/>
  <c r="AP45" i="36" s="1"/>
  <c r="AE45" i="36"/>
  <c r="AF45" i="36"/>
  <c r="AO45" i="36" s="1"/>
  <c r="AR46" i="42"/>
  <c r="Y46" i="73"/>
  <c r="Z46" i="73" s="1"/>
  <c r="X46" i="73"/>
  <c r="AN45" i="87"/>
  <c r="AI45" i="87"/>
  <c r="AH47" i="96"/>
  <c r="AQ47" i="96" s="1"/>
  <c r="AH47" i="42"/>
  <c r="AQ47" i="42" s="1"/>
  <c r="AN44" i="29"/>
  <c r="AI44" i="29"/>
  <c r="Z47" i="38"/>
  <c r="Y47" i="38"/>
  <c r="X47" i="38"/>
  <c r="AH45" i="81"/>
  <c r="AQ45" i="81" s="1"/>
  <c r="AH46" i="26"/>
  <c r="AQ46" i="26" s="1"/>
  <c r="AH45" i="93"/>
  <c r="AQ45" i="93" s="1"/>
  <c r="Z45" i="39"/>
  <c r="AR45" i="77"/>
  <c r="Y45" i="78"/>
  <c r="X45" i="78"/>
  <c r="AI44" i="32"/>
  <c r="AN44" i="32"/>
  <c r="AI44" i="84"/>
  <c r="AN44" i="84"/>
  <c r="AH45" i="41"/>
  <c r="AQ45" i="41" s="1"/>
  <c r="AH45" i="31"/>
  <c r="AQ45" i="31" s="1"/>
  <c r="Z44" i="88"/>
  <c r="AI44" i="74"/>
  <c r="AN44" i="74"/>
  <c r="AH46" i="77"/>
  <c r="AQ46" i="77" s="1"/>
  <c r="AR46" i="40"/>
  <c r="AR46" i="96"/>
  <c r="AH46" i="91"/>
  <c r="AQ46" i="91" s="1"/>
  <c r="AN45" i="73"/>
  <c r="AI45" i="73"/>
  <c r="Z47" i="96"/>
  <c r="Z47" i="42"/>
  <c r="AR45" i="76"/>
  <c r="Y47" i="44"/>
  <c r="Z47" i="44" s="1"/>
  <c r="X47" i="44"/>
  <c r="AN45" i="83"/>
  <c r="AI45" i="83"/>
  <c r="AE46" i="26"/>
  <c r="W47" i="26"/>
  <c r="AG46" i="26"/>
  <c r="AP46" i="26" s="1"/>
  <c r="AF46" i="26"/>
  <c r="AO46" i="26" s="1"/>
  <c r="W46" i="93"/>
  <c r="AG45" i="93"/>
  <c r="AP45" i="93" s="1"/>
  <c r="AF45" i="93"/>
  <c r="AO45" i="93" s="1"/>
  <c r="AE45" i="93"/>
  <c r="AR43" i="88"/>
  <c r="AI44" i="78"/>
  <c r="AN44" i="78"/>
  <c r="AR44" i="81"/>
  <c r="AH45" i="45"/>
  <c r="AQ45" i="45" s="1"/>
  <c r="AR44" i="39"/>
  <c r="AH46" i="43"/>
  <c r="AQ46" i="43" s="1"/>
  <c r="Y47" i="25"/>
  <c r="Z47" i="25"/>
  <c r="X47" i="25"/>
  <c r="AE44" i="75"/>
  <c r="W45" i="75"/>
  <c r="AF44" i="75"/>
  <c r="AO44" i="75" s="1"/>
  <c r="AG44" i="75"/>
  <c r="AP44" i="75" s="1"/>
  <c r="W47" i="91"/>
  <c r="AG46" i="91"/>
  <c r="AP46" i="91" s="1"/>
  <c r="AF46" i="91"/>
  <c r="AO46" i="91" s="1"/>
  <c r="AE46" i="91"/>
  <c r="AH45" i="34"/>
  <c r="AQ45" i="34" s="1"/>
  <c r="X46" i="95"/>
  <c r="Y46" i="95"/>
  <c r="Y46" i="83"/>
  <c r="Z46" i="83" s="1"/>
  <c r="X46" i="83"/>
  <c r="AE45" i="41"/>
  <c r="W46" i="41"/>
  <c r="AF45" i="41"/>
  <c r="AO45" i="41" s="1"/>
  <c r="AG45" i="41"/>
  <c r="AP45" i="41" s="1"/>
  <c r="Y45" i="80"/>
  <c r="X45" i="80"/>
  <c r="AI46" i="25"/>
  <c r="AN46" i="25"/>
  <c r="AN43" i="27"/>
  <c r="AI43" i="27"/>
  <c r="AH45" i="33"/>
  <c r="AQ45" i="33" s="1"/>
  <c r="AH43" i="35"/>
  <c r="AQ43" i="35" s="1"/>
  <c r="AR44" i="34"/>
  <c r="Y47" i="37"/>
  <c r="X47" i="37"/>
  <c r="Z47" i="28"/>
  <c r="X47" i="28"/>
  <c r="Y47" i="28"/>
  <c r="AH43" i="89"/>
  <c r="AQ43" i="89" s="1"/>
  <c r="AI46" i="38"/>
  <c r="AN46" i="38"/>
  <c r="AN46" i="44"/>
  <c r="AI46" i="44"/>
  <c r="AG45" i="82"/>
  <c r="AP45" i="82" s="1"/>
  <c r="AF45" i="82"/>
  <c r="AO45" i="82" s="1"/>
  <c r="W46" i="82"/>
  <c r="AE45" i="82"/>
  <c r="AE45" i="31"/>
  <c r="W46" i="31"/>
  <c r="AG45" i="31"/>
  <c r="AP45" i="31" s="1"/>
  <c r="AF45" i="31"/>
  <c r="AO45" i="31" s="1"/>
  <c r="Y47" i="30"/>
  <c r="X47" i="30"/>
  <c r="Z47" i="30" s="1"/>
  <c r="AR44" i="45"/>
  <c r="AE43" i="46"/>
  <c r="W44" i="46"/>
  <c r="AG43" i="46"/>
  <c r="AP43" i="46" s="1"/>
  <c r="AF43" i="46"/>
  <c r="AO43" i="46" s="1"/>
  <c r="AN43" i="47"/>
  <c r="AI43" i="47"/>
  <c r="AR44" i="33"/>
  <c r="Z45" i="45"/>
  <c r="AN44" i="80"/>
  <c r="AI44" i="80"/>
  <c r="Y47" i="79"/>
  <c r="X47" i="79"/>
  <c r="Z46" i="43"/>
  <c r="AH46" i="85"/>
  <c r="AQ46" i="85" s="1"/>
  <c r="X44" i="27"/>
  <c r="Y44" i="27"/>
  <c r="AH46" i="76"/>
  <c r="AQ46" i="76" s="1"/>
  <c r="AR46" i="86"/>
  <c r="AR44" i="41"/>
  <c r="Z45" i="34"/>
  <c r="AR44" i="31"/>
  <c r="AN45" i="95"/>
  <c r="AI45" i="95"/>
  <c r="AR43" i="90"/>
  <c r="AH47" i="40"/>
  <c r="AQ47" i="40" s="1"/>
  <c r="Z43" i="89"/>
  <c r="Y45" i="94"/>
  <c r="X45" i="94"/>
  <c r="Z46" i="95" l="1"/>
  <c r="Z45" i="80"/>
  <c r="Z45" i="29"/>
  <c r="W47" i="83"/>
  <c r="AG46" i="83"/>
  <c r="AP46" i="83" s="1"/>
  <c r="AE46" i="83"/>
  <c r="AF46" i="83"/>
  <c r="AO46" i="83" s="1"/>
  <c r="W48" i="44"/>
  <c r="AF47" i="44"/>
  <c r="AO47" i="44" s="1"/>
  <c r="AG47" i="44"/>
  <c r="AP47" i="44" s="1"/>
  <c r="AE47" i="44"/>
  <c r="W47" i="73"/>
  <c r="AG46" i="73"/>
  <c r="AP46" i="73" s="1"/>
  <c r="AE46" i="73"/>
  <c r="AF46" i="73"/>
  <c r="AO46" i="73" s="1"/>
  <c r="W47" i="95"/>
  <c r="AG46" i="95"/>
  <c r="AP46" i="95" s="1"/>
  <c r="AE46" i="95"/>
  <c r="AF46" i="95"/>
  <c r="AO46" i="95" s="1"/>
  <c r="W47" i="87"/>
  <c r="AG46" i="87"/>
  <c r="AP46" i="87" s="1"/>
  <c r="AE46" i="87"/>
  <c r="AF46" i="87"/>
  <c r="AO46" i="87" s="1"/>
  <c r="W46" i="80"/>
  <c r="AG45" i="80"/>
  <c r="AP45" i="80" s="1"/>
  <c r="AE45" i="80"/>
  <c r="AF45" i="80"/>
  <c r="AO45" i="80" s="1"/>
  <c r="W46" i="29"/>
  <c r="AG45" i="29"/>
  <c r="AP45" i="29" s="1"/>
  <c r="AE45" i="29"/>
  <c r="AF45" i="29"/>
  <c r="AO45" i="29" s="1"/>
  <c r="AH47" i="79"/>
  <c r="AQ47" i="79" s="1"/>
  <c r="AI45" i="31"/>
  <c r="AN45" i="31"/>
  <c r="AR46" i="44"/>
  <c r="AH47" i="37"/>
  <c r="AQ47" i="37" s="1"/>
  <c r="AR46" i="25"/>
  <c r="Y47" i="91"/>
  <c r="X47" i="91"/>
  <c r="AH47" i="25"/>
  <c r="AQ47" i="25" s="1"/>
  <c r="AR44" i="78"/>
  <c r="AI46" i="26"/>
  <c r="AN46" i="26"/>
  <c r="AR44" i="32"/>
  <c r="AE45" i="39"/>
  <c r="W46" i="39"/>
  <c r="AF45" i="39"/>
  <c r="AO45" i="39" s="1"/>
  <c r="AG45" i="39"/>
  <c r="AP45" i="39" s="1"/>
  <c r="AF47" i="38"/>
  <c r="AO47" i="38" s="1"/>
  <c r="AE47" i="38"/>
  <c r="W48" i="38"/>
  <c r="AG47" i="38"/>
  <c r="AP47" i="38" s="1"/>
  <c r="X46" i="36"/>
  <c r="Y46" i="36"/>
  <c r="AG45" i="32"/>
  <c r="AP45" i="32" s="1"/>
  <c r="AF45" i="32"/>
  <c r="AO45" i="32" s="1"/>
  <c r="AE45" i="32"/>
  <c r="W46" i="32"/>
  <c r="AR44" i="94"/>
  <c r="AH45" i="29"/>
  <c r="AQ45" i="29" s="1"/>
  <c r="AR46" i="37"/>
  <c r="Y46" i="81"/>
  <c r="X46" i="81"/>
  <c r="AG47" i="30"/>
  <c r="AP47" i="30" s="1"/>
  <c r="AF47" i="30"/>
  <c r="AO47" i="30" s="1"/>
  <c r="AE47" i="30"/>
  <c r="W48" i="30"/>
  <c r="AH45" i="78"/>
  <c r="AQ45" i="78" s="1"/>
  <c r="X47" i="76"/>
  <c r="Y47" i="76"/>
  <c r="AR43" i="47"/>
  <c r="Z47" i="37"/>
  <c r="AI46" i="91"/>
  <c r="AN46" i="91"/>
  <c r="W48" i="42"/>
  <c r="AG47" i="42"/>
  <c r="AP47" i="42" s="1"/>
  <c r="AF47" i="42"/>
  <c r="AO47" i="42" s="1"/>
  <c r="AE47" i="42"/>
  <c r="AH45" i="74"/>
  <c r="AQ45" i="74" s="1"/>
  <c r="AR46" i="79"/>
  <c r="AR46" i="30"/>
  <c r="AH44" i="47"/>
  <c r="AQ44" i="47" s="1"/>
  <c r="Y44" i="35"/>
  <c r="X44" i="35"/>
  <c r="AH45" i="84"/>
  <c r="AQ45" i="84" s="1"/>
  <c r="AI44" i="90"/>
  <c r="AN44" i="90"/>
  <c r="X44" i="46"/>
  <c r="Z44" i="46" s="1"/>
  <c r="Y44" i="46"/>
  <c r="X48" i="48"/>
  <c r="Y48" i="48"/>
  <c r="X47" i="85"/>
  <c r="Z47" i="85" s="1"/>
  <c r="Y47" i="85"/>
  <c r="AH45" i="94"/>
  <c r="AQ45" i="94" s="1"/>
  <c r="Z47" i="79"/>
  <c r="AI43" i="46"/>
  <c r="AN43" i="46"/>
  <c r="Y46" i="82"/>
  <c r="X46" i="82"/>
  <c r="AI45" i="41"/>
  <c r="AN45" i="41"/>
  <c r="AR44" i="80"/>
  <c r="AR46" i="38"/>
  <c r="AR43" i="27"/>
  <c r="AH46" i="83"/>
  <c r="AQ46" i="83" s="1"/>
  <c r="AI45" i="93"/>
  <c r="AN45" i="93"/>
  <c r="AH47" i="44"/>
  <c r="AQ47" i="44" s="1"/>
  <c r="W48" i="96"/>
  <c r="AG47" i="96"/>
  <c r="AP47" i="96" s="1"/>
  <c r="AE47" i="96"/>
  <c r="AF47" i="96"/>
  <c r="AO47" i="96" s="1"/>
  <c r="AR44" i="74"/>
  <c r="Z45" i="78"/>
  <c r="AH46" i="73"/>
  <c r="AQ46" i="73" s="1"/>
  <c r="AI45" i="36"/>
  <c r="AN45" i="36"/>
  <c r="AI47" i="48"/>
  <c r="AN47" i="48"/>
  <c r="AE47" i="86"/>
  <c r="AG47" i="86"/>
  <c r="AP47" i="86" s="1"/>
  <c r="W48" i="86"/>
  <c r="AF47" i="86"/>
  <c r="AO47" i="86" s="1"/>
  <c r="X48" i="40"/>
  <c r="Y48" i="40"/>
  <c r="Y46" i="33"/>
  <c r="X46" i="33"/>
  <c r="Z45" i="84"/>
  <c r="AH45" i="80"/>
  <c r="AQ45" i="80" s="1"/>
  <c r="X46" i="41"/>
  <c r="Y46" i="41"/>
  <c r="AH46" i="95"/>
  <c r="AQ46" i="95" s="1"/>
  <c r="AG47" i="25"/>
  <c r="AP47" i="25" s="1"/>
  <c r="AF47" i="25"/>
  <c r="AO47" i="25" s="1"/>
  <c r="AE47" i="25"/>
  <c r="W48" i="25"/>
  <c r="X46" i="93"/>
  <c r="Y46" i="93"/>
  <c r="AR45" i="83"/>
  <c r="AR44" i="29"/>
  <c r="AR45" i="87"/>
  <c r="Z46" i="92"/>
  <c r="Y46" i="92"/>
  <c r="X46" i="92"/>
  <c r="AH46" i="87"/>
  <c r="AQ46" i="87" s="1"/>
  <c r="Z45" i="94"/>
  <c r="AH44" i="27"/>
  <c r="AQ44" i="27" s="1"/>
  <c r="AH47" i="28"/>
  <c r="AQ47" i="28" s="1"/>
  <c r="Y45" i="75"/>
  <c r="X45" i="75"/>
  <c r="Z45" i="75" s="1"/>
  <c r="AR45" i="73"/>
  <c r="AG44" i="88"/>
  <c r="AP44" i="88" s="1"/>
  <c r="AF44" i="88"/>
  <c r="AO44" i="88" s="1"/>
  <c r="AE44" i="88"/>
  <c r="W45" i="88"/>
  <c r="AR44" i="84"/>
  <c r="AH47" i="38"/>
  <c r="AQ47" i="38" s="1"/>
  <c r="Z45" i="74"/>
  <c r="AI45" i="92"/>
  <c r="AN45" i="92"/>
  <c r="AH45" i="32"/>
  <c r="AQ45" i="32" s="1"/>
  <c r="Z44" i="47"/>
  <c r="AI47" i="40"/>
  <c r="AN47" i="40"/>
  <c r="AR46" i="28"/>
  <c r="AI43" i="35"/>
  <c r="AN43" i="35"/>
  <c r="AI46" i="85"/>
  <c r="AN46" i="85"/>
  <c r="AI45" i="81"/>
  <c r="AN45" i="81"/>
  <c r="Y47" i="77"/>
  <c r="X47" i="77"/>
  <c r="Z47" i="77" s="1"/>
  <c r="AR45" i="95"/>
  <c r="AN45" i="82"/>
  <c r="AI45" i="82"/>
  <c r="Y45" i="90"/>
  <c r="X45" i="90"/>
  <c r="AF43" i="89"/>
  <c r="AO43" i="89" s="1"/>
  <c r="AE43" i="89"/>
  <c r="AG43" i="89"/>
  <c r="AP43" i="89" s="1"/>
  <c r="W44" i="89"/>
  <c r="AF45" i="34"/>
  <c r="AO45" i="34" s="1"/>
  <c r="AG45" i="34"/>
  <c r="AP45" i="34" s="1"/>
  <c r="W46" i="34"/>
  <c r="AE45" i="34"/>
  <c r="Z44" i="27"/>
  <c r="AE46" i="43"/>
  <c r="AG46" i="43"/>
  <c r="AP46" i="43" s="1"/>
  <c r="W47" i="43"/>
  <c r="AF46" i="43"/>
  <c r="AO46" i="43" s="1"/>
  <c r="AG45" i="45"/>
  <c r="AP45" i="45" s="1"/>
  <c r="AF45" i="45"/>
  <c r="AO45" i="45" s="1"/>
  <c r="W46" i="45"/>
  <c r="AE45" i="45"/>
  <c r="AH47" i="30"/>
  <c r="AQ47" i="30" s="1"/>
  <c r="X46" i="31"/>
  <c r="Z46" i="31" s="1"/>
  <c r="Y46" i="31"/>
  <c r="AE47" i="28"/>
  <c r="AF47" i="28"/>
  <c r="AO47" i="28" s="1"/>
  <c r="W48" i="28"/>
  <c r="AG47" i="28"/>
  <c r="AP47" i="28" s="1"/>
  <c r="AI44" i="75"/>
  <c r="AN44" i="75"/>
  <c r="X47" i="26"/>
  <c r="Y47" i="26"/>
  <c r="AN45" i="33"/>
  <c r="AI45" i="33"/>
  <c r="AN46" i="76"/>
  <c r="AI46" i="76"/>
  <c r="AI46" i="77"/>
  <c r="AN46" i="77"/>
  <c r="Z46" i="82" l="1"/>
  <c r="Z46" i="33"/>
  <c r="Z48" i="48"/>
  <c r="Z47" i="91"/>
  <c r="AF47" i="91" s="1"/>
  <c r="AO47" i="91" s="1"/>
  <c r="AF46" i="33"/>
  <c r="AO46" i="33" s="1"/>
  <c r="AG46" i="33"/>
  <c r="AP46" i="33" s="1"/>
  <c r="W47" i="33"/>
  <c r="AE46" i="33"/>
  <c r="AF48" i="48"/>
  <c r="AO48" i="48" s="1"/>
  <c r="W49" i="48"/>
  <c r="AG48" i="48"/>
  <c r="AP48" i="48" s="1"/>
  <c r="AE48" i="48"/>
  <c r="AG47" i="91"/>
  <c r="AP47" i="91" s="1"/>
  <c r="W48" i="91"/>
  <c r="W47" i="82"/>
  <c r="AE46" i="82"/>
  <c r="AG46" i="82"/>
  <c r="AP46" i="82" s="1"/>
  <c r="AF46" i="82"/>
  <c r="AO46" i="82" s="1"/>
  <c r="AG46" i="31"/>
  <c r="AP46" i="31" s="1"/>
  <c r="AF46" i="31"/>
  <c r="AO46" i="31" s="1"/>
  <c r="AE46" i="31"/>
  <c r="W47" i="31"/>
  <c r="X47" i="43"/>
  <c r="Y47" i="43"/>
  <c r="AR45" i="82"/>
  <c r="AG47" i="77"/>
  <c r="AP47" i="77" s="1"/>
  <c r="AF47" i="77"/>
  <c r="AO47" i="77" s="1"/>
  <c r="AE47" i="77"/>
  <c r="W48" i="77"/>
  <c r="AR43" i="35"/>
  <c r="AR45" i="92"/>
  <c r="AG45" i="75"/>
  <c r="AP45" i="75" s="1"/>
  <c r="AF45" i="75"/>
  <c r="AO45" i="75" s="1"/>
  <c r="AE45" i="75"/>
  <c r="W46" i="75"/>
  <c r="X48" i="25"/>
  <c r="Y48" i="25"/>
  <c r="AH46" i="33"/>
  <c r="AQ46" i="33" s="1"/>
  <c r="AR47" i="48"/>
  <c r="AI47" i="96"/>
  <c r="AN47" i="96"/>
  <c r="AH46" i="82"/>
  <c r="AQ46" i="82" s="1"/>
  <c r="AH47" i="85"/>
  <c r="AQ47" i="85" s="1"/>
  <c r="AH44" i="46"/>
  <c r="AQ44" i="46" s="1"/>
  <c r="Y48" i="42"/>
  <c r="Z48" i="42" s="1"/>
  <c r="X48" i="42"/>
  <c r="AI47" i="38"/>
  <c r="AN47" i="38"/>
  <c r="AI45" i="39"/>
  <c r="AN45" i="39"/>
  <c r="AH47" i="91"/>
  <c r="AQ47" i="91" s="1"/>
  <c r="AI46" i="87"/>
  <c r="AN46" i="87"/>
  <c r="Y48" i="44"/>
  <c r="X48" i="44"/>
  <c r="Y48" i="28"/>
  <c r="X48" i="28"/>
  <c r="Z48" i="28" s="1"/>
  <c r="X48" i="86"/>
  <c r="Y48" i="86"/>
  <c r="AF47" i="85"/>
  <c r="AO47" i="85" s="1"/>
  <c r="AE47" i="85"/>
  <c r="W48" i="85"/>
  <c r="AG47" i="85"/>
  <c r="AP47" i="85" s="1"/>
  <c r="AG44" i="46"/>
  <c r="AP44" i="46" s="1"/>
  <c r="AF44" i="46"/>
  <c r="AO44" i="46" s="1"/>
  <c r="AE44" i="46"/>
  <c r="W45" i="46"/>
  <c r="AH47" i="76"/>
  <c r="AQ47" i="76" s="1"/>
  <c r="AH46" i="81"/>
  <c r="AQ46" i="81" s="1"/>
  <c r="AH46" i="36"/>
  <c r="AQ46" i="36" s="1"/>
  <c r="AR45" i="31"/>
  <c r="AI45" i="80"/>
  <c r="AN45" i="80"/>
  <c r="Y47" i="73"/>
  <c r="Z47" i="73" s="1"/>
  <c r="X47" i="73"/>
  <c r="AR46" i="77"/>
  <c r="AN45" i="45"/>
  <c r="AI45" i="45"/>
  <c r="AN43" i="89"/>
  <c r="AI43" i="89"/>
  <c r="AG45" i="74"/>
  <c r="AP45" i="74" s="1"/>
  <c r="AF45" i="74"/>
  <c r="AO45" i="74" s="1"/>
  <c r="AE45" i="74"/>
  <c r="W46" i="74"/>
  <c r="Y46" i="45"/>
  <c r="X46" i="45"/>
  <c r="AR45" i="81"/>
  <c r="AR45" i="36"/>
  <c r="AG45" i="78"/>
  <c r="AP45" i="78" s="1"/>
  <c r="AF45" i="78"/>
  <c r="AO45" i="78" s="1"/>
  <c r="AE45" i="78"/>
  <c r="W46" i="78"/>
  <c r="AI47" i="42"/>
  <c r="AN47" i="42"/>
  <c r="AR46" i="91"/>
  <c r="Z47" i="76"/>
  <c r="Z46" i="32"/>
  <c r="X46" i="32"/>
  <c r="Y46" i="32"/>
  <c r="Z46" i="36"/>
  <c r="AI45" i="29"/>
  <c r="AN45" i="29"/>
  <c r="Z47" i="95"/>
  <c r="X47" i="95"/>
  <c r="Y47" i="95"/>
  <c r="AI47" i="44"/>
  <c r="AN47" i="44"/>
  <c r="AI46" i="83"/>
  <c r="AN46" i="83"/>
  <c r="X46" i="34"/>
  <c r="Y46" i="34"/>
  <c r="AF46" i="92"/>
  <c r="AO46" i="92" s="1"/>
  <c r="AE46" i="92"/>
  <c r="W47" i="92"/>
  <c r="AG46" i="92"/>
  <c r="AP46" i="92" s="1"/>
  <c r="AN47" i="25"/>
  <c r="AI47" i="25"/>
  <c r="AR46" i="76"/>
  <c r="AN47" i="28"/>
  <c r="AI47" i="28"/>
  <c r="AN46" i="43"/>
  <c r="AI46" i="43"/>
  <c r="AH45" i="90"/>
  <c r="AQ45" i="90" s="1"/>
  <c r="X45" i="88"/>
  <c r="Y45" i="88"/>
  <c r="AH46" i="93"/>
  <c r="AQ46" i="93" s="1"/>
  <c r="Z48" i="96"/>
  <c r="X48" i="96"/>
  <c r="Y48" i="96"/>
  <c r="AH48" i="48"/>
  <c r="AQ48" i="48" s="1"/>
  <c r="AR44" i="90"/>
  <c r="AH44" i="35"/>
  <c r="AQ44" i="35" s="1"/>
  <c r="AE47" i="37"/>
  <c r="W48" i="37"/>
  <c r="AF47" i="37"/>
  <c r="AO47" i="37" s="1"/>
  <c r="AG47" i="37"/>
  <c r="AP47" i="37" s="1"/>
  <c r="Y48" i="30"/>
  <c r="X48" i="30"/>
  <c r="Z46" i="81"/>
  <c r="AN45" i="32"/>
  <c r="AI45" i="32"/>
  <c r="Y47" i="87"/>
  <c r="X47" i="87"/>
  <c r="Z47" i="87" s="1"/>
  <c r="AH47" i="26"/>
  <c r="AQ47" i="26" s="1"/>
  <c r="AR45" i="33"/>
  <c r="AR44" i="75"/>
  <c r="W45" i="27"/>
  <c r="AG44" i="27"/>
  <c r="AP44" i="27" s="1"/>
  <c r="AF44" i="27"/>
  <c r="AO44" i="27" s="1"/>
  <c r="AE44" i="27"/>
  <c r="X44" i="89"/>
  <c r="Y44" i="89"/>
  <c r="AH47" i="77"/>
  <c r="AQ47" i="77" s="1"/>
  <c r="AR46" i="85"/>
  <c r="AR47" i="40"/>
  <c r="AH45" i="75"/>
  <c r="AQ45" i="75" s="1"/>
  <c r="Z46" i="93"/>
  <c r="AH46" i="41"/>
  <c r="AQ46" i="41" s="1"/>
  <c r="AH48" i="40"/>
  <c r="AQ48" i="40" s="1"/>
  <c r="AN47" i="86"/>
  <c r="AI47" i="86"/>
  <c r="AR45" i="93"/>
  <c r="AR43" i="46"/>
  <c r="AN47" i="30"/>
  <c r="AI47" i="30"/>
  <c r="AR46" i="26"/>
  <c r="Y46" i="80"/>
  <c r="X46" i="80"/>
  <c r="Z46" i="80" s="1"/>
  <c r="AI46" i="73"/>
  <c r="AN46" i="73"/>
  <c r="Z47" i="26"/>
  <c r="AH46" i="31"/>
  <c r="AQ46" i="31" s="1"/>
  <c r="AN45" i="34"/>
  <c r="AI45" i="34"/>
  <c r="Z45" i="90"/>
  <c r="AG44" i="47"/>
  <c r="AP44" i="47" s="1"/>
  <c r="AF44" i="47"/>
  <c r="AO44" i="47" s="1"/>
  <c r="W45" i="47"/>
  <c r="AE44" i="47"/>
  <c r="AN44" i="88"/>
  <c r="AI44" i="88"/>
  <c r="W46" i="94"/>
  <c r="AG45" i="94"/>
  <c r="AP45" i="94" s="1"/>
  <c r="AF45" i="94"/>
  <c r="AO45" i="94" s="1"/>
  <c r="AE45" i="94"/>
  <c r="AH46" i="92"/>
  <c r="AQ46" i="92" s="1"/>
  <c r="Z46" i="41"/>
  <c r="AF45" i="84"/>
  <c r="AO45" i="84" s="1"/>
  <c r="AE45" i="84"/>
  <c r="W46" i="84"/>
  <c r="AG45" i="84"/>
  <c r="AP45" i="84" s="1"/>
  <c r="Z48" i="40"/>
  <c r="AR45" i="41"/>
  <c r="AE47" i="79"/>
  <c r="W48" i="79"/>
  <c r="AG47" i="79"/>
  <c r="AP47" i="79" s="1"/>
  <c r="AF47" i="79"/>
  <c r="AO47" i="79" s="1"/>
  <c r="Z44" i="35"/>
  <c r="X48" i="38"/>
  <c r="Y48" i="38"/>
  <c r="X46" i="39"/>
  <c r="Y46" i="39"/>
  <c r="Y46" i="29"/>
  <c r="X46" i="29"/>
  <c r="Z46" i="29" s="1"/>
  <c r="AI46" i="95"/>
  <c r="AN46" i="95"/>
  <c r="Y47" i="83"/>
  <c r="X47" i="83"/>
  <c r="Z47" i="83" s="1"/>
  <c r="Z46" i="45" l="1"/>
  <c r="Z48" i="30"/>
  <c r="Z46" i="39"/>
  <c r="AE46" i="39" s="1"/>
  <c r="AE47" i="91"/>
  <c r="Z48" i="38"/>
  <c r="W49" i="38" s="1"/>
  <c r="Z44" i="89"/>
  <c r="AG44" i="89" s="1"/>
  <c r="AP44" i="89" s="1"/>
  <c r="Z46" i="34"/>
  <c r="W49" i="30"/>
  <c r="AG48" i="30"/>
  <c r="AP48" i="30" s="1"/>
  <c r="AF48" i="30"/>
  <c r="AO48" i="30" s="1"/>
  <c r="AE48" i="30"/>
  <c r="AG46" i="39"/>
  <c r="AP46" i="39" s="1"/>
  <c r="AF46" i="39"/>
  <c r="AO46" i="39" s="1"/>
  <c r="AE48" i="38"/>
  <c r="AF48" i="38"/>
  <c r="AO48" i="38" s="1"/>
  <c r="AF44" i="89"/>
  <c r="AO44" i="89" s="1"/>
  <c r="W45" i="89"/>
  <c r="AE44" i="89"/>
  <c r="AF46" i="34"/>
  <c r="AO46" i="34" s="1"/>
  <c r="W47" i="34"/>
  <c r="AG46" i="34"/>
  <c r="AP46" i="34" s="1"/>
  <c r="AE46" i="34"/>
  <c r="W47" i="45"/>
  <c r="AG46" i="45"/>
  <c r="AP46" i="45" s="1"/>
  <c r="AF46" i="45"/>
  <c r="AO46" i="45" s="1"/>
  <c r="AE46" i="45"/>
  <c r="AF46" i="29"/>
  <c r="AO46" i="29" s="1"/>
  <c r="AE46" i="29"/>
  <c r="W47" i="29"/>
  <c r="AG46" i="29"/>
  <c r="AP46" i="29" s="1"/>
  <c r="AE46" i="80"/>
  <c r="W47" i="80"/>
  <c r="AF46" i="80"/>
  <c r="AO46" i="80" s="1"/>
  <c r="AG46" i="80"/>
  <c r="AP46" i="80" s="1"/>
  <c r="AE48" i="42"/>
  <c r="W49" i="42"/>
  <c r="AF48" i="42"/>
  <c r="AO48" i="42" s="1"/>
  <c r="AG48" i="42"/>
  <c r="AP48" i="42" s="1"/>
  <c r="AE44" i="35"/>
  <c r="W45" i="35"/>
  <c r="AF44" i="35"/>
  <c r="AO44" i="35" s="1"/>
  <c r="AG44" i="35"/>
  <c r="AP44" i="35" s="1"/>
  <c r="AR44" i="88"/>
  <c r="AR45" i="34"/>
  <c r="AI47" i="79"/>
  <c r="AN47" i="79"/>
  <c r="Y46" i="84"/>
  <c r="X46" i="84"/>
  <c r="Z46" i="84" s="1"/>
  <c r="Y45" i="47"/>
  <c r="X45" i="47"/>
  <c r="Z45" i="47" s="1"/>
  <c r="AR45" i="32"/>
  <c r="AH48" i="96"/>
  <c r="AQ48" i="96" s="1"/>
  <c r="Y47" i="92"/>
  <c r="X47" i="92"/>
  <c r="AH47" i="95"/>
  <c r="AQ47" i="95" s="1"/>
  <c r="AH46" i="32"/>
  <c r="AQ46" i="32" s="1"/>
  <c r="AR47" i="42"/>
  <c r="AR43" i="89"/>
  <c r="AH47" i="73"/>
  <c r="AQ47" i="73" s="1"/>
  <c r="AN44" i="46"/>
  <c r="AI44" i="46"/>
  <c r="AI47" i="85"/>
  <c r="AN47" i="85"/>
  <c r="AR46" i="87"/>
  <c r="AN45" i="75"/>
  <c r="AI45" i="75"/>
  <c r="Y47" i="31"/>
  <c r="X47" i="31"/>
  <c r="Z47" i="31" s="1"/>
  <c r="AI46" i="82"/>
  <c r="AN46" i="82"/>
  <c r="AN47" i="91"/>
  <c r="AI47" i="91"/>
  <c r="AN45" i="84"/>
  <c r="AI45" i="84"/>
  <c r="AE46" i="93"/>
  <c r="W47" i="93"/>
  <c r="AG46" i="93"/>
  <c r="AP46" i="93" s="1"/>
  <c r="AF46" i="93"/>
  <c r="AO46" i="93" s="1"/>
  <c r="AR45" i="39"/>
  <c r="X46" i="94"/>
  <c r="Y46" i="94"/>
  <c r="W47" i="32"/>
  <c r="AG46" i="32"/>
  <c r="AP46" i="32" s="1"/>
  <c r="AF46" i="32"/>
  <c r="AO46" i="32" s="1"/>
  <c r="AE46" i="32"/>
  <c r="AF47" i="73"/>
  <c r="AO47" i="73" s="1"/>
  <c r="AE47" i="73"/>
  <c r="W48" i="73"/>
  <c r="AG47" i="73"/>
  <c r="AP47" i="73" s="1"/>
  <c r="AH45" i="88"/>
  <c r="AQ45" i="88" s="1"/>
  <c r="AR46" i="83"/>
  <c r="Z46" i="78"/>
  <c r="Y46" i="78"/>
  <c r="X46" i="78"/>
  <c r="Z46" i="74"/>
  <c r="X46" i="74"/>
  <c r="Y46" i="74"/>
  <c r="AR45" i="45"/>
  <c r="AH48" i="44"/>
  <c r="AQ48" i="44" s="1"/>
  <c r="AH48" i="25"/>
  <c r="AQ48" i="25" s="1"/>
  <c r="Z48" i="77"/>
  <c r="Y48" i="77"/>
  <c r="X48" i="77"/>
  <c r="X47" i="82"/>
  <c r="Z47" i="82" s="1"/>
  <c r="Y47" i="82"/>
  <c r="AN46" i="33"/>
  <c r="AI46" i="33"/>
  <c r="AE47" i="83"/>
  <c r="W48" i="83"/>
  <c r="AF47" i="83"/>
  <c r="AO47" i="83" s="1"/>
  <c r="AG47" i="83"/>
  <c r="AP47" i="83" s="1"/>
  <c r="AE47" i="95"/>
  <c r="W48" i="95"/>
  <c r="AF47" i="95"/>
  <c r="AO47" i="95" s="1"/>
  <c r="AG47" i="95"/>
  <c r="AP47" i="95" s="1"/>
  <c r="AN46" i="31"/>
  <c r="AI46" i="31"/>
  <c r="AH46" i="80"/>
  <c r="AQ46" i="80" s="1"/>
  <c r="AE46" i="81"/>
  <c r="AG46" i="81"/>
  <c r="AP46" i="81" s="1"/>
  <c r="AF46" i="81"/>
  <c r="AO46" i="81" s="1"/>
  <c r="W47" i="81"/>
  <c r="W48" i="76"/>
  <c r="AG47" i="76"/>
  <c r="AP47" i="76" s="1"/>
  <c r="AF47" i="76"/>
  <c r="AO47" i="76" s="1"/>
  <c r="AE47" i="76"/>
  <c r="AR46" i="95"/>
  <c r="AG48" i="40"/>
  <c r="AP48" i="40" s="1"/>
  <c r="AF48" i="40"/>
  <c r="AO48" i="40" s="1"/>
  <c r="AE48" i="40"/>
  <c r="W49" i="40"/>
  <c r="AG46" i="41"/>
  <c r="AP46" i="41" s="1"/>
  <c r="AF46" i="41"/>
  <c r="AO46" i="41" s="1"/>
  <c r="AE46" i="41"/>
  <c r="W47" i="41"/>
  <c r="AN45" i="94"/>
  <c r="AI45" i="94"/>
  <c r="AG45" i="90"/>
  <c r="AP45" i="90" s="1"/>
  <c r="AF45" i="90"/>
  <c r="AO45" i="90" s="1"/>
  <c r="AE45" i="90"/>
  <c r="W46" i="90"/>
  <c r="AH47" i="87"/>
  <c r="AQ47" i="87" s="1"/>
  <c r="AH48" i="30"/>
  <c r="AQ48" i="30" s="1"/>
  <c r="Y48" i="37"/>
  <c r="X48" i="37"/>
  <c r="Z48" i="37" s="1"/>
  <c r="Z45" i="88"/>
  <c r="AR46" i="43"/>
  <c r="AR47" i="25"/>
  <c r="AR45" i="29"/>
  <c r="AN45" i="78"/>
  <c r="AI45" i="78"/>
  <c r="AN45" i="74"/>
  <c r="AI45" i="74"/>
  <c r="AH48" i="86"/>
  <c r="AQ48" i="86" s="1"/>
  <c r="AR47" i="38"/>
  <c r="Z48" i="25"/>
  <c r="AN47" i="77"/>
  <c r="AI47" i="77"/>
  <c r="AH47" i="43"/>
  <c r="AQ47" i="43" s="1"/>
  <c r="Y48" i="91"/>
  <c r="Z48" i="91" s="1"/>
  <c r="X48" i="91"/>
  <c r="AI48" i="48"/>
  <c r="AN48" i="48"/>
  <c r="X47" i="33"/>
  <c r="Y47" i="33"/>
  <c r="AR46" i="73"/>
  <c r="AR47" i="86"/>
  <c r="AI44" i="27"/>
  <c r="AN44" i="27"/>
  <c r="AN44" i="47"/>
  <c r="AI44" i="47"/>
  <c r="AR47" i="44"/>
  <c r="AF46" i="36"/>
  <c r="AO46" i="36" s="1"/>
  <c r="AE46" i="36"/>
  <c r="W47" i="36"/>
  <c r="AG46" i="36"/>
  <c r="AP46" i="36" s="1"/>
  <c r="AH46" i="45"/>
  <c r="AQ46" i="45" s="1"/>
  <c r="AR45" i="80"/>
  <c r="Z48" i="86"/>
  <c r="Z48" i="44"/>
  <c r="AH48" i="42"/>
  <c r="AQ48" i="42" s="1"/>
  <c r="Y46" i="75"/>
  <c r="Z46" i="75" s="1"/>
  <c r="X46" i="75"/>
  <c r="Z47" i="43"/>
  <c r="AR47" i="30"/>
  <c r="AF48" i="96"/>
  <c r="AO48" i="96" s="1"/>
  <c r="AE48" i="96"/>
  <c r="AG48" i="96"/>
  <c r="AP48" i="96" s="1"/>
  <c r="W49" i="96"/>
  <c r="AI46" i="92"/>
  <c r="AN46" i="92"/>
  <c r="AG48" i="28"/>
  <c r="AP48" i="28" s="1"/>
  <c r="AF48" i="28"/>
  <c r="AO48" i="28" s="1"/>
  <c r="W49" i="28"/>
  <c r="AE48" i="28"/>
  <c r="AH46" i="39"/>
  <c r="AQ46" i="39" s="1"/>
  <c r="AH46" i="29"/>
  <c r="AQ46" i="29" s="1"/>
  <c r="AE47" i="87"/>
  <c r="W48" i="87"/>
  <c r="AF47" i="87"/>
  <c r="AO47" i="87" s="1"/>
  <c r="AG47" i="87"/>
  <c r="AP47" i="87" s="1"/>
  <c r="AI47" i="37"/>
  <c r="AN47" i="37"/>
  <c r="AH47" i="83"/>
  <c r="AQ47" i="83" s="1"/>
  <c r="AH48" i="38"/>
  <c r="AQ48" i="38" s="1"/>
  <c r="Y48" i="79"/>
  <c r="X48" i="79"/>
  <c r="AG47" i="26"/>
  <c r="AP47" i="26" s="1"/>
  <c r="AF47" i="26"/>
  <c r="AO47" i="26" s="1"/>
  <c r="AE47" i="26"/>
  <c r="W48" i="26"/>
  <c r="AH44" i="89"/>
  <c r="AQ44" i="89" s="1"/>
  <c r="X45" i="27"/>
  <c r="Z45" i="27" s="1"/>
  <c r="Y45" i="27"/>
  <c r="AR47" i="28"/>
  <c r="AH46" i="34"/>
  <c r="AQ46" i="34" s="1"/>
  <c r="Y45" i="46"/>
  <c r="Z45" i="46" s="1"/>
  <c r="X45" i="46"/>
  <c r="Y48" i="85"/>
  <c r="X48" i="85"/>
  <c r="AH48" i="28"/>
  <c r="AQ48" i="28" s="1"/>
  <c r="AR47" i="96"/>
  <c r="Y49" i="48"/>
  <c r="X49" i="48"/>
  <c r="Z47" i="33" l="1"/>
  <c r="AG48" i="38"/>
  <c r="AP48" i="38" s="1"/>
  <c r="Z48" i="85"/>
  <c r="W47" i="39"/>
  <c r="Z49" i="48"/>
  <c r="AF49" i="48" s="1"/>
  <c r="AO49" i="48" s="1"/>
  <c r="Z48" i="79"/>
  <c r="AG48" i="79" s="1"/>
  <c r="AP48" i="79" s="1"/>
  <c r="AE45" i="27"/>
  <c r="W46" i="27"/>
  <c r="AG45" i="27"/>
  <c r="AP45" i="27" s="1"/>
  <c r="AF45" i="27"/>
  <c r="AO45" i="27" s="1"/>
  <c r="AE48" i="79"/>
  <c r="W49" i="79"/>
  <c r="AG48" i="91"/>
  <c r="AP48" i="91" s="1"/>
  <c r="AF48" i="91"/>
  <c r="AO48" i="91" s="1"/>
  <c r="AE48" i="91"/>
  <c r="W49" i="91"/>
  <c r="W48" i="33"/>
  <c r="AG47" i="33"/>
  <c r="AP47" i="33" s="1"/>
  <c r="AF47" i="33"/>
  <c r="AO47" i="33" s="1"/>
  <c r="AE47" i="33"/>
  <c r="AG48" i="85"/>
  <c r="AP48" i="85" s="1"/>
  <c r="AF48" i="85"/>
  <c r="AO48" i="85" s="1"/>
  <c r="AE48" i="85"/>
  <c r="W49" i="85"/>
  <c r="W46" i="47"/>
  <c r="AG45" i="47"/>
  <c r="AP45" i="47" s="1"/>
  <c r="AF45" i="47"/>
  <c r="AO45" i="47" s="1"/>
  <c r="AE45" i="47"/>
  <c r="AH45" i="46"/>
  <c r="AQ45" i="46" s="1"/>
  <c r="AI47" i="87"/>
  <c r="AN47" i="87"/>
  <c r="AN48" i="28"/>
  <c r="AI48" i="28"/>
  <c r="Y49" i="96"/>
  <c r="X49" i="96"/>
  <c r="AN46" i="41"/>
  <c r="AI46" i="41"/>
  <c r="X48" i="95"/>
  <c r="Y48" i="95"/>
  <c r="AN47" i="83"/>
  <c r="AI47" i="83"/>
  <c r="AH48" i="77"/>
  <c r="AQ48" i="77" s="1"/>
  <c r="AH46" i="78"/>
  <c r="AQ46" i="78" s="1"/>
  <c r="Y48" i="73"/>
  <c r="X48" i="73"/>
  <c r="Z48" i="73" s="1"/>
  <c r="AR45" i="84"/>
  <c r="AH47" i="31"/>
  <c r="AQ47" i="31" s="1"/>
  <c r="AH47" i="92"/>
  <c r="AQ47" i="92" s="1"/>
  <c r="X49" i="42"/>
  <c r="Y49" i="42"/>
  <c r="Z49" i="42" s="1"/>
  <c r="AI46" i="80"/>
  <c r="AN46" i="80"/>
  <c r="AI46" i="45"/>
  <c r="AN46" i="45"/>
  <c r="Y45" i="89"/>
  <c r="X45" i="89"/>
  <c r="AN48" i="38"/>
  <c r="AI48" i="38"/>
  <c r="AH45" i="27"/>
  <c r="AQ45" i="27" s="1"/>
  <c r="X48" i="26"/>
  <c r="Y48" i="26"/>
  <c r="Z48" i="26" s="1"/>
  <c r="AR47" i="37"/>
  <c r="X49" i="28"/>
  <c r="Y49" i="28"/>
  <c r="AG47" i="43"/>
  <c r="AP47" i="43" s="1"/>
  <c r="AF47" i="43"/>
  <c r="AO47" i="43" s="1"/>
  <c r="AE47" i="43"/>
  <c r="W48" i="43"/>
  <c r="W49" i="25"/>
  <c r="AG48" i="25"/>
  <c r="AP48" i="25" s="1"/>
  <c r="AF48" i="25"/>
  <c r="AO48" i="25" s="1"/>
  <c r="AE48" i="25"/>
  <c r="W46" i="88"/>
  <c r="AG45" i="88"/>
  <c r="AP45" i="88" s="1"/>
  <c r="AF45" i="88"/>
  <c r="AO45" i="88" s="1"/>
  <c r="AE45" i="88"/>
  <c r="AN46" i="81"/>
  <c r="AI46" i="81"/>
  <c r="AR46" i="31"/>
  <c r="AI47" i="95"/>
  <c r="AN47" i="95"/>
  <c r="AR46" i="33"/>
  <c r="AI47" i="73"/>
  <c r="AN47" i="73"/>
  <c r="X47" i="32"/>
  <c r="Y47" i="32"/>
  <c r="AH46" i="84"/>
  <c r="AQ46" i="84" s="1"/>
  <c r="Y45" i="35"/>
  <c r="X45" i="35"/>
  <c r="AI48" i="42"/>
  <c r="AN48" i="42"/>
  <c r="AI48" i="30"/>
  <c r="AN48" i="30"/>
  <c r="AH49" i="48"/>
  <c r="AQ49" i="48" s="1"/>
  <c r="W46" i="46"/>
  <c r="AG45" i="46"/>
  <c r="AP45" i="46" s="1"/>
  <c r="AE45" i="46"/>
  <c r="AF45" i="46"/>
  <c r="AO45" i="46" s="1"/>
  <c r="AN47" i="26"/>
  <c r="AI47" i="26"/>
  <c r="AH46" i="75"/>
  <c r="AQ46" i="75" s="1"/>
  <c r="AR44" i="47"/>
  <c r="AR48" i="48"/>
  <c r="AH48" i="37"/>
  <c r="AQ48" i="37" s="1"/>
  <c r="AR45" i="94"/>
  <c r="Z48" i="76"/>
  <c r="X48" i="76"/>
  <c r="Y48" i="76"/>
  <c r="W49" i="77"/>
  <c r="AG48" i="77"/>
  <c r="AP48" i="77" s="1"/>
  <c r="AF48" i="77"/>
  <c r="AO48" i="77" s="1"/>
  <c r="AE48" i="77"/>
  <c r="W47" i="78"/>
  <c r="AG46" i="78"/>
  <c r="AP46" i="78" s="1"/>
  <c r="AE46" i="78"/>
  <c r="AF46" i="78"/>
  <c r="AO46" i="78" s="1"/>
  <c r="AR47" i="91"/>
  <c r="W48" i="31"/>
  <c r="AG47" i="31"/>
  <c r="AP47" i="31" s="1"/>
  <c r="AF47" i="31"/>
  <c r="AO47" i="31" s="1"/>
  <c r="AE47" i="31"/>
  <c r="AR47" i="85"/>
  <c r="Z47" i="92"/>
  <c r="AI44" i="35"/>
  <c r="AN44" i="35"/>
  <c r="X47" i="34"/>
  <c r="Y47" i="34"/>
  <c r="AH48" i="85"/>
  <c r="AQ48" i="85" s="1"/>
  <c r="AN48" i="96"/>
  <c r="AI48" i="96"/>
  <c r="Y47" i="36"/>
  <c r="X47" i="36"/>
  <c r="AH48" i="91"/>
  <c r="AQ48" i="91" s="1"/>
  <c r="AR45" i="74"/>
  <c r="Y47" i="81"/>
  <c r="X47" i="81"/>
  <c r="AI46" i="32"/>
  <c r="AN46" i="32"/>
  <c r="AH46" i="94"/>
  <c r="AQ46" i="94" s="1"/>
  <c r="AR45" i="75"/>
  <c r="AR44" i="46"/>
  <c r="AG46" i="84"/>
  <c r="AP46" i="84" s="1"/>
  <c r="AF46" i="84"/>
  <c r="AO46" i="84" s="1"/>
  <c r="AE46" i="84"/>
  <c r="W47" i="84"/>
  <c r="X47" i="29"/>
  <c r="Y47" i="29"/>
  <c r="Z47" i="29" s="1"/>
  <c r="W47" i="75"/>
  <c r="AG46" i="75"/>
  <c r="AP46" i="75" s="1"/>
  <c r="AF46" i="75"/>
  <c r="AO46" i="75" s="1"/>
  <c r="AE46" i="75"/>
  <c r="AE48" i="44"/>
  <c r="AF48" i="44"/>
  <c r="AO48" i="44" s="1"/>
  <c r="AG48" i="44"/>
  <c r="AP48" i="44" s="1"/>
  <c r="W49" i="44"/>
  <c r="AI46" i="36"/>
  <c r="AN46" i="36"/>
  <c r="AG48" i="37"/>
  <c r="AP48" i="37" s="1"/>
  <c r="AF48" i="37"/>
  <c r="AO48" i="37" s="1"/>
  <c r="AE48" i="37"/>
  <c r="W49" i="37"/>
  <c r="Y46" i="90"/>
  <c r="X46" i="90"/>
  <c r="Z46" i="90" s="1"/>
  <c r="Y49" i="40"/>
  <c r="X49" i="40"/>
  <c r="AI47" i="76"/>
  <c r="AN47" i="76"/>
  <c r="Y48" i="83"/>
  <c r="X48" i="83"/>
  <c r="AH47" i="82"/>
  <c r="AQ47" i="82" s="1"/>
  <c r="AH46" i="74"/>
  <c r="AQ46" i="74" s="1"/>
  <c r="Z46" i="94"/>
  <c r="X47" i="93"/>
  <c r="Y47" i="93"/>
  <c r="AH45" i="47"/>
  <c r="AQ45" i="47" s="1"/>
  <c r="AI46" i="29"/>
  <c r="AN46" i="29"/>
  <c r="Y47" i="45"/>
  <c r="X47" i="45"/>
  <c r="AN44" i="89"/>
  <c r="AI44" i="89"/>
  <c r="Y49" i="38"/>
  <c r="X49" i="38"/>
  <c r="Z49" i="38" s="1"/>
  <c r="X47" i="39"/>
  <c r="Y47" i="39"/>
  <c r="AH48" i="79"/>
  <c r="AQ48" i="79" s="1"/>
  <c r="Y48" i="87"/>
  <c r="X48" i="87"/>
  <c r="Z48" i="87" s="1"/>
  <c r="AR46" i="92"/>
  <c r="AG48" i="86"/>
  <c r="AP48" i="86" s="1"/>
  <c r="AF48" i="86"/>
  <c r="AO48" i="86" s="1"/>
  <c r="AE48" i="86"/>
  <c r="W49" i="86"/>
  <c r="AR44" i="27"/>
  <c r="AH47" i="33"/>
  <c r="AQ47" i="33" s="1"/>
  <c r="AR47" i="77"/>
  <c r="AR45" i="78"/>
  <c r="AN45" i="90"/>
  <c r="AI45" i="90"/>
  <c r="X47" i="41"/>
  <c r="Y47" i="41"/>
  <c r="AN48" i="40"/>
  <c r="AI48" i="40"/>
  <c r="AE47" i="82"/>
  <c r="AG47" i="82"/>
  <c r="AP47" i="82" s="1"/>
  <c r="AF47" i="82"/>
  <c r="AO47" i="82" s="1"/>
  <c r="W48" i="82"/>
  <c r="W47" i="74"/>
  <c r="AG46" i="74"/>
  <c r="AP46" i="74" s="1"/>
  <c r="AF46" i="74"/>
  <c r="AO46" i="74" s="1"/>
  <c r="AE46" i="74"/>
  <c r="AI46" i="93"/>
  <c r="AN46" i="93"/>
  <c r="AR46" i="82"/>
  <c r="AR47" i="79"/>
  <c r="X47" i="80"/>
  <c r="Y47" i="80"/>
  <c r="AI46" i="34"/>
  <c r="AN46" i="34"/>
  <c r="AN46" i="39"/>
  <c r="AI46" i="39"/>
  <c r="X49" i="30"/>
  <c r="Y49" i="30"/>
  <c r="Z47" i="81" l="1"/>
  <c r="Z49" i="28"/>
  <c r="AF48" i="79"/>
  <c r="AO48" i="79" s="1"/>
  <c r="AG49" i="48"/>
  <c r="AP49" i="48" s="1"/>
  <c r="W50" i="48"/>
  <c r="Z47" i="34"/>
  <c r="AG47" i="34" s="1"/>
  <c r="AP47" i="34" s="1"/>
  <c r="AE49" i="48"/>
  <c r="Z47" i="80"/>
  <c r="Z47" i="36"/>
  <c r="Z45" i="35"/>
  <c r="AG45" i="35" s="1"/>
  <c r="AP45" i="35" s="1"/>
  <c r="AG47" i="29"/>
  <c r="AP47" i="29" s="1"/>
  <c r="AF47" i="29"/>
  <c r="AO47" i="29" s="1"/>
  <c r="AE47" i="29"/>
  <c r="W48" i="29"/>
  <c r="AG47" i="80"/>
  <c r="AP47" i="80" s="1"/>
  <c r="AF47" i="80"/>
  <c r="AO47" i="80" s="1"/>
  <c r="AE47" i="80"/>
  <c r="W48" i="80"/>
  <c r="AG47" i="81"/>
  <c r="AP47" i="81" s="1"/>
  <c r="AF47" i="81"/>
  <c r="AO47" i="81" s="1"/>
  <c r="W48" i="81"/>
  <c r="AE47" i="81"/>
  <c r="W50" i="28"/>
  <c r="AG49" i="28"/>
  <c r="AP49" i="28" s="1"/>
  <c r="AF49" i="28"/>
  <c r="AO49" i="28" s="1"/>
  <c r="AE49" i="28"/>
  <c r="AG48" i="73"/>
  <c r="AP48" i="73" s="1"/>
  <c r="AF48" i="73"/>
  <c r="AO48" i="73" s="1"/>
  <c r="AE48" i="73"/>
  <c r="W49" i="73"/>
  <c r="AF49" i="38"/>
  <c r="AO49" i="38" s="1"/>
  <c r="W50" i="38"/>
  <c r="AG49" i="38"/>
  <c r="AP49" i="38" s="1"/>
  <c r="AE49" i="38"/>
  <c r="AE47" i="34"/>
  <c r="W48" i="34"/>
  <c r="AG47" i="36"/>
  <c r="AP47" i="36" s="1"/>
  <c r="AF47" i="36"/>
  <c r="AO47" i="36" s="1"/>
  <c r="AE47" i="36"/>
  <c r="W48" i="36"/>
  <c r="W46" i="35"/>
  <c r="AF45" i="35"/>
  <c r="AO45" i="35" s="1"/>
  <c r="AH47" i="41"/>
  <c r="AQ47" i="41" s="1"/>
  <c r="AH49" i="30"/>
  <c r="AQ49" i="30" s="1"/>
  <c r="AN47" i="82"/>
  <c r="AI47" i="82"/>
  <c r="X49" i="86"/>
  <c r="Y49" i="86"/>
  <c r="AR46" i="39"/>
  <c r="AR46" i="93"/>
  <c r="AN48" i="86"/>
  <c r="AI48" i="86"/>
  <c r="AH48" i="87"/>
  <c r="AQ48" i="87" s="1"/>
  <c r="AI46" i="74"/>
  <c r="AN46" i="74"/>
  <c r="X48" i="82"/>
  <c r="Y48" i="82"/>
  <c r="X47" i="75"/>
  <c r="Z47" i="75" s="1"/>
  <c r="Y47" i="75"/>
  <c r="AN46" i="84"/>
  <c r="AI46" i="84"/>
  <c r="AH47" i="36"/>
  <c r="AQ47" i="36" s="1"/>
  <c r="AI47" i="31"/>
  <c r="AN47" i="31"/>
  <c r="AI48" i="77"/>
  <c r="AN48" i="77"/>
  <c r="AH48" i="76"/>
  <c r="AQ48" i="76" s="1"/>
  <c r="AR47" i="26"/>
  <c r="X46" i="46"/>
  <c r="Y46" i="46"/>
  <c r="AI48" i="25"/>
  <c r="AN48" i="25"/>
  <c r="AN47" i="43"/>
  <c r="AI47" i="43"/>
  <c r="AR47" i="83"/>
  <c r="AI47" i="33"/>
  <c r="AN47" i="33"/>
  <c r="AN45" i="27"/>
  <c r="AI45" i="27"/>
  <c r="AG48" i="87"/>
  <c r="AP48" i="87" s="1"/>
  <c r="AF48" i="87"/>
  <c r="AO48" i="87" s="1"/>
  <c r="AE48" i="87"/>
  <c r="W49" i="87"/>
  <c r="AR44" i="89"/>
  <c r="AR46" i="29"/>
  <c r="AR47" i="76"/>
  <c r="W47" i="90"/>
  <c r="AG46" i="90"/>
  <c r="AP46" i="90" s="1"/>
  <c r="AF46" i="90"/>
  <c r="AO46" i="90" s="1"/>
  <c r="AE46" i="90"/>
  <c r="AI48" i="44"/>
  <c r="AN48" i="44"/>
  <c r="AR46" i="32"/>
  <c r="AF48" i="76"/>
  <c r="AO48" i="76" s="1"/>
  <c r="AE48" i="76"/>
  <c r="AG48" i="76"/>
  <c r="AP48" i="76" s="1"/>
  <c r="W49" i="76"/>
  <c r="AR48" i="30"/>
  <c r="AH47" i="32"/>
  <c r="AQ47" i="32" s="1"/>
  <c r="AI45" i="88"/>
  <c r="AN45" i="88"/>
  <c r="AH45" i="89"/>
  <c r="AQ45" i="89" s="1"/>
  <c r="AR46" i="80"/>
  <c r="AH49" i="96"/>
  <c r="AQ49" i="96" s="1"/>
  <c r="AR47" i="87"/>
  <c r="AI45" i="47"/>
  <c r="AN45" i="47"/>
  <c r="X49" i="85"/>
  <c r="Z49" i="85" s="1"/>
  <c r="Y49" i="85"/>
  <c r="AR46" i="34"/>
  <c r="Z47" i="41"/>
  <c r="AH47" i="39"/>
  <c r="AQ47" i="39" s="1"/>
  <c r="AH47" i="93"/>
  <c r="AQ47" i="93" s="1"/>
  <c r="AH49" i="40"/>
  <c r="AQ49" i="40" s="1"/>
  <c r="AR46" i="36"/>
  <c r="AI46" i="75"/>
  <c r="AN46" i="75"/>
  <c r="AH47" i="29"/>
  <c r="AQ47" i="29" s="1"/>
  <c r="AH47" i="81"/>
  <c r="AQ47" i="81" s="1"/>
  <c r="AR44" i="35"/>
  <c r="AI46" i="78"/>
  <c r="AN46" i="78"/>
  <c r="Z47" i="32"/>
  <c r="AR47" i="95"/>
  <c r="AN48" i="85"/>
  <c r="AI48" i="85"/>
  <c r="X50" i="48"/>
  <c r="Z50" i="48" s="1"/>
  <c r="Y50" i="48"/>
  <c r="Z47" i="39"/>
  <c r="AH47" i="45"/>
  <c r="AQ47" i="45" s="1"/>
  <c r="Z47" i="93"/>
  <c r="AH48" i="83"/>
  <c r="AQ48" i="83" s="1"/>
  <c r="Y49" i="37"/>
  <c r="X49" i="37"/>
  <c r="AR48" i="96"/>
  <c r="AE47" i="92"/>
  <c r="AF47" i="92"/>
  <c r="AO47" i="92" s="1"/>
  <c r="W48" i="92"/>
  <c r="AG47" i="92"/>
  <c r="AP47" i="92" s="1"/>
  <c r="AI45" i="46"/>
  <c r="AN45" i="46"/>
  <c r="AR48" i="42"/>
  <c r="Z45" i="89"/>
  <c r="AH49" i="42"/>
  <c r="AQ49" i="42" s="1"/>
  <c r="AH48" i="95"/>
  <c r="AQ48" i="95" s="1"/>
  <c r="Z49" i="96"/>
  <c r="X48" i="33"/>
  <c r="Z48" i="33" s="1"/>
  <c r="Y48" i="33"/>
  <c r="AN49" i="48"/>
  <c r="AI49" i="48"/>
  <c r="AH49" i="38"/>
  <c r="AQ49" i="38" s="1"/>
  <c r="AE46" i="94"/>
  <c r="AF46" i="94"/>
  <c r="AO46" i="94" s="1"/>
  <c r="AG46" i="94"/>
  <c r="AP46" i="94" s="1"/>
  <c r="W47" i="94"/>
  <c r="Z49" i="40"/>
  <c r="AN48" i="37"/>
  <c r="AI48" i="37"/>
  <c r="Y49" i="44"/>
  <c r="Z49" i="44" s="1"/>
  <c r="X49" i="44"/>
  <c r="X47" i="84"/>
  <c r="Y47" i="84"/>
  <c r="X48" i="31"/>
  <c r="Y48" i="31"/>
  <c r="X49" i="77"/>
  <c r="Y49" i="77"/>
  <c r="AH45" i="35"/>
  <c r="AQ45" i="35" s="1"/>
  <c r="AR47" i="73"/>
  <c r="Y49" i="25"/>
  <c r="X49" i="25"/>
  <c r="Z49" i="25" s="1"/>
  <c r="AH48" i="26"/>
  <c r="AQ48" i="26" s="1"/>
  <c r="AG49" i="42"/>
  <c r="AP49" i="42" s="1"/>
  <c r="AF49" i="42"/>
  <c r="AO49" i="42" s="1"/>
  <c r="AE49" i="42"/>
  <c r="W50" i="42"/>
  <c r="Z48" i="95"/>
  <c r="AR48" i="28"/>
  <c r="Y49" i="91"/>
  <c r="X49" i="91"/>
  <c r="Y49" i="79"/>
  <c r="X49" i="79"/>
  <c r="Z49" i="79" s="1"/>
  <c r="X46" i="27"/>
  <c r="Y46" i="27"/>
  <c r="AR45" i="90"/>
  <c r="Z49" i="30"/>
  <c r="AH47" i="80"/>
  <c r="AQ47" i="80" s="1"/>
  <c r="X47" i="74"/>
  <c r="Y47" i="74"/>
  <c r="AR48" i="40"/>
  <c r="Z47" i="45"/>
  <c r="Z48" i="83"/>
  <c r="AH46" i="90"/>
  <c r="AQ46" i="90" s="1"/>
  <c r="AH47" i="34"/>
  <c r="AQ47" i="34" s="1"/>
  <c r="X47" i="78"/>
  <c r="Y47" i="78"/>
  <c r="Z47" i="78" s="1"/>
  <c r="AR46" i="81"/>
  <c r="Y46" i="88"/>
  <c r="X46" i="88"/>
  <c r="Z46" i="88" s="1"/>
  <c r="X48" i="43"/>
  <c r="Y48" i="43"/>
  <c r="AH49" i="28"/>
  <c r="AQ49" i="28" s="1"/>
  <c r="W49" i="26"/>
  <c r="AG48" i="26"/>
  <c r="AP48" i="26" s="1"/>
  <c r="AF48" i="26"/>
  <c r="AO48" i="26" s="1"/>
  <c r="AE48" i="26"/>
  <c r="AR48" i="38"/>
  <c r="AR46" i="45"/>
  <c r="AH48" i="73"/>
  <c r="AQ48" i="73" s="1"/>
  <c r="AR46" i="41"/>
  <c r="X46" i="47"/>
  <c r="Y46" i="47"/>
  <c r="AN48" i="91"/>
  <c r="AI48" i="91"/>
  <c r="AN48" i="79"/>
  <c r="AI48" i="79"/>
  <c r="Z49" i="77" l="1"/>
  <c r="Z48" i="31"/>
  <c r="AE45" i="35"/>
  <c r="AF47" i="34"/>
  <c r="AO47" i="34" s="1"/>
  <c r="Z46" i="47"/>
  <c r="AE46" i="47" s="1"/>
  <c r="Z49" i="91"/>
  <c r="AF49" i="91" s="1"/>
  <c r="AO49" i="91" s="1"/>
  <c r="Z47" i="84"/>
  <c r="AE49" i="77"/>
  <c r="W50" i="77"/>
  <c r="AF49" i="77"/>
  <c r="AO49" i="77" s="1"/>
  <c r="AG49" i="77"/>
  <c r="AP49" i="77" s="1"/>
  <c r="AF46" i="47"/>
  <c r="AO46" i="47" s="1"/>
  <c r="AG49" i="44"/>
  <c r="AP49" i="44" s="1"/>
  <c r="AF49" i="44"/>
  <c r="AO49" i="44" s="1"/>
  <c r="AE49" i="44"/>
  <c r="W50" i="44"/>
  <c r="AF48" i="33"/>
  <c r="AO48" i="33" s="1"/>
  <c r="W49" i="33"/>
  <c r="AG48" i="33"/>
  <c r="AP48" i="33" s="1"/>
  <c r="AE48" i="33"/>
  <c r="W50" i="91"/>
  <c r="W48" i="84"/>
  <c r="AF47" i="84"/>
  <c r="AO47" i="84" s="1"/>
  <c r="AG47" i="84"/>
  <c r="AP47" i="84" s="1"/>
  <c r="AE47" i="84"/>
  <c r="AE48" i="31"/>
  <c r="W49" i="31"/>
  <c r="AG48" i="31"/>
  <c r="AP48" i="31" s="1"/>
  <c r="AF48" i="31"/>
  <c r="AO48" i="31" s="1"/>
  <c r="AF47" i="78"/>
  <c r="AO47" i="78" s="1"/>
  <c r="AE47" i="78"/>
  <c r="W48" i="78"/>
  <c r="AG47" i="78"/>
  <c r="AP47" i="78" s="1"/>
  <c r="AH48" i="43"/>
  <c r="AQ48" i="43" s="1"/>
  <c r="AH46" i="27"/>
  <c r="AQ46" i="27" s="1"/>
  <c r="Y50" i="42"/>
  <c r="X50" i="42"/>
  <c r="W46" i="89"/>
  <c r="AE45" i="89"/>
  <c r="AG45" i="89"/>
  <c r="AP45" i="89" s="1"/>
  <c r="AF45" i="89"/>
  <c r="AO45" i="89" s="1"/>
  <c r="Z48" i="92"/>
  <c r="Y48" i="92"/>
  <c r="X48" i="92"/>
  <c r="AH49" i="37"/>
  <c r="AQ49" i="37" s="1"/>
  <c r="AR48" i="85"/>
  <c r="AR46" i="78"/>
  <c r="AH49" i="85"/>
  <c r="AQ49" i="85" s="1"/>
  <c r="AI48" i="76"/>
  <c r="AN48" i="76"/>
  <c r="AI46" i="90"/>
  <c r="AN46" i="90"/>
  <c r="AH47" i="75"/>
  <c r="AQ47" i="75" s="1"/>
  <c r="AR46" i="74"/>
  <c r="AR48" i="86"/>
  <c r="AN45" i="35"/>
  <c r="AI45" i="35"/>
  <c r="AI49" i="38"/>
  <c r="AN49" i="38"/>
  <c r="Y49" i="73"/>
  <c r="X49" i="73"/>
  <c r="X49" i="26"/>
  <c r="Y49" i="26"/>
  <c r="AR48" i="79"/>
  <c r="AI48" i="26"/>
  <c r="AN48" i="26"/>
  <c r="AH47" i="74"/>
  <c r="AQ47" i="74" s="1"/>
  <c r="Z46" i="27"/>
  <c r="AN49" i="42"/>
  <c r="AI49" i="42"/>
  <c r="AR48" i="37"/>
  <c r="AG49" i="96"/>
  <c r="AP49" i="96" s="1"/>
  <c r="AF49" i="96"/>
  <c r="AO49" i="96" s="1"/>
  <c r="AE49" i="96"/>
  <c r="W50" i="96"/>
  <c r="W50" i="85"/>
  <c r="AG49" i="85"/>
  <c r="AP49" i="85" s="1"/>
  <c r="AE49" i="85"/>
  <c r="AF49" i="85"/>
  <c r="AO49" i="85" s="1"/>
  <c r="AR45" i="88"/>
  <c r="AN48" i="87"/>
  <c r="AI48" i="87"/>
  <c r="AR47" i="33"/>
  <c r="AR48" i="25"/>
  <c r="AR48" i="77"/>
  <c r="AE47" i="75"/>
  <c r="W48" i="75"/>
  <c r="AF47" i="75"/>
  <c r="AO47" i="75" s="1"/>
  <c r="AG47" i="75"/>
  <c r="AP47" i="75" s="1"/>
  <c r="AH49" i="86"/>
  <c r="AQ49" i="86" s="1"/>
  <c r="AN48" i="73"/>
  <c r="AI48" i="73"/>
  <c r="Z48" i="43"/>
  <c r="AH46" i="88"/>
  <c r="AQ46" i="88" s="1"/>
  <c r="AH47" i="78"/>
  <c r="AQ47" i="78" s="1"/>
  <c r="AG48" i="83"/>
  <c r="AP48" i="83" s="1"/>
  <c r="AF48" i="83"/>
  <c r="AO48" i="83" s="1"/>
  <c r="W49" i="83"/>
  <c r="AE48" i="83"/>
  <c r="Z47" i="74"/>
  <c r="AF49" i="30"/>
  <c r="AO49" i="30" s="1"/>
  <c r="AE49" i="30"/>
  <c r="W50" i="30"/>
  <c r="AG49" i="30"/>
  <c r="AP49" i="30" s="1"/>
  <c r="AH49" i="79"/>
  <c r="AQ49" i="79" s="1"/>
  <c r="AH49" i="77"/>
  <c r="AQ49" i="77" s="1"/>
  <c r="AH47" i="84"/>
  <c r="AQ47" i="84" s="1"/>
  <c r="AN46" i="94"/>
  <c r="AI46" i="94"/>
  <c r="AR49" i="48"/>
  <c r="Z49" i="37"/>
  <c r="AG47" i="93"/>
  <c r="AP47" i="93" s="1"/>
  <c r="AE47" i="93"/>
  <c r="AF47" i="93"/>
  <c r="AO47" i="93" s="1"/>
  <c r="W48" i="93"/>
  <c r="W48" i="39"/>
  <c r="AG47" i="39"/>
  <c r="AP47" i="39" s="1"/>
  <c r="AF47" i="39"/>
  <c r="AO47" i="39" s="1"/>
  <c r="AE47" i="39"/>
  <c r="AR46" i="75"/>
  <c r="W48" i="41"/>
  <c r="AG47" i="41"/>
  <c r="AP47" i="41" s="1"/>
  <c r="AF47" i="41"/>
  <c r="AO47" i="41" s="1"/>
  <c r="AE47" i="41"/>
  <c r="Z49" i="86"/>
  <c r="Y50" i="28"/>
  <c r="X50" i="28"/>
  <c r="X48" i="29"/>
  <c r="Y48" i="29"/>
  <c r="AH46" i="47"/>
  <c r="AQ46" i="47" s="1"/>
  <c r="AR48" i="91"/>
  <c r="AF47" i="45"/>
  <c r="AO47" i="45" s="1"/>
  <c r="AE47" i="45"/>
  <c r="W48" i="45"/>
  <c r="AG47" i="45"/>
  <c r="AP47" i="45" s="1"/>
  <c r="AH49" i="25"/>
  <c r="AQ49" i="25" s="1"/>
  <c r="W50" i="40"/>
  <c r="AG49" i="40"/>
  <c r="AP49" i="40" s="1"/>
  <c r="AE49" i="40"/>
  <c r="AF49" i="40"/>
  <c r="AO49" i="40" s="1"/>
  <c r="AN47" i="92"/>
  <c r="AI47" i="92"/>
  <c r="AR45" i="47"/>
  <c r="X49" i="76"/>
  <c r="Y49" i="76"/>
  <c r="AH46" i="46"/>
  <c r="AQ46" i="46" s="1"/>
  <c r="AR47" i="31"/>
  <c r="AR46" i="84"/>
  <c r="AH48" i="82"/>
  <c r="AQ48" i="82" s="1"/>
  <c r="AR47" i="82"/>
  <c r="X48" i="36"/>
  <c r="Y48" i="36"/>
  <c r="X50" i="38"/>
  <c r="Y50" i="38"/>
  <c r="AN47" i="81"/>
  <c r="AI47" i="81"/>
  <c r="X48" i="80"/>
  <c r="Y48" i="80"/>
  <c r="AN47" i="29"/>
  <c r="AI47" i="29"/>
  <c r="AE46" i="88"/>
  <c r="W47" i="88"/>
  <c r="AF46" i="88"/>
  <c r="AO46" i="88" s="1"/>
  <c r="AG46" i="88"/>
  <c r="AP46" i="88" s="1"/>
  <c r="W50" i="79"/>
  <c r="AG49" i="79"/>
  <c r="AP49" i="79" s="1"/>
  <c r="AF49" i="79"/>
  <c r="AO49" i="79" s="1"/>
  <c r="AE49" i="79"/>
  <c r="AG48" i="95"/>
  <c r="AP48" i="95" s="1"/>
  <c r="AF48" i="95"/>
  <c r="AO48" i="95" s="1"/>
  <c r="AE48" i="95"/>
  <c r="W49" i="95"/>
  <c r="AH49" i="44"/>
  <c r="AQ49" i="44" s="1"/>
  <c r="Y47" i="94"/>
  <c r="X47" i="94"/>
  <c r="AR45" i="46"/>
  <c r="AH50" i="48"/>
  <c r="AQ50" i="48" s="1"/>
  <c r="AF47" i="32"/>
  <c r="AO47" i="32" s="1"/>
  <c r="AE47" i="32"/>
  <c r="W48" i="32"/>
  <c r="AG47" i="32"/>
  <c r="AP47" i="32" s="1"/>
  <c r="Y47" i="90"/>
  <c r="X47" i="90"/>
  <c r="AR45" i="27"/>
  <c r="AR47" i="43"/>
  <c r="Z46" i="46"/>
  <c r="Z48" i="82"/>
  <c r="AN47" i="36"/>
  <c r="AI47" i="36"/>
  <c r="X48" i="34"/>
  <c r="Y48" i="34"/>
  <c r="AI49" i="28"/>
  <c r="AN49" i="28"/>
  <c r="X48" i="81"/>
  <c r="Y48" i="81"/>
  <c r="AN47" i="80"/>
  <c r="AI47" i="80"/>
  <c r="AH49" i="91"/>
  <c r="AQ49" i="91" s="1"/>
  <c r="AE49" i="25"/>
  <c r="W50" i="25"/>
  <c r="AG49" i="25"/>
  <c r="AP49" i="25" s="1"/>
  <c r="AF49" i="25"/>
  <c r="AO49" i="25" s="1"/>
  <c r="AH48" i="31"/>
  <c r="AQ48" i="31" s="1"/>
  <c r="AH48" i="33"/>
  <c r="AQ48" i="33" s="1"/>
  <c r="AG50" i="48"/>
  <c r="AP50" i="48" s="1"/>
  <c r="W51" i="48"/>
  <c r="AF50" i="48"/>
  <c r="AO50" i="48" s="1"/>
  <c r="AE50" i="48"/>
  <c r="AR48" i="44"/>
  <c r="Y49" i="87"/>
  <c r="Z49" i="87" s="1"/>
  <c r="X49" i="87"/>
  <c r="Y46" i="35"/>
  <c r="X46" i="35"/>
  <c r="AN47" i="34"/>
  <c r="AI47" i="34"/>
  <c r="AG49" i="91" l="1"/>
  <c r="AP49" i="91" s="1"/>
  <c r="AG46" i="47"/>
  <c r="AP46" i="47" s="1"/>
  <c r="Z48" i="81"/>
  <c r="AE48" i="81" s="1"/>
  <c r="Z47" i="90"/>
  <c r="Z48" i="29"/>
  <c r="W49" i="29" s="1"/>
  <c r="Z49" i="26"/>
  <c r="AG49" i="26" s="1"/>
  <c r="AP49" i="26" s="1"/>
  <c r="AE49" i="91"/>
  <c r="W47" i="47"/>
  <c r="Z48" i="80"/>
  <c r="AE48" i="80" s="1"/>
  <c r="Z48" i="36"/>
  <c r="W49" i="36" s="1"/>
  <c r="W49" i="80"/>
  <c r="AG48" i="80"/>
  <c r="AP48" i="80" s="1"/>
  <c r="AG48" i="36"/>
  <c r="AP48" i="36" s="1"/>
  <c r="AE48" i="36"/>
  <c r="AF48" i="36"/>
  <c r="AO48" i="36" s="1"/>
  <c r="W50" i="87"/>
  <c r="AG49" i="87"/>
  <c r="AP49" i="87" s="1"/>
  <c r="AF49" i="87"/>
  <c r="AO49" i="87" s="1"/>
  <c r="AE49" i="87"/>
  <c r="W49" i="81"/>
  <c r="AF48" i="81"/>
  <c r="AO48" i="81" s="1"/>
  <c r="AF47" i="90"/>
  <c r="AO47" i="90" s="1"/>
  <c r="AG47" i="90"/>
  <c r="AP47" i="90" s="1"/>
  <c r="AE47" i="90"/>
  <c r="W48" i="90"/>
  <c r="AE48" i="29"/>
  <c r="AF48" i="29"/>
  <c r="AO48" i="29" s="1"/>
  <c r="AE49" i="26"/>
  <c r="W50" i="26"/>
  <c r="X48" i="93"/>
  <c r="Z48" i="93" s="1"/>
  <c r="Y48" i="93"/>
  <c r="AH46" i="35"/>
  <c r="AQ46" i="35" s="1"/>
  <c r="AH49" i="87"/>
  <c r="AQ49" i="87" s="1"/>
  <c r="AI49" i="25"/>
  <c r="AN49" i="25"/>
  <c r="AR47" i="80"/>
  <c r="AR49" i="28"/>
  <c r="AG48" i="82"/>
  <c r="AP48" i="82" s="1"/>
  <c r="AF48" i="82"/>
  <c r="AO48" i="82" s="1"/>
  <c r="W49" i="82"/>
  <c r="AE48" i="82"/>
  <c r="AH47" i="90"/>
  <c r="AQ47" i="90" s="1"/>
  <c r="AI47" i="32"/>
  <c r="AN47" i="32"/>
  <c r="X49" i="95"/>
  <c r="Y49" i="95"/>
  <c r="Y47" i="88"/>
  <c r="Z47" i="88" s="1"/>
  <c r="X47" i="88"/>
  <c r="AR47" i="92"/>
  <c r="X50" i="40"/>
  <c r="Y50" i="40"/>
  <c r="W50" i="86"/>
  <c r="AG49" i="86"/>
  <c r="AP49" i="86" s="1"/>
  <c r="AF49" i="86"/>
  <c r="AO49" i="86" s="1"/>
  <c r="AE49" i="86"/>
  <c r="Z48" i="39"/>
  <c r="Y48" i="39"/>
  <c r="X48" i="39"/>
  <c r="W50" i="37"/>
  <c r="AG49" i="37"/>
  <c r="AP49" i="37" s="1"/>
  <c r="AF49" i="37"/>
  <c r="AO49" i="37" s="1"/>
  <c r="AE49" i="37"/>
  <c r="AR48" i="73"/>
  <c r="AR48" i="87"/>
  <c r="AF46" i="27"/>
  <c r="AO46" i="27" s="1"/>
  <c r="AG46" i="27"/>
  <c r="AP46" i="27" s="1"/>
  <c r="W47" i="27"/>
  <c r="AE46" i="27"/>
  <c r="AR45" i="35"/>
  <c r="AR46" i="90"/>
  <c r="Y46" i="89"/>
  <c r="X46" i="89"/>
  <c r="AI47" i="84"/>
  <c r="AN47" i="84"/>
  <c r="AI49" i="91"/>
  <c r="AN49" i="91"/>
  <c r="AI47" i="41"/>
  <c r="AN47" i="41"/>
  <c r="AE47" i="74"/>
  <c r="W48" i="74"/>
  <c r="AF47" i="74"/>
  <c r="AO47" i="74" s="1"/>
  <c r="AG47" i="74"/>
  <c r="AP47" i="74" s="1"/>
  <c r="AR48" i="26"/>
  <c r="AH49" i="73"/>
  <c r="AQ49" i="73" s="1"/>
  <c r="AF48" i="92"/>
  <c r="AO48" i="92" s="1"/>
  <c r="AE48" i="92"/>
  <c r="AG48" i="92"/>
  <c r="AP48" i="92" s="1"/>
  <c r="W49" i="92"/>
  <c r="AH50" i="42"/>
  <c r="AQ50" i="42" s="1"/>
  <c r="X49" i="33"/>
  <c r="Y49" i="33"/>
  <c r="AR47" i="34"/>
  <c r="AH48" i="34"/>
  <c r="AQ48" i="34" s="1"/>
  <c r="X50" i="79"/>
  <c r="Z50" i="79" s="1"/>
  <c r="Y50" i="79"/>
  <c r="AR47" i="29"/>
  <c r="AH49" i="76"/>
  <c r="AQ49" i="76" s="1"/>
  <c r="Y48" i="45"/>
  <c r="X48" i="45"/>
  <c r="Z48" i="45" s="1"/>
  <c r="AI47" i="39"/>
  <c r="AN47" i="39"/>
  <c r="AN48" i="83"/>
  <c r="AI48" i="83"/>
  <c r="X50" i="85"/>
  <c r="Z50" i="85" s="1"/>
  <c r="Y50" i="85"/>
  <c r="AR48" i="76"/>
  <c r="Z51" i="48"/>
  <c r="Y51" i="48"/>
  <c r="X51" i="48"/>
  <c r="AE46" i="46"/>
  <c r="W47" i="46"/>
  <c r="AG46" i="46"/>
  <c r="AP46" i="46" s="1"/>
  <c r="AF46" i="46"/>
  <c r="AO46" i="46" s="1"/>
  <c r="AH48" i="29"/>
  <c r="AQ48" i="29" s="1"/>
  <c r="AH48" i="81"/>
  <c r="AQ48" i="81" s="1"/>
  <c r="Z48" i="34"/>
  <c r="AH47" i="94"/>
  <c r="AQ47" i="94" s="1"/>
  <c r="Z49" i="76"/>
  <c r="AI49" i="40"/>
  <c r="AN49" i="40"/>
  <c r="AI47" i="45"/>
  <c r="AN47" i="45"/>
  <c r="AH50" i="28"/>
  <c r="AQ50" i="28" s="1"/>
  <c r="AR46" i="94"/>
  <c r="Z49" i="83"/>
  <c r="Y49" i="83"/>
  <c r="X49" i="83"/>
  <c r="Y50" i="96"/>
  <c r="X50" i="96"/>
  <c r="Z49" i="73"/>
  <c r="Z50" i="42"/>
  <c r="Y50" i="91"/>
  <c r="X50" i="91"/>
  <c r="Z50" i="91" s="1"/>
  <c r="X50" i="44"/>
  <c r="Y50" i="44"/>
  <c r="AN48" i="95"/>
  <c r="AI48" i="95"/>
  <c r="AI46" i="88"/>
  <c r="AN46" i="88"/>
  <c r="AR47" i="81"/>
  <c r="AH48" i="36"/>
  <c r="AQ48" i="36" s="1"/>
  <c r="AI49" i="79"/>
  <c r="AN49" i="79"/>
  <c r="AH50" i="38"/>
  <c r="AQ50" i="38" s="1"/>
  <c r="AN47" i="93"/>
  <c r="AI47" i="93"/>
  <c r="Y50" i="30"/>
  <c r="X50" i="30"/>
  <c r="Y48" i="75"/>
  <c r="X48" i="75"/>
  <c r="AR49" i="42"/>
  <c r="AI45" i="89"/>
  <c r="AN45" i="89"/>
  <c r="Z48" i="78"/>
  <c r="Y48" i="78"/>
  <c r="X48" i="78"/>
  <c r="X49" i="31"/>
  <c r="Y49" i="31"/>
  <c r="X48" i="84"/>
  <c r="Z48" i="84" s="1"/>
  <c r="Y48" i="84"/>
  <c r="X47" i="47"/>
  <c r="Y47" i="47"/>
  <c r="Y50" i="77"/>
  <c r="X50" i="77"/>
  <c r="Z50" i="77" s="1"/>
  <c r="AR47" i="36"/>
  <c r="Z46" i="35"/>
  <c r="AN50" i="48"/>
  <c r="AI50" i="48"/>
  <c r="Y50" i="25"/>
  <c r="X50" i="25"/>
  <c r="Z50" i="25" s="1"/>
  <c r="X48" i="32"/>
  <c r="Y48" i="32"/>
  <c r="Z47" i="94"/>
  <c r="AH48" i="80"/>
  <c r="AQ48" i="80" s="1"/>
  <c r="Z50" i="38"/>
  <c r="Z50" i="28"/>
  <c r="X48" i="41"/>
  <c r="Z48" i="41" s="1"/>
  <c r="Y48" i="41"/>
  <c r="AI49" i="30"/>
  <c r="AN49" i="30"/>
  <c r="W49" i="43"/>
  <c r="AG48" i="43"/>
  <c r="AP48" i="43" s="1"/>
  <c r="AF48" i="43"/>
  <c r="AO48" i="43" s="1"/>
  <c r="AE48" i="43"/>
  <c r="AI47" i="75"/>
  <c r="AN47" i="75"/>
  <c r="AI49" i="85"/>
  <c r="AN49" i="85"/>
  <c r="AN49" i="96"/>
  <c r="AI49" i="96"/>
  <c r="AH49" i="26"/>
  <c r="AQ49" i="26" s="1"/>
  <c r="AR49" i="38"/>
  <c r="AH48" i="92"/>
  <c r="AQ48" i="92" s="1"/>
  <c r="AI47" i="78"/>
  <c r="AN47" i="78"/>
  <c r="AI48" i="31"/>
  <c r="AN48" i="31"/>
  <c r="AI48" i="33"/>
  <c r="AN48" i="33"/>
  <c r="AN49" i="44"/>
  <c r="AI49" i="44"/>
  <c r="AN46" i="47"/>
  <c r="AI46" i="47"/>
  <c r="AI49" i="77"/>
  <c r="AN49" i="77"/>
  <c r="Z49" i="31" l="1"/>
  <c r="Z49" i="95"/>
  <c r="AF49" i="26"/>
  <c r="AO49" i="26" s="1"/>
  <c r="AG48" i="29"/>
  <c r="AP48" i="29" s="1"/>
  <c r="AG48" i="81"/>
  <c r="AP48" i="81" s="1"/>
  <c r="AF48" i="80"/>
  <c r="AO48" i="80" s="1"/>
  <c r="Z48" i="75"/>
  <c r="AG49" i="31"/>
  <c r="AP49" i="31" s="1"/>
  <c r="AF49" i="31"/>
  <c r="AO49" i="31" s="1"/>
  <c r="AE49" i="31"/>
  <c r="W50" i="31"/>
  <c r="AG47" i="88"/>
  <c r="AP47" i="88" s="1"/>
  <c r="AF47" i="88"/>
  <c r="AO47" i="88" s="1"/>
  <c r="AE47" i="88"/>
  <c r="W48" i="88"/>
  <c r="W50" i="95"/>
  <c r="AG49" i="95"/>
  <c r="AP49" i="95" s="1"/>
  <c r="AF49" i="95"/>
  <c r="AO49" i="95" s="1"/>
  <c r="AE49" i="95"/>
  <c r="AG50" i="25"/>
  <c r="AP50" i="25" s="1"/>
  <c r="AF50" i="25"/>
  <c r="AO50" i="25" s="1"/>
  <c r="AE50" i="25"/>
  <c r="W51" i="25"/>
  <c r="AG48" i="75"/>
  <c r="AP48" i="75" s="1"/>
  <c r="AF48" i="75"/>
  <c r="AO48" i="75" s="1"/>
  <c r="AE48" i="75"/>
  <c r="W49" i="75"/>
  <c r="AR45" i="89"/>
  <c r="AR48" i="33"/>
  <c r="AH48" i="32"/>
  <c r="AQ48" i="32" s="1"/>
  <c r="AG50" i="77"/>
  <c r="AP50" i="77" s="1"/>
  <c r="AF50" i="77"/>
  <c r="AO50" i="77" s="1"/>
  <c r="AE50" i="77"/>
  <c r="W51" i="77"/>
  <c r="AG48" i="78"/>
  <c r="AP48" i="78" s="1"/>
  <c r="AF48" i="78"/>
  <c r="AO48" i="78" s="1"/>
  <c r="AE48" i="78"/>
  <c r="W49" i="78"/>
  <c r="AH49" i="83"/>
  <c r="AQ49" i="83" s="1"/>
  <c r="AR46" i="47"/>
  <c r="AH48" i="41"/>
  <c r="AQ48" i="41" s="1"/>
  <c r="Z48" i="32"/>
  <c r="W47" i="35"/>
  <c r="AG46" i="35"/>
  <c r="AP46" i="35" s="1"/>
  <c r="AF46" i="35"/>
  <c r="AO46" i="35" s="1"/>
  <c r="AE46" i="35"/>
  <c r="AR49" i="79"/>
  <c r="W51" i="42"/>
  <c r="AG50" i="42"/>
  <c r="AP50" i="42" s="1"/>
  <c r="AF50" i="42"/>
  <c r="AO50" i="42" s="1"/>
  <c r="AE50" i="42"/>
  <c r="AR49" i="40"/>
  <c r="AF50" i="85"/>
  <c r="AO50" i="85" s="1"/>
  <c r="AE50" i="85"/>
  <c r="W51" i="85"/>
  <c r="AG50" i="85"/>
  <c r="AP50" i="85" s="1"/>
  <c r="AN48" i="92"/>
  <c r="AI48" i="92"/>
  <c r="Y48" i="74"/>
  <c r="X48" i="74"/>
  <c r="AI49" i="37"/>
  <c r="AN49" i="37"/>
  <c r="Y50" i="86"/>
  <c r="X50" i="86"/>
  <c r="Z50" i="86" s="1"/>
  <c r="AH47" i="88"/>
  <c r="AQ47" i="88" s="1"/>
  <c r="W49" i="93"/>
  <c r="AG48" i="93"/>
  <c r="AP48" i="93" s="1"/>
  <c r="AF48" i="93"/>
  <c r="AO48" i="93" s="1"/>
  <c r="AE48" i="93"/>
  <c r="X49" i="36"/>
  <c r="Y49" i="36"/>
  <c r="AR48" i="31"/>
  <c r="AR49" i="85"/>
  <c r="AH50" i="44"/>
  <c r="AQ50" i="44" s="1"/>
  <c r="W50" i="73"/>
  <c r="AG49" i="73"/>
  <c r="AP49" i="73" s="1"/>
  <c r="AE49" i="73"/>
  <c r="AF49" i="73"/>
  <c r="AO49" i="73" s="1"/>
  <c r="AG49" i="76"/>
  <c r="AP49" i="76" s="1"/>
  <c r="AF49" i="76"/>
  <c r="AO49" i="76" s="1"/>
  <c r="W50" i="76"/>
  <c r="AE49" i="76"/>
  <c r="AG48" i="45"/>
  <c r="AP48" i="45" s="1"/>
  <c r="AF48" i="45"/>
  <c r="AO48" i="45" s="1"/>
  <c r="W49" i="45"/>
  <c r="AE48" i="45"/>
  <c r="AR47" i="84"/>
  <c r="Z50" i="44"/>
  <c r="AH50" i="96"/>
  <c r="AQ50" i="96" s="1"/>
  <c r="AH49" i="33"/>
  <c r="AQ49" i="33" s="1"/>
  <c r="AH46" i="89"/>
  <c r="AQ46" i="89" s="1"/>
  <c r="AI49" i="86"/>
  <c r="AN49" i="86"/>
  <c r="AH50" i="40"/>
  <c r="AQ50" i="40" s="1"/>
  <c r="AN48" i="82"/>
  <c r="AI48" i="82"/>
  <c r="X49" i="81"/>
  <c r="Y49" i="81"/>
  <c r="AI48" i="80"/>
  <c r="AN48" i="80"/>
  <c r="AE48" i="41"/>
  <c r="W49" i="41"/>
  <c r="AF48" i="41"/>
  <c r="AO48" i="41" s="1"/>
  <c r="AG48" i="41"/>
  <c r="AP48" i="41" s="1"/>
  <c r="AH50" i="25"/>
  <c r="AQ50" i="25" s="1"/>
  <c r="AH47" i="47"/>
  <c r="AQ47" i="47" s="1"/>
  <c r="AH50" i="30"/>
  <c r="AQ50" i="30" s="1"/>
  <c r="AF48" i="34"/>
  <c r="AO48" i="34" s="1"/>
  <c r="AG48" i="34"/>
  <c r="AP48" i="34" s="1"/>
  <c r="W49" i="34"/>
  <c r="AE48" i="34"/>
  <c r="AF51" i="48"/>
  <c r="AO51" i="48" s="1"/>
  <c r="AG51" i="48"/>
  <c r="AP51" i="48" s="1"/>
  <c r="AE51" i="48"/>
  <c r="W52" i="48"/>
  <c r="AR48" i="83"/>
  <c r="AI47" i="74"/>
  <c r="AN47" i="74"/>
  <c r="AE48" i="39"/>
  <c r="W49" i="39"/>
  <c r="AF48" i="39"/>
  <c r="AO48" i="39" s="1"/>
  <c r="AG48" i="39"/>
  <c r="AP48" i="39" s="1"/>
  <c r="AR47" i="32"/>
  <c r="AI48" i="29"/>
  <c r="AN48" i="29"/>
  <c r="AR49" i="44"/>
  <c r="X49" i="43"/>
  <c r="Y49" i="43"/>
  <c r="Z49" i="43" s="1"/>
  <c r="Z47" i="47"/>
  <c r="AR47" i="78"/>
  <c r="AR47" i="75"/>
  <c r="AF50" i="38"/>
  <c r="AO50" i="38" s="1"/>
  <c r="AE50" i="38"/>
  <c r="W51" i="38"/>
  <c r="AG50" i="38"/>
  <c r="AP50" i="38" s="1"/>
  <c r="AG47" i="94"/>
  <c r="AP47" i="94" s="1"/>
  <c r="W48" i="94"/>
  <c r="AE47" i="94"/>
  <c r="AF47" i="94"/>
  <c r="AO47" i="94" s="1"/>
  <c r="AH50" i="77"/>
  <c r="AQ50" i="77" s="1"/>
  <c r="AH48" i="78"/>
  <c r="AQ48" i="78" s="1"/>
  <c r="Z50" i="30"/>
  <c r="AR46" i="88"/>
  <c r="AH50" i="91"/>
  <c r="AQ50" i="91" s="1"/>
  <c r="Y47" i="46"/>
  <c r="X47" i="46"/>
  <c r="Z49" i="33"/>
  <c r="X49" i="92"/>
  <c r="Y49" i="92"/>
  <c r="AR47" i="41"/>
  <c r="AN46" i="27"/>
  <c r="AI46" i="27"/>
  <c r="Z50" i="40"/>
  <c r="Y49" i="82"/>
  <c r="X49" i="82"/>
  <c r="AI49" i="87"/>
  <c r="AN49" i="87"/>
  <c r="AI48" i="36"/>
  <c r="AN48" i="36"/>
  <c r="W50" i="83"/>
  <c r="AE49" i="83"/>
  <c r="AF49" i="83"/>
  <c r="AO49" i="83" s="1"/>
  <c r="AG49" i="83"/>
  <c r="AP49" i="83" s="1"/>
  <c r="AN47" i="90"/>
  <c r="AI47" i="90"/>
  <c r="Y50" i="87"/>
  <c r="Z50" i="87" s="1"/>
  <c r="X50" i="87"/>
  <c r="AE50" i="28"/>
  <c r="AF50" i="28"/>
  <c r="AO50" i="28" s="1"/>
  <c r="W51" i="28"/>
  <c r="AG50" i="28"/>
  <c r="AP50" i="28" s="1"/>
  <c r="AR49" i="96"/>
  <c r="AI48" i="43"/>
  <c r="AN48" i="43"/>
  <c r="AR49" i="30"/>
  <c r="AR50" i="48"/>
  <c r="AH48" i="84"/>
  <c r="AQ48" i="84" s="1"/>
  <c r="AH48" i="75"/>
  <c r="AQ48" i="75" s="1"/>
  <c r="AR47" i="93"/>
  <c r="AR48" i="95"/>
  <c r="Z50" i="96"/>
  <c r="AR47" i="45"/>
  <c r="AI46" i="46"/>
  <c r="AN46" i="46"/>
  <c r="AR47" i="39"/>
  <c r="AH50" i="79"/>
  <c r="AQ50" i="79" s="1"/>
  <c r="Z46" i="89"/>
  <c r="X47" i="27"/>
  <c r="Y47" i="27"/>
  <c r="Y50" i="37"/>
  <c r="X50" i="37"/>
  <c r="AH49" i="95"/>
  <c r="AQ49" i="95" s="1"/>
  <c r="X50" i="26"/>
  <c r="Z50" i="26" s="1"/>
  <c r="Y50" i="26"/>
  <c r="X49" i="29"/>
  <c r="Y49" i="29"/>
  <c r="AH49" i="31"/>
  <c r="AQ49" i="31" s="1"/>
  <c r="AR49" i="77"/>
  <c r="AF48" i="84"/>
  <c r="AO48" i="84" s="1"/>
  <c r="AE48" i="84"/>
  <c r="W49" i="84"/>
  <c r="AG48" i="84"/>
  <c r="AP48" i="84" s="1"/>
  <c r="AF50" i="91"/>
  <c r="AO50" i="91" s="1"/>
  <c r="AE50" i="91"/>
  <c r="AG50" i="91"/>
  <c r="AP50" i="91" s="1"/>
  <c r="W51" i="91"/>
  <c r="AH51" i="48"/>
  <c r="AQ51" i="48" s="1"/>
  <c r="AH50" i="85"/>
  <c r="AQ50" i="85" s="1"/>
  <c r="AH48" i="45"/>
  <c r="AQ48" i="45" s="1"/>
  <c r="AE50" i="79"/>
  <c r="W51" i="79"/>
  <c r="AG50" i="79"/>
  <c r="AP50" i="79" s="1"/>
  <c r="AF50" i="79"/>
  <c r="AO50" i="79" s="1"/>
  <c r="AR49" i="91"/>
  <c r="AH48" i="39"/>
  <c r="AQ48" i="39" s="1"/>
  <c r="AR49" i="25"/>
  <c r="AH48" i="93"/>
  <c r="AQ48" i="93" s="1"/>
  <c r="AI49" i="26"/>
  <c r="AN49" i="26"/>
  <c r="X48" i="90"/>
  <c r="Z48" i="90" s="1"/>
  <c r="Y48" i="90"/>
  <c r="AI48" i="81"/>
  <c r="AN48" i="81"/>
  <c r="X49" i="80"/>
  <c r="Y49" i="80"/>
  <c r="Z49" i="80" s="1"/>
  <c r="Z47" i="27" l="1"/>
  <c r="AF48" i="90"/>
  <c r="AO48" i="90" s="1"/>
  <c r="AG48" i="90"/>
  <c r="AP48" i="90" s="1"/>
  <c r="W49" i="90"/>
  <c r="AE48" i="90"/>
  <c r="AE49" i="80"/>
  <c r="W50" i="80"/>
  <c r="AF49" i="80"/>
  <c r="AO49" i="80" s="1"/>
  <c r="AG49" i="80"/>
  <c r="AP49" i="80" s="1"/>
  <c r="W48" i="27"/>
  <c r="AE47" i="27"/>
  <c r="AG47" i="27"/>
  <c r="AP47" i="27" s="1"/>
  <c r="AF47" i="27"/>
  <c r="AO47" i="27" s="1"/>
  <c r="AE49" i="43"/>
  <c r="AG49" i="43"/>
  <c r="AP49" i="43" s="1"/>
  <c r="W50" i="43"/>
  <c r="AF49" i="43"/>
  <c r="AO49" i="43" s="1"/>
  <c r="AG50" i="26"/>
  <c r="AP50" i="26" s="1"/>
  <c r="AF50" i="26"/>
  <c r="AO50" i="26" s="1"/>
  <c r="AE50" i="26"/>
  <c r="W51" i="26"/>
  <c r="AH50" i="37"/>
  <c r="AQ50" i="37" s="1"/>
  <c r="W51" i="96"/>
  <c r="AG50" i="96"/>
  <c r="AP50" i="96" s="1"/>
  <c r="AE50" i="96"/>
  <c r="AF50" i="96"/>
  <c r="AO50" i="96" s="1"/>
  <c r="AH49" i="82"/>
  <c r="AQ49" i="82" s="1"/>
  <c r="AH47" i="46"/>
  <c r="AQ47" i="46" s="1"/>
  <c r="AN50" i="91"/>
  <c r="AI50" i="91"/>
  <c r="AH50" i="26"/>
  <c r="AQ50" i="26" s="1"/>
  <c r="AI49" i="83"/>
  <c r="AN49" i="83"/>
  <c r="AR49" i="87"/>
  <c r="AF49" i="33"/>
  <c r="AO49" i="33" s="1"/>
  <c r="AG49" i="33"/>
  <c r="AP49" i="33" s="1"/>
  <c r="W50" i="33"/>
  <c r="AE49" i="33"/>
  <c r="AN47" i="94"/>
  <c r="AI47" i="94"/>
  <c r="AI50" i="38"/>
  <c r="AN50" i="38"/>
  <c r="AG47" i="47"/>
  <c r="AP47" i="47" s="1"/>
  <c r="AF47" i="47"/>
  <c r="AO47" i="47" s="1"/>
  <c r="W48" i="47"/>
  <c r="AE47" i="47"/>
  <c r="AN48" i="34"/>
  <c r="AI48" i="34"/>
  <c r="AI48" i="41"/>
  <c r="AN48" i="41"/>
  <c r="AR48" i="82"/>
  <c r="W51" i="44"/>
  <c r="AF50" i="44"/>
  <c r="AO50" i="44" s="1"/>
  <c r="AE50" i="44"/>
  <c r="AG50" i="44"/>
  <c r="AP50" i="44" s="1"/>
  <c r="AI48" i="93"/>
  <c r="AN48" i="93"/>
  <c r="AE50" i="86"/>
  <c r="W51" i="86"/>
  <c r="AF50" i="86"/>
  <c r="AO50" i="86" s="1"/>
  <c r="AG50" i="86"/>
  <c r="AP50" i="86" s="1"/>
  <c r="AR48" i="92"/>
  <c r="AN48" i="78"/>
  <c r="AI48" i="78"/>
  <c r="AN50" i="25"/>
  <c r="AI50" i="25"/>
  <c r="AE50" i="87"/>
  <c r="W51" i="87"/>
  <c r="AF50" i="87"/>
  <c r="AO50" i="87" s="1"/>
  <c r="AG50" i="87"/>
  <c r="AP50" i="87" s="1"/>
  <c r="X48" i="94"/>
  <c r="Y48" i="94"/>
  <c r="X49" i="39"/>
  <c r="Y49" i="39"/>
  <c r="Y51" i="42"/>
  <c r="X51" i="42"/>
  <c r="AN48" i="75"/>
  <c r="AI48" i="75"/>
  <c r="X50" i="95"/>
  <c r="Y50" i="95"/>
  <c r="Z50" i="95" s="1"/>
  <c r="AH49" i="80"/>
  <c r="AQ49" i="80" s="1"/>
  <c r="Y51" i="28"/>
  <c r="Z51" i="28" s="1"/>
  <c r="X51" i="28"/>
  <c r="AR47" i="90"/>
  <c r="X50" i="83"/>
  <c r="Z50" i="83" s="1"/>
  <c r="Y50" i="83"/>
  <c r="AH49" i="43"/>
  <c r="AQ49" i="43" s="1"/>
  <c r="AI48" i="39"/>
  <c r="AN48" i="39"/>
  <c r="AI51" i="48"/>
  <c r="AN51" i="48"/>
  <c r="X49" i="34"/>
  <c r="Y49" i="34"/>
  <c r="AR48" i="80"/>
  <c r="AR49" i="86"/>
  <c r="AN49" i="76"/>
  <c r="AI49" i="76"/>
  <c r="AI49" i="73"/>
  <c r="AN49" i="73"/>
  <c r="AR49" i="37"/>
  <c r="X47" i="35"/>
  <c r="Z47" i="35" s="1"/>
  <c r="Y47" i="35"/>
  <c r="Y48" i="88"/>
  <c r="X48" i="88"/>
  <c r="Z50" i="31"/>
  <c r="X50" i="31"/>
  <c r="Y50" i="31"/>
  <c r="AH48" i="74"/>
  <c r="AQ48" i="74" s="1"/>
  <c r="AI50" i="42"/>
  <c r="AN50" i="42"/>
  <c r="AG48" i="32"/>
  <c r="AP48" i="32" s="1"/>
  <c r="AF48" i="32"/>
  <c r="AO48" i="32" s="1"/>
  <c r="AE48" i="32"/>
  <c r="W49" i="32"/>
  <c r="AI49" i="95"/>
  <c r="AN49" i="95"/>
  <c r="AN49" i="31"/>
  <c r="AI49" i="31"/>
  <c r="AR48" i="29"/>
  <c r="Y52" i="48"/>
  <c r="X52" i="48"/>
  <c r="Z51" i="91"/>
  <c r="Y51" i="91"/>
  <c r="X51" i="91"/>
  <c r="AH49" i="29"/>
  <c r="AQ49" i="29" s="1"/>
  <c r="Z50" i="37"/>
  <c r="AR48" i="43"/>
  <c r="Z49" i="82"/>
  <c r="Z47" i="46"/>
  <c r="AR49" i="26"/>
  <c r="Y51" i="79"/>
  <c r="X51" i="79"/>
  <c r="X49" i="84"/>
  <c r="Z49" i="84" s="1"/>
  <c r="Y49" i="84"/>
  <c r="Z49" i="29"/>
  <c r="AR46" i="46"/>
  <c r="AI50" i="28"/>
  <c r="AN50" i="28"/>
  <c r="AR48" i="36"/>
  <c r="AF50" i="40"/>
  <c r="AO50" i="40" s="1"/>
  <c r="AE50" i="40"/>
  <c r="W51" i="40"/>
  <c r="AG50" i="40"/>
  <c r="AP50" i="40" s="1"/>
  <c r="AH49" i="92"/>
  <c r="AQ49" i="92" s="1"/>
  <c r="AR47" i="74"/>
  <c r="AH49" i="81"/>
  <c r="AQ49" i="81" s="1"/>
  <c r="AN48" i="45"/>
  <c r="AI48" i="45"/>
  <c r="Y50" i="76"/>
  <c r="X50" i="76"/>
  <c r="AH49" i="36"/>
  <c r="AQ49" i="36" s="1"/>
  <c r="Z49" i="93"/>
  <c r="Y49" i="93"/>
  <c r="X49" i="93"/>
  <c r="AH50" i="86"/>
  <c r="AQ50" i="86" s="1"/>
  <c r="Y51" i="85"/>
  <c r="X51" i="85"/>
  <c r="AI46" i="35"/>
  <c r="AN46" i="35"/>
  <c r="Y51" i="77"/>
  <c r="X51" i="77"/>
  <c r="AN47" i="88"/>
  <c r="AI47" i="88"/>
  <c r="AH48" i="90"/>
  <c r="AQ48" i="90" s="1"/>
  <c r="AF46" i="89"/>
  <c r="AO46" i="89" s="1"/>
  <c r="AE46" i="89"/>
  <c r="AG46" i="89"/>
  <c r="AP46" i="89" s="1"/>
  <c r="W47" i="89"/>
  <c r="AR48" i="81"/>
  <c r="AI50" i="79"/>
  <c r="AN50" i="79"/>
  <c r="AN48" i="84"/>
  <c r="AI48" i="84"/>
  <c r="AH47" i="27"/>
  <c r="AQ47" i="27" s="1"/>
  <c r="AH50" i="87"/>
  <c r="AQ50" i="87" s="1"/>
  <c r="AR46" i="27"/>
  <c r="Z49" i="92"/>
  <c r="AG50" i="30"/>
  <c r="AP50" i="30" s="1"/>
  <c r="AF50" i="30"/>
  <c r="AO50" i="30" s="1"/>
  <c r="AE50" i="30"/>
  <c r="W51" i="30"/>
  <c r="X51" i="38"/>
  <c r="Z51" i="38" s="1"/>
  <c r="Y51" i="38"/>
  <c r="X49" i="41"/>
  <c r="Y49" i="41"/>
  <c r="Z49" i="81"/>
  <c r="Z49" i="45"/>
  <c r="Y49" i="45"/>
  <c r="X49" i="45"/>
  <c r="Y50" i="73"/>
  <c r="X50" i="73"/>
  <c r="Z50" i="73" s="1"/>
  <c r="Z49" i="36"/>
  <c r="Z48" i="74"/>
  <c r="AI50" i="85"/>
  <c r="AN50" i="85"/>
  <c r="Y49" i="78"/>
  <c r="X49" i="78"/>
  <c r="AN50" i="77"/>
  <c r="AI50" i="77"/>
  <c r="Y49" i="75"/>
  <c r="X49" i="75"/>
  <c r="Y51" i="25"/>
  <c r="X51" i="25"/>
  <c r="Z51" i="25" s="1"/>
  <c r="Z49" i="34" l="1"/>
  <c r="Z50" i="76"/>
  <c r="AF49" i="34"/>
  <c r="AO49" i="34" s="1"/>
  <c r="W50" i="34"/>
  <c r="AG49" i="34"/>
  <c r="AP49" i="34" s="1"/>
  <c r="AE49" i="34"/>
  <c r="AG51" i="38"/>
  <c r="AP51" i="38" s="1"/>
  <c r="AE51" i="38"/>
  <c r="W52" i="38"/>
  <c r="AF51" i="38"/>
  <c r="AO51" i="38" s="1"/>
  <c r="W51" i="76"/>
  <c r="AG50" i="76"/>
  <c r="AP50" i="76" s="1"/>
  <c r="AF50" i="76"/>
  <c r="AO50" i="76" s="1"/>
  <c r="AE50" i="76"/>
  <c r="AE50" i="95"/>
  <c r="W51" i="95"/>
  <c r="AF50" i="95"/>
  <c r="AO50" i="95" s="1"/>
  <c r="AG50" i="95"/>
  <c r="AP50" i="95" s="1"/>
  <c r="AG48" i="74"/>
  <c r="AP48" i="74" s="1"/>
  <c r="AF48" i="74"/>
  <c r="AO48" i="74" s="1"/>
  <c r="AE48" i="74"/>
  <c r="W49" i="74"/>
  <c r="AR50" i="79"/>
  <c r="AN46" i="89"/>
  <c r="AI46" i="89"/>
  <c r="AE49" i="93"/>
  <c r="W50" i="93"/>
  <c r="AG49" i="93"/>
  <c r="AP49" i="93" s="1"/>
  <c r="AF49" i="93"/>
  <c r="AO49" i="93" s="1"/>
  <c r="AH50" i="76"/>
  <c r="AQ50" i="76" s="1"/>
  <c r="AH49" i="84"/>
  <c r="AQ49" i="84" s="1"/>
  <c r="X49" i="32"/>
  <c r="Y49" i="32"/>
  <c r="AH50" i="31"/>
  <c r="AQ50" i="31" s="1"/>
  <c r="AH47" i="35"/>
  <c r="AQ47" i="35" s="1"/>
  <c r="AR49" i="76"/>
  <c r="AR48" i="39"/>
  <c r="AH51" i="42"/>
  <c r="AQ51" i="42" s="1"/>
  <c r="Y51" i="87"/>
  <c r="X51" i="87"/>
  <c r="AI50" i="86"/>
  <c r="AN50" i="86"/>
  <c r="AR48" i="34"/>
  <c r="X50" i="33"/>
  <c r="Y50" i="33"/>
  <c r="X51" i="26"/>
  <c r="Z51" i="26" s="1"/>
  <c r="Y51" i="26"/>
  <c r="AI49" i="80"/>
  <c r="AN49" i="80"/>
  <c r="W52" i="25"/>
  <c r="AG51" i="25"/>
  <c r="AP51" i="25" s="1"/>
  <c r="AF51" i="25"/>
  <c r="AO51" i="25" s="1"/>
  <c r="AE51" i="25"/>
  <c r="AF49" i="36"/>
  <c r="AO49" i="36" s="1"/>
  <c r="AE49" i="36"/>
  <c r="W50" i="36"/>
  <c r="AG49" i="36"/>
  <c r="AP49" i="36" s="1"/>
  <c r="AR47" i="88"/>
  <c r="AR46" i="35"/>
  <c r="Z51" i="40"/>
  <c r="Y51" i="40"/>
  <c r="X51" i="40"/>
  <c r="AR50" i="28"/>
  <c r="AG49" i="84"/>
  <c r="AP49" i="84" s="1"/>
  <c r="AF49" i="84"/>
  <c r="AO49" i="84" s="1"/>
  <c r="W50" i="84"/>
  <c r="AE49" i="84"/>
  <c r="AG47" i="46"/>
  <c r="AP47" i="46" s="1"/>
  <c r="AF47" i="46"/>
  <c r="AO47" i="46" s="1"/>
  <c r="AE47" i="46"/>
  <c r="W48" i="46"/>
  <c r="AG51" i="91"/>
  <c r="AP51" i="91" s="1"/>
  <c r="AF51" i="91"/>
  <c r="AO51" i="91" s="1"/>
  <c r="W52" i="91"/>
  <c r="AE51" i="91"/>
  <c r="AN48" i="32"/>
  <c r="AI48" i="32"/>
  <c r="AE50" i="83"/>
  <c r="AG50" i="83"/>
  <c r="AP50" i="83" s="1"/>
  <c r="AF50" i="83"/>
  <c r="AO50" i="83" s="1"/>
  <c r="W51" i="83"/>
  <c r="AH48" i="94"/>
  <c r="AQ48" i="94" s="1"/>
  <c r="AI50" i="87"/>
  <c r="AN50" i="87"/>
  <c r="X51" i="44"/>
  <c r="Y51" i="44"/>
  <c r="AR49" i="83"/>
  <c r="AR50" i="91"/>
  <c r="AN50" i="26"/>
  <c r="AI50" i="26"/>
  <c r="AH49" i="75"/>
  <c r="AQ49" i="75" s="1"/>
  <c r="AH50" i="73"/>
  <c r="AQ50" i="73" s="1"/>
  <c r="AE49" i="81"/>
  <c r="AG49" i="81"/>
  <c r="AP49" i="81" s="1"/>
  <c r="AF49" i="81"/>
  <c r="AO49" i="81" s="1"/>
  <c r="W50" i="81"/>
  <c r="AF49" i="92"/>
  <c r="AO49" i="92" s="1"/>
  <c r="W50" i="92"/>
  <c r="AE49" i="92"/>
  <c r="AG49" i="92"/>
  <c r="AP49" i="92" s="1"/>
  <c r="AH51" i="85"/>
  <c r="AQ51" i="85" s="1"/>
  <c r="AI50" i="40"/>
  <c r="AN50" i="40"/>
  <c r="AH51" i="79"/>
  <c r="AQ51" i="79" s="1"/>
  <c r="W50" i="82"/>
  <c r="AG49" i="82"/>
  <c r="AP49" i="82" s="1"/>
  <c r="AF49" i="82"/>
  <c r="AO49" i="82" s="1"/>
  <c r="AE49" i="82"/>
  <c r="AH52" i="48"/>
  <c r="AQ52" i="48" s="1"/>
  <c r="AH48" i="88"/>
  <c r="AQ48" i="88" s="1"/>
  <c r="AH50" i="83"/>
  <c r="AQ50" i="83" s="1"/>
  <c r="AH50" i="95"/>
  <c r="AQ50" i="95" s="1"/>
  <c r="Z51" i="42"/>
  <c r="Z48" i="94"/>
  <c r="AR50" i="25"/>
  <c r="AR48" i="93"/>
  <c r="AN47" i="47"/>
  <c r="AI47" i="47"/>
  <c r="AR50" i="38"/>
  <c r="AI50" i="96"/>
  <c r="AN50" i="96"/>
  <c r="AI49" i="43"/>
  <c r="AN49" i="43"/>
  <c r="AN48" i="90"/>
  <c r="AI48" i="90"/>
  <c r="AH51" i="77"/>
  <c r="AQ51" i="77" s="1"/>
  <c r="AR48" i="45"/>
  <c r="AR47" i="94"/>
  <c r="X49" i="90"/>
  <c r="Z49" i="90" s="1"/>
  <c r="Y49" i="90"/>
  <c r="AH49" i="78"/>
  <c r="AQ49" i="78" s="1"/>
  <c r="W50" i="45"/>
  <c r="AG49" i="45"/>
  <c r="AP49" i="45" s="1"/>
  <c r="AE49" i="45"/>
  <c r="AF49" i="45"/>
  <c r="AO49" i="45" s="1"/>
  <c r="AH51" i="38"/>
  <c r="AQ51" i="38" s="1"/>
  <c r="AR49" i="31"/>
  <c r="W51" i="31"/>
  <c r="AG50" i="31"/>
  <c r="AP50" i="31" s="1"/>
  <c r="AF50" i="31"/>
  <c r="AO50" i="31" s="1"/>
  <c r="AE50" i="31"/>
  <c r="AE47" i="35"/>
  <c r="W48" i="35"/>
  <c r="AF47" i="35"/>
  <c r="AO47" i="35" s="1"/>
  <c r="AG47" i="35"/>
  <c r="AP47" i="35" s="1"/>
  <c r="AH49" i="34"/>
  <c r="AQ49" i="34" s="1"/>
  <c r="AG51" i="28"/>
  <c r="AP51" i="28" s="1"/>
  <c r="AF51" i="28"/>
  <c r="AO51" i="28" s="1"/>
  <c r="W52" i="28"/>
  <c r="AE51" i="28"/>
  <c r="AF50" i="73"/>
  <c r="AO50" i="73" s="1"/>
  <c r="AE50" i="73"/>
  <c r="W51" i="73"/>
  <c r="AG50" i="73"/>
  <c r="AP50" i="73" s="1"/>
  <c r="AR48" i="84"/>
  <c r="Z49" i="75"/>
  <c r="AH49" i="41"/>
  <c r="AQ49" i="41" s="1"/>
  <c r="X51" i="30"/>
  <c r="Y51" i="30"/>
  <c r="X47" i="89"/>
  <c r="Z47" i="89" s="1"/>
  <c r="Y47" i="89"/>
  <c r="Z51" i="85"/>
  <c r="AH49" i="93"/>
  <c r="AQ49" i="93" s="1"/>
  <c r="AF49" i="29"/>
  <c r="AO49" i="29" s="1"/>
  <c r="AE49" i="29"/>
  <c r="W50" i="29"/>
  <c r="AG49" i="29"/>
  <c r="AP49" i="29" s="1"/>
  <c r="Z51" i="79"/>
  <c r="Z52" i="48"/>
  <c r="AR49" i="95"/>
  <c r="Z48" i="88"/>
  <c r="AR51" i="48"/>
  <c r="AR48" i="75"/>
  <c r="AH49" i="39"/>
  <c r="AQ49" i="39" s="1"/>
  <c r="AR48" i="78"/>
  <c r="AI50" i="44"/>
  <c r="AN50" i="44"/>
  <c r="X48" i="47"/>
  <c r="Y48" i="47"/>
  <c r="Y48" i="27"/>
  <c r="Z48" i="27" s="1"/>
  <c r="X48" i="27"/>
  <c r="Z49" i="78"/>
  <c r="AH51" i="25"/>
  <c r="AQ51" i="25" s="1"/>
  <c r="AR50" i="77"/>
  <c r="AR50" i="85"/>
  <c r="AH49" i="45"/>
  <c r="AQ49" i="45" s="1"/>
  <c r="Z49" i="41"/>
  <c r="AN50" i="30"/>
  <c r="AI50" i="30"/>
  <c r="Z51" i="77"/>
  <c r="AE50" i="37"/>
  <c r="W51" i="37"/>
  <c r="AF50" i="37"/>
  <c r="AO50" i="37" s="1"/>
  <c r="AG50" i="37"/>
  <c r="AP50" i="37" s="1"/>
  <c r="AH51" i="91"/>
  <c r="AQ51" i="91" s="1"/>
  <c r="AR50" i="42"/>
  <c r="AR49" i="73"/>
  <c r="AH51" i="28"/>
  <c r="AQ51" i="28" s="1"/>
  <c r="Z49" i="39"/>
  <c r="X51" i="86"/>
  <c r="Y51" i="86"/>
  <c r="AR48" i="41"/>
  <c r="AI49" i="33"/>
  <c r="AN49" i="33"/>
  <c r="X51" i="96"/>
  <c r="Z51" i="96" s="1"/>
  <c r="Y51" i="96"/>
  <c r="X50" i="43"/>
  <c r="Y50" i="43"/>
  <c r="AI47" i="27"/>
  <c r="AN47" i="27"/>
  <c r="X50" i="80"/>
  <c r="Y50" i="80"/>
  <c r="Z50" i="80" s="1"/>
  <c r="Z51" i="30" l="1"/>
  <c r="Z49" i="32"/>
  <c r="Z48" i="47"/>
  <c r="AE48" i="47" s="1"/>
  <c r="W49" i="47"/>
  <c r="AG48" i="47"/>
  <c r="AP48" i="47" s="1"/>
  <c r="AF48" i="47"/>
  <c r="AO48" i="47" s="1"/>
  <c r="AG50" i="80"/>
  <c r="AP50" i="80" s="1"/>
  <c r="AF50" i="80"/>
  <c r="AO50" i="80" s="1"/>
  <c r="AE50" i="80"/>
  <c r="W51" i="80"/>
  <c r="W52" i="30"/>
  <c r="AG51" i="30"/>
  <c r="AP51" i="30" s="1"/>
  <c r="AF51" i="30"/>
  <c r="AO51" i="30" s="1"/>
  <c r="AE51" i="30"/>
  <c r="AE48" i="27"/>
  <c r="AG48" i="27"/>
  <c r="AP48" i="27" s="1"/>
  <c r="AF48" i="27"/>
  <c r="AO48" i="27" s="1"/>
  <c r="W49" i="27"/>
  <c r="W50" i="32"/>
  <c r="AG49" i="32"/>
  <c r="AP49" i="32" s="1"/>
  <c r="AF49" i="32"/>
  <c r="AO49" i="32" s="1"/>
  <c r="AE49" i="32"/>
  <c r="AR47" i="47"/>
  <c r="W49" i="94"/>
  <c r="AG48" i="94"/>
  <c r="AP48" i="94" s="1"/>
  <c r="AF48" i="94"/>
  <c r="AO48" i="94" s="1"/>
  <c r="AE48" i="94"/>
  <c r="Y50" i="92"/>
  <c r="X50" i="92"/>
  <c r="AR47" i="27"/>
  <c r="AF51" i="96"/>
  <c r="AO51" i="96" s="1"/>
  <c r="AE51" i="96"/>
  <c r="W52" i="96"/>
  <c r="AG51" i="96"/>
  <c r="AP51" i="96" s="1"/>
  <c r="AH51" i="86"/>
  <c r="AQ51" i="86" s="1"/>
  <c r="Z51" i="86"/>
  <c r="AG49" i="41"/>
  <c r="AP49" i="41" s="1"/>
  <c r="AF49" i="41"/>
  <c r="AO49" i="41" s="1"/>
  <c r="AE49" i="41"/>
  <c r="W50" i="41"/>
  <c r="Z50" i="29"/>
  <c r="Y50" i="29"/>
  <c r="X50" i="29"/>
  <c r="AI47" i="35"/>
  <c r="AN47" i="35"/>
  <c r="AH49" i="90"/>
  <c r="AQ49" i="90" s="1"/>
  <c r="AN49" i="92"/>
  <c r="AI49" i="92"/>
  <c r="AR50" i="26"/>
  <c r="AN51" i="91"/>
  <c r="AI51" i="91"/>
  <c r="AN47" i="46"/>
  <c r="AI47" i="46"/>
  <c r="AG51" i="40"/>
  <c r="AP51" i="40" s="1"/>
  <c r="AF51" i="40"/>
  <c r="AO51" i="40" s="1"/>
  <c r="AE51" i="40"/>
  <c r="W52" i="40"/>
  <c r="AH51" i="26"/>
  <c r="AQ51" i="26" s="1"/>
  <c r="AI49" i="93"/>
  <c r="AN49" i="93"/>
  <c r="Z49" i="74"/>
  <c r="Y49" i="74"/>
  <c r="X49" i="74"/>
  <c r="AH50" i="43"/>
  <c r="AQ50" i="43" s="1"/>
  <c r="AR49" i="33"/>
  <c r="AG49" i="39"/>
  <c r="AP49" i="39" s="1"/>
  <c r="AE49" i="39"/>
  <c r="AF49" i="39"/>
  <c r="AO49" i="39" s="1"/>
  <c r="W50" i="39"/>
  <c r="Y51" i="37"/>
  <c r="X51" i="37"/>
  <c r="Z51" i="37" s="1"/>
  <c r="AI49" i="29"/>
  <c r="AN49" i="29"/>
  <c r="AH51" i="44"/>
  <c r="AQ51" i="44" s="1"/>
  <c r="AN48" i="74"/>
  <c r="AI48" i="74"/>
  <c r="AI49" i="34"/>
  <c r="AN49" i="34"/>
  <c r="AH50" i="80"/>
  <c r="AQ50" i="80" s="1"/>
  <c r="Z50" i="43"/>
  <c r="AI50" i="37"/>
  <c r="AN50" i="37"/>
  <c r="AH48" i="47"/>
  <c r="AQ48" i="47" s="1"/>
  <c r="W53" i="48"/>
  <c r="AF52" i="48"/>
  <c r="AO52" i="48" s="1"/>
  <c r="AE52" i="48"/>
  <c r="AG52" i="48"/>
  <c r="AP52" i="48" s="1"/>
  <c r="AG51" i="85"/>
  <c r="AP51" i="85" s="1"/>
  <c r="AF51" i="85"/>
  <c r="AO51" i="85" s="1"/>
  <c r="AE51" i="85"/>
  <c r="W52" i="85"/>
  <c r="W50" i="75"/>
  <c r="AG49" i="75"/>
  <c r="AP49" i="75" s="1"/>
  <c r="AF49" i="75"/>
  <c r="AO49" i="75" s="1"/>
  <c r="AE49" i="75"/>
  <c r="AI50" i="73"/>
  <c r="AN50" i="73"/>
  <c r="AI49" i="45"/>
  <c r="AN49" i="45"/>
  <c r="AR49" i="43"/>
  <c r="AE51" i="42"/>
  <c r="W52" i="42"/>
  <c r="AF51" i="42"/>
  <c r="AO51" i="42" s="1"/>
  <c r="AG51" i="42"/>
  <c r="AP51" i="42" s="1"/>
  <c r="Z51" i="44"/>
  <c r="AN50" i="83"/>
  <c r="AI50" i="83"/>
  <c r="AI49" i="36"/>
  <c r="AN49" i="36"/>
  <c r="Y52" i="25"/>
  <c r="X52" i="25"/>
  <c r="AR50" i="86"/>
  <c r="AH49" i="32"/>
  <c r="AQ49" i="32" s="1"/>
  <c r="AI50" i="95"/>
  <c r="AN50" i="95"/>
  <c r="W52" i="77"/>
  <c r="AG51" i="77"/>
  <c r="AP51" i="77" s="1"/>
  <c r="AF51" i="77"/>
  <c r="AO51" i="77" s="1"/>
  <c r="AE51" i="77"/>
  <c r="W50" i="78"/>
  <c r="AG49" i="78"/>
  <c r="AP49" i="78" s="1"/>
  <c r="AE49" i="78"/>
  <c r="AF49" i="78"/>
  <c r="AO49" i="78" s="1"/>
  <c r="AG51" i="79"/>
  <c r="AP51" i="79" s="1"/>
  <c r="AF51" i="79"/>
  <c r="AO51" i="79" s="1"/>
  <c r="AE51" i="79"/>
  <c r="W52" i="79"/>
  <c r="Y50" i="82"/>
  <c r="X50" i="82"/>
  <c r="X50" i="81"/>
  <c r="Y50" i="81"/>
  <c r="AR48" i="32"/>
  <c r="AN49" i="84"/>
  <c r="AI49" i="84"/>
  <c r="AH50" i="33"/>
  <c r="AQ50" i="33" s="1"/>
  <c r="AH51" i="87"/>
  <c r="AQ51" i="87" s="1"/>
  <c r="AI50" i="76"/>
  <c r="AN50" i="76"/>
  <c r="Y51" i="73"/>
  <c r="X51" i="73"/>
  <c r="W50" i="90"/>
  <c r="AG49" i="90"/>
  <c r="AP49" i="90" s="1"/>
  <c r="AF49" i="90"/>
  <c r="AO49" i="90" s="1"/>
  <c r="AE49" i="90"/>
  <c r="AN49" i="81"/>
  <c r="AI49" i="81"/>
  <c r="X52" i="91"/>
  <c r="Z52" i="91" s="1"/>
  <c r="Y52" i="91"/>
  <c r="X50" i="36"/>
  <c r="Y50" i="36"/>
  <c r="Z50" i="36" s="1"/>
  <c r="W52" i="26"/>
  <c r="AG51" i="26"/>
  <c r="AP51" i="26" s="1"/>
  <c r="AF51" i="26"/>
  <c r="AO51" i="26" s="1"/>
  <c r="AE51" i="26"/>
  <c r="AR46" i="89"/>
  <c r="Y51" i="95"/>
  <c r="X51" i="95"/>
  <c r="Y51" i="76"/>
  <c r="X51" i="76"/>
  <c r="AH51" i="96"/>
  <c r="AQ51" i="96" s="1"/>
  <c r="AR50" i="30"/>
  <c r="AH48" i="27"/>
  <c r="AQ48" i="27" s="1"/>
  <c r="AH47" i="89"/>
  <c r="AQ47" i="89" s="1"/>
  <c r="AN51" i="28"/>
  <c r="AI51" i="28"/>
  <c r="AR50" i="96"/>
  <c r="AR50" i="40"/>
  <c r="AR50" i="87"/>
  <c r="Y51" i="83"/>
  <c r="X51" i="83"/>
  <c r="X50" i="84"/>
  <c r="Z50" i="84" s="1"/>
  <c r="Y50" i="84"/>
  <c r="AH51" i="40"/>
  <c r="AQ51" i="40" s="1"/>
  <c r="AI51" i="25"/>
  <c r="AN51" i="25"/>
  <c r="AR49" i="80"/>
  <c r="Z50" i="33"/>
  <c r="X52" i="38"/>
  <c r="Z52" i="38" s="1"/>
  <c r="Y52" i="38"/>
  <c r="X50" i="34"/>
  <c r="Y50" i="34"/>
  <c r="Z50" i="34" s="1"/>
  <c r="AH51" i="30"/>
  <c r="AQ51" i="30" s="1"/>
  <c r="AI50" i="31"/>
  <c r="AN50" i="31"/>
  <c r="AR50" i="44"/>
  <c r="W49" i="88"/>
  <c r="AG48" i="88"/>
  <c r="AP48" i="88" s="1"/>
  <c r="AF48" i="88"/>
  <c r="AO48" i="88" s="1"/>
  <c r="AE48" i="88"/>
  <c r="AG47" i="89"/>
  <c r="AP47" i="89" s="1"/>
  <c r="AF47" i="89"/>
  <c r="AO47" i="89" s="1"/>
  <c r="W48" i="89"/>
  <c r="AE47" i="89"/>
  <c r="X52" i="28"/>
  <c r="Y52" i="28"/>
  <c r="Y48" i="35"/>
  <c r="Z48" i="35" s="1"/>
  <c r="X48" i="35"/>
  <c r="Y51" i="31"/>
  <c r="X51" i="31"/>
  <c r="Y50" i="45"/>
  <c r="Z50" i="45" s="1"/>
  <c r="X50" i="45"/>
  <c r="AR48" i="90"/>
  <c r="AI49" i="82"/>
  <c r="AN49" i="82"/>
  <c r="Y48" i="46"/>
  <c r="Z48" i="46" s="1"/>
  <c r="X48" i="46"/>
  <c r="Z51" i="87"/>
  <c r="X50" i="93"/>
  <c r="Y50" i="93"/>
  <c r="Z50" i="93" s="1"/>
  <c r="AN51" i="38"/>
  <c r="AI51" i="38"/>
  <c r="AG50" i="36" l="1"/>
  <c r="AP50" i="36" s="1"/>
  <c r="AF50" i="36"/>
  <c r="AO50" i="36" s="1"/>
  <c r="AE50" i="36"/>
  <c r="W51" i="36"/>
  <c r="AG51" i="37"/>
  <c r="AP51" i="37" s="1"/>
  <c r="AF51" i="37"/>
  <c r="AO51" i="37" s="1"/>
  <c r="AE51" i="37"/>
  <c r="W52" i="37"/>
  <c r="AG48" i="35"/>
  <c r="AP48" i="35" s="1"/>
  <c r="AE48" i="35"/>
  <c r="W49" i="35"/>
  <c r="AF48" i="35"/>
  <c r="AO48" i="35" s="1"/>
  <c r="AF50" i="45"/>
  <c r="AO50" i="45" s="1"/>
  <c r="AE50" i="45"/>
  <c r="W51" i="45"/>
  <c r="AG50" i="45"/>
  <c r="AP50" i="45" s="1"/>
  <c r="AE50" i="34"/>
  <c r="W51" i="34"/>
  <c r="AG50" i="34"/>
  <c r="AP50" i="34" s="1"/>
  <c r="AF50" i="34"/>
  <c r="AO50" i="34" s="1"/>
  <c r="AG50" i="93"/>
  <c r="AP50" i="93" s="1"/>
  <c r="AE50" i="93"/>
  <c r="AF50" i="93"/>
  <c r="AO50" i="93" s="1"/>
  <c r="W51" i="93"/>
  <c r="W51" i="84"/>
  <c r="AF50" i="84"/>
  <c r="AO50" i="84" s="1"/>
  <c r="AE50" i="84"/>
  <c r="AG50" i="84"/>
  <c r="AP50" i="84" s="1"/>
  <c r="AR49" i="81"/>
  <c r="X50" i="90"/>
  <c r="Y50" i="90"/>
  <c r="AR49" i="45"/>
  <c r="AR50" i="37"/>
  <c r="Y52" i="30"/>
  <c r="X52" i="30"/>
  <c r="AH51" i="31"/>
  <c r="AQ51" i="31" s="1"/>
  <c r="Z49" i="88"/>
  <c r="X49" i="88"/>
  <c r="Y49" i="88"/>
  <c r="AH50" i="45"/>
  <c r="AQ50" i="45" s="1"/>
  <c r="AH48" i="35"/>
  <c r="AQ48" i="35" s="1"/>
  <c r="AN47" i="89"/>
  <c r="AI47" i="89"/>
  <c r="AF52" i="38"/>
  <c r="AO52" i="38" s="1"/>
  <c r="W53" i="38"/>
  <c r="AG52" i="38"/>
  <c r="AP52" i="38" s="1"/>
  <c r="AE52" i="38"/>
  <c r="AH50" i="84"/>
  <c r="AQ50" i="84" s="1"/>
  <c r="AH51" i="76"/>
  <c r="AQ51" i="76" s="1"/>
  <c r="X52" i="26"/>
  <c r="Z52" i="26" s="1"/>
  <c r="Y52" i="26"/>
  <c r="W53" i="91"/>
  <c r="AG52" i="91"/>
  <c r="AP52" i="91" s="1"/>
  <c r="AF52" i="91"/>
  <c r="AO52" i="91" s="1"/>
  <c r="AE52" i="91"/>
  <c r="AR50" i="76"/>
  <c r="AH50" i="82"/>
  <c r="AQ50" i="82" s="1"/>
  <c r="X50" i="78"/>
  <c r="Y50" i="78"/>
  <c r="Z53" i="48"/>
  <c r="X53" i="48"/>
  <c r="Y53" i="48"/>
  <c r="AR49" i="29"/>
  <c r="W50" i="74"/>
  <c r="AG49" i="74"/>
  <c r="AP49" i="74" s="1"/>
  <c r="AF49" i="74"/>
  <c r="AO49" i="74" s="1"/>
  <c r="AE49" i="74"/>
  <c r="AG50" i="29"/>
  <c r="AP50" i="29" s="1"/>
  <c r="AF50" i="29"/>
  <c r="AO50" i="29" s="1"/>
  <c r="AE50" i="29"/>
  <c r="W51" i="29"/>
  <c r="AG51" i="86"/>
  <c r="AP51" i="86" s="1"/>
  <c r="AE51" i="86"/>
  <c r="W52" i="86"/>
  <c r="AF51" i="86"/>
  <c r="AO51" i="86" s="1"/>
  <c r="W49" i="46"/>
  <c r="AG48" i="46"/>
  <c r="AP48" i="46" s="1"/>
  <c r="AE48" i="46"/>
  <c r="AF48" i="46"/>
  <c r="AO48" i="46" s="1"/>
  <c r="AF50" i="33"/>
  <c r="AO50" i="33" s="1"/>
  <c r="W51" i="33"/>
  <c r="AE50" i="33"/>
  <c r="AG50" i="33"/>
  <c r="AP50" i="33" s="1"/>
  <c r="AI51" i="77"/>
  <c r="AN51" i="77"/>
  <c r="AN49" i="39"/>
  <c r="AI49" i="39"/>
  <c r="AH50" i="92"/>
  <c r="AQ50" i="92" s="1"/>
  <c r="AH50" i="93"/>
  <c r="AQ50" i="93" s="1"/>
  <c r="X48" i="89"/>
  <c r="Y48" i="89"/>
  <c r="AH50" i="34"/>
  <c r="AQ50" i="34" s="1"/>
  <c r="AH51" i="83"/>
  <c r="AQ51" i="83" s="1"/>
  <c r="Z51" i="76"/>
  <c r="AI51" i="26"/>
  <c r="AN51" i="26"/>
  <c r="AH50" i="36"/>
  <c r="AQ50" i="36" s="1"/>
  <c r="AH51" i="73"/>
  <c r="AQ51" i="73" s="1"/>
  <c r="Z50" i="82"/>
  <c r="AR50" i="83"/>
  <c r="Z52" i="42"/>
  <c r="X52" i="42"/>
  <c r="Y52" i="42"/>
  <c r="X50" i="75"/>
  <c r="Y50" i="75"/>
  <c r="AG50" i="43"/>
  <c r="AP50" i="43" s="1"/>
  <c r="AE50" i="43"/>
  <c r="W51" i="43"/>
  <c r="AF50" i="43"/>
  <c r="AO50" i="43" s="1"/>
  <c r="AR49" i="93"/>
  <c r="X50" i="41"/>
  <c r="Y50" i="41"/>
  <c r="X52" i="96"/>
  <c r="Y52" i="96"/>
  <c r="X49" i="94"/>
  <c r="Y49" i="94"/>
  <c r="AN48" i="27"/>
  <c r="AI48" i="27"/>
  <c r="AR49" i="82"/>
  <c r="AH51" i="95"/>
  <c r="AQ51" i="95" s="1"/>
  <c r="AI49" i="78"/>
  <c r="AN49" i="78"/>
  <c r="AH52" i="25"/>
  <c r="AQ52" i="25" s="1"/>
  <c r="AI51" i="42"/>
  <c r="AN51" i="42"/>
  <c r="AR50" i="73"/>
  <c r="AR49" i="34"/>
  <c r="X52" i="40"/>
  <c r="Y52" i="40"/>
  <c r="AR51" i="91"/>
  <c r="AR47" i="35"/>
  <c r="AN49" i="41"/>
  <c r="AI49" i="41"/>
  <c r="AN51" i="96"/>
  <c r="AI51" i="96"/>
  <c r="Z50" i="92"/>
  <c r="X50" i="32"/>
  <c r="Y50" i="32"/>
  <c r="AI51" i="30"/>
  <c r="AN51" i="30"/>
  <c r="Y51" i="80"/>
  <c r="X51" i="80"/>
  <c r="AR50" i="31"/>
  <c r="AR50" i="95"/>
  <c r="AR49" i="36"/>
  <c r="AH51" i="37"/>
  <c r="AQ51" i="37" s="1"/>
  <c r="Z51" i="83"/>
  <c r="AI49" i="90"/>
  <c r="AN49" i="90"/>
  <c r="Z51" i="73"/>
  <c r="AH50" i="81"/>
  <c r="AQ50" i="81" s="1"/>
  <c r="Y52" i="79"/>
  <c r="X52" i="79"/>
  <c r="Z52" i="79" s="1"/>
  <c r="AE51" i="44"/>
  <c r="AF51" i="44"/>
  <c r="AO51" i="44" s="1"/>
  <c r="W52" i="44"/>
  <c r="AG51" i="44"/>
  <c r="AP51" i="44" s="1"/>
  <c r="AI49" i="75"/>
  <c r="AN49" i="75"/>
  <c r="X52" i="85"/>
  <c r="Z52" i="85" s="1"/>
  <c r="Y52" i="85"/>
  <c r="AI52" i="48"/>
  <c r="AN52" i="48"/>
  <c r="AR48" i="74"/>
  <c r="AH49" i="74"/>
  <c r="AQ49" i="74" s="1"/>
  <c r="AN51" i="40"/>
  <c r="AI51" i="40"/>
  <c r="AH50" i="29"/>
  <c r="AQ50" i="29" s="1"/>
  <c r="AI48" i="94"/>
  <c r="AN48" i="94"/>
  <c r="X49" i="27"/>
  <c r="Y49" i="27"/>
  <c r="AN50" i="80"/>
  <c r="AI50" i="80"/>
  <c r="AR47" i="46"/>
  <c r="AR49" i="92"/>
  <c r="AI48" i="47"/>
  <c r="AN48" i="47"/>
  <c r="AG51" i="87"/>
  <c r="AP51" i="87" s="1"/>
  <c r="AF51" i="87"/>
  <c r="AO51" i="87" s="1"/>
  <c r="AE51" i="87"/>
  <c r="W52" i="87"/>
  <c r="AH52" i="28"/>
  <c r="AQ52" i="28" s="1"/>
  <c r="AR51" i="38"/>
  <c r="AH48" i="46"/>
  <c r="AQ48" i="46" s="1"/>
  <c r="Z51" i="31"/>
  <c r="Z52" i="28"/>
  <c r="AI48" i="88"/>
  <c r="AN48" i="88"/>
  <c r="AH52" i="38"/>
  <c r="AQ52" i="38" s="1"/>
  <c r="AR51" i="25"/>
  <c r="AR51" i="28"/>
  <c r="Z51" i="95"/>
  <c r="AH52" i="91"/>
  <c r="AQ52" i="91" s="1"/>
  <c r="AR49" i="84"/>
  <c r="Z50" i="81"/>
  <c r="AN51" i="79"/>
  <c r="AI51" i="79"/>
  <c r="X52" i="77"/>
  <c r="Y52" i="77"/>
  <c r="Z52" i="77" s="1"/>
  <c r="Z52" i="25"/>
  <c r="AN51" i="85"/>
  <c r="AI51" i="85"/>
  <c r="Y50" i="39"/>
  <c r="X50" i="39"/>
  <c r="Z50" i="39" s="1"/>
  <c r="AI49" i="32"/>
  <c r="AN49" i="32"/>
  <c r="X49" i="47"/>
  <c r="Z49" i="47" s="1"/>
  <c r="Y49" i="47"/>
  <c r="W53" i="85" l="1"/>
  <c r="AG52" i="85"/>
  <c r="AP52" i="85" s="1"/>
  <c r="AE52" i="85"/>
  <c r="AF52" i="85"/>
  <c r="AO52" i="85" s="1"/>
  <c r="AF49" i="47"/>
  <c r="AO49" i="47" s="1"/>
  <c r="AE49" i="47"/>
  <c r="W50" i="47"/>
  <c r="AG49" i="47"/>
  <c r="AP49" i="47" s="1"/>
  <c r="AR51" i="40"/>
  <c r="AH52" i="77"/>
  <c r="AQ52" i="77" s="1"/>
  <c r="AG51" i="95"/>
  <c r="AP51" i="95" s="1"/>
  <c r="AF51" i="95"/>
  <c r="AO51" i="95" s="1"/>
  <c r="AE51" i="95"/>
  <c r="W52" i="95"/>
  <c r="W53" i="28"/>
  <c r="AE52" i="28"/>
  <c r="AG52" i="28"/>
  <c r="AP52" i="28" s="1"/>
  <c r="AF52" i="28"/>
  <c r="AO52" i="28" s="1"/>
  <c r="W53" i="79"/>
  <c r="AG52" i="79"/>
  <c r="AP52" i="79" s="1"/>
  <c r="AF52" i="79"/>
  <c r="AO52" i="79" s="1"/>
  <c r="AE52" i="79"/>
  <c r="AG51" i="73"/>
  <c r="AP51" i="73" s="1"/>
  <c r="AF51" i="73"/>
  <c r="AO51" i="73" s="1"/>
  <c r="AE51" i="73"/>
  <c r="W52" i="73"/>
  <c r="AR51" i="96"/>
  <c r="AG52" i="42"/>
  <c r="AP52" i="42" s="1"/>
  <c r="AF52" i="42"/>
  <c r="AO52" i="42" s="1"/>
  <c r="AE52" i="42"/>
  <c r="W53" i="42"/>
  <c r="X51" i="29"/>
  <c r="Y51" i="29"/>
  <c r="AH53" i="48"/>
  <c r="AQ53" i="48" s="1"/>
  <c r="AI52" i="91"/>
  <c r="AN52" i="91"/>
  <c r="AH52" i="26"/>
  <c r="AQ52" i="26" s="1"/>
  <c r="AI52" i="38"/>
  <c r="AN52" i="38"/>
  <c r="AH49" i="88"/>
  <c r="AQ49" i="88" s="1"/>
  <c r="X51" i="93"/>
  <c r="Y51" i="93"/>
  <c r="AN48" i="35"/>
  <c r="AI48" i="35"/>
  <c r="W51" i="39"/>
  <c r="AG50" i="39"/>
  <c r="AP50" i="39" s="1"/>
  <c r="AF50" i="39"/>
  <c r="AO50" i="39" s="1"/>
  <c r="AE50" i="39"/>
  <c r="AE52" i="77"/>
  <c r="W53" i="77"/>
  <c r="AF52" i="77"/>
  <c r="AO52" i="77" s="1"/>
  <c r="AG52" i="77"/>
  <c r="AP52" i="77" s="1"/>
  <c r="AE51" i="31"/>
  <c r="W52" i="31"/>
  <c r="AG51" i="31"/>
  <c r="AP51" i="31" s="1"/>
  <c r="AF51" i="31"/>
  <c r="AO51" i="31" s="1"/>
  <c r="AR48" i="27"/>
  <c r="AH52" i="96"/>
  <c r="AQ52" i="96" s="1"/>
  <c r="AR51" i="85"/>
  <c r="AR51" i="79"/>
  <c r="Y52" i="87"/>
  <c r="X52" i="87"/>
  <c r="AR48" i="47"/>
  <c r="AR49" i="90"/>
  <c r="AR49" i="41"/>
  <c r="Z52" i="96"/>
  <c r="AH50" i="75"/>
  <c r="AQ50" i="75" s="1"/>
  <c r="AI48" i="46"/>
  <c r="AN48" i="46"/>
  <c r="X52" i="86"/>
  <c r="Y52" i="86"/>
  <c r="Z52" i="86" s="1"/>
  <c r="Z50" i="74"/>
  <c r="X50" i="74"/>
  <c r="Y50" i="74"/>
  <c r="AI50" i="84"/>
  <c r="AN50" i="84"/>
  <c r="Z51" i="34"/>
  <c r="X51" i="34"/>
  <c r="Y51" i="34"/>
  <c r="X51" i="36"/>
  <c r="Y51" i="36"/>
  <c r="AH52" i="30"/>
  <c r="AQ52" i="30" s="1"/>
  <c r="AN50" i="45"/>
  <c r="AI50" i="45"/>
  <c r="AN51" i="44"/>
  <c r="AI51" i="44"/>
  <c r="AG51" i="83"/>
  <c r="AP51" i="83" s="1"/>
  <c r="AF51" i="83"/>
  <c r="AO51" i="83" s="1"/>
  <c r="W52" i="83"/>
  <c r="AE51" i="83"/>
  <c r="AH51" i="80"/>
  <c r="AQ51" i="80" s="1"/>
  <c r="AH50" i="32"/>
  <c r="AQ50" i="32" s="1"/>
  <c r="AH52" i="40"/>
  <c r="AQ52" i="40" s="1"/>
  <c r="Z50" i="75"/>
  <c r="AE50" i="82"/>
  <c r="W51" i="82"/>
  <c r="AG50" i="82"/>
  <c r="AP50" i="82" s="1"/>
  <c r="AF50" i="82"/>
  <c r="AO50" i="82" s="1"/>
  <c r="AR51" i="26"/>
  <c r="AI50" i="33"/>
  <c r="AN50" i="33"/>
  <c r="AN51" i="86"/>
  <c r="AI51" i="86"/>
  <c r="AH50" i="78"/>
  <c r="AQ50" i="78" s="1"/>
  <c r="X53" i="38"/>
  <c r="Z53" i="38" s="1"/>
  <c r="Y53" i="38"/>
  <c r="Z52" i="30"/>
  <c r="AH50" i="90"/>
  <c r="AQ50" i="90" s="1"/>
  <c r="AN50" i="93"/>
  <c r="AI50" i="93"/>
  <c r="AN50" i="34"/>
  <c r="AI50" i="34"/>
  <c r="Y52" i="37"/>
  <c r="X52" i="37"/>
  <c r="AN50" i="36"/>
  <c r="AI50" i="36"/>
  <c r="AH49" i="47"/>
  <c r="AQ49" i="47" s="1"/>
  <c r="AR50" i="80"/>
  <c r="AR48" i="94"/>
  <c r="AH52" i="85"/>
  <c r="AQ52" i="85" s="1"/>
  <c r="Y52" i="44"/>
  <c r="X52" i="44"/>
  <c r="AN50" i="29"/>
  <c r="AI50" i="29"/>
  <c r="AE49" i="88"/>
  <c r="W50" i="88"/>
  <c r="AF49" i="88"/>
  <c r="AO49" i="88" s="1"/>
  <c r="AG49" i="88"/>
  <c r="AP49" i="88" s="1"/>
  <c r="AR49" i="32"/>
  <c r="AG50" i="81"/>
  <c r="AP50" i="81" s="1"/>
  <c r="AF50" i="81"/>
  <c r="AO50" i="81" s="1"/>
  <c r="W51" i="81"/>
  <c r="AE50" i="81"/>
  <c r="AN51" i="87"/>
  <c r="AI51" i="87"/>
  <c r="AH49" i="27"/>
  <c r="AQ49" i="27" s="1"/>
  <c r="AR49" i="75"/>
  <c r="AH52" i="79"/>
  <c r="AQ52" i="79" s="1"/>
  <c r="Z50" i="32"/>
  <c r="Z52" i="40"/>
  <c r="AR51" i="42"/>
  <c r="AH49" i="94"/>
  <c r="AQ49" i="94" s="1"/>
  <c r="AH50" i="41"/>
  <c r="AQ50" i="41" s="1"/>
  <c r="Y51" i="43"/>
  <c r="X51" i="43"/>
  <c r="Z51" i="43" s="1"/>
  <c r="AF51" i="76"/>
  <c r="AO51" i="76" s="1"/>
  <c r="AE51" i="76"/>
  <c r="AG51" i="76"/>
  <c r="AP51" i="76" s="1"/>
  <c r="W52" i="76"/>
  <c r="AH48" i="89"/>
  <c r="AQ48" i="89" s="1"/>
  <c r="AR49" i="39"/>
  <c r="X51" i="33"/>
  <c r="Y51" i="33"/>
  <c r="AI49" i="74"/>
  <c r="AN49" i="74"/>
  <c r="Z50" i="78"/>
  <c r="X53" i="91"/>
  <c r="Y53" i="91"/>
  <c r="Z53" i="91" s="1"/>
  <c r="Z50" i="90"/>
  <c r="AN51" i="37"/>
  <c r="AI51" i="37"/>
  <c r="AR51" i="30"/>
  <c r="AR51" i="77"/>
  <c r="W54" i="48"/>
  <c r="AF53" i="48"/>
  <c r="AO53" i="48" s="1"/>
  <c r="AE53" i="48"/>
  <c r="AG53" i="48"/>
  <c r="AP53" i="48" s="1"/>
  <c r="AE52" i="26"/>
  <c r="W53" i="26"/>
  <c r="AG52" i="26"/>
  <c r="AP52" i="26" s="1"/>
  <c r="AF52" i="26"/>
  <c r="AO52" i="26" s="1"/>
  <c r="AE52" i="25"/>
  <c r="W53" i="25"/>
  <c r="AG52" i="25"/>
  <c r="AP52" i="25" s="1"/>
  <c r="AF52" i="25"/>
  <c r="AO52" i="25" s="1"/>
  <c r="AH50" i="39"/>
  <c r="AQ50" i="39" s="1"/>
  <c r="AR48" i="88"/>
  <c r="Z49" i="27"/>
  <c r="AR52" i="48"/>
  <c r="Z51" i="80"/>
  <c r="W51" i="92"/>
  <c r="AG50" i="92"/>
  <c r="AP50" i="92" s="1"/>
  <c r="AF50" i="92"/>
  <c r="AO50" i="92" s="1"/>
  <c r="AE50" i="92"/>
  <c r="AR49" i="78"/>
  <c r="Z49" i="94"/>
  <c r="Z50" i="41"/>
  <c r="AN50" i="43"/>
  <c r="AI50" i="43"/>
  <c r="AH52" i="42"/>
  <c r="AQ52" i="42" s="1"/>
  <c r="Z48" i="89"/>
  <c r="X49" i="46"/>
  <c r="Y49" i="46"/>
  <c r="Z49" i="46" s="1"/>
  <c r="AR47" i="89"/>
  <c r="X51" i="84"/>
  <c r="Y51" i="84"/>
  <c r="Y51" i="45"/>
  <c r="Z51" i="45" s="1"/>
  <c r="X51" i="45"/>
  <c r="Y49" i="35"/>
  <c r="X49" i="35"/>
  <c r="Z51" i="33" l="1"/>
  <c r="Z51" i="84"/>
  <c r="Z49" i="35"/>
  <c r="W50" i="35" s="1"/>
  <c r="Z51" i="36"/>
  <c r="W53" i="86"/>
  <c r="AG52" i="86"/>
  <c r="AP52" i="86" s="1"/>
  <c r="AF52" i="86"/>
  <c r="AO52" i="86" s="1"/>
  <c r="AE52" i="86"/>
  <c r="AF51" i="33"/>
  <c r="AO51" i="33" s="1"/>
  <c r="W52" i="33"/>
  <c r="AE51" i="33"/>
  <c r="AG51" i="33"/>
  <c r="AP51" i="33" s="1"/>
  <c r="AF49" i="35"/>
  <c r="AO49" i="35" s="1"/>
  <c r="AE49" i="35"/>
  <c r="AF51" i="84"/>
  <c r="AO51" i="84" s="1"/>
  <c r="AE51" i="84"/>
  <c r="W52" i="84"/>
  <c r="AG51" i="84"/>
  <c r="AP51" i="84" s="1"/>
  <c r="W52" i="36"/>
  <c r="AG51" i="36"/>
  <c r="AP51" i="36" s="1"/>
  <c r="AE51" i="36"/>
  <c r="AF51" i="36"/>
  <c r="AO51" i="36" s="1"/>
  <c r="AF53" i="91"/>
  <c r="AO53" i="91" s="1"/>
  <c r="AE53" i="91"/>
  <c r="W54" i="91"/>
  <c r="AG53" i="91"/>
  <c r="AP53" i="91" s="1"/>
  <c r="W52" i="43"/>
  <c r="AG51" i="43"/>
  <c r="AP51" i="43" s="1"/>
  <c r="AF51" i="43"/>
  <c r="AO51" i="43" s="1"/>
  <c r="AE51" i="43"/>
  <c r="AG51" i="45"/>
  <c r="AP51" i="45" s="1"/>
  <c r="AF51" i="45"/>
  <c r="AO51" i="45" s="1"/>
  <c r="AE51" i="45"/>
  <c r="W52" i="45"/>
  <c r="AE49" i="46"/>
  <c r="W50" i="46"/>
  <c r="AG49" i="46"/>
  <c r="AP49" i="46" s="1"/>
  <c r="AF49" i="46"/>
  <c r="AO49" i="46" s="1"/>
  <c r="W52" i="80"/>
  <c r="AG51" i="80"/>
  <c r="AP51" i="80" s="1"/>
  <c r="AE51" i="80"/>
  <c r="AF51" i="80"/>
  <c r="AO51" i="80" s="1"/>
  <c r="AF50" i="78"/>
  <c r="AO50" i="78" s="1"/>
  <c r="AE50" i="78"/>
  <c r="W51" i="78"/>
  <c r="AG50" i="78"/>
  <c r="AP50" i="78" s="1"/>
  <c r="W49" i="89"/>
  <c r="AE48" i="89"/>
  <c r="AF48" i="89"/>
  <c r="AO48" i="89" s="1"/>
  <c r="AG48" i="89"/>
  <c r="AP48" i="89" s="1"/>
  <c r="AR50" i="43"/>
  <c r="AH51" i="45"/>
  <c r="AQ51" i="45" s="1"/>
  <c r="AN50" i="92"/>
  <c r="AI50" i="92"/>
  <c r="Y53" i="25"/>
  <c r="Z53" i="25" s="1"/>
  <c r="X53" i="25"/>
  <c r="AI52" i="26"/>
  <c r="AN52" i="26"/>
  <c r="AF50" i="90"/>
  <c r="AO50" i="90" s="1"/>
  <c r="W51" i="90"/>
  <c r="AG50" i="90"/>
  <c r="AP50" i="90" s="1"/>
  <c r="AE50" i="90"/>
  <c r="AR49" i="74"/>
  <c r="AN50" i="81"/>
  <c r="AI50" i="81"/>
  <c r="AR50" i="36"/>
  <c r="Y53" i="77"/>
  <c r="X53" i="77"/>
  <c r="Z51" i="39"/>
  <c r="X51" i="39"/>
  <c r="Y51" i="39"/>
  <c r="AR52" i="38"/>
  <c r="AN52" i="42"/>
  <c r="AI52" i="42"/>
  <c r="Y52" i="73"/>
  <c r="Z52" i="73" s="1"/>
  <c r="X52" i="73"/>
  <c r="AH51" i="84"/>
  <c r="AQ51" i="84" s="1"/>
  <c r="W51" i="41"/>
  <c r="AG50" i="41"/>
  <c r="AP50" i="41" s="1"/>
  <c r="AF50" i="41"/>
  <c r="AO50" i="41" s="1"/>
  <c r="AE50" i="41"/>
  <c r="AF49" i="27"/>
  <c r="AO49" i="27" s="1"/>
  <c r="AG49" i="27"/>
  <c r="AP49" i="27" s="1"/>
  <c r="W50" i="27"/>
  <c r="AE49" i="27"/>
  <c r="AI52" i="25"/>
  <c r="AN52" i="25"/>
  <c r="W53" i="40"/>
  <c r="AG52" i="40"/>
  <c r="AP52" i="40" s="1"/>
  <c r="AE52" i="40"/>
  <c r="AF52" i="40"/>
  <c r="AO52" i="40" s="1"/>
  <c r="Y51" i="81"/>
  <c r="Z51" i="81" s="1"/>
  <c r="X51" i="81"/>
  <c r="AH52" i="44"/>
  <c r="AQ52" i="44" s="1"/>
  <c r="AR50" i="93"/>
  <c r="AR51" i="44"/>
  <c r="AH50" i="74"/>
  <c r="AQ50" i="74" s="1"/>
  <c r="AR48" i="46"/>
  <c r="AG52" i="96"/>
  <c r="AP52" i="96" s="1"/>
  <c r="AF52" i="96"/>
  <c r="AO52" i="96" s="1"/>
  <c r="AE52" i="96"/>
  <c r="W53" i="96"/>
  <c r="X52" i="31"/>
  <c r="Z52" i="31" s="1"/>
  <c r="Y52" i="31"/>
  <c r="AI52" i="77"/>
  <c r="AN52" i="77"/>
  <c r="AR48" i="35"/>
  <c r="AR52" i="91"/>
  <c r="AN51" i="73"/>
  <c r="AI51" i="73"/>
  <c r="Y53" i="28"/>
  <c r="X53" i="28"/>
  <c r="AE49" i="94"/>
  <c r="AF49" i="94"/>
  <c r="AO49" i="94" s="1"/>
  <c r="W50" i="94"/>
  <c r="AG49" i="94"/>
  <c r="AP49" i="94" s="1"/>
  <c r="AH53" i="91"/>
  <c r="AQ53" i="91" s="1"/>
  <c r="AH51" i="33"/>
  <c r="AQ51" i="33" s="1"/>
  <c r="AI51" i="76"/>
  <c r="AN51" i="76"/>
  <c r="AF50" i="32"/>
  <c r="AO50" i="32" s="1"/>
  <c r="AE50" i="32"/>
  <c r="W51" i="32"/>
  <c r="AG50" i="32"/>
  <c r="AP50" i="32" s="1"/>
  <c r="AH52" i="37"/>
  <c r="AQ52" i="37" s="1"/>
  <c r="AF52" i="30"/>
  <c r="AO52" i="30" s="1"/>
  <c r="AE52" i="30"/>
  <c r="W53" i="30"/>
  <c r="AG52" i="30"/>
  <c r="AP52" i="30" s="1"/>
  <c r="AR50" i="33"/>
  <c r="X51" i="82"/>
  <c r="Y51" i="82"/>
  <c r="Z51" i="82" s="1"/>
  <c r="AH51" i="34"/>
  <c r="AQ51" i="34" s="1"/>
  <c r="AE50" i="74"/>
  <c r="W51" i="74"/>
  <c r="AF50" i="74"/>
  <c r="AO50" i="74" s="1"/>
  <c r="AG50" i="74"/>
  <c r="AP50" i="74" s="1"/>
  <c r="AH52" i="87"/>
  <c r="AQ52" i="87" s="1"/>
  <c r="AI51" i="31"/>
  <c r="AN51" i="31"/>
  <c r="AI50" i="39"/>
  <c r="AN50" i="39"/>
  <c r="AH51" i="29"/>
  <c r="AQ51" i="29" s="1"/>
  <c r="Y53" i="79"/>
  <c r="X53" i="79"/>
  <c r="AI52" i="85"/>
  <c r="AN52" i="85"/>
  <c r="AH49" i="35"/>
  <c r="AQ49" i="35" s="1"/>
  <c r="AH49" i="46"/>
  <c r="AQ49" i="46" s="1"/>
  <c r="Y51" i="92"/>
  <c r="X51" i="92"/>
  <c r="AN53" i="48"/>
  <c r="AI53" i="48"/>
  <c r="AR51" i="87"/>
  <c r="Y50" i="88"/>
  <c r="X50" i="88"/>
  <c r="Z52" i="44"/>
  <c r="AI50" i="82"/>
  <c r="AN50" i="82"/>
  <c r="AN51" i="83"/>
  <c r="AI51" i="83"/>
  <c r="AR50" i="45"/>
  <c r="AF51" i="34"/>
  <c r="AO51" i="34" s="1"/>
  <c r="AG51" i="34"/>
  <c r="AP51" i="34" s="1"/>
  <c r="W52" i="34"/>
  <c r="AE51" i="34"/>
  <c r="Z51" i="29"/>
  <c r="X52" i="95"/>
  <c r="Z52" i="95" s="1"/>
  <c r="Y52" i="95"/>
  <c r="AR51" i="37"/>
  <c r="AH51" i="43"/>
  <c r="AQ51" i="43" s="1"/>
  <c r="AI49" i="88"/>
  <c r="AN49" i="88"/>
  <c r="Z52" i="37"/>
  <c r="AH53" i="38"/>
  <c r="AQ53" i="38" s="1"/>
  <c r="AE50" i="75"/>
  <c r="W51" i="75"/>
  <c r="AF50" i="75"/>
  <c r="AO50" i="75" s="1"/>
  <c r="AG50" i="75"/>
  <c r="AP50" i="75" s="1"/>
  <c r="Z52" i="83"/>
  <c r="Y52" i="83"/>
  <c r="X52" i="83"/>
  <c r="AH52" i="86"/>
  <c r="AQ52" i="86" s="1"/>
  <c r="Z52" i="87"/>
  <c r="AH51" i="93"/>
  <c r="AQ51" i="93" s="1"/>
  <c r="X53" i="42"/>
  <c r="Y53" i="42"/>
  <c r="AI52" i="79"/>
  <c r="AN52" i="79"/>
  <c r="AN51" i="95"/>
  <c r="AI51" i="95"/>
  <c r="X50" i="47"/>
  <c r="Y50" i="47"/>
  <c r="Y53" i="26"/>
  <c r="X53" i="26"/>
  <c r="Z53" i="26" s="1"/>
  <c r="X54" i="48"/>
  <c r="Y54" i="48"/>
  <c r="Y52" i="76"/>
  <c r="X52" i="76"/>
  <c r="Z52" i="76" s="1"/>
  <c r="AR50" i="29"/>
  <c r="AR50" i="34"/>
  <c r="AF53" i="38"/>
  <c r="AO53" i="38" s="1"/>
  <c r="AE53" i="38"/>
  <c r="W54" i="38"/>
  <c r="AG53" i="38"/>
  <c r="AP53" i="38" s="1"/>
  <c r="AR51" i="86"/>
  <c r="AH51" i="36"/>
  <c r="AQ51" i="36" s="1"/>
  <c r="AR50" i="84"/>
  <c r="Z51" i="93"/>
  <c r="AI52" i="28"/>
  <c r="AN52" i="28"/>
  <c r="AN49" i="47"/>
  <c r="AI49" i="47"/>
  <c r="X53" i="85"/>
  <c r="Y53" i="85"/>
  <c r="Z53" i="28" l="1"/>
  <c r="AG49" i="35"/>
  <c r="AP49" i="35" s="1"/>
  <c r="AE53" i="28"/>
  <c r="AF53" i="28"/>
  <c r="AO53" i="28" s="1"/>
  <c r="W54" i="28"/>
  <c r="AG53" i="28"/>
  <c r="AP53" i="28" s="1"/>
  <c r="W53" i="73"/>
  <c r="AG52" i="73"/>
  <c r="AP52" i="73" s="1"/>
  <c r="AE52" i="73"/>
  <c r="AF52" i="73"/>
  <c r="AO52" i="73" s="1"/>
  <c r="AG51" i="82"/>
  <c r="AP51" i="82" s="1"/>
  <c r="AF51" i="82"/>
  <c r="AO51" i="82" s="1"/>
  <c r="W52" i="82"/>
  <c r="AE51" i="82"/>
  <c r="AG53" i="26"/>
  <c r="AP53" i="26" s="1"/>
  <c r="AF53" i="26"/>
  <c r="AO53" i="26" s="1"/>
  <c r="AE53" i="26"/>
  <c r="W54" i="26"/>
  <c r="AR49" i="47"/>
  <c r="AI50" i="75"/>
  <c r="AN50" i="75"/>
  <c r="W53" i="37"/>
  <c r="AG52" i="37"/>
  <c r="AP52" i="37" s="1"/>
  <c r="AF52" i="37"/>
  <c r="AO52" i="37" s="1"/>
  <c r="AE52" i="37"/>
  <c r="W53" i="95"/>
  <c r="AG52" i="95"/>
  <c r="AP52" i="95" s="1"/>
  <c r="AF52" i="95"/>
  <c r="AO52" i="95" s="1"/>
  <c r="AE52" i="95"/>
  <c r="AR50" i="82"/>
  <c r="AH53" i="79"/>
  <c r="AQ53" i="79" s="1"/>
  <c r="AR51" i="76"/>
  <c r="AR52" i="25"/>
  <c r="AI50" i="41"/>
  <c r="AN50" i="41"/>
  <c r="AH51" i="39"/>
  <c r="AQ51" i="39" s="1"/>
  <c r="AI50" i="90"/>
  <c r="AN50" i="90"/>
  <c r="AH53" i="25"/>
  <c r="AQ53" i="25" s="1"/>
  <c r="Y50" i="46"/>
  <c r="X50" i="46"/>
  <c r="Z50" i="46" s="1"/>
  <c r="AI51" i="36"/>
  <c r="AN51" i="36"/>
  <c r="Y52" i="84"/>
  <c r="X52" i="84"/>
  <c r="Z52" i="84" s="1"/>
  <c r="X50" i="94"/>
  <c r="Y50" i="94"/>
  <c r="AR51" i="73"/>
  <c r="X53" i="96"/>
  <c r="Y53" i="96"/>
  <c r="AI52" i="40"/>
  <c r="AN52" i="40"/>
  <c r="AR52" i="42"/>
  <c r="AE51" i="39"/>
  <c r="W52" i="39"/>
  <c r="AF51" i="39"/>
  <c r="AO51" i="39" s="1"/>
  <c r="AG51" i="39"/>
  <c r="AP51" i="39" s="1"/>
  <c r="AR50" i="81"/>
  <c r="AG53" i="25"/>
  <c r="AP53" i="25" s="1"/>
  <c r="AF53" i="25"/>
  <c r="AO53" i="25" s="1"/>
  <c r="AE53" i="25"/>
  <c r="W54" i="25"/>
  <c r="Y51" i="78"/>
  <c r="X51" i="78"/>
  <c r="AI49" i="46"/>
  <c r="AN49" i="46"/>
  <c r="AI51" i="43"/>
  <c r="AN51" i="43"/>
  <c r="AN51" i="84"/>
  <c r="AI51" i="84"/>
  <c r="Z50" i="35"/>
  <c r="Y50" i="35"/>
  <c r="X50" i="35"/>
  <c r="AI52" i="86"/>
  <c r="AN52" i="86"/>
  <c r="AG52" i="44"/>
  <c r="AP52" i="44" s="1"/>
  <c r="AF52" i="44"/>
  <c r="AO52" i="44" s="1"/>
  <c r="W53" i="44"/>
  <c r="AE52" i="44"/>
  <c r="AR52" i="79"/>
  <c r="AR49" i="88"/>
  <c r="AN51" i="34"/>
  <c r="AI51" i="34"/>
  <c r="AH50" i="88"/>
  <c r="AQ50" i="88" s="1"/>
  <c r="Z53" i="79"/>
  <c r="Y51" i="74"/>
  <c r="X51" i="74"/>
  <c r="Y51" i="32"/>
  <c r="X51" i="32"/>
  <c r="Z51" i="32" s="1"/>
  <c r="AR52" i="77"/>
  <c r="AN52" i="96"/>
  <c r="AI52" i="96"/>
  <c r="AN49" i="27"/>
  <c r="AI49" i="27"/>
  <c r="AH53" i="77"/>
  <c r="AQ53" i="77" s="1"/>
  <c r="X51" i="90"/>
  <c r="Z51" i="90" s="1"/>
  <c r="Y51" i="90"/>
  <c r="AI48" i="89"/>
  <c r="AN48" i="89"/>
  <c r="AI50" i="78"/>
  <c r="AN50" i="78"/>
  <c r="Y52" i="80"/>
  <c r="X52" i="80"/>
  <c r="X52" i="45"/>
  <c r="Z52" i="45" s="1"/>
  <c r="Y52" i="45"/>
  <c r="X54" i="91"/>
  <c r="Y54" i="91"/>
  <c r="Z54" i="91" s="1"/>
  <c r="AG52" i="76"/>
  <c r="AP52" i="76" s="1"/>
  <c r="AF52" i="76"/>
  <c r="AO52" i="76" s="1"/>
  <c r="W53" i="76"/>
  <c r="AE52" i="76"/>
  <c r="W53" i="83"/>
  <c r="AG52" i="83"/>
  <c r="AP52" i="83" s="1"/>
  <c r="AF52" i="83"/>
  <c r="AO52" i="83" s="1"/>
  <c r="AE52" i="83"/>
  <c r="AR52" i="28"/>
  <c r="AH50" i="47"/>
  <c r="AQ50" i="47" s="1"/>
  <c r="AR51" i="83"/>
  <c r="AH51" i="92"/>
  <c r="AQ51" i="92" s="1"/>
  <c r="AR50" i="39"/>
  <c r="AI50" i="74"/>
  <c r="AN50" i="74"/>
  <c r="AI50" i="32"/>
  <c r="AN50" i="32"/>
  <c r="AN49" i="94"/>
  <c r="AI49" i="94"/>
  <c r="AH51" i="81"/>
  <c r="AQ51" i="81" s="1"/>
  <c r="Y50" i="27"/>
  <c r="X50" i="27"/>
  <c r="AR50" i="92"/>
  <c r="AN51" i="45"/>
  <c r="AI51" i="45"/>
  <c r="AI53" i="91"/>
  <c r="AN53" i="91"/>
  <c r="X52" i="36"/>
  <c r="Y52" i="36"/>
  <c r="AI49" i="35"/>
  <c r="AN49" i="35"/>
  <c r="AN51" i="33"/>
  <c r="AI51" i="33"/>
  <c r="W52" i="29"/>
  <c r="AG51" i="29"/>
  <c r="AP51" i="29" s="1"/>
  <c r="AE51" i="29"/>
  <c r="AF51" i="29"/>
  <c r="AO51" i="29" s="1"/>
  <c r="AR53" i="48"/>
  <c r="AH54" i="48"/>
  <c r="AQ54" i="48" s="1"/>
  <c r="AH53" i="85"/>
  <c r="AQ53" i="85" s="1"/>
  <c r="W52" i="93"/>
  <c r="AG51" i="93"/>
  <c r="AP51" i="93" s="1"/>
  <c r="AF51" i="93"/>
  <c r="AO51" i="93" s="1"/>
  <c r="AE51" i="93"/>
  <c r="Y54" i="38"/>
  <c r="X54" i="38"/>
  <c r="Z54" i="48"/>
  <c r="Z50" i="47"/>
  <c r="AH53" i="42"/>
  <c r="AQ53" i="42" s="1"/>
  <c r="X52" i="34"/>
  <c r="Y52" i="34"/>
  <c r="Z52" i="34" s="1"/>
  <c r="Z50" i="88"/>
  <c r="AH51" i="82"/>
  <c r="AQ51" i="82" s="1"/>
  <c r="Y53" i="30"/>
  <c r="Z53" i="30" s="1"/>
  <c r="X53" i="30"/>
  <c r="AH53" i="28"/>
  <c r="AQ53" i="28" s="1"/>
  <c r="AH52" i="31"/>
  <c r="AQ52" i="31" s="1"/>
  <c r="X53" i="40"/>
  <c r="Z53" i="40" s="1"/>
  <c r="Y53" i="40"/>
  <c r="X51" i="41"/>
  <c r="Z51" i="41" s="1"/>
  <c r="Y51" i="41"/>
  <c r="AH52" i="73"/>
  <c r="AQ52" i="73" s="1"/>
  <c r="Z53" i="77"/>
  <c r="X49" i="89"/>
  <c r="Z49" i="89" s="1"/>
  <c r="Y49" i="89"/>
  <c r="X52" i="33"/>
  <c r="Y52" i="33"/>
  <c r="Z53" i="85"/>
  <c r="AI53" i="38"/>
  <c r="AN53" i="38"/>
  <c r="AH52" i="76"/>
  <c r="AQ52" i="76" s="1"/>
  <c r="AH53" i="26"/>
  <c r="AQ53" i="26" s="1"/>
  <c r="AR51" i="95"/>
  <c r="Z53" i="42"/>
  <c r="W53" i="87"/>
  <c r="AG52" i="87"/>
  <c r="AP52" i="87" s="1"/>
  <c r="AF52" i="87"/>
  <c r="AO52" i="87" s="1"/>
  <c r="AE52" i="87"/>
  <c r="AH52" i="83"/>
  <c r="AQ52" i="83" s="1"/>
  <c r="Y51" i="75"/>
  <c r="X51" i="75"/>
  <c r="AH52" i="95"/>
  <c r="AQ52" i="95" s="1"/>
  <c r="Z51" i="92"/>
  <c r="AR52" i="85"/>
  <c r="AR51" i="31"/>
  <c r="AI52" i="30"/>
  <c r="AN52" i="30"/>
  <c r="AG52" i="31"/>
  <c r="AP52" i="31" s="1"/>
  <c r="AF52" i="31"/>
  <c r="AO52" i="31" s="1"/>
  <c r="AE52" i="31"/>
  <c r="W53" i="31"/>
  <c r="W52" i="81"/>
  <c r="AG51" i="81"/>
  <c r="AP51" i="81" s="1"/>
  <c r="AF51" i="81"/>
  <c r="AO51" i="81" s="1"/>
  <c r="AE51" i="81"/>
  <c r="AR52" i="26"/>
  <c r="AI51" i="80"/>
  <c r="AN51" i="80"/>
  <c r="Y52" i="43"/>
  <c r="X52" i="43"/>
  <c r="Z52" i="43" s="1"/>
  <c r="X53" i="86"/>
  <c r="Y53" i="86"/>
  <c r="Z51" i="78" l="1"/>
  <c r="Z53" i="86"/>
  <c r="Z52" i="80"/>
  <c r="W53" i="80" s="1"/>
  <c r="AE51" i="41"/>
  <c r="W52" i="41"/>
  <c r="AF51" i="41"/>
  <c r="AO51" i="41" s="1"/>
  <c r="AG51" i="41"/>
  <c r="AP51" i="41" s="1"/>
  <c r="AE53" i="86"/>
  <c r="AG53" i="86"/>
  <c r="AP53" i="86" s="1"/>
  <c r="W54" i="86"/>
  <c r="AF53" i="86"/>
  <c r="AO53" i="86" s="1"/>
  <c r="AE52" i="80"/>
  <c r="AG52" i="80"/>
  <c r="AP52" i="80" s="1"/>
  <c r="AG53" i="30"/>
  <c r="AP53" i="30" s="1"/>
  <c r="AF53" i="30"/>
  <c r="AO53" i="30" s="1"/>
  <c r="AE53" i="30"/>
  <c r="W54" i="30"/>
  <c r="AG54" i="91"/>
  <c r="AP54" i="91" s="1"/>
  <c r="AF54" i="91"/>
  <c r="AO54" i="91" s="1"/>
  <c r="AE54" i="91"/>
  <c r="W55" i="91"/>
  <c r="AG51" i="32"/>
  <c r="AP51" i="32" s="1"/>
  <c r="AF51" i="32"/>
  <c r="AO51" i="32" s="1"/>
  <c r="AE51" i="32"/>
  <c r="W52" i="32"/>
  <c r="AG50" i="46"/>
  <c r="AP50" i="46" s="1"/>
  <c r="AF50" i="46"/>
  <c r="AO50" i="46" s="1"/>
  <c r="AE50" i="46"/>
  <c r="W51" i="46"/>
  <c r="AG51" i="78"/>
  <c r="AP51" i="78" s="1"/>
  <c r="AF51" i="78"/>
  <c r="AO51" i="78" s="1"/>
  <c r="AE51" i="78"/>
  <c r="W52" i="78"/>
  <c r="AF51" i="90"/>
  <c r="AO51" i="90" s="1"/>
  <c r="AG51" i="90"/>
  <c r="AP51" i="90" s="1"/>
  <c r="AE51" i="90"/>
  <c r="W52" i="90"/>
  <c r="AE52" i="43"/>
  <c r="AG52" i="43"/>
  <c r="AP52" i="43" s="1"/>
  <c r="W53" i="43"/>
  <c r="AF52" i="43"/>
  <c r="AO52" i="43" s="1"/>
  <c r="AF52" i="34"/>
  <c r="AO52" i="34" s="1"/>
  <c r="W53" i="34"/>
  <c r="AG52" i="34"/>
  <c r="AP52" i="34" s="1"/>
  <c r="AE52" i="34"/>
  <c r="W53" i="45"/>
  <c r="AE52" i="45"/>
  <c r="AF52" i="45"/>
  <c r="AO52" i="45" s="1"/>
  <c r="AG52" i="45"/>
  <c r="AP52" i="45" s="1"/>
  <c r="AF49" i="89"/>
  <c r="AO49" i="89" s="1"/>
  <c r="AE49" i="89"/>
  <c r="AG49" i="89"/>
  <c r="AP49" i="89" s="1"/>
  <c r="W50" i="89"/>
  <c r="Y52" i="29"/>
  <c r="X52" i="29"/>
  <c r="Z52" i="29" s="1"/>
  <c r="AR48" i="89"/>
  <c r="Z52" i="81"/>
  <c r="X52" i="81"/>
  <c r="Y52" i="81"/>
  <c r="AF51" i="92"/>
  <c r="AO51" i="92" s="1"/>
  <c r="W52" i="92"/>
  <c r="AG51" i="92"/>
  <c r="AP51" i="92" s="1"/>
  <c r="AE51" i="92"/>
  <c r="AH51" i="75"/>
  <c r="AQ51" i="75" s="1"/>
  <c r="Y53" i="87"/>
  <c r="X53" i="87"/>
  <c r="Z53" i="87" s="1"/>
  <c r="AH52" i="33"/>
  <c r="AQ52" i="33" s="1"/>
  <c r="AH50" i="27"/>
  <c r="AQ50" i="27" s="1"/>
  <c r="X52" i="39"/>
  <c r="Y52" i="39"/>
  <c r="AH50" i="94"/>
  <c r="AQ50" i="94" s="1"/>
  <c r="AR51" i="36"/>
  <c r="AI51" i="81"/>
  <c r="AN51" i="81"/>
  <c r="Y53" i="31"/>
  <c r="X53" i="31"/>
  <c r="Z51" i="75"/>
  <c r="AG50" i="47"/>
  <c r="AP50" i="47" s="1"/>
  <c r="AF50" i="47"/>
  <c r="AO50" i="47" s="1"/>
  <c r="W51" i="47"/>
  <c r="AE50" i="47"/>
  <c r="AN52" i="31"/>
  <c r="AI52" i="31"/>
  <c r="AR53" i="38"/>
  <c r="AH49" i="89"/>
  <c r="AQ49" i="89" s="1"/>
  <c r="AH53" i="40"/>
  <c r="AQ53" i="40" s="1"/>
  <c r="AH53" i="30"/>
  <c r="AQ53" i="30" s="1"/>
  <c r="AF54" i="48"/>
  <c r="AO54" i="48" s="1"/>
  <c r="AG54" i="48"/>
  <c r="AP54" i="48" s="1"/>
  <c r="AE54" i="48"/>
  <c r="W55" i="48"/>
  <c r="AR52" i="96"/>
  <c r="X53" i="44"/>
  <c r="Z53" i="44" s="1"/>
  <c r="Y53" i="44"/>
  <c r="Y54" i="25"/>
  <c r="X54" i="25"/>
  <c r="Z53" i="95"/>
  <c r="X53" i="95"/>
  <c r="Y53" i="95"/>
  <c r="AN53" i="26"/>
  <c r="AI53" i="26"/>
  <c r="Y53" i="73"/>
  <c r="X53" i="73"/>
  <c r="AF53" i="85"/>
  <c r="AO53" i="85" s="1"/>
  <c r="AE53" i="85"/>
  <c r="W54" i="85"/>
  <c r="AG53" i="85"/>
  <c r="AP53" i="85" s="1"/>
  <c r="AH52" i="36"/>
  <c r="AQ52" i="36" s="1"/>
  <c r="AH51" i="74"/>
  <c r="AQ51" i="74" s="1"/>
  <c r="AE50" i="35"/>
  <c r="W51" i="35"/>
  <c r="AF50" i="35"/>
  <c r="AO50" i="35" s="1"/>
  <c r="AG50" i="35"/>
  <c r="AP50" i="35" s="1"/>
  <c r="AR49" i="46"/>
  <c r="AN53" i="25"/>
  <c r="AI53" i="25"/>
  <c r="AG52" i="84"/>
  <c r="AP52" i="84" s="1"/>
  <c r="AF52" i="84"/>
  <c r="AO52" i="84" s="1"/>
  <c r="AE52" i="84"/>
  <c r="W53" i="84"/>
  <c r="AR50" i="90"/>
  <c r="AI52" i="37"/>
  <c r="AN52" i="37"/>
  <c r="AR50" i="75"/>
  <c r="AH53" i="86"/>
  <c r="AQ53" i="86" s="1"/>
  <c r="AR51" i="80"/>
  <c r="AG53" i="77"/>
  <c r="AP53" i="77" s="1"/>
  <c r="AF53" i="77"/>
  <c r="AO53" i="77" s="1"/>
  <c r="AE53" i="77"/>
  <c r="W54" i="77"/>
  <c r="AG50" i="88"/>
  <c r="AP50" i="88" s="1"/>
  <c r="AF50" i="88"/>
  <c r="AO50" i="88" s="1"/>
  <c r="AE50" i="88"/>
  <c r="W51" i="88"/>
  <c r="X52" i="93"/>
  <c r="Z52" i="93" s="1"/>
  <c r="Y52" i="93"/>
  <c r="AR51" i="33"/>
  <c r="Z52" i="36"/>
  <c r="AR50" i="32"/>
  <c r="AN52" i="76"/>
  <c r="AI52" i="76"/>
  <c r="AH54" i="91"/>
  <c r="AQ54" i="91" s="1"/>
  <c r="AR51" i="84"/>
  <c r="AH51" i="78"/>
  <c r="AQ51" i="78" s="1"/>
  <c r="AR52" i="40"/>
  <c r="AR50" i="41"/>
  <c r="AI52" i="95"/>
  <c r="AN52" i="95"/>
  <c r="X54" i="28"/>
  <c r="Y54" i="28"/>
  <c r="AN51" i="82"/>
  <c r="AI51" i="82"/>
  <c r="AI52" i="73"/>
  <c r="AN52" i="73"/>
  <c r="AH54" i="38"/>
  <c r="AQ54" i="38" s="1"/>
  <c r="X53" i="83"/>
  <c r="Y53" i="83"/>
  <c r="Z54" i="38"/>
  <c r="AH52" i="43"/>
  <c r="AQ52" i="43" s="1"/>
  <c r="AR52" i="30"/>
  <c r="W54" i="42"/>
  <c r="AG53" i="42"/>
  <c r="AP53" i="42" s="1"/>
  <c r="AF53" i="42"/>
  <c r="AO53" i="42" s="1"/>
  <c r="AE53" i="42"/>
  <c r="Z52" i="33"/>
  <c r="AH52" i="34"/>
  <c r="AQ52" i="34" s="1"/>
  <c r="AI51" i="93"/>
  <c r="AN51" i="93"/>
  <c r="AI51" i="29"/>
  <c r="AN51" i="29"/>
  <c r="AR53" i="91"/>
  <c r="AR50" i="74"/>
  <c r="X53" i="76"/>
  <c r="Y53" i="76"/>
  <c r="AR49" i="27"/>
  <c r="AH51" i="32"/>
  <c r="AQ51" i="32" s="1"/>
  <c r="AE53" i="79"/>
  <c r="W54" i="79"/>
  <c r="AG53" i="79"/>
  <c r="AP53" i="79" s="1"/>
  <c r="AF53" i="79"/>
  <c r="AO53" i="79" s="1"/>
  <c r="AR51" i="34"/>
  <c r="AR52" i="86"/>
  <c r="AI51" i="39"/>
  <c r="AN51" i="39"/>
  <c r="AH53" i="96"/>
  <c r="AQ53" i="96" s="1"/>
  <c r="Z50" i="94"/>
  <c r="AH50" i="46"/>
  <c r="AQ50" i="46" s="1"/>
  <c r="AF53" i="40"/>
  <c r="AO53" i="40" s="1"/>
  <c r="AE53" i="40"/>
  <c r="W54" i="40"/>
  <c r="AG53" i="40"/>
  <c r="AP53" i="40" s="1"/>
  <c r="AH52" i="80"/>
  <c r="AQ52" i="80" s="1"/>
  <c r="AH51" i="41"/>
  <c r="AQ51" i="41" s="1"/>
  <c r="AI52" i="83"/>
  <c r="AN52" i="83"/>
  <c r="AH51" i="90"/>
  <c r="AQ51" i="90" s="1"/>
  <c r="Z51" i="74"/>
  <c r="AI52" i="87"/>
  <c r="AN52" i="87"/>
  <c r="AR49" i="35"/>
  <c r="AR51" i="45"/>
  <c r="Z50" i="27"/>
  <c r="AR49" i="94"/>
  <c r="AH52" i="45"/>
  <c r="AQ52" i="45" s="1"/>
  <c r="AR50" i="78"/>
  <c r="AN52" i="44"/>
  <c r="AI52" i="44"/>
  <c r="AH50" i="35"/>
  <c r="AQ50" i="35" s="1"/>
  <c r="AR51" i="43"/>
  <c r="Z53" i="96"/>
  <c r="AH52" i="84"/>
  <c r="AQ52" i="84" s="1"/>
  <c r="Y53" i="37"/>
  <c r="X53" i="37"/>
  <c r="X54" i="26"/>
  <c r="Y54" i="26"/>
  <c r="Z54" i="26" s="1"/>
  <c r="Y52" i="82"/>
  <c r="Z52" i="82" s="1"/>
  <c r="X52" i="82"/>
  <c r="AN53" i="28"/>
  <c r="AI53" i="28"/>
  <c r="Z54" i="28" l="1"/>
  <c r="Z53" i="73"/>
  <c r="Z53" i="37"/>
  <c r="AF53" i="37" s="1"/>
  <c r="AO53" i="37" s="1"/>
  <c r="AF52" i="80"/>
  <c r="AO52" i="80" s="1"/>
  <c r="AE53" i="37"/>
  <c r="W54" i="37"/>
  <c r="W53" i="82"/>
  <c r="AE52" i="82"/>
  <c r="AF52" i="82"/>
  <c r="AO52" i="82" s="1"/>
  <c r="AG52" i="82"/>
  <c r="AP52" i="82" s="1"/>
  <c r="W55" i="26"/>
  <c r="AG54" i="26"/>
  <c r="AP54" i="26" s="1"/>
  <c r="AF54" i="26"/>
  <c r="AO54" i="26" s="1"/>
  <c r="AE54" i="26"/>
  <c r="AG54" i="28"/>
  <c r="AP54" i="28" s="1"/>
  <c r="W55" i="28"/>
  <c r="AE54" i="28"/>
  <c r="AF54" i="28"/>
  <c r="AO54" i="28" s="1"/>
  <c r="AF53" i="73"/>
  <c r="AO53" i="73" s="1"/>
  <c r="AE53" i="73"/>
  <c r="W54" i="73"/>
  <c r="AG53" i="73"/>
  <c r="AP53" i="73" s="1"/>
  <c r="AH53" i="83"/>
  <c r="AQ53" i="83" s="1"/>
  <c r="Y55" i="48"/>
  <c r="X55" i="48"/>
  <c r="W54" i="96"/>
  <c r="AG53" i="96"/>
  <c r="AP53" i="96" s="1"/>
  <c r="AF53" i="96"/>
  <c r="AO53" i="96" s="1"/>
  <c r="AE53" i="96"/>
  <c r="AG50" i="94"/>
  <c r="AP50" i="94" s="1"/>
  <c r="AF50" i="94"/>
  <c r="AO50" i="94" s="1"/>
  <c r="W51" i="94"/>
  <c r="AE50" i="94"/>
  <c r="AE52" i="93"/>
  <c r="W53" i="93"/>
  <c r="AG52" i="93"/>
  <c r="AP52" i="93" s="1"/>
  <c r="AF52" i="93"/>
  <c r="AO52" i="93" s="1"/>
  <c r="Y51" i="35"/>
  <c r="X51" i="35"/>
  <c r="AE53" i="95"/>
  <c r="W54" i="95"/>
  <c r="AF53" i="95"/>
  <c r="AO53" i="95" s="1"/>
  <c r="AG53" i="95"/>
  <c r="AP53" i="95" s="1"/>
  <c r="W54" i="44"/>
  <c r="AF53" i="44"/>
  <c r="AO53" i="44" s="1"/>
  <c r="AG53" i="44"/>
  <c r="AP53" i="44" s="1"/>
  <c r="AE53" i="44"/>
  <c r="AE53" i="87"/>
  <c r="W54" i="87"/>
  <c r="AF53" i="87"/>
  <c r="AO53" i="87" s="1"/>
  <c r="AG53" i="87"/>
  <c r="AP53" i="87" s="1"/>
  <c r="AH52" i="81"/>
  <c r="AQ52" i="81" s="1"/>
  <c r="AF52" i="29"/>
  <c r="AO52" i="29" s="1"/>
  <c r="AE52" i="29"/>
  <c r="W53" i="29"/>
  <c r="AG52" i="29"/>
  <c r="AP52" i="29" s="1"/>
  <c r="AN53" i="30"/>
  <c r="AI53" i="30"/>
  <c r="X53" i="80"/>
  <c r="Y53" i="80"/>
  <c r="Z53" i="80" s="1"/>
  <c r="AI53" i="86"/>
  <c r="AN53" i="86"/>
  <c r="AR51" i="39"/>
  <c r="AH53" i="76"/>
  <c r="AQ53" i="76" s="1"/>
  <c r="AR52" i="31"/>
  <c r="AI51" i="92"/>
  <c r="AN51" i="92"/>
  <c r="AE52" i="81"/>
  <c r="AG52" i="81"/>
  <c r="AP52" i="81" s="1"/>
  <c r="AF52" i="81"/>
  <c r="AO52" i="81" s="1"/>
  <c r="W53" i="81"/>
  <c r="Y52" i="32"/>
  <c r="X52" i="32"/>
  <c r="AN54" i="91"/>
  <c r="AI54" i="91"/>
  <c r="AI52" i="80"/>
  <c r="AN52" i="80"/>
  <c r="AR53" i="28"/>
  <c r="AH54" i="26"/>
  <c r="AQ54" i="26" s="1"/>
  <c r="AR52" i="44"/>
  <c r="AG51" i="74"/>
  <c r="AP51" i="74" s="1"/>
  <c r="AF51" i="74"/>
  <c r="AO51" i="74" s="1"/>
  <c r="AE51" i="74"/>
  <c r="W52" i="74"/>
  <c r="Z53" i="76"/>
  <c r="AR51" i="29"/>
  <c r="Z53" i="83"/>
  <c r="AN50" i="88"/>
  <c r="AI50" i="88"/>
  <c r="AN53" i="77"/>
  <c r="AI53" i="77"/>
  <c r="AN52" i="84"/>
  <c r="AI52" i="84"/>
  <c r="Z54" i="85"/>
  <c r="Y54" i="85"/>
  <c r="X54" i="85"/>
  <c r="AR53" i="26"/>
  <c r="AG51" i="75"/>
  <c r="AP51" i="75" s="1"/>
  <c r="AF51" i="75"/>
  <c r="AO51" i="75" s="1"/>
  <c r="AE51" i="75"/>
  <c r="W52" i="75"/>
  <c r="Y50" i="89"/>
  <c r="X50" i="89"/>
  <c r="AI52" i="45"/>
  <c r="AN52" i="45"/>
  <c r="X53" i="34"/>
  <c r="Y53" i="34"/>
  <c r="AI52" i="43"/>
  <c r="AN52" i="43"/>
  <c r="Y51" i="46"/>
  <c r="X51" i="46"/>
  <c r="AN51" i="32"/>
  <c r="AI51" i="32"/>
  <c r="AR52" i="87"/>
  <c r="X51" i="88"/>
  <c r="Y51" i="88"/>
  <c r="Y54" i="77"/>
  <c r="Z54" i="77" s="1"/>
  <c r="X54" i="77"/>
  <c r="X53" i="84"/>
  <c r="Y53" i="84"/>
  <c r="Y54" i="79"/>
  <c r="X54" i="79"/>
  <c r="Z54" i="79" s="1"/>
  <c r="X54" i="42"/>
  <c r="Y54" i="42"/>
  <c r="AR52" i="76"/>
  <c r="AN50" i="47"/>
  <c r="AI50" i="47"/>
  <c r="AH53" i="31"/>
  <c r="AQ53" i="31" s="1"/>
  <c r="X52" i="92"/>
  <c r="Y52" i="92"/>
  <c r="Y52" i="90"/>
  <c r="X52" i="90"/>
  <c r="Z52" i="90" s="1"/>
  <c r="Y52" i="78"/>
  <c r="X52" i="78"/>
  <c r="AN50" i="46"/>
  <c r="AI50" i="46"/>
  <c r="X54" i="86"/>
  <c r="Y54" i="86"/>
  <c r="Z54" i="86" s="1"/>
  <c r="AH54" i="28"/>
  <c r="AQ54" i="28" s="1"/>
  <c r="AI50" i="35"/>
  <c r="AN50" i="35"/>
  <c r="AH54" i="25"/>
  <c r="AQ54" i="25" s="1"/>
  <c r="AR51" i="81"/>
  <c r="AR52" i="83"/>
  <c r="AR52" i="73"/>
  <c r="AI53" i="85"/>
  <c r="AN53" i="85"/>
  <c r="AH52" i="82"/>
  <c r="AQ52" i="82" s="1"/>
  <c r="AH53" i="37"/>
  <c r="AQ53" i="37" s="1"/>
  <c r="Y54" i="40"/>
  <c r="X54" i="40"/>
  <c r="AI53" i="79"/>
  <c r="AN53" i="79"/>
  <c r="AR51" i="93"/>
  <c r="AF52" i="33"/>
  <c r="AO52" i="33" s="1"/>
  <c r="W53" i="33"/>
  <c r="AG52" i="33"/>
  <c r="AP52" i="33" s="1"/>
  <c r="AE52" i="33"/>
  <c r="AR51" i="82"/>
  <c r="AR52" i="95"/>
  <c r="AN54" i="48"/>
  <c r="AI54" i="48"/>
  <c r="AH52" i="39"/>
  <c r="AQ52" i="39" s="1"/>
  <c r="AH53" i="87"/>
  <c r="AQ53" i="87" s="1"/>
  <c r="AH52" i="29"/>
  <c r="AQ52" i="29" s="1"/>
  <c r="AN49" i="89"/>
  <c r="AI49" i="89"/>
  <c r="Y53" i="45"/>
  <c r="X53" i="45"/>
  <c r="Z53" i="45" s="1"/>
  <c r="AN51" i="78"/>
  <c r="AI51" i="78"/>
  <c r="X52" i="41"/>
  <c r="Y52" i="41"/>
  <c r="W51" i="27"/>
  <c r="AG50" i="27"/>
  <c r="AP50" i="27" s="1"/>
  <c r="AF50" i="27"/>
  <c r="AO50" i="27" s="1"/>
  <c r="AE50" i="27"/>
  <c r="AF52" i="36"/>
  <c r="AO52" i="36" s="1"/>
  <c r="AE52" i="36"/>
  <c r="W53" i="36"/>
  <c r="AG52" i="36"/>
  <c r="AP52" i="36" s="1"/>
  <c r="AR52" i="37"/>
  <c r="Z54" i="25"/>
  <c r="AI53" i="40"/>
  <c r="AN53" i="40"/>
  <c r="AI53" i="42"/>
  <c r="AN53" i="42"/>
  <c r="AG54" i="38"/>
  <c r="AP54" i="38" s="1"/>
  <c r="AE54" i="38"/>
  <c r="AF54" i="38"/>
  <c r="AO54" i="38" s="1"/>
  <c r="W55" i="38"/>
  <c r="AH52" i="93"/>
  <c r="AQ52" i="93" s="1"/>
  <c r="AR53" i="25"/>
  <c r="AH53" i="73"/>
  <c r="AQ53" i="73" s="1"/>
  <c r="AH53" i="95"/>
  <c r="AQ53" i="95" s="1"/>
  <c r="AH53" i="44"/>
  <c r="AQ53" i="44" s="1"/>
  <c r="Y51" i="47"/>
  <c r="X51" i="47"/>
  <c r="Z53" i="31"/>
  <c r="Z52" i="39"/>
  <c r="AI52" i="34"/>
  <c r="AN52" i="34"/>
  <c r="Y53" i="43"/>
  <c r="X53" i="43"/>
  <c r="AI51" i="90"/>
  <c r="AN51" i="90"/>
  <c r="Y55" i="91"/>
  <c r="X55" i="91"/>
  <c r="X54" i="30"/>
  <c r="Z54" i="30" s="1"/>
  <c r="Y54" i="30"/>
  <c r="AI51" i="41"/>
  <c r="AN51" i="41"/>
  <c r="Z52" i="32" l="1"/>
  <c r="AG53" i="37"/>
  <c r="AP53" i="37" s="1"/>
  <c r="W55" i="30"/>
  <c r="AG54" i="30"/>
  <c r="AP54" i="30" s="1"/>
  <c r="AF54" i="30"/>
  <c r="AO54" i="30" s="1"/>
  <c r="AE54" i="30"/>
  <c r="W53" i="32"/>
  <c r="AG52" i="32"/>
  <c r="AP52" i="32" s="1"/>
  <c r="AF52" i="32"/>
  <c r="AO52" i="32" s="1"/>
  <c r="AE52" i="32"/>
  <c r="AG53" i="80"/>
  <c r="AP53" i="80" s="1"/>
  <c r="AF53" i="80"/>
  <c r="AO53" i="80" s="1"/>
  <c r="AE53" i="80"/>
  <c r="W54" i="80"/>
  <c r="AF53" i="45"/>
  <c r="AO53" i="45" s="1"/>
  <c r="AE53" i="45"/>
  <c r="W54" i="45"/>
  <c r="AG53" i="45"/>
  <c r="AP53" i="45" s="1"/>
  <c r="AG54" i="86"/>
  <c r="AP54" i="86" s="1"/>
  <c r="AF54" i="86"/>
  <c r="AO54" i="86" s="1"/>
  <c r="W55" i="86"/>
  <c r="AE54" i="86"/>
  <c r="AI50" i="27"/>
  <c r="AN50" i="27"/>
  <c r="AR52" i="34"/>
  <c r="AR53" i="40"/>
  <c r="Y53" i="36"/>
  <c r="X53" i="36"/>
  <c r="AH54" i="40"/>
  <c r="AQ54" i="40" s="1"/>
  <c r="AR50" i="46"/>
  <c r="AR52" i="45"/>
  <c r="AN51" i="75"/>
  <c r="AI51" i="75"/>
  <c r="AR50" i="88"/>
  <c r="AH52" i="32"/>
  <c r="AQ52" i="32" s="1"/>
  <c r="AR53" i="30"/>
  <c r="AN50" i="94"/>
  <c r="AI50" i="94"/>
  <c r="AN54" i="28"/>
  <c r="AI54" i="28"/>
  <c r="Y53" i="82"/>
  <c r="Z53" i="82" s="1"/>
  <c r="X53" i="82"/>
  <c r="W55" i="25"/>
  <c r="AG54" i="25"/>
  <c r="AP54" i="25" s="1"/>
  <c r="AF54" i="25"/>
  <c r="AO54" i="25" s="1"/>
  <c r="AE54" i="25"/>
  <c r="AG52" i="90"/>
  <c r="AP52" i="90" s="1"/>
  <c r="AF52" i="90"/>
  <c r="AO52" i="90" s="1"/>
  <c r="AE52" i="90"/>
  <c r="W53" i="90"/>
  <c r="AG54" i="79"/>
  <c r="AP54" i="79" s="1"/>
  <c r="AF54" i="79"/>
  <c r="AO54" i="79" s="1"/>
  <c r="AE54" i="79"/>
  <c r="W55" i="79"/>
  <c r="W55" i="77"/>
  <c r="AG54" i="77"/>
  <c r="AP54" i="77" s="1"/>
  <c r="AF54" i="77"/>
  <c r="AO54" i="77" s="1"/>
  <c r="AE54" i="77"/>
  <c r="AR51" i="32"/>
  <c r="AR52" i="43"/>
  <c r="AH50" i="89"/>
  <c r="AQ50" i="89" s="1"/>
  <c r="AG54" i="85"/>
  <c r="AP54" i="85" s="1"/>
  <c r="AF54" i="85"/>
  <c r="AO54" i="85" s="1"/>
  <c r="AE54" i="85"/>
  <c r="W55" i="85"/>
  <c r="X52" i="74"/>
  <c r="Z52" i="74" s="1"/>
  <c r="Y52" i="74"/>
  <c r="AI52" i="81"/>
  <c r="AN52" i="81"/>
  <c r="Z54" i="95"/>
  <c r="X54" i="95"/>
  <c r="Y54" i="95"/>
  <c r="X51" i="94"/>
  <c r="Y51" i="94"/>
  <c r="X54" i="73"/>
  <c r="Z54" i="73" s="1"/>
  <c r="Y54" i="73"/>
  <c r="X55" i="28"/>
  <c r="Y55" i="28"/>
  <c r="X55" i="26"/>
  <c r="Z55" i="26" s="1"/>
  <c r="Y55" i="26"/>
  <c r="AH53" i="43"/>
  <c r="AQ53" i="43" s="1"/>
  <c r="W54" i="31"/>
  <c r="AG53" i="31"/>
  <c r="AP53" i="31" s="1"/>
  <c r="AF53" i="31"/>
  <c r="AO53" i="31" s="1"/>
  <c r="AE53" i="31"/>
  <c r="Z54" i="40"/>
  <c r="AR53" i="85"/>
  <c r="AH52" i="78"/>
  <c r="AQ52" i="78" s="1"/>
  <c r="AR52" i="84"/>
  <c r="AE53" i="83"/>
  <c r="W54" i="83"/>
  <c r="AG53" i="83"/>
  <c r="AP53" i="83" s="1"/>
  <c r="AF53" i="83"/>
  <c r="AO53" i="83" s="1"/>
  <c r="AN51" i="74"/>
  <c r="AI51" i="74"/>
  <c r="AR53" i="86"/>
  <c r="AI53" i="95"/>
  <c r="AN53" i="95"/>
  <c r="X54" i="96"/>
  <c r="Y54" i="96"/>
  <c r="AI53" i="73"/>
  <c r="AN53" i="73"/>
  <c r="AR51" i="90"/>
  <c r="Y54" i="87"/>
  <c r="X54" i="87"/>
  <c r="X54" i="44"/>
  <c r="Y54" i="44"/>
  <c r="AH51" i="35"/>
  <c r="AQ51" i="35" s="1"/>
  <c r="Y53" i="93"/>
  <c r="X53" i="93"/>
  <c r="Z53" i="93" s="1"/>
  <c r="AH55" i="48"/>
  <c r="AQ55" i="48" s="1"/>
  <c r="AI54" i="26"/>
  <c r="AN54" i="26"/>
  <c r="AH54" i="30"/>
  <c r="AQ54" i="30" s="1"/>
  <c r="AH55" i="91"/>
  <c r="AQ55" i="91" s="1"/>
  <c r="AH52" i="41"/>
  <c r="AQ52" i="41" s="1"/>
  <c r="AR54" i="48"/>
  <c r="AN52" i="33"/>
  <c r="AI52" i="33"/>
  <c r="AR50" i="35"/>
  <c r="AH52" i="92"/>
  <c r="AQ52" i="92" s="1"/>
  <c r="AH54" i="42"/>
  <c r="AQ54" i="42" s="1"/>
  <c r="AH53" i="84"/>
  <c r="AQ53" i="84" s="1"/>
  <c r="AH51" i="88"/>
  <c r="AQ51" i="88" s="1"/>
  <c r="AH51" i="46"/>
  <c r="AQ51" i="46" s="1"/>
  <c r="AH53" i="34"/>
  <c r="AQ53" i="34" s="1"/>
  <c r="Z50" i="89"/>
  <c r="AR52" i="80"/>
  <c r="AR51" i="92"/>
  <c r="Z53" i="43"/>
  <c r="X55" i="38"/>
  <c r="Y55" i="38"/>
  <c r="AR53" i="42"/>
  <c r="Z52" i="41"/>
  <c r="AR49" i="89"/>
  <c r="AH54" i="86"/>
  <c r="AQ54" i="86" s="1"/>
  <c r="Z52" i="78"/>
  <c r="Z52" i="92"/>
  <c r="AR50" i="47"/>
  <c r="Z54" i="42"/>
  <c r="Z53" i="84"/>
  <c r="Z51" i="88"/>
  <c r="Z53" i="34"/>
  <c r="Y52" i="75"/>
  <c r="X52" i="75"/>
  <c r="AR53" i="77"/>
  <c r="AR54" i="91"/>
  <c r="X53" i="81"/>
  <c r="Y53" i="81"/>
  <c r="AH53" i="80"/>
  <c r="AQ53" i="80" s="1"/>
  <c r="X53" i="29"/>
  <c r="Y53" i="29"/>
  <c r="AI53" i="87"/>
  <c r="AN53" i="87"/>
  <c r="AI52" i="93"/>
  <c r="AN52" i="93"/>
  <c r="AI53" i="96"/>
  <c r="AN53" i="96"/>
  <c r="AI52" i="82"/>
  <c r="AN52" i="82"/>
  <c r="Y54" i="37"/>
  <c r="X54" i="37"/>
  <c r="AG52" i="39"/>
  <c r="AP52" i="39" s="1"/>
  <c r="AE52" i="39"/>
  <c r="AF52" i="39"/>
  <c r="AO52" i="39" s="1"/>
  <c r="W53" i="39"/>
  <c r="AN54" i="38"/>
  <c r="AI54" i="38"/>
  <c r="AI52" i="36"/>
  <c r="AN52" i="36"/>
  <c r="Y51" i="27"/>
  <c r="X51" i="27"/>
  <c r="AH53" i="45"/>
  <c r="AQ53" i="45" s="1"/>
  <c r="AH51" i="47"/>
  <c r="AQ51" i="47" s="1"/>
  <c r="AR51" i="41"/>
  <c r="Z55" i="91"/>
  <c r="Z51" i="47"/>
  <c r="AR51" i="78"/>
  <c r="X53" i="33"/>
  <c r="Y53" i="33"/>
  <c r="AR53" i="79"/>
  <c r="AH52" i="90"/>
  <c r="AQ52" i="90" s="1"/>
  <c r="AH54" i="79"/>
  <c r="AQ54" i="79" s="1"/>
  <c r="AH54" i="77"/>
  <c r="AQ54" i="77" s="1"/>
  <c r="Z51" i="46"/>
  <c r="AH54" i="85"/>
  <c r="AQ54" i="85" s="1"/>
  <c r="W54" i="76"/>
  <c r="AG53" i="76"/>
  <c r="AP53" i="76" s="1"/>
  <c r="AF53" i="76"/>
  <c r="AO53" i="76" s="1"/>
  <c r="AE53" i="76"/>
  <c r="AI52" i="29"/>
  <c r="AN52" i="29"/>
  <c r="AI53" i="44"/>
  <c r="AN53" i="44"/>
  <c r="Z51" i="35"/>
  <c r="Z55" i="48"/>
  <c r="AI53" i="37"/>
  <c r="AN53" i="37"/>
  <c r="AG53" i="93" l="1"/>
  <c r="AP53" i="93" s="1"/>
  <c r="AE53" i="93"/>
  <c r="AF53" i="93"/>
  <c r="AO53" i="93" s="1"/>
  <c r="W54" i="93"/>
  <c r="AH53" i="33"/>
  <c r="AQ53" i="33" s="1"/>
  <c r="Y53" i="39"/>
  <c r="Z53" i="39" s="1"/>
  <c r="X53" i="39"/>
  <c r="AG53" i="43"/>
  <c r="AP53" i="43" s="1"/>
  <c r="AF53" i="43"/>
  <c r="AO53" i="43" s="1"/>
  <c r="AE53" i="43"/>
  <c r="W54" i="43"/>
  <c r="AR53" i="44"/>
  <c r="W52" i="47"/>
  <c r="AG51" i="47"/>
  <c r="AP51" i="47" s="1"/>
  <c r="AF51" i="47"/>
  <c r="AO51" i="47" s="1"/>
  <c r="AE51" i="47"/>
  <c r="X54" i="76"/>
  <c r="Y54" i="76"/>
  <c r="W52" i="46"/>
  <c r="AG51" i="46"/>
  <c r="AP51" i="46" s="1"/>
  <c r="AE51" i="46"/>
  <c r="AF51" i="46"/>
  <c r="AO51" i="46" s="1"/>
  <c r="W56" i="91"/>
  <c r="AG55" i="91"/>
  <c r="AP55" i="91" s="1"/>
  <c r="AF55" i="91"/>
  <c r="AO55" i="91" s="1"/>
  <c r="AE55" i="91"/>
  <c r="AR54" i="38"/>
  <c r="AE53" i="34"/>
  <c r="W54" i="34"/>
  <c r="AG53" i="34"/>
  <c r="AP53" i="34" s="1"/>
  <c r="AF53" i="34"/>
  <c r="AO53" i="34" s="1"/>
  <c r="AF52" i="92"/>
  <c r="AO52" i="92" s="1"/>
  <c r="AG52" i="92"/>
  <c r="AP52" i="92" s="1"/>
  <c r="W53" i="92"/>
  <c r="AE52" i="92"/>
  <c r="AH54" i="87"/>
  <c r="AQ54" i="87" s="1"/>
  <c r="AR53" i="73"/>
  <c r="AG54" i="40"/>
  <c r="AP54" i="40" s="1"/>
  <c r="AF54" i="40"/>
  <c r="AO54" i="40" s="1"/>
  <c r="AE54" i="40"/>
  <c r="W55" i="40"/>
  <c r="AH55" i="26"/>
  <c r="AQ55" i="26" s="1"/>
  <c r="AH54" i="73"/>
  <c r="AQ54" i="73" s="1"/>
  <c r="AH54" i="95"/>
  <c r="AQ54" i="95" s="1"/>
  <c r="W53" i="74"/>
  <c r="AG52" i="74"/>
  <c r="AP52" i="74" s="1"/>
  <c r="AF52" i="74"/>
  <c r="AO52" i="74" s="1"/>
  <c r="AE52" i="74"/>
  <c r="AI54" i="25"/>
  <c r="AN54" i="25"/>
  <c r="X55" i="86"/>
  <c r="Y55" i="86"/>
  <c r="X53" i="32"/>
  <c r="Z53" i="32" s="1"/>
  <c r="Y53" i="32"/>
  <c r="AH53" i="29"/>
  <c r="AQ53" i="29" s="1"/>
  <c r="W53" i="78"/>
  <c r="AG52" i="78"/>
  <c r="AP52" i="78" s="1"/>
  <c r="AE52" i="78"/>
  <c r="AF52" i="78"/>
  <c r="AO52" i="78" s="1"/>
  <c r="AH55" i="38"/>
  <c r="AQ55" i="38" s="1"/>
  <c r="AE55" i="26"/>
  <c r="W56" i="26"/>
  <c r="AG55" i="26"/>
  <c r="AP55" i="26" s="1"/>
  <c r="AF55" i="26"/>
  <c r="AO55" i="26" s="1"/>
  <c r="AG54" i="73"/>
  <c r="AP54" i="73" s="1"/>
  <c r="AF54" i="73"/>
  <c r="AO54" i="73" s="1"/>
  <c r="AE54" i="73"/>
  <c r="W55" i="73"/>
  <c r="AG54" i="95"/>
  <c r="AP54" i="95" s="1"/>
  <c r="AF54" i="95"/>
  <c r="AO54" i="95" s="1"/>
  <c r="AE54" i="95"/>
  <c r="W55" i="95"/>
  <c r="Y55" i="77"/>
  <c r="X55" i="77"/>
  <c r="X53" i="90"/>
  <c r="Z53" i="90" s="1"/>
  <c r="Y53" i="90"/>
  <c r="AE53" i="82"/>
  <c r="W54" i="82"/>
  <c r="AG53" i="82"/>
  <c r="AP53" i="82" s="1"/>
  <c r="AF53" i="82"/>
  <c r="AO53" i="82" s="1"/>
  <c r="AN53" i="45"/>
  <c r="AI53" i="45"/>
  <c r="AI54" i="30"/>
  <c r="AN54" i="30"/>
  <c r="AG55" i="48"/>
  <c r="AP55" i="48" s="1"/>
  <c r="AF55" i="48"/>
  <c r="AO55" i="48" s="1"/>
  <c r="AE55" i="48"/>
  <c r="W56" i="48"/>
  <c r="AI53" i="76"/>
  <c r="AN53" i="76"/>
  <c r="Z53" i="33"/>
  <c r="Z53" i="29"/>
  <c r="W54" i="84"/>
  <c r="AF53" i="84"/>
  <c r="AO53" i="84" s="1"/>
  <c r="AG53" i="84"/>
  <c r="AP53" i="84" s="1"/>
  <c r="AE53" i="84"/>
  <c r="Z55" i="38"/>
  <c r="AG50" i="89"/>
  <c r="AP50" i="89" s="1"/>
  <c r="AF50" i="89"/>
  <c r="AO50" i="89" s="1"/>
  <c r="W51" i="89"/>
  <c r="AE50" i="89"/>
  <c r="Z54" i="87"/>
  <c r="AH54" i="96"/>
  <c r="AQ54" i="96" s="1"/>
  <c r="AR51" i="74"/>
  <c r="AI53" i="83"/>
  <c r="AN53" i="83"/>
  <c r="Y55" i="85"/>
  <c r="X55" i="85"/>
  <c r="Z55" i="85" s="1"/>
  <c r="AI52" i="90"/>
  <c r="AN52" i="90"/>
  <c r="AR54" i="28"/>
  <c r="AH53" i="36"/>
  <c r="AQ53" i="36" s="1"/>
  <c r="AI52" i="32"/>
  <c r="AN52" i="32"/>
  <c r="Z54" i="96"/>
  <c r="AH55" i="28"/>
  <c r="AQ55" i="28" s="1"/>
  <c r="AH51" i="94"/>
  <c r="AQ51" i="94" s="1"/>
  <c r="AR52" i="81"/>
  <c r="AN54" i="85"/>
  <c r="AI54" i="85"/>
  <c r="AI54" i="77"/>
  <c r="AN54" i="77"/>
  <c r="Z55" i="79"/>
  <c r="Y55" i="79"/>
  <c r="X55" i="79"/>
  <c r="AR51" i="75"/>
  <c r="AR53" i="37"/>
  <c r="AH54" i="37"/>
  <c r="AQ54" i="37" s="1"/>
  <c r="AR53" i="96"/>
  <c r="W52" i="88"/>
  <c r="AF51" i="88"/>
  <c r="AO51" i="88" s="1"/>
  <c r="AE51" i="88"/>
  <c r="AG51" i="88"/>
  <c r="AP51" i="88" s="1"/>
  <c r="AR54" i="26"/>
  <c r="AI53" i="31"/>
  <c r="AN53" i="31"/>
  <c r="AG51" i="35"/>
  <c r="AP51" i="35" s="1"/>
  <c r="AE51" i="35"/>
  <c r="W52" i="35"/>
  <c r="AF51" i="35"/>
  <c r="AO51" i="35" s="1"/>
  <c r="AH53" i="81"/>
  <c r="AQ53" i="81" s="1"/>
  <c r="AE54" i="42"/>
  <c r="W55" i="42"/>
  <c r="AF54" i="42"/>
  <c r="AO54" i="42" s="1"/>
  <c r="AG54" i="42"/>
  <c r="AP54" i="42" s="1"/>
  <c r="AG52" i="41"/>
  <c r="AP52" i="41" s="1"/>
  <c r="AF52" i="41"/>
  <c r="AO52" i="41" s="1"/>
  <c r="AE52" i="41"/>
  <c r="W53" i="41"/>
  <c r="Z53" i="81"/>
  <c r="AH54" i="44"/>
  <c r="AQ54" i="44" s="1"/>
  <c r="Z55" i="28"/>
  <c r="Z51" i="94"/>
  <c r="AN54" i="79"/>
  <c r="AI54" i="79"/>
  <c r="Y55" i="25"/>
  <c r="X55" i="25"/>
  <c r="Z55" i="25" s="1"/>
  <c r="AR50" i="94"/>
  <c r="Z53" i="36"/>
  <c r="AR50" i="27"/>
  <c r="X54" i="80"/>
  <c r="Y54" i="80"/>
  <c r="AR52" i="29"/>
  <c r="AH51" i="27"/>
  <c r="AQ51" i="27" s="1"/>
  <c r="AH53" i="93"/>
  <c r="AQ53" i="93" s="1"/>
  <c r="Y54" i="83"/>
  <c r="X54" i="83"/>
  <c r="Z51" i="27"/>
  <c r="Z54" i="37"/>
  <c r="AR52" i="93"/>
  <c r="AH52" i="75"/>
  <c r="AQ52" i="75" s="1"/>
  <c r="AR52" i="36"/>
  <c r="AN52" i="39"/>
  <c r="AI52" i="39"/>
  <c r="AR52" i="82"/>
  <c r="AR53" i="87"/>
  <c r="Z52" i="75"/>
  <c r="AR52" i="33"/>
  <c r="Z54" i="44"/>
  <c r="AR53" i="95"/>
  <c r="X54" i="31"/>
  <c r="Y54" i="31"/>
  <c r="AH52" i="74"/>
  <c r="AQ52" i="74" s="1"/>
  <c r="AH53" i="82"/>
  <c r="AQ53" i="82" s="1"/>
  <c r="AN54" i="86"/>
  <c r="AI54" i="86"/>
  <c r="Y54" i="45"/>
  <c r="X54" i="45"/>
  <c r="AN53" i="80"/>
  <c r="AI53" i="80"/>
  <c r="Y55" i="30"/>
  <c r="X55" i="30"/>
  <c r="Z54" i="83" l="1"/>
  <c r="Z54" i="80"/>
  <c r="W54" i="39"/>
  <c r="AG53" i="39"/>
  <c r="AP53" i="39" s="1"/>
  <c r="AF53" i="39"/>
  <c r="AO53" i="39" s="1"/>
  <c r="AE53" i="39"/>
  <c r="W55" i="80"/>
  <c r="AG54" i="80"/>
  <c r="AP54" i="80" s="1"/>
  <c r="AE54" i="80"/>
  <c r="AF54" i="80"/>
  <c r="AO54" i="80" s="1"/>
  <c r="AG54" i="83"/>
  <c r="AP54" i="83" s="1"/>
  <c r="AF54" i="83"/>
  <c r="AO54" i="83" s="1"/>
  <c r="W55" i="83"/>
  <c r="AE54" i="83"/>
  <c r="AE51" i="27"/>
  <c r="W52" i="27"/>
  <c r="AG51" i="27"/>
  <c r="AP51" i="27" s="1"/>
  <c r="AF51" i="27"/>
  <c r="AO51" i="27" s="1"/>
  <c r="AH55" i="25"/>
  <c r="AQ55" i="25" s="1"/>
  <c r="W56" i="28"/>
  <c r="AG55" i="28"/>
  <c r="AP55" i="28" s="1"/>
  <c r="AF55" i="28"/>
  <c r="AO55" i="28" s="1"/>
  <c r="AE55" i="28"/>
  <c r="AG53" i="81"/>
  <c r="AP53" i="81" s="1"/>
  <c r="AF53" i="81"/>
  <c r="AO53" i="81" s="1"/>
  <c r="W54" i="81"/>
  <c r="AE53" i="81"/>
  <c r="AF54" i="96"/>
  <c r="AO54" i="96" s="1"/>
  <c r="AE54" i="96"/>
  <c r="AG54" i="96"/>
  <c r="AP54" i="96" s="1"/>
  <c r="W55" i="96"/>
  <c r="AH55" i="85"/>
  <c r="AQ55" i="85" s="1"/>
  <c r="AG54" i="87"/>
  <c r="AP54" i="87" s="1"/>
  <c r="AF54" i="87"/>
  <c r="AO54" i="87" s="1"/>
  <c r="AE54" i="87"/>
  <c r="W55" i="87"/>
  <c r="AF55" i="38"/>
  <c r="AO55" i="38" s="1"/>
  <c r="W56" i="38"/>
  <c r="AG55" i="38"/>
  <c r="AP55" i="38" s="1"/>
  <c r="AE55" i="38"/>
  <c r="AG53" i="29"/>
  <c r="AP53" i="29" s="1"/>
  <c r="AF53" i="29"/>
  <c r="AO53" i="29" s="1"/>
  <c r="AE53" i="29"/>
  <c r="W54" i="29"/>
  <c r="Y55" i="95"/>
  <c r="X55" i="95"/>
  <c r="Y55" i="73"/>
  <c r="X55" i="73"/>
  <c r="X53" i="78"/>
  <c r="Y53" i="78"/>
  <c r="X53" i="74"/>
  <c r="Y53" i="74"/>
  <c r="AN54" i="40"/>
  <c r="AI54" i="40"/>
  <c r="X53" i="92"/>
  <c r="Y53" i="92"/>
  <c r="X54" i="34"/>
  <c r="Z54" i="34" s="1"/>
  <c r="Y54" i="34"/>
  <c r="X54" i="43"/>
  <c r="Y54" i="43"/>
  <c r="AH54" i="31"/>
  <c r="AQ54" i="31" s="1"/>
  <c r="AR52" i="39"/>
  <c r="Z54" i="31"/>
  <c r="W53" i="75"/>
  <c r="AG52" i="75"/>
  <c r="AP52" i="75" s="1"/>
  <c r="AF52" i="75"/>
  <c r="AO52" i="75" s="1"/>
  <c r="AE52" i="75"/>
  <c r="AH54" i="83"/>
  <c r="AQ54" i="83" s="1"/>
  <c r="AN51" i="35"/>
  <c r="AI51" i="35"/>
  <c r="W56" i="79"/>
  <c r="AG55" i="79"/>
  <c r="AP55" i="79" s="1"/>
  <c r="AF55" i="79"/>
  <c r="AO55" i="79" s="1"/>
  <c r="AE55" i="79"/>
  <c r="AN50" i="89"/>
  <c r="AI50" i="89"/>
  <c r="AI53" i="84"/>
  <c r="AN53" i="84"/>
  <c r="AF53" i="33"/>
  <c r="AO53" i="33" s="1"/>
  <c r="AE53" i="33"/>
  <c r="W54" i="33"/>
  <c r="AG53" i="33"/>
  <c r="AP53" i="33" s="1"/>
  <c r="AH53" i="90"/>
  <c r="AQ53" i="90" s="1"/>
  <c r="AN54" i="95"/>
  <c r="AI54" i="95"/>
  <c r="AN54" i="73"/>
  <c r="AI54" i="73"/>
  <c r="X56" i="26"/>
  <c r="Y56" i="26"/>
  <c r="AH53" i="32"/>
  <c r="AQ53" i="32" s="1"/>
  <c r="AR54" i="25"/>
  <c r="AN53" i="34"/>
  <c r="AI53" i="34"/>
  <c r="Y52" i="46"/>
  <c r="X52" i="46"/>
  <c r="AN53" i="43"/>
  <c r="AI53" i="43"/>
  <c r="Y54" i="93"/>
  <c r="X54" i="93"/>
  <c r="Z54" i="93" s="1"/>
  <c r="AH54" i="45"/>
  <c r="AQ54" i="45" s="1"/>
  <c r="AE55" i="25"/>
  <c r="W56" i="25"/>
  <c r="AG55" i="25"/>
  <c r="AP55" i="25" s="1"/>
  <c r="AF55" i="25"/>
  <c r="AO55" i="25" s="1"/>
  <c r="Y53" i="41"/>
  <c r="Z53" i="41" s="1"/>
  <c r="X53" i="41"/>
  <c r="AI51" i="88"/>
  <c r="AN51" i="88"/>
  <c r="AR52" i="32"/>
  <c r="W56" i="85"/>
  <c r="AG55" i="85"/>
  <c r="AP55" i="85" s="1"/>
  <c r="AE55" i="85"/>
  <c r="AF55" i="85"/>
  <c r="AO55" i="85" s="1"/>
  <c r="AF53" i="90"/>
  <c r="AO53" i="90" s="1"/>
  <c r="AG53" i="90"/>
  <c r="AP53" i="90" s="1"/>
  <c r="AE53" i="90"/>
  <c r="W54" i="90"/>
  <c r="AI55" i="26"/>
  <c r="AN55" i="26"/>
  <c r="AF53" i="32"/>
  <c r="AO53" i="32" s="1"/>
  <c r="AE53" i="32"/>
  <c r="W54" i="32"/>
  <c r="AG53" i="32"/>
  <c r="AP53" i="32" s="1"/>
  <c r="AI52" i="74"/>
  <c r="AN52" i="74"/>
  <c r="Y56" i="91"/>
  <c r="X56" i="91"/>
  <c r="AR53" i="80"/>
  <c r="AG53" i="36"/>
  <c r="AP53" i="36" s="1"/>
  <c r="AF53" i="36"/>
  <c r="AO53" i="36" s="1"/>
  <c r="AE53" i="36"/>
  <c r="W54" i="36"/>
  <c r="AR54" i="79"/>
  <c r="AN52" i="41"/>
  <c r="AI52" i="41"/>
  <c r="X55" i="42"/>
  <c r="Z55" i="42" s="1"/>
  <c r="Y55" i="42"/>
  <c r="AR54" i="77"/>
  <c r="X51" i="89"/>
  <c r="Y51" i="89"/>
  <c r="AR53" i="76"/>
  <c r="Y54" i="82"/>
  <c r="X54" i="82"/>
  <c r="AH55" i="77"/>
  <c r="AQ55" i="77" s="1"/>
  <c r="AI52" i="78"/>
  <c r="AN52" i="78"/>
  <c r="AH54" i="76"/>
  <c r="AQ54" i="76" s="1"/>
  <c r="X52" i="47"/>
  <c r="Y52" i="47"/>
  <c r="Z54" i="45"/>
  <c r="AI54" i="42"/>
  <c r="AN54" i="42"/>
  <c r="AR53" i="31"/>
  <c r="AR54" i="85"/>
  <c r="AR53" i="83"/>
  <c r="X56" i="48"/>
  <c r="Y56" i="48"/>
  <c r="Z56" i="48" s="1"/>
  <c r="AR54" i="30"/>
  <c r="AH55" i="86"/>
  <c r="AQ55" i="86" s="1"/>
  <c r="AI55" i="91"/>
  <c r="AN55" i="91"/>
  <c r="AI51" i="46"/>
  <c r="AN51" i="46"/>
  <c r="Z54" i="76"/>
  <c r="AN53" i="93"/>
  <c r="AI53" i="93"/>
  <c r="AH55" i="30"/>
  <c r="AQ55" i="30" s="1"/>
  <c r="AE54" i="44"/>
  <c r="AF54" i="44"/>
  <c r="AO54" i="44" s="1"/>
  <c r="AG54" i="44"/>
  <c r="AP54" i="44" s="1"/>
  <c r="W55" i="44"/>
  <c r="Z55" i="30"/>
  <c r="AR54" i="86"/>
  <c r="AG54" i="37"/>
  <c r="AP54" i="37" s="1"/>
  <c r="AF54" i="37"/>
  <c r="AO54" i="37" s="1"/>
  <c r="AE54" i="37"/>
  <c r="W55" i="37"/>
  <c r="AH54" i="80"/>
  <c r="AQ54" i="80" s="1"/>
  <c r="W52" i="94"/>
  <c r="AG51" i="94"/>
  <c r="AP51" i="94" s="1"/>
  <c r="AF51" i="94"/>
  <c r="AO51" i="94" s="1"/>
  <c r="AE51" i="94"/>
  <c r="Y52" i="35"/>
  <c r="X52" i="35"/>
  <c r="Y52" i="88"/>
  <c r="X52" i="88"/>
  <c r="Z52" i="88" s="1"/>
  <c r="AH55" i="79"/>
  <c r="AQ55" i="79" s="1"/>
  <c r="AR52" i="90"/>
  <c r="X54" i="84"/>
  <c r="Y54" i="84"/>
  <c r="AI55" i="48"/>
  <c r="AN55" i="48"/>
  <c r="AR53" i="45"/>
  <c r="AN53" i="82"/>
  <c r="AI53" i="82"/>
  <c r="Z55" i="77"/>
  <c r="Z55" i="86"/>
  <c r="X55" i="40"/>
  <c r="Y55" i="40"/>
  <c r="AI52" i="92"/>
  <c r="AN52" i="92"/>
  <c r="AI51" i="47"/>
  <c r="AN51" i="47"/>
  <c r="AH53" i="39"/>
  <c r="AQ53" i="39" s="1"/>
  <c r="Z54" i="84" l="1"/>
  <c r="Z55" i="73"/>
  <c r="Z51" i="89"/>
  <c r="Z52" i="47"/>
  <c r="AE52" i="47" s="1"/>
  <c r="AE52" i="88"/>
  <c r="AG52" i="88"/>
  <c r="AP52" i="88" s="1"/>
  <c r="AF52" i="88"/>
  <c r="AO52" i="88" s="1"/>
  <c r="W53" i="88"/>
  <c r="AF52" i="47"/>
  <c r="AO52" i="47" s="1"/>
  <c r="W53" i="47"/>
  <c r="AG52" i="47"/>
  <c r="AP52" i="47" s="1"/>
  <c r="W56" i="73"/>
  <c r="AG55" i="73"/>
  <c r="AP55" i="73" s="1"/>
  <c r="AE55" i="73"/>
  <c r="AF55" i="73"/>
  <c r="AO55" i="73" s="1"/>
  <c r="W54" i="41"/>
  <c r="AG53" i="41"/>
  <c r="AP53" i="41" s="1"/>
  <c r="AF53" i="41"/>
  <c r="AO53" i="41" s="1"/>
  <c r="AE53" i="41"/>
  <c r="W55" i="93"/>
  <c r="AG54" i="93"/>
  <c r="AP54" i="93" s="1"/>
  <c r="AF54" i="93"/>
  <c r="AO54" i="93" s="1"/>
  <c r="AE54" i="93"/>
  <c r="AF54" i="84"/>
  <c r="AO54" i="84" s="1"/>
  <c r="AE54" i="84"/>
  <c r="W55" i="84"/>
  <c r="AG54" i="84"/>
  <c r="AP54" i="84" s="1"/>
  <c r="W57" i="48"/>
  <c r="AG56" i="48"/>
  <c r="AP56" i="48" s="1"/>
  <c r="AF56" i="48"/>
  <c r="AO56" i="48" s="1"/>
  <c r="AE56" i="48"/>
  <c r="W52" i="89"/>
  <c r="AE51" i="89"/>
  <c r="AG51" i="89"/>
  <c r="AP51" i="89" s="1"/>
  <c r="AF51" i="89"/>
  <c r="AO51" i="89" s="1"/>
  <c r="AH52" i="35"/>
  <c r="AQ52" i="35" s="1"/>
  <c r="AR53" i="43"/>
  <c r="AR52" i="92"/>
  <c r="AR53" i="82"/>
  <c r="AR51" i="46"/>
  <c r="AH55" i="42"/>
  <c r="AQ55" i="42" s="1"/>
  <c r="AR55" i="26"/>
  <c r="AR53" i="34"/>
  <c r="AR54" i="73"/>
  <c r="AN53" i="33"/>
  <c r="AI53" i="33"/>
  <c r="AI55" i="79"/>
  <c r="AN55" i="79"/>
  <c r="AI52" i="75"/>
  <c r="AN52" i="75"/>
  <c r="AF54" i="34"/>
  <c r="AO54" i="34" s="1"/>
  <c r="AG54" i="34"/>
  <c r="AP54" i="34" s="1"/>
  <c r="W55" i="34"/>
  <c r="AE54" i="34"/>
  <c r="AH55" i="73"/>
  <c r="AQ55" i="73" s="1"/>
  <c r="AN54" i="87"/>
  <c r="AI54" i="87"/>
  <c r="AI55" i="28"/>
  <c r="AN55" i="28"/>
  <c r="X55" i="80"/>
  <c r="Y55" i="80"/>
  <c r="AR52" i="78"/>
  <c r="AH53" i="74"/>
  <c r="AQ53" i="74" s="1"/>
  <c r="X54" i="29"/>
  <c r="Z54" i="29" s="1"/>
  <c r="Y54" i="29"/>
  <c r="Y52" i="27"/>
  <c r="X52" i="27"/>
  <c r="AI53" i="39"/>
  <c r="AN53" i="39"/>
  <c r="AH55" i="40"/>
  <c r="AQ55" i="40" s="1"/>
  <c r="X52" i="94"/>
  <c r="Y52" i="94"/>
  <c r="Z52" i="94" s="1"/>
  <c r="AN54" i="44"/>
  <c r="AI54" i="44"/>
  <c r="AR53" i="93"/>
  <c r="AR55" i="91"/>
  <c r="AR54" i="42"/>
  <c r="AR52" i="41"/>
  <c r="AN53" i="36"/>
  <c r="AI53" i="36"/>
  <c r="X54" i="32"/>
  <c r="Y54" i="32"/>
  <c r="Z54" i="32" s="1"/>
  <c r="AN53" i="90"/>
  <c r="AI53" i="90"/>
  <c r="AR51" i="88"/>
  <c r="AR54" i="95"/>
  <c r="AH54" i="43"/>
  <c r="AQ54" i="43" s="1"/>
  <c r="AH53" i="92"/>
  <c r="AQ53" i="92" s="1"/>
  <c r="Z53" i="74"/>
  <c r="AN53" i="29"/>
  <c r="AI53" i="29"/>
  <c r="Y56" i="38"/>
  <c r="X56" i="38"/>
  <c r="AN53" i="81"/>
  <c r="AI53" i="81"/>
  <c r="AI51" i="27"/>
  <c r="AN51" i="27"/>
  <c r="AH54" i="82"/>
  <c r="AQ54" i="82" s="1"/>
  <c r="AH51" i="89"/>
  <c r="AQ51" i="89" s="1"/>
  <c r="AH56" i="91"/>
  <c r="AQ56" i="91" s="1"/>
  <c r="Z55" i="40"/>
  <c r="Z52" i="35"/>
  <c r="Y55" i="37"/>
  <c r="X55" i="37"/>
  <c r="AF55" i="30"/>
  <c r="AO55" i="30" s="1"/>
  <c r="AE55" i="30"/>
  <c r="W56" i="30"/>
  <c r="AG55" i="30"/>
  <c r="AP55" i="30" s="1"/>
  <c r="AG54" i="45"/>
  <c r="AP54" i="45" s="1"/>
  <c r="W55" i="45"/>
  <c r="AE54" i="45"/>
  <c r="AF54" i="45"/>
  <c r="AO54" i="45" s="1"/>
  <c r="Z54" i="82"/>
  <c r="Z56" i="91"/>
  <c r="AI53" i="32"/>
  <c r="AN53" i="32"/>
  <c r="AH53" i="41"/>
  <c r="AQ53" i="41" s="1"/>
  <c r="Y56" i="25"/>
  <c r="X56" i="25"/>
  <c r="AH52" i="46"/>
  <c r="AQ52" i="46" s="1"/>
  <c r="AR53" i="84"/>
  <c r="Z54" i="43"/>
  <c r="Z53" i="92"/>
  <c r="AH55" i="95"/>
  <c r="AQ55" i="95" s="1"/>
  <c r="Y55" i="96"/>
  <c r="Z55" i="96" s="1"/>
  <c r="X55" i="96"/>
  <c r="X54" i="81"/>
  <c r="Y54" i="81"/>
  <c r="Z54" i="81" s="1"/>
  <c r="AI54" i="80"/>
  <c r="AN54" i="80"/>
  <c r="AH54" i="84"/>
  <c r="AQ54" i="84" s="1"/>
  <c r="AG55" i="42"/>
  <c r="AP55" i="42" s="1"/>
  <c r="AF55" i="42"/>
  <c r="AO55" i="42" s="1"/>
  <c r="AE55" i="42"/>
  <c r="W56" i="42"/>
  <c r="X54" i="36"/>
  <c r="Y54" i="36"/>
  <c r="Y54" i="90"/>
  <c r="X54" i="90"/>
  <c r="AI55" i="85"/>
  <c r="AN55" i="85"/>
  <c r="W56" i="86"/>
  <c r="AE55" i="86"/>
  <c r="AF55" i="86"/>
  <c r="AO55" i="86" s="1"/>
  <c r="AG55" i="86"/>
  <c r="AP55" i="86" s="1"/>
  <c r="AH52" i="88"/>
  <c r="AQ52" i="88" s="1"/>
  <c r="AI51" i="94"/>
  <c r="AN51" i="94"/>
  <c r="AN54" i="37"/>
  <c r="AI54" i="37"/>
  <c r="AF54" i="76"/>
  <c r="AO54" i="76" s="1"/>
  <c r="AE54" i="76"/>
  <c r="AG54" i="76"/>
  <c r="AP54" i="76" s="1"/>
  <c r="W55" i="76"/>
  <c r="Y56" i="85"/>
  <c r="X56" i="85"/>
  <c r="Z56" i="85" s="1"/>
  <c r="AI55" i="25"/>
  <c r="AN55" i="25"/>
  <c r="AH54" i="93"/>
  <c r="AQ54" i="93" s="1"/>
  <c r="AH56" i="26"/>
  <c r="AQ56" i="26" s="1"/>
  <c r="X54" i="33"/>
  <c r="Y54" i="33"/>
  <c r="AR50" i="89"/>
  <c r="X56" i="79"/>
  <c r="Y56" i="79"/>
  <c r="Z56" i="79" s="1"/>
  <c r="X53" i="75"/>
  <c r="Y53" i="75"/>
  <c r="AR54" i="40"/>
  <c r="AH53" i="78"/>
  <c r="AQ53" i="78" s="1"/>
  <c r="X55" i="87"/>
  <c r="Y55" i="87"/>
  <c r="X56" i="28"/>
  <c r="Y56" i="28"/>
  <c r="AN54" i="83"/>
  <c r="AI54" i="83"/>
  <c r="AR51" i="47"/>
  <c r="AE55" i="77"/>
  <c r="W56" i="77"/>
  <c r="AF55" i="77"/>
  <c r="AO55" i="77" s="1"/>
  <c r="AG55" i="77"/>
  <c r="AP55" i="77" s="1"/>
  <c r="AR55" i="48"/>
  <c r="X55" i="44"/>
  <c r="Y55" i="44"/>
  <c r="Z55" i="44" s="1"/>
  <c r="AH56" i="48"/>
  <c r="AQ56" i="48" s="1"/>
  <c r="AH52" i="47"/>
  <c r="AQ52" i="47" s="1"/>
  <c r="AR52" i="74"/>
  <c r="Z52" i="46"/>
  <c r="Z56" i="26"/>
  <c r="AR51" i="35"/>
  <c r="AE54" i="31"/>
  <c r="W55" i="31"/>
  <c r="AG54" i="31"/>
  <c r="AP54" i="31" s="1"/>
  <c r="AF54" i="31"/>
  <c r="AO54" i="31" s="1"/>
  <c r="AH54" i="34"/>
  <c r="AQ54" i="34" s="1"/>
  <c r="Z53" i="78"/>
  <c r="Z55" i="95"/>
  <c r="AI55" i="38"/>
  <c r="AN55" i="38"/>
  <c r="AN54" i="96"/>
  <c r="AI54" i="96"/>
  <c r="Y55" i="83"/>
  <c r="X55" i="83"/>
  <c r="Y54" i="39"/>
  <c r="X54" i="39"/>
  <c r="Z54" i="39" s="1"/>
  <c r="Z55" i="83" l="1"/>
  <c r="Z52" i="27"/>
  <c r="Z56" i="28"/>
  <c r="Z56" i="25"/>
  <c r="AG56" i="25" s="1"/>
  <c r="AP56" i="25" s="1"/>
  <c r="AG55" i="96"/>
  <c r="AP55" i="96" s="1"/>
  <c r="AF55" i="96"/>
  <c r="AO55" i="96" s="1"/>
  <c r="AE55" i="96"/>
  <c r="W56" i="96"/>
  <c r="W55" i="81"/>
  <c r="AG54" i="81"/>
  <c r="AP54" i="81" s="1"/>
  <c r="AF54" i="81"/>
  <c r="AO54" i="81" s="1"/>
  <c r="AE54" i="81"/>
  <c r="AF56" i="85"/>
  <c r="AO56" i="85" s="1"/>
  <c r="AE56" i="85"/>
  <c r="W57" i="85"/>
  <c r="AG56" i="85"/>
  <c r="AP56" i="85" s="1"/>
  <c r="AE52" i="94"/>
  <c r="AF52" i="94"/>
  <c r="AO52" i="94" s="1"/>
  <c r="W53" i="94"/>
  <c r="AG52" i="94"/>
  <c r="AP52" i="94" s="1"/>
  <c r="AF52" i="27"/>
  <c r="AO52" i="27" s="1"/>
  <c r="AG52" i="27"/>
  <c r="AP52" i="27" s="1"/>
  <c r="W53" i="27"/>
  <c r="AE52" i="27"/>
  <c r="AE56" i="25"/>
  <c r="W57" i="25"/>
  <c r="AG54" i="32"/>
  <c r="AP54" i="32" s="1"/>
  <c r="AF54" i="32"/>
  <c r="AO54" i="32" s="1"/>
  <c r="AE54" i="32"/>
  <c r="W55" i="32"/>
  <c r="AE56" i="28"/>
  <c r="AF56" i="28"/>
  <c r="AO56" i="28" s="1"/>
  <c r="W57" i="28"/>
  <c r="AG56" i="28"/>
  <c r="AP56" i="28" s="1"/>
  <c r="W56" i="83"/>
  <c r="AG55" i="83"/>
  <c r="AP55" i="83" s="1"/>
  <c r="AF55" i="83"/>
  <c r="AO55" i="83" s="1"/>
  <c r="AE55" i="83"/>
  <c r="AG55" i="44"/>
  <c r="AP55" i="44" s="1"/>
  <c r="AF55" i="44"/>
  <c r="AO55" i="44" s="1"/>
  <c r="AE55" i="44"/>
  <c r="W56" i="44"/>
  <c r="AE56" i="79"/>
  <c r="W57" i="79"/>
  <c r="AG56" i="79"/>
  <c r="AP56" i="79" s="1"/>
  <c r="AF56" i="79"/>
  <c r="AO56" i="79" s="1"/>
  <c r="AH54" i="33"/>
  <c r="AQ54" i="33" s="1"/>
  <c r="W56" i="40"/>
  <c r="AG55" i="40"/>
  <c r="AP55" i="40" s="1"/>
  <c r="AE55" i="40"/>
  <c r="AF55" i="40"/>
  <c r="AO55" i="40" s="1"/>
  <c r="AH54" i="90"/>
  <c r="AQ54" i="90" s="1"/>
  <c r="X56" i="42"/>
  <c r="Z56" i="42" s="1"/>
  <c r="Y56" i="42"/>
  <c r="AG56" i="26"/>
  <c r="AP56" i="26" s="1"/>
  <c r="AF56" i="26"/>
  <c r="AO56" i="26" s="1"/>
  <c r="AE56" i="26"/>
  <c r="W57" i="26"/>
  <c r="AH53" i="75"/>
  <c r="AQ53" i="75" s="1"/>
  <c r="AR54" i="37"/>
  <c r="Z54" i="90"/>
  <c r="AN55" i="42"/>
  <c r="AI55" i="42"/>
  <c r="AE52" i="46"/>
  <c r="W53" i="46"/>
  <c r="AG52" i="46"/>
  <c r="AP52" i="46" s="1"/>
  <c r="AF52" i="46"/>
  <c r="AO52" i="46" s="1"/>
  <c r="Z53" i="75"/>
  <c r="Z55" i="76"/>
  <c r="Y55" i="76"/>
  <c r="X55" i="76"/>
  <c r="X56" i="86"/>
  <c r="Z56" i="86" s="1"/>
  <c r="Y56" i="86"/>
  <c r="AH55" i="96"/>
  <c r="AQ55" i="96" s="1"/>
  <c r="AN54" i="45"/>
  <c r="AI54" i="45"/>
  <c r="Y56" i="30"/>
  <c r="Z56" i="30" s="1"/>
  <c r="X56" i="30"/>
  <c r="W53" i="35"/>
  <c r="AG52" i="35"/>
  <c r="AP52" i="35" s="1"/>
  <c r="AF52" i="35"/>
  <c r="AO52" i="35" s="1"/>
  <c r="AE52" i="35"/>
  <c r="AR51" i="27"/>
  <c r="AR53" i="29"/>
  <c r="AH54" i="29"/>
  <c r="AQ54" i="29" s="1"/>
  <c r="AR53" i="33"/>
  <c r="Y52" i="89"/>
  <c r="X52" i="89"/>
  <c r="Z52" i="89" s="1"/>
  <c r="AI52" i="47"/>
  <c r="AN52" i="47"/>
  <c r="AH55" i="87"/>
  <c r="AQ55" i="87" s="1"/>
  <c r="AH54" i="36"/>
  <c r="AQ54" i="36" s="1"/>
  <c r="X55" i="45"/>
  <c r="Y55" i="45"/>
  <c r="AR53" i="81"/>
  <c r="AR53" i="39"/>
  <c r="W55" i="29"/>
  <c r="AG54" i="29"/>
  <c r="AP54" i="29" s="1"/>
  <c r="AE54" i="29"/>
  <c r="AF54" i="29"/>
  <c r="AO54" i="29" s="1"/>
  <c r="AR55" i="28"/>
  <c r="AI56" i="48"/>
  <c r="AN56" i="48"/>
  <c r="Y56" i="73"/>
  <c r="Z56" i="73" s="1"/>
  <c r="X56" i="73"/>
  <c r="Y53" i="88"/>
  <c r="X53" i="88"/>
  <c r="Z53" i="88" s="1"/>
  <c r="AH55" i="83"/>
  <c r="AQ55" i="83" s="1"/>
  <c r="AR55" i="38"/>
  <c r="AI54" i="31"/>
  <c r="AN54" i="31"/>
  <c r="AH55" i="44"/>
  <c r="AQ55" i="44" s="1"/>
  <c r="Z55" i="87"/>
  <c r="AH56" i="79"/>
  <c r="AQ56" i="79" s="1"/>
  <c r="Z54" i="33"/>
  <c r="AR55" i="25"/>
  <c r="AR51" i="94"/>
  <c r="AR55" i="85"/>
  <c r="Z54" i="36"/>
  <c r="AR54" i="80"/>
  <c r="W54" i="92"/>
  <c r="AG53" i="92"/>
  <c r="AP53" i="92" s="1"/>
  <c r="AE53" i="92"/>
  <c r="AF53" i="92"/>
  <c r="AO53" i="92" s="1"/>
  <c r="AR53" i="32"/>
  <c r="AE53" i="74"/>
  <c r="W54" i="74"/>
  <c r="AF53" i="74"/>
  <c r="AO53" i="74" s="1"/>
  <c r="AG53" i="74"/>
  <c r="AP53" i="74" s="1"/>
  <c r="AH54" i="32"/>
  <c r="AQ54" i="32" s="1"/>
  <c r="AR54" i="44"/>
  <c r="AH52" i="27"/>
  <c r="AQ52" i="27" s="1"/>
  <c r="AR54" i="87"/>
  <c r="X55" i="84"/>
  <c r="Y55" i="84"/>
  <c r="X54" i="41"/>
  <c r="Y54" i="41"/>
  <c r="AN54" i="34"/>
  <c r="AI54" i="34"/>
  <c r="AR52" i="75"/>
  <c r="AN54" i="84"/>
  <c r="AI54" i="84"/>
  <c r="Y55" i="93"/>
  <c r="X55" i="93"/>
  <c r="Y55" i="31"/>
  <c r="Z55" i="31" s="1"/>
  <c r="X55" i="31"/>
  <c r="AI55" i="30"/>
  <c r="AN55" i="30"/>
  <c r="W56" i="95"/>
  <c r="AG55" i="95"/>
  <c r="AP55" i="95" s="1"/>
  <c r="AF55" i="95"/>
  <c r="AO55" i="95" s="1"/>
  <c r="AE55" i="95"/>
  <c r="AH55" i="37"/>
  <c r="AQ55" i="37" s="1"/>
  <c r="AH56" i="38"/>
  <c r="AQ56" i="38" s="1"/>
  <c r="AF53" i="78"/>
  <c r="AO53" i="78" s="1"/>
  <c r="AE53" i="78"/>
  <c r="W54" i="78"/>
  <c r="AG53" i="78"/>
  <c r="AP53" i="78" s="1"/>
  <c r="AI55" i="77"/>
  <c r="AN55" i="77"/>
  <c r="AH56" i="28"/>
  <c r="AQ56" i="28" s="1"/>
  <c r="AI55" i="86"/>
  <c r="AN55" i="86"/>
  <c r="AH54" i="81"/>
  <c r="AQ54" i="81" s="1"/>
  <c r="AG54" i="82"/>
  <c r="AP54" i="82" s="1"/>
  <c r="AF54" i="82"/>
  <c r="AO54" i="82" s="1"/>
  <c r="AE54" i="82"/>
  <c r="W55" i="82"/>
  <c r="AR53" i="36"/>
  <c r="AH55" i="80"/>
  <c r="AQ55" i="80" s="1"/>
  <c r="AI51" i="89"/>
  <c r="AN51" i="89"/>
  <c r="AI53" i="41"/>
  <c r="AN53" i="41"/>
  <c r="AI55" i="73"/>
  <c r="AN55" i="73"/>
  <c r="X53" i="47"/>
  <c r="Y53" i="47"/>
  <c r="AE54" i="39"/>
  <c r="W55" i="39"/>
  <c r="AF54" i="39"/>
  <c r="AO54" i="39" s="1"/>
  <c r="AG54" i="39"/>
  <c r="AP54" i="39" s="1"/>
  <c r="AR54" i="83"/>
  <c r="X56" i="77"/>
  <c r="Z56" i="77" s="1"/>
  <c r="Y56" i="77"/>
  <c r="AH56" i="85"/>
  <c r="AQ56" i="85" s="1"/>
  <c r="AI54" i="76"/>
  <c r="AN54" i="76"/>
  <c r="W55" i="43"/>
  <c r="AE54" i="43"/>
  <c r="AG54" i="43"/>
  <c r="AP54" i="43" s="1"/>
  <c r="AF54" i="43"/>
  <c r="AO54" i="43" s="1"/>
  <c r="AF56" i="91"/>
  <c r="AO56" i="91" s="1"/>
  <c r="AE56" i="91"/>
  <c r="AG56" i="91"/>
  <c r="AP56" i="91" s="1"/>
  <c r="W57" i="91"/>
  <c r="AH54" i="39"/>
  <c r="AQ54" i="39" s="1"/>
  <c r="AR54" i="96"/>
  <c r="AH56" i="25"/>
  <c r="AQ56" i="25" s="1"/>
  <c r="Z55" i="37"/>
  <c r="Z56" i="38"/>
  <c r="AR53" i="90"/>
  <c r="AH52" i="94"/>
  <c r="AQ52" i="94" s="1"/>
  <c r="Z55" i="80"/>
  <c r="Y55" i="34"/>
  <c r="X55" i="34"/>
  <c r="Z55" i="34" s="1"/>
  <c r="AR55" i="79"/>
  <c r="X57" i="48"/>
  <c r="Y57" i="48"/>
  <c r="AI54" i="93"/>
  <c r="AN54" i="93"/>
  <c r="AN52" i="88"/>
  <c r="AI52" i="88"/>
  <c r="Z53" i="47" l="1"/>
  <c r="AF56" i="25"/>
  <c r="AO56" i="25" s="1"/>
  <c r="AG53" i="47"/>
  <c r="AP53" i="47" s="1"/>
  <c r="AE53" i="47"/>
  <c r="W54" i="47"/>
  <c r="AF53" i="47"/>
  <c r="AO53" i="47" s="1"/>
  <c r="AF56" i="73"/>
  <c r="AO56" i="73" s="1"/>
  <c r="AE56" i="73"/>
  <c r="W57" i="73"/>
  <c r="AG56" i="73"/>
  <c r="AP56" i="73" s="1"/>
  <c r="AG56" i="30"/>
  <c r="AP56" i="30" s="1"/>
  <c r="AF56" i="30"/>
  <c r="AO56" i="30" s="1"/>
  <c r="AE56" i="30"/>
  <c r="W57" i="30"/>
  <c r="AG55" i="31"/>
  <c r="AP55" i="31" s="1"/>
  <c r="AF55" i="31"/>
  <c r="AO55" i="31" s="1"/>
  <c r="AE55" i="31"/>
  <c r="W56" i="31"/>
  <c r="AF55" i="34"/>
  <c r="AO55" i="34" s="1"/>
  <c r="W56" i="34"/>
  <c r="AG55" i="34"/>
  <c r="AP55" i="34" s="1"/>
  <c r="AE55" i="34"/>
  <c r="AG56" i="77"/>
  <c r="AP56" i="77" s="1"/>
  <c r="AF56" i="77"/>
  <c r="AO56" i="77" s="1"/>
  <c r="AE56" i="77"/>
  <c r="W57" i="77"/>
  <c r="X55" i="39"/>
  <c r="Y55" i="39"/>
  <c r="AR55" i="73"/>
  <c r="AR55" i="77"/>
  <c r="AH54" i="41"/>
  <c r="AQ54" i="41" s="1"/>
  <c r="X54" i="92"/>
  <c r="Y54" i="92"/>
  <c r="AI54" i="29"/>
  <c r="AN54" i="29"/>
  <c r="AN56" i="91"/>
  <c r="AI56" i="91"/>
  <c r="Y55" i="43"/>
  <c r="X55" i="43"/>
  <c r="AR53" i="41"/>
  <c r="Y56" i="95"/>
  <c r="X56" i="95"/>
  <c r="AH55" i="93"/>
  <c r="AQ55" i="93" s="1"/>
  <c r="AR56" i="48"/>
  <c r="Y53" i="46"/>
  <c r="X53" i="46"/>
  <c r="Z53" i="46" s="1"/>
  <c r="AH56" i="42"/>
  <c r="AQ56" i="42" s="1"/>
  <c r="AN55" i="44"/>
  <c r="AI55" i="44"/>
  <c r="AN56" i="28"/>
  <c r="AI56" i="28"/>
  <c r="AN52" i="27"/>
  <c r="AI52" i="27"/>
  <c r="Y53" i="94"/>
  <c r="X53" i="94"/>
  <c r="AI56" i="85"/>
  <c r="AN56" i="85"/>
  <c r="X55" i="81"/>
  <c r="Z55" i="81" s="1"/>
  <c r="Y55" i="81"/>
  <c r="AI54" i="43"/>
  <c r="AN54" i="43"/>
  <c r="AR54" i="34"/>
  <c r="AH55" i="84"/>
  <c r="AQ55" i="84" s="1"/>
  <c r="W55" i="36"/>
  <c r="AG54" i="36"/>
  <c r="AP54" i="36" s="1"/>
  <c r="AE54" i="36"/>
  <c r="AF54" i="36"/>
  <c r="AO54" i="36" s="1"/>
  <c r="AF53" i="88"/>
  <c r="AO53" i="88" s="1"/>
  <c r="AG53" i="88"/>
  <c r="AP53" i="88" s="1"/>
  <c r="W54" i="88"/>
  <c r="AE53" i="88"/>
  <c r="X55" i="29"/>
  <c r="Y55" i="29"/>
  <c r="AH55" i="45"/>
  <c r="AQ55" i="45" s="1"/>
  <c r="Y56" i="96"/>
  <c r="Z56" i="96" s="1"/>
  <c r="X56" i="96"/>
  <c r="AR54" i="93"/>
  <c r="AH55" i="34"/>
  <c r="AQ55" i="34" s="1"/>
  <c r="W56" i="37"/>
  <c r="AG55" i="37"/>
  <c r="AP55" i="37" s="1"/>
  <c r="AF55" i="37"/>
  <c r="AO55" i="37" s="1"/>
  <c r="AE55" i="37"/>
  <c r="AR54" i="76"/>
  <c r="AR51" i="89"/>
  <c r="AI53" i="78"/>
  <c r="AN53" i="78"/>
  <c r="AI55" i="95"/>
  <c r="AN55" i="95"/>
  <c r="AR55" i="30"/>
  <c r="Z55" i="93"/>
  <c r="Z55" i="84"/>
  <c r="Y54" i="74"/>
  <c r="X54" i="74"/>
  <c r="Z54" i="74" s="1"/>
  <c r="AF54" i="33"/>
  <c r="AO54" i="33" s="1"/>
  <c r="AG54" i="33"/>
  <c r="AP54" i="33" s="1"/>
  <c r="AE54" i="33"/>
  <c r="W55" i="33"/>
  <c r="W56" i="87"/>
  <c r="AG55" i="87"/>
  <c r="AP55" i="87" s="1"/>
  <c r="AF55" i="87"/>
  <c r="AO55" i="87" s="1"/>
  <c r="AE55" i="87"/>
  <c r="AH56" i="73"/>
  <c r="AQ56" i="73" s="1"/>
  <c r="Z55" i="45"/>
  <c r="AR52" i="47"/>
  <c r="AE53" i="75"/>
  <c r="W54" i="75"/>
  <c r="AF53" i="75"/>
  <c r="AO53" i="75" s="1"/>
  <c r="AG53" i="75"/>
  <c r="AP53" i="75" s="1"/>
  <c r="AR55" i="42"/>
  <c r="AN56" i="26"/>
  <c r="AI56" i="26"/>
  <c r="AI55" i="40"/>
  <c r="AN55" i="40"/>
  <c r="Y57" i="79"/>
  <c r="X57" i="79"/>
  <c r="Z57" i="79" s="1"/>
  <c r="X55" i="32"/>
  <c r="Y55" i="32"/>
  <c r="AN56" i="25"/>
  <c r="AI56" i="25"/>
  <c r="AI52" i="94"/>
  <c r="AN52" i="94"/>
  <c r="AI54" i="81"/>
  <c r="AN54" i="81"/>
  <c r="AN55" i="96"/>
  <c r="AI55" i="96"/>
  <c r="AF56" i="38"/>
  <c r="AO56" i="38" s="1"/>
  <c r="AE56" i="38"/>
  <c r="W57" i="38"/>
  <c r="AG56" i="38"/>
  <c r="AP56" i="38" s="1"/>
  <c r="AH53" i="47"/>
  <c r="AQ53" i="47" s="1"/>
  <c r="Y54" i="78"/>
  <c r="X54" i="78"/>
  <c r="Z54" i="78" s="1"/>
  <c r="AI53" i="92"/>
  <c r="AN53" i="92"/>
  <c r="AR54" i="45"/>
  <c r="AG55" i="76"/>
  <c r="AP55" i="76" s="1"/>
  <c r="AF55" i="76"/>
  <c r="AO55" i="76" s="1"/>
  <c r="W56" i="76"/>
  <c r="AE55" i="76"/>
  <c r="AI52" i="46"/>
  <c r="AN52" i="46"/>
  <c r="Y57" i="26"/>
  <c r="X57" i="26"/>
  <c r="W57" i="42"/>
  <c r="AG56" i="42"/>
  <c r="AP56" i="42" s="1"/>
  <c r="AF56" i="42"/>
  <c r="AO56" i="42" s="1"/>
  <c r="AE56" i="42"/>
  <c r="X56" i="83"/>
  <c r="Y56" i="83"/>
  <c r="Z56" i="83" s="1"/>
  <c r="Y57" i="25"/>
  <c r="Z57" i="25" s="1"/>
  <c r="X57" i="25"/>
  <c r="Y53" i="27"/>
  <c r="X53" i="27"/>
  <c r="Y57" i="91"/>
  <c r="X57" i="91"/>
  <c r="Z57" i="91" s="1"/>
  <c r="AH56" i="77"/>
  <c r="AQ56" i="77" s="1"/>
  <c r="AR55" i="86"/>
  <c r="AH55" i="31"/>
  <c r="AQ55" i="31" s="1"/>
  <c r="AR54" i="84"/>
  <c r="AI53" i="74"/>
  <c r="AN53" i="74"/>
  <c r="AR54" i="31"/>
  <c r="AH52" i="89"/>
  <c r="AQ52" i="89" s="1"/>
  <c r="Y53" i="35"/>
  <c r="X53" i="35"/>
  <c r="AH56" i="86"/>
  <c r="AQ56" i="86" s="1"/>
  <c r="AI56" i="79"/>
  <c r="AN56" i="79"/>
  <c r="AI55" i="83"/>
  <c r="AN55" i="83"/>
  <c r="AN54" i="32"/>
  <c r="AI54" i="32"/>
  <c r="AH56" i="30"/>
  <c r="AQ56" i="30" s="1"/>
  <c r="AE56" i="86"/>
  <c r="AG56" i="86"/>
  <c r="AP56" i="86" s="1"/>
  <c r="W57" i="86"/>
  <c r="AF56" i="86"/>
  <c r="AO56" i="86" s="1"/>
  <c r="AF54" i="90"/>
  <c r="AO54" i="90" s="1"/>
  <c r="AG54" i="90"/>
  <c r="AP54" i="90" s="1"/>
  <c r="AE54" i="90"/>
  <c r="W55" i="90"/>
  <c r="Y56" i="44"/>
  <c r="X56" i="44"/>
  <c r="Y57" i="28"/>
  <c r="X57" i="28"/>
  <c r="AH57" i="48"/>
  <c r="AQ57" i="48" s="1"/>
  <c r="X55" i="82"/>
  <c r="Z55" i="82" s="1"/>
  <c r="Y55" i="82"/>
  <c r="AR52" i="88"/>
  <c r="Z57" i="48"/>
  <c r="AE55" i="80"/>
  <c r="W56" i="80"/>
  <c r="AF55" i="80"/>
  <c r="AO55" i="80" s="1"/>
  <c r="AG55" i="80"/>
  <c r="AP55" i="80" s="1"/>
  <c r="AI54" i="39"/>
  <c r="AN54" i="39"/>
  <c r="AN54" i="82"/>
  <c r="AI54" i="82"/>
  <c r="Z54" i="41"/>
  <c r="AH53" i="88"/>
  <c r="AQ53" i="88" s="1"/>
  <c r="AF52" i="89"/>
  <c r="AO52" i="89" s="1"/>
  <c r="AE52" i="89"/>
  <c r="AG52" i="89"/>
  <c r="AP52" i="89" s="1"/>
  <c r="W53" i="89"/>
  <c r="AI52" i="35"/>
  <c r="AN52" i="35"/>
  <c r="AH55" i="76"/>
  <c r="AQ55" i="76" s="1"/>
  <c r="X56" i="40"/>
  <c r="Y56" i="40"/>
  <c r="Y57" i="85"/>
  <c r="X57" i="85"/>
  <c r="Z57" i="85" s="1"/>
  <c r="Z55" i="29" l="1"/>
  <c r="Z56" i="40"/>
  <c r="AF56" i="40"/>
  <c r="AO56" i="40" s="1"/>
  <c r="AE56" i="40"/>
  <c r="W57" i="40"/>
  <c r="AG56" i="40"/>
  <c r="AP56" i="40" s="1"/>
  <c r="AF55" i="29"/>
  <c r="AO55" i="29" s="1"/>
  <c r="AE55" i="29"/>
  <c r="W56" i="29"/>
  <c r="AG55" i="29"/>
  <c r="AP55" i="29" s="1"/>
  <c r="AG54" i="74"/>
  <c r="AP54" i="74" s="1"/>
  <c r="AF54" i="74"/>
  <c r="AO54" i="74" s="1"/>
  <c r="AE54" i="74"/>
  <c r="W55" i="74"/>
  <c r="AE56" i="83"/>
  <c r="W57" i="83"/>
  <c r="AF56" i="83"/>
  <c r="AO56" i="83" s="1"/>
  <c r="AG56" i="83"/>
  <c r="AP56" i="83" s="1"/>
  <c r="AR53" i="74"/>
  <c r="AH53" i="27"/>
  <c r="AQ53" i="27" s="1"/>
  <c r="AG57" i="85"/>
  <c r="AP57" i="85" s="1"/>
  <c r="AF57" i="85"/>
  <c r="AO57" i="85" s="1"/>
  <c r="AE57" i="85"/>
  <c r="W58" i="85"/>
  <c r="AI55" i="80"/>
  <c r="AN55" i="80"/>
  <c r="W56" i="82"/>
  <c r="AE55" i="82"/>
  <c r="AG55" i="82"/>
  <c r="AP55" i="82" s="1"/>
  <c r="AF55" i="82"/>
  <c r="AO55" i="82" s="1"/>
  <c r="AH57" i="28"/>
  <c r="AQ57" i="28" s="1"/>
  <c r="X55" i="90"/>
  <c r="Y55" i="90"/>
  <c r="Z55" i="90" s="1"/>
  <c r="X57" i="86"/>
  <c r="Z57" i="86" s="1"/>
  <c r="Y57" i="86"/>
  <c r="AR55" i="83"/>
  <c r="AG57" i="91"/>
  <c r="AP57" i="91" s="1"/>
  <c r="AF57" i="91"/>
  <c r="AO57" i="91" s="1"/>
  <c r="AE57" i="91"/>
  <c r="W58" i="91"/>
  <c r="W58" i="25"/>
  <c r="AG57" i="25"/>
  <c r="AP57" i="25" s="1"/>
  <c r="AF57" i="25"/>
  <c r="AO57" i="25" s="1"/>
  <c r="AE57" i="25"/>
  <c r="AR55" i="96"/>
  <c r="AR56" i="25"/>
  <c r="AI53" i="75"/>
  <c r="AN53" i="75"/>
  <c r="AE56" i="96"/>
  <c r="AF56" i="96"/>
  <c r="AO56" i="96" s="1"/>
  <c r="W57" i="96"/>
  <c r="AG56" i="96"/>
  <c r="AP56" i="96" s="1"/>
  <c r="X55" i="36"/>
  <c r="Y55" i="36"/>
  <c r="AE55" i="81"/>
  <c r="W56" i="81"/>
  <c r="AG55" i="81"/>
  <c r="AP55" i="81" s="1"/>
  <c r="AF55" i="81"/>
  <c r="AO55" i="81" s="1"/>
  <c r="AR52" i="27"/>
  <c r="AN55" i="31"/>
  <c r="AI55" i="31"/>
  <c r="AR52" i="46"/>
  <c r="X57" i="77"/>
  <c r="Y57" i="77"/>
  <c r="AH56" i="40"/>
  <c r="AQ56" i="40" s="1"/>
  <c r="AN52" i="89"/>
  <c r="AI52" i="89"/>
  <c r="Z57" i="28"/>
  <c r="AR56" i="79"/>
  <c r="AH53" i="35"/>
  <c r="AQ53" i="35" s="1"/>
  <c r="AH56" i="83"/>
  <c r="AQ56" i="83" s="1"/>
  <c r="Y57" i="42"/>
  <c r="X57" i="42"/>
  <c r="AN55" i="76"/>
  <c r="AI55" i="76"/>
  <c r="X55" i="33"/>
  <c r="Z55" i="33" s="1"/>
  <c r="Y55" i="33"/>
  <c r="Y56" i="37"/>
  <c r="X56" i="37"/>
  <c r="Z56" i="37" s="1"/>
  <c r="AR56" i="85"/>
  <c r="AR56" i="28"/>
  <c r="AH55" i="43"/>
  <c r="AQ55" i="43" s="1"/>
  <c r="AR54" i="29"/>
  <c r="AN56" i="77"/>
  <c r="AI56" i="77"/>
  <c r="X56" i="34"/>
  <c r="Y56" i="34"/>
  <c r="Z56" i="34" s="1"/>
  <c r="Z53" i="27"/>
  <c r="AH57" i="26"/>
  <c r="AQ57" i="26" s="1"/>
  <c r="X57" i="38"/>
  <c r="Y57" i="38"/>
  <c r="Z57" i="38" s="1"/>
  <c r="AR54" i="81"/>
  <c r="AH55" i="32"/>
  <c r="AQ55" i="32" s="1"/>
  <c r="AR55" i="40"/>
  <c r="W56" i="45"/>
  <c r="AF55" i="45"/>
  <c r="AO55" i="45" s="1"/>
  <c r="AE55" i="45"/>
  <c r="AG55" i="45"/>
  <c r="AP55" i="45" s="1"/>
  <c r="AI55" i="87"/>
  <c r="AN55" i="87"/>
  <c r="AR55" i="95"/>
  <c r="AI54" i="36"/>
  <c r="AN54" i="36"/>
  <c r="AR54" i="43"/>
  <c r="AH53" i="94"/>
  <c r="AQ53" i="94" s="1"/>
  <c r="AH56" i="95"/>
  <c r="AQ56" i="95" s="1"/>
  <c r="X54" i="47"/>
  <c r="Z54" i="47" s="1"/>
  <c r="Y54" i="47"/>
  <c r="AF57" i="48"/>
  <c r="AO57" i="48" s="1"/>
  <c r="W58" i="48"/>
  <c r="AE57" i="48"/>
  <c r="AG57" i="48"/>
  <c r="AP57" i="48" s="1"/>
  <c r="AN54" i="90"/>
  <c r="AI54" i="90"/>
  <c r="Y56" i="87"/>
  <c r="X56" i="87"/>
  <c r="AH54" i="74"/>
  <c r="AQ54" i="74" s="1"/>
  <c r="AH55" i="29"/>
  <c r="AQ55" i="29" s="1"/>
  <c r="AG53" i="46"/>
  <c r="AP53" i="46" s="1"/>
  <c r="AF53" i="46"/>
  <c r="AO53" i="46" s="1"/>
  <c r="AE53" i="46"/>
  <c r="W54" i="46"/>
  <c r="AE54" i="41"/>
  <c r="W55" i="41"/>
  <c r="AF54" i="41"/>
  <c r="AO54" i="41" s="1"/>
  <c r="AG54" i="41"/>
  <c r="AP54" i="41" s="1"/>
  <c r="AH56" i="44"/>
  <c r="AQ56" i="44" s="1"/>
  <c r="AN56" i="86"/>
  <c r="AI56" i="86"/>
  <c r="AR54" i="32"/>
  <c r="AH57" i="85"/>
  <c r="AQ57" i="85" s="1"/>
  <c r="AR52" i="35"/>
  <c r="AR54" i="82"/>
  <c r="Z53" i="35"/>
  <c r="AH57" i="91"/>
  <c r="AQ57" i="91" s="1"/>
  <c r="AH57" i="25"/>
  <c r="AQ57" i="25" s="1"/>
  <c r="AI56" i="42"/>
  <c r="AN56" i="42"/>
  <c r="X56" i="76"/>
  <c r="Y56" i="76"/>
  <c r="AR53" i="92"/>
  <c r="AI56" i="38"/>
  <c r="AN56" i="38"/>
  <c r="Z55" i="32"/>
  <c r="AR56" i="26"/>
  <c r="AN54" i="33"/>
  <c r="AI54" i="33"/>
  <c r="AG55" i="84"/>
  <c r="AP55" i="84" s="1"/>
  <c r="AF55" i="84"/>
  <c r="AO55" i="84" s="1"/>
  <c r="AE55" i="84"/>
  <c r="W56" i="84"/>
  <c r="AI55" i="37"/>
  <c r="AN55" i="37"/>
  <c r="AH56" i="96"/>
  <c r="AQ56" i="96" s="1"/>
  <c r="AN53" i="88"/>
  <c r="AI53" i="88"/>
  <c r="AR55" i="44"/>
  <c r="Z55" i="43"/>
  <c r="AH54" i="92"/>
  <c r="AQ54" i="92" s="1"/>
  <c r="AH55" i="39"/>
  <c r="AQ55" i="39" s="1"/>
  <c r="X57" i="30"/>
  <c r="Y57" i="30"/>
  <c r="Z57" i="30" s="1"/>
  <c r="Y57" i="73"/>
  <c r="X57" i="73"/>
  <c r="AN53" i="47"/>
  <c r="AI53" i="47"/>
  <c r="AR54" i="39"/>
  <c r="AG54" i="78"/>
  <c r="AP54" i="78" s="1"/>
  <c r="AF54" i="78"/>
  <c r="AO54" i="78" s="1"/>
  <c r="AE54" i="78"/>
  <c r="W55" i="78"/>
  <c r="AG57" i="79"/>
  <c r="AP57" i="79" s="1"/>
  <c r="AF57" i="79"/>
  <c r="AO57" i="79" s="1"/>
  <c r="AE57" i="79"/>
  <c r="W58" i="79"/>
  <c r="Z53" i="89"/>
  <c r="X53" i="89"/>
  <c r="Y53" i="89"/>
  <c r="Y56" i="80"/>
  <c r="X56" i="80"/>
  <c r="Z56" i="80" s="1"/>
  <c r="AH55" i="82"/>
  <c r="AQ55" i="82" s="1"/>
  <c r="Z56" i="44"/>
  <c r="Z57" i="26"/>
  <c r="AH54" i="78"/>
  <c r="AQ54" i="78" s="1"/>
  <c r="AR52" i="94"/>
  <c r="AH57" i="79"/>
  <c r="AQ57" i="79" s="1"/>
  <c r="Y54" i="75"/>
  <c r="X54" i="75"/>
  <c r="AE55" i="93"/>
  <c r="W56" i="93"/>
  <c r="AF55" i="93"/>
  <c r="AO55" i="93" s="1"/>
  <c r="AG55" i="93"/>
  <c r="AP55" i="93" s="1"/>
  <c r="AR53" i="78"/>
  <c r="X54" i="88"/>
  <c r="Y54" i="88"/>
  <c r="AH55" i="81"/>
  <c r="AQ55" i="81" s="1"/>
  <c r="Z53" i="94"/>
  <c r="AH53" i="46"/>
  <c r="AQ53" i="46" s="1"/>
  <c r="Z56" i="95"/>
  <c r="AR56" i="91"/>
  <c r="Z54" i="92"/>
  <c r="Z55" i="39"/>
  <c r="AI55" i="34"/>
  <c r="AN55" i="34"/>
  <c r="Y56" i="31"/>
  <c r="Z56" i="31" s="1"/>
  <c r="X56" i="31"/>
  <c r="AN56" i="30"/>
  <c r="AI56" i="30"/>
  <c r="AI56" i="73"/>
  <c r="AN56" i="73"/>
  <c r="W57" i="31" l="1"/>
  <c r="AG56" i="31"/>
  <c r="AP56" i="31" s="1"/>
  <c r="AF56" i="31"/>
  <c r="AO56" i="31" s="1"/>
  <c r="AE56" i="31"/>
  <c r="AE56" i="34"/>
  <c r="W57" i="34"/>
  <c r="AG56" i="34"/>
  <c r="AP56" i="34" s="1"/>
  <c r="AF56" i="34"/>
  <c r="AO56" i="34" s="1"/>
  <c r="W58" i="30"/>
  <c r="AG57" i="30"/>
  <c r="AP57" i="30" s="1"/>
  <c r="AF57" i="30"/>
  <c r="AO57" i="30" s="1"/>
  <c r="AE57" i="30"/>
  <c r="AG57" i="38"/>
  <c r="AP57" i="38" s="1"/>
  <c r="AE57" i="38"/>
  <c r="AF57" i="38"/>
  <c r="AO57" i="38" s="1"/>
  <c r="W58" i="38"/>
  <c r="AF55" i="90"/>
  <c r="AO55" i="90" s="1"/>
  <c r="AE55" i="90"/>
  <c r="AG55" i="90"/>
  <c r="AP55" i="90" s="1"/>
  <c r="W56" i="90"/>
  <c r="W58" i="26"/>
  <c r="AG57" i="26"/>
  <c r="AP57" i="26" s="1"/>
  <c r="AF57" i="26"/>
  <c r="AO57" i="26" s="1"/>
  <c r="AE57" i="26"/>
  <c r="AH56" i="31"/>
  <c r="AQ56" i="31" s="1"/>
  <c r="AF54" i="92"/>
  <c r="AO54" i="92" s="1"/>
  <c r="W55" i="92"/>
  <c r="AG54" i="92"/>
  <c r="AP54" i="92" s="1"/>
  <c r="AE54" i="92"/>
  <c r="AI55" i="93"/>
  <c r="AN55" i="93"/>
  <c r="Y58" i="79"/>
  <c r="X58" i="79"/>
  <c r="AN54" i="78"/>
  <c r="AI54" i="78"/>
  <c r="AN53" i="46"/>
  <c r="AI53" i="46"/>
  <c r="AH54" i="47"/>
  <c r="AQ54" i="47" s="1"/>
  <c r="X56" i="45"/>
  <c r="Y56" i="45"/>
  <c r="W54" i="27"/>
  <c r="AG53" i="27"/>
  <c r="AP53" i="27" s="1"/>
  <c r="AF53" i="27"/>
  <c r="AO53" i="27" s="1"/>
  <c r="AE53" i="27"/>
  <c r="X56" i="81"/>
  <c r="Y56" i="81"/>
  <c r="Z56" i="81" s="1"/>
  <c r="Y57" i="96"/>
  <c r="X57" i="96"/>
  <c r="Z57" i="96" s="1"/>
  <c r="AG57" i="86"/>
  <c r="AP57" i="86" s="1"/>
  <c r="AF57" i="86"/>
  <c r="AO57" i="86" s="1"/>
  <c r="AE57" i="86"/>
  <c r="W58" i="86"/>
  <c r="AN57" i="85"/>
  <c r="AI57" i="85"/>
  <c r="Y57" i="83"/>
  <c r="Z57" i="83" s="1"/>
  <c r="X57" i="83"/>
  <c r="AH54" i="75"/>
  <c r="AQ54" i="75" s="1"/>
  <c r="AG56" i="80"/>
  <c r="AP56" i="80" s="1"/>
  <c r="AF56" i="80"/>
  <c r="AO56" i="80" s="1"/>
  <c r="AE56" i="80"/>
  <c r="W57" i="80"/>
  <c r="AN57" i="79"/>
  <c r="AI57" i="79"/>
  <c r="AH57" i="73"/>
  <c r="AQ57" i="73" s="1"/>
  <c r="AN55" i="84"/>
  <c r="AI55" i="84"/>
  <c r="AH56" i="87"/>
  <c r="AQ56" i="87" s="1"/>
  <c r="W55" i="47"/>
  <c r="AG54" i="47"/>
  <c r="AP54" i="47" s="1"/>
  <c r="AF54" i="47"/>
  <c r="AO54" i="47" s="1"/>
  <c r="AE54" i="47"/>
  <c r="AR55" i="87"/>
  <c r="AE56" i="37"/>
  <c r="W57" i="37"/>
  <c r="AF56" i="37"/>
  <c r="AO56" i="37" s="1"/>
  <c r="AG56" i="37"/>
  <c r="AP56" i="37" s="1"/>
  <c r="AH57" i="42"/>
  <c r="AQ57" i="42" s="1"/>
  <c r="AH57" i="77"/>
  <c r="AQ57" i="77" s="1"/>
  <c r="AI55" i="81"/>
  <c r="AN55" i="81"/>
  <c r="X56" i="82"/>
  <c r="Y56" i="82"/>
  <c r="AR53" i="88"/>
  <c r="W56" i="32"/>
  <c r="AG55" i="32"/>
  <c r="AP55" i="32" s="1"/>
  <c r="AF55" i="32"/>
  <c r="AO55" i="32" s="1"/>
  <c r="AE55" i="32"/>
  <c r="AH56" i="76"/>
  <c r="AQ56" i="76" s="1"/>
  <c r="X55" i="41"/>
  <c r="Y55" i="41"/>
  <c r="AI57" i="48"/>
  <c r="AN57" i="48"/>
  <c r="AH56" i="34"/>
  <c r="AQ56" i="34" s="1"/>
  <c r="Z57" i="77"/>
  <c r="Y58" i="25"/>
  <c r="X58" i="25"/>
  <c r="AH55" i="90"/>
  <c r="AQ55" i="90" s="1"/>
  <c r="AN56" i="83"/>
  <c r="AI56" i="83"/>
  <c r="AR56" i="73"/>
  <c r="AE56" i="95"/>
  <c r="W57" i="95"/>
  <c r="AF56" i="95"/>
  <c r="AO56" i="95" s="1"/>
  <c r="AG56" i="95"/>
  <c r="AP56" i="95" s="1"/>
  <c r="AG53" i="94"/>
  <c r="AP53" i="94" s="1"/>
  <c r="AF53" i="94"/>
  <c r="AO53" i="94" s="1"/>
  <c r="W54" i="94"/>
  <c r="AE53" i="94"/>
  <c r="Z54" i="75"/>
  <c r="AH53" i="89"/>
  <c r="AQ53" i="89" s="1"/>
  <c r="Z57" i="73"/>
  <c r="Z56" i="76"/>
  <c r="AI54" i="41"/>
  <c r="AN54" i="41"/>
  <c r="Z56" i="87"/>
  <c r="Y58" i="48"/>
  <c r="X58" i="48"/>
  <c r="Z58" i="48" s="1"/>
  <c r="AR54" i="36"/>
  <c r="AI55" i="45"/>
  <c r="AN55" i="45"/>
  <c r="AH55" i="33"/>
  <c r="AQ55" i="33" s="1"/>
  <c r="Z57" i="42"/>
  <c r="AH55" i="36"/>
  <c r="AQ55" i="36" s="1"/>
  <c r="AN56" i="96"/>
  <c r="AI56" i="96"/>
  <c r="X58" i="91"/>
  <c r="Z58" i="91" s="1"/>
  <c r="Y58" i="91"/>
  <c r="AR55" i="80"/>
  <c r="Y57" i="40"/>
  <c r="X57" i="40"/>
  <c r="AH54" i="88"/>
  <c r="AQ54" i="88" s="1"/>
  <c r="AG53" i="89"/>
  <c r="AP53" i="89" s="1"/>
  <c r="AF53" i="89"/>
  <c r="AO53" i="89" s="1"/>
  <c r="W54" i="89"/>
  <c r="AE53" i="89"/>
  <c r="AR56" i="86"/>
  <c r="AR54" i="90"/>
  <c r="AR56" i="77"/>
  <c r="AF55" i="33"/>
  <c r="AO55" i="33" s="1"/>
  <c r="AG55" i="33"/>
  <c r="AP55" i="33" s="1"/>
  <c r="W56" i="33"/>
  <c r="AE55" i="33"/>
  <c r="AG57" i="28"/>
  <c r="AP57" i="28" s="1"/>
  <c r="AF57" i="28"/>
  <c r="AO57" i="28" s="1"/>
  <c r="W58" i="28"/>
  <c r="AE57" i="28"/>
  <c r="Z55" i="36"/>
  <c r="AI57" i="25"/>
  <c r="AN57" i="25"/>
  <c r="AN57" i="91"/>
  <c r="AI57" i="91"/>
  <c r="Y55" i="74"/>
  <c r="X55" i="74"/>
  <c r="Z55" i="74" s="1"/>
  <c r="X56" i="29"/>
  <c r="Y56" i="29"/>
  <c r="AI56" i="40"/>
  <c r="AN56" i="40"/>
  <c r="AR56" i="30"/>
  <c r="AR55" i="34"/>
  <c r="AR55" i="37"/>
  <c r="AR54" i="33"/>
  <c r="AR56" i="38"/>
  <c r="AE53" i="35"/>
  <c r="W54" i="35"/>
  <c r="AF53" i="35"/>
  <c r="AO53" i="35" s="1"/>
  <c r="AG53" i="35"/>
  <c r="AP53" i="35" s="1"/>
  <c r="AG55" i="39"/>
  <c r="AP55" i="39" s="1"/>
  <c r="AE55" i="39"/>
  <c r="W56" i="39"/>
  <c r="AF55" i="39"/>
  <c r="AO55" i="39" s="1"/>
  <c r="Z54" i="88"/>
  <c r="X56" i="93"/>
  <c r="Y56" i="93"/>
  <c r="W57" i="44"/>
  <c r="AF56" i="44"/>
  <c r="AO56" i="44" s="1"/>
  <c r="AG56" i="44"/>
  <c r="AP56" i="44" s="1"/>
  <c r="AE56" i="44"/>
  <c r="AH56" i="80"/>
  <c r="AQ56" i="80" s="1"/>
  <c r="Z55" i="78"/>
  <c r="X55" i="78"/>
  <c r="Y55" i="78"/>
  <c r="AR53" i="47"/>
  <c r="AH57" i="30"/>
  <c r="AQ57" i="30" s="1"/>
  <c r="AE55" i="43"/>
  <c r="AG55" i="43"/>
  <c r="AP55" i="43" s="1"/>
  <c r="W56" i="43"/>
  <c r="AF55" i="43"/>
  <c r="AO55" i="43" s="1"/>
  <c r="X56" i="84"/>
  <c r="Y56" i="84"/>
  <c r="AR56" i="42"/>
  <c r="X54" i="46"/>
  <c r="Z54" i="46" s="1"/>
  <c r="Y54" i="46"/>
  <c r="AH57" i="38"/>
  <c r="AQ57" i="38" s="1"/>
  <c r="AH56" i="37"/>
  <c r="AQ56" i="37" s="1"/>
  <c r="AR55" i="76"/>
  <c r="AR52" i="89"/>
  <c r="AR55" i="31"/>
  <c r="AR53" i="75"/>
  <c r="AH57" i="86"/>
  <c r="AQ57" i="86" s="1"/>
  <c r="AI55" i="82"/>
  <c r="AN55" i="82"/>
  <c r="Y58" i="85"/>
  <c r="Z58" i="85" s="1"/>
  <c r="X58" i="85"/>
  <c r="AN54" i="74"/>
  <c r="AI54" i="74"/>
  <c r="AI55" i="29"/>
  <c r="AN55" i="29"/>
  <c r="Z56" i="93" l="1"/>
  <c r="W55" i="46"/>
  <c r="AG54" i="46"/>
  <c r="AP54" i="46" s="1"/>
  <c r="AE54" i="46"/>
  <c r="AF54" i="46"/>
  <c r="AO54" i="46" s="1"/>
  <c r="W59" i="91"/>
  <c r="AF58" i="91"/>
  <c r="AO58" i="91" s="1"/>
  <c r="AE58" i="91"/>
  <c r="AG58" i="91"/>
  <c r="AP58" i="91" s="1"/>
  <c r="AF57" i="96"/>
  <c r="AO57" i="96" s="1"/>
  <c r="AE57" i="96"/>
  <c r="AG57" i="96"/>
  <c r="AP57" i="96" s="1"/>
  <c r="W58" i="96"/>
  <c r="AG56" i="81"/>
  <c r="AP56" i="81" s="1"/>
  <c r="AF56" i="81"/>
  <c r="AO56" i="81" s="1"/>
  <c r="W57" i="81"/>
  <c r="AE56" i="81"/>
  <c r="AG56" i="93"/>
  <c r="AP56" i="93" s="1"/>
  <c r="AF56" i="93"/>
  <c r="AO56" i="93" s="1"/>
  <c r="AE56" i="93"/>
  <c r="W57" i="93"/>
  <c r="AF58" i="48"/>
  <c r="AO58" i="48" s="1"/>
  <c r="AE58" i="48"/>
  <c r="W59" i="48"/>
  <c r="AG58" i="48"/>
  <c r="AP58" i="48" s="1"/>
  <c r="AG57" i="83"/>
  <c r="AP57" i="83" s="1"/>
  <c r="AF57" i="83"/>
  <c r="AO57" i="83" s="1"/>
  <c r="AE57" i="83"/>
  <c r="W58" i="83"/>
  <c r="W56" i="78"/>
  <c r="AG55" i="78"/>
  <c r="AP55" i="78" s="1"/>
  <c r="AE55" i="78"/>
  <c r="AF55" i="78"/>
  <c r="AO55" i="78" s="1"/>
  <c r="W56" i="74"/>
  <c r="AG55" i="74"/>
  <c r="AP55" i="74" s="1"/>
  <c r="AF55" i="74"/>
  <c r="AO55" i="74" s="1"/>
  <c r="AE55" i="74"/>
  <c r="AR54" i="74"/>
  <c r="AH58" i="85"/>
  <c r="AQ58" i="85" s="1"/>
  <c r="X56" i="43"/>
  <c r="Z56" i="43" s="1"/>
  <c r="Y56" i="43"/>
  <c r="AH55" i="78"/>
  <c r="AQ55" i="78" s="1"/>
  <c r="Y56" i="39"/>
  <c r="X56" i="39"/>
  <c r="Y54" i="35"/>
  <c r="X54" i="35"/>
  <c r="AF55" i="36"/>
  <c r="AO55" i="36" s="1"/>
  <c r="AE55" i="36"/>
  <c r="W56" i="36"/>
  <c r="AG55" i="36"/>
  <c r="AP55" i="36" s="1"/>
  <c r="AE57" i="42"/>
  <c r="W58" i="42"/>
  <c r="AF57" i="42"/>
  <c r="AO57" i="42" s="1"/>
  <c r="AG57" i="42"/>
  <c r="AP57" i="42" s="1"/>
  <c r="AN53" i="94"/>
  <c r="AI53" i="94"/>
  <c r="AR56" i="83"/>
  <c r="X56" i="32"/>
  <c r="Y56" i="32"/>
  <c r="Z56" i="32" s="1"/>
  <c r="AR57" i="79"/>
  <c r="AH57" i="83"/>
  <c r="AQ57" i="83" s="1"/>
  <c r="AN57" i="86"/>
  <c r="AI57" i="86"/>
  <c r="AI57" i="26"/>
  <c r="AN57" i="26"/>
  <c r="AN56" i="34"/>
  <c r="AI56" i="34"/>
  <c r="AI56" i="44"/>
  <c r="AN56" i="44"/>
  <c r="AI53" i="35"/>
  <c r="AN53" i="35"/>
  <c r="AN55" i="33"/>
  <c r="AI55" i="33"/>
  <c r="AR55" i="45"/>
  <c r="AH58" i="25"/>
  <c r="AQ58" i="25" s="1"/>
  <c r="AH55" i="41"/>
  <c r="AQ55" i="41" s="1"/>
  <c r="AR55" i="81"/>
  <c r="AR54" i="78"/>
  <c r="AR55" i="93"/>
  <c r="AN57" i="38"/>
  <c r="AI57" i="38"/>
  <c r="Y58" i="30"/>
  <c r="X58" i="30"/>
  <c r="AI56" i="31"/>
  <c r="AN56" i="31"/>
  <c r="AR55" i="29"/>
  <c r="AR57" i="91"/>
  <c r="AN57" i="28"/>
  <c r="AI57" i="28"/>
  <c r="X56" i="33"/>
  <c r="Y56" i="33"/>
  <c r="X57" i="95"/>
  <c r="Z57" i="95" s="1"/>
  <c r="Y57" i="95"/>
  <c r="Z55" i="41"/>
  <c r="AI55" i="32"/>
  <c r="AN55" i="32"/>
  <c r="AH56" i="81"/>
  <c r="AQ56" i="81" s="1"/>
  <c r="Y54" i="27"/>
  <c r="Z54" i="27" s="1"/>
  <c r="X54" i="27"/>
  <c r="AI54" i="92"/>
  <c r="AN54" i="92"/>
  <c r="AN55" i="90"/>
  <c r="AI55" i="90"/>
  <c r="X54" i="89"/>
  <c r="Y54" i="89"/>
  <c r="Z54" i="89" s="1"/>
  <c r="W55" i="88"/>
  <c r="AG54" i="88"/>
  <c r="AP54" i="88" s="1"/>
  <c r="AF54" i="88"/>
  <c r="AO54" i="88" s="1"/>
  <c r="AE54" i="88"/>
  <c r="X58" i="28"/>
  <c r="Y58" i="28"/>
  <c r="AR54" i="41"/>
  <c r="Z58" i="25"/>
  <c r="Y57" i="80"/>
  <c r="X57" i="80"/>
  <c r="AR57" i="85"/>
  <c r="AH58" i="79"/>
  <c r="AQ58" i="79" s="1"/>
  <c r="AI57" i="30"/>
  <c r="AN57" i="30"/>
  <c r="AN55" i="39"/>
  <c r="AI55" i="39"/>
  <c r="AE56" i="87"/>
  <c r="W57" i="87"/>
  <c r="AF56" i="87"/>
  <c r="AO56" i="87" s="1"/>
  <c r="AG56" i="87"/>
  <c r="AP56" i="87" s="1"/>
  <c r="AI54" i="47"/>
  <c r="AN54" i="47"/>
  <c r="AR55" i="82"/>
  <c r="AH56" i="84"/>
  <c r="AQ56" i="84" s="1"/>
  <c r="AH56" i="29"/>
  <c r="AQ56" i="29" s="1"/>
  <c r="AH54" i="46"/>
  <c r="AQ54" i="46" s="1"/>
  <c r="Z56" i="84"/>
  <c r="Z56" i="29"/>
  <c r="AH58" i="48"/>
  <c r="AQ58" i="48" s="1"/>
  <c r="W57" i="76"/>
  <c r="AG56" i="76"/>
  <c r="AP56" i="76" s="1"/>
  <c r="AF56" i="76"/>
  <c r="AO56" i="76" s="1"/>
  <c r="AE56" i="76"/>
  <c r="W58" i="77"/>
  <c r="AG57" i="77"/>
  <c r="AP57" i="77" s="1"/>
  <c r="AF57" i="77"/>
  <c r="AO57" i="77" s="1"/>
  <c r="AE57" i="77"/>
  <c r="AH56" i="82"/>
  <c r="AQ56" i="82" s="1"/>
  <c r="AI56" i="37"/>
  <c r="AN56" i="37"/>
  <c r="AN56" i="80"/>
  <c r="AI56" i="80"/>
  <c r="AH57" i="96"/>
  <c r="AQ57" i="96" s="1"/>
  <c r="AI53" i="27"/>
  <c r="AN53" i="27"/>
  <c r="AH56" i="45"/>
  <c r="AQ56" i="45" s="1"/>
  <c r="Y58" i="26"/>
  <c r="Z58" i="26" s="1"/>
  <c r="X58" i="26"/>
  <c r="W59" i="85"/>
  <c r="AG58" i="85"/>
  <c r="AP58" i="85" s="1"/>
  <c r="AE58" i="85"/>
  <c r="AF58" i="85"/>
  <c r="AO58" i="85" s="1"/>
  <c r="AH56" i="93"/>
  <c r="AQ56" i="93" s="1"/>
  <c r="AR56" i="40"/>
  <c r="X54" i="94"/>
  <c r="Y54" i="94"/>
  <c r="AN55" i="43"/>
  <c r="AI55" i="43"/>
  <c r="AH57" i="40"/>
  <c r="AQ57" i="40" s="1"/>
  <c r="AH58" i="91"/>
  <c r="AQ58" i="91" s="1"/>
  <c r="AI56" i="95"/>
  <c r="AN56" i="95"/>
  <c r="Y57" i="37"/>
  <c r="X57" i="37"/>
  <c r="Y57" i="44"/>
  <c r="Z57" i="44" s="1"/>
  <c r="X57" i="44"/>
  <c r="AH55" i="74"/>
  <c r="AQ55" i="74" s="1"/>
  <c r="AR57" i="25"/>
  <c r="AN53" i="89"/>
  <c r="AI53" i="89"/>
  <c r="Z57" i="40"/>
  <c r="AR56" i="96"/>
  <c r="AG57" i="73"/>
  <c r="AP57" i="73" s="1"/>
  <c r="AF57" i="73"/>
  <c r="AO57" i="73" s="1"/>
  <c r="AE57" i="73"/>
  <c r="W58" i="73"/>
  <c r="AG54" i="75"/>
  <c r="AP54" i="75" s="1"/>
  <c r="AF54" i="75"/>
  <c r="AO54" i="75" s="1"/>
  <c r="AE54" i="75"/>
  <c r="W55" i="75"/>
  <c r="AR57" i="48"/>
  <c r="Z56" i="82"/>
  <c r="Y55" i="47"/>
  <c r="X55" i="47"/>
  <c r="AR55" i="84"/>
  <c r="Y58" i="86"/>
  <c r="X58" i="86"/>
  <c r="Z56" i="45"/>
  <c r="AR53" i="46"/>
  <c r="Z58" i="79"/>
  <c r="Y55" i="92"/>
  <c r="X55" i="92"/>
  <c r="Z55" i="92" s="1"/>
  <c r="Y56" i="90"/>
  <c r="X56" i="90"/>
  <c r="Z56" i="90" s="1"/>
  <c r="X58" i="38"/>
  <c r="Z58" i="38" s="1"/>
  <c r="Y58" i="38"/>
  <c r="X57" i="34"/>
  <c r="Z57" i="34" s="1"/>
  <c r="Y57" i="34"/>
  <c r="Y57" i="31"/>
  <c r="X57" i="31"/>
  <c r="Z54" i="35" l="1"/>
  <c r="AF58" i="38"/>
  <c r="AO58" i="38" s="1"/>
  <c r="W59" i="38"/>
  <c r="AG58" i="38"/>
  <c r="AP58" i="38" s="1"/>
  <c r="AE58" i="38"/>
  <c r="AF56" i="32"/>
  <c r="AO56" i="32" s="1"/>
  <c r="AE56" i="32"/>
  <c r="W57" i="32"/>
  <c r="AG56" i="32"/>
  <c r="AP56" i="32" s="1"/>
  <c r="AE54" i="27"/>
  <c r="W55" i="27"/>
  <c r="AG54" i="27"/>
  <c r="AP54" i="27" s="1"/>
  <c r="AF54" i="27"/>
  <c r="AO54" i="27" s="1"/>
  <c r="AG54" i="35"/>
  <c r="AP54" i="35" s="1"/>
  <c r="AE54" i="35"/>
  <c r="W55" i="35"/>
  <c r="AF54" i="35"/>
  <c r="AO54" i="35" s="1"/>
  <c r="AF55" i="92"/>
  <c r="AO55" i="92" s="1"/>
  <c r="W56" i="92"/>
  <c r="AG55" i="92"/>
  <c r="AP55" i="92" s="1"/>
  <c r="AE55" i="92"/>
  <c r="AE57" i="44"/>
  <c r="AF57" i="44"/>
  <c r="AO57" i="44" s="1"/>
  <c r="AG57" i="44"/>
  <c r="AP57" i="44" s="1"/>
  <c r="W58" i="44"/>
  <c r="AI56" i="87"/>
  <c r="AN56" i="87"/>
  <c r="X56" i="36"/>
  <c r="Y56" i="36"/>
  <c r="AH56" i="39"/>
  <c r="AQ56" i="39" s="1"/>
  <c r="X58" i="96"/>
  <c r="Z58" i="96" s="1"/>
  <c r="Y58" i="96"/>
  <c r="AH57" i="34"/>
  <c r="AQ57" i="34" s="1"/>
  <c r="AH57" i="44"/>
  <c r="AQ57" i="44" s="1"/>
  <c r="AR55" i="43"/>
  <c r="AE58" i="25"/>
  <c r="W59" i="25"/>
  <c r="AG58" i="25"/>
  <c r="AP58" i="25" s="1"/>
  <c r="AF58" i="25"/>
  <c r="AO58" i="25" s="1"/>
  <c r="AI54" i="88"/>
  <c r="AN54" i="88"/>
  <c r="AH54" i="89"/>
  <c r="AQ54" i="89" s="1"/>
  <c r="AH54" i="27"/>
  <c r="AQ54" i="27" s="1"/>
  <c r="AH57" i="95"/>
  <c r="AQ57" i="95" s="1"/>
  <c r="AR56" i="31"/>
  <c r="AR55" i="33"/>
  <c r="AR56" i="34"/>
  <c r="AR53" i="94"/>
  <c r="AI57" i="42"/>
  <c r="AN57" i="42"/>
  <c r="AH54" i="35"/>
  <c r="AQ54" i="35" s="1"/>
  <c r="AH56" i="43"/>
  <c r="AQ56" i="43" s="1"/>
  <c r="X56" i="78"/>
  <c r="Y56" i="78"/>
  <c r="Y57" i="93"/>
  <c r="X57" i="93"/>
  <c r="Z57" i="93" s="1"/>
  <c r="X57" i="81"/>
  <c r="Y57" i="81"/>
  <c r="AN57" i="96"/>
  <c r="AI57" i="96"/>
  <c r="Y59" i="91"/>
  <c r="X59" i="91"/>
  <c r="AF57" i="34"/>
  <c r="AO57" i="34" s="1"/>
  <c r="AG57" i="34"/>
  <c r="AP57" i="34" s="1"/>
  <c r="W58" i="34"/>
  <c r="AE57" i="34"/>
  <c r="AR56" i="95"/>
  <c r="AI58" i="85"/>
  <c r="AN58" i="85"/>
  <c r="AR57" i="30"/>
  <c r="W55" i="89"/>
  <c r="AE54" i="89"/>
  <c r="AG54" i="89"/>
  <c r="AP54" i="89" s="1"/>
  <c r="AF54" i="89"/>
  <c r="AO54" i="89" s="1"/>
  <c r="AG57" i="95"/>
  <c r="AP57" i="95" s="1"/>
  <c r="AE57" i="95"/>
  <c r="W58" i="95"/>
  <c r="AF57" i="95"/>
  <c r="AO57" i="95" s="1"/>
  <c r="AH58" i="30"/>
  <c r="AQ58" i="30" s="1"/>
  <c r="AG56" i="43"/>
  <c r="AP56" i="43" s="1"/>
  <c r="AF56" i="43"/>
  <c r="AO56" i="43" s="1"/>
  <c r="AE56" i="43"/>
  <c r="W57" i="43"/>
  <c r="Z56" i="74"/>
  <c r="X56" i="74"/>
  <c r="Y56" i="74"/>
  <c r="X58" i="83"/>
  <c r="Y58" i="83"/>
  <c r="X59" i="48"/>
  <c r="Z59" i="48" s="1"/>
  <c r="Y59" i="48"/>
  <c r="AN56" i="93"/>
  <c r="AI56" i="93"/>
  <c r="AH57" i="31"/>
  <c r="AQ57" i="31" s="1"/>
  <c r="AH55" i="92"/>
  <c r="AQ55" i="92" s="1"/>
  <c r="AF56" i="45"/>
  <c r="AO56" i="45" s="1"/>
  <c r="AE56" i="45"/>
  <c r="AG56" i="45"/>
  <c r="AP56" i="45" s="1"/>
  <c r="W57" i="45"/>
  <c r="AH55" i="47"/>
  <c r="AQ55" i="47" s="1"/>
  <c r="Y55" i="75"/>
  <c r="X55" i="75"/>
  <c r="Z55" i="75" s="1"/>
  <c r="Y58" i="73"/>
  <c r="X58" i="73"/>
  <c r="AG57" i="40"/>
  <c r="AP57" i="40" s="1"/>
  <c r="AF57" i="40"/>
  <c r="AO57" i="40" s="1"/>
  <c r="AE57" i="40"/>
  <c r="W58" i="40"/>
  <c r="AR53" i="27"/>
  <c r="AR56" i="80"/>
  <c r="X57" i="76"/>
  <c r="Y57" i="76"/>
  <c r="AG56" i="29"/>
  <c r="AP56" i="29" s="1"/>
  <c r="AF56" i="29"/>
  <c r="AO56" i="29" s="1"/>
  <c r="AE56" i="29"/>
  <c r="W57" i="29"/>
  <c r="Y57" i="87"/>
  <c r="X57" i="87"/>
  <c r="Z57" i="87" s="1"/>
  <c r="AR55" i="90"/>
  <c r="AH56" i="32"/>
  <c r="AQ56" i="32" s="1"/>
  <c r="AN57" i="83"/>
  <c r="AI57" i="83"/>
  <c r="AN58" i="48"/>
  <c r="AI58" i="48"/>
  <c r="AI54" i="46"/>
  <c r="AN54" i="46"/>
  <c r="AH58" i="86"/>
  <c r="AQ58" i="86" s="1"/>
  <c r="AI58" i="91"/>
  <c r="AN58" i="91"/>
  <c r="AR53" i="89"/>
  <c r="AH57" i="37"/>
  <c r="AQ57" i="37" s="1"/>
  <c r="AH54" i="94"/>
  <c r="AQ54" i="94" s="1"/>
  <c r="AR55" i="32"/>
  <c r="AH56" i="33"/>
  <c r="AQ56" i="33" s="1"/>
  <c r="Z58" i="30"/>
  <c r="AR53" i="35"/>
  <c r="Z54" i="94"/>
  <c r="X59" i="85"/>
  <c r="Y59" i="85"/>
  <c r="AI56" i="76"/>
  <c r="AN56" i="76"/>
  <c r="AR54" i="47"/>
  <c r="AR55" i="39"/>
  <c r="AH58" i="28"/>
  <c r="AQ58" i="28" s="1"/>
  <c r="X55" i="88"/>
  <c r="Z55" i="88" s="1"/>
  <c r="Y55" i="88"/>
  <c r="AG55" i="41"/>
  <c r="AP55" i="41" s="1"/>
  <c r="AF55" i="41"/>
  <c r="AO55" i="41" s="1"/>
  <c r="AE55" i="41"/>
  <c r="W56" i="41"/>
  <c r="Z56" i="33"/>
  <c r="AR57" i="38"/>
  <c r="AR57" i="86"/>
  <c r="AI55" i="36"/>
  <c r="AN55" i="36"/>
  <c r="AF56" i="90"/>
  <c r="AO56" i="90" s="1"/>
  <c r="AG56" i="90"/>
  <c r="AP56" i="90" s="1"/>
  <c r="AE56" i="90"/>
  <c r="W57" i="90"/>
  <c r="AE58" i="26"/>
  <c r="W59" i="26"/>
  <c r="AG58" i="26"/>
  <c r="AP58" i="26" s="1"/>
  <c r="AF58" i="26"/>
  <c r="AO58" i="26" s="1"/>
  <c r="AH58" i="38"/>
  <c r="AQ58" i="38" s="1"/>
  <c r="AN57" i="73"/>
  <c r="AI57" i="73"/>
  <c r="X58" i="77"/>
  <c r="Y58" i="77"/>
  <c r="Z58" i="77" s="1"/>
  <c r="W57" i="84"/>
  <c r="AF56" i="84"/>
  <c r="AO56" i="84" s="1"/>
  <c r="AG56" i="84"/>
  <c r="AP56" i="84" s="1"/>
  <c r="AE56" i="84"/>
  <c r="AH57" i="80"/>
  <c r="AQ57" i="80" s="1"/>
  <c r="AR57" i="26"/>
  <c r="AI55" i="74"/>
  <c r="AN55" i="74"/>
  <c r="AI55" i="78"/>
  <c r="AN55" i="78"/>
  <c r="Z57" i="31"/>
  <c r="Z55" i="47"/>
  <c r="AN54" i="75"/>
  <c r="AI54" i="75"/>
  <c r="AH56" i="90"/>
  <c r="AQ56" i="90" s="1"/>
  <c r="W59" i="79"/>
  <c r="AG58" i="79"/>
  <c r="AP58" i="79" s="1"/>
  <c r="AF58" i="79"/>
  <c r="AO58" i="79" s="1"/>
  <c r="AE58" i="79"/>
  <c r="Z58" i="86"/>
  <c r="AE56" i="82"/>
  <c r="AG56" i="82"/>
  <c r="AP56" i="82" s="1"/>
  <c r="AF56" i="82"/>
  <c r="AO56" i="82" s="1"/>
  <c r="W57" i="82"/>
  <c r="Z57" i="37"/>
  <c r="AH58" i="26"/>
  <c r="AQ58" i="26" s="1"/>
  <c r="AR56" i="37"/>
  <c r="AI57" i="77"/>
  <c r="AN57" i="77"/>
  <c r="Z57" i="80"/>
  <c r="Z58" i="28"/>
  <c r="AR54" i="92"/>
  <c r="AR57" i="28"/>
  <c r="AR56" i="44"/>
  <c r="X58" i="42"/>
  <c r="Y58" i="42"/>
  <c r="Z56" i="39"/>
  <c r="AN56" i="81"/>
  <c r="AI56" i="81"/>
  <c r="X55" i="46"/>
  <c r="Y55" i="46"/>
  <c r="Z55" i="46" l="1"/>
  <c r="AE58" i="77"/>
  <c r="W59" i="77"/>
  <c r="AF58" i="77"/>
  <c r="AO58" i="77" s="1"/>
  <c r="AG58" i="77"/>
  <c r="AP58" i="77" s="1"/>
  <c r="AE55" i="46"/>
  <c r="W56" i="46"/>
  <c r="AG55" i="46"/>
  <c r="AP55" i="46" s="1"/>
  <c r="AF55" i="46"/>
  <c r="AO55" i="46" s="1"/>
  <c r="AH58" i="42"/>
  <c r="AQ58" i="42" s="1"/>
  <c r="AF58" i="30"/>
  <c r="AO58" i="30" s="1"/>
  <c r="AE58" i="30"/>
  <c r="W59" i="30"/>
  <c r="AG58" i="30"/>
  <c r="AP58" i="30" s="1"/>
  <c r="X58" i="44"/>
  <c r="Y58" i="44"/>
  <c r="Z58" i="44" s="1"/>
  <c r="AR57" i="77"/>
  <c r="AR55" i="78"/>
  <c r="AR57" i="73"/>
  <c r="X57" i="90"/>
  <c r="Z57" i="90" s="1"/>
  <c r="Y57" i="90"/>
  <c r="AR55" i="36"/>
  <c r="AH55" i="88"/>
  <c r="AQ55" i="88" s="1"/>
  <c r="AR56" i="76"/>
  <c r="AR58" i="48"/>
  <c r="W56" i="75"/>
  <c r="AG55" i="75"/>
  <c r="AP55" i="75" s="1"/>
  <c r="AF55" i="75"/>
  <c r="AO55" i="75" s="1"/>
  <c r="AE55" i="75"/>
  <c r="X57" i="45"/>
  <c r="Y57" i="45"/>
  <c r="AH59" i="48"/>
  <c r="AQ59" i="48" s="1"/>
  <c r="AH56" i="74"/>
  <c r="AQ56" i="74" s="1"/>
  <c r="X58" i="34"/>
  <c r="Y58" i="34"/>
  <c r="AR57" i="96"/>
  <c r="AH58" i="96"/>
  <c r="AQ58" i="96" s="1"/>
  <c r="Y55" i="35"/>
  <c r="X55" i="35"/>
  <c r="Z55" i="35" s="1"/>
  <c r="AR54" i="75"/>
  <c r="AI54" i="89"/>
  <c r="AN54" i="89"/>
  <c r="X56" i="92"/>
  <c r="Y56" i="92"/>
  <c r="AG57" i="37"/>
  <c r="AP57" i="37" s="1"/>
  <c r="AF57" i="37"/>
  <c r="AO57" i="37" s="1"/>
  <c r="AE57" i="37"/>
  <c r="W58" i="37"/>
  <c r="AH59" i="85"/>
  <c r="AQ59" i="85" s="1"/>
  <c r="AR57" i="83"/>
  <c r="AH57" i="76"/>
  <c r="AQ57" i="76" s="1"/>
  <c r="X57" i="43"/>
  <c r="Y57" i="43"/>
  <c r="X58" i="95"/>
  <c r="Z58" i="95" s="1"/>
  <c r="Y58" i="95"/>
  <c r="AH56" i="36"/>
  <c r="AQ56" i="36" s="1"/>
  <c r="AE55" i="88"/>
  <c r="W56" i="88"/>
  <c r="AG55" i="88"/>
  <c r="AP55" i="88" s="1"/>
  <c r="AF55" i="88"/>
  <c r="AO55" i="88" s="1"/>
  <c r="AH58" i="73"/>
  <c r="AQ58" i="73" s="1"/>
  <c r="AF58" i="96"/>
  <c r="AO58" i="96" s="1"/>
  <c r="W59" i="96"/>
  <c r="AE58" i="96"/>
  <c r="AG58" i="96"/>
  <c r="AP58" i="96" s="1"/>
  <c r="AN54" i="27"/>
  <c r="AI54" i="27"/>
  <c r="AN55" i="41"/>
  <c r="AI55" i="41"/>
  <c r="AR56" i="81"/>
  <c r="W59" i="28"/>
  <c r="AG58" i="28"/>
  <c r="AP58" i="28" s="1"/>
  <c r="AF58" i="28"/>
  <c r="AO58" i="28" s="1"/>
  <c r="AE58" i="28"/>
  <c r="Y57" i="82"/>
  <c r="X57" i="82"/>
  <c r="AI58" i="79"/>
  <c r="AN58" i="79"/>
  <c r="AE55" i="47"/>
  <c r="AG55" i="47"/>
  <c r="AP55" i="47" s="1"/>
  <c r="W56" i="47"/>
  <c r="AF55" i="47"/>
  <c r="AO55" i="47" s="1"/>
  <c r="Z59" i="85"/>
  <c r="Y57" i="29"/>
  <c r="X57" i="29"/>
  <c r="Z57" i="76"/>
  <c r="X58" i="40"/>
  <c r="Y58" i="40"/>
  <c r="Z58" i="73"/>
  <c r="AN56" i="45"/>
  <c r="AI56" i="45"/>
  <c r="AR56" i="93"/>
  <c r="AH58" i="83"/>
  <c r="AQ58" i="83" s="1"/>
  <c r="AN56" i="43"/>
  <c r="AI56" i="43"/>
  <c r="AN57" i="95"/>
  <c r="AI57" i="95"/>
  <c r="X55" i="89"/>
  <c r="Z55" i="89" s="1"/>
  <c r="Y55" i="89"/>
  <c r="AH59" i="91"/>
  <c r="AQ59" i="91" s="1"/>
  <c r="AH57" i="81"/>
  <c r="AQ57" i="81" s="1"/>
  <c r="AH56" i="78"/>
  <c r="AQ56" i="78" s="1"/>
  <c r="Y59" i="25"/>
  <c r="X59" i="25"/>
  <c r="Z56" i="36"/>
  <c r="AH55" i="46"/>
  <c r="AQ55" i="46" s="1"/>
  <c r="AI56" i="82"/>
  <c r="AN56" i="82"/>
  <c r="X56" i="41"/>
  <c r="Z56" i="41" s="1"/>
  <c r="Y56" i="41"/>
  <c r="AG57" i="87"/>
  <c r="AP57" i="87" s="1"/>
  <c r="AF57" i="87"/>
  <c r="AO57" i="87" s="1"/>
  <c r="AE57" i="87"/>
  <c r="W58" i="87"/>
  <c r="AE56" i="74"/>
  <c r="W57" i="74"/>
  <c r="AF56" i="74"/>
  <c r="AO56" i="74" s="1"/>
  <c r="AG56" i="74"/>
  <c r="AP56" i="74" s="1"/>
  <c r="AR58" i="85"/>
  <c r="W58" i="93"/>
  <c r="AG57" i="93"/>
  <c r="AP57" i="93" s="1"/>
  <c r="AE57" i="93"/>
  <c r="AF57" i="93"/>
  <c r="AO57" i="93" s="1"/>
  <c r="AI58" i="38"/>
  <c r="AN58" i="38"/>
  <c r="AR55" i="74"/>
  <c r="Z57" i="84"/>
  <c r="X57" i="84"/>
  <c r="Y57" i="84"/>
  <c r="W58" i="80"/>
  <c r="AG57" i="80"/>
  <c r="AP57" i="80" s="1"/>
  <c r="AF57" i="80"/>
  <c r="AO57" i="80" s="1"/>
  <c r="AE57" i="80"/>
  <c r="AE57" i="31"/>
  <c r="W58" i="31"/>
  <c r="AG57" i="31"/>
  <c r="AP57" i="31" s="1"/>
  <c r="AF57" i="31"/>
  <c r="AO57" i="31" s="1"/>
  <c r="AI56" i="84"/>
  <c r="AN56" i="84"/>
  <c r="AH58" i="77"/>
  <c r="AQ58" i="77" s="1"/>
  <c r="Y59" i="26"/>
  <c r="X59" i="26"/>
  <c r="AE54" i="94"/>
  <c r="AF54" i="94"/>
  <c r="AO54" i="94" s="1"/>
  <c r="W55" i="94"/>
  <c r="AG54" i="94"/>
  <c r="AP54" i="94" s="1"/>
  <c r="AR58" i="91"/>
  <c r="AN56" i="29"/>
  <c r="AI56" i="29"/>
  <c r="AN57" i="40"/>
  <c r="AI57" i="40"/>
  <c r="AH55" i="75"/>
  <c r="AQ55" i="75" s="1"/>
  <c r="Z58" i="83"/>
  <c r="AN57" i="34"/>
  <c r="AI57" i="34"/>
  <c r="Z57" i="81"/>
  <c r="Z56" i="78"/>
  <c r="AR57" i="42"/>
  <c r="AI58" i="25"/>
  <c r="AN58" i="25"/>
  <c r="AI57" i="44"/>
  <c r="AN57" i="44"/>
  <c r="Y57" i="32"/>
  <c r="X57" i="32"/>
  <c r="Y59" i="38"/>
  <c r="X59" i="38"/>
  <c r="X59" i="79"/>
  <c r="Y59" i="79"/>
  <c r="AG59" i="48"/>
  <c r="AP59" i="48" s="1"/>
  <c r="W60" i="48"/>
  <c r="AF59" i="48"/>
  <c r="AO59" i="48" s="1"/>
  <c r="AE59" i="48"/>
  <c r="AN54" i="35"/>
  <c r="AI54" i="35"/>
  <c r="Z58" i="42"/>
  <c r="W59" i="86"/>
  <c r="AG58" i="86"/>
  <c r="AP58" i="86" s="1"/>
  <c r="AF58" i="86"/>
  <c r="AO58" i="86" s="1"/>
  <c r="AE58" i="86"/>
  <c r="AN56" i="90"/>
  <c r="AI56" i="90"/>
  <c r="W57" i="39"/>
  <c r="AG56" i="39"/>
  <c r="AP56" i="39" s="1"/>
  <c r="AF56" i="39"/>
  <c r="AO56" i="39" s="1"/>
  <c r="AE56" i="39"/>
  <c r="AI58" i="26"/>
  <c r="AN58" i="26"/>
  <c r="W57" i="33"/>
  <c r="AG56" i="33"/>
  <c r="AP56" i="33" s="1"/>
  <c r="AF56" i="33"/>
  <c r="AO56" i="33" s="1"/>
  <c r="AE56" i="33"/>
  <c r="AR54" i="46"/>
  <c r="AH57" i="87"/>
  <c r="AQ57" i="87" s="1"/>
  <c r="Z59" i="91"/>
  <c r="AH57" i="93"/>
  <c r="AQ57" i="93" s="1"/>
  <c r="AR54" i="88"/>
  <c r="AR56" i="87"/>
  <c r="AI55" i="92"/>
  <c r="AN55" i="92"/>
  <c r="X55" i="27"/>
  <c r="Y55" i="27"/>
  <c r="AI56" i="32"/>
  <c r="AN56" i="32"/>
  <c r="AG58" i="44" l="1"/>
  <c r="AP58" i="44" s="1"/>
  <c r="AF58" i="44"/>
  <c r="AO58" i="44" s="1"/>
  <c r="AE58" i="44"/>
  <c r="W59" i="44"/>
  <c r="AR55" i="92"/>
  <c r="AR58" i="26"/>
  <c r="AR56" i="90"/>
  <c r="X59" i="86"/>
  <c r="Z59" i="86" s="1"/>
  <c r="Y59" i="86"/>
  <c r="Y60" i="48"/>
  <c r="X60" i="48"/>
  <c r="AH59" i="38"/>
  <c r="AQ59" i="38" s="1"/>
  <c r="AF56" i="78"/>
  <c r="AO56" i="78" s="1"/>
  <c r="AE56" i="78"/>
  <c r="W57" i="78"/>
  <c r="AG56" i="78"/>
  <c r="AP56" i="78" s="1"/>
  <c r="AR56" i="29"/>
  <c r="AR56" i="84"/>
  <c r="AI57" i="80"/>
  <c r="AN57" i="80"/>
  <c r="AH57" i="84"/>
  <c r="AQ57" i="84" s="1"/>
  <c r="X58" i="87"/>
  <c r="Y58" i="87"/>
  <c r="AH56" i="41"/>
  <c r="AQ56" i="41" s="1"/>
  <c r="AF55" i="89"/>
  <c r="AO55" i="89" s="1"/>
  <c r="AE55" i="89"/>
  <c r="AG55" i="89"/>
  <c r="AP55" i="89" s="1"/>
  <c r="W56" i="89"/>
  <c r="AR56" i="45"/>
  <c r="AF57" i="76"/>
  <c r="AO57" i="76" s="1"/>
  <c r="AE57" i="76"/>
  <c r="AG57" i="76"/>
  <c r="AP57" i="76" s="1"/>
  <c r="W58" i="76"/>
  <c r="X56" i="47"/>
  <c r="Z56" i="47" s="1"/>
  <c r="Y56" i="47"/>
  <c r="AH57" i="82"/>
  <c r="AQ57" i="82" s="1"/>
  <c r="AR54" i="27"/>
  <c r="W59" i="95"/>
  <c r="AG58" i="95"/>
  <c r="AP58" i="95" s="1"/>
  <c r="AF58" i="95"/>
  <c r="AO58" i="95" s="1"/>
  <c r="AE58" i="95"/>
  <c r="AN57" i="37"/>
  <c r="AI57" i="37"/>
  <c r="W56" i="35"/>
  <c r="AG55" i="35"/>
  <c r="AP55" i="35" s="1"/>
  <c r="AF55" i="35"/>
  <c r="AO55" i="35" s="1"/>
  <c r="AE55" i="35"/>
  <c r="AI55" i="75"/>
  <c r="AN55" i="75"/>
  <c r="AF57" i="90"/>
  <c r="AO57" i="90" s="1"/>
  <c r="AG57" i="90"/>
  <c r="AP57" i="90" s="1"/>
  <c r="W58" i="90"/>
  <c r="AE57" i="90"/>
  <c r="Y59" i="30"/>
  <c r="X59" i="30"/>
  <c r="AI55" i="46"/>
  <c r="AN55" i="46"/>
  <c r="W58" i="81"/>
  <c r="AG57" i="81"/>
  <c r="AP57" i="81" s="1"/>
  <c r="AF57" i="81"/>
  <c r="AO57" i="81" s="1"/>
  <c r="AE57" i="81"/>
  <c r="AF57" i="84"/>
  <c r="AO57" i="84" s="1"/>
  <c r="AE57" i="84"/>
  <c r="W58" i="84"/>
  <c r="AG57" i="84"/>
  <c r="AP57" i="84" s="1"/>
  <c r="AI57" i="93"/>
  <c r="AN57" i="93"/>
  <c r="W57" i="41"/>
  <c r="AG56" i="41"/>
  <c r="AP56" i="41" s="1"/>
  <c r="AF56" i="41"/>
  <c r="AO56" i="41" s="1"/>
  <c r="AE56" i="41"/>
  <c r="AH57" i="29"/>
  <c r="AQ57" i="29" s="1"/>
  <c r="AI58" i="86"/>
  <c r="AN58" i="86"/>
  <c r="AR54" i="35"/>
  <c r="Z59" i="38"/>
  <c r="AR57" i="34"/>
  <c r="AN57" i="87"/>
  <c r="AI57" i="87"/>
  <c r="W59" i="73"/>
  <c r="AG58" i="73"/>
  <c r="AP58" i="73" s="1"/>
  <c r="AE58" i="73"/>
  <c r="AF58" i="73"/>
  <c r="AO58" i="73" s="1"/>
  <c r="Z57" i="82"/>
  <c r="AH57" i="43"/>
  <c r="AQ57" i="43" s="1"/>
  <c r="AH58" i="44"/>
  <c r="AQ58" i="44" s="1"/>
  <c r="AI54" i="94"/>
  <c r="AN54" i="94"/>
  <c r="AH55" i="27"/>
  <c r="AQ55" i="27" s="1"/>
  <c r="AH57" i="32"/>
  <c r="AQ57" i="32" s="1"/>
  <c r="AR58" i="25"/>
  <c r="AH59" i="26"/>
  <c r="AQ59" i="26" s="1"/>
  <c r="AR56" i="82"/>
  <c r="AG56" i="36"/>
  <c r="AP56" i="36" s="1"/>
  <c r="AF56" i="36"/>
  <c r="AO56" i="36" s="1"/>
  <c r="AE56" i="36"/>
  <c r="W57" i="36"/>
  <c r="AR56" i="43"/>
  <c r="Z57" i="29"/>
  <c r="AI55" i="47"/>
  <c r="AN55" i="47"/>
  <c r="AI58" i="28"/>
  <c r="AN58" i="28"/>
  <c r="Y56" i="88"/>
  <c r="X56" i="88"/>
  <c r="Z56" i="88" s="1"/>
  <c r="Z57" i="43"/>
  <c r="AH58" i="34"/>
  <c r="AQ58" i="34" s="1"/>
  <c r="AR56" i="32"/>
  <c r="AI56" i="33"/>
  <c r="AN56" i="33"/>
  <c r="AI56" i="39"/>
  <c r="AN56" i="39"/>
  <c r="Y59" i="28"/>
  <c r="X59" i="28"/>
  <c r="Z55" i="27"/>
  <c r="AF59" i="91"/>
  <c r="AO59" i="91" s="1"/>
  <c r="AE59" i="91"/>
  <c r="AG59" i="91"/>
  <c r="AP59" i="91" s="1"/>
  <c r="W60" i="91"/>
  <c r="X57" i="33"/>
  <c r="Z57" i="33" s="1"/>
  <c r="Y57" i="33"/>
  <c r="AN59" i="48"/>
  <c r="AI59" i="48"/>
  <c r="AH59" i="79"/>
  <c r="AQ59" i="79" s="1"/>
  <c r="W59" i="83"/>
  <c r="AE58" i="83"/>
  <c r="AF58" i="83"/>
  <c r="AO58" i="83" s="1"/>
  <c r="AG58" i="83"/>
  <c r="AP58" i="83" s="1"/>
  <c r="AR57" i="40"/>
  <c r="X58" i="31"/>
  <c r="Y58" i="31"/>
  <c r="X58" i="80"/>
  <c r="Y58" i="80"/>
  <c r="X58" i="93"/>
  <c r="Z58" i="93" s="1"/>
  <c r="Y58" i="93"/>
  <c r="Y57" i="74"/>
  <c r="X57" i="74"/>
  <c r="AH59" i="25"/>
  <c r="AQ59" i="25" s="1"/>
  <c r="AH58" i="40"/>
  <c r="AQ58" i="40" s="1"/>
  <c r="AF59" i="85"/>
  <c r="AO59" i="85" s="1"/>
  <c r="AE59" i="85"/>
  <c r="W60" i="85"/>
  <c r="AG59" i="85"/>
  <c r="AP59" i="85" s="1"/>
  <c r="AR55" i="41"/>
  <c r="AN58" i="96"/>
  <c r="AI58" i="96"/>
  <c r="AI55" i="88"/>
  <c r="AN55" i="88"/>
  <c r="AH56" i="92"/>
  <c r="AQ56" i="92" s="1"/>
  <c r="AH55" i="35"/>
  <c r="AQ55" i="35" s="1"/>
  <c r="Z58" i="34"/>
  <c r="AH57" i="45"/>
  <c r="AQ57" i="45" s="1"/>
  <c r="X56" i="75"/>
  <c r="Y56" i="75"/>
  <c r="Z56" i="75" s="1"/>
  <c r="Y59" i="77"/>
  <c r="X59" i="77"/>
  <c r="Z59" i="77" s="1"/>
  <c r="AG58" i="42"/>
  <c r="AP58" i="42" s="1"/>
  <c r="AF58" i="42"/>
  <c r="AO58" i="42" s="1"/>
  <c r="AE58" i="42"/>
  <c r="W59" i="42"/>
  <c r="AR57" i="44"/>
  <c r="AR57" i="95"/>
  <c r="AR54" i="89"/>
  <c r="AI58" i="30"/>
  <c r="AN58" i="30"/>
  <c r="Y57" i="39"/>
  <c r="X57" i="39"/>
  <c r="Z57" i="39" s="1"/>
  <c r="Z59" i="79"/>
  <c r="Z57" i="32"/>
  <c r="X55" i="94"/>
  <c r="Z55" i="94" s="1"/>
  <c r="Y55" i="94"/>
  <c r="Z59" i="26"/>
  <c r="AI57" i="31"/>
  <c r="AN57" i="31"/>
  <c r="AR58" i="38"/>
  <c r="AI56" i="74"/>
  <c r="AN56" i="74"/>
  <c r="Z59" i="25"/>
  <c r="AH55" i="89"/>
  <c r="AQ55" i="89" s="1"/>
  <c r="Z58" i="40"/>
  <c r="AR58" i="79"/>
  <c r="X59" i="96"/>
  <c r="Y59" i="96"/>
  <c r="Z59" i="96" s="1"/>
  <c r="AH58" i="95"/>
  <c r="AQ58" i="95" s="1"/>
  <c r="Z58" i="37"/>
  <c r="Y58" i="37"/>
  <c r="X58" i="37"/>
  <c r="Z56" i="92"/>
  <c r="Z57" i="45"/>
  <c r="AH57" i="90"/>
  <c r="AQ57" i="90" s="1"/>
  <c r="Y56" i="46"/>
  <c r="X56" i="46"/>
  <c r="AI58" i="77"/>
  <c r="AN58" i="77"/>
  <c r="Z58" i="31" l="1"/>
  <c r="Z59" i="30"/>
  <c r="Z56" i="46"/>
  <c r="AF56" i="46" s="1"/>
  <c r="AO56" i="46" s="1"/>
  <c r="AE58" i="93"/>
  <c r="W59" i="93"/>
  <c r="AF58" i="93"/>
  <c r="AO58" i="93" s="1"/>
  <c r="AG58" i="93"/>
  <c r="AP58" i="93" s="1"/>
  <c r="AE57" i="39"/>
  <c r="W58" i="39"/>
  <c r="AF57" i="39"/>
  <c r="AO57" i="39" s="1"/>
  <c r="AG57" i="39"/>
  <c r="AP57" i="39" s="1"/>
  <c r="W60" i="96"/>
  <c r="AG59" i="96"/>
  <c r="AP59" i="96" s="1"/>
  <c r="AF59" i="96"/>
  <c r="AO59" i="96" s="1"/>
  <c r="AE59" i="96"/>
  <c r="AG58" i="31"/>
  <c r="AP58" i="31" s="1"/>
  <c r="AF58" i="31"/>
  <c r="AO58" i="31" s="1"/>
  <c r="AE58" i="31"/>
  <c r="W59" i="31"/>
  <c r="AG59" i="30"/>
  <c r="AP59" i="30" s="1"/>
  <c r="AF59" i="30"/>
  <c r="AO59" i="30" s="1"/>
  <c r="AE59" i="30"/>
  <c r="W60" i="30"/>
  <c r="AG56" i="46"/>
  <c r="AP56" i="46" s="1"/>
  <c r="W57" i="46"/>
  <c r="AE56" i="92"/>
  <c r="AF56" i="92"/>
  <c r="AO56" i="92" s="1"/>
  <c r="W57" i="92"/>
  <c r="AG56" i="92"/>
  <c r="AP56" i="92" s="1"/>
  <c r="AG57" i="45"/>
  <c r="AP57" i="45" s="1"/>
  <c r="W58" i="45"/>
  <c r="AE57" i="45"/>
  <c r="AF57" i="45"/>
  <c r="AO57" i="45" s="1"/>
  <c r="AH55" i="94"/>
  <c r="AQ55" i="94" s="1"/>
  <c r="AH56" i="75"/>
  <c r="AQ56" i="75" s="1"/>
  <c r="AH57" i="33"/>
  <c r="AQ57" i="33" s="1"/>
  <c r="AR56" i="39"/>
  <c r="W58" i="29"/>
  <c r="AG57" i="29"/>
  <c r="AP57" i="29" s="1"/>
  <c r="AE57" i="29"/>
  <c r="AF57" i="29"/>
  <c r="AO57" i="29" s="1"/>
  <c r="AH59" i="30"/>
  <c r="AQ59" i="30" s="1"/>
  <c r="AH56" i="47"/>
  <c r="AQ56" i="47" s="1"/>
  <c r="AN55" i="89"/>
  <c r="AI55" i="89"/>
  <c r="AI56" i="78"/>
  <c r="AN56" i="78"/>
  <c r="AE59" i="86"/>
  <c r="W60" i="86"/>
  <c r="AF59" i="86"/>
  <c r="AO59" i="86" s="1"/>
  <c r="AG59" i="86"/>
  <c r="AP59" i="86" s="1"/>
  <c r="AG55" i="94"/>
  <c r="AP55" i="94" s="1"/>
  <c r="W56" i="94"/>
  <c r="AF55" i="94"/>
  <c r="AO55" i="94" s="1"/>
  <c r="AE55" i="94"/>
  <c r="AR55" i="88"/>
  <c r="AH60" i="48"/>
  <c r="AQ60" i="48" s="1"/>
  <c r="AH58" i="37"/>
  <c r="AQ58" i="37" s="1"/>
  <c r="AG57" i="32"/>
  <c r="AP57" i="32" s="1"/>
  <c r="AF57" i="32"/>
  <c r="AO57" i="32" s="1"/>
  <c r="AE57" i="32"/>
  <c r="W58" i="32"/>
  <c r="AR58" i="30"/>
  <c r="AH59" i="77"/>
  <c r="AQ59" i="77" s="1"/>
  <c r="AR58" i="96"/>
  <c r="Y60" i="85"/>
  <c r="X60" i="85"/>
  <c r="Z60" i="85" s="1"/>
  <c r="Y60" i="91"/>
  <c r="Z60" i="91" s="1"/>
  <c r="X60" i="91"/>
  <c r="AH59" i="28"/>
  <c r="AQ59" i="28" s="1"/>
  <c r="AR56" i="33"/>
  <c r="Y59" i="73"/>
  <c r="X59" i="73"/>
  <c r="Y58" i="84"/>
  <c r="X58" i="84"/>
  <c r="Y56" i="35"/>
  <c r="X56" i="35"/>
  <c r="Z56" i="35" s="1"/>
  <c r="Y58" i="76"/>
  <c r="X58" i="76"/>
  <c r="Z58" i="76" s="1"/>
  <c r="AH58" i="87"/>
  <c r="AQ58" i="87" s="1"/>
  <c r="AE56" i="75"/>
  <c r="W57" i="75"/>
  <c r="AF56" i="75"/>
  <c r="AO56" i="75" s="1"/>
  <c r="AG56" i="75"/>
  <c r="AP56" i="75" s="1"/>
  <c r="AH58" i="31"/>
  <c r="AQ58" i="31" s="1"/>
  <c r="AF55" i="27"/>
  <c r="AO55" i="27" s="1"/>
  <c r="AG55" i="27"/>
  <c r="AP55" i="27" s="1"/>
  <c r="W56" i="27"/>
  <c r="AE55" i="27"/>
  <c r="AG56" i="47"/>
  <c r="AP56" i="47" s="1"/>
  <c r="W57" i="47"/>
  <c r="AF56" i="47"/>
  <c r="AO56" i="47" s="1"/>
  <c r="AE56" i="47"/>
  <c r="AR58" i="77"/>
  <c r="W59" i="40"/>
  <c r="AG58" i="40"/>
  <c r="AP58" i="40" s="1"/>
  <c r="AE58" i="40"/>
  <c r="AF58" i="40"/>
  <c r="AO58" i="40" s="1"/>
  <c r="AG59" i="25"/>
  <c r="AP59" i="25" s="1"/>
  <c r="AF59" i="25"/>
  <c r="AO59" i="25" s="1"/>
  <c r="AE59" i="25"/>
  <c r="W60" i="25"/>
  <c r="AR57" i="31"/>
  <c r="AE59" i="79"/>
  <c r="W60" i="79"/>
  <c r="AG59" i="79"/>
  <c r="AP59" i="79" s="1"/>
  <c r="AF59" i="79"/>
  <c r="AO59" i="79" s="1"/>
  <c r="AI59" i="85"/>
  <c r="AN59" i="85"/>
  <c r="AH57" i="74"/>
  <c r="AQ57" i="74" s="1"/>
  <c r="Y59" i="83"/>
  <c r="X59" i="83"/>
  <c r="AR59" i="48"/>
  <c r="AR58" i="28"/>
  <c r="AG57" i="82"/>
  <c r="AP57" i="82" s="1"/>
  <c r="AF57" i="82"/>
  <c r="AO57" i="82" s="1"/>
  <c r="W58" i="82"/>
  <c r="AE57" i="82"/>
  <c r="AR57" i="87"/>
  <c r="Y57" i="41"/>
  <c r="Z57" i="41" s="1"/>
  <c r="X57" i="41"/>
  <c r="AN57" i="84"/>
  <c r="AI57" i="84"/>
  <c r="Y58" i="81"/>
  <c r="X58" i="81"/>
  <c r="AR55" i="75"/>
  <c r="AR57" i="37"/>
  <c r="X59" i="95"/>
  <c r="Z59" i="95" s="1"/>
  <c r="Y59" i="95"/>
  <c r="Z58" i="87"/>
  <c r="Z60" i="48"/>
  <c r="AN58" i="44"/>
  <c r="AI58" i="44"/>
  <c r="AH58" i="80"/>
  <c r="AQ58" i="80" s="1"/>
  <c r="Z59" i="28"/>
  <c r="W58" i="43"/>
  <c r="AG57" i="43"/>
  <c r="AP57" i="43" s="1"/>
  <c r="AF57" i="43"/>
  <c r="AO57" i="43" s="1"/>
  <c r="AE57" i="43"/>
  <c r="Y57" i="36"/>
  <c r="X57" i="36"/>
  <c r="Z57" i="36" s="1"/>
  <c r="AR54" i="94"/>
  <c r="AN57" i="90"/>
  <c r="AI57" i="90"/>
  <c r="AI55" i="35"/>
  <c r="AN55" i="35"/>
  <c r="X56" i="89"/>
  <c r="Y56" i="89"/>
  <c r="AR57" i="80"/>
  <c r="AF58" i="34"/>
  <c r="AO58" i="34" s="1"/>
  <c r="W59" i="34"/>
  <c r="AG58" i="34"/>
  <c r="AP58" i="34" s="1"/>
  <c r="AE58" i="34"/>
  <c r="AH58" i="93"/>
  <c r="AQ58" i="93" s="1"/>
  <c r="AI58" i="83"/>
  <c r="AN58" i="83"/>
  <c r="AF57" i="33"/>
  <c r="AO57" i="33" s="1"/>
  <c r="W58" i="33"/>
  <c r="AG57" i="33"/>
  <c r="AP57" i="33" s="1"/>
  <c r="AE57" i="33"/>
  <c r="AF56" i="88"/>
  <c r="AO56" i="88" s="1"/>
  <c r="AG56" i="88"/>
  <c r="AP56" i="88" s="1"/>
  <c r="W57" i="88"/>
  <c r="AE56" i="88"/>
  <c r="AF59" i="38"/>
  <c r="AO59" i="38" s="1"/>
  <c r="AE59" i="38"/>
  <c r="W60" i="38"/>
  <c r="AG59" i="38"/>
  <c r="AP59" i="38" s="1"/>
  <c r="Y59" i="44"/>
  <c r="X59" i="44"/>
  <c r="AH56" i="46"/>
  <c r="AQ56" i="46" s="1"/>
  <c r="W59" i="37"/>
  <c r="AG58" i="37"/>
  <c r="AP58" i="37" s="1"/>
  <c r="AF58" i="37"/>
  <c r="AO58" i="37" s="1"/>
  <c r="AE58" i="37"/>
  <c r="AG59" i="26"/>
  <c r="AP59" i="26" s="1"/>
  <c r="AF59" i="26"/>
  <c r="AO59" i="26" s="1"/>
  <c r="AE59" i="26"/>
  <c r="W60" i="26"/>
  <c r="AH57" i="39"/>
  <c r="AQ57" i="39" s="1"/>
  <c r="Y59" i="42"/>
  <c r="X59" i="42"/>
  <c r="AG59" i="77"/>
  <c r="AP59" i="77" s="1"/>
  <c r="AF59" i="77"/>
  <c r="AO59" i="77" s="1"/>
  <c r="AE59" i="77"/>
  <c r="W60" i="77"/>
  <c r="AH59" i="96"/>
  <c r="AQ59" i="96" s="1"/>
  <c r="AR56" i="74"/>
  <c r="AN58" i="42"/>
  <c r="AI58" i="42"/>
  <c r="Z57" i="74"/>
  <c r="Z58" i="80"/>
  <c r="AN59" i="91"/>
  <c r="AI59" i="91"/>
  <c r="AH56" i="88"/>
  <c r="AQ56" i="88" s="1"/>
  <c r="AR55" i="47"/>
  <c r="AN56" i="36"/>
  <c r="AI56" i="36"/>
  <c r="AI58" i="73"/>
  <c r="AN58" i="73"/>
  <c r="AR58" i="86"/>
  <c r="AI56" i="41"/>
  <c r="AN56" i="41"/>
  <c r="AR57" i="93"/>
  <c r="AI57" i="81"/>
  <c r="AN57" i="81"/>
  <c r="AR55" i="46"/>
  <c r="X58" i="90"/>
  <c r="Y58" i="90"/>
  <c r="AI58" i="95"/>
  <c r="AN58" i="95"/>
  <c r="AI57" i="76"/>
  <c r="AN57" i="76"/>
  <c r="Y57" i="78"/>
  <c r="X57" i="78"/>
  <c r="AH59" i="86"/>
  <c r="AQ59" i="86" s="1"/>
  <c r="AE56" i="46" l="1"/>
  <c r="Z58" i="90"/>
  <c r="AG58" i="76"/>
  <c r="AP58" i="76" s="1"/>
  <c r="AF58" i="76"/>
  <c r="AO58" i="76" s="1"/>
  <c r="W59" i="76"/>
  <c r="AE58" i="76"/>
  <c r="W59" i="90"/>
  <c r="AG58" i="90"/>
  <c r="AP58" i="90" s="1"/>
  <c r="AF58" i="90"/>
  <c r="AO58" i="90" s="1"/>
  <c r="AE58" i="90"/>
  <c r="AE59" i="28"/>
  <c r="AF59" i="28"/>
  <c r="AO59" i="28" s="1"/>
  <c r="W60" i="28"/>
  <c r="AG59" i="28"/>
  <c r="AP59" i="28" s="1"/>
  <c r="AG60" i="85"/>
  <c r="AP60" i="85" s="1"/>
  <c r="AF60" i="85"/>
  <c r="AO60" i="85" s="1"/>
  <c r="AE60" i="85"/>
  <c r="W61" i="85"/>
  <c r="AR56" i="41"/>
  <c r="X60" i="38"/>
  <c r="Z60" i="38" s="1"/>
  <c r="Y60" i="38"/>
  <c r="AH57" i="78"/>
  <c r="AQ57" i="78" s="1"/>
  <c r="AR58" i="95"/>
  <c r="Y59" i="37"/>
  <c r="X59" i="37"/>
  <c r="AH59" i="44"/>
  <c r="AQ59" i="44" s="1"/>
  <c r="AI59" i="38"/>
  <c r="AN59" i="38"/>
  <c r="AR55" i="35"/>
  <c r="X58" i="43"/>
  <c r="Y58" i="43"/>
  <c r="AH59" i="95"/>
  <c r="AQ59" i="95" s="1"/>
  <c r="AH58" i="81"/>
  <c r="AQ58" i="81" s="1"/>
  <c r="Y58" i="82"/>
  <c r="X58" i="82"/>
  <c r="AI58" i="40"/>
  <c r="AN58" i="40"/>
  <c r="AN56" i="47"/>
  <c r="AI56" i="47"/>
  <c r="Y56" i="27"/>
  <c r="Z56" i="27" s="1"/>
  <c r="X56" i="27"/>
  <c r="Y57" i="75"/>
  <c r="X57" i="75"/>
  <c r="AE56" i="35"/>
  <c r="W57" i="35"/>
  <c r="AF56" i="35"/>
  <c r="AO56" i="35" s="1"/>
  <c r="AG56" i="35"/>
  <c r="AP56" i="35" s="1"/>
  <c r="Y58" i="32"/>
  <c r="X58" i="32"/>
  <c r="X56" i="94"/>
  <c r="Y56" i="94"/>
  <c r="X60" i="86"/>
  <c r="Y60" i="86"/>
  <c r="X60" i="30"/>
  <c r="Y60" i="30"/>
  <c r="AN58" i="31"/>
  <c r="AI58" i="31"/>
  <c r="AI57" i="39"/>
  <c r="AN57" i="39"/>
  <c r="W58" i="36"/>
  <c r="AG57" i="36"/>
  <c r="AP57" i="36" s="1"/>
  <c r="AE57" i="36"/>
  <c r="AF57" i="36"/>
  <c r="AO57" i="36" s="1"/>
  <c r="AR58" i="44"/>
  <c r="AI56" i="75"/>
  <c r="AN56" i="75"/>
  <c r="AH58" i="84"/>
  <c r="AQ58" i="84" s="1"/>
  <c r="AN57" i="32"/>
  <c r="AI57" i="32"/>
  <c r="AI59" i="86"/>
  <c r="AN59" i="86"/>
  <c r="Y57" i="46"/>
  <c r="X57" i="46"/>
  <c r="AN59" i="30"/>
  <c r="AI59" i="30"/>
  <c r="X60" i="96"/>
  <c r="Y60" i="96"/>
  <c r="Z57" i="78"/>
  <c r="AH58" i="90"/>
  <c r="AQ58" i="90" s="1"/>
  <c r="AI58" i="37"/>
  <c r="AN58" i="37"/>
  <c r="Z59" i="44"/>
  <c r="AI57" i="33"/>
  <c r="AN57" i="33"/>
  <c r="AI57" i="43"/>
  <c r="AN57" i="43"/>
  <c r="Z58" i="81"/>
  <c r="Z60" i="79"/>
  <c r="Y60" i="79"/>
  <c r="X60" i="79"/>
  <c r="AN59" i="25"/>
  <c r="AI59" i="25"/>
  <c r="AH60" i="91"/>
  <c r="AQ60" i="91" s="1"/>
  <c r="Y58" i="29"/>
  <c r="X58" i="29"/>
  <c r="Y57" i="92"/>
  <c r="X57" i="92"/>
  <c r="AN56" i="46"/>
  <c r="AI56" i="46"/>
  <c r="AR57" i="81"/>
  <c r="Z58" i="84"/>
  <c r="AR56" i="78"/>
  <c r="AR59" i="91"/>
  <c r="AH59" i="42"/>
  <c r="AQ59" i="42" s="1"/>
  <c r="AR58" i="83"/>
  <c r="AI58" i="34"/>
  <c r="AN58" i="34"/>
  <c r="AR57" i="90"/>
  <c r="AF59" i="95"/>
  <c r="AO59" i="95" s="1"/>
  <c r="AE59" i="95"/>
  <c r="AG59" i="95"/>
  <c r="AP59" i="95" s="1"/>
  <c r="W60" i="95"/>
  <c r="AE57" i="41"/>
  <c r="W58" i="41"/>
  <c r="AF57" i="41"/>
  <c r="AO57" i="41" s="1"/>
  <c r="AG57" i="41"/>
  <c r="AP57" i="41" s="1"/>
  <c r="AH59" i="83"/>
  <c r="AQ59" i="83" s="1"/>
  <c r="AR58" i="73"/>
  <c r="AF58" i="80"/>
  <c r="AO58" i="80" s="1"/>
  <c r="AE58" i="80"/>
  <c r="W59" i="80"/>
  <c r="AG58" i="80"/>
  <c r="AP58" i="80" s="1"/>
  <c r="AN56" i="88"/>
  <c r="AI56" i="88"/>
  <c r="AH56" i="89"/>
  <c r="AQ56" i="89" s="1"/>
  <c r="AF60" i="48"/>
  <c r="AO60" i="48" s="1"/>
  <c r="AG60" i="48"/>
  <c r="AP60" i="48" s="1"/>
  <c r="AE60" i="48"/>
  <c r="W61" i="48"/>
  <c r="AR57" i="84"/>
  <c r="Z59" i="83"/>
  <c r="AI59" i="79"/>
  <c r="AN59" i="79"/>
  <c r="X59" i="40"/>
  <c r="Y59" i="40"/>
  <c r="Z59" i="40" s="1"/>
  <c r="Y57" i="47"/>
  <c r="X57" i="47"/>
  <c r="AR57" i="76"/>
  <c r="AR56" i="36"/>
  <c r="AG57" i="74"/>
  <c r="AP57" i="74" s="1"/>
  <c r="AF57" i="74"/>
  <c r="AO57" i="74" s="1"/>
  <c r="AE57" i="74"/>
  <c r="W58" i="74"/>
  <c r="AN59" i="77"/>
  <c r="AI59" i="77"/>
  <c r="X60" i="26"/>
  <c r="Y60" i="26"/>
  <c r="Z57" i="88"/>
  <c r="Y57" i="88"/>
  <c r="X57" i="88"/>
  <c r="X58" i="33"/>
  <c r="Y58" i="33"/>
  <c r="X59" i="34"/>
  <c r="Z59" i="34" s="1"/>
  <c r="Y59" i="34"/>
  <c r="Z56" i="89"/>
  <c r="W59" i="87"/>
  <c r="AG58" i="87"/>
  <c r="AP58" i="87" s="1"/>
  <c r="AF58" i="87"/>
  <c r="AO58" i="87" s="1"/>
  <c r="AE58" i="87"/>
  <c r="AR59" i="85"/>
  <c r="AH56" i="35"/>
  <c r="AQ56" i="35" s="1"/>
  <c r="AH59" i="73"/>
  <c r="AQ59" i="73" s="1"/>
  <c r="AG60" i="91"/>
  <c r="AP60" i="91" s="1"/>
  <c r="AF60" i="91"/>
  <c r="AO60" i="91" s="1"/>
  <c r="W61" i="91"/>
  <c r="AE60" i="91"/>
  <c r="AN55" i="94"/>
  <c r="AI55" i="94"/>
  <c r="AR55" i="89"/>
  <c r="AN57" i="45"/>
  <c r="AI57" i="45"/>
  <c r="AN59" i="96"/>
  <c r="AI59" i="96"/>
  <c r="Y59" i="93"/>
  <c r="X59" i="93"/>
  <c r="Y60" i="25"/>
  <c r="Z60" i="25" s="1"/>
  <c r="X60" i="25"/>
  <c r="AH58" i="76"/>
  <c r="AQ58" i="76" s="1"/>
  <c r="Y60" i="77"/>
  <c r="X60" i="77"/>
  <c r="Z59" i="42"/>
  <c r="AR58" i="42"/>
  <c r="AN59" i="26"/>
  <c r="AI59" i="26"/>
  <c r="AH57" i="36"/>
  <c r="AQ57" i="36" s="1"/>
  <c r="AH57" i="41"/>
  <c r="AQ57" i="41" s="1"/>
  <c r="AN57" i="82"/>
  <c r="AI57" i="82"/>
  <c r="AN55" i="27"/>
  <c r="AI55" i="27"/>
  <c r="Z59" i="73"/>
  <c r="AH60" i="85"/>
  <c r="AQ60" i="85" s="1"/>
  <c r="AI57" i="29"/>
  <c r="AN57" i="29"/>
  <c r="X58" i="45"/>
  <c r="Y58" i="45"/>
  <c r="AN56" i="92"/>
  <c r="AI56" i="92"/>
  <c r="Y59" i="31"/>
  <c r="X59" i="31"/>
  <c r="Y58" i="39"/>
  <c r="Z58" i="39" s="1"/>
  <c r="X58" i="39"/>
  <c r="AI58" i="93"/>
  <c r="AN58" i="93"/>
  <c r="Z58" i="82" l="1"/>
  <c r="Z58" i="32"/>
  <c r="Z57" i="47"/>
  <c r="AG57" i="47" s="1"/>
  <c r="AP57" i="47" s="1"/>
  <c r="W58" i="47"/>
  <c r="AE57" i="47"/>
  <c r="AF57" i="47"/>
  <c r="AO57" i="47" s="1"/>
  <c r="W59" i="32"/>
  <c r="AG58" i="32"/>
  <c r="AP58" i="32" s="1"/>
  <c r="AF58" i="32"/>
  <c r="AO58" i="32" s="1"/>
  <c r="AE58" i="32"/>
  <c r="AF59" i="40"/>
  <c r="AO59" i="40" s="1"/>
  <c r="AE59" i="40"/>
  <c r="W60" i="40"/>
  <c r="AG59" i="40"/>
  <c r="AP59" i="40" s="1"/>
  <c r="W59" i="82"/>
  <c r="AG58" i="82"/>
  <c r="AP58" i="82" s="1"/>
  <c r="AF58" i="82"/>
  <c r="AO58" i="82" s="1"/>
  <c r="AE58" i="82"/>
  <c r="AG58" i="39"/>
  <c r="AP58" i="39" s="1"/>
  <c r="AE58" i="39"/>
  <c r="AF58" i="39"/>
  <c r="AO58" i="39" s="1"/>
  <c r="W59" i="39"/>
  <c r="AH58" i="39"/>
  <c r="AQ58" i="39" s="1"/>
  <c r="AR56" i="92"/>
  <c r="AR57" i="29"/>
  <c r="AF59" i="73"/>
  <c r="AO59" i="73" s="1"/>
  <c r="AE59" i="73"/>
  <c r="W60" i="73"/>
  <c r="AG59" i="73"/>
  <c r="AP59" i="73" s="1"/>
  <c r="W61" i="25"/>
  <c r="AG60" i="25"/>
  <c r="AP60" i="25" s="1"/>
  <c r="AF60" i="25"/>
  <c r="AO60" i="25" s="1"/>
  <c r="AE60" i="25"/>
  <c r="AR57" i="45"/>
  <c r="AH59" i="34"/>
  <c r="AQ59" i="34" s="1"/>
  <c r="AE59" i="83"/>
  <c r="AG59" i="83"/>
  <c r="AP59" i="83" s="1"/>
  <c r="AF59" i="83"/>
  <c r="AO59" i="83" s="1"/>
  <c r="W60" i="83"/>
  <c r="AI58" i="80"/>
  <c r="AN58" i="80"/>
  <c r="Y58" i="41"/>
  <c r="X58" i="41"/>
  <c r="Z58" i="41" s="1"/>
  <c r="AH58" i="29"/>
  <c r="AQ58" i="29" s="1"/>
  <c r="AG60" i="79"/>
  <c r="AP60" i="79" s="1"/>
  <c r="AF60" i="79"/>
  <c r="AO60" i="79" s="1"/>
  <c r="AE60" i="79"/>
  <c r="W61" i="79"/>
  <c r="W60" i="44"/>
  <c r="AF59" i="44"/>
  <c r="AO59" i="44" s="1"/>
  <c r="AE59" i="44"/>
  <c r="AG59" i="44"/>
  <c r="AP59" i="44" s="1"/>
  <c r="AR59" i="30"/>
  <c r="AR59" i="86"/>
  <c r="AR57" i="39"/>
  <c r="AH58" i="32"/>
  <c r="AQ58" i="32" s="1"/>
  <c r="Y57" i="35"/>
  <c r="X57" i="35"/>
  <c r="AH58" i="82"/>
  <c r="AQ58" i="82" s="1"/>
  <c r="AH60" i="38"/>
  <c r="AQ60" i="38" s="1"/>
  <c r="AN60" i="85"/>
  <c r="AI60" i="85"/>
  <c r="Y59" i="90"/>
  <c r="Z59" i="90" s="1"/>
  <c r="X59" i="90"/>
  <c r="AR55" i="27"/>
  <c r="AH59" i="93"/>
  <c r="AQ59" i="93" s="1"/>
  <c r="AN60" i="91"/>
  <c r="AI60" i="91"/>
  <c r="AE59" i="34"/>
  <c r="W60" i="34"/>
  <c r="AG59" i="34"/>
  <c r="AP59" i="34" s="1"/>
  <c r="AF59" i="34"/>
  <c r="AO59" i="34" s="1"/>
  <c r="W58" i="88"/>
  <c r="AG57" i="88"/>
  <c r="AP57" i="88" s="1"/>
  <c r="AE57" i="88"/>
  <c r="AF57" i="88"/>
  <c r="AO57" i="88" s="1"/>
  <c r="AR56" i="88"/>
  <c r="AI57" i="41"/>
  <c r="AN57" i="41"/>
  <c r="AR56" i="46"/>
  <c r="AE58" i="81"/>
  <c r="W59" i="81"/>
  <c r="AF58" i="81"/>
  <c r="AO58" i="81" s="1"/>
  <c r="AG58" i="81"/>
  <c r="AP58" i="81" s="1"/>
  <c r="AR57" i="32"/>
  <c r="AI57" i="36"/>
  <c r="AN57" i="36"/>
  <c r="AR58" i="31"/>
  <c r="AH60" i="86"/>
  <c r="AQ60" i="86" s="1"/>
  <c r="AI56" i="35"/>
  <c r="AN56" i="35"/>
  <c r="W57" i="27"/>
  <c r="AE56" i="27"/>
  <c r="AG56" i="27"/>
  <c r="AP56" i="27" s="1"/>
  <c r="AF56" i="27"/>
  <c r="AO56" i="27" s="1"/>
  <c r="AR59" i="38"/>
  <c r="AH59" i="37"/>
  <c r="AQ59" i="37" s="1"/>
  <c r="AG60" i="38"/>
  <c r="AP60" i="38" s="1"/>
  <c r="AE60" i="38"/>
  <c r="W61" i="38"/>
  <c r="AF60" i="38"/>
  <c r="AO60" i="38" s="1"/>
  <c r="AI59" i="28"/>
  <c r="AN59" i="28"/>
  <c r="AN58" i="76"/>
  <c r="AI58" i="76"/>
  <c r="AH60" i="77"/>
  <c r="AQ60" i="77" s="1"/>
  <c r="Y61" i="91"/>
  <c r="X61" i="91"/>
  <c r="Z61" i="91" s="1"/>
  <c r="X58" i="74"/>
  <c r="Y58" i="74"/>
  <c r="AH59" i="40"/>
  <c r="AQ59" i="40" s="1"/>
  <c r="X60" i="95"/>
  <c r="Y60" i="95"/>
  <c r="Z58" i="29"/>
  <c r="AR59" i="25"/>
  <c r="AR58" i="37"/>
  <c r="AG57" i="78"/>
  <c r="AP57" i="78" s="1"/>
  <c r="AF57" i="78"/>
  <c r="AO57" i="78" s="1"/>
  <c r="AE57" i="78"/>
  <c r="W58" i="78"/>
  <c r="AH57" i="46"/>
  <c r="AQ57" i="46" s="1"/>
  <c r="Z60" i="86"/>
  <c r="AH57" i="75"/>
  <c r="AQ57" i="75" s="1"/>
  <c r="AR56" i="47"/>
  <c r="AH58" i="43"/>
  <c r="AQ58" i="43" s="1"/>
  <c r="AH59" i="31"/>
  <c r="AQ59" i="31" s="1"/>
  <c r="AH58" i="45"/>
  <c r="AQ58" i="45" s="1"/>
  <c r="AR57" i="82"/>
  <c r="AR59" i="26"/>
  <c r="Z59" i="93"/>
  <c r="Y59" i="87"/>
  <c r="Z59" i="87" s="1"/>
  <c r="X59" i="87"/>
  <c r="AH58" i="33"/>
  <c r="AQ58" i="33" s="1"/>
  <c r="AH60" i="26"/>
  <c r="AQ60" i="26" s="1"/>
  <c r="AN57" i="74"/>
  <c r="AI57" i="74"/>
  <c r="Y61" i="48"/>
  <c r="X61" i="48"/>
  <c r="AH57" i="92"/>
  <c r="AQ57" i="92" s="1"/>
  <c r="AR57" i="43"/>
  <c r="AR56" i="75"/>
  <c r="Z58" i="43"/>
  <c r="Z59" i="37"/>
  <c r="AI58" i="90"/>
  <c r="AN58" i="90"/>
  <c r="Z59" i="76"/>
  <c r="X59" i="76"/>
  <c r="Y59" i="76"/>
  <c r="W60" i="42"/>
  <c r="AG59" i="42"/>
  <c r="AP59" i="42" s="1"/>
  <c r="AF59" i="42"/>
  <c r="AO59" i="42" s="1"/>
  <c r="AE59" i="42"/>
  <c r="Z58" i="45"/>
  <c r="Z60" i="77"/>
  <c r="AH60" i="25"/>
  <c r="AQ60" i="25" s="1"/>
  <c r="AR59" i="96"/>
  <c r="AR55" i="94"/>
  <c r="AG56" i="89"/>
  <c r="AP56" i="89" s="1"/>
  <c r="AF56" i="89"/>
  <c r="AO56" i="89" s="1"/>
  <c r="W57" i="89"/>
  <c r="AE56" i="89"/>
  <c r="Z58" i="33"/>
  <c r="Z60" i="26"/>
  <c r="AH57" i="47"/>
  <c r="AQ57" i="47" s="1"/>
  <c r="AI60" i="48"/>
  <c r="AN60" i="48"/>
  <c r="AN59" i="95"/>
  <c r="AI59" i="95"/>
  <c r="AR58" i="34"/>
  <c r="AG58" i="84"/>
  <c r="AP58" i="84" s="1"/>
  <c r="AF58" i="84"/>
  <c r="AO58" i="84" s="1"/>
  <c r="W59" i="84"/>
  <c r="AE58" i="84"/>
  <c r="AH60" i="79"/>
  <c r="AQ60" i="79" s="1"/>
  <c r="AH60" i="96"/>
  <c r="AQ60" i="96" s="1"/>
  <c r="Z57" i="46"/>
  <c r="X58" i="36"/>
  <c r="Y58" i="36"/>
  <c r="AH60" i="30"/>
  <c r="AQ60" i="30" s="1"/>
  <c r="AH56" i="94"/>
  <c r="AQ56" i="94" s="1"/>
  <c r="Z57" i="75"/>
  <c r="AR58" i="93"/>
  <c r="Z59" i="31"/>
  <c r="AI58" i="87"/>
  <c r="AN58" i="87"/>
  <c r="AH57" i="88"/>
  <c r="AQ57" i="88" s="1"/>
  <c r="AR59" i="77"/>
  <c r="AR59" i="79"/>
  <c r="Y59" i="80"/>
  <c r="X59" i="80"/>
  <c r="Z57" i="92"/>
  <c r="AR57" i="33"/>
  <c r="Z60" i="96"/>
  <c r="Z60" i="30"/>
  <c r="Z56" i="94"/>
  <c r="AH56" i="27"/>
  <c r="AQ56" i="27" s="1"/>
  <c r="AR58" i="40"/>
  <c r="Y61" i="85"/>
  <c r="X61" i="85"/>
  <c r="Y60" i="28"/>
  <c r="X60" i="28"/>
  <c r="Z57" i="35" l="1"/>
  <c r="Z60" i="95"/>
  <c r="AE59" i="87"/>
  <c r="W60" i="87"/>
  <c r="AF59" i="87"/>
  <c r="AO59" i="87" s="1"/>
  <c r="AG59" i="87"/>
  <c r="AP59" i="87" s="1"/>
  <c r="W61" i="95"/>
  <c r="AE60" i="95"/>
  <c r="AF60" i="95"/>
  <c r="AO60" i="95" s="1"/>
  <c r="AG60" i="95"/>
  <c r="AP60" i="95" s="1"/>
  <c r="AG57" i="35"/>
  <c r="AP57" i="35" s="1"/>
  <c r="AE57" i="35"/>
  <c r="W58" i="35"/>
  <c r="AF57" i="35"/>
  <c r="AO57" i="35" s="1"/>
  <c r="AH58" i="36"/>
  <c r="AQ58" i="36" s="1"/>
  <c r="Y58" i="78"/>
  <c r="X58" i="78"/>
  <c r="AN56" i="89"/>
  <c r="AI56" i="89"/>
  <c r="AH61" i="85"/>
  <c r="AQ61" i="85" s="1"/>
  <c r="Z61" i="85"/>
  <c r="AR60" i="48"/>
  <c r="W61" i="26"/>
  <c r="AG60" i="26"/>
  <c r="AP60" i="26" s="1"/>
  <c r="AF60" i="26"/>
  <c r="AO60" i="26" s="1"/>
  <c r="AE60" i="26"/>
  <c r="AI59" i="42"/>
  <c r="AN59" i="42"/>
  <c r="AH59" i="76"/>
  <c r="AQ59" i="76" s="1"/>
  <c r="AR57" i="74"/>
  <c r="AH59" i="87"/>
  <c r="AQ59" i="87" s="1"/>
  <c r="AG60" i="86"/>
  <c r="AP60" i="86" s="1"/>
  <c r="AE60" i="86"/>
  <c r="W61" i="86"/>
  <c r="AF60" i="86"/>
  <c r="AO60" i="86" s="1"/>
  <c r="AN60" i="38"/>
  <c r="AI60" i="38"/>
  <c r="AR57" i="36"/>
  <c r="Y58" i="88"/>
  <c r="X58" i="88"/>
  <c r="AR60" i="91"/>
  <c r="AR60" i="85"/>
  <c r="AH57" i="35"/>
  <c r="AQ57" i="35" s="1"/>
  <c r="Y60" i="44"/>
  <c r="X60" i="44"/>
  <c r="AI59" i="73"/>
  <c r="AN59" i="73"/>
  <c r="X59" i="39"/>
  <c r="Y59" i="39"/>
  <c r="AI59" i="40"/>
  <c r="AN59" i="40"/>
  <c r="X59" i="32"/>
  <c r="Y59" i="32"/>
  <c r="AH58" i="74"/>
  <c r="AQ58" i="74" s="1"/>
  <c r="Y57" i="27"/>
  <c r="X57" i="27"/>
  <c r="AN58" i="81"/>
  <c r="AI58" i="81"/>
  <c r="AG58" i="41"/>
  <c r="AP58" i="41" s="1"/>
  <c r="AF58" i="41"/>
  <c r="AO58" i="41" s="1"/>
  <c r="AE58" i="41"/>
  <c r="W59" i="41"/>
  <c r="AN57" i="78"/>
  <c r="AI57" i="78"/>
  <c r="Z58" i="74"/>
  <c r="AR59" i="28"/>
  <c r="Y61" i="79"/>
  <c r="X61" i="79"/>
  <c r="Z61" i="79" s="1"/>
  <c r="AN59" i="83"/>
  <c r="AI59" i="83"/>
  <c r="Y61" i="25"/>
  <c r="Z61" i="25" s="1"/>
  <c r="X61" i="25"/>
  <c r="AN58" i="39"/>
  <c r="AI58" i="39"/>
  <c r="X59" i="82"/>
  <c r="Y59" i="82"/>
  <c r="AI58" i="32"/>
  <c r="AN58" i="32"/>
  <c r="AH59" i="80"/>
  <c r="AQ59" i="80" s="1"/>
  <c r="W61" i="30"/>
  <c r="AG60" i="30"/>
  <c r="AP60" i="30" s="1"/>
  <c r="AF60" i="30"/>
  <c r="AO60" i="30" s="1"/>
  <c r="AE60" i="30"/>
  <c r="AR58" i="87"/>
  <c r="W58" i="46"/>
  <c r="AG57" i="46"/>
  <c r="AP57" i="46" s="1"/>
  <c r="AE57" i="46"/>
  <c r="AF57" i="46"/>
  <c r="AO57" i="46" s="1"/>
  <c r="X59" i="84"/>
  <c r="Y59" i="84"/>
  <c r="AR59" i="95"/>
  <c r="AR58" i="90"/>
  <c r="AH61" i="48"/>
  <c r="AQ61" i="48" s="1"/>
  <c r="AG59" i="93"/>
  <c r="AP59" i="93" s="1"/>
  <c r="AF59" i="93"/>
  <c r="AO59" i="93" s="1"/>
  <c r="AE59" i="93"/>
  <c r="W60" i="93"/>
  <c r="AF58" i="29"/>
  <c r="AO58" i="29" s="1"/>
  <c r="AE58" i="29"/>
  <c r="W59" i="29"/>
  <c r="AG58" i="29"/>
  <c r="AP58" i="29" s="1"/>
  <c r="AH61" i="91"/>
  <c r="AQ61" i="91" s="1"/>
  <c r="AR56" i="35"/>
  <c r="AI57" i="88"/>
  <c r="AN57" i="88"/>
  <c r="AH59" i="90"/>
  <c r="AQ59" i="90" s="1"/>
  <c r="AI59" i="44"/>
  <c r="AN59" i="44"/>
  <c r="AN60" i="79"/>
  <c r="AI60" i="79"/>
  <c r="AR58" i="80"/>
  <c r="AI57" i="47"/>
  <c r="AN57" i="47"/>
  <c r="AH60" i="28"/>
  <c r="AQ60" i="28" s="1"/>
  <c r="AF57" i="92"/>
  <c r="AO57" i="92" s="1"/>
  <c r="AE57" i="92"/>
  <c r="AG57" i="92"/>
  <c r="AP57" i="92" s="1"/>
  <c r="W58" i="92"/>
  <c r="AG57" i="75"/>
  <c r="AP57" i="75" s="1"/>
  <c r="AF57" i="75"/>
  <c r="AO57" i="75" s="1"/>
  <c r="AE57" i="75"/>
  <c r="W58" i="75"/>
  <c r="AF58" i="33"/>
  <c r="AO58" i="33" s="1"/>
  <c r="AG58" i="33"/>
  <c r="AP58" i="33" s="1"/>
  <c r="AE58" i="33"/>
  <c r="W59" i="33"/>
  <c r="W60" i="76"/>
  <c r="AG59" i="76"/>
  <c r="AP59" i="76" s="1"/>
  <c r="AF59" i="76"/>
  <c r="AO59" i="76" s="1"/>
  <c r="AE59" i="76"/>
  <c r="AF56" i="94"/>
  <c r="AO56" i="94" s="1"/>
  <c r="AG56" i="94"/>
  <c r="AP56" i="94" s="1"/>
  <c r="W57" i="94"/>
  <c r="AE56" i="94"/>
  <c r="Z58" i="36"/>
  <c r="W60" i="31"/>
  <c r="AG59" i="31"/>
  <c r="AP59" i="31" s="1"/>
  <c r="AF59" i="31"/>
  <c r="AO59" i="31" s="1"/>
  <c r="AE59" i="31"/>
  <c r="X57" i="89"/>
  <c r="Y57" i="89"/>
  <c r="W61" i="77"/>
  <c r="AG60" i="77"/>
  <c r="AP60" i="77" s="1"/>
  <c r="AF60" i="77"/>
  <c r="AO60" i="77" s="1"/>
  <c r="AE60" i="77"/>
  <c r="Y60" i="42"/>
  <c r="X60" i="42"/>
  <c r="Z60" i="42" s="1"/>
  <c r="AE59" i="37"/>
  <c r="W60" i="37"/>
  <c r="AF59" i="37"/>
  <c r="AO59" i="37" s="1"/>
  <c r="AG59" i="37"/>
  <c r="AP59" i="37" s="1"/>
  <c r="X60" i="34"/>
  <c r="Y60" i="34"/>
  <c r="Y60" i="83"/>
  <c r="Z60" i="83" s="1"/>
  <c r="X60" i="83"/>
  <c r="AI60" i="25"/>
  <c r="AN60" i="25"/>
  <c r="AI58" i="82"/>
  <c r="AN58" i="82"/>
  <c r="AN58" i="84"/>
  <c r="AI58" i="84"/>
  <c r="Z60" i="28"/>
  <c r="AF60" i="96"/>
  <c r="AO60" i="96" s="1"/>
  <c r="AG60" i="96"/>
  <c r="AP60" i="96" s="1"/>
  <c r="W61" i="96"/>
  <c r="AE60" i="96"/>
  <c r="Z59" i="80"/>
  <c r="W59" i="45"/>
  <c r="AG58" i="45"/>
  <c r="AP58" i="45" s="1"/>
  <c r="AF58" i="45"/>
  <c r="AO58" i="45" s="1"/>
  <c r="AE58" i="45"/>
  <c r="AE58" i="43"/>
  <c r="AG58" i="43"/>
  <c r="AP58" i="43" s="1"/>
  <c r="W59" i="43"/>
  <c r="AF58" i="43"/>
  <c r="AO58" i="43" s="1"/>
  <c r="Z61" i="48"/>
  <c r="AH60" i="95"/>
  <c r="AQ60" i="95" s="1"/>
  <c r="W62" i="91"/>
  <c r="AG61" i="91"/>
  <c r="AP61" i="91" s="1"/>
  <c r="AF61" i="91"/>
  <c r="AO61" i="91" s="1"/>
  <c r="AE61" i="91"/>
  <c r="AR58" i="76"/>
  <c r="X61" i="38"/>
  <c r="Y61" i="38"/>
  <c r="AI56" i="27"/>
  <c r="AN56" i="27"/>
  <c r="X59" i="81"/>
  <c r="Z59" i="81" s="1"/>
  <c r="Y59" i="81"/>
  <c r="AR57" i="41"/>
  <c r="AN59" i="34"/>
  <c r="AI59" i="34"/>
  <c r="AF59" i="90"/>
  <c r="AO59" i="90" s="1"/>
  <c r="W60" i="90"/>
  <c r="AG59" i="90"/>
  <c r="AP59" i="90" s="1"/>
  <c r="AE59" i="90"/>
  <c r="AH58" i="41"/>
  <c r="AQ58" i="41" s="1"/>
  <c r="X60" i="73"/>
  <c r="Z60" i="73" s="1"/>
  <c r="Y60" i="73"/>
  <c r="Y60" i="40"/>
  <c r="X60" i="40"/>
  <c r="Z60" i="40" s="1"/>
  <c r="X58" i="47"/>
  <c r="Y58" i="47"/>
  <c r="Z58" i="47" s="1"/>
  <c r="Z59" i="32" l="1"/>
  <c r="AG60" i="40"/>
  <c r="AP60" i="40" s="1"/>
  <c r="AF60" i="40"/>
  <c r="AO60" i="40" s="1"/>
  <c r="AE60" i="40"/>
  <c r="W61" i="40"/>
  <c r="AG60" i="83"/>
  <c r="AP60" i="83" s="1"/>
  <c r="AF60" i="83"/>
  <c r="AO60" i="83" s="1"/>
  <c r="W61" i="83"/>
  <c r="AE60" i="83"/>
  <c r="AF59" i="32"/>
  <c r="AO59" i="32" s="1"/>
  <c r="AE59" i="32"/>
  <c r="W60" i="32"/>
  <c r="AG59" i="32"/>
  <c r="AP59" i="32" s="1"/>
  <c r="AE61" i="25"/>
  <c r="W62" i="25"/>
  <c r="AG61" i="25"/>
  <c r="AP61" i="25" s="1"/>
  <c r="AF61" i="25"/>
  <c r="AO61" i="25" s="1"/>
  <c r="AE58" i="47"/>
  <c r="AG58" i="47"/>
  <c r="AP58" i="47" s="1"/>
  <c r="W59" i="47"/>
  <c r="AF58" i="47"/>
  <c r="AO58" i="47" s="1"/>
  <c r="AI60" i="96"/>
  <c r="AN60" i="96"/>
  <c r="X60" i="76"/>
  <c r="Y60" i="76"/>
  <c r="X59" i="43"/>
  <c r="Y59" i="43"/>
  <c r="X61" i="96"/>
  <c r="Y61" i="96"/>
  <c r="Y59" i="33"/>
  <c r="X59" i="33"/>
  <c r="Y60" i="93"/>
  <c r="X60" i="93"/>
  <c r="AH58" i="47"/>
  <c r="AQ58" i="47" s="1"/>
  <c r="AH60" i="73"/>
  <c r="AQ60" i="73" s="1"/>
  <c r="AR59" i="34"/>
  <c r="AG59" i="81"/>
  <c r="AP59" i="81" s="1"/>
  <c r="AF59" i="81"/>
  <c r="AO59" i="81" s="1"/>
  <c r="W60" i="81"/>
  <c r="AE59" i="81"/>
  <c r="Z62" i="91"/>
  <c r="X62" i="91"/>
  <c r="Y62" i="91"/>
  <c r="W62" i="48"/>
  <c r="AG61" i="48"/>
  <c r="AP61" i="48" s="1"/>
  <c r="AE61" i="48"/>
  <c r="AF61" i="48"/>
  <c r="AO61" i="48" s="1"/>
  <c r="AI58" i="45"/>
  <c r="AN58" i="45"/>
  <c r="AR58" i="84"/>
  <c r="AH60" i="83"/>
  <c r="AQ60" i="83" s="1"/>
  <c r="X61" i="77"/>
  <c r="Z61" i="77" s="1"/>
  <c r="Y61" i="77"/>
  <c r="Y58" i="92"/>
  <c r="X58" i="92"/>
  <c r="AR57" i="88"/>
  <c r="AR58" i="32"/>
  <c r="AH61" i="25"/>
  <c r="AQ61" i="25" s="1"/>
  <c r="AR58" i="81"/>
  <c r="AN60" i="86"/>
  <c r="AI60" i="86"/>
  <c r="AN57" i="35"/>
  <c r="AI57" i="35"/>
  <c r="Y61" i="95"/>
  <c r="X61" i="95"/>
  <c r="W62" i="79"/>
  <c r="AG61" i="79"/>
  <c r="AP61" i="79" s="1"/>
  <c r="AF61" i="79"/>
  <c r="AO61" i="79" s="1"/>
  <c r="AE61" i="79"/>
  <c r="AH58" i="78"/>
  <c r="AQ58" i="78" s="1"/>
  <c r="AH59" i="82"/>
  <c r="AQ59" i="82" s="1"/>
  <c r="Y59" i="41"/>
  <c r="X59" i="41"/>
  <c r="AH57" i="27"/>
  <c r="AQ57" i="27" s="1"/>
  <c r="AR59" i="40"/>
  <c r="AH60" i="44"/>
  <c r="AQ60" i="44" s="1"/>
  <c r="AH58" i="88"/>
  <c r="AQ58" i="88" s="1"/>
  <c r="X61" i="26"/>
  <c r="Y61" i="26"/>
  <c r="AI60" i="77"/>
  <c r="AN60" i="77"/>
  <c r="AH57" i="89"/>
  <c r="AQ57" i="89" s="1"/>
  <c r="AR58" i="82"/>
  <c r="Y60" i="37"/>
  <c r="X60" i="37"/>
  <c r="Z57" i="89"/>
  <c r="AF58" i="36"/>
  <c r="AO58" i="36" s="1"/>
  <c r="AE58" i="36"/>
  <c r="W59" i="36"/>
  <c r="AG58" i="36"/>
  <c r="AP58" i="36" s="1"/>
  <c r="AI59" i="76"/>
  <c r="AN59" i="76"/>
  <c r="AN57" i="75"/>
  <c r="AI57" i="75"/>
  <c r="AN57" i="92"/>
  <c r="AI57" i="92"/>
  <c r="AN59" i="93"/>
  <c r="AI59" i="93"/>
  <c r="Z59" i="82"/>
  <c r="AR59" i="83"/>
  <c r="AN58" i="41"/>
  <c r="AI58" i="41"/>
  <c r="AR59" i="42"/>
  <c r="Z58" i="78"/>
  <c r="Y58" i="75"/>
  <c r="X58" i="75"/>
  <c r="Z58" i="75" s="1"/>
  <c r="AI57" i="46"/>
  <c r="AN57" i="46"/>
  <c r="AI60" i="30"/>
  <c r="AN60" i="30"/>
  <c r="AR60" i="38"/>
  <c r="AR56" i="27"/>
  <c r="X60" i="31"/>
  <c r="Y60" i="31"/>
  <c r="AR60" i="79"/>
  <c r="X60" i="90"/>
  <c r="Y60" i="90"/>
  <c r="AH61" i="38"/>
  <c r="AQ61" i="38" s="1"/>
  <c r="X59" i="45"/>
  <c r="Z59" i="45" s="1"/>
  <c r="Y59" i="45"/>
  <c r="AH60" i="34"/>
  <c r="AQ60" i="34" s="1"/>
  <c r="AI59" i="37"/>
  <c r="AN59" i="37"/>
  <c r="AI59" i="31"/>
  <c r="AN59" i="31"/>
  <c r="AI56" i="94"/>
  <c r="AN56" i="94"/>
  <c r="AI58" i="33"/>
  <c r="AN58" i="33"/>
  <c r="X59" i="29"/>
  <c r="Z59" i="29" s="1"/>
  <c r="Y59" i="29"/>
  <c r="AH59" i="84"/>
  <c r="AQ59" i="84" s="1"/>
  <c r="X58" i="46"/>
  <c r="Z58" i="46" s="1"/>
  <c r="Y58" i="46"/>
  <c r="AR58" i="39"/>
  <c r="W59" i="74"/>
  <c r="AG58" i="74"/>
  <c r="AP58" i="74" s="1"/>
  <c r="AF58" i="74"/>
  <c r="AO58" i="74" s="1"/>
  <c r="AE58" i="74"/>
  <c r="Z57" i="27"/>
  <c r="AH59" i="39"/>
  <c r="AQ59" i="39" s="1"/>
  <c r="Z60" i="44"/>
  <c r="Z58" i="88"/>
  <c r="AI60" i="26"/>
  <c r="AN60" i="26"/>
  <c r="AI60" i="95"/>
  <c r="AN60" i="95"/>
  <c r="Y60" i="87"/>
  <c r="X60" i="87"/>
  <c r="AG60" i="73"/>
  <c r="AP60" i="73" s="1"/>
  <c r="AF60" i="73"/>
  <c r="AO60" i="73" s="1"/>
  <c r="AE60" i="73"/>
  <c r="W61" i="73"/>
  <c r="AE60" i="42"/>
  <c r="W61" i="42"/>
  <c r="AF60" i="42"/>
  <c r="AO60" i="42" s="1"/>
  <c r="AG60" i="42"/>
  <c r="AP60" i="42" s="1"/>
  <c r="AR59" i="73"/>
  <c r="AH60" i="40"/>
  <c r="AQ60" i="40" s="1"/>
  <c r="AI59" i="90"/>
  <c r="AN59" i="90"/>
  <c r="AI61" i="91"/>
  <c r="AN61" i="91"/>
  <c r="AH59" i="81"/>
  <c r="AQ59" i="81" s="1"/>
  <c r="Z61" i="38"/>
  <c r="AI58" i="43"/>
  <c r="AN58" i="43"/>
  <c r="AG59" i="80"/>
  <c r="AP59" i="80" s="1"/>
  <c r="AF59" i="80"/>
  <c r="AO59" i="80" s="1"/>
  <c r="AE59" i="80"/>
  <c r="W60" i="80"/>
  <c r="AG60" i="28"/>
  <c r="AP60" i="28" s="1"/>
  <c r="AF60" i="28"/>
  <c r="AO60" i="28" s="1"/>
  <c r="W61" i="28"/>
  <c r="AE60" i="28"/>
  <c r="AR60" i="25"/>
  <c r="Z60" i="34"/>
  <c r="AH60" i="42"/>
  <c r="AQ60" i="42" s="1"/>
  <c r="Y57" i="94"/>
  <c r="X57" i="94"/>
  <c r="Z57" i="94" s="1"/>
  <c r="AR57" i="47"/>
  <c r="AR59" i="44"/>
  <c r="AI58" i="29"/>
  <c r="AN58" i="29"/>
  <c r="Z59" i="84"/>
  <c r="X61" i="30"/>
  <c r="Y61" i="30"/>
  <c r="AH61" i="79"/>
  <c r="AQ61" i="79" s="1"/>
  <c r="AR57" i="78"/>
  <c r="AH59" i="32"/>
  <c r="AQ59" i="32" s="1"/>
  <c r="Z59" i="39"/>
  <c r="X61" i="86"/>
  <c r="Z61" i="86" s="1"/>
  <c r="Y61" i="86"/>
  <c r="W62" i="85"/>
  <c r="AG61" i="85"/>
  <c r="AP61" i="85" s="1"/>
  <c r="AE61" i="85"/>
  <c r="AF61" i="85"/>
  <c r="AO61" i="85" s="1"/>
  <c r="AR56" i="89"/>
  <c r="Y58" i="35"/>
  <c r="X58" i="35"/>
  <c r="Z58" i="35" s="1"/>
  <c r="AI59" i="87"/>
  <c r="AN59" i="87"/>
  <c r="Z61" i="96" l="1"/>
  <c r="Z60" i="93"/>
  <c r="Z60" i="37"/>
  <c r="AG60" i="37" s="1"/>
  <c r="AP60" i="37" s="1"/>
  <c r="AG59" i="29"/>
  <c r="AP59" i="29" s="1"/>
  <c r="AF59" i="29"/>
  <c r="AO59" i="29" s="1"/>
  <c r="AE59" i="29"/>
  <c r="W60" i="29"/>
  <c r="AF60" i="37"/>
  <c r="AO60" i="37" s="1"/>
  <c r="AE60" i="37"/>
  <c r="W61" i="37"/>
  <c r="AG61" i="96"/>
  <c r="AP61" i="96" s="1"/>
  <c r="AF61" i="96"/>
  <c r="AO61" i="96" s="1"/>
  <c r="W62" i="96"/>
  <c r="AE61" i="96"/>
  <c r="W61" i="93"/>
  <c r="AG60" i="93"/>
  <c r="AP60" i="93" s="1"/>
  <c r="AF60" i="93"/>
  <c r="AO60" i="93" s="1"/>
  <c r="AE60" i="93"/>
  <c r="W59" i="35"/>
  <c r="AG58" i="35"/>
  <c r="AP58" i="35" s="1"/>
  <c r="AF58" i="35"/>
  <c r="AO58" i="35" s="1"/>
  <c r="AE58" i="35"/>
  <c r="AR59" i="90"/>
  <c r="AI60" i="42"/>
  <c r="AN60" i="42"/>
  <c r="AH60" i="87"/>
  <c r="AQ60" i="87" s="1"/>
  <c r="AR60" i="26"/>
  <c r="AE58" i="46"/>
  <c r="W59" i="46"/>
  <c r="AG58" i="46"/>
  <c r="AP58" i="46" s="1"/>
  <c r="AF58" i="46"/>
  <c r="AO58" i="46" s="1"/>
  <c r="AR56" i="94"/>
  <c r="AH60" i="31"/>
  <c r="AQ60" i="31" s="1"/>
  <c r="W59" i="75"/>
  <c r="AG58" i="75"/>
  <c r="AP58" i="75" s="1"/>
  <c r="AF58" i="75"/>
  <c r="AO58" i="75" s="1"/>
  <c r="AE58" i="75"/>
  <c r="AH61" i="26"/>
  <c r="AQ61" i="26" s="1"/>
  <c r="AI61" i="48"/>
  <c r="AN61" i="48"/>
  <c r="X62" i="85"/>
  <c r="Y62" i="85"/>
  <c r="X59" i="74"/>
  <c r="Y59" i="74"/>
  <c r="W60" i="39"/>
  <c r="AG59" i="39"/>
  <c r="AP59" i="39" s="1"/>
  <c r="AF59" i="39"/>
  <c r="AO59" i="39" s="1"/>
  <c r="AE59" i="39"/>
  <c r="AR58" i="29"/>
  <c r="X61" i="42"/>
  <c r="Y61" i="42"/>
  <c r="AH58" i="46"/>
  <c r="AQ58" i="46" s="1"/>
  <c r="AH59" i="45"/>
  <c r="AQ59" i="45" s="1"/>
  <c r="AR57" i="92"/>
  <c r="AH60" i="37"/>
  <c r="AQ60" i="37" s="1"/>
  <c r="AH61" i="77"/>
  <c r="AQ61" i="77" s="1"/>
  <c r="AF62" i="91"/>
  <c r="AO62" i="91" s="1"/>
  <c r="AE62" i="91"/>
  <c r="W63" i="91"/>
  <c r="AG62" i="91"/>
  <c r="AP62" i="91" s="1"/>
  <c r="AH60" i="93"/>
  <c r="AQ60" i="93" s="1"/>
  <c r="X59" i="47"/>
  <c r="Y59" i="47"/>
  <c r="Z59" i="47" s="1"/>
  <c r="AI59" i="32"/>
  <c r="AN59" i="32"/>
  <c r="X62" i="79"/>
  <c r="Z62" i="79" s="1"/>
  <c r="Y62" i="79"/>
  <c r="AH60" i="76"/>
  <c r="AQ60" i="76" s="1"/>
  <c r="AH61" i="30"/>
  <c r="AQ61" i="30" s="1"/>
  <c r="AH59" i="41"/>
  <c r="AQ59" i="41" s="1"/>
  <c r="AH58" i="92"/>
  <c r="AQ58" i="92" s="1"/>
  <c r="Z60" i="76"/>
  <c r="AI61" i="25"/>
  <c r="AN61" i="25"/>
  <c r="X61" i="40"/>
  <c r="Z61" i="40" s="1"/>
  <c r="Y61" i="40"/>
  <c r="AE58" i="88"/>
  <c r="AF58" i="88"/>
  <c r="AO58" i="88" s="1"/>
  <c r="W59" i="88"/>
  <c r="AG58" i="88"/>
  <c r="AP58" i="88" s="1"/>
  <c r="AH60" i="90"/>
  <c r="AQ60" i="90" s="1"/>
  <c r="Z60" i="31"/>
  <c r="AR57" i="75"/>
  <c r="Y59" i="36"/>
  <c r="X59" i="36"/>
  <c r="Z61" i="26"/>
  <c r="AH61" i="95"/>
  <c r="AQ61" i="95" s="1"/>
  <c r="AN59" i="81"/>
  <c r="AI59" i="81"/>
  <c r="Z61" i="30"/>
  <c r="AR58" i="43"/>
  <c r="Y61" i="73"/>
  <c r="X61" i="73"/>
  <c r="Z60" i="87"/>
  <c r="AE60" i="44"/>
  <c r="AF60" i="44"/>
  <c r="AO60" i="44" s="1"/>
  <c r="W61" i="44"/>
  <c r="AG60" i="44"/>
  <c r="AP60" i="44" s="1"/>
  <c r="AE57" i="27"/>
  <c r="AG57" i="27"/>
  <c r="AP57" i="27" s="1"/>
  <c r="AF57" i="27"/>
  <c r="AO57" i="27" s="1"/>
  <c r="W58" i="27"/>
  <c r="AR59" i="31"/>
  <c r="Z60" i="90"/>
  <c r="AE59" i="82"/>
  <c r="W60" i="82"/>
  <c r="AF59" i="82"/>
  <c r="AO59" i="82" s="1"/>
  <c r="AG59" i="82"/>
  <c r="AP59" i="82" s="1"/>
  <c r="AI58" i="36"/>
  <c r="AN58" i="36"/>
  <c r="AI61" i="79"/>
  <c r="AN61" i="79"/>
  <c r="X62" i="48"/>
  <c r="Y62" i="48"/>
  <c r="Y60" i="81"/>
  <c r="X60" i="81"/>
  <c r="AH59" i="33"/>
  <c r="AQ59" i="33" s="1"/>
  <c r="AN58" i="47"/>
  <c r="AI58" i="47"/>
  <c r="AN60" i="83"/>
  <c r="AI60" i="83"/>
  <c r="AN60" i="40"/>
  <c r="AI60" i="40"/>
  <c r="AR60" i="86"/>
  <c r="AE61" i="77"/>
  <c r="W62" i="77"/>
  <c r="AF61" i="77"/>
  <c r="AO61" i="77" s="1"/>
  <c r="AG61" i="77"/>
  <c r="AP61" i="77" s="1"/>
  <c r="AH61" i="96"/>
  <c r="AQ61" i="96" s="1"/>
  <c r="Y62" i="25"/>
  <c r="X62" i="25"/>
  <c r="AH59" i="29"/>
  <c r="AQ59" i="29" s="1"/>
  <c r="W59" i="78"/>
  <c r="AG58" i="78"/>
  <c r="AP58" i="78" s="1"/>
  <c r="AE58" i="78"/>
  <c r="AF58" i="78"/>
  <c r="AO58" i="78" s="1"/>
  <c r="AR59" i="87"/>
  <c r="AH61" i="86"/>
  <c r="AQ61" i="86" s="1"/>
  <c r="W60" i="84"/>
  <c r="AE59" i="84"/>
  <c r="AF59" i="84"/>
  <c r="AO59" i="84" s="1"/>
  <c r="AG59" i="84"/>
  <c r="AP59" i="84" s="1"/>
  <c r="AN60" i="28"/>
  <c r="AI60" i="28"/>
  <c r="X60" i="80"/>
  <c r="Y60" i="80"/>
  <c r="AF61" i="38"/>
  <c r="AO61" i="38" s="1"/>
  <c r="W62" i="38"/>
  <c r="AG61" i="38"/>
  <c r="AP61" i="38" s="1"/>
  <c r="AE61" i="38"/>
  <c r="AN60" i="73"/>
  <c r="AI60" i="73"/>
  <c r="AI58" i="74"/>
  <c r="AN58" i="74"/>
  <c r="AR57" i="46"/>
  <c r="AR59" i="93"/>
  <c r="Z59" i="41"/>
  <c r="Z61" i="95"/>
  <c r="Z58" i="92"/>
  <c r="AR58" i="45"/>
  <c r="AH59" i="43"/>
  <c r="AQ59" i="43" s="1"/>
  <c r="AR60" i="96"/>
  <c r="Y61" i="83"/>
  <c r="X61" i="83"/>
  <c r="W58" i="94"/>
  <c r="AG57" i="94"/>
  <c r="AP57" i="94" s="1"/>
  <c r="AF57" i="94"/>
  <c r="AO57" i="94" s="1"/>
  <c r="AE57" i="94"/>
  <c r="AF60" i="34"/>
  <c r="AO60" i="34" s="1"/>
  <c r="AG60" i="34"/>
  <c r="AP60" i="34" s="1"/>
  <c r="W61" i="34"/>
  <c r="AE60" i="34"/>
  <c r="AF59" i="45"/>
  <c r="AO59" i="45" s="1"/>
  <c r="AE59" i="45"/>
  <c r="AG59" i="45"/>
  <c r="AP59" i="45" s="1"/>
  <c r="W60" i="45"/>
  <c r="AR60" i="30"/>
  <c r="AH58" i="35"/>
  <c r="AQ58" i="35" s="1"/>
  <c r="AI61" i="85"/>
  <c r="AN61" i="85"/>
  <c r="W62" i="86"/>
  <c r="AG61" i="86"/>
  <c r="AP61" i="86" s="1"/>
  <c r="AF61" i="86"/>
  <c r="AO61" i="86" s="1"/>
  <c r="AE61" i="86"/>
  <c r="AH57" i="94"/>
  <c r="AQ57" i="94" s="1"/>
  <c r="X61" i="28"/>
  <c r="Z61" i="28" s="1"/>
  <c r="Y61" i="28"/>
  <c r="AN59" i="80"/>
  <c r="AI59" i="80"/>
  <c r="AR61" i="91"/>
  <c r="AR60" i="95"/>
  <c r="AR58" i="33"/>
  <c r="AR59" i="37"/>
  <c r="AH58" i="75"/>
  <c r="AQ58" i="75" s="1"/>
  <c r="AR58" i="41"/>
  <c r="AR59" i="76"/>
  <c r="W58" i="89"/>
  <c r="AE57" i="89"/>
  <c r="AF57" i="89"/>
  <c r="AO57" i="89" s="1"/>
  <c r="AG57" i="89"/>
  <c r="AP57" i="89" s="1"/>
  <c r="AR60" i="77"/>
  <c r="AR57" i="35"/>
  <c r="AH62" i="91"/>
  <c r="AQ62" i="91" s="1"/>
  <c r="Z59" i="33"/>
  <c r="Z59" i="43"/>
  <c r="X60" i="32"/>
  <c r="Y60" i="32"/>
  <c r="Z60" i="32" s="1"/>
  <c r="Z62" i="25" l="1"/>
  <c r="Z61" i="73"/>
  <c r="Z60" i="80"/>
  <c r="AE60" i="80" s="1"/>
  <c r="Z59" i="36"/>
  <c r="AG59" i="36" s="1"/>
  <c r="AP59" i="36" s="1"/>
  <c r="W61" i="80"/>
  <c r="AG60" i="80"/>
  <c r="AP60" i="80" s="1"/>
  <c r="W62" i="73"/>
  <c r="AG61" i="73"/>
  <c r="AP61" i="73" s="1"/>
  <c r="AE61" i="73"/>
  <c r="AF61" i="73"/>
  <c r="AO61" i="73" s="1"/>
  <c r="AE62" i="79"/>
  <c r="W63" i="79"/>
  <c r="AG62" i="79"/>
  <c r="AP62" i="79" s="1"/>
  <c r="AF62" i="79"/>
  <c r="AO62" i="79" s="1"/>
  <c r="AG62" i="25"/>
  <c r="AP62" i="25" s="1"/>
  <c r="AF62" i="25"/>
  <c r="AO62" i="25" s="1"/>
  <c r="AE62" i="25"/>
  <c r="W63" i="25"/>
  <c r="AG60" i="32"/>
  <c r="AP60" i="32" s="1"/>
  <c r="AF60" i="32"/>
  <c r="AO60" i="32" s="1"/>
  <c r="AE60" i="32"/>
  <c r="W61" i="32"/>
  <c r="AE59" i="36"/>
  <c r="W60" i="36"/>
  <c r="W62" i="40"/>
  <c r="AG61" i="40"/>
  <c r="AP61" i="40" s="1"/>
  <c r="AE61" i="40"/>
  <c r="AF61" i="40"/>
  <c r="AO61" i="40" s="1"/>
  <c r="AG59" i="47"/>
  <c r="AP59" i="47" s="1"/>
  <c r="AF59" i="47"/>
  <c r="AO59" i="47" s="1"/>
  <c r="AE59" i="47"/>
  <c r="W60" i="47"/>
  <c r="AR61" i="85"/>
  <c r="Y63" i="91"/>
  <c r="X63" i="91"/>
  <c r="Z63" i="91" s="1"/>
  <c r="Y58" i="89"/>
  <c r="X58" i="89"/>
  <c r="X62" i="86"/>
  <c r="Z62" i="86" s="1"/>
  <c r="Y62" i="86"/>
  <c r="AI59" i="84"/>
  <c r="AN59" i="84"/>
  <c r="AG59" i="43"/>
  <c r="AP59" i="43" s="1"/>
  <c r="AE59" i="43"/>
  <c r="W60" i="43"/>
  <c r="AF59" i="43"/>
  <c r="AO59" i="43" s="1"/>
  <c r="AH61" i="28"/>
  <c r="AQ61" i="28" s="1"/>
  <c r="AN59" i="45"/>
  <c r="AI59" i="45"/>
  <c r="AH61" i="83"/>
  <c r="AQ61" i="83" s="1"/>
  <c r="AF58" i="92"/>
  <c r="AO58" i="92" s="1"/>
  <c r="W59" i="92"/>
  <c r="AE58" i="92"/>
  <c r="AG58" i="92"/>
  <c r="AP58" i="92" s="1"/>
  <c r="Y62" i="77"/>
  <c r="Z62" i="77" s="1"/>
  <c r="X62" i="77"/>
  <c r="AR60" i="83"/>
  <c r="AR58" i="36"/>
  <c r="AF60" i="90"/>
  <c r="AO60" i="90" s="1"/>
  <c r="AG60" i="90"/>
  <c r="AP60" i="90" s="1"/>
  <c r="AE60" i="90"/>
  <c r="W61" i="90"/>
  <c r="AN60" i="44"/>
  <c r="AI60" i="44"/>
  <c r="AR61" i="25"/>
  <c r="AI57" i="89"/>
  <c r="AN57" i="89"/>
  <c r="AI57" i="94"/>
  <c r="AN57" i="94"/>
  <c r="AH62" i="48"/>
  <c r="AQ62" i="48" s="1"/>
  <c r="AN57" i="27"/>
  <c r="AI57" i="27"/>
  <c r="AI59" i="39"/>
  <c r="AN59" i="39"/>
  <c r="AH59" i="74"/>
  <c r="AQ59" i="74" s="1"/>
  <c r="AR61" i="48"/>
  <c r="AI58" i="75"/>
  <c r="AN58" i="75"/>
  <c r="AN60" i="34"/>
  <c r="AI60" i="34"/>
  <c r="Z61" i="83"/>
  <c r="W60" i="41"/>
  <c r="AG59" i="41"/>
  <c r="AP59" i="41" s="1"/>
  <c r="AF59" i="41"/>
  <c r="AO59" i="41" s="1"/>
  <c r="AE59" i="41"/>
  <c r="AR58" i="74"/>
  <c r="X62" i="38"/>
  <c r="Y62" i="38"/>
  <c r="AR58" i="47"/>
  <c r="Z62" i="48"/>
  <c r="AH61" i="73"/>
  <c r="AQ61" i="73" s="1"/>
  <c r="AR59" i="81"/>
  <c r="AR59" i="32"/>
  <c r="AI62" i="91"/>
  <c r="AN62" i="91"/>
  <c r="Z59" i="74"/>
  <c r="AR60" i="42"/>
  <c r="X61" i="93"/>
  <c r="Y61" i="93"/>
  <c r="X60" i="29"/>
  <c r="Y60" i="29"/>
  <c r="AI61" i="86"/>
  <c r="AN61" i="86"/>
  <c r="X60" i="84"/>
  <c r="Z60" i="84" s="1"/>
  <c r="Y60" i="84"/>
  <c r="X59" i="78"/>
  <c r="Z59" i="78" s="1"/>
  <c r="Y59" i="78"/>
  <c r="AI61" i="77"/>
  <c r="AN61" i="77"/>
  <c r="AG60" i="87"/>
  <c r="AP60" i="87" s="1"/>
  <c r="AF60" i="87"/>
  <c r="AO60" i="87" s="1"/>
  <c r="AE60" i="87"/>
  <c r="W61" i="87"/>
  <c r="Y60" i="45"/>
  <c r="X60" i="45"/>
  <c r="AE61" i="26"/>
  <c r="W62" i="26"/>
  <c r="AG61" i="26"/>
  <c r="AP61" i="26" s="1"/>
  <c r="AF61" i="26"/>
  <c r="AO61" i="26" s="1"/>
  <c r="AH61" i="42"/>
  <c r="AQ61" i="42" s="1"/>
  <c r="Y59" i="35"/>
  <c r="X59" i="35"/>
  <c r="AN61" i="96"/>
  <c r="AI61" i="96"/>
  <c r="Y61" i="37"/>
  <c r="X61" i="37"/>
  <c r="AN59" i="29"/>
  <c r="AI59" i="29"/>
  <c r="AG59" i="33"/>
  <c r="AP59" i="33" s="1"/>
  <c r="AF59" i="33"/>
  <c r="AO59" i="33" s="1"/>
  <c r="W60" i="33"/>
  <c r="AE59" i="33"/>
  <c r="W62" i="28"/>
  <c r="AE61" i="28"/>
  <c r="AG61" i="28"/>
  <c r="AP61" i="28" s="1"/>
  <c r="AF61" i="28"/>
  <c r="AO61" i="28" s="1"/>
  <c r="AF61" i="95"/>
  <c r="AO61" i="95" s="1"/>
  <c r="W62" i="95"/>
  <c r="AG61" i="95"/>
  <c r="AP61" i="95" s="1"/>
  <c r="AE61" i="95"/>
  <c r="AN58" i="88"/>
  <c r="AI58" i="88"/>
  <c r="AF60" i="76"/>
  <c r="AO60" i="76" s="1"/>
  <c r="AE60" i="76"/>
  <c r="AG60" i="76"/>
  <c r="AP60" i="76" s="1"/>
  <c r="W61" i="76"/>
  <c r="AE60" i="31"/>
  <c r="W61" i="31"/>
  <c r="AG60" i="31"/>
  <c r="AP60" i="31" s="1"/>
  <c r="AF60" i="31"/>
  <c r="AO60" i="31" s="1"/>
  <c r="AH60" i="32"/>
  <c r="AQ60" i="32" s="1"/>
  <c r="Y61" i="34"/>
  <c r="Z61" i="34" s="1"/>
  <c r="X61" i="34"/>
  <c r="AI58" i="78"/>
  <c r="AN58" i="78"/>
  <c r="AR60" i="40"/>
  <c r="AR61" i="79"/>
  <c r="X60" i="82"/>
  <c r="Y60" i="82"/>
  <c r="Z60" i="82" s="1"/>
  <c r="Y61" i="44"/>
  <c r="X61" i="44"/>
  <c r="AH59" i="36"/>
  <c r="AQ59" i="36" s="1"/>
  <c r="Y59" i="88"/>
  <c r="X59" i="88"/>
  <c r="Z59" i="88" s="1"/>
  <c r="AH59" i="47"/>
  <c r="AQ59" i="47" s="1"/>
  <c r="Z61" i="42"/>
  <c r="AH62" i="85"/>
  <c r="AQ62" i="85" s="1"/>
  <c r="Y59" i="46"/>
  <c r="Z59" i="46" s="1"/>
  <c r="X59" i="46"/>
  <c r="AI60" i="93"/>
  <c r="AN60" i="93"/>
  <c r="AN60" i="37"/>
  <c r="AI60" i="37"/>
  <c r="AR60" i="28"/>
  <c r="AH62" i="25"/>
  <c r="AQ62" i="25" s="1"/>
  <c r="AF61" i="30"/>
  <c r="AO61" i="30" s="1"/>
  <c r="AE61" i="30"/>
  <c r="W62" i="30"/>
  <c r="AG61" i="30"/>
  <c r="AP61" i="30" s="1"/>
  <c r="AR59" i="80"/>
  <c r="AR60" i="73"/>
  <c r="AH60" i="81"/>
  <c r="AQ60" i="81" s="1"/>
  <c r="X58" i="27"/>
  <c r="Y58" i="27"/>
  <c r="AH61" i="40"/>
  <c r="AQ61" i="40" s="1"/>
  <c r="X58" i="94"/>
  <c r="Y58" i="94"/>
  <c r="AI61" i="38"/>
  <c r="AN61" i="38"/>
  <c r="AH60" i="80"/>
  <c r="AQ60" i="80" s="1"/>
  <c r="Z60" i="81"/>
  <c r="AI59" i="82"/>
  <c r="AN59" i="82"/>
  <c r="AH62" i="79"/>
  <c r="AQ62" i="79" s="1"/>
  <c r="X60" i="39"/>
  <c r="Y60" i="39"/>
  <c r="Z62" i="85"/>
  <c r="Y59" i="75"/>
  <c r="X59" i="75"/>
  <c r="Z59" i="75" s="1"/>
  <c r="AI58" i="46"/>
  <c r="AN58" i="46"/>
  <c r="AI58" i="35"/>
  <c r="AN58" i="35"/>
  <c r="X62" i="96"/>
  <c r="Y62" i="96"/>
  <c r="Z61" i="44" l="1"/>
  <c r="Z58" i="89"/>
  <c r="Z59" i="35"/>
  <c r="AE59" i="35" s="1"/>
  <c r="AF59" i="36"/>
  <c r="AO59" i="36" s="1"/>
  <c r="AF60" i="80"/>
  <c r="AO60" i="80" s="1"/>
  <c r="Z61" i="37"/>
  <c r="AG61" i="37" s="1"/>
  <c r="AP61" i="37" s="1"/>
  <c r="Z61" i="93"/>
  <c r="AF59" i="88"/>
  <c r="AO59" i="88" s="1"/>
  <c r="AG59" i="88"/>
  <c r="AP59" i="88" s="1"/>
  <c r="W60" i="88"/>
  <c r="AE59" i="88"/>
  <c r="AG59" i="46"/>
  <c r="AP59" i="46" s="1"/>
  <c r="AF59" i="46"/>
  <c r="AO59" i="46" s="1"/>
  <c r="AE59" i="46"/>
  <c r="W60" i="46"/>
  <c r="AG60" i="82"/>
  <c r="AP60" i="82" s="1"/>
  <c r="AF60" i="82"/>
  <c r="AO60" i="82" s="1"/>
  <c r="W61" i="82"/>
  <c r="AE60" i="82"/>
  <c r="W60" i="35"/>
  <c r="AF59" i="35"/>
  <c r="AO59" i="35" s="1"/>
  <c r="AG59" i="35"/>
  <c r="AP59" i="35" s="1"/>
  <c r="W62" i="37"/>
  <c r="AE61" i="37"/>
  <c r="AG62" i="77"/>
  <c r="AP62" i="77" s="1"/>
  <c r="AF62" i="77"/>
  <c r="AO62" i="77" s="1"/>
  <c r="AE62" i="77"/>
  <c r="W63" i="77"/>
  <c r="AF61" i="34"/>
  <c r="AO61" i="34" s="1"/>
  <c r="W62" i="34"/>
  <c r="AG61" i="34"/>
  <c r="AP61" i="34" s="1"/>
  <c r="AE61" i="34"/>
  <c r="AE59" i="75"/>
  <c r="W60" i="75"/>
  <c r="AF59" i="75"/>
  <c r="AO59" i="75" s="1"/>
  <c r="AG59" i="75"/>
  <c r="AP59" i="75" s="1"/>
  <c r="AE61" i="93"/>
  <c r="W62" i="93"/>
  <c r="AF61" i="93"/>
  <c r="AO61" i="93" s="1"/>
  <c r="AG61" i="93"/>
  <c r="AP61" i="93" s="1"/>
  <c r="AG61" i="44"/>
  <c r="AP61" i="44" s="1"/>
  <c r="AF61" i="44"/>
  <c r="AO61" i="44" s="1"/>
  <c r="W62" i="44"/>
  <c r="AE61" i="44"/>
  <c r="AF58" i="89"/>
  <c r="AO58" i="89" s="1"/>
  <c r="AE58" i="89"/>
  <c r="AG58" i="89"/>
  <c r="AP58" i="89" s="1"/>
  <c r="W59" i="89"/>
  <c r="X60" i="33"/>
  <c r="Y60" i="33"/>
  <c r="Z60" i="33" s="1"/>
  <c r="AF59" i="78"/>
  <c r="AO59" i="78" s="1"/>
  <c r="AE59" i="78"/>
  <c r="W60" i="78"/>
  <c r="AG59" i="78"/>
  <c r="AP59" i="78" s="1"/>
  <c r="AH62" i="38"/>
  <c r="AQ62" i="38" s="1"/>
  <c r="AN60" i="32"/>
  <c r="AI60" i="32"/>
  <c r="AR58" i="46"/>
  <c r="AH58" i="94"/>
  <c r="AQ58" i="94" s="1"/>
  <c r="AH58" i="27"/>
  <c r="AQ58" i="27" s="1"/>
  <c r="W61" i="81"/>
  <c r="AG60" i="81"/>
  <c r="AP60" i="81" s="1"/>
  <c r="AE60" i="81"/>
  <c r="AF60" i="81"/>
  <c r="AO60" i="81" s="1"/>
  <c r="Z58" i="27"/>
  <c r="Y62" i="30"/>
  <c r="X62" i="30"/>
  <c r="Z62" i="30" s="1"/>
  <c r="AH61" i="44"/>
  <c r="AQ61" i="44" s="1"/>
  <c r="AH61" i="34"/>
  <c r="AQ61" i="34" s="1"/>
  <c r="AI60" i="31"/>
  <c r="AN60" i="31"/>
  <c r="AR58" i="88"/>
  <c r="AI59" i="33"/>
  <c r="AN59" i="33"/>
  <c r="AH59" i="35"/>
  <c r="AQ59" i="35" s="1"/>
  <c r="AI61" i="26"/>
  <c r="AN61" i="26"/>
  <c r="AN60" i="87"/>
  <c r="AI60" i="87"/>
  <c r="AH59" i="78"/>
  <c r="AQ59" i="78" s="1"/>
  <c r="AR61" i="86"/>
  <c r="AR57" i="27"/>
  <c r="AH62" i="77"/>
  <c r="AQ62" i="77" s="1"/>
  <c r="X59" i="92"/>
  <c r="Z59" i="92" s="1"/>
  <c r="Y59" i="92"/>
  <c r="AH58" i="89"/>
  <c r="AQ58" i="89" s="1"/>
  <c r="X61" i="32"/>
  <c r="Y61" i="32"/>
  <c r="AN62" i="25"/>
  <c r="AI62" i="25"/>
  <c r="Y63" i="79"/>
  <c r="X63" i="79"/>
  <c r="Y62" i="73"/>
  <c r="X62" i="73"/>
  <c r="AF62" i="85"/>
  <c r="AO62" i="85" s="1"/>
  <c r="AE62" i="85"/>
  <c r="W63" i="85"/>
  <c r="AG62" i="85"/>
  <c r="AP62" i="85" s="1"/>
  <c r="AR61" i="38"/>
  <c r="AI61" i="30"/>
  <c r="AN61" i="30"/>
  <c r="AR60" i="93"/>
  <c r="AH60" i="45"/>
  <c r="AQ60" i="45" s="1"/>
  <c r="AR59" i="45"/>
  <c r="X60" i="36"/>
  <c r="Y60" i="36"/>
  <c r="AH59" i="46"/>
  <c r="AQ59" i="46" s="1"/>
  <c r="AH60" i="29"/>
  <c r="AQ60" i="29" s="1"/>
  <c r="Z62" i="38"/>
  <c r="AR58" i="75"/>
  <c r="AR57" i="94"/>
  <c r="AR59" i="84"/>
  <c r="X60" i="47"/>
  <c r="Y60" i="47"/>
  <c r="AI61" i="40"/>
  <c r="AN61" i="40"/>
  <c r="AN59" i="36"/>
  <c r="AI59" i="36"/>
  <c r="AI60" i="80"/>
  <c r="AN60" i="80"/>
  <c r="AI61" i="95"/>
  <c r="AN61" i="95"/>
  <c r="AI61" i="28"/>
  <c r="AN61" i="28"/>
  <c r="Z60" i="45"/>
  <c r="AH60" i="84"/>
  <c r="AQ60" i="84" s="1"/>
  <c r="Z60" i="29"/>
  <c r="AE59" i="74"/>
  <c r="W60" i="74"/>
  <c r="AF59" i="74"/>
  <c r="AO59" i="74" s="1"/>
  <c r="AG59" i="74"/>
  <c r="AP59" i="74" s="1"/>
  <c r="W63" i="48"/>
  <c r="AF62" i="48"/>
  <c r="AO62" i="48" s="1"/>
  <c r="AE62" i="48"/>
  <c r="AG62" i="48"/>
  <c r="AP62" i="48" s="1"/>
  <c r="X60" i="41"/>
  <c r="Z60" i="41" s="1"/>
  <c r="Y60" i="41"/>
  <c r="X61" i="90"/>
  <c r="Z61" i="90" s="1"/>
  <c r="Y61" i="90"/>
  <c r="AH63" i="91"/>
  <c r="AQ63" i="91" s="1"/>
  <c r="AN59" i="47"/>
  <c r="AI59" i="47"/>
  <c r="AI61" i="73"/>
  <c r="AN61" i="73"/>
  <c r="AR58" i="35"/>
  <c r="AH61" i="37"/>
  <c r="AQ61" i="37" s="1"/>
  <c r="AR60" i="44"/>
  <c r="AI62" i="79"/>
  <c r="AN62" i="79"/>
  <c r="AH60" i="39"/>
  <c r="AQ60" i="39" s="1"/>
  <c r="AH62" i="96"/>
  <c r="AQ62" i="96" s="1"/>
  <c r="AH59" i="75"/>
  <c r="AQ59" i="75" s="1"/>
  <c r="Z60" i="39"/>
  <c r="Z58" i="94"/>
  <c r="AR60" i="37"/>
  <c r="AG61" i="42"/>
  <c r="AP61" i="42" s="1"/>
  <c r="AF61" i="42"/>
  <c r="AO61" i="42" s="1"/>
  <c r="AE61" i="42"/>
  <c r="W62" i="42"/>
  <c r="AH59" i="88"/>
  <c r="AQ59" i="88" s="1"/>
  <c r="AH60" i="82"/>
  <c r="AQ60" i="82" s="1"/>
  <c r="AI60" i="76"/>
  <c r="AN60" i="76"/>
  <c r="AR61" i="96"/>
  <c r="Y61" i="87"/>
  <c r="X61" i="87"/>
  <c r="Z61" i="87" s="1"/>
  <c r="AR61" i="77"/>
  <c r="AF60" i="84"/>
  <c r="AO60" i="84" s="1"/>
  <c r="AE60" i="84"/>
  <c r="W61" i="84"/>
  <c r="AG60" i="84"/>
  <c r="AP60" i="84" s="1"/>
  <c r="W62" i="83"/>
  <c r="AG61" i="83"/>
  <c r="AP61" i="83" s="1"/>
  <c r="AF61" i="83"/>
  <c r="AO61" i="83" s="1"/>
  <c r="AE61" i="83"/>
  <c r="AR57" i="89"/>
  <c r="X60" i="43"/>
  <c r="Z60" i="43" s="1"/>
  <c r="Y60" i="43"/>
  <c r="AH62" i="86"/>
  <c r="AQ62" i="86" s="1"/>
  <c r="X61" i="76"/>
  <c r="Y61" i="76"/>
  <c r="Z61" i="76" s="1"/>
  <c r="Z62" i="96"/>
  <c r="AR59" i="82"/>
  <c r="AR58" i="78"/>
  <c r="X61" i="31"/>
  <c r="Y61" i="31"/>
  <c r="Y62" i="95"/>
  <c r="X62" i="95"/>
  <c r="Z62" i="95" s="1"/>
  <c r="X62" i="28"/>
  <c r="Y62" i="28"/>
  <c r="Z62" i="28" s="1"/>
  <c r="AR59" i="29"/>
  <c r="X62" i="26"/>
  <c r="Y62" i="26"/>
  <c r="AH61" i="93"/>
  <c r="AQ61" i="93" s="1"/>
  <c r="AR62" i="91"/>
  <c r="AI59" i="41"/>
  <c r="AN59" i="41"/>
  <c r="AR60" i="34"/>
  <c r="AR59" i="39"/>
  <c r="AI60" i="90"/>
  <c r="AN60" i="90"/>
  <c r="AN58" i="92"/>
  <c r="AI58" i="92"/>
  <c r="AN59" i="43"/>
  <c r="AI59" i="43"/>
  <c r="AE62" i="86"/>
  <c r="AG62" i="86"/>
  <c r="AP62" i="86" s="1"/>
  <c r="W63" i="86"/>
  <c r="AF62" i="86"/>
  <c r="AO62" i="86" s="1"/>
  <c r="AG63" i="91"/>
  <c r="AP63" i="91" s="1"/>
  <c r="AF63" i="91"/>
  <c r="AO63" i="91" s="1"/>
  <c r="AE63" i="91"/>
  <c r="W64" i="91"/>
  <c r="X62" i="40"/>
  <c r="Y62" i="40"/>
  <c r="Y63" i="25"/>
  <c r="X63" i="25"/>
  <c r="X61" i="80"/>
  <c r="Y61" i="80"/>
  <c r="Z60" i="36" l="1"/>
  <c r="AF61" i="37"/>
  <c r="AO61" i="37" s="1"/>
  <c r="Z62" i="40"/>
  <c r="AE62" i="40" s="1"/>
  <c r="Z61" i="80"/>
  <c r="AG61" i="80" s="1"/>
  <c r="AP61" i="80" s="1"/>
  <c r="Z62" i="26"/>
  <c r="AG62" i="26" s="1"/>
  <c r="AP62" i="26" s="1"/>
  <c r="Z61" i="31"/>
  <c r="AF61" i="31" s="1"/>
  <c r="AO61" i="31" s="1"/>
  <c r="Z63" i="79"/>
  <c r="W63" i="26"/>
  <c r="AG61" i="31"/>
  <c r="AP61" i="31" s="1"/>
  <c r="AG63" i="79"/>
  <c r="AP63" i="79" s="1"/>
  <c r="AF63" i="79"/>
  <c r="AO63" i="79" s="1"/>
  <c r="AE63" i="79"/>
  <c r="W64" i="79"/>
  <c r="AF60" i="33"/>
  <c r="AO60" i="33" s="1"/>
  <c r="AG60" i="33"/>
  <c r="AP60" i="33" s="1"/>
  <c r="W61" i="33"/>
  <c r="AE60" i="33"/>
  <c r="AF62" i="40"/>
  <c r="AO62" i="40" s="1"/>
  <c r="AG62" i="40"/>
  <c r="AP62" i="40" s="1"/>
  <c r="AF61" i="80"/>
  <c r="AO61" i="80" s="1"/>
  <c r="AE61" i="80"/>
  <c r="W62" i="80"/>
  <c r="AE62" i="95"/>
  <c r="W63" i="95"/>
  <c r="AF62" i="95"/>
  <c r="AO62" i="95" s="1"/>
  <c r="AG62" i="95"/>
  <c r="AP62" i="95" s="1"/>
  <c r="AE60" i="41"/>
  <c r="W61" i="41"/>
  <c r="AF60" i="41"/>
  <c r="AO60" i="41" s="1"/>
  <c r="AG60" i="41"/>
  <c r="AP60" i="41" s="1"/>
  <c r="AE62" i="28"/>
  <c r="AF62" i="28"/>
  <c r="AO62" i="28" s="1"/>
  <c r="W63" i="28"/>
  <c r="AG62" i="28"/>
  <c r="AP62" i="28" s="1"/>
  <c r="W62" i="87"/>
  <c r="AG61" i="87"/>
  <c r="AP61" i="87" s="1"/>
  <c r="AF61" i="87"/>
  <c r="AO61" i="87" s="1"/>
  <c r="AE61" i="87"/>
  <c r="AG61" i="76"/>
  <c r="AP61" i="76" s="1"/>
  <c r="AF61" i="76"/>
  <c r="AO61" i="76" s="1"/>
  <c r="W62" i="76"/>
  <c r="AE61" i="76"/>
  <c r="W61" i="36"/>
  <c r="AG60" i="36"/>
  <c r="AP60" i="36" s="1"/>
  <c r="AE60" i="36"/>
  <c r="AF60" i="36"/>
  <c r="AO60" i="36" s="1"/>
  <c r="AR59" i="43"/>
  <c r="AG61" i="90"/>
  <c r="AP61" i="90" s="1"/>
  <c r="AF61" i="90"/>
  <c r="AO61" i="90" s="1"/>
  <c r="AE61" i="90"/>
  <c r="W62" i="90"/>
  <c r="AN62" i="48"/>
  <c r="AI62" i="48"/>
  <c r="X60" i="74"/>
  <c r="Y60" i="74"/>
  <c r="AR61" i="95"/>
  <c r="AR61" i="40"/>
  <c r="AH62" i="73"/>
  <c r="AQ62" i="73" s="1"/>
  <c r="W60" i="92"/>
  <c r="AG59" i="92"/>
  <c r="AP59" i="92" s="1"/>
  <c r="AF59" i="92"/>
  <c r="AO59" i="92" s="1"/>
  <c r="AE59" i="92"/>
  <c r="X61" i="81"/>
  <c r="Y61" i="81"/>
  <c r="X64" i="91"/>
  <c r="Y64" i="91"/>
  <c r="Z64" i="91" s="1"/>
  <c r="AR58" i="92"/>
  <c r="AN63" i="91"/>
  <c r="AI63" i="91"/>
  <c r="AI62" i="86"/>
  <c r="AN62" i="86"/>
  <c r="AR60" i="90"/>
  <c r="AR59" i="41"/>
  <c r="AH60" i="43"/>
  <c r="AQ60" i="43" s="1"/>
  <c r="AN60" i="84"/>
  <c r="AI60" i="84"/>
  <c r="AH61" i="90"/>
  <c r="AQ61" i="90" s="1"/>
  <c r="AH59" i="92"/>
  <c r="AQ59" i="92" s="1"/>
  <c r="AR60" i="31"/>
  <c r="AI59" i="78"/>
  <c r="AN59" i="78"/>
  <c r="X59" i="89"/>
  <c r="Z59" i="89" s="1"/>
  <c r="Y59" i="89"/>
  <c r="Y62" i="44"/>
  <c r="X62" i="44"/>
  <c r="X62" i="93"/>
  <c r="Y62" i="93"/>
  <c r="AI59" i="75"/>
  <c r="AN59" i="75"/>
  <c r="W61" i="43"/>
  <c r="AG60" i="43"/>
  <c r="AP60" i="43" s="1"/>
  <c r="AF60" i="43"/>
  <c r="AO60" i="43" s="1"/>
  <c r="AE60" i="43"/>
  <c r="AR61" i="26"/>
  <c r="AI61" i="93"/>
  <c r="AN61" i="93"/>
  <c r="AI61" i="34"/>
  <c r="AN61" i="34"/>
  <c r="Y63" i="77"/>
  <c r="X63" i="77"/>
  <c r="Y60" i="35"/>
  <c r="X60" i="35"/>
  <c r="Z60" i="35" s="1"/>
  <c r="AN59" i="88"/>
  <c r="AI59" i="88"/>
  <c r="AH62" i="28"/>
  <c r="AQ62" i="28" s="1"/>
  <c r="AH61" i="31"/>
  <c r="AQ61" i="31" s="1"/>
  <c r="W63" i="96"/>
  <c r="AE62" i="96"/>
  <c r="AG62" i="96"/>
  <c r="AP62" i="96" s="1"/>
  <c r="AF62" i="96"/>
  <c r="AO62" i="96" s="1"/>
  <c r="X62" i="83"/>
  <c r="Y62" i="83"/>
  <c r="AI59" i="74"/>
  <c r="AN59" i="74"/>
  <c r="Z62" i="73"/>
  <c r="AR59" i="33"/>
  <c r="AF58" i="27"/>
  <c r="AO58" i="27" s="1"/>
  <c r="AG58" i="27"/>
  <c r="AP58" i="27" s="1"/>
  <c r="W59" i="27"/>
  <c r="AE58" i="27"/>
  <c r="AR60" i="32"/>
  <c r="AN58" i="89"/>
  <c r="AI58" i="89"/>
  <c r="AN62" i="77"/>
  <c r="AI62" i="77"/>
  <c r="AI59" i="35"/>
  <c r="AN59" i="35"/>
  <c r="X60" i="88"/>
  <c r="Z60" i="88" s="1"/>
  <c r="Y60" i="88"/>
  <c r="AH61" i="80"/>
  <c r="AQ61" i="80" s="1"/>
  <c r="AH63" i="25"/>
  <c r="AQ63" i="25" s="1"/>
  <c r="AR61" i="73"/>
  <c r="W61" i="29"/>
  <c r="AG60" i="29"/>
  <c r="AP60" i="29" s="1"/>
  <c r="AE60" i="29"/>
  <c r="AF60" i="29"/>
  <c r="AO60" i="29" s="1"/>
  <c r="AH60" i="33"/>
  <c r="AQ60" i="33" s="1"/>
  <c r="Y62" i="37"/>
  <c r="X62" i="37"/>
  <c r="Z62" i="37" s="1"/>
  <c r="AN60" i="82"/>
  <c r="AI60" i="82"/>
  <c r="Y60" i="46"/>
  <c r="Z60" i="46" s="1"/>
  <c r="X60" i="46"/>
  <c r="AG62" i="30"/>
  <c r="AP62" i="30" s="1"/>
  <c r="AF62" i="30"/>
  <c r="AO62" i="30" s="1"/>
  <c r="AE62" i="30"/>
  <c r="W63" i="30"/>
  <c r="Y63" i="86"/>
  <c r="X63" i="86"/>
  <c r="X62" i="42"/>
  <c r="Y62" i="42"/>
  <c r="Z62" i="42" s="1"/>
  <c r="X63" i="48"/>
  <c r="Y63" i="48"/>
  <c r="Z63" i="48" s="1"/>
  <c r="AG60" i="45"/>
  <c r="AP60" i="45" s="1"/>
  <c r="AF60" i="45"/>
  <c r="AO60" i="45" s="1"/>
  <c r="W61" i="45"/>
  <c r="AE60" i="45"/>
  <c r="AR60" i="80"/>
  <c r="AH60" i="47"/>
  <c r="AQ60" i="47" s="1"/>
  <c r="AH62" i="95"/>
  <c r="AQ62" i="95" s="1"/>
  <c r="AH61" i="76"/>
  <c r="AQ61" i="76" s="1"/>
  <c r="AI61" i="83"/>
  <c r="AN61" i="83"/>
  <c r="AH61" i="87"/>
  <c r="AQ61" i="87" s="1"/>
  <c r="AR60" i="76"/>
  <c r="AF58" i="94"/>
  <c r="AO58" i="94" s="1"/>
  <c r="W59" i="94"/>
  <c r="AG58" i="94"/>
  <c r="AP58" i="94" s="1"/>
  <c r="AE58" i="94"/>
  <c r="AR62" i="79"/>
  <c r="AR59" i="47"/>
  <c r="AR59" i="36"/>
  <c r="Z60" i="47"/>
  <c r="Y63" i="85"/>
  <c r="X63" i="85"/>
  <c r="AH63" i="79"/>
  <c r="AQ63" i="79" s="1"/>
  <c r="AH61" i="32"/>
  <c r="AQ61" i="32" s="1"/>
  <c r="AR60" i="87"/>
  <c r="AI60" i="81"/>
  <c r="AN60" i="81"/>
  <c r="X62" i="34"/>
  <c r="Y62" i="34"/>
  <c r="AN59" i="46"/>
  <c r="AI59" i="46"/>
  <c r="AH62" i="40"/>
  <c r="AQ62" i="40" s="1"/>
  <c r="AR62" i="25"/>
  <c r="AH62" i="26"/>
  <c r="AQ62" i="26" s="1"/>
  <c r="AH60" i="41"/>
  <c r="AQ60" i="41" s="1"/>
  <c r="Z63" i="25"/>
  <c r="X61" i="84"/>
  <c r="Y61" i="84"/>
  <c r="AN61" i="42"/>
  <c r="AI61" i="42"/>
  <c r="AE60" i="39"/>
  <c r="W61" i="39"/>
  <c r="AF60" i="39"/>
  <c r="AO60" i="39" s="1"/>
  <c r="AG60" i="39"/>
  <c r="AP60" i="39" s="1"/>
  <c r="AR61" i="28"/>
  <c r="AF62" i="38"/>
  <c r="AO62" i="38" s="1"/>
  <c r="AE62" i="38"/>
  <c r="W63" i="38"/>
  <c r="AG62" i="38"/>
  <c r="AP62" i="38" s="1"/>
  <c r="AH60" i="36"/>
  <c r="AQ60" i="36" s="1"/>
  <c r="AR61" i="30"/>
  <c r="AI62" i="85"/>
  <c r="AN62" i="85"/>
  <c r="Z61" i="32"/>
  <c r="AH62" i="30"/>
  <c r="AQ62" i="30" s="1"/>
  <c r="X60" i="78"/>
  <c r="Y60" i="78"/>
  <c r="AN61" i="44"/>
  <c r="AI61" i="44"/>
  <c r="Y60" i="75"/>
  <c r="X60" i="75"/>
  <c r="AI61" i="37"/>
  <c r="AN61" i="37"/>
  <c r="Y61" i="82"/>
  <c r="X61" i="82"/>
  <c r="Z63" i="85" l="1"/>
  <c r="Z62" i="93"/>
  <c r="Z60" i="78"/>
  <c r="Z63" i="86"/>
  <c r="AE62" i="26"/>
  <c r="W62" i="31"/>
  <c r="AF62" i="26"/>
  <c r="AO62" i="26" s="1"/>
  <c r="W63" i="40"/>
  <c r="AE61" i="31"/>
  <c r="Z61" i="82"/>
  <c r="AF61" i="82" s="1"/>
  <c r="AO61" i="82" s="1"/>
  <c r="Z62" i="34"/>
  <c r="AE62" i="34" s="1"/>
  <c r="Z61" i="81"/>
  <c r="W62" i="81" s="1"/>
  <c r="W63" i="42"/>
  <c r="AG62" i="42"/>
  <c r="AP62" i="42" s="1"/>
  <c r="AF62" i="42"/>
  <c r="AO62" i="42" s="1"/>
  <c r="AE62" i="42"/>
  <c r="W62" i="82"/>
  <c r="AG61" i="82"/>
  <c r="AP61" i="82" s="1"/>
  <c r="W63" i="34"/>
  <c r="AG62" i="34"/>
  <c r="AP62" i="34" s="1"/>
  <c r="AF62" i="34"/>
  <c r="AO62" i="34" s="1"/>
  <c r="AG59" i="89"/>
  <c r="AP59" i="89" s="1"/>
  <c r="AF59" i="89"/>
  <c r="AO59" i="89" s="1"/>
  <c r="W60" i="89"/>
  <c r="AE59" i="89"/>
  <c r="AE61" i="81"/>
  <c r="AF61" i="81"/>
  <c r="AO61" i="81" s="1"/>
  <c r="AG62" i="93"/>
  <c r="AP62" i="93" s="1"/>
  <c r="AF62" i="93"/>
  <c r="AO62" i="93" s="1"/>
  <c r="AE62" i="93"/>
  <c r="W63" i="93"/>
  <c r="AG63" i="85"/>
  <c r="AP63" i="85" s="1"/>
  <c r="AF63" i="85"/>
  <c r="AO63" i="85" s="1"/>
  <c r="AE63" i="85"/>
  <c r="W64" i="85"/>
  <c r="AG63" i="86"/>
  <c r="AP63" i="86" s="1"/>
  <c r="AF63" i="86"/>
  <c r="AO63" i="86" s="1"/>
  <c r="W64" i="86"/>
  <c r="AE63" i="86"/>
  <c r="W61" i="46"/>
  <c r="AG60" i="46"/>
  <c r="AP60" i="46" s="1"/>
  <c r="AE60" i="46"/>
  <c r="AF60" i="46"/>
  <c r="AO60" i="46" s="1"/>
  <c r="W65" i="91"/>
  <c r="AG64" i="91"/>
  <c r="AP64" i="91" s="1"/>
  <c r="AF64" i="91"/>
  <c r="AO64" i="91" s="1"/>
  <c r="AE64" i="91"/>
  <c r="W61" i="88"/>
  <c r="AF60" i="88"/>
  <c r="AO60" i="88" s="1"/>
  <c r="AE60" i="88"/>
  <c r="AG60" i="88"/>
  <c r="AP60" i="88" s="1"/>
  <c r="AG60" i="78"/>
  <c r="AP60" i="78" s="1"/>
  <c r="AF60" i="78"/>
  <c r="AO60" i="78" s="1"/>
  <c r="AE60" i="78"/>
  <c r="W61" i="78"/>
  <c r="AF63" i="48"/>
  <c r="AO63" i="48" s="1"/>
  <c r="AG63" i="48"/>
  <c r="AP63" i="48" s="1"/>
  <c r="AE63" i="48"/>
  <c r="W64" i="48"/>
  <c r="AH60" i="75"/>
  <c r="AQ60" i="75" s="1"/>
  <c r="AI62" i="38"/>
  <c r="AN62" i="38"/>
  <c r="AH61" i="84"/>
  <c r="AQ61" i="84" s="1"/>
  <c r="W61" i="47"/>
  <c r="AG60" i="47"/>
  <c r="AP60" i="47" s="1"/>
  <c r="AF60" i="47"/>
  <c r="AO60" i="47" s="1"/>
  <c r="AE60" i="47"/>
  <c r="AN62" i="30"/>
  <c r="AI62" i="30"/>
  <c r="AR61" i="44"/>
  <c r="AR62" i="85"/>
  <c r="AR61" i="37"/>
  <c r="AR61" i="42"/>
  <c r="AH63" i="85"/>
  <c r="AQ63" i="85" s="1"/>
  <c r="AN60" i="45"/>
  <c r="AI60" i="45"/>
  <c r="AH60" i="46"/>
  <c r="AQ60" i="46" s="1"/>
  <c r="AN58" i="27"/>
  <c r="AI58" i="27"/>
  <c r="AF62" i="73"/>
  <c r="AO62" i="73" s="1"/>
  <c r="AE62" i="73"/>
  <c r="W63" i="73"/>
  <c r="AG62" i="73"/>
  <c r="AP62" i="73" s="1"/>
  <c r="AR61" i="34"/>
  <c r="AR63" i="91"/>
  <c r="AI61" i="90"/>
  <c r="AN61" i="90"/>
  <c r="AI60" i="41"/>
  <c r="AN60" i="41"/>
  <c r="AE62" i="37"/>
  <c r="W63" i="37"/>
  <c r="AF62" i="37"/>
  <c r="AO62" i="37" s="1"/>
  <c r="AG62" i="37"/>
  <c r="AP62" i="37" s="1"/>
  <c r="AH60" i="74"/>
  <c r="AQ60" i="74" s="1"/>
  <c r="AI60" i="36"/>
  <c r="AN60" i="36"/>
  <c r="Y62" i="76"/>
  <c r="X62" i="76"/>
  <c r="Y63" i="40"/>
  <c r="X63" i="40"/>
  <c r="AH61" i="82"/>
  <c r="AQ61" i="82" s="1"/>
  <c r="W62" i="32"/>
  <c r="AG61" i="32"/>
  <c r="AP61" i="32" s="1"/>
  <c r="AF61" i="32"/>
  <c r="AO61" i="32" s="1"/>
  <c r="AE61" i="32"/>
  <c r="X63" i="38"/>
  <c r="Y63" i="38"/>
  <c r="AH62" i="34"/>
  <c r="AQ62" i="34" s="1"/>
  <c r="AH62" i="42"/>
  <c r="AQ62" i="42" s="1"/>
  <c r="Y63" i="30"/>
  <c r="X63" i="30"/>
  <c r="AI60" i="29"/>
  <c r="AN60" i="29"/>
  <c r="AR59" i="74"/>
  <c r="AI62" i="96"/>
  <c r="AN62" i="96"/>
  <c r="AH63" i="77"/>
  <c r="AQ63" i="77" s="1"/>
  <c r="AR61" i="93"/>
  <c r="AH61" i="81"/>
  <c r="AQ61" i="81" s="1"/>
  <c r="X60" i="92"/>
  <c r="Z60" i="92" s="1"/>
  <c r="Y60" i="92"/>
  <c r="Z60" i="74"/>
  <c r="Y62" i="87"/>
  <c r="X62" i="87"/>
  <c r="Z62" i="87" s="1"/>
  <c r="Y62" i="80"/>
  <c r="X62" i="80"/>
  <c r="AI62" i="40"/>
  <c r="AN62" i="40"/>
  <c r="Y63" i="26"/>
  <c r="X63" i="26"/>
  <c r="Z63" i="26" s="1"/>
  <c r="AR60" i="82"/>
  <c r="AR59" i="88"/>
  <c r="X61" i="43"/>
  <c r="Y61" i="43"/>
  <c r="AH62" i="44"/>
  <c r="AQ62" i="44" s="1"/>
  <c r="AR62" i="48"/>
  <c r="AI61" i="80"/>
  <c r="AN61" i="80"/>
  <c r="Y62" i="31"/>
  <c r="X62" i="31"/>
  <c r="Z62" i="31" s="1"/>
  <c r="AN62" i="26"/>
  <c r="AI62" i="26"/>
  <c r="AH60" i="78"/>
  <c r="AQ60" i="78" s="1"/>
  <c r="Y61" i="45"/>
  <c r="X61" i="45"/>
  <c r="AR58" i="89"/>
  <c r="X59" i="27"/>
  <c r="Y59" i="27"/>
  <c r="AG60" i="35"/>
  <c r="AP60" i="35" s="1"/>
  <c r="AE60" i="35"/>
  <c r="W61" i="35"/>
  <c r="AF60" i="35"/>
  <c r="AO60" i="35" s="1"/>
  <c r="AH62" i="93"/>
  <c r="AQ62" i="93" s="1"/>
  <c r="AH59" i="89"/>
  <c r="AQ59" i="89" s="1"/>
  <c r="Y61" i="39"/>
  <c r="X61" i="39"/>
  <c r="Z61" i="39" s="1"/>
  <c r="Z61" i="84"/>
  <c r="AH63" i="86"/>
  <c r="AQ63" i="86" s="1"/>
  <c r="AR59" i="35"/>
  <c r="AH62" i="83"/>
  <c r="AQ62" i="83" s="1"/>
  <c r="Y63" i="96"/>
  <c r="X63" i="96"/>
  <c r="Z63" i="77"/>
  <c r="AR59" i="78"/>
  <c r="X61" i="36"/>
  <c r="Y61" i="36"/>
  <c r="AI61" i="87"/>
  <c r="AN61" i="87"/>
  <c r="Y63" i="28"/>
  <c r="X63" i="28"/>
  <c r="Z63" i="28" s="1"/>
  <c r="Y63" i="95"/>
  <c r="X63" i="95"/>
  <c r="AN60" i="33"/>
  <c r="AI60" i="33"/>
  <c r="Y64" i="79"/>
  <c r="X64" i="79"/>
  <c r="Z64" i="79" s="1"/>
  <c r="AN61" i="31"/>
  <c r="AI61" i="31"/>
  <c r="Y59" i="94"/>
  <c r="X59" i="94"/>
  <c r="AH60" i="88"/>
  <c r="AQ60" i="88" s="1"/>
  <c r="AN62" i="28"/>
  <c r="AI62" i="28"/>
  <c r="Z60" i="75"/>
  <c r="AI60" i="39"/>
  <c r="AN60" i="39"/>
  <c r="W64" i="25"/>
  <c r="AG63" i="25"/>
  <c r="AP63" i="25" s="1"/>
  <c r="AF63" i="25"/>
  <c r="AO63" i="25" s="1"/>
  <c r="AE63" i="25"/>
  <c r="AR59" i="46"/>
  <c r="AR60" i="81"/>
  <c r="AN58" i="94"/>
  <c r="AI58" i="94"/>
  <c r="AR61" i="83"/>
  <c r="AH63" i="48"/>
  <c r="AQ63" i="48" s="1"/>
  <c r="AH62" i="37"/>
  <c r="AQ62" i="37" s="1"/>
  <c r="X61" i="29"/>
  <c r="Z61" i="29" s="1"/>
  <c r="Y61" i="29"/>
  <c r="AR62" i="77"/>
  <c r="Z62" i="83"/>
  <c r="AH60" i="35"/>
  <c r="AQ60" i="35" s="1"/>
  <c r="AI60" i="43"/>
  <c r="AN60" i="43"/>
  <c r="AR59" i="75"/>
  <c r="Z62" i="44"/>
  <c r="AR60" i="84"/>
  <c r="AR62" i="86"/>
  <c r="AH64" i="91"/>
  <c r="AQ64" i="91" s="1"/>
  <c r="AN59" i="92"/>
  <c r="AI59" i="92"/>
  <c r="Y62" i="90"/>
  <c r="X62" i="90"/>
  <c r="AN61" i="76"/>
  <c r="AI61" i="76"/>
  <c r="X61" i="41"/>
  <c r="Y61" i="41"/>
  <c r="AN62" i="95"/>
  <c r="AI62" i="95"/>
  <c r="Y61" i="33"/>
  <c r="X61" i="33"/>
  <c r="Z61" i="33" s="1"/>
  <c r="AN63" i="79"/>
  <c r="AI63" i="79"/>
  <c r="Z61" i="41" l="1"/>
  <c r="Z59" i="27"/>
  <c r="Z59" i="94"/>
  <c r="AF59" i="94" s="1"/>
  <c r="AO59" i="94" s="1"/>
  <c r="Z63" i="30"/>
  <c r="AE63" i="30" s="1"/>
  <c r="AG61" i="81"/>
  <c r="AP61" i="81" s="1"/>
  <c r="AE61" i="82"/>
  <c r="Z63" i="95"/>
  <c r="Z63" i="96"/>
  <c r="Z62" i="76"/>
  <c r="AG61" i="41"/>
  <c r="AP61" i="41" s="1"/>
  <c r="AF61" i="41"/>
  <c r="AO61" i="41" s="1"/>
  <c r="AE61" i="41"/>
  <c r="W62" i="41"/>
  <c r="AG59" i="94"/>
  <c r="AP59" i="94" s="1"/>
  <c r="W60" i="94"/>
  <c r="AE59" i="94"/>
  <c r="AE62" i="87"/>
  <c r="W63" i="87"/>
  <c r="AF62" i="87"/>
  <c r="AO62" i="87" s="1"/>
  <c r="AG62" i="87"/>
  <c r="AP62" i="87" s="1"/>
  <c r="W64" i="30"/>
  <c r="AG63" i="30"/>
  <c r="AP63" i="30" s="1"/>
  <c r="AF63" i="30"/>
  <c r="AO63" i="30" s="1"/>
  <c r="W60" i="27"/>
  <c r="AG59" i="27"/>
  <c r="AP59" i="27" s="1"/>
  <c r="AF59" i="27"/>
  <c r="AO59" i="27" s="1"/>
  <c r="AE59" i="27"/>
  <c r="AF61" i="33"/>
  <c r="AO61" i="33" s="1"/>
  <c r="AE61" i="33"/>
  <c r="W62" i="33"/>
  <c r="AG61" i="33"/>
  <c r="AP61" i="33" s="1"/>
  <c r="AG61" i="39"/>
  <c r="AP61" i="39" s="1"/>
  <c r="AE61" i="39"/>
  <c r="AF61" i="39"/>
  <c r="AO61" i="39" s="1"/>
  <c r="W62" i="39"/>
  <c r="AG63" i="95"/>
  <c r="AP63" i="95" s="1"/>
  <c r="W64" i="95"/>
  <c r="AF63" i="95"/>
  <c r="AO63" i="95" s="1"/>
  <c r="AE63" i="95"/>
  <c r="AF63" i="96"/>
  <c r="AO63" i="96" s="1"/>
  <c r="AE63" i="96"/>
  <c r="AG63" i="96"/>
  <c r="AP63" i="96" s="1"/>
  <c r="W64" i="96"/>
  <c r="W63" i="76"/>
  <c r="AG62" i="76"/>
  <c r="AP62" i="76" s="1"/>
  <c r="AF62" i="76"/>
  <c r="AO62" i="76" s="1"/>
  <c r="AE62" i="76"/>
  <c r="AR59" i="92"/>
  <c r="AH59" i="94"/>
  <c r="AQ59" i="94" s="1"/>
  <c r="AH63" i="96"/>
  <c r="AQ63" i="96" s="1"/>
  <c r="Y61" i="35"/>
  <c r="X61" i="35"/>
  <c r="AR62" i="40"/>
  <c r="AR62" i="96"/>
  <c r="AI62" i="37"/>
  <c r="AN62" i="37"/>
  <c r="AI62" i="73"/>
  <c r="AN62" i="73"/>
  <c r="AR62" i="30"/>
  <c r="X61" i="47"/>
  <c r="Y61" i="47"/>
  <c r="AI60" i="88"/>
  <c r="AN60" i="88"/>
  <c r="X62" i="81"/>
  <c r="Y62" i="81"/>
  <c r="X60" i="89"/>
  <c r="Z60" i="89" s="1"/>
  <c r="Y60" i="89"/>
  <c r="Y63" i="34"/>
  <c r="X63" i="34"/>
  <c r="X62" i="82"/>
  <c r="Y62" i="82"/>
  <c r="Z62" i="82" s="1"/>
  <c r="AR61" i="76"/>
  <c r="AH61" i="29"/>
  <c r="AQ61" i="29" s="1"/>
  <c r="Y64" i="25"/>
  <c r="X64" i="25"/>
  <c r="W65" i="79"/>
  <c r="AG64" i="79"/>
  <c r="AP64" i="79" s="1"/>
  <c r="AF64" i="79"/>
  <c r="AO64" i="79" s="1"/>
  <c r="AE64" i="79"/>
  <c r="AH63" i="28"/>
  <c r="AQ63" i="28" s="1"/>
  <c r="AH61" i="36"/>
  <c r="AQ61" i="36" s="1"/>
  <c r="AH62" i="31"/>
  <c r="AQ62" i="31" s="1"/>
  <c r="AH62" i="80"/>
  <c r="AQ62" i="80" s="1"/>
  <c r="AG60" i="74"/>
  <c r="AP60" i="74" s="1"/>
  <c r="AF60" i="74"/>
  <c r="AO60" i="74" s="1"/>
  <c r="AE60" i="74"/>
  <c r="W61" i="74"/>
  <c r="AH63" i="38"/>
  <c r="AQ63" i="38" s="1"/>
  <c r="X62" i="32"/>
  <c r="Z62" i="32" s="1"/>
  <c r="Y62" i="32"/>
  <c r="AH63" i="40"/>
  <c r="AQ63" i="40" s="1"/>
  <c r="AR62" i="38"/>
  <c r="X64" i="48"/>
  <c r="Y64" i="48"/>
  <c r="X61" i="78"/>
  <c r="Y61" i="78"/>
  <c r="X61" i="46"/>
  <c r="Y61" i="46"/>
  <c r="X63" i="93"/>
  <c r="Y63" i="93"/>
  <c r="Z63" i="93" s="1"/>
  <c r="AN62" i="34"/>
  <c r="AI62" i="34"/>
  <c r="AI62" i="42"/>
  <c r="AN62" i="42"/>
  <c r="AR62" i="95"/>
  <c r="AF61" i="29"/>
  <c r="AO61" i="29" s="1"/>
  <c r="AE61" i="29"/>
  <c r="W62" i="29"/>
  <c r="AG61" i="29"/>
  <c r="AP61" i="29" s="1"/>
  <c r="AR60" i="33"/>
  <c r="Z61" i="36"/>
  <c r="AN60" i="35"/>
  <c r="AI60" i="35"/>
  <c r="AH61" i="43"/>
  <c r="AQ61" i="43" s="1"/>
  <c r="AH63" i="26"/>
  <c r="AQ63" i="26" s="1"/>
  <c r="Z63" i="38"/>
  <c r="AR60" i="36"/>
  <c r="AR60" i="41"/>
  <c r="AR58" i="27"/>
  <c r="AI60" i="47"/>
  <c r="AN60" i="47"/>
  <c r="AN63" i="48"/>
  <c r="AI63" i="48"/>
  <c r="AN60" i="78"/>
  <c r="AI60" i="78"/>
  <c r="Y65" i="91"/>
  <c r="X65" i="91"/>
  <c r="AN63" i="86"/>
  <c r="AI63" i="86"/>
  <c r="X64" i="85"/>
  <c r="Y64" i="85"/>
  <c r="AN62" i="93"/>
  <c r="AI62" i="93"/>
  <c r="AI61" i="82"/>
  <c r="AN61" i="82"/>
  <c r="AR63" i="79"/>
  <c r="AH62" i="90"/>
  <c r="AQ62" i="90" s="1"/>
  <c r="AR60" i="43"/>
  <c r="AE62" i="83"/>
  <c r="W63" i="83"/>
  <c r="AG62" i="83"/>
  <c r="AP62" i="83" s="1"/>
  <c r="AF62" i="83"/>
  <c r="AO62" i="83" s="1"/>
  <c r="AR58" i="94"/>
  <c r="AI63" i="25"/>
  <c r="AN63" i="25"/>
  <c r="AR60" i="39"/>
  <c r="AR61" i="31"/>
  <c r="AG63" i="28"/>
  <c r="AP63" i="28" s="1"/>
  <c r="W64" i="28"/>
  <c r="AE63" i="28"/>
  <c r="AF63" i="28"/>
  <c r="AO63" i="28" s="1"/>
  <c r="AG61" i="84"/>
  <c r="AP61" i="84" s="1"/>
  <c r="AF61" i="84"/>
  <c r="AO61" i="84" s="1"/>
  <c r="AE61" i="84"/>
  <c r="W62" i="84"/>
  <c r="AH61" i="45"/>
  <c r="AQ61" i="45" s="1"/>
  <c r="W63" i="31"/>
  <c r="AG62" i="31"/>
  <c r="AP62" i="31" s="1"/>
  <c r="AF62" i="31"/>
  <c r="AO62" i="31" s="1"/>
  <c r="AE62" i="31"/>
  <c r="Z61" i="43"/>
  <c r="Z62" i="80"/>
  <c r="AH60" i="92"/>
  <c r="AQ60" i="92" s="1"/>
  <c r="AI61" i="32"/>
  <c r="AN61" i="32"/>
  <c r="Z63" i="40"/>
  <c r="AR60" i="45"/>
  <c r="X61" i="88"/>
  <c r="Y61" i="88"/>
  <c r="Z61" i="88" s="1"/>
  <c r="Y64" i="86"/>
  <c r="X64" i="86"/>
  <c r="AN63" i="85"/>
  <c r="AI63" i="85"/>
  <c r="AN61" i="81"/>
  <c r="AI61" i="81"/>
  <c r="AG60" i="75"/>
  <c r="AP60" i="75" s="1"/>
  <c r="AF60" i="75"/>
  <c r="AO60" i="75" s="1"/>
  <c r="AE60" i="75"/>
  <c r="W61" i="75"/>
  <c r="AH63" i="95"/>
  <c r="AQ63" i="95" s="1"/>
  <c r="AH61" i="39"/>
  <c r="AQ61" i="39" s="1"/>
  <c r="W64" i="26"/>
  <c r="AG63" i="26"/>
  <c r="AP63" i="26" s="1"/>
  <c r="AF63" i="26"/>
  <c r="AO63" i="26" s="1"/>
  <c r="AE63" i="26"/>
  <c r="AH62" i="87"/>
  <c r="AQ62" i="87" s="1"/>
  <c r="AF60" i="92"/>
  <c r="AO60" i="92" s="1"/>
  <c r="W61" i="92"/>
  <c r="AG60" i="92"/>
  <c r="AP60" i="92" s="1"/>
  <c r="AE60" i="92"/>
  <c r="AR60" i="29"/>
  <c r="AH62" i="76"/>
  <c r="AQ62" i="76" s="1"/>
  <c r="AR61" i="90"/>
  <c r="AI64" i="91"/>
  <c r="AN64" i="91"/>
  <c r="AI60" i="46"/>
  <c r="AN60" i="46"/>
  <c r="AN59" i="89"/>
  <c r="AI59" i="89"/>
  <c r="AH61" i="33"/>
  <c r="AQ61" i="33" s="1"/>
  <c r="AH61" i="41"/>
  <c r="AQ61" i="41" s="1"/>
  <c r="Z62" i="90"/>
  <c r="W63" i="44"/>
  <c r="AF62" i="44"/>
  <c r="AO62" i="44" s="1"/>
  <c r="AG62" i="44"/>
  <c r="AP62" i="44" s="1"/>
  <c r="AE62" i="44"/>
  <c r="AR62" i="28"/>
  <c r="AH64" i="79"/>
  <c r="AQ64" i="79" s="1"/>
  <c r="AR61" i="87"/>
  <c r="W64" i="77"/>
  <c r="AG63" i="77"/>
  <c r="AP63" i="77" s="1"/>
  <c r="AF63" i="77"/>
  <c r="AO63" i="77" s="1"/>
  <c r="AE63" i="77"/>
  <c r="AH59" i="27"/>
  <c r="AQ59" i="27" s="1"/>
  <c r="Z61" i="45"/>
  <c r="AR62" i="26"/>
  <c r="AR61" i="80"/>
  <c r="AH63" i="30"/>
  <c r="AQ63" i="30" s="1"/>
  <c r="Y63" i="37"/>
  <c r="X63" i="37"/>
  <c r="Z63" i="37" s="1"/>
  <c r="Y63" i="73"/>
  <c r="X63" i="73"/>
  <c r="Z63" i="42"/>
  <c r="X63" i="42"/>
  <c r="Y63" i="42"/>
  <c r="Z61" i="78" l="1"/>
  <c r="Z64" i="85"/>
  <c r="Z62" i="81"/>
  <c r="AF62" i="81" s="1"/>
  <c r="AO62" i="81" s="1"/>
  <c r="W65" i="85"/>
  <c r="AG64" i="85"/>
  <c r="AP64" i="85" s="1"/>
  <c r="AE64" i="85"/>
  <c r="AF64" i="85"/>
  <c r="AO64" i="85" s="1"/>
  <c r="AF62" i="32"/>
  <c r="AO62" i="32" s="1"/>
  <c r="AE62" i="32"/>
  <c r="W63" i="32"/>
  <c r="AG62" i="32"/>
  <c r="AP62" i="32" s="1"/>
  <c r="AG62" i="81"/>
  <c r="AP62" i="81" s="1"/>
  <c r="AE62" i="81"/>
  <c r="AE61" i="88"/>
  <c r="AG61" i="88"/>
  <c r="AP61" i="88" s="1"/>
  <c r="AF61" i="88"/>
  <c r="AO61" i="88" s="1"/>
  <c r="W62" i="88"/>
  <c r="W64" i="93"/>
  <c r="AG63" i="93"/>
  <c r="AP63" i="93" s="1"/>
  <c r="AF63" i="93"/>
  <c r="AO63" i="93" s="1"/>
  <c r="AE63" i="93"/>
  <c r="W62" i="78"/>
  <c r="AG61" i="78"/>
  <c r="AP61" i="78" s="1"/>
  <c r="AE61" i="78"/>
  <c r="AF61" i="78"/>
  <c r="AO61" i="78" s="1"/>
  <c r="AR63" i="86"/>
  <c r="AR62" i="34"/>
  <c r="Z61" i="75"/>
  <c r="Y61" i="75"/>
  <c r="X61" i="75"/>
  <c r="AH63" i="37"/>
  <c r="AQ63" i="37" s="1"/>
  <c r="W62" i="45"/>
  <c r="AG61" i="45"/>
  <c r="AP61" i="45" s="1"/>
  <c r="AF61" i="45"/>
  <c r="AO61" i="45" s="1"/>
  <c r="AE61" i="45"/>
  <c r="AI63" i="77"/>
  <c r="AN63" i="77"/>
  <c r="AH63" i="42"/>
  <c r="AQ63" i="42" s="1"/>
  <c r="AF62" i="90"/>
  <c r="AO62" i="90" s="1"/>
  <c r="AG62" i="90"/>
  <c r="AP62" i="90" s="1"/>
  <c r="AE62" i="90"/>
  <c r="W63" i="90"/>
  <c r="AI63" i="26"/>
  <c r="AN63" i="26"/>
  <c r="AH64" i="86"/>
  <c r="AQ64" i="86" s="1"/>
  <c r="AI62" i="31"/>
  <c r="AN62" i="31"/>
  <c r="X64" i="28"/>
  <c r="Y64" i="28"/>
  <c r="AR60" i="78"/>
  <c r="AG63" i="38"/>
  <c r="AP63" i="38" s="1"/>
  <c r="AE63" i="38"/>
  <c r="AF63" i="38"/>
  <c r="AO63" i="38" s="1"/>
  <c r="W64" i="38"/>
  <c r="X62" i="29"/>
  <c r="Y62" i="29"/>
  <c r="AR62" i="42"/>
  <c r="AH64" i="25"/>
  <c r="AQ64" i="25" s="1"/>
  <c r="AE62" i="82"/>
  <c r="AG62" i="82"/>
  <c r="AP62" i="82" s="1"/>
  <c r="AF62" i="82"/>
  <c r="AO62" i="82" s="1"/>
  <c r="W63" i="82"/>
  <c r="W61" i="89"/>
  <c r="AE60" i="89"/>
  <c r="AG60" i="89"/>
  <c r="AP60" i="89" s="1"/>
  <c r="AF60" i="89"/>
  <c r="AO60" i="89" s="1"/>
  <c r="AR62" i="73"/>
  <c r="AN63" i="96"/>
  <c r="AI63" i="96"/>
  <c r="Y63" i="87"/>
  <c r="X63" i="87"/>
  <c r="AE63" i="42"/>
  <c r="W64" i="42"/>
  <c r="AF63" i="42"/>
  <c r="AO63" i="42" s="1"/>
  <c r="AG63" i="42"/>
  <c r="AP63" i="42" s="1"/>
  <c r="AI62" i="44"/>
  <c r="AN62" i="44"/>
  <c r="AR63" i="25"/>
  <c r="Y63" i="83"/>
  <c r="X63" i="83"/>
  <c r="AR61" i="82"/>
  <c r="AF61" i="36"/>
  <c r="AO61" i="36" s="1"/>
  <c r="AE61" i="36"/>
  <c r="W62" i="36"/>
  <c r="AG61" i="36"/>
  <c r="AP61" i="36" s="1"/>
  <c r="AI61" i="29"/>
  <c r="AN61" i="29"/>
  <c r="AH61" i="46"/>
  <c r="AQ61" i="46" s="1"/>
  <c r="AH64" i="48"/>
  <c r="AQ64" i="48" s="1"/>
  <c r="Y61" i="74"/>
  <c r="X61" i="74"/>
  <c r="Z61" i="74" s="1"/>
  <c r="AI64" i="79"/>
  <c r="AN64" i="79"/>
  <c r="AH63" i="34"/>
  <c r="AQ63" i="34" s="1"/>
  <c r="AH61" i="47"/>
  <c r="AQ61" i="47" s="1"/>
  <c r="AH61" i="35"/>
  <c r="AQ61" i="35" s="1"/>
  <c r="X62" i="33"/>
  <c r="Y62" i="33"/>
  <c r="AI62" i="87"/>
  <c r="AN62" i="87"/>
  <c r="AH63" i="73"/>
  <c r="AQ63" i="73" s="1"/>
  <c r="AR60" i="46"/>
  <c r="AR61" i="81"/>
  <c r="Z64" i="86"/>
  <c r="AG63" i="40"/>
  <c r="AP63" i="40" s="1"/>
  <c r="AF63" i="40"/>
  <c r="AO63" i="40" s="1"/>
  <c r="AE63" i="40"/>
  <c r="W64" i="40"/>
  <c r="AI62" i="83"/>
  <c r="AN62" i="83"/>
  <c r="AR62" i="93"/>
  <c r="AR63" i="48"/>
  <c r="Z61" i="46"/>
  <c r="Z64" i="48"/>
  <c r="AN60" i="74"/>
  <c r="AI60" i="74"/>
  <c r="Z64" i="25"/>
  <c r="AH62" i="81"/>
  <c r="AQ62" i="81" s="1"/>
  <c r="Z61" i="47"/>
  <c r="AR62" i="37"/>
  <c r="X63" i="76"/>
  <c r="Y63" i="76"/>
  <c r="AN63" i="95"/>
  <c r="AI63" i="95"/>
  <c r="X62" i="39"/>
  <c r="Y62" i="39"/>
  <c r="Z62" i="39" s="1"/>
  <c r="AN61" i="33"/>
  <c r="AI61" i="33"/>
  <c r="Y64" i="30"/>
  <c r="X64" i="30"/>
  <c r="X62" i="41"/>
  <c r="Z62" i="41" s="1"/>
  <c r="Y62" i="41"/>
  <c r="Y60" i="27"/>
  <c r="X60" i="27"/>
  <c r="AI59" i="94"/>
  <c r="AN59" i="94"/>
  <c r="AN61" i="41"/>
  <c r="AI61" i="41"/>
  <c r="AG63" i="37"/>
  <c r="AP63" i="37" s="1"/>
  <c r="AF63" i="37"/>
  <c r="AO63" i="37" s="1"/>
  <c r="AE63" i="37"/>
  <c r="W64" i="37"/>
  <c r="X64" i="77"/>
  <c r="Z64" i="77" s="1"/>
  <c r="Y64" i="77"/>
  <c r="AH65" i="91"/>
  <c r="AQ65" i="91" s="1"/>
  <c r="Z63" i="34"/>
  <c r="Z61" i="35"/>
  <c r="Z63" i="73"/>
  <c r="AR64" i="91"/>
  <c r="Y64" i="26"/>
  <c r="X64" i="26"/>
  <c r="AR63" i="85"/>
  <c r="AH61" i="88"/>
  <c r="AQ61" i="88" s="1"/>
  <c r="AR61" i="32"/>
  <c r="AG62" i="80"/>
  <c r="AP62" i="80" s="1"/>
  <c r="AF62" i="80"/>
  <c r="AO62" i="80" s="1"/>
  <c r="AE62" i="80"/>
  <c r="W63" i="80"/>
  <c r="Y63" i="31"/>
  <c r="X63" i="31"/>
  <c r="X62" i="84"/>
  <c r="Z62" i="84" s="1"/>
  <c r="Y62" i="84"/>
  <c r="AH63" i="93"/>
  <c r="AQ63" i="93" s="1"/>
  <c r="AH61" i="78"/>
  <c r="AQ61" i="78" s="1"/>
  <c r="AI62" i="76"/>
  <c r="AN62" i="76"/>
  <c r="X64" i="96"/>
  <c r="Y64" i="96"/>
  <c r="Z64" i="95"/>
  <c r="X64" i="95"/>
  <c r="Y64" i="95"/>
  <c r="AN61" i="39"/>
  <c r="AI61" i="39"/>
  <c r="AI63" i="30"/>
  <c r="AN63" i="30"/>
  <c r="X60" i="94"/>
  <c r="Z60" i="94" s="1"/>
  <c r="Y60" i="94"/>
  <c r="AI60" i="92"/>
  <c r="AN60" i="92"/>
  <c r="Z63" i="44"/>
  <c r="X63" i="44"/>
  <c r="Y63" i="44"/>
  <c r="AR59" i="89"/>
  <c r="X61" i="92"/>
  <c r="Z61" i="92" s="1"/>
  <c r="Y61" i="92"/>
  <c r="AN60" i="75"/>
  <c r="AI60" i="75"/>
  <c r="AE61" i="43"/>
  <c r="AG61" i="43"/>
  <c r="AP61" i="43" s="1"/>
  <c r="W62" i="43"/>
  <c r="AF61" i="43"/>
  <c r="AO61" i="43" s="1"/>
  <c r="AN61" i="84"/>
  <c r="AI61" i="84"/>
  <c r="AN63" i="28"/>
  <c r="AI63" i="28"/>
  <c r="AH64" i="85"/>
  <c r="AQ64" i="85" s="1"/>
  <c r="Z65" i="91"/>
  <c r="AR60" i="47"/>
  <c r="AR60" i="35"/>
  <c r="AH62" i="32"/>
  <c r="AQ62" i="32" s="1"/>
  <c r="X65" i="79"/>
  <c r="Y65" i="79"/>
  <c r="Z65" i="79" s="1"/>
  <c r="AH62" i="82"/>
  <c r="AQ62" i="82" s="1"/>
  <c r="AH60" i="89"/>
  <c r="AQ60" i="89" s="1"/>
  <c r="AR60" i="88"/>
  <c r="AI59" i="27"/>
  <c r="AN59" i="27"/>
  <c r="Z63" i="76" l="1"/>
  <c r="W63" i="81"/>
  <c r="AE64" i="77"/>
  <c r="W65" i="77"/>
  <c r="AF64" i="77"/>
  <c r="AO64" i="77" s="1"/>
  <c r="AG64" i="77"/>
  <c r="AP64" i="77" s="1"/>
  <c r="W63" i="39"/>
  <c r="AG62" i="39"/>
  <c r="AP62" i="39" s="1"/>
  <c r="AF62" i="39"/>
  <c r="AO62" i="39" s="1"/>
  <c r="AE62" i="39"/>
  <c r="AE65" i="79"/>
  <c r="W66" i="79"/>
  <c r="AG65" i="79"/>
  <c r="AP65" i="79" s="1"/>
  <c r="AF65" i="79"/>
  <c r="AO65" i="79" s="1"/>
  <c r="AF61" i="92"/>
  <c r="AO61" i="92" s="1"/>
  <c r="AG61" i="92"/>
  <c r="AP61" i="92" s="1"/>
  <c r="W62" i="92"/>
  <c r="AE61" i="92"/>
  <c r="AF63" i="76"/>
  <c r="AO63" i="76" s="1"/>
  <c r="AE63" i="76"/>
  <c r="AG63" i="76"/>
  <c r="AP63" i="76" s="1"/>
  <c r="W64" i="76"/>
  <c r="AR63" i="28"/>
  <c r="AN62" i="80"/>
  <c r="AI62" i="80"/>
  <c r="AH64" i="26"/>
  <c r="AQ64" i="26" s="1"/>
  <c r="AN63" i="37"/>
  <c r="AI63" i="37"/>
  <c r="AR59" i="94"/>
  <c r="AR59" i="27"/>
  <c r="Y62" i="43"/>
  <c r="X62" i="43"/>
  <c r="Z62" i="43" s="1"/>
  <c r="AH63" i="44"/>
  <c r="AQ63" i="44" s="1"/>
  <c r="W61" i="94"/>
  <c r="AG60" i="94"/>
  <c r="AP60" i="94" s="1"/>
  <c r="AF60" i="94"/>
  <c r="AO60" i="94" s="1"/>
  <c r="AE60" i="94"/>
  <c r="AH64" i="95"/>
  <c r="AQ64" i="95" s="1"/>
  <c r="AR62" i="76"/>
  <c r="AH62" i="84"/>
  <c r="AQ62" i="84" s="1"/>
  <c r="Y63" i="80"/>
  <c r="X63" i="80"/>
  <c r="AG63" i="73"/>
  <c r="AP63" i="73" s="1"/>
  <c r="AF63" i="73"/>
  <c r="AO63" i="73" s="1"/>
  <c r="AE63" i="73"/>
  <c r="W64" i="73"/>
  <c r="Y64" i="37"/>
  <c r="X64" i="37"/>
  <c r="AH62" i="41"/>
  <c r="AQ62" i="41" s="1"/>
  <c r="AR60" i="74"/>
  <c r="AN63" i="40"/>
  <c r="AI63" i="40"/>
  <c r="AR63" i="96"/>
  <c r="AI60" i="89"/>
  <c r="AN60" i="89"/>
  <c r="X64" i="38"/>
  <c r="Z64" i="38" s="1"/>
  <c r="Y64" i="38"/>
  <c r="AR63" i="26"/>
  <c r="AR63" i="77"/>
  <c r="AE63" i="44"/>
  <c r="AG63" i="44"/>
  <c r="AP63" i="44" s="1"/>
  <c r="W64" i="44"/>
  <c r="AF63" i="44"/>
  <c r="AO63" i="44" s="1"/>
  <c r="W62" i="74"/>
  <c r="AG61" i="74"/>
  <c r="AP61" i="74" s="1"/>
  <c r="AF61" i="74"/>
  <c r="AO61" i="74" s="1"/>
  <c r="AE61" i="74"/>
  <c r="AR61" i="29"/>
  <c r="X64" i="42"/>
  <c r="Z64" i="42" s="1"/>
  <c r="Y64" i="42"/>
  <c r="AN62" i="82"/>
  <c r="AI62" i="82"/>
  <c r="Y63" i="90"/>
  <c r="X63" i="90"/>
  <c r="Z63" i="90" s="1"/>
  <c r="AI61" i="45"/>
  <c r="AN61" i="45"/>
  <c r="W62" i="75"/>
  <c r="AG61" i="75"/>
  <c r="AP61" i="75" s="1"/>
  <c r="AF61" i="75"/>
  <c r="AO61" i="75" s="1"/>
  <c r="AE61" i="75"/>
  <c r="AI61" i="78"/>
  <c r="AN61" i="78"/>
  <c r="AH65" i="79"/>
  <c r="AQ65" i="79" s="1"/>
  <c r="AR63" i="30"/>
  <c r="AH63" i="31"/>
  <c r="AQ63" i="31" s="1"/>
  <c r="AF63" i="34"/>
  <c r="AO63" i="34" s="1"/>
  <c r="AG63" i="34"/>
  <c r="AP63" i="34" s="1"/>
  <c r="W64" i="34"/>
  <c r="AE63" i="34"/>
  <c r="AH60" i="27"/>
  <c r="AQ60" i="27" s="1"/>
  <c r="AH64" i="30"/>
  <c r="AQ64" i="30" s="1"/>
  <c r="AH62" i="39"/>
  <c r="AQ62" i="39" s="1"/>
  <c r="AG64" i="48"/>
  <c r="AP64" i="48" s="1"/>
  <c r="AF64" i="48"/>
  <c r="AO64" i="48" s="1"/>
  <c r="AE64" i="48"/>
  <c r="W65" i="48"/>
  <c r="AR62" i="87"/>
  <c r="AI63" i="42"/>
  <c r="AN63" i="42"/>
  <c r="Z61" i="89"/>
  <c r="X61" i="89"/>
  <c r="Y61" i="89"/>
  <c r="AH64" i="28"/>
  <c r="AQ64" i="28" s="1"/>
  <c r="AN62" i="90"/>
  <c r="AI62" i="90"/>
  <c r="AN61" i="88"/>
  <c r="AI61" i="88"/>
  <c r="AI64" i="85"/>
  <c r="AN64" i="85"/>
  <c r="AN63" i="38"/>
  <c r="AI63" i="38"/>
  <c r="Z64" i="28"/>
  <c r="X64" i="93"/>
  <c r="Z64" i="93" s="1"/>
  <c r="Y64" i="93"/>
  <c r="AN62" i="81"/>
  <c r="AI62" i="81"/>
  <c r="AF65" i="91"/>
  <c r="AO65" i="91" s="1"/>
  <c r="AE65" i="91"/>
  <c r="AG65" i="91"/>
  <c r="AP65" i="91" s="1"/>
  <c r="W66" i="91"/>
  <c r="AH61" i="92"/>
  <c r="AQ61" i="92" s="1"/>
  <c r="AF64" i="95"/>
  <c r="AO64" i="95" s="1"/>
  <c r="AG64" i="95"/>
  <c r="AP64" i="95" s="1"/>
  <c r="AE64" i="95"/>
  <c r="W65" i="95"/>
  <c r="W63" i="84"/>
  <c r="AE62" i="84"/>
  <c r="AF62" i="84"/>
  <c r="AO62" i="84" s="1"/>
  <c r="AG62" i="84"/>
  <c r="AP62" i="84" s="1"/>
  <c r="W62" i="35"/>
  <c r="AG61" i="35"/>
  <c r="AP61" i="35" s="1"/>
  <c r="AF61" i="35"/>
  <c r="AO61" i="35" s="1"/>
  <c r="AE61" i="35"/>
  <c r="W63" i="41"/>
  <c r="AG62" i="41"/>
  <c r="AP62" i="41" s="1"/>
  <c r="AF62" i="41"/>
  <c r="AO62" i="41" s="1"/>
  <c r="AE62" i="41"/>
  <c r="AH63" i="76"/>
  <c r="AQ63" i="76" s="1"/>
  <c r="AR61" i="84"/>
  <c r="AR61" i="39"/>
  <c r="AH64" i="96"/>
  <c r="AQ64" i="96" s="1"/>
  <c r="AE61" i="46"/>
  <c r="W62" i="46"/>
  <c r="AG61" i="46"/>
  <c r="AP61" i="46" s="1"/>
  <c r="AF61" i="46"/>
  <c r="AO61" i="46" s="1"/>
  <c r="Z63" i="31"/>
  <c r="AR61" i="41"/>
  <c r="Z60" i="27"/>
  <c r="Z64" i="30"/>
  <c r="AR63" i="95"/>
  <c r="AH62" i="33"/>
  <c r="AQ62" i="33" s="1"/>
  <c r="AR64" i="79"/>
  <c r="Y62" i="36"/>
  <c r="X62" i="36"/>
  <c r="Z62" i="36" s="1"/>
  <c r="AH62" i="29"/>
  <c r="AQ62" i="29" s="1"/>
  <c r="X62" i="78"/>
  <c r="Y62" i="78"/>
  <c r="Y62" i="88"/>
  <c r="X62" i="88"/>
  <c r="Z62" i="88" s="1"/>
  <c r="Y63" i="81"/>
  <c r="X63" i="81"/>
  <c r="Y63" i="32"/>
  <c r="X63" i="32"/>
  <c r="Z63" i="32" s="1"/>
  <c r="AI61" i="43"/>
  <c r="AN61" i="43"/>
  <c r="AR60" i="92"/>
  <c r="Z64" i="26"/>
  <c r="AH64" i="77"/>
  <c r="AQ64" i="77" s="1"/>
  <c r="AR62" i="83"/>
  <c r="W65" i="86"/>
  <c r="AE64" i="86"/>
  <c r="AF64" i="86"/>
  <c r="AO64" i="86" s="1"/>
  <c r="AG64" i="86"/>
  <c r="AP64" i="86" s="1"/>
  <c r="AH63" i="83"/>
  <c r="AQ63" i="83" s="1"/>
  <c r="AR62" i="44"/>
  <c r="AH63" i="87"/>
  <c r="AQ63" i="87" s="1"/>
  <c r="X63" i="82"/>
  <c r="Y63" i="82"/>
  <c r="Z63" i="82" s="1"/>
  <c r="AR60" i="75"/>
  <c r="Z64" i="96"/>
  <c r="AH60" i="94"/>
  <c r="AQ60" i="94" s="1"/>
  <c r="AR61" i="33"/>
  <c r="AE61" i="47"/>
  <c r="AF61" i="47"/>
  <c r="AO61" i="47" s="1"/>
  <c r="W62" i="47"/>
  <c r="AG61" i="47"/>
  <c r="AP61" i="47" s="1"/>
  <c r="AE64" i="25"/>
  <c r="W65" i="25"/>
  <c r="AG64" i="25"/>
  <c r="AP64" i="25" s="1"/>
  <c r="AF64" i="25"/>
  <c r="AO64" i="25" s="1"/>
  <c r="X64" i="40"/>
  <c r="Y64" i="40"/>
  <c r="Z62" i="33"/>
  <c r="AH61" i="74"/>
  <c r="AQ61" i="74" s="1"/>
  <c r="AI61" i="36"/>
  <c r="AN61" i="36"/>
  <c r="Z63" i="83"/>
  <c r="Z63" i="87"/>
  <c r="Z62" i="29"/>
  <c r="AR62" i="31"/>
  <c r="Y62" i="45"/>
  <c r="X62" i="45"/>
  <c r="Z62" i="45" s="1"/>
  <c r="AH61" i="75"/>
  <c r="AQ61" i="75" s="1"/>
  <c r="AI63" i="93"/>
  <c r="AN63" i="93"/>
  <c r="AI62" i="32"/>
  <c r="AN62" i="32"/>
  <c r="Y65" i="85"/>
  <c r="X65" i="85"/>
  <c r="Z64" i="40" l="1"/>
  <c r="Z63" i="80"/>
  <c r="W64" i="80"/>
  <c r="AG63" i="80"/>
  <c r="AP63" i="80" s="1"/>
  <c r="AE63" i="80"/>
  <c r="AF63" i="80"/>
  <c r="AO63" i="80" s="1"/>
  <c r="AG63" i="82"/>
  <c r="AP63" i="82" s="1"/>
  <c r="AF63" i="82"/>
  <c r="AO63" i="82" s="1"/>
  <c r="W64" i="82"/>
  <c r="AE63" i="82"/>
  <c r="AF63" i="90"/>
  <c r="AO63" i="90" s="1"/>
  <c r="AG63" i="90"/>
  <c r="AP63" i="90" s="1"/>
  <c r="AE63" i="90"/>
  <c r="W64" i="90"/>
  <c r="AE64" i="93"/>
  <c r="W65" i="93"/>
  <c r="AF64" i="93"/>
  <c r="AO64" i="93" s="1"/>
  <c r="AG64" i="93"/>
  <c r="AP64" i="93" s="1"/>
  <c r="AG62" i="36"/>
  <c r="AP62" i="36" s="1"/>
  <c r="AF62" i="36"/>
  <c r="AO62" i="36" s="1"/>
  <c r="AE62" i="36"/>
  <c r="W63" i="36"/>
  <c r="W65" i="40"/>
  <c r="AG64" i="40"/>
  <c r="AP64" i="40" s="1"/>
  <c r="AE64" i="40"/>
  <c r="AF64" i="40"/>
  <c r="AO64" i="40" s="1"/>
  <c r="AF64" i="38"/>
  <c r="AO64" i="38" s="1"/>
  <c r="W65" i="38"/>
  <c r="AG64" i="38"/>
  <c r="AP64" i="38" s="1"/>
  <c r="AE64" i="38"/>
  <c r="AF62" i="88"/>
  <c r="AO62" i="88" s="1"/>
  <c r="AG62" i="88"/>
  <c r="AP62" i="88" s="1"/>
  <c r="W63" i="88"/>
  <c r="AE62" i="88"/>
  <c r="AR64" i="85"/>
  <c r="AH65" i="85"/>
  <c r="AQ65" i="85" s="1"/>
  <c r="AR63" i="93"/>
  <c r="AH62" i="45"/>
  <c r="AQ62" i="45" s="1"/>
  <c r="AG63" i="87"/>
  <c r="AP63" i="87" s="1"/>
  <c r="AF63" i="87"/>
  <c r="AO63" i="87" s="1"/>
  <c r="AE63" i="87"/>
  <c r="W64" i="87"/>
  <c r="AG64" i="96"/>
  <c r="AP64" i="96" s="1"/>
  <c r="AF64" i="96"/>
  <c r="AO64" i="96" s="1"/>
  <c r="W65" i="96"/>
  <c r="AE64" i="96"/>
  <c r="AE64" i="26"/>
  <c r="W65" i="26"/>
  <c r="AG64" i="26"/>
  <c r="AP64" i="26" s="1"/>
  <c r="AF64" i="26"/>
  <c r="AO64" i="26" s="1"/>
  <c r="X62" i="46"/>
  <c r="Y62" i="46"/>
  <c r="X63" i="84"/>
  <c r="Y63" i="84"/>
  <c r="AH61" i="89"/>
  <c r="AQ61" i="89" s="1"/>
  <c r="X65" i="48"/>
  <c r="Y65" i="48"/>
  <c r="Z65" i="48" s="1"/>
  <c r="X62" i="74"/>
  <c r="Z62" i="74" s="1"/>
  <c r="Y62" i="74"/>
  <c r="Y64" i="73"/>
  <c r="X64" i="73"/>
  <c r="AR63" i="37"/>
  <c r="X62" i="92"/>
  <c r="Y62" i="92"/>
  <c r="Z66" i="79"/>
  <c r="Y66" i="79"/>
  <c r="X66" i="79"/>
  <c r="Y63" i="39"/>
  <c r="X63" i="39"/>
  <c r="AG63" i="83"/>
  <c r="AP63" i="83" s="1"/>
  <c r="AF63" i="83"/>
  <c r="AO63" i="83" s="1"/>
  <c r="W64" i="83"/>
  <c r="AE63" i="83"/>
  <c r="AG63" i="32"/>
  <c r="AP63" i="32" s="1"/>
  <c r="AF63" i="32"/>
  <c r="AO63" i="32" s="1"/>
  <c r="AE63" i="32"/>
  <c r="W64" i="32"/>
  <c r="Y62" i="35"/>
  <c r="X62" i="35"/>
  <c r="X65" i="95"/>
  <c r="Z65" i="95" s="1"/>
  <c r="Y65" i="95"/>
  <c r="AF61" i="89"/>
  <c r="AO61" i="89" s="1"/>
  <c r="AE61" i="89"/>
  <c r="AG61" i="89"/>
  <c r="AP61" i="89" s="1"/>
  <c r="W62" i="89"/>
  <c r="AI64" i="48"/>
  <c r="AN64" i="48"/>
  <c r="AR62" i="82"/>
  <c r="AI60" i="94"/>
  <c r="AN60" i="94"/>
  <c r="AG62" i="43"/>
  <c r="AP62" i="43" s="1"/>
  <c r="AF62" i="43"/>
  <c r="AO62" i="43" s="1"/>
  <c r="AE62" i="43"/>
  <c r="W63" i="43"/>
  <c r="AR62" i="80"/>
  <c r="AI65" i="79"/>
  <c r="AN65" i="79"/>
  <c r="Z65" i="85"/>
  <c r="Y62" i="47"/>
  <c r="Z62" i="47" s="1"/>
  <c r="X62" i="47"/>
  <c r="AI64" i="86"/>
  <c r="AN64" i="86"/>
  <c r="AH63" i="81"/>
  <c r="AQ63" i="81" s="1"/>
  <c r="AE63" i="31"/>
  <c r="W64" i="31"/>
  <c r="AG63" i="31"/>
  <c r="AP63" i="31" s="1"/>
  <c r="AF63" i="31"/>
  <c r="AO63" i="31" s="1"/>
  <c r="X63" i="41"/>
  <c r="Y63" i="41"/>
  <c r="Z63" i="41" s="1"/>
  <c r="AI64" i="95"/>
  <c r="AN64" i="95"/>
  <c r="AN65" i="91"/>
  <c r="AI65" i="91"/>
  <c r="AR61" i="88"/>
  <c r="AN63" i="34"/>
  <c r="AI63" i="34"/>
  <c r="AR61" i="78"/>
  <c r="AI61" i="74"/>
  <c r="AN61" i="74"/>
  <c r="X64" i="44"/>
  <c r="Z64" i="44" s="1"/>
  <c r="Y64" i="44"/>
  <c r="AR60" i="89"/>
  <c r="AH64" i="37"/>
  <c r="AQ64" i="37" s="1"/>
  <c r="AI63" i="76"/>
  <c r="AN63" i="76"/>
  <c r="AI62" i="39"/>
  <c r="AN62" i="39"/>
  <c r="AI61" i="35"/>
  <c r="AN61" i="35"/>
  <c r="W65" i="28"/>
  <c r="AG64" i="28"/>
  <c r="AP64" i="28" s="1"/>
  <c r="AF64" i="28"/>
  <c r="AO64" i="28" s="1"/>
  <c r="AE64" i="28"/>
  <c r="AR63" i="42"/>
  <c r="AI61" i="75"/>
  <c r="AN61" i="75"/>
  <c r="AR61" i="45"/>
  <c r="AH64" i="93"/>
  <c r="AQ64" i="93" s="1"/>
  <c r="X62" i="75"/>
  <c r="Y62" i="75"/>
  <c r="AN63" i="73"/>
  <c r="AI63" i="73"/>
  <c r="AF62" i="33"/>
  <c r="AO62" i="33" s="1"/>
  <c r="AE62" i="33"/>
  <c r="W63" i="33"/>
  <c r="AG62" i="33"/>
  <c r="AP62" i="33" s="1"/>
  <c r="AH62" i="78"/>
  <c r="AQ62" i="78" s="1"/>
  <c r="AR62" i="32"/>
  <c r="Y65" i="25"/>
  <c r="X65" i="25"/>
  <c r="AI61" i="47"/>
  <c r="AN61" i="47"/>
  <c r="AH63" i="82"/>
  <c r="AQ63" i="82" s="1"/>
  <c r="X65" i="86"/>
  <c r="Z65" i="86" s="1"/>
  <c r="Y65" i="86"/>
  <c r="AR61" i="43"/>
  <c r="Z63" i="81"/>
  <c r="Z62" i="78"/>
  <c r="AH62" i="36"/>
  <c r="AQ62" i="36" s="1"/>
  <c r="AF64" i="30"/>
  <c r="AO64" i="30" s="1"/>
  <c r="AE64" i="30"/>
  <c r="W65" i="30"/>
  <c r="AG64" i="30"/>
  <c r="AP64" i="30" s="1"/>
  <c r="AI62" i="41"/>
  <c r="AN62" i="41"/>
  <c r="AI62" i="84"/>
  <c r="AN62" i="84"/>
  <c r="AR62" i="81"/>
  <c r="AR63" i="38"/>
  <c r="AR62" i="90"/>
  <c r="X64" i="34"/>
  <c r="Y64" i="34"/>
  <c r="AH63" i="90"/>
  <c r="AQ63" i="90" s="1"/>
  <c r="AH64" i="42"/>
  <c r="AQ64" i="42" s="1"/>
  <c r="Z64" i="37"/>
  <c r="AH63" i="80"/>
  <c r="AQ63" i="80" s="1"/>
  <c r="X65" i="77"/>
  <c r="Y65" i="77"/>
  <c r="Z65" i="77" s="1"/>
  <c r="AF62" i="45"/>
  <c r="AO62" i="45" s="1"/>
  <c r="AE62" i="45"/>
  <c r="W63" i="45"/>
  <c r="AG62" i="45"/>
  <c r="AP62" i="45" s="1"/>
  <c r="AI61" i="46"/>
  <c r="AN61" i="46"/>
  <c r="AR61" i="36"/>
  <c r="AG62" i="29"/>
  <c r="AP62" i="29" s="1"/>
  <c r="AF62" i="29"/>
  <c r="AO62" i="29" s="1"/>
  <c r="AE62" i="29"/>
  <c r="W63" i="29"/>
  <c r="AH64" i="40"/>
  <c r="AQ64" i="40" s="1"/>
  <c r="AI64" i="25"/>
  <c r="AN64" i="25"/>
  <c r="AH63" i="32"/>
  <c r="AQ63" i="32" s="1"/>
  <c r="AH62" i="88"/>
  <c r="AQ62" i="88" s="1"/>
  <c r="AE60" i="27"/>
  <c r="W61" i="27"/>
  <c r="AG60" i="27"/>
  <c r="AP60" i="27" s="1"/>
  <c r="AF60" i="27"/>
  <c r="AO60" i="27" s="1"/>
  <c r="Z66" i="91"/>
  <c r="Y66" i="91"/>
  <c r="X66" i="91"/>
  <c r="AG64" i="42"/>
  <c r="AP64" i="42" s="1"/>
  <c r="AF64" i="42"/>
  <c r="AO64" i="42" s="1"/>
  <c r="AE64" i="42"/>
  <c r="W65" i="42"/>
  <c r="AN63" i="44"/>
  <c r="AI63" i="44"/>
  <c r="AH64" i="38"/>
  <c r="AQ64" i="38" s="1"/>
  <c r="AR63" i="40"/>
  <c r="X61" i="94"/>
  <c r="Z61" i="94" s="1"/>
  <c r="Y61" i="94"/>
  <c r="AH62" i="43"/>
  <c r="AQ62" i="43" s="1"/>
  <c r="Y64" i="76"/>
  <c r="X64" i="76"/>
  <c r="AI61" i="92"/>
  <c r="AN61" i="92"/>
  <c r="AI64" i="77"/>
  <c r="AN64" i="77"/>
  <c r="AE63" i="41" l="1"/>
  <c r="W64" i="41"/>
  <c r="AF63" i="41"/>
  <c r="AO63" i="41" s="1"/>
  <c r="AG63" i="41"/>
  <c r="AP63" i="41" s="1"/>
  <c r="AG65" i="77"/>
  <c r="AP65" i="77" s="1"/>
  <c r="AF65" i="77"/>
  <c r="AO65" i="77" s="1"/>
  <c r="AE65" i="77"/>
  <c r="W66" i="77"/>
  <c r="W66" i="48"/>
  <c r="AG65" i="48"/>
  <c r="AP65" i="48" s="1"/>
  <c r="AF65" i="48"/>
  <c r="AO65" i="48" s="1"/>
  <c r="AE65" i="48"/>
  <c r="AN64" i="42"/>
  <c r="AI64" i="42"/>
  <c r="AF62" i="78"/>
  <c r="AO62" i="78" s="1"/>
  <c r="AE62" i="78"/>
  <c r="W63" i="78"/>
  <c r="AG62" i="78"/>
  <c r="AP62" i="78" s="1"/>
  <c r="AE65" i="86"/>
  <c r="AG65" i="86"/>
  <c r="AP65" i="86" s="1"/>
  <c r="W66" i="86"/>
  <c r="AF65" i="86"/>
  <c r="AO65" i="86" s="1"/>
  <c r="AR61" i="75"/>
  <c r="Z64" i="31"/>
  <c r="Y64" i="31"/>
  <c r="X64" i="31"/>
  <c r="AN62" i="43"/>
  <c r="AI62" i="43"/>
  <c r="AG66" i="79"/>
  <c r="AP66" i="79" s="1"/>
  <c r="AF66" i="79"/>
  <c r="AO66" i="79" s="1"/>
  <c r="AE66" i="79"/>
  <c r="W67" i="79"/>
  <c r="AH64" i="73"/>
  <c r="AQ64" i="73" s="1"/>
  <c r="AH62" i="46"/>
  <c r="AQ62" i="46" s="1"/>
  <c r="AI64" i="26"/>
  <c r="AN64" i="26"/>
  <c r="X64" i="87"/>
  <c r="Z64" i="87" s="1"/>
  <c r="Y64" i="87"/>
  <c r="AN62" i="36"/>
  <c r="AI62" i="36"/>
  <c r="AR64" i="77"/>
  <c r="AH61" i="94"/>
  <c r="AQ61" i="94" s="1"/>
  <c r="AG66" i="91"/>
  <c r="AP66" i="91" s="1"/>
  <c r="AF66" i="91"/>
  <c r="AO66" i="91" s="1"/>
  <c r="AE66" i="91"/>
  <c r="W67" i="91"/>
  <c r="X63" i="29"/>
  <c r="Y63" i="29"/>
  <c r="Z63" i="29" s="1"/>
  <c r="AR62" i="84"/>
  <c r="AI64" i="30"/>
  <c r="AN64" i="30"/>
  <c r="AH65" i="86"/>
  <c r="AQ65" i="86" s="1"/>
  <c r="AR63" i="73"/>
  <c r="AR62" i="39"/>
  <c r="AG64" i="44"/>
  <c r="AP64" i="44" s="1"/>
  <c r="AF64" i="44"/>
  <c r="AO64" i="44" s="1"/>
  <c r="W65" i="44"/>
  <c r="AE64" i="44"/>
  <c r="AR64" i="95"/>
  <c r="AG62" i="47"/>
  <c r="AP62" i="47" s="1"/>
  <c r="AE62" i="47"/>
  <c r="W63" i="47"/>
  <c r="AF62" i="47"/>
  <c r="AO62" i="47" s="1"/>
  <c r="X63" i="43"/>
  <c r="Y63" i="43"/>
  <c r="AR60" i="94"/>
  <c r="AG65" i="95"/>
  <c r="AP65" i="95" s="1"/>
  <c r="W66" i="95"/>
  <c r="AF65" i="95"/>
  <c r="AO65" i="95" s="1"/>
  <c r="AE65" i="95"/>
  <c r="AN63" i="32"/>
  <c r="AI63" i="32"/>
  <c r="AE62" i="74"/>
  <c r="W63" i="74"/>
  <c r="AF62" i="74"/>
  <c r="AO62" i="74" s="1"/>
  <c r="AG62" i="74"/>
  <c r="AP62" i="74" s="1"/>
  <c r="Y65" i="26"/>
  <c r="Z65" i="26" s="1"/>
  <c r="X65" i="26"/>
  <c r="Y63" i="36"/>
  <c r="X63" i="36"/>
  <c r="Z63" i="36" s="1"/>
  <c r="AN62" i="29"/>
  <c r="AI62" i="29"/>
  <c r="AR61" i="46"/>
  <c r="AH62" i="35"/>
  <c r="AQ62" i="35" s="1"/>
  <c r="AH65" i="77"/>
  <c r="AQ65" i="77" s="1"/>
  <c r="AR62" i="41"/>
  <c r="W64" i="81"/>
  <c r="AE63" i="81"/>
  <c r="AF63" i="81"/>
  <c r="AO63" i="81" s="1"/>
  <c r="AG63" i="81"/>
  <c r="AP63" i="81" s="1"/>
  <c r="AR61" i="47"/>
  <c r="Y63" i="33"/>
  <c r="X63" i="33"/>
  <c r="Z63" i="33" s="1"/>
  <c r="Y65" i="28"/>
  <c r="X65" i="28"/>
  <c r="AR63" i="76"/>
  <c r="AR61" i="74"/>
  <c r="AH63" i="41"/>
  <c r="AQ63" i="41" s="1"/>
  <c r="AI63" i="31"/>
  <c r="AN63" i="31"/>
  <c r="AN61" i="89"/>
  <c r="AI61" i="89"/>
  <c r="AH63" i="39"/>
  <c r="AQ63" i="39" s="1"/>
  <c r="AH65" i="48"/>
  <c r="AQ65" i="48" s="1"/>
  <c r="Z62" i="46"/>
  <c r="AN64" i="96"/>
  <c r="AI64" i="96"/>
  <c r="AI64" i="93"/>
  <c r="AN64" i="93"/>
  <c r="AN63" i="82"/>
  <c r="AI63" i="82"/>
  <c r="AI63" i="80"/>
  <c r="AN63" i="80"/>
  <c r="AR63" i="44"/>
  <c r="W65" i="37"/>
  <c r="AG64" i="37"/>
  <c r="AP64" i="37" s="1"/>
  <c r="AF64" i="37"/>
  <c r="AO64" i="37" s="1"/>
  <c r="AE64" i="37"/>
  <c r="AH64" i="34"/>
  <c r="AQ64" i="34" s="1"/>
  <c r="AH65" i="25"/>
  <c r="AQ65" i="25" s="1"/>
  <c r="AH62" i="75"/>
  <c r="AQ62" i="75" s="1"/>
  <c r="AR65" i="91"/>
  <c r="AR64" i="86"/>
  <c r="AR65" i="79"/>
  <c r="Z62" i="35"/>
  <c r="AH62" i="92"/>
  <c r="AQ62" i="92" s="1"/>
  <c r="Z64" i="73"/>
  <c r="AN63" i="87"/>
  <c r="AI63" i="87"/>
  <c r="AN62" i="88"/>
  <c r="AI62" i="88"/>
  <c r="X64" i="90"/>
  <c r="Y64" i="90"/>
  <c r="Y64" i="82"/>
  <c r="X64" i="82"/>
  <c r="AF61" i="94"/>
  <c r="AO61" i="94" s="1"/>
  <c r="W62" i="94"/>
  <c r="AG61" i="94"/>
  <c r="AP61" i="94" s="1"/>
  <c r="AE61" i="94"/>
  <c r="AF65" i="85"/>
  <c r="AO65" i="85" s="1"/>
  <c r="AE65" i="85"/>
  <c r="W66" i="85"/>
  <c r="AG65" i="85"/>
  <c r="AP65" i="85" s="1"/>
  <c r="AI64" i="38"/>
  <c r="AN64" i="38"/>
  <c r="AI64" i="40"/>
  <c r="AN64" i="40"/>
  <c r="Z65" i="93"/>
  <c r="X65" i="93"/>
  <c r="Y65" i="93"/>
  <c r="X61" i="27"/>
  <c r="Y61" i="27"/>
  <c r="Y63" i="45"/>
  <c r="Z63" i="45" s="1"/>
  <c r="X63" i="45"/>
  <c r="Z64" i="34"/>
  <c r="Z65" i="25"/>
  <c r="AN62" i="33"/>
  <c r="AI62" i="33"/>
  <c r="Z62" i="75"/>
  <c r="AI64" i="28"/>
  <c r="AN64" i="28"/>
  <c r="AR61" i="35"/>
  <c r="AH62" i="47"/>
  <c r="AQ62" i="47" s="1"/>
  <c r="AR64" i="48"/>
  <c r="AN63" i="83"/>
  <c r="AI63" i="83"/>
  <c r="Z63" i="39"/>
  <c r="Z62" i="92"/>
  <c r="AH63" i="84"/>
  <c r="AQ63" i="84" s="1"/>
  <c r="X65" i="96"/>
  <c r="Y65" i="96"/>
  <c r="X63" i="88"/>
  <c r="Y63" i="88"/>
  <c r="Y65" i="38"/>
  <c r="X65" i="38"/>
  <c r="X65" i="40"/>
  <c r="Y65" i="40"/>
  <c r="AN63" i="90"/>
  <c r="AI63" i="90"/>
  <c r="AR61" i="92"/>
  <c r="AH64" i="76"/>
  <c r="AQ64" i="76" s="1"/>
  <c r="AH66" i="91"/>
  <c r="AQ66" i="91" s="1"/>
  <c r="Z64" i="76"/>
  <c r="X65" i="42"/>
  <c r="Y65" i="42"/>
  <c r="AI60" i="27"/>
  <c r="AN60" i="27"/>
  <c r="AR64" i="25"/>
  <c r="AI62" i="45"/>
  <c r="AN62" i="45"/>
  <c r="Y65" i="30"/>
  <c r="X65" i="30"/>
  <c r="AH64" i="44"/>
  <c r="AQ64" i="44" s="1"/>
  <c r="AR63" i="34"/>
  <c r="X62" i="89"/>
  <c r="Y62" i="89"/>
  <c r="AH65" i="95"/>
  <c r="AQ65" i="95" s="1"/>
  <c r="Y64" i="32"/>
  <c r="X64" i="32"/>
  <c r="Y64" i="83"/>
  <c r="X64" i="83"/>
  <c r="AH66" i="79"/>
  <c r="AQ66" i="79" s="1"/>
  <c r="AH62" i="74"/>
  <c r="AQ62" i="74" s="1"/>
  <c r="Z63" i="84"/>
  <c r="X64" i="80"/>
  <c r="Y64" i="80"/>
  <c r="Z65" i="96" l="1"/>
  <c r="W64" i="29"/>
  <c r="AG63" i="29"/>
  <c r="AP63" i="29" s="1"/>
  <c r="AE63" i="29"/>
  <c r="AF63" i="29"/>
  <c r="AO63" i="29" s="1"/>
  <c r="W64" i="36"/>
  <c r="AG63" i="36"/>
  <c r="AP63" i="36" s="1"/>
  <c r="AE63" i="36"/>
  <c r="AF63" i="36"/>
  <c r="AO63" i="36" s="1"/>
  <c r="W66" i="96"/>
  <c r="AE65" i="96"/>
  <c r="AF65" i="96"/>
  <c r="AO65" i="96" s="1"/>
  <c r="AG65" i="96"/>
  <c r="AP65" i="96" s="1"/>
  <c r="W65" i="87"/>
  <c r="AG64" i="87"/>
  <c r="AP64" i="87" s="1"/>
  <c r="AF64" i="87"/>
  <c r="AO64" i="87" s="1"/>
  <c r="AE64" i="87"/>
  <c r="AR63" i="90"/>
  <c r="Y66" i="85"/>
  <c r="X66" i="85"/>
  <c r="Z66" i="85" s="1"/>
  <c r="AH64" i="90"/>
  <c r="AQ64" i="90" s="1"/>
  <c r="AN64" i="44"/>
  <c r="AI64" i="44"/>
  <c r="AH64" i="32"/>
  <c r="AQ64" i="32" s="1"/>
  <c r="AH65" i="30"/>
  <c r="AQ65" i="30" s="1"/>
  <c r="AG64" i="76"/>
  <c r="AP64" i="76" s="1"/>
  <c r="AF64" i="76"/>
  <c r="AO64" i="76" s="1"/>
  <c r="W65" i="76"/>
  <c r="AE64" i="76"/>
  <c r="AH65" i="38"/>
  <c r="AQ65" i="38" s="1"/>
  <c r="AR62" i="33"/>
  <c r="AG63" i="45"/>
  <c r="AP63" i="45" s="1"/>
  <c r="AF63" i="45"/>
  <c r="AO63" i="45" s="1"/>
  <c r="W64" i="45"/>
  <c r="AE63" i="45"/>
  <c r="AG65" i="93"/>
  <c r="AP65" i="93" s="1"/>
  <c r="AF65" i="93"/>
  <c r="AO65" i="93" s="1"/>
  <c r="AE65" i="93"/>
  <c r="W66" i="93"/>
  <c r="AR64" i="96"/>
  <c r="AI63" i="81"/>
  <c r="AN63" i="81"/>
  <c r="AG65" i="26"/>
  <c r="AP65" i="26" s="1"/>
  <c r="AF65" i="26"/>
  <c r="AO65" i="26" s="1"/>
  <c r="AE65" i="26"/>
  <c r="W66" i="26"/>
  <c r="AR63" i="32"/>
  <c r="AG64" i="31"/>
  <c r="AP64" i="31" s="1"/>
  <c r="AF64" i="31"/>
  <c r="AO64" i="31" s="1"/>
  <c r="AE64" i="31"/>
  <c r="W65" i="31"/>
  <c r="X62" i="94"/>
  <c r="Y62" i="94"/>
  <c r="AE62" i="35"/>
  <c r="W63" i="35"/>
  <c r="AF62" i="35"/>
  <c r="AO62" i="35" s="1"/>
  <c r="AG62" i="35"/>
  <c r="AP62" i="35" s="1"/>
  <c r="AH64" i="80"/>
  <c r="AQ64" i="80" s="1"/>
  <c r="Z64" i="32"/>
  <c r="Z65" i="30"/>
  <c r="AR60" i="27"/>
  <c r="Z65" i="38"/>
  <c r="W63" i="92"/>
  <c r="AG62" i="92"/>
  <c r="AP62" i="92" s="1"/>
  <c r="AF62" i="92"/>
  <c r="AO62" i="92" s="1"/>
  <c r="AE62" i="92"/>
  <c r="AG65" i="25"/>
  <c r="AP65" i="25" s="1"/>
  <c r="AF65" i="25"/>
  <c r="AO65" i="25" s="1"/>
  <c r="AE65" i="25"/>
  <c r="W66" i="25"/>
  <c r="AH61" i="27"/>
  <c r="AQ61" i="27" s="1"/>
  <c r="AR64" i="40"/>
  <c r="AI65" i="85"/>
  <c r="AN65" i="85"/>
  <c r="Z64" i="90"/>
  <c r="AR63" i="82"/>
  <c r="AG62" i="46"/>
  <c r="AP62" i="46" s="1"/>
  <c r="AF62" i="46"/>
  <c r="AO62" i="46" s="1"/>
  <c r="AE62" i="46"/>
  <c r="W63" i="46"/>
  <c r="AH65" i="28"/>
  <c r="AQ65" i="28" s="1"/>
  <c r="X64" i="81"/>
  <c r="Z64" i="81" s="1"/>
  <c r="Y64" i="81"/>
  <c r="X63" i="47"/>
  <c r="Z63" i="47" s="1"/>
  <c r="Y63" i="47"/>
  <c r="Y65" i="44"/>
  <c r="X65" i="44"/>
  <c r="Z65" i="44" s="1"/>
  <c r="AH63" i="29"/>
  <c r="AQ63" i="29" s="1"/>
  <c r="AR62" i="43"/>
  <c r="Y66" i="77"/>
  <c r="X66" i="77"/>
  <c r="AH65" i="96"/>
  <c r="AQ65" i="96" s="1"/>
  <c r="Z64" i="80"/>
  <c r="AH64" i="83"/>
  <c r="AQ64" i="83" s="1"/>
  <c r="AH62" i="89"/>
  <c r="AQ62" i="89" s="1"/>
  <c r="AE63" i="39"/>
  <c r="W64" i="39"/>
  <c r="AF63" i="39"/>
  <c r="AO63" i="39" s="1"/>
  <c r="AG63" i="39"/>
  <c r="AP63" i="39" s="1"/>
  <c r="AF64" i="34"/>
  <c r="AO64" i="34" s="1"/>
  <c r="W65" i="34"/>
  <c r="AG64" i="34"/>
  <c r="AP64" i="34" s="1"/>
  <c r="AE64" i="34"/>
  <c r="Z61" i="27"/>
  <c r="AH64" i="82"/>
  <c r="AQ64" i="82" s="1"/>
  <c r="AR62" i="88"/>
  <c r="Y65" i="37"/>
  <c r="X65" i="37"/>
  <c r="AI65" i="95"/>
  <c r="AN65" i="95"/>
  <c r="AN62" i="47"/>
  <c r="AI62" i="47"/>
  <c r="AI65" i="48"/>
  <c r="AN65" i="48"/>
  <c r="W65" i="73"/>
  <c r="AG64" i="73"/>
  <c r="AP64" i="73" s="1"/>
  <c r="AE64" i="73"/>
  <c r="AF64" i="73"/>
  <c r="AO64" i="73" s="1"/>
  <c r="AF63" i="84"/>
  <c r="AO63" i="84" s="1"/>
  <c r="AE63" i="84"/>
  <c r="W64" i="84"/>
  <c r="AG63" i="84"/>
  <c r="AP63" i="84" s="1"/>
  <c r="Z62" i="89"/>
  <c r="AR62" i="45"/>
  <c r="AH65" i="42"/>
  <c r="AQ65" i="42" s="1"/>
  <c r="AH65" i="40"/>
  <c r="AQ65" i="40" s="1"/>
  <c r="AH63" i="88"/>
  <c r="AQ63" i="88" s="1"/>
  <c r="AR63" i="83"/>
  <c r="AR64" i="28"/>
  <c r="AH63" i="45"/>
  <c r="AQ63" i="45" s="1"/>
  <c r="AR64" i="38"/>
  <c r="AI61" i="94"/>
  <c r="AN61" i="94"/>
  <c r="AR63" i="31"/>
  <c r="Z65" i="28"/>
  <c r="AH65" i="26"/>
  <c r="AQ65" i="26" s="1"/>
  <c r="Y63" i="74"/>
  <c r="X63" i="74"/>
  <c r="AH63" i="43"/>
  <c r="AQ63" i="43" s="1"/>
  <c r="AR64" i="30"/>
  <c r="Y67" i="91"/>
  <c r="X67" i="91"/>
  <c r="AR62" i="36"/>
  <c r="AR64" i="26"/>
  <c r="Y67" i="79"/>
  <c r="X67" i="79"/>
  <c r="AH64" i="31"/>
  <c r="AQ64" i="31" s="1"/>
  <c r="X66" i="86"/>
  <c r="Y66" i="86"/>
  <c r="Y63" i="78"/>
  <c r="X63" i="78"/>
  <c r="Z63" i="78" s="1"/>
  <c r="AN65" i="77"/>
  <c r="AI65" i="77"/>
  <c r="X64" i="41"/>
  <c r="Z64" i="41" s="1"/>
  <c r="Y64" i="41"/>
  <c r="AR63" i="80"/>
  <c r="AR61" i="89"/>
  <c r="AF63" i="33"/>
  <c r="AO63" i="33" s="1"/>
  <c r="AG63" i="33"/>
  <c r="AP63" i="33" s="1"/>
  <c r="AE63" i="33"/>
  <c r="W64" i="33"/>
  <c r="AH63" i="36"/>
  <c r="AQ63" i="36" s="1"/>
  <c r="AH64" i="87"/>
  <c r="AQ64" i="87" s="1"/>
  <c r="AN65" i="86"/>
  <c r="AI65" i="86"/>
  <c r="AR64" i="42"/>
  <c r="Y66" i="48"/>
  <c r="X66" i="48"/>
  <c r="Z64" i="83"/>
  <c r="Z65" i="42"/>
  <c r="Z65" i="40"/>
  <c r="Z63" i="88"/>
  <c r="AE62" i="75"/>
  <c r="W63" i="75"/>
  <c r="AF62" i="75"/>
  <c r="AO62" i="75" s="1"/>
  <c r="AG62" i="75"/>
  <c r="AP62" i="75" s="1"/>
  <c r="AH65" i="93"/>
  <c r="AQ65" i="93" s="1"/>
  <c r="Z64" i="82"/>
  <c r="AR63" i="87"/>
  <c r="AI64" i="37"/>
  <c r="AN64" i="37"/>
  <c r="AR64" i="93"/>
  <c r="AH63" i="33"/>
  <c r="AQ63" i="33" s="1"/>
  <c r="AR62" i="29"/>
  <c r="AI62" i="74"/>
  <c r="AN62" i="74"/>
  <c r="X66" i="95"/>
  <c r="Y66" i="95"/>
  <c r="Z63" i="43"/>
  <c r="AN66" i="91"/>
  <c r="AI66" i="91"/>
  <c r="AN66" i="79"/>
  <c r="AI66" i="79"/>
  <c r="AI62" i="78"/>
  <c r="AN62" i="78"/>
  <c r="AI63" i="41"/>
  <c r="AN63" i="41"/>
  <c r="Z66" i="86" l="1"/>
  <c r="Z67" i="91"/>
  <c r="AG63" i="78"/>
  <c r="AP63" i="78" s="1"/>
  <c r="AF63" i="78"/>
  <c r="AO63" i="78" s="1"/>
  <c r="AE63" i="78"/>
  <c r="W64" i="78"/>
  <c r="AG66" i="86"/>
  <c r="AP66" i="86" s="1"/>
  <c r="AF66" i="86"/>
  <c r="AO66" i="86" s="1"/>
  <c r="AE66" i="86"/>
  <c r="W67" i="86"/>
  <c r="W68" i="91"/>
  <c r="AF67" i="91"/>
  <c r="AO67" i="91" s="1"/>
  <c r="AE67" i="91"/>
  <c r="AG67" i="91"/>
  <c r="AP67" i="91" s="1"/>
  <c r="AR62" i="78"/>
  <c r="W65" i="82"/>
  <c r="AE64" i="82"/>
  <c r="AF64" i="82"/>
  <c r="AO64" i="82" s="1"/>
  <c r="AG64" i="82"/>
  <c r="AP64" i="82" s="1"/>
  <c r="AF65" i="40"/>
  <c r="AO65" i="40" s="1"/>
  <c r="AE65" i="40"/>
  <c r="W66" i="40"/>
  <c r="AG65" i="40"/>
  <c r="AP65" i="40" s="1"/>
  <c r="AH64" i="41"/>
  <c r="AQ64" i="41" s="1"/>
  <c r="AH65" i="37"/>
  <c r="AQ65" i="37" s="1"/>
  <c r="AH64" i="81"/>
  <c r="AQ64" i="81" s="1"/>
  <c r="AI62" i="35"/>
  <c r="AN62" i="35"/>
  <c r="AN64" i="31"/>
  <c r="AI64" i="31"/>
  <c r="X66" i="26"/>
  <c r="Z66" i="26" s="1"/>
  <c r="Y66" i="26"/>
  <c r="X64" i="36"/>
  <c r="Y64" i="36"/>
  <c r="W66" i="42"/>
  <c r="AG65" i="42"/>
  <c r="AP65" i="42" s="1"/>
  <c r="AF65" i="42"/>
  <c r="AO65" i="42" s="1"/>
  <c r="AE65" i="42"/>
  <c r="AG64" i="41"/>
  <c r="AP64" i="41" s="1"/>
  <c r="AF64" i="41"/>
  <c r="AO64" i="41" s="1"/>
  <c r="AE64" i="41"/>
  <c r="W65" i="41"/>
  <c r="AG62" i="89"/>
  <c r="AP62" i="89" s="1"/>
  <c r="AF62" i="89"/>
  <c r="AO62" i="89" s="1"/>
  <c r="W63" i="89"/>
  <c r="AE62" i="89"/>
  <c r="AR65" i="48"/>
  <c r="X64" i="39"/>
  <c r="Y64" i="39"/>
  <c r="AF64" i="80"/>
  <c r="AO64" i="80" s="1"/>
  <c r="AE64" i="80"/>
  <c r="W65" i="80"/>
  <c r="AG64" i="80"/>
  <c r="AP64" i="80" s="1"/>
  <c r="AH66" i="77"/>
  <c r="AQ66" i="77" s="1"/>
  <c r="W66" i="44"/>
  <c r="AF65" i="44"/>
  <c r="AO65" i="44" s="1"/>
  <c r="AE65" i="44"/>
  <c r="AG65" i="44"/>
  <c r="AP65" i="44" s="1"/>
  <c r="AE64" i="81"/>
  <c r="AG64" i="81"/>
  <c r="AP64" i="81" s="1"/>
  <c r="AF64" i="81"/>
  <c r="AO64" i="81" s="1"/>
  <c r="W65" i="81"/>
  <c r="X66" i="25"/>
  <c r="Y66" i="25"/>
  <c r="AG65" i="30"/>
  <c r="AP65" i="30" s="1"/>
  <c r="AF65" i="30"/>
  <c r="AO65" i="30" s="1"/>
  <c r="AE65" i="30"/>
  <c r="W66" i="30"/>
  <c r="AN65" i="26"/>
  <c r="AI65" i="26"/>
  <c r="AN64" i="76"/>
  <c r="AI64" i="76"/>
  <c r="AG66" i="85"/>
  <c r="AP66" i="85" s="1"/>
  <c r="AF66" i="85"/>
  <c r="AO66" i="85" s="1"/>
  <c r="AE66" i="85"/>
  <c r="W67" i="85"/>
  <c r="X66" i="96"/>
  <c r="Y66" i="96"/>
  <c r="AR66" i="79"/>
  <c r="AH66" i="95"/>
  <c r="AQ66" i="95" s="1"/>
  <c r="Z66" i="95"/>
  <c r="W65" i="83"/>
  <c r="AG64" i="83"/>
  <c r="AP64" i="83" s="1"/>
  <c r="AF64" i="83"/>
  <c r="AO64" i="83" s="1"/>
  <c r="AE64" i="83"/>
  <c r="AR65" i="86"/>
  <c r="Y64" i="33"/>
  <c r="X64" i="33"/>
  <c r="AR65" i="77"/>
  <c r="AH66" i="86"/>
  <c r="AQ66" i="86" s="1"/>
  <c r="AH63" i="74"/>
  <c r="AQ63" i="74" s="1"/>
  <c r="AR61" i="94"/>
  <c r="AI64" i="73"/>
  <c r="AN64" i="73"/>
  <c r="AR62" i="47"/>
  <c r="Z65" i="37"/>
  <c r="X65" i="34"/>
  <c r="Z65" i="34" s="1"/>
  <c r="Y65" i="34"/>
  <c r="AI63" i="39"/>
  <c r="AN63" i="39"/>
  <c r="Y63" i="46"/>
  <c r="X63" i="46"/>
  <c r="Z63" i="46" s="1"/>
  <c r="AF64" i="90"/>
  <c r="AO64" i="90" s="1"/>
  <c r="AE64" i="90"/>
  <c r="AG64" i="90"/>
  <c r="AP64" i="90" s="1"/>
  <c r="W65" i="90"/>
  <c r="AN65" i="25"/>
  <c r="AI65" i="25"/>
  <c r="W65" i="32"/>
  <c r="AG64" i="32"/>
  <c r="AP64" i="32" s="1"/>
  <c r="AF64" i="32"/>
  <c r="AO64" i="32" s="1"/>
  <c r="AE64" i="32"/>
  <c r="AH62" i="94"/>
  <c r="AQ62" i="94" s="1"/>
  <c r="AN63" i="45"/>
  <c r="AI63" i="45"/>
  <c r="Y65" i="87"/>
  <c r="X65" i="87"/>
  <c r="AI63" i="29"/>
  <c r="AN63" i="29"/>
  <c r="AR64" i="37"/>
  <c r="Y63" i="75"/>
  <c r="X63" i="75"/>
  <c r="AH66" i="48"/>
  <c r="AQ66" i="48" s="1"/>
  <c r="AH67" i="79"/>
  <c r="AQ67" i="79" s="1"/>
  <c r="Z66" i="77"/>
  <c r="AH63" i="47"/>
  <c r="AQ63" i="47" s="1"/>
  <c r="AN62" i="46"/>
  <c r="AI62" i="46"/>
  <c r="Z63" i="92"/>
  <c r="Y63" i="92"/>
  <c r="X63" i="92"/>
  <c r="Z62" i="94"/>
  <c r="Y66" i="93"/>
  <c r="X66" i="93"/>
  <c r="Z66" i="93" s="1"/>
  <c r="Y64" i="45"/>
  <c r="X64" i="45"/>
  <c r="Z65" i="76"/>
  <c r="X65" i="76"/>
  <c r="Y65" i="76"/>
  <c r="AI63" i="36"/>
  <c r="AN63" i="36"/>
  <c r="AR63" i="41"/>
  <c r="AR62" i="74"/>
  <c r="AH67" i="91"/>
  <c r="AQ67" i="91" s="1"/>
  <c r="Z63" i="74"/>
  <c r="AE65" i="28"/>
  <c r="AF65" i="28"/>
  <c r="AO65" i="28" s="1"/>
  <c r="W66" i="28"/>
  <c r="AG65" i="28"/>
  <c r="AP65" i="28" s="1"/>
  <c r="X64" i="84"/>
  <c r="Z64" i="84" s="1"/>
  <c r="Y64" i="84"/>
  <c r="AF61" i="27"/>
  <c r="AO61" i="27" s="1"/>
  <c r="AG61" i="27"/>
  <c r="AP61" i="27" s="1"/>
  <c r="W62" i="27"/>
  <c r="AE61" i="27"/>
  <c r="W64" i="47"/>
  <c r="AG63" i="47"/>
  <c r="AP63" i="47" s="1"/>
  <c r="AF63" i="47"/>
  <c r="AO63" i="47" s="1"/>
  <c r="AE63" i="47"/>
  <c r="AR65" i="85"/>
  <c r="AF65" i="38"/>
  <c r="AO65" i="38" s="1"/>
  <c r="AE65" i="38"/>
  <c r="W66" i="38"/>
  <c r="AG65" i="38"/>
  <c r="AP65" i="38" s="1"/>
  <c r="AN65" i="93"/>
  <c r="AI65" i="93"/>
  <c r="AR64" i="44"/>
  <c r="AI64" i="87"/>
  <c r="AN64" i="87"/>
  <c r="AR66" i="91"/>
  <c r="AI62" i="75"/>
  <c r="AN62" i="75"/>
  <c r="AN63" i="33"/>
  <c r="AI63" i="33"/>
  <c r="AH63" i="78"/>
  <c r="AQ63" i="78" s="1"/>
  <c r="W64" i="43"/>
  <c r="AE63" i="43"/>
  <c r="AG63" i="43"/>
  <c r="AP63" i="43" s="1"/>
  <c r="AF63" i="43"/>
  <c r="AO63" i="43" s="1"/>
  <c r="W64" i="88"/>
  <c r="AG63" i="88"/>
  <c r="AP63" i="88" s="1"/>
  <c r="AF63" i="88"/>
  <c r="AO63" i="88" s="1"/>
  <c r="AE63" i="88"/>
  <c r="Z66" i="48"/>
  <c r="Z67" i="79"/>
  <c r="AN63" i="84"/>
  <c r="AI63" i="84"/>
  <c r="Y65" i="73"/>
  <c r="X65" i="73"/>
  <c r="Z65" i="73" s="1"/>
  <c r="AR65" i="95"/>
  <c r="AI64" i="34"/>
  <c r="AN64" i="34"/>
  <c r="AH65" i="44"/>
  <c r="AQ65" i="44" s="1"/>
  <c r="AI62" i="92"/>
  <c r="AN62" i="92"/>
  <c r="Y63" i="35"/>
  <c r="X63" i="35"/>
  <c r="Z63" i="35" s="1"/>
  <c r="Y65" i="31"/>
  <c r="X65" i="31"/>
  <c r="AR63" i="81"/>
  <c r="AH66" i="85"/>
  <c r="AQ66" i="85" s="1"/>
  <c r="AI65" i="96"/>
  <c r="AN65" i="96"/>
  <c r="X64" i="29"/>
  <c r="Y64" i="29"/>
  <c r="Z65" i="31" l="1"/>
  <c r="Z64" i="39"/>
  <c r="AG64" i="39"/>
  <c r="AP64" i="39" s="1"/>
  <c r="AE64" i="39"/>
  <c r="W65" i="39"/>
  <c r="AF64" i="39"/>
  <c r="AO64" i="39" s="1"/>
  <c r="W66" i="31"/>
  <c r="AG65" i="31"/>
  <c r="AP65" i="31" s="1"/>
  <c r="AF65" i="31"/>
  <c r="AO65" i="31" s="1"/>
  <c r="AE65" i="31"/>
  <c r="W67" i="93"/>
  <c r="AG66" i="93"/>
  <c r="AP66" i="93" s="1"/>
  <c r="AE66" i="93"/>
  <c r="AF66" i="93"/>
  <c r="AO66" i="93" s="1"/>
  <c r="AH65" i="87"/>
  <c r="AQ65" i="87" s="1"/>
  <c r="AE65" i="37"/>
  <c r="W66" i="37"/>
  <c r="AF65" i="37"/>
  <c r="AO65" i="37" s="1"/>
  <c r="AG65" i="37"/>
  <c r="AP65" i="37" s="1"/>
  <c r="W67" i="26"/>
  <c r="AG66" i="26"/>
  <c r="AP66" i="26" s="1"/>
  <c r="AF66" i="26"/>
  <c r="AO66" i="26" s="1"/>
  <c r="AE66" i="26"/>
  <c r="AG63" i="35"/>
  <c r="AP63" i="35" s="1"/>
  <c r="AE63" i="35"/>
  <c r="W64" i="35"/>
  <c r="AF63" i="35"/>
  <c r="AO63" i="35" s="1"/>
  <c r="AH65" i="73"/>
  <c r="AQ65" i="73" s="1"/>
  <c r="AF66" i="48"/>
  <c r="AO66" i="48" s="1"/>
  <c r="W67" i="48"/>
  <c r="AG66" i="48"/>
  <c r="AP66" i="48" s="1"/>
  <c r="AE66" i="48"/>
  <c r="X66" i="38"/>
  <c r="Y66" i="38"/>
  <c r="Y62" i="27"/>
  <c r="X62" i="27"/>
  <c r="AH65" i="76"/>
  <c r="AQ65" i="76" s="1"/>
  <c r="AR62" i="46"/>
  <c r="AH63" i="75"/>
  <c r="AQ63" i="75" s="1"/>
  <c r="AR63" i="29"/>
  <c r="Y65" i="90"/>
  <c r="Z65" i="90" s="1"/>
  <c r="X65" i="90"/>
  <c r="AE65" i="34"/>
  <c r="W66" i="34"/>
  <c r="AG65" i="34"/>
  <c r="AP65" i="34" s="1"/>
  <c r="AF65" i="34"/>
  <c r="AO65" i="34" s="1"/>
  <c r="AE66" i="95"/>
  <c r="W67" i="95"/>
  <c r="AF66" i="95"/>
  <c r="AO66" i="95" s="1"/>
  <c r="AG66" i="95"/>
  <c r="AP66" i="95" s="1"/>
  <c r="X67" i="85"/>
  <c r="Y67" i="85"/>
  <c r="AR65" i="26"/>
  <c r="AN64" i="41"/>
  <c r="AI64" i="41"/>
  <c r="AH66" i="26"/>
  <c r="AQ66" i="26" s="1"/>
  <c r="AI65" i="40"/>
  <c r="AN65" i="40"/>
  <c r="Y65" i="82"/>
  <c r="X65" i="82"/>
  <c r="AF65" i="73"/>
  <c r="AO65" i="73" s="1"/>
  <c r="AE65" i="73"/>
  <c r="W66" i="73"/>
  <c r="AG65" i="73"/>
  <c r="AP65" i="73" s="1"/>
  <c r="AR62" i="75"/>
  <c r="AI65" i="38"/>
  <c r="AN65" i="38"/>
  <c r="AH64" i="45"/>
  <c r="AQ64" i="45" s="1"/>
  <c r="AF62" i="94"/>
  <c r="AO62" i="94" s="1"/>
  <c r="AG62" i="94"/>
  <c r="AP62" i="94" s="1"/>
  <c r="W63" i="94"/>
  <c r="AE62" i="94"/>
  <c r="Z63" i="75"/>
  <c r="AH64" i="33"/>
  <c r="AQ64" i="33" s="1"/>
  <c r="AH66" i="25"/>
  <c r="AQ66" i="25" s="1"/>
  <c r="AN64" i="81"/>
  <c r="AI64" i="81"/>
  <c r="AR64" i="31"/>
  <c r="Y67" i="86"/>
  <c r="X67" i="86"/>
  <c r="Y64" i="78"/>
  <c r="X64" i="78"/>
  <c r="W64" i="46"/>
  <c r="AG63" i="46"/>
  <c r="AP63" i="46" s="1"/>
  <c r="AE63" i="46"/>
  <c r="AF63" i="46"/>
  <c r="AO63" i="46" s="1"/>
  <c r="AN66" i="85"/>
  <c r="AI66" i="85"/>
  <c r="Z66" i="44"/>
  <c r="Y66" i="44"/>
  <c r="X66" i="44"/>
  <c r="AH64" i="29"/>
  <c r="AQ64" i="29" s="1"/>
  <c r="AR65" i="93"/>
  <c r="Z64" i="29"/>
  <c r="AR64" i="34"/>
  <c r="AR63" i="84"/>
  <c r="X64" i="47"/>
  <c r="Y64" i="47"/>
  <c r="AH63" i="92"/>
  <c r="AQ63" i="92" s="1"/>
  <c r="Z65" i="87"/>
  <c r="Z65" i="32"/>
  <c r="X65" i="32"/>
  <c r="Y65" i="32"/>
  <c r="AN64" i="90"/>
  <c r="AI64" i="90"/>
  <c r="AR63" i="39"/>
  <c r="AH66" i="96"/>
  <c r="AQ66" i="96" s="1"/>
  <c r="X66" i="30"/>
  <c r="Z66" i="30" s="1"/>
  <c r="Y66" i="30"/>
  <c r="Z66" i="25"/>
  <c r="Y65" i="80"/>
  <c r="X65" i="80"/>
  <c r="Z65" i="80" s="1"/>
  <c r="AI65" i="42"/>
  <c r="AN65" i="42"/>
  <c r="AH64" i="36"/>
  <c r="AQ64" i="36" s="1"/>
  <c r="AN66" i="86"/>
  <c r="AI66" i="86"/>
  <c r="AN63" i="78"/>
  <c r="AI63" i="78"/>
  <c r="AI64" i="83"/>
  <c r="AN64" i="83"/>
  <c r="AH64" i="39"/>
  <c r="AQ64" i="39" s="1"/>
  <c r="Y66" i="42"/>
  <c r="Z66" i="42" s="1"/>
  <c r="X66" i="42"/>
  <c r="Y68" i="91"/>
  <c r="X68" i="91"/>
  <c r="AR62" i="92"/>
  <c r="AI63" i="43"/>
  <c r="AN63" i="43"/>
  <c r="Y66" i="28"/>
  <c r="X66" i="28"/>
  <c r="AH63" i="35"/>
  <c r="AQ63" i="35" s="1"/>
  <c r="Y64" i="43"/>
  <c r="X64" i="43"/>
  <c r="Z64" i="43" s="1"/>
  <c r="AR63" i="33"/>
  <c r="AH64" i="84"/>
  <c r="AQ64" i="84" s="1"/>
  <c r="AN65" i="28"/>
  <c r="AI65" i="28"/>
  <c r="AR63" i="36"/>
  <c r="Z64" i="45"/>
  <c r="AR63" i="45"/>
  <c r="AR65" i="25"/>
  <c r="Z64" i="33"/>
  <c r="Z66" i="96"/>
  <c r="AR64" i="76"/>
  <c r="AN65" i="30"/>
  <c r="AI65" i="30"/>
  <c r="Y65" i="81"/>
  <c r="X65" i="81"/>
  <c r="AI65" i="44"/>
  <c r="AN65" i="44"/>
  <c r="AI64" i="80"/>
  <c r="AN64" i="80"/>
  <c r="Z64" i="36"/>
  <c r="AI64" i="82"/>
  <c r="AN64" i="82"/>
  <c r="AI67" i="91"/>
  <c r="AN67" i="91"/>
  <c r="AH65" i="31"/>
  <c r="AQ65" i="31" s="1"/>
  <c r="AI63" i="88"/>
  <c r="AN63" i="88"/>
  <c r="W66" i="76"/>
  <c r="AG65" i="76"/>
  <c r="AP65" i="76" s="1"/>
  <c r="AF65" i="76"/>
  <c r="AO65" i="76" s="1"/>
  <c r="AE65" i="76"/>
  <c r="W67" i="77"/>
  <c r="AG66" i="77"/>
  <c r="AP66" i="77" s="1"/>
  <c r="AF66" i="77"/>
  <c r="AO66" i="77" s="1"/>
  <c r="AE66" i="77"/>
  <c r="Z63" i="89"/>
  <c r="X63" i="89"/>
  <c r="Y63" i="89"/>
  <c r="AR65" i="96"/>
  <c r="W68" i="79"/>
  <c r="AG67" i="79"/>
  <c r="AP67" i="79" s="1"/>
  <c r="AF67" i="79"/>
  <c r="AO67" i="79" s="1"/>
  <c r="AE67" i="79"/>
  <c r="X64" i="88"/>
  <c r="Y64" i="88"/>
  <c r="AR64" i="87"/>
  <c r="AI63" i="47"/>
  <c r="AN63" i="47"/>
  <c r="AN61" i="27"/>
  <c r="AI61" i="27"/>
  <c r="AG64" i="84"/>
  <c r="AP64" i="84" s="1"/>
  <c r="AF64" i="84"/>
  <c r="AO64" i="84" s="1"/>
  <c r="AE64" i="84"/>
  <c r="W65" i="84"/>
  <c r="AG63" i="74"/>
  <c r="AP63" i="74" s="1"/>
  <c r="AF63" i="74"/>
  <c r="AO63" i="74" s="1"/>
  <c r="AE63" i="74"/>
  <c r="W64" i="74"/>
  <c r="AH66" i="93"/>
  <c r="AQ66" i="93" s="1"/>
  <c r="AF63" i="92"/>
  <c r="AO63" i="92" s="1"/>
  <c r="W64" i="92"/>
  <c r="AE63" i="92"/>
  <c r="AG63" i="92"/>
  <c r="AP63" i="92" s="1"/>
  <c r="AI64" i="32"/>
  <c r="AN64" i="32"/>
  <c r="AH63" i="46"/>
  <c r="AQ63" i="46" s="1"/>
  <c r="AH65" i="34"/>
  <c r="AQ65" i="34" s="1"/>
  <c r="AR64" i="73"/>
  <c r="Y65" i="83"/>
  <c r="X65" i="83"/>
  <c r="Z65" i="83" s="1"/>
  <c r="AN62" i="89"/>
  <c r="AI62" i="89"/>
  <c r="Y65" i="41"/>
  <c r="X65" i="41"/>
  <c r="AR62" i="35"/>
  <c r="X66" i="40"/>
  <c r="Y66" i="40"/>
  <c r="Z66" i="40" s="1"/>
  <c r="Z66" i="38" l="1"/>
  <c r="Z65" i="82"/>
  <c r="AG66" i="40"/>
  <c r="AP66" i="40" s="1"/>
  <c r="AF66" i="40"/>
  <c r="AO66" i="40" s="1"/>
  <c r="AE66" i="40"/>
  <c r="W67" i="40"/>
  <c r="AE65" i="82"/>
  <c r="AG65" i="82"/>
  <c r="AP65" i="82" s="1"/>
  <c r="AF65" i="82"/>
  <c r="AO65" i="82" s="1"/>
  <c r="W66" i="82"/>
  <c r="AG65" i="80"/>
  <c r="AP65" i="80" s="1"/>
  <c r="AF65" i="80"/>
  <c r="AO65" i="80" s="1"/>
  <c r="AE65" i="80"/>
  <c r="W66" i="80"/>
  <c r="AG66" i="38"/>
  <c r="AP66" i="38" s="1"/>
  <c r="AE66" i="38"/>
  <c r="AF66" i="38"/>
  <c r="AO66" i="38" s="1"/>
  <c r="W67" i="38"/>
  <c r="X65" i="84"/>
  <c r="Y65" i="84"/>
  <c r="AI66" i="77"/>
  <c r="AN66" i="77"/>
  <c r="AH68" i="91"/>
  <c r="AQ68" i="91" s="1"/>
  <c r="AR64" i="83"/>
  <c r="AH65" i="41"/>
  <c r="AQ65" i="41" s="1"/>
  <c r="AR61" i="27"/>
  <c r="W64" i="89"/>
  <c r="AE63" i="89"/>
  <c r="AG63" i="89"/>
  <c r="AP63" i="89" s="1"/>
  <c r="AF63" i="89"/>
  <c r="AO63" i="89" s="1"/>
  <c r="AI65" i="76"/>
  <c r="AN65" i="76"/>
  <c r="AR63" i="88"/>
  <c r="AR64" i="80"/>
  <c r="AR65" i="30"/>
  <c r="AE64" i="43"/>
  <c r="AG64" i="43"/>
  <c r="AP64" i="43" s="1"/>
  <c r="W65" i="43"/>
  <c r="AF64" i="43"/>
  <c r="AO64" i="43" s="1"/>
  <c r="AH66" i="28"/>
  <c r="AQ66" i="28" s="1"/>
  <c r="AE66" i="42"/>
  <c r="W67" i="42"/>
  <c r="AF66" i="42"/>
  <c r="AO66" i="42" s="1"/>
  <c r="AG66" i="42"/>
  <c r="AP66" i="42" s="1"/>
  <c r="AR65" i="42"/>
  <c r="AH66" i="30"/>
  <c r="AQ66" i="30" s="1"/>
  <c r="AH65" i="32"/>
  <c r="AQ65" i="32" s="1"/>
  <c r="AH67" i="86"/>
  <c r="AQ67" i="86" s="1"/>
  <c r="AI62" i="94"/>
  <c r="AN62" i="94"/>
  <c r="AF65" i="90"/>
  <c r="AO65" i="90" s="1"/>
  <c r="AG65" i="90"/>
  <c r="AP65" i="90" s="1"/>
  <c r="AE65" i="90"/>
  <c r="W66" i="90"/>
  <c r="Y67" i="48"/>
  <c r="X67" i="48"/>
  <c r="AI66" i="26"/>
  <c r="AN66" i="26"/>
  <c r="X66" i="31"/>
  <c r="Y66" i="31"/>
  <c r="Y64" i="92"/>
  <c r="X64" i="92"/>
  <c r="AH64" i="88"/>
  <c r="AQ64" i="88" s="1"/>
  <c r="Y68" i="79"/>
  <c r="X68" i="79"/>
  <c r="Z68" i="79" s="1"/>
  <c r="AR67" i="91"/>
  <c r="AR65" i="28"/>
  <c r="W67" i="30"/>
  <c r="AG66" i="30"/>
  <c r="AP66" i="30" s="1"/>
  <c r="AF66" i="30"/>
  <c r="AO66" i="30" s="1"/>
  <c r="AE66" i="30"/>
  <c r="AF65" i="32"/>
  <c r="AO65" i="32" s="1"/>
  <c r="AE65" i="32"/>
  <c r="W66" i="32"/>
  <c r="AG65" i="32"/>
  <c r="AP65" i="32" s="1"/>
  <c r="AE66" i="44"/>
  <c r="W67" i="44"/>
  <c r="AF66" i="44"/>
  <c r="AO66" i="44" s="1"/>
  <c r="AG66" i="44"/>
  <c r="AP66" i="44" s="1"/>
  <c r="X63" i="94"/>
  <c r="Y63" i="94"/>
  <c r="Y67" i="93"/>
  <c r="X67" i="93"/>
  <c r="AH66" i="40"/>
  <c r="AQ66" i="40" s="1"/>
  <c r="Z65" i="41"/>
  <c r="AN64" i="84"/>
  <c r="AI64" i="84"/>
  <c r="Z64" i="88"/>
  <c r="AR65" i="44"/>
  <c r="Z66" i="28"/>
  <c r="AR63" i="78"/>
  <c r="AE65" i="87"/>
  <c r="W66" i="87"/>
  <c r="AF65" i="87"/>
  <c r="AO65" i="87" s="1"/>
  <c r="AG65" i="87"/>
  <c r="AP65" i="87" s="1"/>
  <c r="AR66" i="85"/>
  <c r="Y64" i="46"/>
  <c r="X64" i="46"/>
  <c r="Z67" i="86"/>
  <c r="Z66" i="34"/>
  <c r="X66" i="34"/>
  <c r="Y66" i="34"/>
  <c r="Y66" i="37"/>
  <c r="X66" i="37"/>
  <c r="Z66" i="37" s="1"/>
  <c r="AI65" i="31"/>
  <c r="AN65" i="31"/>
  <c r="AR62" i="89"/>
  <c r="AR64" i="32"/>
  <c r="X64" i="74"/>
  <c r="Z64" i="74" s="1"/>
  <c r="Y64" i="74"/>
  <c r="AR63" i="47"/>
  <c r="AI67" i="79"/>
  <c r="AN67" i="79"/>
  <c r="AR64" i="82"/>
  <c r="AH65" i="81"/>
  <c r="AQ65" i="81" s="1"/>
  <c r="Z68" i="91"/>
  <c r="AR64" i="90"/>
  <c r="AH64" i="47"/>
  <c r="AQ64" i="47" s="1"/>
  <c r="AF64" i="29"/>
  <c r="AO64" i="29" s="1"/>
  <c r="AE64" i="29"/>
  <c r="W65" i="29"/>
  <c r="AG64" i="29"/>
  <c r="AP64" i="29" s="1"/>
  <c r="AH64" i="78"/>
  <c r="AQ64" i="78" s="1"/>
  <c r="X67" i="95"/>
  <c r="Y67" i="95"/>
  <c r="AN65" i="34"/>
  <c r="AI65" i="34"/>
  <c r="AH62" i="27"/>
  <c r="AQ62" i="27" s="1"/>
  <c r="Z64" i="35"/>
  <c r="Y64" i="35"/>
  <c r="X64" i="35"/>
  <c r="AI65" i="37"/>
  <c r="AN65" i="37"/>
  <c r="X65" i="39"/>
  <c r="Z65" i="39" s="1"/>
  <c r="Y65" i="39"/>
  <c r="AE65" i="83"/>
  <c r="W66" i="83"/>
  <c r="AF65" i="83"/>
  <c r="AO65" i="83" s="1"/>
  <c r="AG65" i="83"/>
  <c r="AP65" i="83" s="1"/>
  <c r="AH65" i="80"/>
  <c r="AQ65" i="80" s="1"/>
  <c r="AH65" i="82"/>
  <c r="AQ65" i="82" s="1"/>
  <c r="AN63" i="74"/>
  <c r="AI63" i="74"/>
  <c r="X66" i="76"/>
  <c r="Y66" i="76"/>
  <c r="Z66" i="76" s="1"/>
  <c r="AF64" i="36"/>
  <c r="AO64" i="36" s="1"/>
  <c r="AE64" i="36"/>
  <c r="W65" i="36"/>
  <c r="AG64" i="36"/>
  <c r="AP64" i="36" s="1"/>
  <c r="AF66" i="96"/>
  <c r="AO66" i="96" s="1"/>
  <c r="AE66" i="96"/>
  <c r="AG66" i="96"/>
  <c r="AP66" i="96" s="1"/>
  <c r="W67" i="96"/>
  <c r="W65" i="45"/>
  <c r="AG64" i="45"/>
  <c r="AP64" i="45" s="1"/>
  <c r="AF64" i="45"/>
  <c r="AO64" i="45" s="1"/>
  <c r="AE64" i="45"/>
  <c r="AH64" i="43"/>
  <c r="AQ64" i="43" s="1"/>
  <c r="AR63" i="43"/>
  <c r="AH66" i="42"/>
  <c r="AQ66" i="42" s="1"/>
  <c r="AR66" i="86"/>
  <c r="W67" i="25"/>
  <c r="AG66" i="25"/>
  <c r="AP66" i="25" s="1"/>
  <c r="AF66" i="25"/>
  <c r="AO66" i="25" s="1"/>
  <c r="AE66" i="25"/>
  <c r="Z64" i="47"/>
  <c r="X66" i="73"/>
  <c r="Z66" i="73" s="1"/>
  <c r="Y66" i="73"/>
  <c r="AH67" i="85"/>
  <c r="AQ67" i="85" s="1"/>
  <c r="AI66" i="95"/>
  <c r="AN66" i="95"/>
  <c r="AH65" i="90"/>
  <c r="AQ65" i="90" s="1"/>
  <c r="AI66" i="48"/>
  <c r="AN66" i="48"/>
  <c r="AN63" i="35"/>
  <c r="AI63" i="35"/>
  <c r="X67" i="26"/>
  <c r="Y67" i="26"/>
  <c r="Z67" i="26" s="1"/>
  <c r="AI66" i="93"/>
  <c r="AN66" i="93"/>
  <c r="AN64" i="39"/>
  <c r="AI64" i="39"/>
  <c r="AH66" i="38"/>
  <c r="AQ66" i="38" s="1"/>
  <c r="AH65" i="83"/>
  <c r="AQ65" i="83" s="1"/>
  <c r="AI63" i="92"/>
  <c r="AN63" i="92"/>
  <c r="AH63" i="89"/>
  <c r="AQ63" i="89" s="1"/>
  <c r="Y67" i="77"/>
  <c r="X67" i="77"/>
  <c r="Z65" i="81"/>
  <c r="AF64" i="33"/>
  <c r="AO64" i="33" s="1"/>
  <c r="AG64" i="33"/>
  <c r="AP64" i="33" s="1"/>
  <c r="W65" i="33"/>
  <c r="AE64" i="33"/>
  <c r="AH66" i="44"/>
  <c r="AQ66" i="44" s="1"/>
  <c r="AI63" i="46"/>
  <c r="AN63" i="46"/>
  <c r="Z64" i="78"/>
  <c r="AR64" i="81"/>
  <c r="AG63" i="75"/>
  <c r="AP63" i="75" s="1"/>
  <c r="AF63" i="75"/>
  <c r="AO63" i="75" s="1"/>
  <c r="AE63" i="75"/>
  <c r="W64" i="75"/>
  <c r="AR65" i="38"/>
  <c r="AI65" i="73"/>
  <c r="AN65" i="73"/>
  <c r="AR65" i="40"/>
  <c r="AR64" i="41"/>
  <c r="Z67" i="85"/>
  <c r="Z62" i="27"/>
  <c r="W66" i="39" l="1"/>
  <c r="AG65" i="39"/>
  <c r="AP65" i="39" s="1"/>
  <c r="AF65" i="39"/>
  <c r="AO65" i="39" s="1"/>
  <c r="AE65" i="39"/>
  <c r="AE67" i="26"/>
  <c r="W68" i="26"/>
  <c r="AG67" i="26"/>
  <c r="AP67" i="26" s="1"/>
  <c r="AF67" i="26"/>
  <c r="AO67" i="26" s="1"/>
  <c r="W68" i="85"/>
  <c r="AG67" i="85"/>
  <c r="AP67" i="85" s="1"/>
  <c r="AE67" i="85"/>
  <c r="AF67" i="85"/>
  <c r="AO67" i="85" s="1"/>
  <c r="AR65" i="73"/>
  <c r="AR63" i="46"/>
  <c r="Y65" i="36"/>
  <c r="X65" i="36"/>
  <c r="Z65" i="36" s="1"/>
  <c r="W65" i="74"/>
  <c r="AG64" i="74"/>
  <c r="AP64" i="74" s="1"/>
  <c r="AF64" i="74"/>
  <c r="AO64" i="74" s="1"/>
  <c r="AE64" i="74"/>
  <c r="AR66" i="26"/>
  <c r="AN65" i="90"/>
  <c r="AI65" i="90"/>
  <c r="AN66" i="38"/>
  <c r="AI66" i="38"/>
  <c r="W63" i="27"/>
  <c r="AG62" i="27"/>
  <c r="AP62" i="27" s="1"/>
  <c r="AF62" i="27"/>
  <c r="AO62" i="27" s="1"/>
  <c r="AE62" i="27"/>
  <c r="AN63" i="75"/>
  <c r="AI63" i="75"/>
  <c r="AG65" i="81"/>
  <c r="AP65" i="81" s="1"/>
  <c r="AF65" i="81"/>
  <c r="AO65" i="81" s="1"/>
  <c r="W66" i="81"/>
  <c r="AE65" i="81"/>
  <c r="AR66" i="93"/>
  <c r="AI66" i="25"/>
  <c r="AN66" i="25"/>
  <c r="AF66" i="76"/>
  <c r="AO66" i="76" s="1"/>
  <c r="AE66" i="76"/>
  <c r="AG66" i="76"/>
  <c r="AP66" i="76" s="1"/>
  <c r="W67" i="76"/>
  <c r="AH64" i="74"/>
  <c r="AQ64" i="74" s="1"/>
  <c r="AH66" i="34"/>
  <c r="AQ66" i="34" s="1"/>
  <c r="AI65" i="87"/>
  <c r="AN65" i="87"/>
  <c r="AE64" i="88"/>
  <c r="W65" i="88"/>
  <c r="AG64" i="88"/>
  <c r="AP64" i="88" s="1"/>
  <c r="AF64" i="88"/>
  <c r="AO64" i="88" s="1"/>
  <c r="X67" i="44"/>
  <c r="Y67" i="44"/>
  <c r="Z67" i="44" s="1"/>
  <c r="AE68" i="79"/>
  <c r="W69" i="79"/>
  <c r="AG68" i="79"/>
  <c r="AP68" i="79" s="1"/>
  <c r="AF68" i="79"/>
  <c r="AO68" i="79" s="1"/>
  <c r="AH64" i="92"/>
  <c r="AQ64" i="92" s="1"/>
  <c r="AI63" i="89"/>
  <c r="AN63" i="89"/>
  <c r="AR66" i="77"/>
  <c r="AN65" i="82"/>
  <c r="AI65" i="82"/>
  <c r="AF66" i="34"/>
  <c r="AO66" i="34" s="1"/>
  <c r="AG66" i="34"/>
  <c r="AP66" i="34" s="1"/>
  <c r="W67" i="34"/>
  <c r="AE66" i="34"/>
  <c r="AR64" i="84"/>
  <c r="AH63" i="94"/>
  <c r="AQ63" i="94" s="1"/>
  <c r="AI66" i="30"/>
  <c r="AN66" i="30"/>
  <c r="AN64" i="33"/>
  <c r="AI64" i="33"/>
  <c r="AH67" i="26"/>
  <c r="AQ67" i="26" s="1"/>
  <c r="AR66" i="95"/>
  <c r="AI64" i="36"/>
  <c r="AN64" i="36"/>
  <c r="AI64" i="29"/>
  <c r="AN64" i="29"/>
  <c r="AR67" i="79"/>
  <c r="AH66" i="37"/>
  <c r="AQ66" i="37" s="1"/>
  <c r="W68" i="86"/>
  <c r="AG67" i="86"/>
  <c r="AP67" i="86" s="1"/>
  <c r="AF67" i="86"/>
  <c r="AO67" i="86" s="1"/>
  <c r="AE67" i="86"/>
  <c r="Z63" i="94"/>
  <c r="Z64" i="92"/>
  <c r="AH67" i="48"/>
  <c r="AQ67" i="48" s="1"/>
  <c r="X67" i="42"/>
  <c r="Z67" i="42" s="1"/>
  <c r="Y67" i="42"/>
  <c r="Y64" i="89"/>
  <c r="X64" i="89"/>
  <c r="AH65" i="84"/>
  <c r="AQ65" i="84" s="1"/>
  <c r="Y67" i="40"/>
  <c r="X67" i="40"/>
  <c r="AH66" i="73"/>
  <c r="AQ66" i="73" s="1"/>
  <c r="AN66" i="96"/>
  <c r="AI66" i="96"/>
  <c r="Y66" i="83"/>
  <c r="X66" i="83"/>
  <c r="Z66" i="83" s="1"/>
  <c r="AH64" i="46"/>
  <c r="AQ64" i="46" s="1"/>
  <c r="AG66" i="28"/>
  <c r="AP66" i="28" s="1"/>
  <c r="W67" i="28"/>
  <c r="AF66" i="28"/>
  <c r="AO66" i="28" s="1"/>
  <c r="AE66" i="28"/>
  <c r="W66" i="41"/>
  <c r="AG65" i="41"/>
  <c r="AP65" i="41" s="1"/>
  <c r="AF65" i="41"/>
  <c r="AO65" i="41" s="1"/>
  <c r="AE65" i="41"/>
  <c r="AH67" i="93"/>
  <c r="AQ67" i="93" s="1"/>
  <c r="AI66" i="42"/>
  <c r="AN66" i="42"/>
  <c r="AR65" i="76"/>
  <c r="Z65" i="84"/>
  <c r="X66" i="82"/>
  <c r="Z66" i="82" s="1"/>
  <c r="Y66" i="82"/>
  <c r="AN66" i="40"/>
  <c r="AI66" i="40"/>
  <c r="AH67" i="77"/>
  <c r="AQ67" i="77" s="1"/>
  <c r="AR63" i="74"/>
  <c r="AN66" i="44"/>
  <c r="AI66" i="44"/>
  <c r="AN64" i="43"/>
  <c r="AI64" i="43"/>
  <c r="X65" i="33"/>
  <c r="Y65" i="33"/>
  <c r="Z67" i="77"/>
  <c r="AR64" i="39"/>
  <c r="Y64" i="75"/>
  <c r="X64" i="75"/>
  <c r="AR63" i="92"/>
  <c r="AR63" i="35"/>
  <c r="AG66" i="73"/>
  <c r="AP66" i="73" s="1"/>
  <c r="AF66" i="73"/>
  <c r="AO66" i="73" s="1"/>
  <c r="AE66" i="73"/>
  <c r="W67" i="73"/>
  <c r="Y67" i="25"/>
  <c r="X67" i="25"/>
  <c r="AR65" i="37"/>
  <c r="AH67" i="95"/>
  <c r="AQ67" i="95" s="1"/>
  <c r="AG66" i="37"/>
  <c r="AP66" i="37" s="1"/>
  <c r="AF66" i="37"/>
  <c r="AO66" i="37" s="1"/>
  <c r="AE66" i="37"/>
  <c r="W67" i="37"/>
  <c r="Y66" i="32"/>
  <c r="X66" i="32"/>
  <c r="AH68" i="79"/>
  <c r="AQ68" i="79" s="1"/>
  <c r="AH66" i="31"/>
  <c r="AQ66" i="31" s="1"/>
  <c r="Z67" i="48"/>
  <c r="X65" i="43"/>
  <c r="Y65" i="43"/>
  <c r="Z65" i="43" s="1"/>
  <c r="X66" i="80"/>
  <c r="Z66" i="80" s="1"/>
  <c r="Y66" i="80"/>
  <c r="AR66" i="48"/>
  <c r="AI64" i="45"/>
  <c r="AN64" i="45"/>
  <c r="Y67" i="96"/>
  <c r="X67" i="96"/>
  <c r="AH65" i="39"/>
  <c r="AQ65" i="39" s="1"/>
  <c r="W65" i="35"/>
  <c r="AG64" i="35"/>
  <c r="AP64" i="35" s="1"/>
  <c r="AF64" i="35"/>
  <c r="AO64" i="35" s="1"/>
  <c r="AE64" i="35"/>
  <c r="AR65" i="34"/>
  <c r="Y65" i="29"/>
  <c r="X65" i="29"/>
  <c r="AR65" i="31"/>
  <c r="W65" i="78"/>
  <c r="AG64" i="78"/>
  <c r="AP64" i="78" s="1"/>
  <c r="AE64" i="78"/>
  <c r="AF64" i="78"/>
  <c r="AO64" i="78" s="1"/>
  <c r="AE64" i="47"/>
  <c r="AG64" i="47"/>
  <c r="AP64" i="47" s="1"/>
  <c r="W65" i="47"/>
  <c r="AF64" i="47"/>
  <c r="AO64" i="47" s="1"/>
  <c r="Y65" i="45"/>
  <c r="X65" i="45"/>
  <c r="AH66" i="76"/>
  <c r="AQ66" i="76" s="1"/>
  <c r="AN65" i="83"/>
  <c r="AI65" i="83"/>
  <c r="AH64" i="35"/>
  <c r="AQ64" i="35" s="1"/>
  <c r="Z67" i="95"/>
  <c r="AF68" i="91"/>
  <c r="AO68" i="91" s="1"/>
  <c r="AE68" i="91"/>
  <c r="AG68" i="91"/>
  <c r="AP68" i="91" s="1"/>
  <c r="W69" i="91"/>
  <c r="Z64" i="46"/>
  <c r="Z66" i="87"/>
  <c r="Y66" i="87"/>
  <c r="X66" i="87"/>
  <c r="Z67" i="93"/>
  <c r="AI65" i="32"/>
  <c r="AN65" i="32"/>
  <c r="Z67" i="30"/>
  <c r="X67" i="30"/>
  <c r="Y67" i="30"/>
  <c r="Z66" i="31"/>
  <c r="X66" i="90"/>
  <c r="Y66" i="90"/>
  <c r="AR62" i="94"/>
  <c r="X67" i="38"/>
  <c r="Y67" i="38"/>
  <c r="AN65" i="80"/>
  <c r="AI65" i="80"/>
  <c r="Z65" i="33" l="1"/>
  <c r="AG67" i="44"/>
  <c r="AP67" i="44" s="1"/>
  <c r="AE67" i="44"/>
  <c r="W68" i="44"/>
  <c r="AF67" i="44"/>
  <c r="AO67" i="44" s="1"/>
  <c r="AG65" i="43"/>
  <c r="AP65" i="43" s="1"/>
  <c r="AF65" i="43"/>
  <c r="AO65" i="43" s="1"/>
  <c r="AE65" i="43"/>
  <c r="W66" i="43"/>
  <c r="W66" i="33"/>
  <c r="AG65" i="33"/>
  <c r="AP65" i="33" s="1"/>
  <c r="AF65" i="33"/>
  <c r="AO65" i="33" s="1"/>
  <c r="AE65" i="33"/>
  <c r="AG67" i="42"/>
  <c r="AP67" i="42" s="1"/>
  <c r="AF67" i="42"/>
  <c r="AO67" i="42" s="1"/>
  <c r="AE67" i="42"/>
  <c r="W68" i="42"/>
  <c r="AR65" i="80"/>
  <c r="AH67" i="30"/>
  <c r="AQ67" i="30" s="1"/>
  <c r="AN68" i="91"/>
  <c r="AI68" i="91"/>
  <c r="AI64" i="78"/>
  <c r="AN64" i="78"/>
  <c r="AH65" i="29"/>
  <c r="AQ65" i="29" s="1"/>
  <c r="W67" i="80"/>
  <c r="AG66" i="80"/>
  <c r="AP66" i="80" s="1"/>
  <c r="AE66" i="80"/>
  <c r="AF66" i="80"/>
  <c r="AO66" i="80" s="1"/>
  <c r="X67" i="37"/>
  <c r="Y67" i="37"/>
  <c r="Z67" i="37" s="1"/>
  <c r="AH67" i="25"/>
  <c r="AQ67" i="25" s="1"/>
  <c r="AH64" i="75"/>
  <c r="AQ64" i="75" s="1"/>
  <c r="AG66" i="82"/>
  <c r="AP66" i="82" s="1"/>
  <c r="AF66" i="82"/>
  <c r="AO66" i="82" s="1"/>
  <c r="W67" i="82"/>
  <c r="AE66" i="82"/>
  <c r="AH67" i="40"/>
  <c r="AQ67" i="40" s="1"/>
  <c r="AH67" i="42"/>
  <c r="AQ67" i="42" s="1"/>
  <c r="AR64" i="36"/>
  <c r="AR65" i="82"/>
  <c r="Y67" i="76"/>
  <c r="Z67" i="76" s="1"/>
  <c r="X67" i="76"/>
  <c r="AR66" i="25"/>
  <c r="AI67" i="26"/>
  <c r="AN67" i="26"/>
  <c r="AR64" i="45"/>
  <c r="AF64" i="92"/>
  <c r="AO64" i="92" s="1"/>
  <c r="W65" i="92"/>
  <c r="AG64" i="92"/>
  <c r="AP64" i="92" s="1"/>
  <c r="AE64" i="92"/>
  <c r="X68" i="86"/>
  <c r="Y68" i="86"/>
  <c r="AN66" i="34"/>
  <c r="AI66" i="34"/>
  <c r="Y68" i="85"/>
  <c r="X68" i="85"/>
  <c r="AH66" i="90"/>
  <c r="AQ66" i="90" s="1"/>
  <c r="AE64" i="46"/>
  <c r="W65" i="46"/>
  <c r="AG64" i="46"/>
  <c r="AP64" i="46" s="1"/>
  <c r="AF64" i="46"/>
  <c r="AO64" i="46" s="1"/>
  <c r="AF67" i="95"/>
  <c r="AO67" i="95" s="1"/>
  <c r="AE67" i="95"/>
  <c r="W68" i="95"/>
  <c r="AG67" i="95"/>
  <c r="AP67" i="95" s="1"/>
  <c r="AR65" i="83"/>
  <c r="Z65" i="29"/>
  <c r="AH65" i="43"/>
  <c r="AQ65" i="43" s="1"/>
  <c r="AN66" i="37"/>
  <c r="AI66" i="37"/>
  <c r="Z67" i="25"/>
  <c r="Z64" i="75"/>
  <c r="AR66" i="40"/>
  <c r="AH66" i="83"/>
  <c r="AQ66" i="83" s="1"/>
  <c r="Z67" i="40"/>
  <c r="AH64" i="89"/>
  <c r="AQ64" i="89" s="1"/>
  <c r="AE63" i="94"/>
  <c r="AF63" i="94"/>
  <c r="AO63" i="94" s="1"/>
  <c r="AG63" i="94"/>
  <c r="AP63" i="94" s="1"/>
  <c r="W64" i="94"/>
  <c r="AR64" i="33"/>
  <c r="Y69" i="79"/>
  <c r="Z69" i="79" s="1"/>
  <c r="X69" i="79"/>
  <c r="AR63" i="75"/>
  <c r="X63" i="27"/>
  <c r="Z63" i="27" s="1"/>
  <c r="Y63" i="27"/>
  <c r="AH65" i="36"/>
  <c r="AQ65" i="36" s="1"/>
  <c r="AH65" i="33"/>
  <c r="AQ65" i="33" s="1"/>
  <c r="W66" i="84"/>
  <c r="AE65" i="84"/>
  <c r="AF65" i="84"/>
  <c r="AO65" i="84" s="1"/>
  <c r="AG65" i="84"/>
  <c r="AP65" i="84" s="1"/>
  <c r="Y67" i="28"/>
  <c r="X67" i="28"/>
  <c r="AH67" i="38"/>
  <c r="AQ67" i="38" s="1"/>
  <c r="Z66" i="90"/>
  <c r="AR65" i="32"/>
  <c r="X69" i="91"/>
  <c r="Y69" i="91"/>
  <c r="Z69" i="91" s="1"/>
  <c r="AH65" i="45"/>
  <c r="AQ65" i="45" s="1"/>
  <c r="X65" i="78"/>
  <c r="Z65" i="78" s="1"/>
  <c r="Y65" i="78"/>
  <c r="Y65" i="35"/>
  <c r="X65" i="35"/>
  <c r="Z65" i="35" s="1"/>
  <c r="AH67" i="96"/>
  <c r="AQ67" i="96" s="1"/>
  <c r="AH66" i="32"/>
  <c r="AQ66" i="32" s="1"/>
  <c r="AR64" i="43"/>
  <c r="X66" i="41"/>
  <c r="Z66" i="41" s="1"/>
  <c r="Y66" i="41"/>
  <c r="AI67" i="86"/>
  <c r="AN67" i="86"/>
  <c r="X67" i="34"/>
  <c r="Y67" i="34"/>
  <c r="AI68" i="79"/>
  <c r="AN68" i="79"/>
  <c r="AI66" i="76"/>
  <c r="AN66" i="76"/>
  <c r="AN65" i="81"/>
  <c r="AI65" i="81"/>
  <c r="AR66" i="38"/>
  <c r="AI64" i="74"/>
  <c r="AN64" i="74"/>
  <c r="AF67" i="30"/>
  <c r="AO67" i="30" s="1"/>
  <c r="AE67" i="30"/>
  <c r="W68" i="30"/>
  <c r="AG67" i="30"/>
  <c r="AP67" i="30" s="1"/>
  <c r="X65" i="47"/>
  <c r="Y65" i="47"/>
  <c r="X65" i="74"/>
  <c r="Y65" i="74"/>
  <c r="Z67" i="38"/>
  <c r="AE67" i="93"/>
  <c r="W68" i="93"/>
  <c r="AF67" i="93"/>
  <c r="AO67" i="93" s="1"/>
  <c r="AG67" i="93"/>
  <c r="AP67" i="93" s="1"/>
  <c r="AI64" i="47"/>
  <c r="AN64" i="47"/>
  <c r="AF67" i="48"/>
  <c r="AO67" i="48" s="1"/>
  <c r="AE67" i="48"/>
  <c r="W68" i="48"/>
  <c r="AG67" i="48"/>
  <c r="AP67" i="48" s="1"/>
  <c r="Y67" i="73"/>
  <c r="X67" i="73"/>
  <c r="Z67" i="73" s="1"/>
  <c r="AN66" i="28"/>
  <c r="AI66" i="28"/>
  <c r="AG66" i="83"/>
  <c r="AP66" i="83" s="1"/>
  <c r="AF66" i="83"/>
  <c r="AO66" i="83" s="1"/>
  <c r="AE66" i="83"/>
  <c r="W67" i="83"/>
  <c r="Z64" i="89"/>
  <c r="AR64" i="29"/>
  <c r="Y65" i="88"/>
  <c r="X65" i="88"/>
  <c r="X66" i="81"/>
  <c r="Y66" i="81"/>
  <c r="Z66" i="81" s="1"/>
  <c r="AI62" i="27"/>
  <c r="AN62" i="27"/>
  <c r="AG65" i="36"/>
  <c r="AP65" i="36" s="1"/>
  <c r="AF65" i="36"/>
  <c r="AO65" i="36" s="1"/>
  <c r="AE65" i="36"/>
  <c r="W66" i="36"/>
  <c r="AI67" i="85"/>
  <c r="AN67" i="85"/>
  <c r="AG66" i="87"/>
  <c r="AP66" i="87" s="1"/>
  <c r="AF66" i="87"/>
  <c r="AO66" i="87" s="1"/>
  <c r="AE66" i="87"/>
  <c r="W67" i="87"/>
  <c r="AR65" i="87"/>
  <c r="AI65" i="39"/>
  <c r="AN65" i="39"/>
  <c r="AE66" i="31"/>
  <c r="W67" i="31"/>
  <c r="AG66" i="31"/>
  <c r="AP66" i="31" s="1"/>
  <c r="AF66" i="31"/>
  <c r="AO66" i="31" s="1"/>
  <c r="AH66" i="87"/>
  <c r="AQ66" i="87" s="1"/>
  <c r="Z65" i="45"/>
  <c r="AI64" i="35"/>
  <c r="AN64" i="35"/>
  <c r="Z67" i="96"/>
  <c r="AH66" i="80"/>
  <c r="AQ66" i="80" s="1"/>
  <c r="Z66" i="32"/>
  <c r="AN66" i="73"/>
  <c r="AI66" i="73"/>
  <c r="AE67" i="77"/>
  <c r="W68" i="77"/>
  <c r="AF67" i="77"/>
  <c r="AO67" i="77" s="1"/>
  <c r="AG67" i="77"/>
  <c r="AP67" i="77" s="1"/>
  <c r="AR66" i="44"/>
  <c r="AH66" i="82"/>
  <c r="AQ66" i="82" s="1"/>
  <c r="AR66" i="42"/>
  <c r="AI65" i="41"/>
  <c r="AN65" i="41"/>
  <c r="AR66" i="96"/>
  <c r="AR66" i="30"/>
  <c r="AR63" i="89"/>
  <c r="AH67" i="44"/>
  <c r="AQ67" i="44" s="1"/>
  <c r="AI64" i="88"/>
  <c r="AN64" i="88"/>
  <c r="AR65" i="90"/>
  <c r="X68" i="26"/>
  <c r="Z68" i="26" s="1"/>
  <c r="Y68" i="26"/>
  <c r="X66" i="39"/>
  <c r="Z66" i="39" s="1"/>
  <c r="Y66" i="39"/>
  <c r="W68" i="37" l="1"/>
  <c r="AG67" i="37"/>
  <c r="AP67" i="37" s="1"/>
  <c r="AF67" i="37"/>
  <c r="AO67" i="37" s="1"/>
  <c r="AE67" i="37"/>
  <c r="AG69" i="91"/>
  <c r="AP69" i="91" s="1"/>
  <c r="AF69" i="91"/>
  <c r="AO69" i="91" s="1"/>
  <c r="W70" i="91"/>
  <c r="AE69" i="91"/>
  <c r="AE63" i="27"/>
  <c r="W64" i="27"/>
  <c r="AG63" i="27"/>
  <c r="AP63" i="27" s="1"/>
  <c r="AF63" i="27"/>
  <c r="AO63" i="27" s="1"/>
  <c r="W67" i="81"/>
  <c r="AF66" i="81"/>
  <c r="AO66" i="81" s="1"/>
  <c r="AE66" i="81"/>
  <c r="AG66" i="81"/>
  <c r="AP66" i="81" s="1"/>
  <c r="AH65" i="88"/>
  <c r="AQ65" i="88" s="1"/>
  <c r="AH65" i="74"/>
  <c r="AQ65" i="74" s="1"/>
  <c r="AH68" i="26"/>
  <c r="AQ68" i="26" s="1"/>
  <c r="AR65" i="41"/>
  <c r="AI66" i="31"/>
  <c r="AN66" i="31"/>
  <c r="AR62" i="27"/>
  <c r="Z65" i="88"/>
  <c r="Y68" i="93"/>
  <c r="X68" i="93"/>
  <c r="AI67" i="30"/>
  <c r="AN67" i="30"/>
  <c r="AR65" i="81"/>
  <c r="AH66" i="41"/>
  <c r="AQ66" i="41" s="1"/>
  <c r="AH65" i="78"/>
  <c r="AQ65" i="78" s="1"/>
  <c r="AF66" i="90"/>
  <c r="AO66" i="90" s="1"/>
  <c r="AG66" i="90"/>
  <c r="AP66" i="90" s="1"/>
  <c r="W67" i="90"/>
  <c r="AE66" i="90"/>
  <c r="AH67" i="28"/>
  <c r="AQ67" i="28" s="1"/>
  <c r="AR66" i="37"/>
  <c r="X68" i="95"/>
  <c r="Z68" i="95" s="1"/>
  <c r="Y68" i="95"/>
  <c r="Y65" i="46"/>
  <c r="X65" i="46"/>
  <c r="AR64" i="78"/>
  <c r="AN67" i="42"/>
  <c r="AI67" i="42"/>
  <c r="AN66" i="87"/>
  <c r="AI66" i="87"/>
  <c r="AH67" i="34"/>
  <c r="AQ67" i="34" s="1"/>
  <c r="X66" i="84"/>
  <c r="Z66" i="84" s="1"/>
  <c r="Y66" i="84"/>
  <c r="X68" i="77"/>
  <c r="Y68" i="77"/>
  <c r="AR64" i="35"/>
  <c r="W68" i="73"/>
  <c r="AG67" i="73"/>
  <c r="AP67" i="73" s="1"/>
  <c r="AE67" i="73"/>
  <c r="AF67" i="73"/>
  <c r="AO67" i="73" s="1"/>
  <c r="AI67" i="93"/>
  <c r="AN67" i="93"/>
  <c r="AH65" i="47"/>
  <c r="AQ65" i="47" s="1"/>
  <c r="AE66" i="41"/>
  <c r="W67" i="41"/>
  <c r="AF66" i="41"/>
  <c r="AO66" i="41" s="1"/>
  <c r="AG66" i="41"/>
  <c r="AP66" i="41" s="1"/>
  <c r="AN67" i="95"/>
  <c r="AI67" i="95"/>
  <c r="AI64" i="46"/>
  <c r="AN64" i="46"/>
  <c r="AH68" i="86"/>
  <c r="AQ68" i="86" s="1"/>
  <c r="AR68" i="91"/>
  <c r="Z66" i="33"/>
  <c r="X66" i="33"/>
  <c r="Y66" i="33"/>
  <c r="AI67" i="77"/>
  <c r="AN67" i="77"/>
  <c r="AF65" i="45"/>
  <c r="AO65" i="45" s="1"/>
  <c r="AE65" i="45"/>
  <c r="W66" i="45"/>
  <c r="AG65" i="45"/>
  <c r="AP65" i="45" s="1"/>
  <c r="AR65" i="39"/>
  <c r="AN65" i="36"/>
  <c r="AI65" i="36"/>
  <c r="AH66" i="81"/>
  <c r="AQ66" i="81" s="1"/>
  <c r="AR64" i="47"/>
  <c r="AF67" i="38"/>
  <c r="AO67" i="38" s="1"/>
  <c r="W68" i="38"/>
  <c r="AG67" i="38"/>
  <c r="AP67" i="38" s="1"/>
  <c r="AE67" i="38"/>
  <c r="Z65" i="47"/>
  <c r="Z67" i="34"/>
  <c r="AH65" i="35"/>
  <c r="AQ65" i="35" s="1"/>
  <c r="AH69" i="91"/>
  <c r="AQ69" i="91" s="1"/>
  <c r="Z67" i="28"/>
  <c r="AN63" i="94"/>
  <c r="AI63" i="94"/>
  <c r="W68" i="40"/>
  <c r="AG67" i="40"/>
  <c r="AP67" i="40" s="1"/>
  <c r="AE67" i="40"/>
  <c r="AF67" i="40"/>
  <c r="AO67" i="40" s="1"/>
  <c r="Z68" i="86"/>
  <c r="AH67" i="76"/>
  <c r="AQ67" i="76" s="1"/>
  <c r="AN66" i="82"/>
  <c r="AI66" i="82"/>
  <c r="AI66" i="80"/>
  <c r="AN66" i="80"/>
  <c r="Y66" i="43"/>
  <c r="X66" i="43"/>
  <c r="AE66" i="39"/>
  <c r="W67" i="39"/>
  <c r="AF66" i="39"/>
  <c r="AO66" i="39" s="1"/>
  <c r="AG66" i="39"/>
  <c r="AP66" i="39" s="1"/>
  <c r="AG68" i="26"/>
  <c r="AP68" i="26" s="1"/>
  <c r="AF68" i="26"/>
  <c r="AO68" i="26" s="1"/>
  <c r="AE68" i="26"/>
  <c r="W69" i="26"/>
  <c r="X66" i="36"/>
  <c r="Y66" i="36"/>
  <c r="AF65" i="78"/>
  <c r="AO65" i="78" s="1"/>
  <c r="AE65" i="78"/>
  <c r="W66" i="78"/>
  <c r="AG65" i="78"/>
  <c r="AP65" i="78" s="1"/>
  <c r="AH63" i="27"/>
  <c r="AQ63" i="27" s="1"/>
  <c r="AG69" i="79"/>
  <c r="AP69" i="79" s="1"/>
  <c r="AF69" i="79"/>
  <c r="AO69" i="79" s="1"/>
  <c r="AE69" i="79"/>
  <c r="W70" i="79"/>
  <c r="AG65" i="29"/>
  <c r="AP65" i="29" s="1"/>
  <c r="AF65" i="29"/>
  <c r="AO65" i="29" s="1"/>
  <c r="AE65" i="29"/>
  <c r="W66" i="29"/>
  <c r="AH68" i="85"/>
  <c r="AQ68" i="85" s="1"/>
  <c r="AH66" i="39"/>
  <c r="AQ66" i="39" s="1"/>
  <c r="AR66" i="73"/>
  <c r="AF64" i="89"/>
  <c r="AO64" i="89" s="1"/>
  <c r="AE64" i="89"/>
  <c r="AG64" i="89"/>
  <c r="AP64" i="89" s="1"/>
  <c r="W65" i="89"/>
  <c r="AR66" i="28"/>
  <c r="X68" i="48"/>
  <c r="Y68" i="48"/>
  <c r="AR64" i="74"/>
  <c r="AR66" i="76"/>
  <c r="Z68" i="85"/>
  <c r="AI64" i="92"/>
  <c r="AN64" i="92"/>
  <c r="X67" i="82"/>
  <c r="Y67" i="82"/>
  <c r="AN65" i="43"/>
  <c r="AI65" i="43"/>
  <c r="X68" i="44"/>
  <c r="Z68" i="44" s="1"/>
  <c r="Y68" i="44"/>
  <c r="Y67" i="83"/>
  <c r="X67" i="83"/>
  <c r="AN67" i="48"/>
  <c r="AI67" i="48"/>
  <c r="X64" i="94"/>
  <c r="Y64" i="94"/>
  <c r="W65" i="75"/>
  <c r="AG64" i="75"/>
  <c r="AP64" i="75" s="1"/>
  <c r="AF64" i="75"/>
  <c r="AO64" i="75" s="1"/>
  <c r="AE64" i="75"/>
  <c r="AR66" i="34"/>
  <c r="AG67" i="76"/>
  <c r="AP67" i="76" s="1"/>
  <c r="AF67" i="76"/>
  <c r="AO67" i="76" s="1"/>
  <c r="W68" i="76"/>
  <c r="AE67" i="76"/>
  <c r="AI65" i="33"/>
  <c r="AN65" i="33"/>
  <c r="AN67" i="44"/>
  <c r="AI67" i="44"/>
  <c r="AR67" i="86"/>
  <c r="AE65" i="35"/>
  <c r="W66" i="35"/>
  <c r="AF65" i="35"/>
  <c r="AO65" i="35" s="1"/>
  <c r="AG65" i="35"/>
  <c r="AP65" i="35" s="1"/>
  <c r="AR64" i="88"/>
  <c r="AG66" i="32"/>
  <c r="AP66" i="32" s="1"/>
  <c r="AF66" i="32"/>
  <c r="AO66" i="32" s="1"/>
  <c r="AE66" i="32"/>
  <c r="W67" i="32"/>
  <c r="AG67" i="96"/>
  <c r="AP67" i="96" s="1"/>
  <c r="AF67" i="96"/>
  <c r="AO67" i="96" s="1"/>
  <c r="W68" i="96"/>
  <c r="AE67" i="96"/>
  <c r="X67" i="31"/>
  <c r="Y67" i="31"/>
  <c r="Z67" i="31" s="1"/>
  <c r="Y67" i="87"/>
  <c r="X67" i="87"/>
  <c r="Z67" i="87" s="1"/>
  <c r="AR67" i="85"/>
  <c r="AN66" i="83"/>
  <c r="AI66" i="83"/>
  <c r="AH67" i="73"/>
  <c r="AQ67" i="73" s="1"/>
  <c r="Z65" i="74"/>
  <c r="Y68" i="30"/>
  <c r="X68" i="30"/>
  <c r="AR68" i="79"/>
  <c r="AI65" i="84"/>
  <c r="AN65" i="84"/>
  <c r="AH69" i="79"/>
  <c r="AQ69" i="79" s="1"/>
  <c r="AE67" i="25"/>
  <c r="W68" i="25"/>
  <c r="AG67" i="25"/>
  <c r="AP67" i="25" s="1"/>
  <c r="AF67" i="25"/>
  <c r="AO67" i="25" s="1"/>
  <c r="X65" i="92"/>
  <c r="Y65" i="92"/>
  <c r="AR67" i="26"/>
  <c r="AH67" i="37"/>
  <c r="AQ67" i="37" s="1"/>
  <c r="Y67" i="80"/>
  <c r="Z67" i="80" s="1"/>
  <c r="X67" i="80"/>
  <c r="Y68" i="42"/>
  <c r="X68" i="42"/>
  <c r="Z67" i="82" l="1"/>
  <c r="AF67" i="80"/>
  <c r="AO67" i="80" s="1"/>
  <c r="AE67" i="80"/>
  <c r="W68" i="80"/>
  <c r="AG67" i="80"/>
  <c r="AP67" i="80" s="1"/>
  <c r="W68" i="82"/>
  <c r="AG67" i="82"/>
  <c r="AP67" i="82" s="1"/>
  <c r="AF67" i="82"/>
  <c r="AO67" i="82" s="1"/>
  <c r="AE67" i="82"/>
  <c r="W68" i="87"/>
  <c r="AG67" i="87"/>
  <c r="AP67" i="87" s="1"/>
  <c r="AF67" i="87"/>
  <c r="AO67" i="87" s="1"/>
  <c r="AE67" i="87"/>
  <c r="AG67" i="31"/>
  <c r="AP67" i="31" s="1"/>
  <c r="AF67" i="31"/>
  <c r="AO67" i="31" s="1"/>
  <c r="AE67" i="31"/>
  <c r="W68" i="31"/>
  <c r="Y66" i="35"/>
  <c r="X66" i="35"/>
  <c r="W69" i="44"/>
  <c r="AG68" i="44"/>
  <c r="AP68" i="44" s="1"/>
  <c r="AF68" i="44"/>
  <c r="AO68" i="44" s="1"/>
  <c r="AE68" i="44"/>
  <c r="AN69" i="79"/>
  <c r="AI69" i="79"/>
  <c r="X67" i="39"/>
  <c r="Y67" i="39"/>
  <c r="AF66" i="84"/>
  <c r="AO66" i="84" s="1"/>
  <c r="AE66" i="84"/>
  <c r="W67" i="84"/>
  <c r="AG66" i="84"/>
  <c r="AP66" i="84" s="1"/>
  <c r="AH68" i="30"/>
  <c r="AQ68" i="30" s="1"/>
  <c r="AF68" i="85"/>
  <c r="AO68" i="85" s="1"/>
  <c r="AE68" i="85"/>
  <c r="W69" i="85"/>
  <c r="AG68" i="85"/>
  <c r="AP68" i="85" s="1"/>
  <c r="AE68" i="86"/>
  <c r="W69" i="86"/>
  <c r="AF68" i="86"/>
  <c r="AO68" i="86" s="1"/>
  <c r="AG68" i="86"/>
  <c r="AP68" i="86" s="1"/>
  <c r="X68" i="38"/>
  <c r="Z68" i="38" s="1"/>
  <c r="Y68" i="38"/>
  <c r="AH65" i="92"/>
  <c r="AQ65" i="92" s="1"/>
  <c r="AH67" i="80"/>
  <c r="AQ67" i="80" s="1"/>
  <c r="Z65" i="92"/>
  <c r="AR65" i="84"/>
  <c r="AE65" i="74"/>
  <c r="W66" i="74"/>
  <c r="AF65" i="74"/>
  <c r="AO65" i="74" s="1"/>
  <c r="AG65" i="74"/>
  <c r="AP65" i="74" s="1"/>
  <c r="AR66" i="83"/>
  <c r="Y68" i="96"/>
  <c r="Z68" i="96" s="1"/>
  <c r="X68" i="96"/>
  <c r="AR67" i="48"/>
  <c r="AH68" i="44"/>
  <c r="AQ68" i="44" s="1"/>
  <c r="Y70" i="79"/>
  <c r="X70" i="79"/>
  <c r="AI65" i="78"/>
  <c r="AN65" i="78"/>
  <c r="X69" i="26"/>
  <c r="Y69" i="26"/>
  <c r="Z69" i="26" s="1"/>
  <c r="AI67" i="38"/>
  <c r="AN67" i="38"/>
  <c r="AR65" i="36"/>
  <c r="X66" i="45"/>
  <c r="Y66" i="45"/>
  <c r="AH66" i="33"/>
  <c r="AQ66" i="33" s="1"/>
  <c r="AR67" i="93"/>
  <c r="AH66" i="84"/>
  <c r="AQ66" i="84" s="1"/>
  <c r="AG68" i="95"/>
  <c r="AP68" i="95" s="1"/>
  <c r="AF68" i="95"/>
  <c r="AO68" i="95" s="1"/>
  <c r="AE68" i="95"/>
  <c r="W69" i="95"/>
  <c r="AF65" i="88"/>
  <c r="AO65" i="88" s="1"/>
  <c r="AG65" i="88"/>
  <c r="AP65" i="88" s="1"/>
  <c r="W66" i="88"/>
  <c r="AE65" i="88"/>
  <c r="AN68" i="26"/>
  <c r="AI68" i="26"/>
  <c r="AR66" i="87"/>
  <c r="AH65" i="46"/>
  <c r="AQ65" i="46" s="1"/>
  <c r="AN63" i="27"/>
  <c r="AI63" i="27"/>
  <c r="AI67" i="37"/>
  <c r="AN67" i="37"/>
  <c r="AH67" i="31"/>
  <c r="AQ67" i="31" s="1"/>
  <c r="AI65" i="35"/>
  <c r="AN65" i="35"/>
  <c r="AR65" i="33"/>
  <c r="X65" i="75"/>
  <c r="Y65" i="75"/>
  <c r="AH67" i="83"/>
  <c r="AQ67" i="83" s="1"/>
  <c r="AR65" i="43"/>
  <c r="AR64" i="92"/>
  <c r="X65" i="89"/>
  <c r="Y65" i="89"/>
  <c r="AN65" i="29"/>
  <c r="AI65" i="29"/>
  <c r="AI66" i="39"/>
  <c r="AN66" i="39"/>
  <c r="AR66" i="82"/>
  <c r="X68" i="40"/>
  <c r="Z68" i="40" s="1"/>
  <c r="Y68" i="40"/>
  <c r="AI67" i="73"/>
  <c r="AN67" i="73"/>
  <c r="AR67" i="30"/>
  <c r="X67" i="81"/>
  <c r="Y67" i="81"/>
  <c r="AH68" i="77"/>
  <c r="AQ68" i="77" s="1"/>
  <c r="AR67" i="42"/>
  <c r="Z65" i="46"/>
  <c r="AN66" i="90"/>
  <c r="AI66" i="90"/>
  <c r="AH68" i="93"/>
  <c r="AQ68" i="93" s="1"/>
  <c r="AN69" i="91"/>
  <c r="AI69" i="91"/>
  <c r="X66" i="29"/>
  <c r="Y66" i="29"/>
  <c r="AF66" i="33"/>
  <c r="AO66" i="33" s="1"/>
  <c r="W67" i="33"/>
  <c r="AG66" i="33"/>
  <c r="AP66" i="33" s="1"/>
  <c r="AE66" i="33"/>
  <c r="AH68" i="42"/>
  <c r="AQ68" i="42" s="1"/>
  <c r="AN67" i="76"/>
  <c r="AI67" i="76"/>
  <c r="AH68" i="48"/>
  <c r="AQ68" i="48" s="1"/>
  <c r="AH66" i="36"/>
  <c r="AQ66" i="36" s="1"/>
  <c r="AH66" i="43"/>
  <c r="AQ66" i="43" s="1"/>
  <c r="AR63" i="94"/>
  <c r="Y68" i="25"/>
  <c r="X68" i="25"/>
  <c r="Z68" i="25" s="1"/>
  <c r="AH67" i="87"/>
  <c r="AQ67" i="87" s="1"/>
  <c r="AN67" i="96"/>
  <c r="AI67" i="96"/>
  <c r="X67" i="32"/>
  <c r="Y67" i="32"/>
  <c r="Z67" i="32" s="1"/>
  <c r="AI64" i="75"/>
  <c r="AN64" i="75"/>
  <c r="AH64" i="94"/>
  <c r="AQ64" i="94" s="1"/>
  <c r="Z67" i="83"/>
  <c r="Z68" i="48"/>
  <c r="AN64" i="89"/>
  <c r="AI64" i="89"/>
  <c r="Z66" i="36"/>
  <c r="AF67" i="34"/>
  <c r="AO67" i="34" s="1"/>
  <c r="W68" i="34"/>
  <c r="AG67" i="34"/>
  <c r="AP67" i="34" s="1"/>
  <c r="AE67" i="34"/>
  <c r="AR67" i="77"/>
  <c r="AR64" i="46"/>
  <c r="X67" i="41"/>
  <c r="Y67" i="41"/>
  <c r="Z67" i="41" s="1"/>
  <c r="Z68" i="77"/>
  <c r="X67" i="90"/>
  <c r="Y67" i="90"/>
  <c r="AR66" i="31"/>
  <c r="X70" i="91"/>
  <c r="Z70" i="91" s="1"/>
  <c r="Y70" i="91"/>
  <c r="AR66" i="80"/>
  <c r="AI65" i="45"/>
  <c r="AN65" i="45"/>
  <c r="Z68" i="42"/>
  <c r="AI67" i="25"/>
  <c r="AN67" i="25"/>
  <c r="Z68" i="30"/>
  <c r="AN66" i="32"/>
  <c r="AI66" i="32"/>
  <c r="AR67" i="44"/>
  <c r="Y68" i="76"/>
  <c r="X68" i="76"/>
  <c r="Z64" i="94"/>
  <c r="AH67" i="82"/>
  <c r="AQ67" i="82" s="1"/>
  <c r="X66" i="78"/>
  <c r="Z66" i="78" s="1"/>
  <c r="Y66" i="78"/>
  <c r="Z66" i="43"/>
  <c r="AI67" i="40"/>
  <c r="AN67" i="40"/>
  <c r="W68" i="28"/>
  <c r="AF67" i="28"/>
  <c r="AO67" i="28" s="1"/>
  <c r="AG67" i="28"/>
  <c r="AP67" i="28" s="1"/>
  <c r="AE67" i="28"/>
  <c r="AG65" i="47"/>
  <c r="AP65" i="47" s="1"/>
  <c r="W66" i="47"/>
  <c r="AF65" i="47"/>
  <c r="AO65" i="47" s="1"/>
  <c r="AE65" i="47"/>
  <c r="AR67" i="95"/>
  <c r="AI66" i="41"/>
  <c r="AN66" i="41"/>
  <c r="Y68" i="73"/>
  <c r="X68" i="73"/>
  <c r="AH68" i="95"/>
  <c r="AQ68" i="95" s="1"/>
  <c r="Z68" i="93"/>
  <c r="AI66" i="81"/>
  <c r="AN66" i="81"/>
  <c r="Y64" i="27"/>
  <c r="X64" i="27"/>
  <c r="Z64" i="27" s="1"/>
  <c r="Y68" i="37"/>
  <c r="X68" i="37"/>
  <c r="Z67" i="90" l="1"/>
  <c r="Z67" i="81"/>
  <c r="Z68" i="73"/>
  <c r="AF68" i="73" s="1"/>
  <c r="AO68" i="73" s="1"/>
  <c r="Z68" i="37"/>
  <c r="AF68" i="37" s="1"/>
  <c r="AO68" i="37" s="1"/>
  <c r="AE68" i="37"/>
  <c r="W69" i="37"/>
  <c r="AG67" i="41"/>
  <c r="AP67" i="41" s="1"/>
  <c r="AF67" i="41"/>
  <c r="AO67" i="41" s="1"/>
  <c r="AE67" i="41"/>
  <c r="W68" i="41"/>
  <c r="W69" i="73"/>
  <c r="AG68" i="73"/>
  <c r="AP68" i="73" s="1"/>
  <c r="W70" i="26"/>
  <c r="AG69" i="26"/>
  <c r="AP69" i="26" s="1"/>
  <c r="AF69" i="26"/>
  <c r="AO69" i="26" s="1"/>
  <c r="AE69" i="26"/>
  <c r="W68" i="90"/>
  <c r="AG67" i="90"/>
  <c r="AP67" i="90" s="1"/>
  <c r="AF67" i="90"/>
  <c r="AO67" i="90" s="1"/>
  <c r="AE67" i="90"/>
  <c r="W68" i="32"/>
  <c r="AG67" i="32"/>
  <c r="AP67" i="32" s="1"/>
  <c r="AF67" i="32"/>
  <c r="AO67" i="32" s="1"/>
  <c r="AE67" i="32"/>
  <c r="AE67" i="81"/>
  <c r="AG67" i="81"/>
  <c r="AP67" i="81" s="1"/>
  <c r="AF67" i="81"/>
  <c r="AO67" i="81" s="1"/>
  <c r="W68" i="81"/>
  <c r="Y68" i="28"/>
  <c r="X68" i="28"/>
  <c r="Z68" i="28" s="1"/>
  <c r="AH70" i="79"/>
  <c r="AQ70" i="79" s="1"/>
  <c r="AH66" i="35"/>
  <c r="AQ66" i="35" s="1"/>
  <c r="AF64" i="27"/>
  <c r="AO64" i="27" s="1"/>
  <c r="AG64" i="27"/>
  <c r="AP64" i="27" s="1"/>
  <c r="W65" i="27"/>
  <c r="AE64" i="27"/>
  <c r="AH66" i="78"/>
  <c r="AQ66" i="78" s="1"/>
  <c r="W69" i="42"/>
  <c r="AG68" i="42"/>
  <c r="AP68" i="42" s="1"/>
  <c r="AF68" i="42"/>
  <c r="AO68" i="42" s="1"/>
  <c r="AE68" i="42"/>
  <c r="AH70" i="91"/>
  <c r="AQ70" i="91" s="1"/>
  <c r="X68" i="34"/>
  <c r="Y68" i="34"/>
  <c r="W68" i="83"/>
  <c r="AE67" i="83"/>
  <c r="AF67" i="83"/>
  <c r="AO67" i="83" s="1"/>
  <c r="AG67" i="83"/>
  <c r="AP67" i="83" s="1"/>
  <c r="AH68" i="25"/>
  <c r="AQ68" i="25" s="1"/>
  <c r="X67" i="33"/>
  <c r="Z67" i="33" s="1"/>
  <c r="Y67" i="33"/>
  <c r="AR66" i="90"/>
  <c r="AH68" i="40"/>
  <c r="AQ68" i="40" s="1"/>
  <c r="AR65" i="29"/>
  <c r="AR65" i="78"/>
  <c r="AF68" i="38"/>
  <c r="AO68" i="38" s="1"/>
  <c r="AE68" i="38"/>
  <c r="W69" i="38"/>
  <c r="AG68" i="38"/>
  <c r="AP68" i="38" s="1"/>
  <c r="X67" i="84"/>
  <c r="Y67" i="84"/>
  <c r="Z67" i="84" s="1"/>
  <c r="AR69" i="79"/>
  <c r="Y69" i="44"/>
  <c r="X69" i="44"/>
  <c r="AN67" i="31"/>
  <c r="AI67" i="31"/>
  <c r="Y68" i="82"/>
  <c r="X68" i="82"/>
  <c r="X66" i="47"/>
  <c r="Y66" i="47"/>
  <c r="AF64" i="94"/>
  <c r="AO64" i="94" s="1"/>
  <c r="AE64" i="94"/>
  <c r="AG64" i="94"/>
  <c r="AP64" i="94" s="1"/>
  <c r="W65" i="94"/>
  <c r="W71" i="91"/>
  <c r="AG70" i="91"/>
  <c r="AP70" i="91" s="1"/>
  <c r="AF70" i="91"/>
  <c r="AO70" i="91" s="1"/>
  <c r="AE70" i="91"/>
  <c r="AR64" i="75"/>
  <c r="AG68" i="25"/>
  <c r="AP68" i="25" s="1"/>
  <c r="AF68" i="25"/>
  <c r="AO68" i="25" s="1"/>
  <c r="AE68" i="25"/>
  <c r="W69" i="25"/>
  <c r="AF68" i="40"/>
  <c r="AO68" i="40" s="1"/>
  <c r="AE68" i="40"/>
  <c r="W69" i="40"/>
  <c r="AG68" i="40"/>
  <c r="AP68" i="40" s="1"/>
  <c r="AR68" i="26"/>
  <c r="Y66" i="74"/>
  <c r="X66" i="74"/>
  <c r="Y68" i="87"/>
  <c r="X68" i="87"/>
  <c r="AR66" i="81"/>
  <c r="AH68" i="76"/>
  <c r="AQ68" i="76" s="1"/>
  <c r="AR65" i="45"/>
  <c r="W67" i="36"/>
  <c r="AG66" i="36"/>
  <c r="AP66" i="36" s="1"/>
  <c r="AE66" i="36"/>
  <c r="AF66" i="36"/>
  <c r="AO66" i="36" s="1"/>
  <c r="AR67" i="76"/>
  <c r="AG65" i="46"/>
  <c r="AP65" i="46" s="1"/>
  <c r="AF65" i="46"/>
  <c r="AO65" i="46" s="1"/>
  <c r="AE65" i="46"/>
  <c r="W66" i="46"/>
  <c r="AR65" i="35"/>
  <c r="Y69" i="95"/>
  <c r="Z69" i="95" s="1"/>
  <c r="X69" i="95"/>
  <c r="AH66" i="45"/>
  <c r="AQ66" i="45" s="1"/>
  <c r="AI65" i="74"/>
  <c r="AN65" i="74"/>
  <c r="Y69" i="85"/>
  <c r="X69" i="85"/>
  <c r="Z69" i="85" s="1"/>
  <c r="AI68" i="44"/>
  <c r="AN68" i="44"/>
  <c r="AI67" i="82"/>
  <c r="AN67" i="82"/>
  <c r="AG68" i="93"/>
  <c r="AP68" i="93" s="1"/>
  <c r="AF68" i="93"/>
  <c r="AO68" i="93" s="1"/>
  <c r="AE68" i="93"/>
  <c r="W69" i="93"/>
  <c r="AH68" i="73"/>
  <c r="AQ68" i="73" s="1"/>
  <c r="AI67" i="28"/>
  <c r="AN67" i="28"/>
  <c r="AR67" i="40"/>
  <c r="AG68" i="30"/>
  <c r="AP68" i="30" s="1"/>
  <c r="AF68" i="30"/>
  <c r="AO68" i="30" s="1"/>
  <c r="AE68" i="30"/>
  <c r="W69" i="30"/>
  <c r="AH67" i="41"/>
  <c r="AQ67" i="41" s="1"/>
  <c r="AI67" i="34"/>
  <c r="AN67" i="34"/>
  <c r="AR64" i="89"/>
  <c r="AH67" i="32"/>
  <c r="AQ67" i="32" s="1"/>
  <c r="AH66" i="29"/>
  <c r="AQ66" i="29" s="1"/>
  <c r="AH65" i="89"/>
  <c r="AQ65" i="89" s="1"/>
  <c r="AH65" i="75"/>
  <c r="AQ65" i="75" s="1"/>
  <c r="AR67" i="37"/>
  <c r="AN68" i="95"/>
  <c r="AI68" i="95"/>
  <c r="Z66" i="45"/>
  <c r="AH69" i="26"/>
  <c r="AQ69" i="26" s="1"/>
  <c r="Z70" i="79"/>
  <c r="AI68" i="85"/>
  <c r="AN68" i="85"/>
  <c r="Z66" i="35"/>
  <c r="AI67" i="87"/>
  <c r="AN67" i="87"/>
  <c r="Z68" i="80"/>
  <c r="Y68" i="80"/>
  <c r="X68" i="80"/>
  <c r="AH68" i="37"/>
  <c r="AQ68" i="37" s="1"/>
  <c r="AR66" i="41"/>
  <c r="AG66" i="78"/>
  <c r="AP66" i="78" s="1"/>
  <c r="AF66" i="78"/>
  <c r="AO66" i="78" s="1"/>
  <c r="AE66" i="78"/>
  <c r="W67" i="78"/>
  <c r="AR66" i="32"/>
  <c r="AG68" i="77"/>
  <c r="AP68" i="77" s="1"/>
  <c r="AF68" i="77"/>
  <c r="AO68" i="77" s="1"/>
  <c r="AE68" i="77"/>
  <c r="W69" i="77"/>
  <c r="AR67" i="38"/>
  <c r="W69" i="96"/>
  <c r="AG68" i="96"/>
  <c r="AP68" i="96" s="1"/>
  <c r="AE68" i="96"/>
  <c r="AF68" i="96"/>
  <c r="AO68" i="96" s="1"/>
  <c r="AN66" i="84"/>
  <c r="AI66" i="84"/>
  <c r="AH64" i="27"/>
  <c r="AQ64" i="27" s="1"/>
  <c r="AN65" i="47"/>
  <c r="AI65" i="47"/>
  <c r="W67" i="43"/>
  <c r="AG66" i="43"/>
  <c r="AP66" i="43" s="1"/>
  <c r="AF66" i="43"/>
  <c r="AO66" i="43" s="1"/>
  <c r="AE66" i="43"/>
  <c r="Z68" i="76"/>
  <c r="AI66" i="33"/>
  <c r="AN66" i="33"/>
  <c r="Z66" i="29"/>
  <c r="AR67" i="73"/>
  <c r="Z65" i="89"/>
  <c r="Z65" i="75"/>
  <c r="AR63" i="27"/>
  <c r="AN65" i="88"/>
  <c r="AI65" i="88"/>
  <c r="X69" i="86"/>
  <c r="Y69" i="86"/>
  <c r="AH67" i="39"/>
  <c r="AQ67" i="39" s="1"/>
  <c r="AI67" i="80"/>
  <c r="AN67" i="80"/>
  <c r="AR67" i="25"/>
  <c r="AH67" i="90"/>
  <c r="AQ67" i="90" s="1"/>
  <c r="AG68" i="48"/>
  <c r="AP68" i="48" s="1"/>
  <c r="W69" i="48"/>
  <c r="AF68" i="48"/>
  <c r="AO68" i="48" s="1"/>
  <c r="AE68" i="48"/>
  <c r="AR67" i="96"/>
  <c r="AR69" i="91"/>
  <c r="AH67" i="81"/>
  <c r="AQ67" i="81" s="1"/>
  <c r="AR66" i="39"/>
  <c r="Y66" i="88"/>
  <c r="X66" i="88"/>
  <c r="AH68" i="96"/>
  <c r="AQ68" i="96" s="1"/>
  <c r="W66" i="92"/>
  <c r="AE65" i="92"/>
  <c r="AG65" i="92"/>
  <c r="AP65" i="92" s="1"/>
  <c r="AF65" i="92"/>
  <c r="AO65" i="92" s="1"/>
  <c r="AH68" i="38"/>
  <c r="AQ68" i="38" s="1"/>
  <c r="AI68" i="86"/>
  <c r="AN68" i="86"/>
  <c r="Z67" i="39"/>
  <c r="Y68" i="31"/>
  <c r="X68" i="31"/>
  <c r="Z68" i="31" s="1"/>
  <c r="Z69" i="86" l="1"/>
  <c r="Z66" i="47"/>
  <c r="Z69" i="44"/>
  <c r="AE68" i="73"/>
  <c r="AG68" i="37"/>
  <c r="AP68" i="37" s="1"/>
  <c r="Z68" i="87"/>
  <c r="AF68" i="87" s="1"/>
  <c r="AO68" i="87" s="1"/>
  <c r="AE68" i="28"/>
  <c r="W69" i="28"/>
  <c r="AF68" i="28"/>
  <c r="AO68" i="28" s="1"/>
  <c r="AG68" i="28"/>
  <c r="AP68" i="28" s="1"/>
  <c r="W67" i="47"/>
  <c r="AE66" i="47"/>
  <c r="AF66" i="47"/>
  <c r="AO66" i="47" s="1"/>
  <c r="AG66" i="47"/>
  <c r="AP66" i="47" s="1"/>
  <c r="AE69" i="44"/>
  <c r="AX69" i="44"/>
  <c r="S69" i="44" s="1"/>
  <c r="AC69" i="44" s="1"/>
  <c r="AG69" i="44"/>
  <c r="AP69" i="44" s="1"/>
  <c r="AP71" i="44" s="1"/>
  <c r="AF69" i="44"/>
  <c r="AO69" i="44" s="1"/>
  <c r="AO71" i="44" s="1"/>
  <c r="AG69" i="85"/>
  <c r="AP69" i="85" s="1"/>
  <c r="AF69" i="85"/>
  <c r="AO69" i="85" s="1"/>
  <c r="AE69" i="85"/>
  <c r="W70" i="85"/>
  <c r="AE68" i="87"/>
  <c r="W69" i="87"/>
  <c r="AG69" i="95"/>
  <c r="AP69" i="95" s="1"/>
  <c r="W70" i="95"/>
  <c r="AF69" i="95"/>
  <c r="AO69" i="95" s="1"/>
  <c r="AE69" i="95"/>
  <c r="AF67" i="33"/>
  <c r="AO67" i="33" s="1"/>
  <c r="AG67" i="33"/>
  <c r="AP67" i="33" s="1"/>
  <c r="AE67" i="33"/>
  <c r="W68" i="33"/>
  <c r="AG69" i="86"/>
  <c r="AP69" i="86" s="1"/>
  <c r="AF69" i="86"/>
  <c r="AO69" i="86" s="1"/>
  <c r="W70" i="86"/>
  <c r="AE69" i="86"/>
  <c r="AH66" i="88"/>
  <c r="AQ66" i="88" s="1"/>
  <c r="W69" i="31"/>
  <c r="AG68" i="31"/>
  <c r="AP68" i="31" s="1"/>
  <c r="AF68" i="31"/>
  <c r="AO68" i="31" s="1"/>
  <c r="AE68" i="31"/>
  <c r="AG65" i="89"/>
  <c r="AP65" i="89" s="1"/>
  <c r="AF65" i="89"/>
  <c r="AO65" i="89" s="1"/>
  <c r="W66" i="89"/>
  <c r="AE65" i="89"/>
  <c r="W69" i="76"/>
  <c r="AG68" i="76"/>
  <c r="AP68" i="76" s="1"/>
  <c r="AF68" i="76"/>
  <c r="AO68" i="76" s="1"/>
  <c r="AE68" i="76"/>
  <c r="AR65" i="47"/>
  <c r="AN68" i="77"/>
  <c r="AI68" i="77"/>
  <c r="Y67" i="78"/>
  <c r="X67" i="78"/>
  <c r="AR68" i="85"/>
  <c r="X69" i="30"/>
  <c r="Y69" i="30"/>
  <c r="X67" i="36"/>
  <c r="Z67" i="36" s="1"/>
  <c r="Y67" i="36"/>
  <c r="Y69" i="25"/>
  <c r="X69" i="25"/>
  <c r="AI70" i="91"/>
  <c r="AN70" i="91"/>
  <c r="AH69" i="44"/>
  <c r="AQ69" i="44" s="1"/>
  <c r="AQ71" i="44" s="1"/>
  <c r="AZ3" i="44"/>
  <c r="AX3" i="44"/>
  <c r="S3" i="44" s="1"/>
  <c r="AC3" i="44" s="1"/>
  <c r="AX4" i="44"/>
  <c r="S4" i="44" s="1"/>
  <c r="AC4" i="44" s="1"/>
  <c r="AB5" i="44" s="1"/>
  <c r="AX5" i="44"/>
  <c r="S5" i="44" s="1"/>
  <c r="AC5" i="44" s="1"/>
  <c r="AB6" i="44" s="1"/>
  <c r="AX6" i="44"/>
  <c r="S6" i="44" s="1"/>
  <c r="AC6" i="44" s="1"/>
  <c r="AB7" i="44" s="1"/>
  <c r="AX7" i="44"/>
  <c r="S7" i="44" s="1"/>
  <c r="AC7" i="44" s="1"/>
  <c r="AB8" i="44" s="1"/>
  <c r="AX8" i="44"/>
  <c r="S8" i="44" s="1"/>
  <c r="AC8" i="44" s="1"/>
  <c r="AB9" i="44" s="1"/>
  <c r="AX9" i="44"/>
  <c r="S9" i="44" s="1"/>
  <c r="AC9" i="44" s="1"/>
  <c r="AB10" i="44" s="1"/>
  <c r="AX10" i="44"/>
  <c r="S10" i="44" s="1"/>
  <c r="AC10" i="44" s="1"/>
  <c r="AB11" i="44" s="1"/>
  <c r="AX11" i="44"/>
  <c r="S11" i="44" s="1"/>
  <c r="AC11" i="44" s="1"/>
  <c r="AB12" i="44" s="1"/>
  <c r="AX12" i="44"/>
  <c r="S12" i="44" s="1"/>
  <c r="AC12" i="44" s="1"/>
  <c r="AB13" i="44" s="1"/>
  <c r="AX13" i="44"/>
  <c r="S13" i="44" s="1"/>
  <c r="AC13" i="44" s="1"/>
  <c r="AB14" i="44" s="1"/>
  <c r="AX14" i="44"/>
  <c r="S14" i="44" s="1"/>
  <c r="AC14" i="44" s="1"/>
  <c r="AB15" i="44" s="1"/>
  <c r="AX15" i="44"/>
  <c r="S15" i="44" s="1"/>
  <c r="AC15" i="44" s="1"/>
  <c r="AB16" i="44" s="1"/>
  <c r="AX16" i="44"/>
  <c r="S16" i="44" s="1"/>
  <c r="AC16" i="44" s="1"/>
  <c r="AB17" i="44" s="1"/>
  <c r="AX17" i="44"/>
  <c r="S17" i="44" s="1"/>
  <c r="AC17" i="44" s="1"/>
  <c r="AB18" i="44" s="1"/>
  <c r="AX18" i="44"/>
  <c r="S18" i="44" s="1"/>
  <c r="AC18" i="44" s="1"/>
  <c r="AB19" i="44" s="1"/>
  <c r="AX19" i="44"/>
  <c r="S19" i="44" s="1"/>
  <c r="AC19" i="44" s="1"/>
  <c r="AB20" i="44" s="1"/>
  <c r="AX20" i="44"/>
  <c r="S20" i="44" s="1"/>
  <c r="AC20" i="44" s="1"/>
  <c r="AB21" i="44" s="1"/>
  <c r="AX21" i="44"/>
  <c r="S21" i="44" s="1"/>
  <c r="AC21" i="44" s="1"/>
  <c r="AB22" i="44" s="1"/>
  <c r="AX22" i="44"/>
  <c r="S22" i="44" s="1"/>
  <c r="AC22" i="44" s="1"/>
  <c r="AB23" i="44" s="1"/>
  <c r="AX23" i="44"/>
  <c r="S23" i="44" s="1"/>
  <c r="AC23" i="44" s="1"/>
  <c r="AB24" i="44" s="1"/>
  <c r="AX24" i="44"/>
  <c r="S24" i="44" s="1"/>
  <c r="AC24" i="44" s="1"/>
  <c r="AB25" i="44" s="1"/>
  <c r="AX25" i="44"/>
  <c r="S25" i="44" s="1"/>
  <c r="AC25" i="44" s="1"/>
  <c r="AB26" i="44" s="1"/>
  <c r="AX26" i="44"/>
  <c r="S26" i="44" s="1"/>
  <c r="AC26" i="44" s="1"/>
  <c r="AB27" i="44" s="1"/>
  <c r="AX27" i="44"/>
  <c r="S27" i="44" s="1"/>
  <c r="AC27" i="44" s="1"/>
  <c r="AB28" i="44" s="1"/>
  <c r="AX28" i="44"/>
  <c r="S28" i="44" s="1"/>
  <c r="AC28" i="44" s="1"/>
  <c r="AB29" i="44" s="1"/>
  <c r="AX29" i="44"/>
  <c r="S29" i="44" s="1"/>
  <c r="AC29" i="44" s="1"/>
  <c r="AB30" i="44" s="1"/>
  <c r="AX30" i="44"/>
  <c r="S30" i="44" s="1"/>
  <c r="AC30" i="44" s="1"/>
  <c r="AB31" i="44" s="1"/>
  <c r="AX31" i="44"/>
  <c r="S31" i="44" s="1"/>
  <c r="AC31" i="44" s="1"/>
  <c r="AB32" i="44" s="1"/>
  <c r="AX32" i="44"/>
  <c r="S32" i="44" s="1"/>
  <c r="AC32" i="44" s="1"/>
  <c r="AB33" i="44" s="1"/>
  <c r="AX33" i="44"/>
  <c r="S33" i="44" s="1"/>
  <c r="AC33" i="44" s="1"/>
  <c r="AB34" i="44" s="1"/>
  <c r="AX34" i="44"/>
  <c r="S34" i="44" s="1"/>
  <c r="AC34" i="44" s="1"/>
  <c r="AB35" i="44" s="1"/>
  <c r="AX35" i="44"/>
  <c r="S35" i="44" s="1"/>
  <c r="AC35" i="44" s="1"/>
  <c r="AB36" i="44" s="1"/>
  <c r="AX36" i="44"/>
  <c r="S36" i="44" s="1"/>
  <c r="AC36" i="44" s="1"/>
  <c r="AB37" i="44" s="1"/>
  <c r="AX37" i="44"/>
  <c r="S37" i="44" s="1"/>
  <c r="AC37" i="44" s="1"/>
  <c r="AB38" i="44" s="1"/>
  <c r="AX38" i="44"/>
  <c r="S38" i="44" s="1"/>
  <c r="AC38" i="44" s="1"/>
  <c r="AB39" i="44" s="1"/>
  <c r="AX39" i="44"/>
  <c r="S39" i="44" s="1"/>
  <c r="AC39" i="44" s="1"/>
  <c r="AB40" i="44" s="1"/>
  <c r="AX40" i="44"/>
  <c r="S40" i="44" s="1"/>
  <c r="AC40" i="44" s="1"/>
  <c r="AB41" i="44" s="1"/>
  <c r="AX41" i="44"/>
  <c r="S41" i="44" s="1"/>
  <c r="AC41" i="44" s="1"/>
  <c r="AB42" i="44" s="1"/>
  <c r="AX42" i="44"/>
  <c r="S42" i="44" s="1"/>
  <c r="AC42" i="44" s="1"/>
  <c r="AB43" i="44" s="1"/>
  <c r="AX43" i="44"/>
  <c r="S43" i="44" s="1"/>
  <c r="AC43" i="44" s="1"/>
  <c r="AB44" i="44" s="1"/>
  <c r="AX44" i="44"/>
  <c r="S44" i="44" s="1"/>
  <c r="AC44" i="44" s="1"/>
  <c r="AB45" i="44" s="1"/>
  <c r="AX45" i="44"/>
  <c r="S45" i="44" s="1"/>
  <c r="AC45" i="44" s="1"/>
  <c r="AB46" i="44" s="1"/>
  <c r="AX46" i="44"/>
  <c r="S46" i="44" s="1"/>
  <c r="AC46" i="44" s="1"/>
  <c r="AB47" i="44" s="1"/>
  <c r="AX47" i="44"/>
  <c r="S47" i="44" s="1"/>
  <c r="AC47" i="44" s="1"/>
  <c r="AB48" i="44" s="1"/>
  <c r="AX48" i="44"/>
  <c r="S48" i="44" s="1"/>
  <c r="AC48" i="44" s="1"/>
  <c r="AB49" i="44" s="1"/>
  <c r="AX49" i="44"/>
  <c r="S49" i="44" s="1"/>
  <c r="AC49" i="44" s="1"/>
  <c r="AB50" i="44" s="1"/>
  <c r="AX50" i="44"/>
  <c r="S50" i="44" s="1"/>
  <c r="AC50" i="44" s="1"/>
  <c r="AB51" i="44" s="1"/>
  <c r="AX51" i="44"/>
  <c r="S51" i="44" s="1"/>
  <c r="AC51" i="44" s="1"/>
  <c r="AB52" i="44" s="1"/>
  <c r="AX52" i="44"/>
  <c r="S52" i="44" s="1"/>
  <c r="AC52" i="44" s="1"/>
  <c r="AB53" i="44" s="1"/>
  <c r="AX53" i="44"/>
  <c r="S53" i="44" s="1"/>
  <c r="AC53" i="44" s="1"/>
  <c r="AB54" i="44" s="1"/>
  <c r="AX54" i="44"/>
  <c r="S54" i="44" s="1"/>
  <c r="AC54" i="44" s="1"/>
  <c r="AB55" i="44" s="1"/>
  <c r="AX55" i="44"/>
  <c r="S55" i="44" s="1"/>
  <c r="AC55" i="44" s="1"/>
  <c r="AB56" i="44" s="1"/>
  <c r="AX56" i="44"/>
  <c r="S56" i="44" s="1"/>
  <c r="AC56" i="44" s="1"/>
  <c r="AB57" i="44" s="1"/>
  <c r="AX57" i="44"/>
  <c r="S57" i="44" s="1"/>
  <c r="AC57" i="44" s="1"/>
  <c r="AB58" i="44" s="1"/>
  <c r="AX58" i="44"/>
  <c r="S58" i="44" s="1"/>
  <c r="AC58" i="44" s="1"/>
  <c r="AB59" i="44" s="1"/>
  <c r="AX59" i="44"/>
  <c r="S59" i="44" s="1"/>
  <c r="AC59" i="44" s="1"/>
  <c r="AB60" i="44" s="1"/>
  <c r="AX60" i="44"/>
  <c r="S60" i="44" s="1"/>
  <c r="AC60" i="44" s="1"/>
  <c r="AB61" i="44" s="1"/>
  <c r="AX61" i="44"/>
  <c r="S61" i="44" s="1"/>
  <c r="AC61" i="44" s="1"/>
  <c r="AB62" i="44" s="1"/>
  <c r="AX62" i="44"/>
  <c r="S62" i="44" s="1"/>
  <c r="AC62" i="44" s="1"/>
  <c r="AB63" i="44" s="1"/>
  <c r="AX63" i="44"/>
  <c r="S63" i="44" s="1"/>
  <c r="AC63" i="44" s="1"/>
  <c r="AB64" i="44" s="1"/>
  <c r="AX68" i="44"/>
  <c r="S68" i="44" s="1"/>
  <c r="AC68" i="44" s="1"/>
  <c r="AB69" i="44" s="1"/>
  <c r="AX65" i="44"/>
  <c r="S65" i="44" s="1"/>
  <c r="AC65" i="44" s="1"/>
  <c r="AB66" i="44" s="1"/>
  <c r="AX66" i="44"/>
  <c r="S66" i="44" s="1"/>
  <c r="AC66" i="44" s="1"/>
  <c r="AB67" i="44" s="1"/>
  <c r="AX64" i="44"/>
  <c r="S64" i="44" s="1"/>
  <c r="AC64" i="44" s="1"/>
  <c r="AB65" i="44" s="1"/>
  <c r="AX67" i="44"/>
  <c r="S67" i="44" s="1"/>
  <c r="AC67" i="44" s="1"/>
  <c r="AB68" i="44" s="1"/>
  <c r="AH67" i="84"/>
  <c r="AQ67" i="84" s="1"/>
  <c r="X68" i="83"/>
  <c r="Y68" i="83"/>
  <c r="AI67" i="32"/>
  <c r="AN67" i="32"/>
  <c r="AI67" i="90"/>
  <c r="AN67" i="90"/>
  <c r="AI68" i="73"/>
  <c r="AN68" i="73"/>
  <c r="AG67" i="39"/>
  <c r="AP67" i="39" s="1"/>
  <c r="AE67" i="39"/>
  <c r="AF67" i="39"/>
  <c r="AO67" i="39" s="1"/>
  <c r="W68" i="39"/>
  <c r="AR66" i="84"/>
  <c r="AG68" i="80"/>
  <c r="AP68" i="80" s="1"/>
  <c r="AF68" i="80"/>
  <c r="AO68" i="80" s="1"/>
  <c r="AE68" i="80"/>
  <c r="W69" i="80"/>
  <c r="W71" i="79"/>
  <c r="AG70" i="79"/>
  <c r="AP70" i="79" s="1"/>
  <c r="AF70" i="79"/>
  <c r="AO70" i="79" s="1"/>
  <c r="AE70" i="79"/>
  <c r="AN68" i="30"/>
  <c r="AI68" i="30"/>
  <c r="AR67" i="28"/>
  <c r="AR67" i="82"/>
  <c r="AN68" i="25"/>
  <c r="AI68" i="25"/>
  <c r="AH68" i="82"/>
  <c r="AQ68" i="82" s="1"/>
  <c r="AR68" i="95"/>
  <c r="X69" i="93"/>
  <c r="Y69" i="93"/>
  <c r="AR65" i="74"/>
  <c r="AH69" i="95"/>
  <c r="AQ69" i="95" s="1"/>
  <c r="Y66" i="46"/>
  <c r="Z66" i="46" s="1"/>
  <c r="X66" i="46"/>
  <c r="X69" i="40"/>
  <c r="Y69" i="40"/>
  <c r="AN64" i="94"/>
  <c r="AI64" i="94"/>
  <c r="AH68" i="34"/>
  <c r="AQ68" i="34" s="1"/>
  <c r="X65" i="27"/>
  <c r="Z65" i="27" s="1"/>
  <c r="Y65" i="27"/>
  <c r="X70" i="26"/>
  <c r="Z70" i="26" s="1"/>
  <c r="Y70" i="26"/>
  <c r="AR65" i="88"/>
  <c r="AI66" i="43"/>
  <c r="AN66" i="43"/>
  <c r="Z69" i="96"/>
  <c r="X69" i="96"/>
  <c r="Y69" i="96"/>
  <c r="AN66" i="78"/>
  <c r="AI66" i="78"/>
  <c r="AH66" i="74"/>
  <c r="AQ66" i="74" s="1"/>
  <c r="Y69" i="42"/>
  <c r="X69" i="42"/>
  <c r="AN64" i="27"/>
  <c r="AI64" i="27"/>
  <c r="AR68" i="86"/>
  <c r="Z66" i="88"/>
  <c r="AN68" i="48"/>
  <c r="AI68" i="48"/>
  <c r="W67" i="29"/>
  <c r="AG66" i="29"/>
  <c r="AP66" i="29" s="1"/>
  <c r="AE66" i="29"/>
  <c r="AF66" i="29"/>
  <c r="AO66" i="29" s="1"/>
  <c r="AR67" i="87"/>
  <c r="AN68" i="93"/>
  <c r="AI68" i="93"/>
  <c r="AR68" i="44"/>
  <c r="AN65" i="46"/>
  <c r="AI65" i="46"/>
  <c r="AI66" i="36"/>
  <c r="AN66" i="36"/>
  <c r="Z66" i="74"/>
  <c r="AI68" i="40"/>
  <c r="AN68" i="40"/>
  <c r="Z68" i="82"/>
  <c r="Z68" i="34"/>
  <c r="AI68" i="42"/>
  <c r="AN68" i="42"/>
  <c r="Y68" i="90"/>
  <c r="X68" i="90"/>
  <c r="Z68" i="90" s="1"/>
  <c r="Y68" i="41"/>
  <c r="X68" i="41"/>
  <c r="AG67" i="84"/>
  <c r="AP67" i="84" s="1"/>
  <c r="AF67" i="84"/>
  <c r="AO67" i="84" s="1"/>
  <c r="AE67" i="84"/>
  <c r="W68" i="84"/>
  <c r="AH67" i="33"/>
  <c r="AQ67" i="33" s="1"/>
  <c r="Y68" i="81"/>
  <c r="X68" i="81"/>
  <c r="AH68" i="31"/>
  <c r="AQ68" i="31" s="1"/>
  <c r="AR67" i="80"/>
  <c r="AI68" i="96"/>
  <c r="AN68" i="96"/>
  <c r="AG66" i="35"/>
  <c r="AP66" i="35" s="1"/>
  <c r="AE66" i="35"/>
  <c r="W67" i="35"/>
  <c r="AF66" i="35"/>
  <c r="AO66" i="35" s="1"/>
  <c r="AH69" i="85"/>
  <c r="AQ69" i="85" s="1"/>
  <c r="AH68" i="87"/>
  <c r="AQ68" i="87" s="1"/>
  <c r="X71" i="91"/>
  <c r="Z71" i="91" s="1"/>
  <c r="Y71" i="91"/>
  <c r="AR67" i="31"/>
  <c r="X69" i="38"/>
  <c r="Z69" i="38" s="1"/>
  <c r="Y69" i="38"/>
  <c r="AI67" i="83"/>
  <c r="AN67" i="83"/>
  <c r="AH68" i="28"/>
  <c r="AQ68" i="28" s="1"/>
  <c r="X68" i="32"/>
  <c r="Y68" i="32"/>
  <c r="Z68" i="32" s="1"/>
  <c r="AI69" i="26"/>
  <c r="AN69" i="26"/>
  <c r="AN67" i="41"/>
  <c r="AI67" i="41"/>
  <c r="Y69" i="37"/>
  <c r="X69" i="37"/>
  <c r="Z66" i="92"/>
  <c r="Y66" i="92"/>
  <c r="X66" i="92"/>
  <c r="AG66" i="45"/>
  <c r="AP66" i="45" s="1"/>
  <c r="AF66" i="45"/>
  <c r="AO66" i="45" s="1"/>
  <c r="W67" i="45"/>
  <c r="AE66" i="45"/>
  <c r="AI65" i="92"/>
  <c r="AN65" i="92"/>
  <c r="X69" i="48"/>
  <c r="Z69" i="48" s="1"/>
  <c r="Y69" i="48"/>
  <c r="AH69" i="86"/>
  <c r="AQ69" i="86" s="1"/>
  <c r="AE65" i="75"/>
  <c r="W66" i="75"/>
  <c r="AF65" i="75"/>
  <c r="AO65" i="75" s="1"/>
  <c r="AG65" i="75"/>
  <c r="AP65" i="75" s="1"/>
  <c r="AR66" i="33"/>
  <c r="Y67" i="43"/>
  <c r="Z67" i="43" s="1"/>
  <c r="X67" i="43"/>
  <c r="X69" i="77"/>
  <c r="Z69" i="77" s="1"/>
  <c r="Y69" i="77"/>
  <c r="AH68" i="80"/>
  <c r="AQ68" i="80" s="1"/>
  <c r="AR67" i="34"/>
  <c r="Y65" i="94"/>
  <c r="X65" i="94"/>
  <c r="AH66" i="47"/>
  <c r="AQ66" i="47" s="1"/>
  <c r="AI68" i="38"/>
  <c r="AN68" i="38"/>
  <c r="AN67" i="81"/>
  <c r="AI67" i="81"/>
  <c r="Y69" i="73"/>
  <c r="X69" i="73"/>
  <c r="AI68" i="37"/>
  <c r="AN68" i="37"/>
  <c r="Z68" i="81" l="1"/>
  <c r="Z69" i="42"/>
  <c r="AG68" i="87"/>
  <c r="AP68" i="87" s="1"/>
  <c r="W67" i="46"/>
  <c r="AG66" i="46"/>
  <c r="AP66" i="46" s="1"/>
  <c r="AE66" i="46"/>
  <c r="AF66" i="46"/>
  <c r="AO66" i="46" s="1"/>
  <c r="AF67" i="36"/>
  <c r="AO67" i="36" s="1"/>
  <c r="AE67" i="36"/>
  <c r="W68" i="36"/>
  <c r="AG67" i="36"/>
  <c r="AP67" i="36" s="1"/>
  <c r="AG68" i="81"/>
  <c r="AP68" i="81" s="1"/>
  <c r="AF68" i="81"/>
  <c r="AO68" i="81" s="1"/>
  <c r="W69" i="81"/>
  <c r="AE68" i="81"/>
  <c r="AF71" i="91"/>
  <c r="AO71" i="91" s="1"/>
  <c r="AE71" i="91"/>
  <c r="W72" i="91"/>
  <c r="AG71" i="91"/>
  <c r="AP71" i="91" s="1"/>
  <c r="AE69" i="42"/>
  <c r="W70" i="42"/>
  <c r="AF69" i="42"/>
  <c r="AO69" i="42" s="1"/>
  <c r="AG69" i="42"/>
  <c r="AP69" i="42" s="1"/>
  <c r="AE70" i="26"/>
  <c r="W71" i="26"/>
  <c r="AG70" i="26"/>
  <c r="AP70" i="26" s="1"/>
  <c r="AF70" i="26"/>
  <c r="AO70" i="26" s="1"/>
  <c r="AE67" i="43"/>
  <c r="AG67" i="43"/>
  <c r="AP67" i="43" s="1"/>
  <c r="W68" i="43"/>
  <c r="AF67" i="43"/>
  <c r="AO67" i="43" s="1"/>
  <c r="AF68" i="32"/>
  <c r="AO68" i="32" s="1"/>
  <c r="AE68" i="32"/>
  <c r="W69" i="32"/>
  <c r="AG68" i="32"/>
  <c r="AP68" i="32" s="1"/>
  <c r="AR68" i="38"/>
  <c r="AJ35" i="44"/>
  <c r="AK35" i="44"/>
  <c r="AT35" i="44" s="1"/>
  <c r="AI69" i="95"/>
  <c r="AN69" i="95"/>
  <c r="AR68" i="37"/>
  <c r="AH69" i="77"/>
  <c r="AQ69" i="77" s="1"/>
  <c r="AH69" i="48"/>
  <c r="AQ69" i="48" s="1"/>
  <c r="AQ71" i="48" s="1"/>
  <c r="AZ3" i="48"/>
  <c r="AX3" i="48" s="1"/>
  <c r="S3" i="48" s="1"/>
  <c r="AC3" i="48" s="1"/>
  <c r="AX5" i="48"/>
  <c r="S5" i="48" s="1"/>
  <c r="AC5" i="48" s="1"/>
  <c r="AB6" i="48" s="1"/>
  <c r="AX10" i="48"/>
  <c r="S10" i="48" s="1"/>
  <c r="AC10" i="48" s="1"/>
  <c r="AB11" i="48" s="1"/>
  <c r="AX13" i="48"/>
  <c r="S13" i="48" s="1"/>
  <c r="AC13" i="48" s="1"/>
  <c r="AB14" i="48" s="1"/>
  <c r="AX14" i="48"/>
  <c r="S14" i="48" s="1"/>
  <c r="AC14" i="48" s="1"/>
  <c r="AB15" i="48" s="1"/>
  <c r="AX15" i="48"/>
  <c r="S15" i="48" s="1"/>
  <c r="AC15" i="48" s="1"/>
  <c r="AB16" i="48" s="1"/>
  <c r="AX16" i="48"/>
  <c r="S16" i="48" s="1"/>
  <c r="AC16" i="48" s="1"/>
  <c r="AB17" i="48" s="1"/>
  <c r="AX17" i="48"/>
  <c r="S17" i="48" s="1"/>
  <c r="AC17" i="48" s="1"/>
  <c r="AB18" i="48" s="1"/>
  <c r="AX18" i="48"/>
  <c r="S18" i="48" s="1"/>
  <c r="AC18" i="48" s="1"/>
  <c r="AB19" i="48" s="1"/>
  <c r="AX19" i="48"/>
  <c r="S19" i="48" s="1"/>
  <c r="AC19" i="48" s="1"/>
  <c r="AB20" i="48" s="1"/>
  <c r="AX20" i="48"/>
  <c r="S20" i="48" s="1"/>
  <c r="AC20" i="48" s="1"/>
  <c r="AB21" i="48" s="1"/>
  <c r="AX21" i="48"/>
  <c r="S21" i="48" s="1"/>
  <c r="AC21" i="48" s="1"/>
  <c r="AB22" i="48" s="1"/>
  <c r="AX22" i="48"/>
  <c r="S22" i="48" s="1"/>
  <c r="AC22" i="48" s="1"/>
  <c r="AB23" i="48" s="1"/>
  <c r="AX23" i="48"/>
  <c r="S23" i="48" s="1"/>
  <c r="AC23" i="48" s="1"/>
  <c r="AB24" i="48" s="1"/>
  <c r="AX24" i="48"/>
  <c r="S24" i="48" s="1"/>
  <c r="AC24" i="48" s="1"/>
  <c r="AB25" i="48" s="1"/>
  <c r="AX25" i="48"/>
  <c r="S25" i="48" s="1"/>
  <c r="AC25" i="48" s="1"/>
  <c r="AB26" i="48" s="1"/>
  <c r="AX26" i="48"/>
  <c r="S26" i="48" s="1"/>
  <c r="AC26" i="48" s="1"/>
  <c r="AB27" i="48" s="1"/>
  <c r="AX27" i="48"/>
  <c r="S27" i="48" s="1"/>
  <c r="AC27" i="48" s="1"/>
  <c r="AB28" i="48" s="1"/>
  <c r="AX28" i="48"/>
  <c r="S28" i="48" s="1"/>
  <c r="AC28" i="48" s="1"/>
  <c r="AB29" i="48" s="1"/>
  <c r="AX29" i="48"/>
  <c r="S29" i="48" s="1"/>
  <c r="AC29" i="48" s="1"/>
  <c r="AB30" i="48" s="1"/>
  <c r="AX30" i="48"/>
  <c r="S30" i="48" s="1"/>
  <c r="AC30" i="48" s="1"/>
  <c r="AB31" i="48" s="1"/>
  <c r="AX31" i="48"/>
  <c r="S31" i="48" s="1"/>
  <c r="AC31" i="48" s="1"/>
  <c r="AB32" i="48" s="1"/>
  <c r="AX32" i="48"/>
  <c r="S32" i="48" s="1"/>
  <c r="AC32" i="48" s="1"/>
  <c r="AB33" i="48" s="1"/>
  <c r="AX33" i="48"/>
  <c r="S33" i="48" s="1"/>
  <c r="AC33" i="48" s="1"/>
  <c r="AB34" i="48" s="1"/>
  <c r="AX34" i="48"/>
  <c r="S34" i="48" s="1"/>
  <c r="AC34" i="48" s="1"/>
  <c r="AB35" i="48" s="1"/>
  <c r="AX35" i="48"/>
  <c r="S35" i="48" s="1"/>
  <c r="AC35" i="48" s="1"/>
  <c r="AB36" i="48" s="1"/>
  <c r="AX36" i="48"/>
  <c r="S36" i="48" s="1"/>
  <c r="AC36" i="48" s="1"/>
  <c r="AB37" i="48" s="1"/>
  <c r="AX37" i="48"/>
  <c r="S37" i="48" s="1"/>
  <c r="AC37" i="48" s="1"/>
  <c r="AB38" i="48" s="1"/>
  <c r="AX38" i="48"/>
  <c r="S38" i="48" s="1"/>
  <c r="AC38" i="48" s="1"/>
  <c r="AB39" i="48" s="1"/>
  <c r="AX39" i="48"/>
  <c r="S39" i="48" s="1"/>
  <c r="AC39" i="48" s="1"/>
  <c r="AB40" i="48" s="1"/>
  <c r="AX40" i="48"/>
  <c r="S40" i="48" s="1"/>
  <c r="AC40" i="48" s="1"/>
  <c r="AB41" i="48" s="1"/>
  <c r="AX41" i="48"/>
  <c r="S41" i="48" s="1"/>
  <c r="AC41" i="48" s="1"/>
  <c r="AB42" i="48" s="1"/>
  <c r="AX42" i="48"/>
  <c r="S42" i="48" s="1"/>
  <c r="AC42" i="48" s="1"/>
  <c r="AB43" i="48" s="1"/>
  <c r="AX43" i="48"/>
  <c r="S43" i="48" s="1"/>
  <c r="AC43" i="48" s="1"/>
  <c r="AB44" i="48" s="1"/>
  <c r="AX44" i="48"/>
  <c r="S44" i="48" s="1"/>
  <c r="AC44" i="48" s="1"/>
  <c r="AB45" i="48" s="1"/>
  <c r="AX45" i="48"/>
  <c r="S45" i="48" s="1"/>
  <c r="AC45" i="48" s="1"/>
  <c r="AB46" i="48" s="1"/>
  <c r="AX46" i="48"/>
  <c r="S46" i="48" s="1"/>
  <c r="AC46" i="48" s="1"/>
  <c r="AB47" i="48" s="1"/>
  <c r="AX47" i="48"/>
  <c r="S47" i="48" s="1"/>
  <c r="AC47" i="48" s="1"/>
  <c r="AB48" i="48" s="1"/>
  <c r="AX48" i="48"/>
  <c r="S48" i="48" s="1"/>
  <c r="AC48" i="48" s="1"/>
  <c r="AB49" i="48" s="1"/>
  <c r="AX49" i="48"/>
  <c r="S49" i="48" s="1"/>
  <c r="AC49" i="48" s="1"/>
  <c r="AB50" i="48" s="1"/>
  <c r="AX50" i="48"/>
  <c r="S50" i="48" s="1"/>
  <c r="AC50" i="48" s="1"/>
  <c r="AB51" i="48" s="1"/>
  <c r="AX51" i="48"/>
  <c r="S51" i="48" s="1"/>
  <c r="AC51" i="48" s="1"/>
  <c r="AB52" i="48" s="1"/>
  <c r="AX52" i="48"/>
  <c r="S52" i="48" s="1"/>
  <c r="AC52" i="48" s="1"/>
  <c r="AB53" i="48" s="1"/>
  <c r="AX53" i="48"/>
  <c r="S53" i="48" s="1"/>
  <c r="AC53" i="48" s="1"/>
  <c r="AB54" i="48" s="1"/>
  <c r="AX54" i="48"/>
  <c r="S54" i="48" s="1"/>
  <c r="AC54" i="48" s="1"/>
  <c r="AB55" i="48" s="1"/>
  <c r="AX55" i="48"/>
  <c r="S55" i="48" s="1"/>
  <c r="AC55" i="48" s="1"/>
  <c r="AB56" i="48" s="1"/>
  <c r="AX56" i="48"/>
  <c r="S56" i="48" s="1"/>
  <c r="AC56" i="48" s="1"/>
  <c r="AB57" i="48" s="1"/>
  <c r="AX57" i="48"/>
  <c r="S57" i="48" s="1"/>
  <c r="AC57" i="48" s="1"/>
  <c r="AB58" i="48" s="1"/>
  <c r="AX58" i="48"/>
  <c r="S58" i="48" s="1"/>
  <c r="AC58" i="48" s="1"/>
  <c r="AB59" i="48" s="1"/>
  <c r="AX59" i="48"/>
  <c r="S59" i="48" s="1"/>
  <c r="AC59" i="48" s="1"/>
  <c r="AB60" i="48" s="1"/>
  <c r="AX60" i="48"/>
  <c r="S60" i="48" s="1"/>
  <c r="AC60" i="48" s="1"/>
  <c r="AB61" i="48" s="1"/>
  <c r="AX61" i="48"/>
  <c r="S61" i="48" s="1"/>
  <c r="AC61" i="48" s="1"/>
  <c r="AB62" i="48" s="1"/>
  <c r="AX62" i="48"/>
  <c r="S62" i="48" s="1"/>
  <c r="AC62" i="48" s="1"/>
  <c r="AB63" i="48" s="1"/>
  <c r="AX63" i="48"/>
  <c r="S63" i="48" s="1"/>
  <c r="AC63" i="48" s="1"/>
  <c r="AB64" i="48" s="1"/>
  <c r="AX65" i="48"/>
  <c r="S65" i="48" s="1"/>
  <c r="AC65" i="48" s="1"/>
  <c r="AB66" i="48" s="1"/>
  <c r="AX66" i="48"/>
  <c r="S66" i="48" s="1"/>
  <c r="AC66" i="48" s="1"/>
  <c r="AB67" i="48" s="1"/>
  <c r="AX67" i="48"/>
  <c r="S67" i="48" s="1"/>
  <c r="AC67" i="48" s="1"/>
  <c r="AB68" i="48" s="1"/>
  <c r="AX64" i="48"/>
  <c r="S64" i="48" s="1"/>
  <c r="AC64" i="48" s="1"/>
  <c r="AB65" i="48" s="1"/>
  <c r="AX68" i="48"/>
  <c r="S68" i="48" s="1"/>
  <c r="AC68" i="48" s="1"/>
  <c r="AB69" i="48" s="1"/>
  <c r="Y67" i="45"/>
  <c r="X67" i="45"/>
  <c r="AH69" i="37"/>
  <c r="AQ69" i="37" s="1"/>
  <c r="AR69" i="26"/>
  <c r="AH69" i="38"/>
  <c r="AQ69" i="38" s="1"/>
  <c r="AR68" i="48"/>
  <c r="AH69" i="96"/>
  <c r="AQ69" i="96" s="1"/>
  <c r="AQ71" i="96" s="1"/>
  <c r="AZ3" i="96"/>
  <c r="AX7" i="96" s="1"/>
  <c r="S7" i="96" s="1"/>
  <c r="AC7" i="96" s="1"/>
  <c r="AB8" i="96" s="1"/>
  <c r="AX9" i="96"/>
  <c r="S9" i="96" s="1"/>
  <c r="AC9" i="96" s="1"/>
  <c r="AB10" i="96" s="1"/>
  <c r="AX10" i="96"/>
  <c r="S10" i="96" s="1"/>
  <c r="AC10" i="96" s="1"/>
  <c r="AB11" i="96" s="1"/>
  <c r="AX12" i="96"/>
  <c r="S12" i="96" s="1"/>
  <c r="AC12" i="96" s="1"/>
  <c r="AB13" i="96" s="1"/>
  <c r="AX15" i="96"/>
  <c r="S15" i="96" s="1"/>
  <c r="AC15" i="96" s="1"/>
  <c r="AB16" i="96" s="1"/>
  <c r="AX16" i="96"/>
  <c r="S16" i="96" s="1"/>
  <c r="AC16" i="96" s="1"/>
  <c r="AB17" i="96" s="1"/>
  <c r="AX17" i="96"/>
  <c r="S17" i="96" s="1"/>
  <c r="AC17" i="96" s="1"/>
  <c r="AB18" i="96" s="1"/>
  <c r="AX18" i="96"/>
  <c r="S18" i="96" s="1"/>
  <c r="AC18" i="96" s="1"/>
  <c r="AB19" i="96" s="1"/>
  <c r="AX19" i="96"/>
  <c r="S19" i="96" s="1"/>
  <c r="AC19" i="96" s="1"/>
  <c r="AB20" i="96" s="1"/>
  <c r="AX20" i="96"/>
  <c r="S20" i="96" s="1"/>
  <c r="AC20" i="96" s="1"/>
  <c r="AB21" i="96" s="1"/>
  <c r="AX21" i="96"/>
  <c r="S21" i="96" s="1"/>
  <c r="AC21" i="96" s="1"/>
  <c r="AB22" i="96" s="1"/>
  <c r="AX22" i="96"/>
  <c r="S22" i="96" s="1"/>
  <c r="AC22" i="96" s="1"/>
  <c r="AB23" i="96" s="1"/>
  <c r="AX23" i="96"/>
  <c r="S23" i="96" s="1"/>
  <c r="AC23" i="96" s="1"/>
  <c r="AB24" i="96" s="1"/>
  <c r="AX24" i="96"/>
  <c r="S24" i="96" s="1"/>
  <c r="AC24" i="96" s="1"/>
  <c r="AB25" i="96" s="1"/>
  <c r="AX25" i="96"/>
  <c r="S25" i="96" s="1"/>
  <c r="AC25" i="96" s="1"/>
  <c r="AB26" i="96" s="1"/>
  <c r="AX26" i="96"/>
  <c r="S26" i="96" s="1"/>
  <c r="AC26" i="96" s="1"/>
  <c r="AB27" i="96" s="1"/>
  <c r="AX27" i="96"/>
  <c r="S27" i="96" s="1"/>
  <c r="AC27" i="96" s="1"/>
  <c r="AB28" i="96" s="1"/>
  <c r="AX28" i="96"/>
  <c r="S28" i="96" s="1"/>
  <c r="AC28" i="96" s="1"/>
  <c r="AB29" i="96" s="1"/>
  <c r="AX29" i="96"/>
  <c r="S29" i="96" s="1"/>
  <c r="AC29" i="96" s="1"/>
  <c r="AB30" i="96" s="1"/>
  <c r="AX30" i="96"/>
  <c r="S30" i="96" s="1"/>
  <c r="AC30" i="96" s="1"/>
  <c r="AB31" i="96" s="1"/>
  <c r="AX31" i="96"/>
  <c r="S31" i="96" s="1"/>
  <c r="AC31" i="96" s="1"/>
  <c r="AB32" i="96" s="1"/>
  <c r="AX32" i="96"/>
  <c r="S32" i="96" s="1"/>
  <c r="AC32" i="96" s="1"/>
  <c r="AB33" i="96" s="1"/>
  <c r="AX33" i="96"/>
  <c r="S33" i="96" s="1"/>
  <c r="AC33" i="96" s="1"/>
  <c r="AB34" i="96" s="1"/>
  <c r="AX34" i="96"/>
  <c r="S34" i="96" s="1"/>
  <c r="AC34" i="96" s="1"/>
  <c r="AB35" i="96" s="1"/>
  <c r="AX35" i="96"/>
  <c r="S35" i="96" s="1"/>
  <c r="AC35" i="96" s="1"/>
  <c r="AB36" i="96" s="1"/>
  <c r="AX36" i="96"/>
  <c r="S36" i="96" s="1"/>
  <c r="AC36" i="96" s="1"/>
  <c r="AB37" i="96" s="1"/>
  <c r="AX37" i="96"/>
  <c r="S37" i="96" s="1"/>
  <c r="AC37" i="96" s="1"/>
  <c r="AB38" i="96" s="1"/>
  <c r="AX38" i="96"/>
  <c r="S38" i="96" s="1"/>
  <c r="AC38" i="96" s="1"/>
  <c r="AB39" i="96" s="1"/>
  <c r="AX39" i="96"/>
  <c r="S39" i="96" s="1"/>
  <c r="AC39" i="96" s="1"/>
  <c r="AB40" i="96" s="1"/>
  <c r="AX40" i="96"/>
  <c r="S40" i="96" s="1"/>
  <c r="AC40" i="96" s="1"/>
  <c r="AB41" i="96" s="1"/>
  <c r="AX41" i="96"/>
  <c r="S41" i="96" s="1"/>
  <c r="AC41" i="96" s="1"/>
  <c r="AB42" i="96" s="1"/>
  <c r="AX42" i="96"/>
  <c r="S42" i="96" s="1"/>
  <c r="AC42" i="96" s="1"/>
  <c r="AB43" i="96" s="1"/>
  <c r="AX43" i="96"/>
  <c r="S43" i="96" s="1"/>
  <c r="AC43" i="96" s="1"/>
  <c r="AB44" i="96" s="1"/>
  <c r="AX44" i="96"/>
  <c r="S44" i="96" s="1"/>
  <c r="AC44" i="96" s="1"/>
  <c r="AB45" i="96" s="1"/>
  <c r="AX45" i="96"/>
  <c r="S45" i="96" s="1"/>
  <c r="AC45" i="96" s="1"/>
  <c r="AB46" i="96" s="1"/>
  <c r="AX46" i="96"/>
  <c r="S46" i="96" s="1"/>
  <c r="AC46" i="96" s="1"/>
  <c r="AB47" i="96" s="1"/>
  <c r="AX47" i="96"/>
  <c r="S47" i="96" s="1"/>
  <c r="AC47" i="96" s="1"/>
  <c r="AB48" i="96" s="1"/>
  <c r="AX48" i="96"/>
  <c r="S48" i="96" s="1"/>
  <c r="AC48" i="96" s="1"/>
  <c r="AB49" i="96" s="1"/>
  <c r="AX49" i="96"/>
  <c r="S49" i="96" s="1"/>
  <c r="AC49" i="96" s="1"/>
  <c r="AB50" i="96" s="1"/>
  <c r="AX50" i="96"/>
  <c r="S50" i="96" s="1"/>
  <c r="AC50" i="96" s="1"/>
  <c r="AB51" i="96" s="1"/>
  <c r="AX51" i="96"/>
  <c r="S51" i="96" s="1"/>
  <c r="AC51" i="96" s="1"/>
  <c r="AB52" i="96" s="1"/>
  <c r="AX52" i="96"/>
  <c r="S52" i="96" s="1"/>
  <c r="AC52" i="96" s="1"/>
  <c r="AB53" i="96" s="1"/>
  <c r="AX53" i="96"/>
  <c r="S53" i="96" s="1"/>
  <c r="AC53" i="96" s="1"/>
  <c r="AB54" i="96" s="1"/>
  <c r="AX54" i="96"/>
  <c r="S54" i="96" s="1"/>
  <c r="AC54" i="96" s="1"/>
  <c r="AB55" i="96" s="1"/>
  <c r="AX55" i="96"/>
  <c r="S55" i="96" s="1"/>
  <c r="AC55" i="96" s="1"/>
  <c r="AB56" i="96" s="1"/>
  <c r="AX56" i="96"/>
  <c r="S56" i="96" s="1"/>
  <c r="AC56" i="96" s="1"/>
  <c r="AB57" i="96" s="1"/>
  <c r="AX57" i="96"/>
  <c r="S57" i="96" s="1"/>
  <c r="AC57" i="96" s="1"/>
  <c r="AB58" i="96" s="1"/>
  <c r="AX58" i="96"/>
  <c r="S58" i="96" s="1"/>
  <c r="AC58" i="96" s="1"/>
  <c r="AB59" i="96" s="1"/>
  <c r="AX59" i="96"/>
  <c r="S59" i="96" s="1"/>
  <c r="AC59" i="96" s="1"/>
  <c r="AB60" i="96" s="1"/>
  <c r="AX60" i="96"/>
  <c r="S60" i="96" s="1"/>
  <c r="AC60" i="96" s="1"/>
  <c r="AB61" i="96" s="1"/>
  <c r="AX61" i="96"/>
  <c r="S61" i="96" s="1"/>
  <c r="AC61" i="96" s="1"/>
  <c r="AB62" i="96" s="1"/>
  <c r="AX62" i="96"/>
  <c r="S62" i="96" s="1"/>
  <c r="AC62" i="96" s="1"/>
  <c r="AB63" i="96" s="1"/>
  <c r="AX63" i="96"/>
  <c r="S63" i="96" s="1"/>
  <c r="AC63" i="96" s="1"/>
  <c r="AB64" i="96" s="1"/>
  <c r="AX64" i="96"/>
  <c r="S64" i="96" s="1"/>
  <c r="AC64" i="96" s="1"/>
  <c r="AB65" i="96" s="1"/>
  <c r="AX66" i="96"/>
  <c r="S66" i="96" s="1"/>
  <c r="AC66" i="96" s="1"/>
  <c r="AB67" i="96" s="1"/>
  <c r="AX65" i="96"/>
  <c r="S65" i="96" s="1"/>
  <c r="AC65" i="96" s="1"/>
  <c r="AB66" i="96" s="1"/>
  <c r="AX67" i="96"/>
  <c r="S67" i="96" s="1"/>
  <c r="AC67" i="96" s="1"/>
  <c r="AB68" i="96" s="1"/>
  <c r="AX68" i="96"/>
  <c r="S68" i="96" s="1"/>
  <c r="AC68" i="96" s="1"/>
  <c r="AB69" i="96" s="1"/>
  <c r="AR68" i="25"/>
  <c r="AR68" i="30"/>
  <c r="X71" i="79"/>
  <c r="Y71" i="79"/>
  <c r="AR67" i="32"/>
  <c r="AJ66" i="44"/>
  <c r="AK66" i="44"/>
  <c r="AT66" i="44" s="1"/>
  <c r="AJ60" i="44"/>
  <c r="AK60" i="44"/>
  <c r="AT60" i="44" s="1"/>
  <c r="AJ54" i="44"/>
  <c r="AK54" i="44"/>
  <c r="AT54" i="44" s="1"/>
  <c r="AJ48" i="44"/>
  <c r="AK48" i="44"/>
  <c r="AT48" i="44" s="1"/>
  <c r="AJ42" i="44"/>
  <c r="AK42" i="44"/>
  <c r="AT42" i="44" s="1"/>
  <c r="AJ36" i="44"/>
  <c r="AK36" i="44"/>
  <c r="AT36" i="44" s="1"/>
  <c r="AJ30" i="44"/>
  <c r="AK30" i="44"/>
  <c r="AT30" i="44" s="1"/>
  <c r="AJ24" i="44"/>
  <c r="AK24" i="44"/>
  <c r="AT24" i="44" s="1"/>
  <c r="AJ18" i="44"/>
  <c r="AK18" i="44"/>
  <c r="AT18" i="44" s="1"/>
  <c r="AJ12" i="44"/>
  <c r="AK12" i="44"/>
  <c r="AT12" i="44" s="1"/>
  <c r="AJ6" i="44"/>
  <c r="AK6" i="44"/>
  <c r="AT6" i="44" s="1"/>
  <c r="AR70" i="91"/>
  <c r="AH67" i="78"/>
  <c r="AQ67" i="78" s="1"/>
  <c r="AN65" i="89"/>
  <c r="AI65" i="89"/>
  <c r="Y70" i="85"/>
  <c r="X70" i="85"/>
  <c r="X67" i="47"/>
  <c r="Y67" i="47"/>
  <c r="W70" i="77"/>
  <c r="AG69" i="77"/>
  <c r="AP69" i="77" s="1"/>
  <c r="AF69" i="77"/>
  <c r="AO69" i="77" s="1"/>
  <c r="AE69" i="77"/>
  <c r="AF68" i="90"/>
  <c r="AO68" i="90" s="1"/>
  <c r="W69" i="90"/>
  <c r="AG68" i="90"/>
  <c r="AP68" i="90" s="1"/>
  <c r="AE68" i="90"/>
  <c r="AJ59" i="44"/>
  <c r="AK59" i="44"/>
  <c r="AT59" i="44" s="1"/>
  <c r="AJ23" i="44"/>
  <c r="AK23" i="44"/>
  <c r="AT23" i="44" s="1"/>
  <c r="AJ11" i="44"/>
  <c r="AK11" i="44"/>
  <c r="AT11" i="44" s="1"/>
  <c r="AI69" i="44"/>
  <c r="AN69" i="44"/>
  <c r="AN71" i="44" s="1"/>
  <c r="AH67" i="43"/>
  <c r="AQ67" i="43" s="1"/>
  <c r="Z69" i="37"/>
  <c r="AH68" i="32"/>
  <c r="AQ68" i="32" s="1"/>
  <c r="AN66" i="35"/>
  <c r="AI66" i="35"/>
  <c r="AH68" i="41"/>
  <c r="AQ68" i="41" s="1"/>
  <c r="AG66" i="74"/>
  <c r="AP66" i="74" s="1"/>
  <c r="AF66" i="74"/>
  <c r="AO66" i="74" s="1"/>
  <c r="AE66" i="74"/>
  <c r="W67" i="74"/>
  <c r="AI66" i="29"/>
  <c r="AN66" i="29"/>
  <c r="W67" i="88"/>
  <c r="AG66" i="88"/>
  <c r="AP66" i="88" s="1"/>
  <c r="AE66" i="88"/>
  <c r="AF66" i="88"/>
  <c r="AO66" i="88" s="1"/>
  <c r="AH69" i="40"/>
  <c r="AQ69" i="40" s="1"/>
  <c r="AQ71" i="40" s="1"/>
  <c r="AZ3" i="40"/>
  <c r="AX7" i="40" s="1"/>
  <c r="S7" i="40" s="1"/>
  <c r="AC7" i="40" s="1"/>
  <c r="AB8" i="40" s="1"/>
  <c r="AX4" i="40"/>
  <c r="S4" i="40" s="1"/>
  <c r="AC4" i="40" s="1"/>
  <c r="AB5" i="40" s="1"/>
  <c r="AX10" i="40"/>
  <c r="S10" i="40" s="1"/>
  <c r="AC10" i="40" s="1"/>
  <c r="AB11" i="40" s="1"/>
  <c r="AX11" i="40"/>
  <c r="S11" i="40" s="1"/>
  <c r="AC11" i="40" s="1"/>
  <c r="AB12" i="40" s="1"/>
  <c r="AX12" i="40"/>
  <c r="S12" i="40" s="1"/>
  <c r="AC12" i="40" s="1"/>
  <c r="AB13" i="40" s="1"/>
  <c r="AX14" i="40"/>
  <c r="S14" i="40" s="1"/>
  <c r="AC14" i="40" s="1"/>
  <c r="AB15" i="40" s="1"/>
  <c r="AX15" i="40"/>
  <c r="S15" i="40" s="1"/>
  <c r="AC15" i="40" s="1"/>
  <c r="AB16" i="40" s="1"/>
  <c r="AX16" i="40"/>
  <c r="S16" i="40" s="1"/>
  <c r="AC16" i="40" s="1"/>
  <c r="AB17" i="40" s="1"/>
  <c r="AX17" i="40"/>
  <c r="S17" i="40" s="1"/>
  <c r="AC17" i="40" s="1"/>
  <c r="AB18" i="40" s="1"/>
  <c r="AX18" i="40"/>
  <c r="S18" i="40" s="1"/>
  <c r="AC18" i="40" s="1"/>
  <c r="AB19" i="40" s="1"/>
  <c r="AX19" i="40"/>
  <c r="S19" i="40" s="1"/>
  <c r="AC19" i="40" s="1"/>
  <c r="AB20" i="40" s="1"/>
  <c r="AX20" i="40"/>
  <c r="S20" i="40" s="1"/>
  <c r="AC20" i="40" s="1"/>
  <c r="AB21" i="40" s="1"/>
  <c r="AX21" i="40"/>
  <c r="S21" i="40" s="1"/>
  <c r="AC21" i="40" s="1"/>
  <c r="AB22" i="40" s="1"/>
  <c r="AX22" i="40"/>
  <c r="S22" i="40" s="1"/>
  <c r="AC22" i="40" s="1"/>
  <c r="AB23" i="40" s="1"/>
  <c r="AX23" i="40"/>
  <c r="S23" i="40" s="1"/>
  <c r="AC23" i="40" s="1"/>
  <c r="AB24" i="40" s="1"/>
  <c r="AX24" i="40"/>
  <c r="S24" i="40" s="1"/>
  <c r="AC24" i="40" s="1"/>
  <c r="AB25" i="40" s="1"/>
  <c r="AX25" i="40"/>
  <c r="S25" i="40" s="1"/>
  <c r="AC25" i="40" s="1"/>
  <c r="AB26" i="40" s="1"/>
  <c r="AX26" i="40"/>
  <c r="S26" i="40" s="1"/>
  <c r="AC26" i="40" s="1"/>
  <c r="AB27" i="40" s="1"/>
  <c r="AX27" i="40"/>
  <c r="S27" i="40" s="1"/>
  <c r="AC27" i="40" s="1"/>
  <c r="AB28" i="40" s="1"/>
  <c r="AX28" i="40"/>
  <c r="S28" i="40" s="1"/>
  <c r="AC28" i="40" s="1"/>
  <c r="AB29" i="40" s="1"/>
  <c r="AX29" i="40"/>
  <c r="S29" i="40" s="1"/>
  <c r="AC29" i="40" s="1"/>
  <c r="AB30" i="40" s="1"/>
  <c r="AX30" i="40"/>
  <c r="S30" i="40" s="1"/>
  <c r="AC30" i="40" s="1"/>
  <c r="AB31" i="40" s="1"/>
  <c r="AX31" i="40"/>
  <c r="S31" i="40" s="1"/>
  <c r="AC31" i="40" s="1"/>
  <c r="AB32" i="40" s="1"/>
  <c r="AX32" i="40"/>
  <c r="S32" i="40" s="1"/>
  <c r="AC32" i="40" s="1"/>
  <c r="AB33" i="40" s="1"/>
  <c r="AX33" i="40"/>
  <c r="S33" i="40" s="1"/>
  <c r="AC33" i="40" s="1"/>
  <c r="AB34" i="40" s="1"/>
  <c r="AX34" i="40"/>
  <c r="S34" i="40" s="1"/>
  <c r="AC34" i="40" s="1"/>
  <c r="AB35" i="40" s="1"/>
  <c r="AX35" i="40"/>
  <c r="S35" i="40" s="1"/>
  <c r="AC35" i="40" s="1"/>
  <c r="AB36" i="40" s="1"/>
  <c r="AX36" i="40"/>
  <c r="S36" i="40" s="1"/>
  <c r="AC36" i="40" s="1"/>
  <c r="AB37" i="40" s="1"/>
  <c r="AX37" i="40"/>
  <c r="S37" i="40" s="1"/>
  <c r="AC37" i="40" s="1"/>
  <c r="AB38" i="40" s="1"/>
  <c r="AX38" i="40"/>
  <c r="S38" i="40" s="1"/>
  <c r="AC38" i="40" s="1"/>
  <c r="AB39" i="40" s="1"/>
  <c r="AX39" i="40"/>
  <c r="S39" i="40" s="1"/>
  <c r="AC39" i="40" s="1"/>
  <c r="AB40" i="40" s="1"/>
  <c r="AX40" i="40"/>
  <c r="S40" i="40" s="1"/>
  <c r="AC40" i="40" s="1"/>
  <c r="AB41" i="40" s="1"/>
  <c r="AX41" i="40"/>
  <c r="S41" i="40" s="1"/>
  <c r="AC41" i="40" s="1"/>
  <c r="AB42" i="40" s="1"/>
  <c r="AX42" i="40"/>
  <c r="S42" i="40" s="1"/>
  <c r="AC42" i="40" s="1"/>
  <c r="AB43" i="40" s="1"/>
  <c r="AX43" i="40"/>
  <c r="S43" i="40" s="1"/>
  <c r="AC43" i="40" s="1"/>
  <c r="AB44" i="40" s="1"/>
  <c r="AX44" i="40"/>
  <c r="S44" i="40" s="1"/>
  <c r="AC44" i="40" s="1"/>
  <c r="AB45" i="40" s="1"/>
  <c r="AX45" i="40"/>
  <c r="S45" i="40" s="1"/>
  <c r="AC45" i="40" s="1"/>
  <c r="AB46" i="40" s="1"/>
  <c r="AX46" i="40"/>
  <c r="S46" i="40" s="1"/>
  <c r="AC46" i="40" s="1"/>
  <c r="AB47" i="40" s="1"/>
  <c r="AX47" i="40"/>
  <c r="S47" i="40" s="1"/>
  <c r="AC47" i="40" s="1"/>
  <c r="AB48" i="40" s="1"/>
  <c r="AX48" i="40"/>
  <c r="S48" i="40" s="1"/>
  <c r="AC48" i="40" s="1"/>
  <c r="AB49" i="40" s="1"/>
  <c r="AX49" i="40"/>
  <c r="S49" i="40" s="1"/>
  <c r="AC49" i="40" s="1"/>
  <c r="AB50" i="40" s="1"/>
  <c r="AX50" i="40"/>
  <c r="S50" i="40" s="1"/>
  <c r="AC50" i="40" s="1"/>
  <c r="AB51" i="40" s="1"/>
  <c r="AX51" i="40"/>
  <c r="S51" i="40" s="1"/>
  <c r="AC51" i="40" s="1"/>
  <c r="AB52" i="40" s="1"/>
  <c r="AX52" i="40"/>
  <c r="S52" i="40" s="1"/>
  <c r="AC52" i="40" s="1"/>
  <c r="AB53" i="40" s="1"/>
  <c r="AX53" i="40"/>
  <c r="S53" i="40" s="1"/>
  <c r="AC53" i="40" s="1"/>
  <c r="AB54" i="40" s="1"/>
  <c r="AX54" i="40"/>
  <c r="S54" i="40" s="1"/>
  <c r="AC54" i="40" s="1"/>
  <c r="AB55" i="40" s="1"/>
  <c r="AX55" i="40"/>
  <c r="S55" i="40" s="1"/>
  <c r="AC55" i="40" s="1"/>
  <c r="AB56" i="40" s="1"/>
  <c r="AX56" i="40"/>
  <c r="S56" i="40" s="1"/>
  <c r="AC56" i="40" s="1"/>
  <c r="AB57" i="40" s="1"/>
  <c r="AX57" i="40"/>
  <c r="S57" i="40" s="1"/>
  <c r="AC57" i="40" s="1"/>
  <c r="AB58" i="40" s="1"/>
  <c r="AX58" i="40"/>
  <c r="S58" i="40" s="1"/>
  <c r="AC58" i="40" s="1"/>
  <c r="AB59" i="40" s="1"/>
  <c r="AX59" i="40"/>
  <c r="S59" i="40" s="1"/>
  <c r="AC59" i="40" s="1"/>
  <c r="AB60" i="40" s="1"/>
  <c r="AX60" i="40"/>
  <c r="S60" i="40" s="1"/>
  <c r="AC60" i="40" s="1"/>
  <c r="AB61" i="40" s="1"/>
  <c r="AX61" i="40"/>
  <c r="S61" i="40" s="1"/>
  <c r="AC61" i="40" s="1"/>
  <c r="AB62" i="40" s="1"/>
  <c r="AX62" i="40"/>
  <c r="S62" i="40" s="1"/>
  <c r="AC62" i="40" s="1"/>
  <c r="AB63" i="40" s="1"/>
  <c r="AX63" i="40"/>
  <c r="S63" i="40" s="1"/>
  <c r="AC63" i="40" s="1"/>
  <c r="AB64" i="40" s="1"/>
  <c r="AX67" i="40"/>
  <c r="S67" i="40" s="1"/>
  <c r="AC67" i="40" s="1"/>
  <c r="AB68" i="40" s="1"/>
  <c r="AX64" i="40"/>
  <c r="S64" i="40" s="1"/>
  <c r="AC64" i="40" s="1"/>
  <c r="AB65" i="40" s="1"/>
  <c r="AX65" i="40"/>
  <c r="S65" i="40" s="1"/>
  <c r="AC65" i="40" s="1"/>
  <c r="AB66" i="40" s="1"/>
  <c r="AX68" i="40"/>
  <c r="S68" i="40" s="1"/>
  <c r="AC68" i="40" s="1"/>
  <c r="AB69" i="40" s="1"/>
  <c r="AX66" i="40"/>
  <c r="S66" i="40" s="1"/>
  <c r="AC66" i="40" s="1"/>
  <c r="AB67" i="40" s="1"/>
  <c r="AI70" i="79"/>
  <c r="AN70" i="79"/>
  <c r="Z69" i="80"/>
  <c r="Y69" i="80"/>
  <c r="X69" i="80"/>
  <c r="AR68" i="73"/>
  <c r="AH68" i="83"/>
  <c r="AQ68" i="83" s="1"/>
  <c r="AK64" i="44"/>
  <c r="AT64" i="44" s="1"/>
  <c r="AJ64" i="44"/>
  <c r="AJ58" i="44"/>
  <c r="AK58" i="44"/>
  <c r="AT58" i="44" s="1"/>
  <c r="AJ52" i="44"/>
  <c r="AK52" i="44"/>
  <c r="AT52" i="44" s="1"/>
  <c r="AJ46" i="44"/>
  <c r="AK46" i="44"/>
  <c r="AT46" i="44" s="1"/>
  <c r="AK40" i="44"/>
  <c r="AT40" i="44" s="1"/>
  <c r="AJ40" i="44"/>
  <c r="AK34" i="44"/>
  <c r="AT34" i="44" s="1"/>
  <c r="AJ34" i="44"/>
  <c r="AK28" i="44"/>
  <c r="AT28" i="44" s="1"/>
  <c r="AJ28" i="44"/>
  <c r="AJ22" i="44"/>
  <c r="AK22" i="44"/>
  <c r="AT22" i="44" s="1"/>
  <c r="AK16" i="44"/>
  <c r="AT16" i="44" s="1"/>
  <c r="AJ16" i="44"/>
  <c r="AJ10" i="44"/>
  <c r="AK10" i="44"/>
  <c r="AT10" i="44" s="1"/>
  <c r="AB4" i="44"/>
  <c r="AJ3" i="44"/>
  <c r="AH69" i="30"/>
  <c r="AQ69" i="30" s="1"/>
  <c r="Z67" i="78"/>
  <c r="X66" i="89"/>
  <c r="Y66" i="89"/>
  <c r="X68" i="33"/>
  <c r="Y68" i="33"/>
  <c r="AH69" i="73"/>
  <c r="AQ69" i="73" s="1"/>
  <c r="AH65" i="94"/>
  <c r="AQ65" i="94" s="1"/>
  <c r="AH70" i="26"/>
  <c r="AQ70" i="26" s="1"/>
  <c r="AJ53" i="44"/>
  <c r="AK53" i="44"/>
  <c r="AT53" i="44" s="1"/>
  <c r="AJ29" i="44"/>
  <c r="AK29" i="44"/>
  <c r="AT29" i="44" s="1"/>
  <c r="AJ5" i="44"/>
  <c r="AK5" i="44"/>
  <c r="AT5" i="44" s="1"/>
  <c r="AH69" i="25"/>
  <c r="AQ69" i="25" s="1"/>
  <c r="AI68" i="76"/>
  <c r="AN68" i="76"/>
  <c r="Z69" i="73"/>
  <c r="Z65" i="94"/>
  <c r="AR65" i="92"/>
  <c r="AH66" i="92"/>
  <c r="AQ66" i="92" s="1"/>
  <c r="AR67" i="41"/>
  <c r="AR68" i="42"/>
  <c r="AR68" i="93"/>
  <c r="AR66" i="78"/>
  <c r="AR66" i="43"/>
  <c r="Z69" i="40"/>
  <c r="AH69" i="93"/>
  <c r="AQ69" i="93" s="1"/>
  <c r="AN68" i="80"/>
  <c r="AI68" i="80"/>
  <c r="X68" i="39"/>
  <c r="Y68" i="39"/>
  <c r="Z68" i="83"/>
  <c r="AJ68" i="44"/>
  <c r="AK68" i="44"/>
  <c r="AT68" i="44" s="1"/>
  <c r="AJ63" i="44"/>
  <c r="AK63" i="44"/>
  <c r="AT63" i="44" s="1"/>
  <c r="AJ57" i="44"/>
  <c r="AK57" i="44"/>
  <c r="AT57" i="44" s="1"/>
  <c r="AJ51" i="44"/>
  <c r="AK51" i="44"/>
  <c r="AT51" i="44" s="1"/>
  <c r="AJ45" i="44"/>
  <c r="AK45" i="44"/>
  <c r="AT45" i="44" s="1"/>
  <c r="AJ39" i="44"/>
  <c r="AK39" i="44"/>
  <c r="AT39" i="44" s="1"/>
  <c r="AJ33" i="44"/>
  <c r="AK33" i="44"/>
  <c r="AT33" i="44" s="1"/>
  <c r="AJ27" i="44"/>
  <c r="AK27" i="44"/>
  <c r="AT27" i="44" s="1"/>
  <c r="AJ21" i="44"/>
  <c r="AK21" i="44"/>
  <c r="AT21" i="44" s="1"/>
  <c r="AJ15" i="44"/>
  <c r="AK15" i="44"/>
  <c r="AT15" i="44" s="1"/>
  <c r="AK9" i="44"/>
  <c r="AT9" i="44" s="1"/>
  <c r="AJ9" i="44"/>
  <c r="Z69" i="25"/>
  <c r="Z69" i="30"/>
  <c r="AR68" i="77"/>
  <c r="Y69" i="31"/>
  <c r="X69" i="31"/>
  <c r="X70" i="95"/>
  <c r="Y70" i="95"/>
  <c r="Z70" i="95" s="1"/>
  <c r="Y69" i="87"/>
  <c r="X69" i="87"/>
  <c r="AF69" i="48"/>
  <c r="AO69" i="48" s="1"/>
  <c r="AO71" i="48" s="1"/>
  <c r="AX69" i="48"/>
  <c r="S69" i="48" s="1"/>
  <c r="AC69" i="48" s="1"/>
  <c r="AG69" i="48"/>
  <c r="AP69" i="48" s="1"/>
  <c r="AP71" i="48" s="1"/>
  <c r="AE69" i="48"/>
  <c r="AG69" i="38"/>
  <c r="AP69" i="38" s="1"/>
  <c r="AE69" i="38"/>
  <c r="W70" i="38"/>
  <c r="AF69" i="38"/>
  <c r="AO69" i="38" s="1"/>
  <c r="Y67" i="35"/>
  <c r="X67" i="35"/>
  <c r="AF69" i="96"/>
  <c r="AO69" i="96" s="1"/>
  <c r="AO71" i="96" s="1"/>
  <c r="AE69" i="96"/>
  <c r="AX69" i="96"/>
  <c r="S69" i="96" s="1"/>
  <c r="AC69" i="96" s="1"/>
  <c r="AG69" i="96"/>
  <c r="AP69" i="96" s="1"/>
  <c r="AP71" i="96" s="1"/>
  <c r="AJ69" i="44"/>
  <c r="AS69" i="44" s="1"/>
  <c r="AK69" i="44"/>
  <c r="AT69" i="44" s="1"/>
  <c r="AJ41" i="44"/>
  <c r="AK41" i="44"/>
  <c r="AT41" i="44" s="1"/>
  <c r="AJ17" i="44"/>
  <c r="AK17" i="44"/>
  <c r="AT17" i="44" s="1"/>
  <c r="AN69" i="85"/>
  <c r="AI69" i="85"/>
  <c r="AR67" i="81"/>
  <c r="X66" i="75"/>
  <c r="Y66" i="75"/>
  <c r="AR67" i="83"/>
  <c r="X68" i="84"/>
  <c r="Z68" i="84" s="1"/>
  <c r="Y68" i="84"/>
  <c r="Z68" i="41"/>
  <c r="AE68" i="34"/>
  <c r="W69" i="34"/>
  <c r="AG68" i="34"/>
  <c r="AP68" i="34" s="1"/>
  <c r="AF68" i="34"/>
  <c r="AO68" i="34" s="1"/>
  <c r="AR66" i="36"/>
  <c r="AH65" i="27"/>
  <c r="AQ65" i="27" s="1"/>
  <c r="AH66" i="46"/>
  <c r="AQ66" i="46" s="1"/>
  <c r="Z69" i="93"/>
  <c r="AR67" i="90"/>
  <c r="AJ65" i="44"/>
  <c r="AK65" i="44"/>
  <c r="AT65" i="44" s="1"/>
  <c r="AJ62" i="44"/>
  <c r="AK62" i="44"/>
  <c r="AT62" i="44" s="1"/>
  <c r="AJ56" i="44"/>
  <c r="AK56" i="44"/>
  <c r="AT56" i="44" s="1"/>
  <c r="AJ50" i="44"/>
  <c r="AK50" i="44"/>
  <c r="AT50" i="44" s="1"/>
  <c r="AJ44" i="44"/>
  <c r="AK44" i="44"/>
  <c r="AT44" i="44" s="1"/>
  <c r="AJ38" i="44"/>
  <c r="AK38" i="44"/>
  <c r="AT38" i="44" s="1"/>
  <c r="AJ32" i="44"/>
  <c r="AK32" i="44"/>
  <c r="AT32" i="44" s="1"/>
  <c r="AJ26" i="44"/>
  <c r="AK26" i="44"/>
  <c r="AT26" i="44" s="1"/>
  <c r="AJ20" i="44"/>
  <c r="AK20" i="44"/>
  <c r="AT20" i="44" s="1"/>
  <c r="AJ14" i="44"/>
  <c r="AK14" i="44"/>
  <c r="AT14" i="44" s="1"/>
  <c r="AJ8" i="44"/>
  <c r="AK8" i="44"/>
  <c r="AT8" i="44" s="1"/>
  <c r="AN69" i="86"/>
  <c r="AI69" i="86"/>
  <c r="AI67" i="33"/>
  <c r="AN67" i="33"/>
  <c r="AI68" i="87"/>
  <c r="AN68" i="87"/>
  <c r="AI66" i="47"/>
  <c r="AN66" i="47"/>
  <c r="Z69" i="28"/>
  <c r="Y69" i="28"/>
  <c r="X69" i="28"/>
  <c r="AH68" i="81"/>
  <c r="AQ68" i="81" s="1"/>
  <c r="AR68" i="40"/>
  <c r="AH69" i="42"/>
  <c r="AQ69" i="42" s="1"/>
  <c r="AJ47" i="44"/>
  <c r="AK47" i="44"/>
  <c r="AT47" i="44" s="1"/>
  <c r="AI65" i="75"/>
  <c r="AN65" i="75"/>
  <c r="AN66" i="45"/>
  <c r="AI66" i="45"/>
  <c r="AF66" i="92"/>
  <c r="AO66" i="92" s="1"/>
  <c r="AE66" i="92"/>
  <c r="AG66" i="92"/>
  <c r="AP66" i="92" s="1"/>
  <c r="W67" i="92"/>
  <c r="AH71" i="91"/>
  <c r="AQ71" i="91" s="1"/>
  <c r="AR68" i="96"/>
  <c r="AN67" i="84"/>
  <c r="AI67" i="84"/>
  <c r="AH68" i="90"/>
  <c r="AQ68" i="90" s="1"/>
  <c r="AE68" i="82"/>
  <c r="W69" i="82"/>
  <c r="AG68" i="82"/>
  <c r="AP68" i="82" s="1"/>
  <c r="AF68" i="82"/>
  <c r="AO68" i="82" s="1"/>
  <c r="AR65" i="46"/>
  <c r="Z67" i="29"/>
  <c r="X67" i="29"/>
  <c r="Y67" i="29"/>
  <c r="AR64" i="27"/>
  <c r="W66" i="27"/>
  <c r="AE65" i="27"/>
  <c r="AG65" i="27"/>
  <c r="AP65" i="27" s="1"/>
  <c r="AF65" i="27"/>
  <c r="AO65" i="27" s="1"/>
  <c r="AR64" i="94"/>
  <c r="AN67" i="39"/>
  <c r="AI67" i="39"/>
  <c r="AK67" i="44"/>
  <c r="AT67" i="44" s="1"/>
  <c r="AJ67" i="44"/>
  <c r="AJ61" i="44"/>
  <c r="AK61" i="44"/>
  <c r="AT61" i="44" s="1"/>
  <c r="AJ55" i="44"/>
  <c r="AK55" i="44"/>
  <c r="AT55" i="44" s="1"/>
  <c r="AJ49" i="44"/>
  <c r="AK49" i="44"/>
  <c r="AT49" i="44" s="1"/>
  <c r="AJ43" i="44"/>
  <c r="AK43" i="44"/>
  <c r="AT43" i="44" s="1"/>
  <c r="AK37" i="44"/>
  <c r="AT37" i="44" s="1"/>
  <c r="AJ37" i="44"/>
  <c r="AK31" i="44"/>
  <c r="AT31" i="44" s="1"/>
  <c r="AJ31" i="44"/>
  <c r="AK25" i="44"/>
  <c r="AT25" i="44" s="1"/>
  <c r="AJ25" i="44"/>
  <c r="AJ19" i="44"/>
  <c r="AK19" i="44"/>
  <c r="AT19" i="44" s="1"/>
  <c r="AJ13" i="44"/>
  <c r="AK13" i="44"/>
  <c r="AT13" i="44" s="1"/>
  <c r="AJ7" i="44"/>
  <c r="AK7" i="44"/>
  <c r="AT7" i="44" s="1"/>
  <c r="AH67" i="36"/>
  <c r="AQ67" i="36" s="1"/>
  <c r="X69" i="76"/>
  <c r="Y69" i="76"/>
  <c r="AI68" i="31"/>
  <c r="AN68" i="31"/>
  <c r="X70" i="86"/>
  <c r="Y70" i="86"/>
  <c r="AN68" i="28"/>
  <c r="AI68" i="28"/>
  <c r="AX5" i="40" l="1"/>
  <c r="S5" i="40" s="1"/>
  <c r="AC5" i="40" s="1"/>
  <c r="AB6" i="40" s="1"/>
  <c r="AX13" i="96"/>
  <c r="S13" i="96" s="1"/>
  <c r="AC13" i="96" s="1"/>
  <c r="AB14" i="96" s="1"/>
  <c r="AX4" i="96"/>
  <c r="S4" i="96" s="1"/>
  <c r="AC4" i="96" s="1"/>
  <c r="AB5" i="96" s="1"/>
  <c r="AX11" i="48"/>
  <c r="S11" i="48" s="1"/>
  <c r="AC11" i="48" s="1"/>
  <c r="AB12" i="48" s="1"/>
  <c r="AX11" i="96"/>
  <c r="S11" i="96" s="1"/>
  <c r="AC11" i="96" s="1"/>
  <c r="AB12" i="96" s="1"/>
  <c r="AX6" i="48"/>
  <c r="S6" i="48" s="1"/>
  <c r="AC6" i="48" s="1"/>
  <c r="AB7" i="48" s="1"/>
  <c r="AX9" i="40"/>
  <c r="S9" i="40" s="1"/>
  <c r="AC9" i="40" s="1"/>
  <c r="AB10" i="40" s="1"/>
  <c r="AX14" i="96"/>
  <c r="S14" i="96" s="1"/>
  <c r="AC14" i="96" s="1"/>
  <c r="AB15" i="96" s="1"/>
  <c r="AX5" i="96"/>
  <c r="S5" i="96" s="1"/>
  <c r="AC5" i="96" s="1"/>
  <c r="AB6" i="96" s="1"/>
  <c r="AX12" i="48"/>
  <c r="S12" i="48" s="1"/>
  <c r="AC12" i="48" s="1"/>
  <c r="AB13" i="48" s="1"/>
  <c r="AB4" i="48"/>
  <c r="AJ3" i="48"/>
  <c r="AK8" i="96"/>
  <c r="AT8" i="96" s="1"/>
  <c r="AK8" i="40"/>
  <c r="AT8" i="40" s="1"/>
  <c r="Y69" i="34"/>
  <c r="X69" i="34"/>
  <c r="X70" i="38"/>
  <c r="Z70" i="38" s="1"/>
  <c r="Y70" i="38"/>
  <c r="AS37" i="44"/>
  <c r="AL37" i="44"/>
  <c r="AU37" i="44" s="1"/>
  <c r="AR67" i="39"/>
  <c r="AI65" i="27"/>
  <c r="AN65" i="27"/>
  <c r="AH67" i="29"/>
  <c r="AQ67" i="29" s="1"/>
  <c r="X67" i="92"/>
  <c r="Y67" i="92"/>
  <c r="Z67" i="92" s="1"/>
  <c r="AG69" i="28"/>
  <c r="AP69" i="28" s="1"/>
  <c r="AP71" i="28" s="1"/>
  <c r="AE69" i="28"/>
  <c r="AF69" i="28"/>
  <c r="AO69" i="28" s="1"/>
  <c r="AO71" i="28" s="1"/>
  <c r="AX69" i="28"/>
  <c r="S69" i="28" s="1"/>
  <c r="AC69" i="28" s="1"/>
  <c r="AR67" i="33"/>
  <c r="AS14" i="44"/>
  <c r="AL14" i="44"/>
  <c r="AU14" i="44" s="1"/>
  <c r="AS32" i="44"/>
  <c r="AL32" i="44"/>
  <c r="AU32" i="44" s="1"/>
  <c r="AS50" i="44"/>
  <c r="AL50" i="44"/>
  <c r="AU50" i="44" s="1"/>
  <c r="AS65" i="44"/>
  <c r="AL65" i="44"/>
  <c r="AU65" i="44" s="1"/>
  <c r="W69" i="84"/>
  <c r="AE68" i="84"/>
  <c r="AF68" i="84"/>
  <c r="AO68" i="84" s="1"/>
  <c r="AG68" i="84"/>
  <c r="AP68" i="84" s="1"/>
  <c r="AI69" i="96"/>
  <c r="AN69" i="96"/>
  <c r="AN71" i="96" s="1"/>
  <c r="AH70" i="95"/>
  <c r="AQ70" i="95" s="1"/>
  <c r="AS15" i="44"/>
  <c r="AL15" i="44"/>
  <c r="AU15" i="44" s="1"/>
  <c r="AS33" i="44"/>
  <c r="AL33" i="44"/>
  <c r="AU33" i="44" s="1"/>
  <c r="AS51" i="44"/>
  <c r="AL51" i="44"/>
  <c r="AU51" i="44" s="1"/>
  <c r="AS68" i="44"/>
  <c r="AL68" i="44"/>
  <c r="AU68" i="44" s="1"/>
  <c r="AG69" i="40"/>
  <c r="AP69" i="40" s="1"/>
  <c r="AP71" i="40" s="1"/>
  <c r="AF69" i="40"/>
  <c r="AO69" i="40" s="1"/>
  <c r="AO71" i="40" s="1"/>
  <c r="AE69" i="40"/>
  <c r="AX69" i="40"/>
  <c r="S69" i="40" s="1"/>
  <c r="AC69" i="40" s="1"/>
  <c r="AF65" i="94"/>
  <c r="AO65" i="94" s="1"/>
  <c r="W66" i="94"/>
  <c r="AE65" i="94"/>
  <c r="AG65" i="94"/>
  <c r="AP65" i="94" s="1"/>
  <c r="AS29" i="44"/>
  <c r="AL29" i="44"/>
  <c r="AU29" i="44" s="1"/>
  <c r="W68" i="78"/>
  <c r="AG67" i="78"/>
  <c r="AP67" i="78" s="1"/>
  <c r="AE67" i="78"/>
  <c r="AF67" i="78"/>
  <c r="AO67" i="78" s="1"/>
  <c r="AS3" i="44"/>
  <c r="AL3" i="44"/>
  <c r="AU3" i="44" s="1"/>
  <c r="AS40" i="44"/>
  <c r="AL40" i="44"/>
  <c r="AU40" i="44" s="1"/>
  <c r="AJ66" i="40"/>
  <c r="AK66" i="40"/>
  <c r="AT66" i="40" s="1"/>
  <c r="AJ61" i="40"/>
  <c r="AK61" i="40"/>
  <c r="AT61" i="40" s="1"/>
  <c r="AJ55" i="40"/>
  <c r="AK55" i="40"/>
  <c r="AT55" i="40" s="1"/>
  <c r="AJ49" i="40"/>
  <c r="AK49" i="40"/>
  <c r="AT49" i="40" s="1"/>
  <c r="AJ43" i="40"/>
  <c r="AK43" i="40"/>
  <c r="AT43" i="40" s="1"/>
  <c r="AJ37" i="40"/>
  <c r="AK37" i="40"/>
  <c r="AT37" i="40" s="1"/>
  <c r="AJ31" i="40"/>
  <c r="AK31" i="40"/>
  <c r="AT31" i="40" s="1"/>
  <c r="AJ25" i="40"/>
  <c r="AK25" i="40"/>
  <c r="AT25" i="40" s="1"/>
  <c r="AJ19" i="40"/>
  <c r="AK19" i="40"/>
  <c r="AT19" i="40" s="1"/>
  <c r="AK13" i="40"/>
  <c r="AT13" i="40" s="1"/>
  <c r="AX6" i="40"/>
  <c r="S6" i="40" s="1"/>
  <c r="AC6" i="40" s="1"/>
  <c r="AB7" i="40" s="1"/>
  <c r="AR66" i="29"/>
  <c r="AG69" i="37"/>
  <c r="AP69" i="37" s="1"/>
  <c r="AF69" i="37"/>
  <c r="AO69" i="37" s="1"/>
  <c r="AE69" i="37"/>
  <c r="W70" i="37"/>
  <c r="AR65" i="89"/>
  <c r="AS12" i="44"/>
  <c r="AL12" i="44"/>
  <c r="AU12" i="44" s="1"/>
  <c r="AS30" i="44"/>
  <c r="AL30" i="44"/>
  <c r="AU30" i="44" s="1"/>
  <c r="AS48" i="44"/>
  <c r="AL48" i="44"/>
  <c r="AU48" i="44" s="1"/>
  <c r="AS66" i="44"/>
  <c r="AL66" i="44"/>
  <c r="AU66" i="44" s="1"/>
  <c r="AJ66" i="96"/>
  <c r="AK66" i="96"/>
  <c r="AT66" i="96" s="1"/>
  <c r="AJ61" i="96"/>
  <c r="AK61" i="96"/>
  <c r="AT61" i="96" s="1"/>
  <c r="AJ55" i="96"/>
  <c r="AK55" i="96"/>
  <c r="AT55" i="96" s="1"/>
  <c r="AJ49" i="96"/>
  <c r="AK49" i="96"/>
  <c r="AT49" i="96" s="1"/>
  <c r="AJ43" i="96"/>
  <c r="AK43" i="96"/>
  <c r="AT43" i="96" s="1"/>
  <c r="AJ37" i="96"/>
  <c r="AK37" i="96"/>
  <c r="AT37" i="96" s="1"/>
  <c r="AJ31" i="96"/>
  <c r="AK31" i="96"/>
  <c r="AT31" i="96" s="1"/>
  <c r="AJ25" i="96"/>
  <c r="AK25" i="96"/>
  <c r="AT25" i="96" s="1"/>
  <c r="AJ19" i="96"/>
  <c r="AK19" i="96"/>
  <c r="AT19" i="96" s="1"/>
  <c r="AJ13" i="96"/>
  <c r="AK13" i="96"/>
  <c r="AT13" i="96" s="1"/>
  <c r="AX6" i="96"/>
  <c r="S6" i="96" s="1"/>
  <c r="AC6" i="96" s="1"/>
  <c r="AB7" i="96" s="1"/>
  <c r="AJ65" i="48"/>
  <c r="AK65" i="48"/>
  <c r="AT65" i="48" s="1"/>
  <c r="AJ62" i="48"/>
  <c r="AK62" i="48"/>
  <c r="AT62" i="48" s="1"/>
  <c r="AJ56" i="48"/>
  <c r="AK56" i="48"/>
  <c r="AT56" i="48" s="1"/>
  <c r="AJ50" i="48"/>
  <c r="AK50" i="48"/>
  <c r="AT50" i="48" s="1"/>
  <c r="AJ44" i="48"/>
  <c r="AK44" i="48"/>
  <c r="AT44" i="48" s="1"/>
  <c r="AJ38" i="48"/>
  <c r="AK38" i="48"/>
  <c r="AT38" i="48" s="1"/>
  <c r="AJ32" i="48"/>
  <c r="AK32" i="48"/>
  <c r="AT32" i="48" s="1"/>
  <c r="AJ26" i="48"/>
  <c r="AK26" i="48"/>
  <c r="AT26" i="48" s="1"/>
  <c r="AJ20" i="48"/>
  <c r="AK20" i="48"/>
  <c r="AT20" i="48" s="1"/>
  <c r="AJ14" i="48"/>
  <c r="AK14" i="48"/>
  <c r="AT14" i="48" s="1"/>
  <c r="AX7" i="48"/>
  <c r="S7" i="48" s="1"/>
  <c r="AC7" i="48" s="1"/>
  <c r="AB8" i="48" s="1"/>
  <c r="Y72" i="91"/>
  <c r="X72" i="91"/>
  <c r="Z72" i="91" s="1"/>
  <c r="AE68" i="83"/>
  <c r="AG68" i="83"/>
  <c r="AP68" i="83" s="1"/>
  <c r="W69" i="83"/>
  <c r="AF68" i="83"/>
  <c r="AO68" i="83" s="1"/>
  <c r="AG69" i="73"/>
  <c r="AP69" i="73" s="1"/>
  <c r="AF69" i="73"/>
  <c r="AO69" i="73" s="1"/>
  <c r="AE69" i="73"/>
  <c r="W70" i="73"/>
  <c r="AJ4" i="44"/>
  <c r="AK4" i="44"/>
  <c r="AT4" i="44" s="1"/>
  <c r="AT71" i="44" s="1"/>
  <c r="AK65" i="40"/>
  <c r="AT65" i="40" s="1"/>
  <c r="AJ65" i="40"/>
  <c r="AJ60" i="40"/>
  <c r="AK60" i="40"/>
  <c r="AT60" i="40" s="1"/>
  <c r="AJ54" i="40"/>
  <c r="AK54" i="40"/>
  <c r="AT54" i="40" s="1"/>
  <c r="AJ48" i="40"/>
  <c r="AK48" i="40"/>
  <c r="AT48" i="40" s="1"/>
  <c r="AJ42" i="40"/>
  <c r="AK42" i="40"/>
  <c r="AT42" i="40" s="1"/>
  <c r="AJ36" i="40"/>
  <c r="AK36" i="40"/>
  <c r="AT36" i="40" s="1"/>
  <c r="AJ30" i="40"/>
  <c r="AK30" i="40"/>
  <c r="AT30" i="40" s="1"/>
  <c r="AJ24" i="40"/>
  <c r="AK24" i="40"/>
  <c r="AT24" i="40" s="1"/>
  <c r="AJ18" i="40"/>
  <c r="AK18" i="40"/>
  <c r="AT18" i="40" s="1"/>
  <c r="AJ12" i="40"/>
  <c r="AK12" i="40"/>
  <c r="AT12" i="40" s="1"/>
  <c r="AJ6" i="40"/>
  <c r="AK6" i="40"/>
  <c r="AT6" i="40" s="1"/>
  <c r="AI66" i="88"/>
  <c r="AN66" i="88"/>
  <c r="AR69" i="44"/>
  <c r="AR71" i="44" s="1"/>
  <c r="AL69" i="44"/>
  <c r="AU69" i="44" s="1"/>
  <c r="AS59" i="44"/>
  <c r="AL59" i="44"/>
  <c r="AU59" i="44" s="1"/>
  <c r="AI69" i="77"/>
  <c r="AN69" i="77"/>
  <c r="AH67" i="47"/>
  <c r="AQ67" i="47" s="1"/>
  <c r="AK67" i="96"/>
  <c r="AT67" i="96" s="1"/>
  <c r="AJ67" i="96"/>
  <c r="AJ60" i="96"/>
  <c r="AK60" i="96"/>
  <c r="AT60" i="96" s="1"/>
  <c r="AJ54" i="96"/>
  <c r="AK54" i="96"/>
  <c r="AT54" i="96" s="1"/>
  <c r="AJ48" i="96"/>
  <c r="AK48" i="96"/>
  <c r="AT48" i="96" s="1"/>
  <c r="AJ42" i="96"/>
  <c r="AK42" i="96"/>
  <c r="AT42" i="96" s="1"/>
  <c r="AJ36" i="96"/>
  <c r="AK36" i="96"/>
  <c r="AT36" i="96" s="1"/>
  <c r="AJ30" i="96"/>
  <c r="AK30" i="96"/>
  <c r="AT30" i="96" s="1"/>
  <c r="AJ24" i="96"/>
  <c r="AK24" i="96"/>
  <c r="AT24" i="96" s="1"/>
  <c r="AJ18" i="96"/>
  <c r="AK18" i="96"/>
  <c r="AT18" i="96" s="1"/>
  <c r="AK12" i="96"/>
  <c r="AT12" i="96" s="1"/>
  <c r="AJ12" i="96"/>
  <c r="AK6" i="96"/>
  <c r="AT6" i="96" s="1"/>
  <c r="AJ6" i="96"/>
  <c r="AJ68" i="48"/>
  <c r="AK68" i="48"/>
  <c r="AT68" i="48" s="1"/>
  <c r="AJ61" i="48"/>
  <c r="AK61" i="48"/>
  <c r="AT61" i="48" s="1"/>
  <c r="AJ55" i="48"/>
  <c r="AK55" i="48"/>
  <c r="AT55" i="48" s="1"/>
  <c r="AJ49" i="48"/>
  <c r="AK49" i="48"/>
  <c r="AT49" i="48" s="1"/>
  <c r="AJ43" i="48"/>
  <c r="AK43" i="48"/>
  <c r="AT43" i="48" s="1"/>
  <c r="AJ37" i="48"/>
  <c r="AK37" i="48"/>
  <c r="AT37" i="48" s="1"/>
  <c r="AJ31" i="48"/>
  <c r="AK31" i="48"/>
  <c r="AT31" i="48" s="1"/>
  <c r="AJ25" i="48"/>
  <c r="AK25" i="48"/>
  <c r="AT25" i="48" s="1"/>
  <c r="AJ19" i="48"/>
  <c r="AK19" i="48"/>
  <c r="AT19" i="48" s="1"/>
  <c r="AJ13" i="48"/>
  <c r="AK13" i="48"/>
  <c r="AT13" i="48" s="1"/>
  <c r="AK7" i="48"/>
  <c r="AT7" i="48" s="1"/>
  <c r="AI71" i="91"/>
  <c r="AN71" i="91"/>
  <c r="AH69" i="76"/>
  <c r="AQ69" i="76" s="1"/>
  <c r="AQ71" i="76" s="1"/>
  <c r="AX4" i="76"/>
  <c r="S4" i="76" s="1"/>
  <c r="AC4" i="76" s="1"/>
  <c r="AB5" i="76" s="1"/>
  <c r="AZ3" i="76"/>
  <c r="AX3" i="76"/>
  <c r="S3" i="76" s="1"/>
  <c r="AC3" i="76" s="1"/>
  <c r="AX5" i="76"/>
  <c r="S5" i="76" s="1"/>
  <c r="AC5" i="76" s="1"/>
  <c r="AB6" i="76" s="1"/>
  <c r="AX6" i="76"/>
  <c r="S6" i="76" s="1"/>
  <c r="AC6" i="76" s="1"/>
  <c r="AB7" i="76" s="1"/>
  <c r="AX7" i="76"/>
  <c r="S7" i="76" s="1"/>
  <c r="AC7" i="76" s="1"/>
  <c r="AB8" i="76" s="1"/>
  <c r="AX8" i="76"/>
  <c r="S8" i="76" s="1"/>
  <c r="AC8" i="76" s="1"/>
  <c r="AB9" i="76" s="1"/>
  <c r="AX9" i="76"/>
  <c r="S9" i="76" s="1"/>
  <c r="AC9" i="76" s="1"/>
  <c r="AB10" i="76" s="1"/>
  <c r="AX10" i="76"/>
  <c r="S10" i="76" s="1"/>
  <c r="AC10" i="76" s="1"/>
  <c r="AB11" i="76" s="1"/>
  <c r="AX11" i="76"/>
  <c r="S11" i="76" s="1"/>
  <c r="AC11" i="76" s="1"/>
  <c r="AB12" i="76" s="1"/>
  <c r="AX12" i="76"/>
  <c r="S12" i="76" s="1"/>
  <c r="AC12" i="76" s="1"/>
  <c r="AB13" i="76" s="1"/>
  <c r="AX13" i="76"/>
  <c r="S13" i="76" s="1"/>
  <c r="AC13" i="76" s="1"/>
  <c r="AB14" i="76" s="1"/>
  <c r="AX14" i="76"/>
  <c r="S14" i="76" s="1"/>
  <c r="AC14" i="76" s="1"/>
  <c r="AB15" i="76" s="1"/>
  <c r="AX15" i="76"/>
  <c r="S15" i="76" s="1"/>
  <c r="AC15" i="76" s="1"/>
  <c r="AB16" i="76" s="1"/>
  <c r="AX16" i="76"/>
  <c r="S16" i="76" s="1"/>
  <c r="AC16" i="76" s="1"/>
  <c r="AB17" i="76" s="1"/>
  <c r="AX17" i="76"/>
  <c r="S17" i="76" s="1"/>
  <c r="AC17" i="76" s="1"/>
  <c r="AB18" i="76" s="1"/>
  <c r="AX18" i="76"/>
  <c r="S18" i="76" s="1"/>
  <c r="AC18" i="76" s="1"/>
  <c r="AB19" i="76" s="1"/>
  <c r="AX19" i="76"/>
  <c r="S19" i="76" s="1"/>
  <c r="AC19" i="76" s="1"/>
  <c r="AB20" i="76" s="1"/>
  <c r="AX20" i="76"/>
  <c r="S20" i="76" s="1"/>
  <c r="AC20" i="76" s="1"/>
  <c r="AB21" i="76" s="1"/>
  <c r="AX21" i="76"/>
  <c r="S21" i="76" s="1"/>
  <c r="AC21" i="76" s="1"/>
  <c r="AB22" i="76" s="1"/>
  <c r="AX22" i="76"/>
  <c r="S22" i="76" s="1"/>
  <c r="AC22" i="76" s="1"/>
  <c r="AB23" i="76" s="1"/>
  <c r="AX23" i="76"/>
  <c r="S23" i="76" s="1"/>
  <c r="AC23" i="76" s="1"/>
  <c r="AB24" i="76" s="1"/>
  <c r="AX24" i="76"/>
  <c r="S24" i="76" s="1"/>
  <c r="AC24" i="76" s="1"/>
  <c r="AB25" i="76" s="1"/>
  <c r="AX25" i="76"/>
  <c r="S25" i="76" s="1"/>
  <c r="AC25" i="76" s="1"/>
  <c r="AB26" i="76" s="1"/>
  <c r="AX26" i="76"/>
  <c r="S26" i="76" s="1"/>
  <c r="AC26" i="76" s="1"/>
  <c r="AB27" i="76" s="1"/>
  <c r="AX27" i="76"/>
  <c r="S27" i="76" s="1"/>
  <c r="AC27" i="76" s="1"/>
  <c r="AB28" i="76" s="1"/>
  <c r="AX28" i="76"/>
  <c r="S28" i="76" s="1"/>
  <c r="AC28" i="76" s="1"/>
  <c r="AB29" i="76" s="1"/>
  <c r="AX29" i="76"/>
  <c r="S29" i="76" s="1"/>
  <c r="AC29" i="76" s="1"/>
  <c r="AB30" i="76" s="1"/>
  <c r="AX30" i="76"/>
  <c r="S30" i="76" s="1"/>
  <c r="AC30" i="76" s="1"/>
  <c r="AB31" i="76" s="1"/>
  <c r="AX31" i="76"/>
  <c r="S31" i="76" s="1"/>
  <c r="AC31" i="76" s="1"/>
  <c r="AB32" i="76" s="1"/>
  <c r="AX32" i="76"/>
  <c r="S32" i="76" s="1"/>
  <c r="AC32" i="76" s="1"/>
  <c r="AB33" i="76" s="1"/>
  <c r="AX33" i="76"/>
  <c r="S33" i="76" s="1"/>
  <c r="AC33" i="76" s="1"/>
  <c r="AB34" i="76" s="1"/>
  <c r="AX34" i="76"/>
  <c r="S34" i="76" s="1"/>
  <c r="AC34" i="76" s="1"/>
  <c r="AB35" i="76" s="1"/>
  <c r="AX35" i="76"/>
  <c r="S35" i="76" s="1"/>
  <c r="AC35" i="76" s="1"/>
  <c r="AB36" i="76" s="1"/>
  <c r="AX36" i="76"/>
  <c r="S36" i="76" s="1"/>
  <c r="AC36" i="76" s="1"/>
  <c r="AB37" i="76" s="1"/>
  <c r="AX37" i="76"/>
  <c r="S37" i="76" s="1"/>
  <c r="AC37" i="76" s="1"/>
  <c r="AB38" i="76" s="1"/>
  <c r="AX38" i="76"/>
  <c r="S38" i="76" s="1"/>
  <c r="AC38" i="76" s="1"/>
  <c r="AB39" i="76" s="1"/>
  <c r="AX39" i="76"/>
  <c r="S39" i="76" s="1"/>
  <c r="AC39" i="76" s="1"/>
  <c r="AB40" i="76" s="1"/>
  <c r="AX40" i="76"/>
  <c r="S40" i="76" s="1"/>
  <c r="AC40" i="76" s="1"/>
  <c r="AB41" i="76" s="1"/>
  <c r="AX41" i="76"/>
  <c r="S41" i="76" s="1"/>
  <c r="AC41" i="76" s="1"/>
  <c r="AB42" i="76" s="1"/>
  <c r="AX42" i="76"/>
  <c r="S42" i="76" s="1"/>
  <c r="AC42" i="76" s="1"/>
  <c r="AB43" i="76" s="1"/>
  <c r="AX43" i="76"/>
  <c r="S43" i="76" s="1"/>
  <c r="AC43" i="76" s="1"/>
  <c r="AB44" i="76" s="1"/>
  <c r="AX44" i="76"/>
  <c r="S44" i="76" s="1"/>
  <c r="AC44" i="76" s="1"/>
  <c r="AB45" i="76" s="1"/>
  <c r="AX45" i="76"/>
  <c r="S45" i="76" s="1"/>
  <c r="AC45" i="76" s="1"/>
  <c r="AB46" i="76" s="1"/>
  <c r="AX46" i="76"/>
  <c r="S46" i="76" s="1"/>
  <c r="AC46" i="76" s="1"/>
  <c r="AB47" i="76" s="1"/>
  <c r="AX47" i="76"/>
  <c r="S47" i="76" s="1"/>
  <c r="AC47" i="76" s="1"/>
  <c r="AB48" i="76" s="1"/>
  <c r="AX48" i="76"/>
  <c r="S48" i="76" s="1"/>
  <c r="AC48" i="76" s="1"/>
  <c r="AB49" i="76" s="1"/>
  <c r="AX49" i="76"/>
  <c r="S49" i="76" s="1"/>
  <c r="AC49" i="76" s="1"/>
  <c r="AB50" i="76" s="1"/>
  <c r="AX50" i="76"/>
  <c r="S50" i="76" s="1"/>
  <c r="AC50" i="76" s="1"/>
  <c r="AB51" i="76" s="1"/>
  <c r="AX51" i="76"/>
  <c r="S51" i="76" s="1"/>
  <c r="AC51" i="76" s="1"/>
  <c r="AB52" i="76" s="1"/>
  <c r="AX52" i="76"/>
  <c r="S52" i="76" s="1"/>
  <c r="AC52" i="76" s="1"/>
  <c r="AB53" i="76" s="1"/>
  <c r="AX53" i="76"/>
  <c r="S53" i="76" s="1"/>
  <c r="AC53" i="76" s="1"/>
  <c r="AB54" i="76" s="1"/>
  <c r="AX54" i="76"/>
  <c r="S54" i="76" s="1"/>
  <c r="AC54" i="76" s="1"/>
  <c r="AB55" i="76" s="1"/>
  <c r="AX55" i="76"/>
  <c r="S55" i="76" s="1"/>
  <c r="AC55" i="76" s="1"/>
  <c r="AB56" i="76" s="1"/>
  <c r="AX56" i="76"/>
  <c r="S56" i="76" s="1"/>
  <c r="AC56" i="76" s="1"/>
  <c r="AB57" i="76" s="1"/>
  <c r="AX57" i="76"/>
  <c r="S57" i="76" s="1"/>
  <c r="AC57" i="76" s="1"/>
  <c r="AB58" i="76" s="1"/>
  <c r="AX58" i="76"/>
  <c r="S58" i="76" s="1"/>
  <c r="AC58" i="76" s="1"/>
  <c r="AB59" i="76" s="1"/>
  <c r="AX59" i="76"/>
  <c r="S59" i="76" s="1"/>
  <c r="AC59" i="76" s="1"/>
  <c r="AB60" i="76" s="1"/>
  <c r="AX60" i="76"/>
  <c r="S60" i="76" s="1"/>
  <c r="AC60" i="76" s="1"/>
  <c r="AB61" i="76" s="1"/>
  <c r="AX61" i="76"/>
  <c r="S61" i="76" s="1"/>
  <c r="AC61" i="76" s="1"/>
  <c r="AB62" i="76" s="1"/>
  <c r="AX62" i="76"/>
  <c r="S62" i="76" s="1"/>
  <c r="AC62" i="76" s="1"/>
  <c r="AB63" i="76" s="1"/>
  <c r="AX63" i="76"/>
  <c r="S63" i="76" s="1"/>
  <c r="AC63" i="76" s="1"/>
  <c r="AB64" i="76" s="1"/>
  <c r="AX67" i="76"/>
  <c r="S67" i="76" s="1"/>
  <c r="AC67" i="76" s="1"/>
  <c r="AB68" i="76" s="1"/>
  <c r="AX64" i="76"/>
  <c r="S64" i="76" s="1"/>
  <c r="AC64" i="76" s="1"/>
  <c r="AB65" i="76" s="1"/>
  <c r="AX65" i="76"/>
  <c r="S65" i="76" s="1"/>
  <c r="AC65" i="76" s="1"/>
  <c r="AB66" i="76" s="1"/>
  <c r="AX66" i="76"/>
  <c r="S66" i="76" s="1"/>
  <c r="AC66" i="76" s="1"/>
  <c r="AB67" i="76" s="1"/>
  <c r="AX68" i="76"/>
  <c r="S68" i="76" s="1"/>
  <c r="AC68" i="76" s="1"/>
  <c r="AB69" i="76" s="1"/>
  <c r="AS55" i="44"/>
  <c r="AL55" i="44"/>
  <c r="AU55" i="44" s="1"/>
  <c r="AR65" i="75"/>
  <c r="W70" i="30"/>
  <c r="AG69" i="30"/>
  <c r="AP69" i="30" s="1"/>
  <c r="AF69" i="30"/>
  <c r="AO69" i="30" s="1"/>
  <c r="AE69" i="30"/>
  <c r="AH68" i="33"/>
  <c r="AQ68" i="33" s="1"/>
  <c r="AS58" i="44"/>
  <c r="AL58" i="44"/>
  <c r="AU58" i="44" s="1"/>
  <c r="AH70" i="86"/>
  <c r="AQ70" i="86" s="1"/>
  <c r="Z69" i="76"/>
  <c r="AS25" i="44"/>
  <c r="AL25" i="44"/>
  <c r="AU25" i="44" s="1"/>
  <c r="X66" i="27"/>
  <c r="Y66" i="27"/>
  <c r="AI68" i="82"/>
  <c r="AN68" i="82"/>
  <c r="AR67" i="84"/>
  <c r="AN66" i="92"/>
  <c r="AI66" i="92"/>
  <c r="AR66" i="47"/>
  <c r="AS20" i="44"/>
  <c r="AL20" i="44"/>
  <c r="AU20" i="44" s="1"/>
  <c r="AS38" i="44"/>
  <c r="AL38" i="44"/>
  <c r="AU38" i="44" s="1"/>
  <c r="AS56" i="44"/>
  <c r="AL56" i="44"/>
  <c r="AU56" i="44" s="1"/>
  <c r="AN68" i="34"/>
  <c r="AI68" i="34"/>
  <c r="AR69" i="85"/>
  <c r="AH67" i="35"/>
  <c r="AQ67" i="35" s="1"/>
  <c r="AN69" i="38"/>
  <c r="AI69" i="38"/>
  <c r="AH69" i="87"/>
  <c r="AQ69" i="87" s="1"/>
  <c r="AH69" i="31"/>
  <c r="AQ69" i="31" s="1"/>
  <c r="W70" i="25"/>
  <c r="AG69" i="25"/>
  <c r="AP69" i="25" s="1"/>
  <c r="AF69" i="25"/>
  <c r="AO69" i="25" s="1"/>
  <c r="AE69" i="25"/>
  <c r="AS21" i="44"/>
  <c r="AL21" i="44"/>
  <c r="AU21" i="44" s="1"/>
  <c r="AS39" i="44"/>
  <c r="AL39" i="44"/>
  <c r="AU39" i="44" s="1"/>
  <c r="AS57" i="44"/>
  <c r="AL57" i="44"/>
  <c r="AU57" i="44" s="1"/>
  <c r="AS53" i="44"/>
  <c r="AL53" i="44"/>
  <c r="AU53" i="44" s="1"/>
  <c r="Z68" i="33"/>
  <c r="AS28" i="44"/>
  <c r="AL28" i="44"/>
  <c r="AU28" i="44" s="1"/>
  <c r="AS64" i="44"/>
  <c r="AL64" i="44"/>
  <c r="AU64" i="44" s="1"/>
  <c r="AK68" i="40"/>
  <c r="AT68" i="40" s="1"/>
  <c r="AJ68" i="40"/>
  <c r="AK59" i="40"/>
  <c r="AT59" i="40" s="1"/>
  <c r="AJ59" i="40"/>
  <c r="AK53" i="40"/>
  <c r="AT53" i="40" s="1"/>
  <c r="AJ53" i="40"/>
  <c r="AK47" i="40"/>
  <c r="AT47" i="40" s="1"/>
  <c r="AJ47" i="40"/>
  <c r="AK41" i="40"/>
  <c r="AT41" i="40" s="1"/>
  <c r="AJ41" i="40"/>
  <c r="AK35" i="40"/>
  <c r="AT35" i="40" s="1"/>
  <c r="AJ35" i="40"/>
  <c r="AK29" i="40"/>
  <c r="AT29" i="40" s="1"/>
  <c r="AJ29" i="40"/>
  <c r="AK23" i="40"/>
  <c r="AT23" i="40" s="1"/>
  <c r="AJ23" i="40"/>
  <c r="AK17" i="40"/>
  <c r="AT17" i="40" s="1"/>
  <c r="AJ17" i="40"/>
  <c r="AJ11" i="40"/>
  <c r="AK11" i="40"/>
  <c r="AT11" i="40" s="1"/>
  <c r="AJ5" i="40"/>
  <c r="AK5" i="40"/>
  <c r="AT5" i="40" s="1"/>
  <c r="Y67" i="74"/>
  <c r="X67" i="74"/>
  <c r="Z67" i="47"/>
  <c r="AS18" i="44"/>
  <c r="AL18" i="44"/>
  <c r="AU18" i="44" s="1"/>
  <c r="AS36" i="44"/>
  <c r="AL36" i="44"/>
  <c r="AU36" i="44" s="1"/>
  <c r="AS54" i="44"/>
  <c r="AL54" i="44"/>
  <c r="AU54" i="44" s="1"/>
  <c r="AJ65" i="96"/>
  <c r="AK65" i="96"/>
  <c r="AT65" i="96" s="1"/>
  <c r="AJ59" i="96"/>
  <c r="AK59" i="96"/>
  <c r="AT59" i="96" s="1"/>
  <c r="AJ53" i="96"/>
  <c r="AK53" i="96"/>
  <c r="AT53" i="96" s="1"/>
  <c r="AJ47" i="96"/>
  <c r="AK47" i="96"/>
  <c r="AT47" i="96" s="1"/>
  <c r="AJ41" i="96"/>
  <c r="AK41" i="96"/>
  <c r="AT41" i="96" s="1"/>
  <c r="AJ35" i="96"/>
  <c r="AK35" i="96"/>
  <c r="AT35" i="96" s="1"/>
  <c r="AJ29" i="96"/>
  <c r="AK29" i="96"/>
  <c r="AT29" i="96" s="1"/>
  <c r="AK23" i="96"/>
  <c r="AT23" i="96" s="1"/>
  <c r="AJ23" i="96"/>
  <c r="AJ17" i="96"/>
  <c r="AK17" i="96"/>
  <c r="AT17" i="96" s="1"/>
  <c r="AJ11" i="96"/>
  <c r="AK11" i="96"/>
  <c r="AT11" i="96" s="1"/>
  <c r="AJ5" i="96"/>
  <c r="AK5" i="96"/>
  <c r="AT5" i="96" s="1"/>
  <c r="AH67" i="45"/>
  <c r="AQ67" i="45" s="1"/>
  <c r="AJ67" i="48"/>
  <c r="AK67" i="48"/>
  <c r="AT67" i="48" s="1"/>
  <c r="AJ60" i="48"/>
  <c r="AK60" i="48"/>
  <c r="AT60" i="48" s="1"/>
  <c r="AJ54" i="48"/>
  <c r="AK54" i="48"/>
  <c r="AT54" i="48" s="1"/>
  <c r="AK48" i="48"/>
  <c r="AT48" i="48" s="1"/>
  <c r="AJ48" i="48"/>
  <c r="AJ42" i="48"/>
  <c r="AK42" i="48"/>
  <c r="AT42" i="48" s="1"/>
  <c r="AJ36" i="48"/>
  <c r="AK36" i="48"/>
  <c r="AT36" i="48" s="1"/>
  <c r="AK30" i="48"/>
  <c r="AT30" i="48" s="1"/>
  <c r="AJ30" i="48"/>
  <c r="AJ24" i="48"/>
  <c r="AK24" i="48"/>
  <c r="AT24" i="48" s="1"/>
  <c r="AJ18" i="48"/>
  <c r="AK18" i="48"/>
  <c r="AT18" i="48" s="1"/>
  <c r="AK12" i="48"/>
  <c r="AT12" i="48" s="1"/>
  <c r="AJ12" i="48"/>
  <c r="AJ6" i="48"/>
  <c r="AK6" i="48"/>
  <c r="AT6" i="48" s="1"/>
  <c r="Y68" i="43"/>
  <c r="X68" i="43"/>
  <c r="Z68" i="43" s="1"/>
  <c r="X70" i="42"/>
  <c r="Y70" i="42"/>
  <c r="AI66" i="46"/>
  <c r="AN66" i="46"/>
  <c r="AS22" i="44"/>
  <c r="AL22" i="44"/>
  <c r="AU22" i="44" s="1"/>
  <c r="Z70" i="86"/>
  <c r="AS7" i="44"/>
  <c r="AL7" i="44"/>
  <c r="AU7" i="44" s="1"/>
  <c r="AS43" i="44"/>
  <c r="AL43" i="44"/>
  <c r="AU43" i="44" s="1"/>
  <c r="AS61" i="44"/>
  <c r="AL61" i="44"/>
  <c r="AU61" i="44" s="1"/>
  <c r="AS47" i="44"/>
  <c r="AL47" i="44"/>
  <c r="AU47" i="44" s="1"/>
  <c r="W70" i="93"/>
  <c r="AG69" i="93"/>
  <c r="AP69" i="93" s="1"/>
  <c r="AF69" i="93"/>
  <c r="AO69" i="93" s="1"/>
  <c r="AE69" i="93"/>
  <c r="W69" i="41"/>
  <c r="AG68" i="41"/>
  <c r="AP68" i="41" s="1"/>
  <c r="AF68" i="41"/>
  <c r="AO68" i="41" s="1"/>
  <c r="AE68" i="41"/>
  <c r="AS9" i="44"/>
  <c r="AL9" i="44"/>
  <c r="AU9" i="44" s="1"/>
  <c r="AH68" i="39"/>
  <c r="AQ68" i="39" s="1"/>
  <c r="AR68" i="76"/>
  <c r="AS10" i="44"/>
  <c r="AL10" i="44"/>
  <c r="AU10" i="44" s="1"/>
  <c r="AS46" i="44"/>
  <c r="AL46" i="44"/>
  <c r="AU46" i="44" s="1"/>
  <c r="AR70" i="79"/>
  <c r="AJ64" i="40"/>
  <c r="AK64" i="40"/>
  <c r="AT64" i="40" s="1"/>
  <c r="AJ58" i="40"/>
  <c r="AK58" i="40"/>
  <c r="AT58" i="40" s="1"/>
  <c r="AJ52" i="40"/>
  <c r="AK52" i="40"/>
  <c r="AT52" i="40" s="1"/>
  <c r="AJ46" i="40"/>
  <c r="AK46" i="40"/>
  <c r="AT46" i="40" s="1"/>
  <c r="AJ40" i="40"/>
  <c r="AK40" i="40"/>
  <c r="AT40" i="40" s="1"/>
  <c r="AJ34" i="40"/>
  <c r="AK34" i="40"/>
  <c r="AT34" i="40" s="1"/>
  <c r="AJ28" i="40"/>
  <c r="AK28" i="40"/>
  <c r="AT28" i="40" s="1"/>
  <c r="AJ22" i="40"/>
  <c r="AK22" i="40"/>
  <c r="AT22" i="40" s="1"/>
  <c r="AJ16" i="40"/>
  <c r="AK16" i="40"/>
  <c r="AT16" i="40" s="1"/>
  <c r="AK10" i="40"/>
  <c r="AT10" i="40" s="1"/>
  <c r="AJ10" i="40"/>
  <c r="AN66" i="74"/>
  <c r="AI66" i="74"/>
  <c r="AS11" i="44"/>
  <c r="AL11" i="44"/>
  <c r="AU11" i="44" s="1"/>
  <c r="AI68" i="90"/>
  <c r="AN68" i="90"/>
  <c r="AH70" i="85"/>
  <c r="AQ70" i="85" s="1"/>
  <c r="AK64" i="96"/>
  <c r="AT64" i="96" s="1"/>
  <c r="AJ64" i="96"/>
  <c r="AJ58" i="96"/>
  <c r="AK58" i="96"/>
  <c r="AT58" i="96" s="1"/>
  <c r="AJ52" i="96"/>
  <c r="AK52" i="96"/>
  <c r="AT52" i="96" s="1"/>
  <c r="AJ46" i="96"/>
  <c r="AK46" i="96"/>
  <c r="AT46" i="96" s="1"/>
  <c r="AJ40" i="96"/>
  <c r="AK40" i="96"/>
  <c r="AT40" i="96" s="1"/>
  <c r="AJ34" i="96"/>
  <c r="AK34" i="96"/>
  <c r="AT34" i="96" s="1"/>
  <c r="AJ28" i="96"/>
  <c r="AK28" i="96"/>
  <c r="AT28" i="96" s="1"/>
  <c r="AJ22" i="96"/>
  <c r="AK22" i="96"/>
  <c r="AT22" i="96" s="1"/>
  <c r="AJ16" i="96"/>
  <c r="AK16" i="96"/>
  <c r="AT16" i="96" s="1"/>
  <c r="AJ10" i="96"/>
  <c r="AK10" i="96"/>
  <c r="AT10" i="96" s="1"/>
  <c r="AK66" i="48"/>
  <c r="AT66" i="48" s="1"/>
  <c r="AJ66" i="48"/>
  <c r="AJ59" i="48"/>
  <c r="AK59" i="48"/>
  <c r="AT59" i="48" s="1"/>
  <c r="AJ53" i="48"/>
  <c r="AK53" i="48"/>
  <c r="AT53" i="48" s="1"/>
  <c r="AJ47" i="48"/>
  <c r="AK47" i="48"/>
  <c r="AT47" i="48" s="1"/>
  <c r="AJ41" i="48"/>
  <c r="AK41" i="48"/>
  <c r="AT41" i="48" s="1"/>
  <c r="AJ35" i="48"/>
  <c r="AK35" i="48"/>
  <c r="AT35" i="48" s="1"/>
  <c r="AJ29" i="48"/>
  <c r="AK29" i="48"/>
  <c r="AT29" i="48" s="1"/>
  <c r="AJ23" i="48"/>
  <c r="AK23" i="48"/>
  <c r="AT23" i="48" s="1"/>
  <c r="AJ17" i="48"/>
  <c r="AK17" i="48"/>
  <c r="AT17" i="48" s="1"/>
  <c r="AJ11" i="48"/>
  <c r="AK11" i="48"/>
  <c r="AT11" i="48" s="1"/>
  <c r="AR69" i="95"/>
  <c r="X71" i="26"/>
  <c r="Y71" i="26"/>
  <c r="AI69" i="42"/>
  <c r="AN69" i="42"/>
  <c r="AS19" i="44"/>
  <c r="AL19" i="44"/>
  <c r="AU19" i="44" s="1"/>
  <c r="AF67" i="29"/>
  <c r="AO67" i="29" s="1"/>
  <c r="AE67" i="29"/>
  <c r="W68" i="29"/>
  <c r="AG67" i="29"/>
  <c r="AP67" i="29" s="1"/>
  <c r="X69" i="82"/>
  <c r="Y69" i="82"/>
  <c r="AR69" i="86"/>
  <c r="AX69" i="80"/>
  <c r="S69" i="80" s="1"/>
  <c r="AC69" i="80" s="1"/>
  <c r="AG69" i="80"/>
  <c r="AP69" i="80" s="1"/>
  <c r="AP71" i="80" s="1"/>
  <c r="AE69" i="80"/>
  <c r="AF69" i="80"/>
  <c r="AO69" i="80" s="1"/>
  <c r="AO71" i="80" s="1"/>
  <c r="AS31" i="44"/>
  <c r="AL31" i="44"/>
  <c r="AU31" i="44" s="1"/>
  <c r="AS67" i="44"/>
  <c r="AL67" i="44"/>
  <c r="AU67" i="44" s="1"/>
  <c r="AR66" i="45"/>
  <c r="AH69" i="28"/>
  <c r="AQ69" i="28" s="1"/>
  <c r="AQ71" i="28" s="1"/>
  <c r="AZ3" i="28"/>
  <c r="AX4" i="28" s="1"/>
  <c r="S4" i="28" s="1"/>
  <c r="AC4" i="28" s="1"/>
  <c r="AB5" i="28" s="1"/>
  <c r="AX9" i="28"/>
  <c r="S9" i="28" s="1"/>
  <c r="AC9" i="28" s="1"/>
  <c r="AB10" i="28" s="1"/>
  <c r="AX11" i="28"/>
  <c r="S11" i="28" s="1"/>
  <c r="AC11" i="28" s="1"/>
  <c r="AB12" i="28" s="1"/>
  <c r="AX12" i="28"/>
  <c r="S12" i="28" s="1"/>
  <c r="AC12" i="28" s="1"/>
  <c r="AB13" i="28" s="1"/>
  <c r="AX15" i="28"/>
  <c r="S15" i="28" s="1"/>
  <c r="AC15" i="28" s="1"/>
  <c r="AB16" i="28" s="1"/>
  <c r="AX16" i="28"/>
  <c r="S16" i="28" s="1"/>
  <c r="AC16" i="28" s="1"/>
  <c r="AB17" i="28" s="1"/>
  <c r="AX17" i="28"/>
  <c r="S17" i="28" s="1"/>
  <c r="AC17" i="28" s="1"/>
  <c r="AB18" i="28" s="1"/>
  <c r="AX21" i="28"/>
  <c r="S21" i="28" s="1"/>
  <c r="AC21" i="28" s="1"/>
  <c r="AB22" i="28" s="1"/>
  <c r="AX22" i="28"/>
  <c r="S22" i="28" s="1"/>
  <c r="AC22" i="28" s="1"/>
  <c r="AB23" i="28" s="1"/>
  <c r="AX23" i="28"/>
  <c r="S23" i="28" s="1"/>
  <c r="AC23" i="28" s="1"/>
  <c r="AB24" i="28" s="1"/>
  <c r="AX24" i="28"/>
  <c r="S24" i="28" s="1"/>
  <c r="AC24" i="28" s="1"/>
  <c r="AB25" i="28" s="1"/>
  <c r="AX27" i="28"/>
  <c r="S27" i="28" s="1"/>
  <c r="AC27" i="28" s="1"/>
  <c r="AB28" i="28" s="1"/>
  <c r="AX28" i="28"/>
  <c r="S28" i="28" s="1"/>
  <c r="AC28" i="28" s="1"/>
  <c r="AB29" i="28" s="1"/>
  <c r="AX29" i="28"/>
  <c r="S29" i="28" s="1"/>
  <c r="AC29" i="28" s="1"/>
  <c r="AB30" i="28" s="1"/>
  <c r="AX30" i="28"/>
  <c r="S30" i="28" s="1"/>
  <c r="AC30" i="28" s="1"/>
  <c r="AB31" i="28" s="1"/>
  <c r="AX33" i="28"/>
  <c r="S33" i="28" s="1"/>
  <c r="AC33" i="28" s="1"/>
  <c r="AB34" i="28" s="1"/>
  <c r="AX34" i="28"/>
  <c r="S34" i="28" s="1"/>
  <c r="AC34" i="28" s="1"/>
  <c r="AB35" i="28" s="1"/>
  <c r="AX35" i="28"/>
  <c r="S35" i="28" s="1"/>
  <c r="AC35" i="28" s="1"/>
  <c r="AB36" i="28" s="1"/>
  <c r="AX36" i="28"/>
  <c r="S36" i="28" s="1"/>
  <c r="AC36" i="28" s="1"/>
  <c r="AB37" i="28" s="1"/>
  <c r="AX39" i="28"/>
  <c r="S39" i="28" s="1"/>
  <c r="AC39" i="28" s="1"/>
  <c r="AB40" i="28" s="1"/>
  <c r="AX40" i="28"/>
  <c r="S40" i="28" s="1"/>
  <c r="AC40" i="28" s="1"/>
  <c r="AB41" i="28" s="1"/>
  <c r="AX41" i="28"/>
  <c r="S41" i="28" s="1"/>
  <c r="AC41" i="28" s="1"/>
  <c r="AB42" i="28" s="1"/>
  <c r="AX42" i="28"/>
  <c r="S42" i="28" s="1"/>
  <c r="AC42" i="28" s="1"/>
  <c r="AB43" i="28" s="1"/>
  <c r="AX45" i="28"/>
  <c r="S45" i="28" s="1"/>
  <c r="AC45" i="28" s="1"/>
  <c r="AB46" i="28" s="1"/>
  <c r="AX46" i="28"/>
  <c r="S46" i="28" s="1"/>
  <c r="AC46" i="28" s="1"/>
  <c r="AB47" i="28" s="1"/>
  <c r="AX47" i="28"/>
  <c r="S47" i="28" s="1"/>
  <c r="AC47" i="28" s="1"/>
  <c r="AB48" i="28" s="1"/>
  <c r="AX48" i="28"/>
  <c r="S48" i="28" s="1"/>
  <c r="AC48" i="28" s="1"/>
  <c r="AB49" i="28" s="1"/>
  <c r="AX51" i="28"/>
  <c r="S51" i="28" s="1"/>
  <c r="AC51" i="28" s="1"/>
  <c r="AB52" i="28" s="1"/>
  <c r="AX52" i="28"/>
  <c r="S52" i="28" s="1"/>
  <c r="AC52" i="28" s="1"/>
  <c r="AB53" i="28" s="1"/>
  <c r="AX53" i="28"/>
  <c r="S53" i="28" s="1"/>
  <c r="AC53" i="28" s="1"/>
  <c r="AB54" i="28" s="1"/>
  <c r="AX54" i="28"/>
  <c r="S54" i="28" s="1"/>
  <c r="AC54" i="28" s="1"/>
  <c r="AB55" i="28" s="1"/>
  <c r="AX55" i="28"/>
  <c r="S55" i="28" s="1"/>
  <c r="AC55" i="28" s="1"/>
  <c r="AB56" i="28" s="1"/>
  <c r="AX57" i="28"/>
  <c r="S57" i="28" s="1"/>
  <c r="AC57" i="28" s="1"/>
  <c r="AB58" i="28" s="1"/>
  <c r="AX58" i="28"/>
  <c r="S58" i="28" s="1"/>
  <c r="AC58" i="28" s="1"/>
  <c r="AB59" i="28" s="1"/>
  <c r="AX59" i="28"/>
  <c r="S59" i="28" s="1"/>
  <c r="AC59" i="28" s="1"/>
  <c r="AB60" i="28" s="1"/>
  <c r="AX60" i="28"/>
  <c r="S60" i="28" s="1"/>
  <c r="AC60" i="28" s="1"/>
  <c r="AB61" i="28" s="1"/>
  <c r="AX61" i="28"/>
  <c r="S61" i="28" s="1"/>
  <c r="AC61" i="28" s="1"/>
  <c r="AB62" i="28" s="1"/>
  <c r="AX62" i="28"/>
  <c r="S62" i="28" s="1"/>
  <c r="AC62" i="28" s="1"/>
  <c r="AB63" i="28" s="1"/>
  <c r="AX63" i="28"/>
  <c r="S63" i="28" s="1"/>
  <c r="AC63" i="28" s="1"/>
  <c r="AB64" i="28" s="1"/>
  <c r="AX64" i="28"/>
  <c r="S64" i="28" s="1"/>
  <c r="AC64" i="28" s="1"/>
  <c r="AB65" i="28" s="1"/>
  <c r="AX67" i="28"/>
  <c r="S67" i="28" s="1"/>
  <c r="AC67" i="28" s="1"/>
  <c r="AB68" i="28" s="1"/>
  <c r="AX68" i="28"/>
  <c r="S68" i="28" s="1"/>
  <c r="AC68" i="28" s="1"/>
  <c r="AB69" i="28" s="1"/>
  <c r="AX65" i="28"/>
  <c r="S65" i="28" s="1"/>
  <c r="AC65" i="28" s="1"/>
  <c r="AB66" i="28" s="1"/>
  <c r="AX66" i="28"/>
  <c r="S66" i="28" s="1"/>
  <c r="AC66" i="28" s="1"/>
  <c r="AB67" i="28" s="1"/>
  <c r="AR68" i="87"/>
  <c r="AS8" i="44"/>
  <c r="AL8" i="44"/>
  <c r="AU8" i="44" s="1"/>
  <c r="AS26" i="44"/>
  <c r="AL26" i="44"/>
  <c r="AU26" i="44" s="1"/>
  <c r="AS44" i="44"/>
  <c r="AL44" i="44"/>
  <c r="AU44" i="44" s="1"/>
  <c r="AS62" i="44"/>
  <c r="AL62" i="44"/>
  <c r="AU62" i="44" s="1"/>
  <c r="AH66" i="75"/>
  <c r="AQ66" i="75" s="1"/>
  <c r="Z67" i="35"/>
  <c r="AI69" i="48"/>
  <c r="AN69" i="48"/>
  <c r="AN71" i="48" s="1"/>
  <c r="Z69" i="87"/>
  <c r="Z69" i="31"/>
  <c r="AS27" i="44"/>
  <c r="AL27" i="44"/>
  <c r="AU27" i="44" s="1"/>
  <c r="AS45" i="44"/>
  <c r="AL45" i="44"/>
  <c r="AU45" i="44" s="1"/>
  <c r="AS63" i="44"/>
  <c r="AL63" i="44"/>
  <c r="AU63" i="44" s="1"/>
  <c r="Z68" i="39"/>
  <c r="AS5" i="44"/>
  <c r="AL5" i="44"/>
  <c r="AU5" i="44" s="1"/>
  <c r="AH66" i="89"/>
  <c r="AQ66" i="89" s="1"/>
  <c r="AS16" i="44"/>
  <c r="AL16" i="44"/>
  <c r="AU16" i="44" s="1"/>
  <c r="AS34" i="44"/>
  <c r="AL34" i="44"/>
  <c r="AU34" i="44" s="1"/>
  <c r="AJ67" i="40"/>
  <c r="AK67" i="40"/>
  <c r="AT67" i="40" s="1"/>
  <c r="AJ63" i="40"/>
  <c r="AK63" i="40"/>
  <c r="AT63" i="40" s="1"/>
  <c r="AJ57" i="40"/>
  <c r="AK57" i="40"/>
  <c r="AT57" i="40" s="1"/>
  <c r="AJ51" i="40"/>
  <c r="AK51" i="40"/>
  <c r="AT51" i="40" s="1"/>
  <c r="AJ45" i="40"/>
  <c r="AK45" i="40"/>
  <c r="AT45" i="40" s="1"/>
  <c r="AJ39" i="40"/>
  <c r="AK39" i="40"/>
  <c r="AT39" i="40" s="1"/>
  <c r="AJ33" i="40"/>
  <c r="AK33" i="40"/>
  <c r="AT33" i="40" s="1"/>
  <c r="AJ27" i="40"/>
  <c r="AK27" i="40"/>
  <c r="AT27" i="40" s="1"/>
  <c r="AJ21" i="40"/>
  <c r="AK21" i="40"/>
  <c r="AT21" i="40" s="1"/>
  <c r="AJ15" i="40"/>
  <c r="AK15" i="40"/>
  <c r="AT15" i="40" s="1"/>
  <c r="AX8" i="40"/>
  <c r="S8" i="40" s="1"/>
  <c r="AC8" i="40" s="1"/>
  <c r="AB9" i="40" s="1"/>
  <c r="AX3" i="40"/>
  <c r="S3" i="40" s="1"/>
  <c r="AC3" i="40" s="1"/>
  <c r="X67" i="88"/>
  <c r="Y67" i="88"/>
  <c r="Z67" i="88" s="1"/>
  <c r="AS6" i="44"/>
  <c r="AL6" i="44"/>
  <c r="AU6" i="44" s="1"/>
  <c r="AS24" i="44"/>
  <c r="AL24" i="44"/>
  <c r="AU24" i="44" s="1"/>
  <c r="AS42" i="44"/>
  <c r="AL42" i="44"/>
  <c r="AU42" i="44" s="1"/>
  <c r="AS60" i="44"/>
  <c r="AL60" i="44"/>
  <c r="AU60" i="44" s="1"/>
  <c r="AH71" i="79"/>
  <c r="AQ71" i="79" s="1"/>
  <c r="AJ69" i="96"/>
  <c r="AS69" i="96" s="1"/>
  <c r="AK69" i="96"/>
  <c r="AT69" i="96" s="1"/>
  <c r="AJ63" i="96"/>
  <c r="AK63" i="96"/>
  <c r="AT63" i="96" s="1"/>
  <c r="AJ57" i="96"/>
  <c r="AK57" i="96"/>
  <c r="AT57" i="96" s="1"/>
  <c r="AJ51" i="96"/>
  <c r="AK51" i="96"/>
  <c r="AT51" i="96" s="1"/>
  <c r="AJ45" i="96"/>
  <c r="AK45" i="96"/>
  <c r="AT45" i="96" s="1"/>
  <c r="AJ39" i="96"/>
  <c r="AK39" i="96"/>
  <c r="AT39" i="96" s="1"/>
  <c r="AJ33" i="96"/>
  <c r="AK33" i="96"/>
  <c r="AT33" i="96" s="1"/>
  <c r="AJ27" i="96"/>
  <c r="AK27" i="96"/>
  <c r="AT27" i="96" s="1"/>
  <c r="AK21" i="96"/>
  <c r="AT21" i="96" s="1"/>
  <c r="AJ21" i="96"/>
  <c r="AK15" i="96"/>
  <c r="AT15" i="96" s="1"/>
  <c r="AJ15" i="96"/>
  <c r="AX8" i="96"/>
  <c r="S8" i="96" s="1"/>
  <c r="AC8" i="96" s="1"/>
  <c r="AB9" i="96" s="1"/>
  <c r="AX3" i="96"/>
  <c r="S3" i="96" s="1"/>
  <c r="AC3" i="96" s="1"/>
  <c r="Z67" i="45"/>
  <c r="AJ64" i="48"/>
  <c r="AK64" i="48"/>
  <c r="AT64" i="48" s="1"/>
  <c r="AJ58" i="48"/>
  <c r="AK58" i="48"/>
  <c r="AT58" i="48" s="1"/>
  <c r="AJ52" i="48"/>
  <c r="AK52" i="48"/>
  <c r="AT52" i="48" s="1"/>
  <c r="AJ46" i="48"/>
  <c r="AK46" i="48"/>
  <c r="AT46" i="48" s="1"/>
  <c r="AJ40" i="48"/>
  <c r="AK40" i="48"/>
  <c r="AT40" i="48" s="1"/>
  <c r="AJ34" i="48"/>
  <c r="AK34" i="48"/>
  <c r="AT34" i="48" s="1"/>
  <c r="AJ28" i="48"/>
  <c r="AK28" i="48"/>
  <c r="AT28" i="48" s="1"/>
  <c r="AJ22" i="48"/>
  <c r="AK22" i="48"/>
  <c r="AT22" i="48" s="1"/>
  <c r="AJ16" i="48"/>
  <c r="AK16" i="48"/>
  <c r="AT16" i="48" s="1"/>
  <c r="AX9" i="48"/>
  <c r="S9" i="48" s="1"/>
  <c r="AC9" i="48" s="1"/>
  <c r="AB10" i="48" s="1"/>
  <c r="AX4" i="48"/>
  <c r="S4" i="48" s="1"/>
  <c r="AC4" i="48" s="1"/>
  <c r="AB5" i="48" s="1"/>
  <c r="X69" i="32"/>
  <c r="Y69" i="32"/>
  <c r="AI70" i="26"/>
  <c r="AN70" i="26"/>
  <c r="AN68" i="81"/>
  <c r="AI68" i="81"/>
  <c r="X68" i="36"/>
  <c r="Z68" i="36" s="1"/>
  <c r="Y68" i="36"/>
  <c r="AS41" i="44"/>
  <c r="AL41" i="44"/>
  <c r="AU41" i="44" s="1"/>
  <c r="AF70" i="95"/>
  <c r="AO70" i="95" s="1"/>
  <c r="AG70" i="95"/>
  <c r="AP70" i="95" s="1"/>
  <c r="W71" i="95"/>
  <c r="AE70" i="95"/>
  <c r="AR68" i="28"/>
  <c r="AR68" i="31"/>
  <c r="AS13" i="44"/>
  <c r="AL13" i="44"/>
  <c r="AU13" i="44" s="1"/>
  <c r="AS49" i="44"/>
  <c r="AL49" i="44"/>
  <c r="AU49" i="44" s="1"/>
  <c r="AH68" i="84"/>
  <c r="AQ68" i="84" s="1"/>
  <c r="Z66" i="75"/>
  <c r="AS17" i="44"/>
  <c r="AL17" i="44"/>
  <c r="AU17" i="44" s="1"/>
  <c r="AR68" i="80"/>
  <c r="Z66" i="89"/>
  <c r="AS52" i="44"/>
  <c r="AL52" i="44"/>
  <c r="AU52" i="44" s="1"/>
  <c r="AH69" i="80"/>
  <c r="AQ69" i="80" s="1"/>
  <c r="AQ71" i="80" s="1"/>
  <c r="AZ3" i="80"/>
  <c r="AX5" i="80" s="1"/>
  <c r="S5" i="80" s="1"/>
  <c r="AC5" i="80" s="1"/>
  <c r="AB6" i="80" s="1"/>
  <c r="AX6" i="80"/>
  <c r="S6" i="80" s="1"/>
  <c r="AC6" i="80" s="1"/>
  <c r="AB7" i="80" s="1"/>
  <c r="AX7" i="80"/>
  <c r="S7" i="80" s="1"/>
  <c r="AC7" i="80" s="1"/>
  <c r="AB8" i="80" s="1"/>
  <c r="AX8" i="80"/>
  <c r="S8" i="80" s="1"/>
  <c r="AC8" i="80" s="1"/>
  <c r="AB9" i="80" s="1"/>
  <c r="AX9" i="80"/>
  <c r="S9" i="80" s="1"/>
  <c r="AC9" i="80" s="1"/>
  <c r="AB10" i="80" s="1"/>
  <c r="AX12" i="80"/>
  <c r="S12" i="80" s="1"/>
  <c r="AC12" i="80" s="1"/>
  <c r="AB13" i="80" s="1"/>
  <c r="AX13" i="80"/>
  <c r="S13" i="80" s="1"/>
  <c r="AC13" i="80" s="1"/>
  <c r="AB14" i="80" s="1"/>
  <c r="AX14" i="80"/>
  <c r="S14" i="80" s="1"/>
  <c r="AC14" i="80" s="1"/>
  <c r="AB15" i="80" s="1"/>
  <c r="AX15" i="80"/>
  <c r="S15" i="80" s="1"/>
  <c r="AC15" i="80" s="1"/>
  <c r="AB16" i="80" s="1"/>
  <c r="AX18" i="80"/>
  <c r="S18" i="80" s="1"/>
  <c r="AC18" i="80" s="1"/>
  <c r="AB19" i="80" s="1"/>
  <c r="AX19" i="80"/>
  <c r="S19" i="80" s="1"/>
  <c r="AC19" i="80" s="1"/>
  <c r="AB20" i="80" s="1"/>
  <c r="AX20" i="80"/>
  <c r="S20" i="80" s="1"/>
  <c r="AC20" i="80" s="1"/>
  <c r="AB21" i="80" s="1"/>
  <c r="AX21" i="80"/>
  <c r="S21" i="80" s="1"/>
  <c r="AC21" i="80" s="1"/>
  <c r="AB22" i="80" s="1"/>
  <c r="AX24" i="80"/>
  <c r="S24" i="80" s="1"/>
  <c r="AC24" i="80" s="1"/>
  <c r="AB25" i="80" s="1"/>
  <c r="AX25" i="80"/>
  <c r="S25" i="80" s="1"/>
  <c r="AC25" i="80" s="1"/>
  <c r="AB26" i="80" s="1"/>
  <c r="AX26" i="80"/>
  <c r="S26" i="80" s="1"/>
  <c r="AC26" i="80" s="1"/>
  <c r="AB27" i="80" s="1"/>
  <c r="AX27" i="80"/>
  <c r="S27" i="80" s="1"/>
  <c r="AC27" i="80" s="1"/>
  <c r="AB28" i="80" s="1"/>
  <c r="AX30" i="80"/>
  <c r="S30" i="80" s="1"/>
  <c r="AC30" i="80" s="1"/>
  <c r="AB31" i="80" s="1"/>
  <c r="AX31" i="80"/>
  <c r="S31" i="80" s="1"/>
  <c r="AC31" i="80" s="1"/>
  <c r="AB32" i="80" s="1"/>
  <c r="AX32" i="80"/>
  <c r="S32" i="80" s="1"/>
  <c r="AC32" i="80" s="1"/>
  <c r="AB33" i="80" s="1"/>
  <c r="AX33" i="80"/>
  <c r="S33" i="80" s="1"/>
  <c r="AC33" i="80" s="1"/>
  <c r="AB34" i="80" s="1"/>
  <c r="AX36" i="80"/>
  <c r="S36" i="80" s="1"/>
  <c r="AC36" i="80" s="1"/>
  <c r="AB37" i="80" s="1"/>
  <c r="AX37" i="80"/>
  <c r="S37" i="80" s="1"/>
  <c r="AC37" i="80" s="1"/>
  <c r="AB38" i="80" s="1"/>
  <c r="AX38" i="80"/>
  <c r="S38" i="80" s="1"/>
  <c r="AC38" i="80" s="1"/>
  <c r="AB39" i="80" s="1"/>
  <c r="AX39" i="80"/>
  <c r="S39" i="80" s="1"/>
  <c r="AC39" i="80" s="1"/>
  <c r="AB40" i="80" s="1"/>
  <c r="AX42" i="80"/>
  <c r="S42" i="80" s="1"/>
  <c r="AC42" i="80" s="1"/>
  <c r="AB43" i="80" s="1"/>
  <c r="AX43" i="80"/>
  <c r="S43" i="80" s="1"/>
  <c r="AC43" i="80" s="1"/>
  <c r="AB44" i="80" s="1"/>
  <c r="AX44" i="80"/>
  <c r="S44" i="80" s="1"/>
  <c r="AC44" i="80" s="1"/>
  <c r="AB45" i="80" s="1"/>
  <c r="AX45" i="80"/>
  <c r="S45" i="80" s="1"/>
  <c r="AC45" i="80" s="1"/>
  <c r="AB46" i="80" s="1"/>
  <c r="AX48" i="80"/>
  <c r="S48" i="80" s="1"/>
  <c r="AC48" i="80" s="1"/>
  <c r="AB49" i="80" s="1"/>
  <c r="AX49" i="80"/>
  <c r="S49" i="80" s="1"/>
  <c r="AC49" i="80" s="1"/>
  <c r="AB50" i="80" s="1"/>
  <c r="AX50" i="80"/>
  <c r="S50" i="80" s="1"/>
  <c r="AC50" i="80" s="1"/>
  <c r="AB51" i="80" s="1"/>
  <c r="AX51" i="80"/>
  <c r="S51" i="80" s="1"/>
  <c r="AC51" i="80" s="1"/>
  <c r="AB52" i="80" s="1"/>
  <c r="AX54" i="80"/>
  <c r="S54" i="80" s="1"/>
  <c r="AC54" i="80" s="1"/>
  <c r="AB55" i="80" s="1"/>
  <c r="AX55" i="80"/>
  <c r="S55" i="80" s="1"/>
  <c r="AC55" i="80" s="1"/>
  <c r="AB56" i="80" s="1"/>
  <c r="AX56" i="80"/>
  <c r="S56" i="80" s="1"/>
  <c r="AC56" i="80" s="1"/>
  <c r="AB57" i="80" s="1"/>
  <c r="AX57" i="80"/>
  <c r="S57" i="80" s="1"/>
  <c r="AC57" i="80" s="1"/>
  <c r="AB58" i="80" s="1"/>
  <c r="AX60" i="80"/>
  <c r="S60" i="80" s="1"/>
  <c r="AC60" i="80" s="1"/>
  <c r="AB61" i="80" s="1"/>
  <c r="AX61" i="80"/>
  <c r="S61" i="80" s="1"/>
  <c r="AC61" i="80" s="1"/>
  <c r="AB62" i="80" s="1"/>
  <c r="AX62" i="80"/>
  <c r="S62" i="80" s="1"/>
  <c r="AC62" i="80" s="1"/>
  <c r="AB63" i="80" s="1"/>
  <c r="AX63" i="80"/>
  <c r="S63" i="80" s="1"/>
  <c r="AC63" i="80" s="1"/>
  <c r="AB64" i="80" s="1"/>
  <c r="AX66" i="80"/>
  <c r="S66" i="80" s="1"/>
  <c r="AC66" i="80" s="1"/>
  <c r="AB67" i="80" s="1"/>
  <c r="AX67" i="80"/>
  <c r="S67" i="80" s="1"/>
  <c r="AC67" i="80" s="1"/>
  <c r="AB68" i="80" s="1"/>
  <c r="AX65" i="80"/>
  <c r="S65" i="80" s="1"/>
  <c r="AC65" i="80" s="1"/>
  <c r="AB66" i="80" s="1"/>
  <c r="AJ69" i="40"/>
  <c r="AS69" i="40" s="1"/>
  <c r="AK69" i="40"/>
  <c r="AT69" i="40" s="1"/>
  <c r="AK62" i="40"/>
  <c r="AT62" i="40" s="1"/>
  <c r="AJ62" i="40"/>
  <c r="AK56" i="40"/>
  <c r="AT56" i="40" s="1"/>
  <c r="AJ56" i="40"/>
  <c r="AK50" i="40"/>
  <c r="AT50" i="40" s="1"/>
  <c r="AJ50" i="40"/>
  <c r="AK44" i="40"/>
  <c r="AT44" i="40" s="1"/>
  <c r="AJ44" i="40"/>
  <c r="AK38" i="40"/>
  <c r="AT38" i="40" s="1"/>
  <c r="AJ38" i="40"/>
  <c r="AK32" i="40"/>
  <c r="AT32" i="40" s="1"/>
  <c r="AJ32" i="40"/>
  <c r="AK26" i="40"/>
  <c r="AT26" i="40" s="1"/>
  <c r="AJ26" i="40"/>
  <c r="AK20" i="40"/>
  <c r="AT20" i="40" s="1"/>
  <c r="AJ20" i="40"/>
  <c r="AX13" i="40"/>
  <c r="S13" i="40" s="1"/>
  <c r="AC13" i="40" s="1"/>
  <c r="AB14" i="40" s="1"/>
  <c r="AR66" i="35"/>
  <c r="AS23" i="44"/>
  <c r="AL23" i="44"/>
  <c r="AU23" i="44" s="1"/>
  <c r="Y69" i="90"/>
  <c r="X69" i="90"/>
  <c r="Y70" i="77"/>
  <c r="X70" i="77"/>
  <c r="Z70" i="85"/>
  <c r="Z71" i="79"/>
  <c r="AJ68" i="96"/>
  <c r="AK68" i="96"/>
  <c r="AT68" i="96" s="1"/>
  <c r="AJ62" i="96"/>
  <c r="AK62" i="96"/>
  <c r="AT62" i="96" s="1"/>
  <c r="AJ56" i="96"/>
  <c r="AK56" i="96"/>
  <c r="AT56" i="96" s="1"/>
  <c r="AJ50" i="96"/>
  <c r="AK50" i="96"/>
  <c r="AT50" i="96" s="1"/>
  <c r="AJ44" i="96"/>
  <c r="AK44" i="96"/>
  <c r="AT44" i="96" s="1"/>
  <c r="AJ38" i="96"/>
  <c r="AK38" i="96"/>
  <c r="AT38" i="96" s="1"/>
  <c r="AJ32" i="96"/>
  <c r="AK32" i="96"/>
  <c r="AT32" i="96" s="1"/>
  <c r="AJ26" i="96"/>
  <c r="AK26" i="96"/>
  <c r="AT26" i="96" s="1"/>
  <c r="AJ20" i="96"/>
  <c r="AK20" i="96"/>
  <c r="AT20" i="96" s="1"/>
  <c r="AJ14" i="96"/>
  <c r="AK14" i="96"/>
  <c r="AT14" i="96" s="1"/>
  <c r="AJ69" i="48"/>
  <c r="AS69" i="48" s="1"/>
  <c r="AK69" i="48"/>
  <c r="AT69" i="48" s="1"/>
  <c r="AJ63" i="48"/>
  <c r="AK63" i="48"/>
  <c r="AT63" i="48" s="1"/>
  <c r="AK57" i="48"/>
  <c r="AT57" i="48" s="1"/>
  <c r="AJ57" i="48"/>
  <c r="AJ51" i="48"/>
  <c r="AK51" i="48"/>
  <c r="AT51" i="48" s="1"/>
  <c r="AJ45" i="48"/>
  <c r="AK45" i="48"/>
  <c r="AT45" i="48" s="1"/>
  <c r="AK39" i="48"/>
  <c r="AT39" i="48" s="1"/>
  <c r="AJ39" i="48"/>
  <c r="AJ33" i="48"/>
  <c r="AK33" i="48"/>
  <c r="AT33" i="48" s="1"/>
  <c r="AJ27" i="48"/>
  <c r="AK27" i="48"/>
  <c r="AT27" i="48" s="1"/>
  <c r="AK21" i="48"/>
  <c r="AT21" i="48" s="1"/>
  <c r="AJ21" i="48"/>
  <c r="AJ15" i="48"/>
  <c r="AK15" i="48"/>
  <c r="AT15" i="48" s="1"/>
  <c r="AX8" i="48"/>
  <c r="S8" i="48" s="1"/>
  <c r="AC8" i="48" s="1"/>
  <c r="AB9" i="48" s="1"/>
  <c r="AS35" i="44"/>
  <c r="AL35" i="44"/>
  <c r="AU35" i="44" s="1"/>
  <c r="AI68" i="32"/>
  <c r="AN68" i="32"/>
  <c r="AI67" i="43"/>
  <c r="AN67" i="43"/>
  <c r="Y69" i="81"/>
  <c r="X69" i="81"/>
  <c r="Z69" i="81" s="1"/>
  <c r="AI67" i="36"/>
  <c r="AN67" i="36"/>
  <c r="Y67" i="46"/>
  <c r="Z67" i="46" s="1"/>
  <c r="X67" i="46"/>
  <c r="AX3" i="28" l="1"/>
  <c r="S3" i="28" s="1"/>
  <c r="AC3" i="28" s="1"/>
  <c r="Z69" i="90"/>
  <c r="AX18" i="28"/>
  <c r="S18" i="28" s="1"/>
  <c r="AC18" i="28" s="1"/>
  <c r="AB19" i="28" s="1"/>
  <c r="AX10" i="28"/>
  <c r="S10" i="28" s="1"/>
  <c r="AC10" i="28" s="1"/>
  <c r="AB11" i="28" s="1"/>
  <c r="AK6" i="80"/>
  <c r="AT6" i="80" s="1"/>
  <c r="AJ6" i="80"/>
  <c r="AE67" i="46"/>
  <c r="W68" i="46"/>
  <c r="AG67" i="46"/>
  <c r="AP67" i="46" s="1"/>
  <c r="AF67" i="46"/>
  <c r="AO67" i="46" s="1"/>
  <c r="AG67" i="92"/>
  <c r="AP67" i="92" s="1"/>
  <c r="AF67" i="92"/>
  <c r="AO67" i="92" s="1"/>
  <c r="W68" i="92"/>
  <c r="AE67" i="92"/>
  <c r="AF69" i="90"/>
  <c r="AO69" i="90" s="1"/>
  <c r="AG69" i="90"/>
  <c r="AP69" i="90" s="1"/>
  <c r="AE69" i="90"/>
  <c r="W70" i="90"/>
  <c r="AK5" i="28"/>
  <c r="AT5" i="28" s="1"/>
  <c r="AE71" i="79"/>
  <c r="W72" i="79"/>
  <c r="AG71" i="79"/>
  <c r="AP71" i="79" s="1"/>
  <c r="AF71" i="79"/>
  <c r="AO71" i="79" s="1"/>
  <c r="AS45" i="48"/>
  <c r="AL45" i="48"/>
  <c r="AU45" i="48" s="1"/>
  <c r="AS38" i="96"/>
  <c r="AL38" i="96"/>
  <c r="AU38" i="96" s="1"/>
  <c r="AS20" i="40"/>
  <c r="AL20" i="40"/>
  <c r="AU20" i="40" s="1"/>
  <c r="AK50" i="80"/>
  <c r="AT50" i="80" s="1"/>
  <c r="AJ50" i="80"/>
  <c r="AS15" i="48"/>
  <c r="AL15" i="48"/>
  <c r="AU15" i="48" s="1"/>
  <c r="AS33" i="48"/>
  <c r="AL33" i="48"/>
  <c r="AU33" i="48" s="1"/>
  <c r="AS51" i="48"/>
  <c r="AL51" i="48"/>
  <c r="AU51" i="48" s="1"/>
  <c r="AS44" i="96"/>
  <c r="AL44" i="96"/>
  <c r="AU44" i="96" s="1"/>
  <c r="AS62" i="96"/>
  <c r="AL62" i="96"/>
  <c r="AU62" i="96" s="1"/>
  <c r="AS26" i="40"/>
  <c r="AL26" i="40"/>
  <c r="AU26" i="40" s="1"/>
  <c r="AS44" i="40"/>
  <c r="AL44" i="40"/>
  <c r="AU44" i="40" s="1"/>
  <c r="AS62" i="40"/>
  <c r="AL62" i="40"/>
  <c r="AU62" i="40" s="1"/>
  <c r="AJ43" i="80"/>
  <c r="AK43" i="80"/>
  <c r="AT43" i="80" s="1"/>
  <c r="AJ37" i="80"/>
  <c r="AK37" i="80"/>
  <c r="AT37" i="80" s="1"/>
  <c r="AJ19" i="80"/>
  <c r="AK19" i="80"/>
  <c r="AT19" i="80" s="1"/>
  <c r="AH67" i="46"/>
  <c r="AQ67" i="46" s="1"/>
  <c r="AS14" i="96"/>
  <c r="AL14" i="96"/>
  <c r="AU14" i="96" s="1"/>
  <c r="AS32" i="96"/>
  <c r="AL32" i="96"/>
  <c r="AU32" i="96" s="1"/>
  <c r="AS50" i="96"/>
  <c r="AL50" i="96"/>
  <c r="AU50" i="96" s="1"/>
  <c r="AS68" i="96"/>
  <c r="AL68" i="96"/>
  <c r="AU68" i="96" s="1"/>
  <c r="AH69" i="90"/>
  <c r="AQ69" i="90" s="1"/>
  <c r="AS32" i="40"/>
  <c r="AL32" i="40"/>
  <c r="AU32" i="40" s="1"/>
  <c r="AS50" i="40"/>
  <c r="AL50" i="40"/>
  <c r="AU50" i="40" s="1"/>
  <c r="AX68" i="80"/>
  <c r="S68" i="80" s="1"/>
  <c r="AC68" i="80" s="1"/>
  <c r="AB69" i="80" s="1"/>
  <c r="AX58" i="80"/>
  <c r="S58" i="80" s="1"/>
  <c r="AC58" i="80" s="1"/>
  <c r="AB59" i="80" s="1"/>
  <c r="AX52" i="80"/>
  <c r="S52" i="80" s="1"/>
  <c r="AC52" i="80" s="1"/>
  <c r="AB53" i="80" s="1"/>
  <c r="AX46" i="80"/>
  <c r="S46" i="80" s="1"/>
  <c r="AC46" i="80" s="1"/>
  <c r="AB47" i="80" s="1"/>
  <c r="AX40" i="80"/>
  <c r="S40" i="80" s="1"/>
  <c r="AC40" i="80" s="1"/>
  <c r="AB41" i="80" s="1"/>
  <c r="AX34" i="80"/>
  <c r="S34" i="80" s="1"/>
  <c r="AC34" i="80" s="1"/>
  <c r="AB35" i="80" s="1"/>
  <c r="AX28" i="80"/>
  <c r="S28" i="80" s="1"/>
  <c r="AC28" i="80" s="1"/>
  <c r="AB29" i="80" s="1"/>
  <c r="AX22" i="80"/>
  <c r="S22" i="80" s="1"/>
  <c r="AC22" i="80" s="1"/>
  <c r="AB23" i="80" s="1"/>
  <c r="AX16" i="80"/>
  <c r="S16" i="80" s="1"/>
  <c r="AC16" i="80" s="1"/>
  <c r="AB17" i="80" s="1"/>
  <c r="AX10" i="80"/>
  <c r="S10" i="80" s="1"/>
  <c r="AC10" i="80" s="1"/>
  <c r="AB11" i="80" s="1"/>
  <c r="AX4" i="80"/>
  <c r="S4" i="80" s="1"/>
  <c r="AC4" i="80" s="1"/>
  <c r="AB5" i="80" s="1"/>
  <c r="W67" i="89"/>
  <c r="AE66" i="89"/>
  <c r="AF66" i="89"/>
  <c r="AO66" i="89" s="1"/>
  <c r="AG66" i="89"/>
  <c r="AP66" i="89" s="1"/>
  <c r="AJ5" i="48"/>
  <c r="AK5" i="48"/>
  <c r="AT5" i="48" s="1"/>
  <c r="AS33" i="96"/>
  <c r="AL33" i="96"/>
  <c r="AU33" i="96" s="1"/>
  <c r="AS51" i="96"/>
  <c r="AL51" i="96"/>
  <c r="AU51" i="96" s="1"/>
  <c r="AJ9" i="40"/>
  <c r="AK9" i="40"/>
  <c r="AT9" i="40" s="1"/>
  <c r="AS27" i="40"/>
  <c r="AL27" i="40"/>
  <c r="AU27" i="40" s="1"/>
  <c r="AS45" i="40"/>
  <c r="AL45" i="40"/>
  <c r="AU45" i="40" s="1"/>
  <c r="AS63" i="40"/>
  <c r="AL63" i="40"/>
  <c r="AU63" i="40" s="1"/>
  <c r="AL69" i="48"/>
  <c r="AU69" i="48" s="1"/>
  <c r="AR69" i="48"/>
  <c r="AR71" i="48" s="1"/>
  <c r="AJ66" i="28"/>
  <c r="AK66" i="28"/>
  <c r="AT66" i="28" s="1"/>
  <c r="AJ62" i="28"/>
  <c r="AK62" i="28"/>
  <c r="AT62" i="28" s="1"/>
  <c r="AK56" i="28"/>
  <c r="AT56" i="28" s="1"/>
  <c r="AX49" i="28"/>
  <c r="S49" i="28" s="1"/>
  <c r="AC49" i="28" s="1"/>
  <c r="AB50" i="28" s="1"/>
  <c r="AX43" i="28"/>
  <c r="S43" i="28" s="1"/>
  <c r="AC43" i="28" s="1"/>
  <c r="AB44" i="28" s="1"/>
  <c r="AX37" i="28"/>
  <c r="S37" i="28" s="1"/>
  <c r="AC37" i="28" s="1"/>
  <c r="AB38" i="28" s="1"/>
  <c r="AX31" i="28"/>
  <c r="S31" i="28" s="1"/>
  <c r="AC31" i="28" s="1"/>
  <c r="AB32" i="28" s="1"/>
  <c r="AX25" i="28"/>
  <c r="S25" i="28" s="1"/>
  <c r="AC25" i="28" s="1"/>
  <c r="AB26" i="28" s="1"/>
  <c r="AX19" i="28"/>
  <c r="S19" i="28" s="1"/>
  <c r="AC19" i="28" s="1"/>
  <c r="AB20" i="28" s="1"/>
  <c r="AX13" i="28"/>
  <c r="S13" i="28" s="1"/>
  <c r="AC13" i="28" s="1"/>
  <c r="AB14" i="28" s="1"/>
  <c r="AX7" i="28"/>
  <c r="S7" i="28" s="1"/>
  <c r="AC7" i="28" s="1"/>
  <c r="AB8" i="28" s="1"/>
  <c r="X68" i="29"/>
  <c r="Y68" i="29"/>
  <c r="AR69" i="42"/>
  <c r="AS66" i="48"/>
  <c r="AL66" i="48"/>
  <c r="AU66" i="48" s="1"/>
  <c r="AS16" i="40"/>
  <c r="AL16" i="40"/>
  <c r="AU16" i="40" s="1"/>
  <c r="AS34" i="40"/>
  <c r="AL34" i="40"/>
  <c r="AU34" i="40" s="1"/>
  <c r="AS52" i="40"/>
  <c r="AL52" i="40"/>
  <c r="AU52" i="40" s="1"/>
  <c r="Z69" i="41"/>
  <c r="X69" i="41"/>
  <c r="Y69" i="41"/>
  <c r="AR66" i="46"/>
  <c r="AG68" i="43"/>
  <c r="AP68" i="43" s="1"/>
  <c r="AE68" i="43"/>
  <c r="W69" i="43"/>
  <c r="AF68" i="43"/>
  <c r="AO68" i="43" s="1"/>
  <c r="AS18" i="48"/>
  <c r="AL18" i="48"/>
  <c r="AU18" i="48" s="1"/>
  <c r="AS36" i="48"/>
  <c r="AL36" i="48"/>
  <c r="AU36" i="48" s="1"/>
  <c r="AS54" i="48"/>
  <c r="AL54" i="48"/>
  <c r="AU54" i="48" s="1"/>
  <c r="AS23" i="40"/>
  <c r="AL23" i="40"/>
  <c r="AU23" i="40" s="1"/>
  <c r="AS41" i="40"/>
  <c r="AL41" i="40"/>
  <c r="AU41" i="40" s="1"/>
  <c r="AS59" i="40"/>
  <c r="AL59" i="40"/>
  <c r="AU59" i="40" s="1"/>
  <c r="AJ63" i="76"/>
  <c r="AK63" i="76"/>
  <c r="AT63" i="76" s="1"/>
  <c r="AJ57" i="76"/>
  <c r="AK57" i="76"/>
  <c r="AT57" i="76" s="1"/>
  <c r="AJ51" i="76"/>
  <c r="AK51" i="76"/>
  <c r="AT51" i="76" s="1"/>
  <c r="AJ45" i="76"/>
  <c r="AK45" i="76"/>
  <c r="AT45" i="76" s="1"/>
  <c r="AJ39" i="76"/>
  <c r="AK39" i="76"/>
  <c r="AT39" i="76" s="1"/>
  <c r="AJ33" i="76"/>
  <c r="AK33" i="76"/>
  <c r="AT33" i="76" s="1"/>
  <c r="AJ27" i="76"/>
  <c r="AK27" i="76"/>
  <c r="AT27" i="76" s="1"/>
  <c r="AJ21" i="76"/>
  <c r="AK21" i="76"/>
  <c r="AT21" i="76" s="1"/>
  <c r="AJ15" i="76"/>
  <c r="AK15" i="76"/>
  <c r="AT15" i="76" s="1"/>
  <c r="AJ9" i="76"/>
  <c r="AK9" i="76"/>
  <c r="AT9" i="76" s="1"/>
  <c r="AK5" i="76"/>
  <c r="AT5" i="76" s="1"/>
  <c r="AJ5" i="76"/>
  <c r="AR69" i="77"/>
  <c r="AR66" i="88"/>
  <c r="AS18" i="40"/>
  <c r="AL18" i="40"/>
  <c r="AU18" i="40" s="1"/>
  <c r="AS36" i="40"/>
  <c r="AL36" i="40"/>
  <c r="AU36" i="40" s="1"/>
  <c r="AS54" i="40"/>
  <c r="AL54" i="40"/>
  <c r="AU54" i="40" s="1"/>
  <c r="AS4" i="44"/>
  <c r="AL4" i="44"/>
  <c r="AU4" i="44" s="1"/>
  <c r="AS20" i="48"/>
  <c r="AL20" i="48"/>
  <c r="AU20" i="48" s="1"/>
  <c r="AS38" i="48"/>
  <c r="AL38" i="48"/>
  <c r="AU38" i="48" s="1"/>
  <c r="AS56" i="48"/>
  <c r="AL56" i="48"/>
  <c r="AU56" i="48" s="1"/>
  <c r="AU71" i="44"/>
  <c r="C11" i="44" s="1"/>
  <c r="X68" i="78"/>
  <c r="Y68" i="78"/>
  <c r="Z66" i="94"/>
  <c r="X66" i="94"/>
  <c r="Y66" i="94"/>
  <c r="AK14" i="40"/>
  <c r="AT14" i="40" s="1"/>
  <c r="AJ14" i="40"/>
  <c r="AK64" i="80"/>
  <c r="AT64" i="80" s="1"/>
  <c r="AJ58" i="80"/>
  <c r="AK58" i="80"/>
  <c r="AT58" i="80" s="1"/>
  <c r="AJ52" i="80"/>
  <c r="AK52" i="80"/>
  <c r="AT52" i="80" s="1"/>
  <c r="AJ46" i="80"/>
  <c r="AK46" i="80"/>
  <c r="AT46" i="80" s="1"/>
  <c r="AJ40" i="80"/>
  <c r="AK40" i="80"/>
  <c r="AT40" i="80" s="1"/>
  <c r="AJ34" i="80"/>
  <c r="AK34" i="80"/>
  <c r="AT34" i="80" s="1"/>
  <c r="AJ28" i="80"/>
  <c r="AK28" i="80"/>
  <c r="AT28" i="80" s="1"/>
  <c r="AJ22" i="80"/>
  <c r="AK22" i="80"/>
  <c r="AT22" i="80" s="1"/>
  <c r="AJ16" i="80"/>
  <c r="AK16" i="80"/>
  <c r="AT16" i="80" s="1"/>
  <c r="AK10" i="80"/>
  <c r="AT10" i="80" s="1"/>
  <c r="AJ10" i="80"/>
  <c r="AI70" i="95"/>
  <c r="AN70" i="95"/>
  <c r="AJ10" i="48"/>
  <c r="AK10" i="48"/>
  <c r="AT10" i="48" s="1"/>
  <c r="AS28" i="48"/>
  <c r="AL28" i="48"/>
  <c r="AU28" i="48" s="1"/>
  <c r="AS46" i="48"/>
  <c r="AL46" i="48"/>
  <c r="AU46" i="48" s="1"/>
  <c r="AS64" i="48"/>
  <c r="AL64" i="48"/>
  <c r="AU64" i="48" s="1"/>
  <c r="AS21" i="96"/>
  <c r="AL21" i="96"/>
  <c r="AU21" i="96" s="1"/>
  <c r="W68" i="35"/>
  <c r="AG67" i="35"/>
  <c r="AP67" i="35" s="1"/>
  <c r="AF67" i="35"/>
  <c r="AO67" i="35" s="1"/>
  <c r="AE67" i="35"/>
  <c r="AK69" i="28"/>
  <c r="AT69" i="28" s="1"/>
  <c r="AJ69" i="28"/>
  <c r="AS69" i="28" s="1"/>
  <c r="AJ61" i="28"/>
  <c r="AK61" i="28"/>
  <c r="AT61" i="28" s="1"/>
  <c r="AJ55" i="28"/>
  <c r="AK55" i="28"/>
  <c r="AT55" i="28" s="1"/>
  <c r="AJ49" i="28"/>
  <c r="AK49" i="28"/>
  <c r="AT49" i="28" s="1"/>
  <c r="AJ43" i="28"/>
  <c r="AK43" i="28"/>
  <c r="AT43" i="28" s="1"/>
  <c r="AJ37" i="28"/>
  <c r="AK37" i="28"/>
  <c r="AT37" i="28" s="1"/>
  <c r="AJ31" i="28"/>
  <c r="AK31" i="28"/>
  <c r="AT31" i="28" s="1"/>
  <c r="AJ25" i="28"/>
  <c r="AK25" i="28"/>
  <c r="AT25" i="28" s="1"/>
  <c r="AJ19" i="28"/>
  <c r="AK19" i="28"/>
  <c r="AT19" i="28" s="1"/>
  <c r="AJ13" i="28"/>
  <c r="AK13" i="28"/>
  <c r="AT13" i="28" s="1"/>
  <c r="AX6" i="28"/>
  <c r="S6" i="28" s="1"/>
  <c r="AC6" i="28" s="1"/>
  <c r="AB7" i="28" s="1"/>
  <c r="AI67" i="29"/>
  <c r="AN67" i="29"/>
  <c r="AS11" i="48"/>
  <c r="AL11" i="48"/>
  <c r="AU11" i="48" s="1"/>
  <c r="AS29" i="48"/>
  <c r="AL29" i="48"/>
  <c r="AU29" i="48" s="1"/>
  <c r="AS47" i="48"/>
  <c r="AL47" i="48"/>
  <c r="AU47" i="48" s="1"/>
  <c r="AS22" i="96"/>
  <c r="AL22" i="96"/>
  <c r="AU22" i="96" s="1"/>
  <c r="AS40" i="96"/>
  <c r="AL40" i="96"/>
  <c r="AU40" i="96" s="1"/>
  <c r="AS58" i="96"/>
  <c r="AL58" i="96"/>
  <c r="AU58" i="96" s="1"/>
  <c r="AR66" i="74"/>
  <c r="AI69" i="93"/>
  <c r="AN69" i="93"/>
  <c r="AS11" i="96"/>
  <c r="AL11" i="96"/>
  <c r="AU11" i="96" s="1"/>
  <c r="AS29" i="96"/>
  <c r="AL29" i="96"/>
  <c r="AU29" i="96" s="1"/>
  <c r="AS47" i="96"/>
  <c r="AL47" i="96"/>
  <c r="AU47" i="96" s="1"/>
  <c r="AS65" i="96"/>
  <c r="AL65" i="96"/>
  <c r="AU65" i="96" s="1"/>
  <c r="AS5" i="40"/>
  <c r="AL5" i="40"/>
  <c r="AU5" i="40" s="1"/>
  <c r="Y70" i="30"/>
  <c r="X70" i="30"/>
  <c r="AJ67" i="76"/>
  <c r="AK67" i="76"/>
  <c r="AT67" i="76" s="1"/>
  <c r="AJ62" i="76"/>
  <c r="AK62" i="76"/>
  <c r="AT62" i="76" s="1"/>
  <c r="AJ56" i="76"/>
  <c r="AK56" i="76"/>
  <c r="AT56" i="76" s="1"/>
  <c r="AJ50" i="76"/>
  <c r="AK50" i="76"/>
  <c r="AT50" i="76" s="1"/>
  <c r="AJ44" i="76"/>
  <c r="AK44" i="76"/>
  <c r="AT44" i="76" s="1"/>
  <c r="AJ38" i="76"/>
  <c r="AK38" i="76"/>
  <c r="AT38" i="76" s="1"/>
  <c r="AJ32" i="76"/>
  <c r="AK32" i="76"/>
  <c r="AT32" i="76" s="1"/>
  <c r="AJ26" i="76"/>
  <c r="AK26" i="76"/>
  <c r="AT26" i="76" s="1"/>
  <c r="AJ20" i="76"/>
  <c r="AK20" i="76"/>
  <c r="AT20" i="76" s="1"/>
  <c r="AJ14" i="76"/>
  <c r="AK14" i="76"/>
  <c r="AT14" i="76" s="1"/>
  <c r="AJ8" i="76"/>
  <c r="AK8" i="76"/>
  <c r="AT8" i="76" s="1"/>
  <c r="AS13" i="48"/>
  <c r="AL13" i="48"/>
  <c r="AU13" i="48" s="1"/>
  <c r="AS31" i="48"/>
  <c r="AL31" i="48"/>
  <c r="AU31" i="48" s="1"/>
  <c r="AS49" i="48"/>
  <c r="AL49" i="48"/>
  <c r="AU49" i="48" s="1"/>
  <c r="AS68" i="48"/>
  <c r="AL68" i="48"/>
  <c r="AU68" i="48" s="1"/>
  <c r="AS18" i="96"/>
  <c r="AL18" i="96"/>
  <c r="AU18" i="96" s="1"/>
  <c r="AS36" i="96"/>
  <c r="AL36" i="96"/>
  <c r="AU36" i="96" s="1"/>
  <c r="AS54" i="96"/>
  <c r="AL54" i="96"/>
  <c r="AU54" i="96" s="1"/>
  <c r="X69" i="83"/>
  <c r="Y69" i="83"/>
  <c r="AG72" i="91"/>
  <c r="AP72" i="91" s="1"/>
  <c r="AF72" i="91"/>
  <c r="AO72" i="91" s="1"/>
  <c r="AE72" i="91"/>
  <c r="W73" i="91"/>
  <c r="AS13" i="96"/>
  <c r="AL13" i="96"/>
  <c r="AU13" i="96" s="1"/>
  <c r="AS31" i="96"/>
  <c r="AL31" i="96"/>
  <c r="AU31" i="96" s="1"/>
  <c r="AS49" i="96"/>
  <c r="AL49" i="96"/>
  <c r="AU49" i="96" s="1"/>
  <c r="AS66" i="96"/>
  <c r="AL66" i="96"/>
  <c r="AU66" i="96" s="1"/>
  <c r="Y70" i="37"/>
  <c r="Z70" i="37" s="1"/>
  <c r="X70" i="37"/>
  <c r="AJ7" i="40"/>
  <c r="AK7" i="40"/>
  <c r="AT7" i="40" s="1"/>
  <c r="AS25" i="40"/>
  <c r="AL25" i="40"/>
  <c r="AU25" i="40" s="1"/>
  <c r="AS43" i="40"/>
  <c r="AL43" i="40"/>
  <c r="AU43" i="40" s="1"/>
  <c r="AS61" i="40"/>
  <c r="AL61" i="40"/>
  <c r="AU61" i="40" s="1"/>
  <c r="AS71" i="44"/>
  <c r="X69" i="84"/>
  <c r="Z69" i="84" s="1"/>
  <c r="Y69" i="84"/>
  <c r="AR65" i="27"/>
  <c r="AH70" i="38"/>
  <c r="AQ70" i="38" s="1"/>
  <c r="AJ8" i="40"/>
  <c r="AS27" i="48"/>
  <c r="AL27" i="48"/>
  <c r="AU27" i="48" s="1"/>
  <c r="AJ66" i="80"/>
  <c r="AK66" i="80"/>
  <c r="AT66" i="80" s="1"/>
  <c r="AJ63" i="80"/>
  <c r="AK63" i="80"/>
  <c r="AT63" i="80" s="1"/>
  <c r="AJ57" i="80"/>
  <c r="AK57" i="80"/>
  <c r="AT57" i="80" s="1"/>
  <c r="AK51" i="80"/>
  <c r="AT51" i="80" s="1"/>
  <c r="AJ51" i="80"/>
  <c r="AK45" i="80"/>
  <c r="AT45" i="80" s="1"/>
  <c r="AJ45" i="80"/>
  <c r="AK39" i="80"/>
  <c r="AT39" i="80" s="1"/>
  <c r="AJ39" i="80"/>
  <c r="AK33" i="80"/>
  <c r="AT33" i="80" s="1"/>
  <c r="AJ33" i="80"/>
  <c r="AK27" i="80"/>
  <c r="AT27" i="80" s="1"/>
  <c r="AJ27" i="80"/>
  <c r="AK21" i="80"/>
  <c r="AT21" i="80" s="1"/>
  <c r="AJ21" i="80"/>
  <c r="AK15" i="80"/>
  <c r="AT15" i="80" s="1"/>
  <c r="AJ15" i="80"/>
  <c r="AJ9" i="80"/>
  <c r="AK9" i="80"/>
  <c r="AT9" i="80" s="1"/>
  <c r="AX3" i="80"/>
  <c r="S3" i="80" s="1"/>
  <c r="AC3" i="80" s="1"/>
  <c r="Z71" i="95"/>
  <c r="X71" i="95"/>
  <c r="Y71" i="95"/>
  <c r="AR70" i="26"/>
  <c r="W68" i="45"/>
  <c r="AG67" i="45"/>
  <c r="AP67" i="45" s="1"/>
  <c r="AE67" i="45"/>
  <c r="AF67" i="45"/>
  <c r="AO67" i="45" s="1"/>
  <c r="AS39" i="96"/>
  <c r="AL39" i="96"/>
  <c r="AU39" i="96" s="1"/>
  <c r="AS57" i="96"/>
  <c r="AL57" i="96"/>
  <c r="AU57" i="96" s="1"/>
  <c r="AS15" i="40"/>
  <c r="AL15" i="40"/>
  <c r="AU15" i="40" s="1"/>
  <c r="AS33" i="40"/>
  <c r="AL33" i="40"/>
  <c r="AU33" i="40" s="1"/>
  <c r="AS51" i="40"/>
  <c r="AL51" i="40"/>
  <c r="AU51" i="40" s="1"/>
  <c r="AS67" i="40"/>
  <c r="AL67" i="40"/>
  <c r="AU67" i="40" s="1"/>
  <c r="W69" i="39"/>
  <c r="AG68" i="39"/>
  <c r="AP68" i="39" s="1"/>
  <c r="AF68" i="39"/>
  <c r="AO68" i="39" s="1"/>
  <c r="AE68" i="39"/>
  <c r="AJ68" i="28"/>
  <c r="AK68" i="28"/>
  <c r="AT68" i="28" s="1"/>
  <c r="AK60" i="28"/>
  <c r="AT60" i="28" s="1"/>
  <c r="AJ60" i="28"/>
  <c r="AK54" i="28"/>
  <c r="AT54" i="28" s="1"/>
  <c r="AJ54" i="28"/>
  <c r="AK48" i="28"/>
  <c r="AT48" i="28" s="1"/>
  <c r="AJ48" i="28"/>
  <c r="AK42" i="28"/>
  <c r="AT42" i="28" s="1"/>
  <c r="AJ42" i="28"/>
  <c r="AK36" i="28"/>
  <c r="AT36" i="28" s="1"/>
  <c r="AJ36" i="28"/>
  <c r="AK30" i="28"/>
  <c r="AT30" i="28" s="1"/>
  <c r="AJ30" i="28"/>
  <c r="AK24" i="28"/>
  <c r="AT24" i="28" s="1"/>
  <c r="AJ24" i="28"/>
  <c r="AK18" i="28"/>
  <c r="AT18" i="28" s="1"/>
  <c r="AJ18" i="28"/>
  <c r="AK12" i="28"/>
  <c r="AT12" i="28" s="1"/>
  <c r="AJ12" i="28"/>
  <c r="AX5" i="28"/>
  <c r="S5" i="28" s="1"/>
  <c r="AC5" i="28" s="1"/>
  <c r="AB6" i="28" s="1"/>
  <c r="AI69" i="80"/>
  <c r="AN69" i="80"/>
  <c r="AN71" i="80" s="1"/>
  <c r="AH69" i="82"/>
  <c r="AQ69" i="82" s="1"/>
  <c r="AH71" i="26"/>
  <c r="AQ71" i="26" s="1"/>
  <c r="AS64" i="96"/>
  <c r="AL64" i="96"/>
  <c r="AU64" i="96" s="1"/>
  <c r="AS22" i="40"/>
  <c r="AL22" i="40"/>
  <c r="AU22" i="40" s="1"/>
  <c r="AS40" i="40"/>
  <c r="AL40" i="40"/>
  <c r="AU40" i="40" s="1"/>
  <c r="AS58" i="40"/>
  <c r="AL58" i="40"/>
  <c r="AU58" i="40" s="1"/>
  <c r="AI68" i="41"/>
  <c r="AN68" i="41"/>
  <c r="W71" i="86"/>
  <c r="AG70" i="86"/>
  <c r="AP70" i="86" s="1"/>
  <c r="AF70" i="86"/>
  <c r="AO70" i="86" s="1"/>
  <c r="AE70" i="86"/>
  <c r="AH70" i="42"/>
  <c r="AQ70" i="42" s="1"/>
  <c r="AS6" i="48"/>
  <c r="AL6" i="48"/>
  <c r="AU6" i="48" s="1"/>
  <c r="AS24" i="48"/>
  <c r="AL24" i="48"/>
  <c r="AU24" i="48" s="1"/>
  <c r="AS42" i="48"/>
  <c r="AL42" i="48"/>
  <c r="AU42" i="48" s="1"/>
  <c r="AS60" i="48"/>
  <c r="AL60" i="48"/>
  <c r="AU60" i="48" s="1"/>
  <c r="AE67" i="47"/>
  <c r="AG67" i="47"/>
  <c r="AP67" i="47" s="1"/>
  <c r="W68" i="47"/>
  <c r="AF67" i="47"/>
  <c r="AO67" i="47" s="1"/>
  <c r="AS29" i="40"/>
  <c r="AL29" i="40"/>
  <c r="AU29" i="40" s="1"/>
  <c r="AS47" i="40"/>
  <c r="AL47" i="40"/>
  <c r="AU47" i="40" s="1"/>
  <c r="AS68" i="40"/>
  <c r="AL68" i="40"/>
  <c r="AU68" i="40" s="1"/>
  <c r="AG68" i="33"/>
  <c r="AP68" i="33" s="1"/>
  <c r="AF68" i="33"/>
  <c r="AO68" i="33" s="1"/>
  <c r="W69" i="33"/>
  <c r="AE68" i="33"/>
  <c r="AR69" i="38"/>
  <c r="AR68" i="82"/>
  <c r="AF69" i="76"/>
  <c r="AO69" i="76" s="1"/>
  <c r="AO71" i="76" s="1"/>
  <c r="AE69" i="76"/>
  <c r="AX69" i="76"/>
  <c r="S69" i="76" s="1"/>
  <c r="AC69" i="76" s="1"/>
  <c r="AJ69" i="76" s="1"/>
  <c r="AS69" i="76" s="1"/>
  <c r="AG69" i="76"/>
  <c r="AP69" i="76" s="1"/>
  <c r="AP71" i="76" s="1"/>
  <c r="AJ66" i="76"/>
  <c r="AK66" i="76"/>
  <c r="AT66" i="76" s="1"/>
  <c r="AJ61" i="76"/>
  <c r="AK61" i="76"/>
  <c r="AT61" i="76" s="1"/>
  <c r="AJ55" i="76"/>
  <c r="AK55" i="76"/>
  <c r="AT55" i="76" s="1"/>
  <c r="AJ49" i="76"/>
  <c r="AK49" i="76"/>
  <c r="AT49" i="76" s="1"/>
  <c r="AJ43" i="76"/>
  <c r="AK43" i="76"/>
  <c r="AT43" i="76" s="1"/>
  <c r="AJ37" i="76"/>
  <c r="AK37" i="76"/>
  <c r="AT37" i="76" s="1"/>
  <c r="AJ31" i="76"/>
  <c r="AK31" i="76"/>
  <c r="AT31" i="76" s="1"/>
  <c r="AJ25" i="76"/>
  <c r="AK25" i="76"/>
  <c r="AT25" i="76" s="1"/>
  <c r="AJ19" i="76"/>
  <c r="AK19" i="76"/>
  <c r="AT19" i="76" s="1"/>
  <c r="AJ13" i="76"/>
  <c r="AK13" i="76"/>
  <c r="AT13" i="76" s="1"/>
  <c r="AJ7" i="76"/>
  <c r="AK7" i="76"/>
  <c r="AT7" i="76" s="1"/>
  <c r="AS6" i="96"/>
  <c r="AL6" i="96"/>
  <c r="AU6" i="96" s="1"/>
  <c r="AS6" i="40"/>
  <c r="AL6" i="40"/>
  <c r="AU6" i="40" s="1"/>
  <c r="AS24" i="40"/>
  <c r="AL24" i="40"/>
  <c r="AU24" i="40" s="1"/>
  <c r="AS42" i="40"/>
  <c r="AL42" i="40"/>
  <c r="AU42" i="40" s="1"/>
  <c r="AS60" i="40"/>
  <c r="AL60" i="40"/>
  <c r="AU60" i="40" s="1"/>
  <c r="Y70" i="73"/>
  <c r="X70" i="73"/>
  <c r="Z70" i="73" s="1"/>
  <c r="AK8" i="48"/>
  <c r="AT8" i="48" s="1"/>
  <c r="AJ8" i="48"/>
  <c r="AS26" i="48"/>
  <c r="AL26" i="48"/>
  <c r="AU26" i="48" s="1"/>
  <c r="AS44" i="48"/>
  <c r="AL44" i="48"/>
  <c r="AU44" i="48" s="1"/>
  <c r="AS62" i="48"/>
  <c r="AL62" i="48"/>
  <c r="AU62" i="48" s="1"/>
  <c r="AN69" i="37"/>
  <c r="AI69" i="37"/>
  <c r="AL69" i="96"/>
  <c r="AU69" i="96" s="1"/>
  <c r="AR69" i="96"/>
  <c r="AR71" i="96" s="1"/>
  <c r="AN69" i="28"/>
  <c r="AN71" i="28" s="1"/>
  <c r="AI69" i="28"/>
  <c r="AF70" i="38"/>
  <c r="AO70" i="38" s="1"/>
  <c r="W71" i="38"/>
  <c r="AG70" i="38"/>
  <c r="AP70" i="38" s="1"/>
  <c r="AE70" i="38"/>
  <c r="AK62" i="80"/>
  <c r="AT62" i="80" s="1"/>
  <c r="AJ62" i="80"/>
  <c r="AK44" i="80"/>
  <c r="AT44" i="80" s="1"/>
  <c r="AJ44" i="80"/>
  <c r="AK38" i="80"/>
  <c r="AT38" i="80" s="1"/>
  <c r="AJ38" i="80"/>
  <c r="AK32" i="80"/>
  <c r="AT32" i="80" s="1"/>
  <c r="AJ32" i="80"/>
  <c r="AK26" i="80"/>
  <c r="AT26" i="80" s="1"/>
  <c r="AJ26" i="80"/>
  <c r="AK20" i="80"/>
  <c r="AT20" i="80" s="1"/>
  <c r="AJ20" i="80"/>
  <c r="AK14" i="80"/>
  <c r="AT14" i="80" s="1"/>
  <c r="AJ14" i="80"/>
  <c r="AJ8" i="80"/>
  <c r="AK8" i="80"/>
  <c r="AT8" i="80" s="1"/>
  <c r="AH68" i="36"/>
  <c r="AQ68" i="36" s="1"/>
  <c r="AS16" i="48"/>
  <c r="AL16" i="48"/>
  <c r="AU16" i="48" s="1"/>
  <c r="AS34" i="48"/>
  <c r="AL34" i="48"/>
  <c r="AU34" i="48" s="1"/>
  <c r="AS52" i="48"/>
  <c r="AL52" i="48"/>
  <c r="AU52" i="48" s="1"/>
  <c r="AJ3" i="96"/>
  <c r="AB4" i="96"/>
  <c r="AH67" i="88"/>
  <c r="AQ67" i="88" s="1"/>
  <c r="AE69" i="31"/>
  <c r="W70" i="31"/>
  <c r="AG69" i="31"/>
  <c r="AP69" i="31" s="1"/>
  <c r="AF69" i="31"/>
  <c r="AO69" i="31" s="1"/>
  <c r="AJ65" i="28"/>
  <c r="AK65" i="28"/>
  <c r="AT65" i="28" s="1"/>
  <c r="AJ59" i="28"/>
  <c r="AK59" i="28"/>
  <c r="AT59" i="28" s="1"/>
  <c r="AJ53" i="28"/>
  <c r="AK53" i="28"/>
  <c r="AT53" i="28" s="1"/>
  <c r="AJ47" i="28"/>
  <c r="AK47" i="28"/>
  <c r="AT47" i="28" s="1"/>
  <c r="AJ41" i="28"/>
  <c r="AK41" i="28"/>
  <c r="AT41" i="28" s="1"/>
  <c r="AJ35" i="28"/>
  <c r="AK35" i="28"/>
  <c r="AT35" i="28" s="1"/>
  <c r="AJ29" i="28"/>
  <c r="AK29" i="28"/>
  <c r="AT29" i="28" s="1"/>
  <c r="AJ23" i="28"/>
  <c r="AK23" i="28"/>
  <c r="AT23" i="28" s="1"/>
  <c r="AJ17" i="28"/>
  <c r="AK17" i="28"/>
  <c r="AT17" i="28" s="1"/>
  <c r="AK11" i="28"/>
  <c r="AT11" i="28" s="1"/>
  <c r="AJ11" i="28"/>
  <c r="Z69" i="82"/>
  <c r="Z71" i="26"/>
  <c r="AS17" i="48"/>
  <c r="AL17" i="48"/>
  <c r="AU17" i="48" s="1"/>
  <c r="AS35" i="48"/>
  <c r="AL35" i="48"/>
  <c r="AU35" i="48" s="1"/>
  <c r="AS53" i="48"/>
  <c r="AL53" i="48"/>
  <c r="AU53" i="48" s="1"/>
  <c r="AS10" i="96"/>
  <c r="AL10" i="96"/>
  <c r="AU10" i="96" s="1"/>
  <c r="AS28" i="96"/>
  <c r="AL28" i="96"/>
  <c r="AU28" i="96" s="1"/>
  <c r="AS46" i="96"/>
  <c r="AL46" i="96"/>
  <c r="AU46" i="96" s="1"/>
  <c r="AS10" i="40"/>
  <c r="AL10" i="40"/>
  <c r="AU10" i="40" s="1"/>
  <c r="Z70" i="42"/>
  <c r="AS12" i="48"/>
  <c r="AL12" i="48"/>
  <c r="AU12" i="48" s="1"/>
  <c r="AS30" i="48"/>
  <c r="AL30" i="48"/>
  <c r="AU30" i="48" s="1"/>
  <c r="AS48" i="48"/>
  <c r="AL48" i="48"/>
  <c r="AU48" i="48" s="1"/>
  <c r="AS17" i="96"/>
  <c r="AL17" i="96"/>
  <c r="AU17" i="96" s="1"/>
  <c r="AS35" i="96"/>
  <c r="AL35" i="96"/>
  <c r="AU35" i="96" s="1"/>
  <c r="AS53" i="96"/>
  <c r="AL53" i="96"/>
  <c r="AU53" i="96" s="1"/>
  <c r="AH67" i="74"/>
  <c r="AQ67" i="74" s="1"/>
  <c r="AS11" i="40"/>
  <c r="AL11" i="40"/>
  <c r="AU11" i="40" s="1"/>
  <c r="Y70" i="25"/>
  <c r="X70" i="25"/>
  <c r="AR66" i="92"/>
  <c r="AI69" i="30"/>
  <c r="AN69" i="30"/>
  <c r="AJ65" i="76"/>
  <c r="AK65" i="76"/>
  <c r="AT65" i="76" s="1"/>
  <c r="AJ60" i="76"/>
  <c r="AK60" i="76"/>
  <c r="AT60" i="76" s="1"/>
  <c r="AJ54" i="76"/>
  <c r="AK54" i="76"/>
  <c r="AT54" i="76" s="1"/>
  <c r="AJ48" i="76"/>
  <c r="AK48" i="76"/>
  <c r="AT48" i="76" s="1"/>
  <c r="AJ42" i="76"/>
  <c r="AK42" i="76"/>
  <c r="AT42" i="76" s="1"/>
  <c r="AJ36" i="76"/>
  <c r="AK36" i="76"/>
  <c r="AT36" i="76" s="1"/>
  <c r="AJ30" i="76"/>
  <c r="AK30" i="76"/>
  <c r="AT30" i="76" s="1"/>
  <c r="AJ24" i="76"/>
  <c r="AK24" i="76"/>
  <c r="AT24" i="76" s="1"/>
  <c r="AJ18" i="76"/>
  <c r="AK18" i="76"/>
  <c r="AT18" i="76" s="1"/>
  <c r="AJ12" i="76"/>
  <c r="AK12" i="76"/>
  <c r="AT12" i="76" s="1"/>
  <c r="AJ6" i="76"/>
  <c r="AK6" i="76"/>
  <c r="AT6" i="76" s="1"/>
  <c r="AR71" i="91"/>
  <c r="AS19" i="48"/>
  <c r="AL19" i="48"/>
  <c r="AU19" i="48" s="1"/>
  <c r="AS37" i="48"/>
  <c r="AL37" i="48"/>
  <c r="AU37" i="48" s="1"/>
  <c r="AS55" i="48"/>
  <c r="AL55" i="48"/>
  <c r="AU55" i="48" s="1"/>
  <c r="AS24" i="96"/>
  <c r="AL24" i="96"/>
  <c r="AU24" i="96" s="1"/>
  <c r="AS42" i="96"/>
  <c r="AL42" i="96"/>
  <c r="AU42" i="96" s="1"/>
  <c r="AS60" i="96"/>
  <c r="AL60" i="96"/>
  <c r="AU60" i="96" s="1"/>
  <c r="AS65" i="40"/>
  <c r="AL65" i="40"/>
  <c r="AU65" i="40" s="1"/>
  <c r="AN69" i="73"/>
  <c r="AI69" i="73"/>
  <c r="AS19" i="96"/>
  <c r="AL19" i="96"/>
  <c r="AU19" i="96" s="1"/>
  <c r="AS37" i="96"/>
  <c r="AL37" i="96"/>
  <c r="AU37" i="96" s="1"/>
  <c r="AS55" i="96"/>
  <c r="AL55" i="96"/>
  <c r="AU55" i="96" s="1"/>
  <c r="AJ13" i="40"/>
  <c r="AS31" i="40"/>
  <c r="AL31" i="40"/>
  <c r="AU31" i="40" s="1"/>
  <c r="AS49" i="40"/>
  <c r="AL49" i="40"/>
  <c r="AU49" i="40" s="1"/>
  <c r="AS66" i="40"/>
  <c r="AL66" i="40"/>
  <c r="AU66" i="40" s="1"/>
  <c r="AI67" i="78"/>
  <c r="AN67" i="78"/>
  <c r="AN69" i="40"/>
  <c r="AN71" i="40" s="1"/>
  <c r="AI69" i="40"/>
  <c r="AH69" i="34"/>
  <c r="AQ69" i="34" s="1"/>
  <c r="AJ8" i="96"/>
  <c r="W70" i="81"/>
  <c r="AG69" i="81"/>
  <c r="AP69" i="81" s="1"/>
  <c r="AF69" i="81"/>
  <c r="AO69" i="81" s="1"/>
  <c r="AE69" i="81"/>
  <c r="AJ9" i="48"/>
  <c r="AK9" i="48"/>
  <c r="AT9" i="48" s="1"/>
  <c r="AS63" i="48"/>
  <c r="AL63" i="48"/>
  <c r="AU63" i="48" s="1"/>
  <c r="AS56" i="96"/>
  <c r="AL56" i="96"/>
  <c r="AU56" i="96" s="1"/>
  <c r="AS56" i="40"/>
  <c r="AL56" i="40"/>
  <c r="AU56" i="40" s="1"/>
  <c r="AR67" i="43"/>
  <c r="AK68" i="80"/>
  <c r="AT68" i="80" s="1"/>
  <c r="AJ68" i="80"/>
  <c r="AS26" i="96"/>
  <c r="AL26" i="96"/>
  <c r="AU26" i="96" s="1"/>
  <c r="AJ61" i="80"/>
  <c r="AK61" i="80"/>
  <c r="AT61" i="80" s="1"/>
  <c r="AJ55" i="80"/>
  <c r="AK55" i="80"/>
  <c r="AT55" i="80" s="1"/>
  <c r="AJ31" i="80"/>
  <c r="AK31" i="80"/>
  <c r="AT31" i="80" s="1"/>
  <c r="AJ13" i="80"/>
  <c r="AK13" i="80"/>
  <c r="AT13" i="80" s="1"/>
  <c r="AG68" i="36"/>
  <c r="AP68" i="36" s="1"/>
  <c r="AF68" i="36"/>
  <c r="AO68" i="36" s="1"/>
  <c r="AE68" i="36"/>
  <c r="W69" i="36"/>
  <c r="AH69" i="32"/>
  <c r="AQ69" i="32" s="1"/>
  <c r="AQ71" i="32" s="1"/>
  <c r="AX3" i="32"/>
  <c r="S3" i="32" s="1"/>
  <c r="AC3" i="32" s="1"/>
  <c r="AZ3" i="32"/>
  <c r="AX4" i="32" s="1"/>
  <c r="S4" i="32" s="1"/>
  <c r="AC4" i="32" s="1"/>
  <c r="AB5" i="32" s="1"/>
  <c r="AX5" i="32"/>
  <c r="S5" i="32" s="1"/>
  <c r="AC5" i="32" s="1"/>
  <c r="AB6" i="32" s="1"/>
  <c r="AX7" i="32"/>
  <c r="S7" i="32" s="1"/>
  <c r="AC7" i="32" s="1"/>
  <c r="AB8" i="32" s="1"/>
  <c r="AX10" i="32"/>
  <c r="S10" i="32" s="1"/>
  <c r="AC10" i="32" s="1"/>
  <c r="AB11" i="32" s="1"/>
  <c r="AX11" i="32"/>
  <c r="S11" i="32" s="1"/>
  <c r="AC11" i="32" s="1"/>
  <c r="AB12" i="32" s="1"/>
  <c r="AX12" i="32"/>
  <c r="S12" i="32" s="1"/>
  <c r="AC12" i="32" s="1"/>
  <c r="AB13" i="32" s="1"/>
  <c r="AX14" i="32"/>
  <c r="S14" i="32" s="1"/>
  <c r="AC14" i="32" s="1"/>
  <c r="AB15" i="32" s="1"/>
  <c r="AX17" i="32"/>
  <c r="S17" i="32" s="1"/>
  <c r="AC17" i="32" s="1"/>
  <c r="AB18" i="32" s="1"/>
  <c r="AX18" i="32"/>
  <c r="S18" i="32" s="1"/>
  <c r="AC18" i="32" s="1"/>
  <c r="AB19" i="32" s="1"/>
  <c r="AX19" i="32"/>
  <c r="S19" i="32" s="1"/>
  <c r="AC19" i="32" s="1"/>
  <c r="AB20" i="32" s="1"/>
  <c r="AX22" i="32"/>
  <c r="S22" i="32" s="1"/>
  <c r="AC22" i="32" s="1"/>
  <c r="AB23" i="32" s="1"/>
  <c r="AX24" i="32"/>
  <c r="S24" i="32" s="1"/>
  <c r="AC24" i="32" s="1"/>
  <c r="AB25" i="32" s="1"/>
  <c r="AX25" i="32"/>
  <c r="S25" i="32" s="1"/>
  <c r="AC25" i="32" s="1"/>
  <c r="AB26" i="32" s="1"/>
  <c r="AX26" i="32"/>
  <c r="S26" i="32" s="1"/>
  <c r="AC26" i="32" s="1"/>
  <c r="AB27" i="32" s="1"/>
  <c r="AX28" i="32"/>
  <c r="S28" i="32" s="1"/>
  <c r="AC28" i="32" s="1"/>
  <c r="AB29" i="32" s="1"/>
  <c r="AX29" i="32"/>
  <c r="S29" i="32" s="1"/>
  <c r="AC29" i="32" s="1"/>
  <c r="AB30" i="32" s="1"/>
  <c r="AX30" i="32"/>
  <c r="S30" i="32" s="1"/>
  <c r="AC30" i="32" s="1"/>
  <c r="AB31" i="32" s="1"/>
  <c r="AX31" i="32"/>
  <c r="S31" i="32" s="1"/>
  <c r="AC31" i="32" s="1"/>
  <c r="AB32" i="32" s="1"/>
  <c r="AX32" i="32"/>
  <c r="S32" i="32" s="1"/>
  <c r="AC32" i="32" s="1"/>
  <c r="AB33" i="32" s="1"/>
  <c r="AX34" i="32"/>
  <c r="S34" i="32" s="1"/>
  <c r="AC34" i="32" s="1"/>
  <c r="AB35" i="32" s="1"/>
  <c r="AX35" i="32"/>
  <c r="S35" i="32" s="1"/>
  <c r="AC35" i="32" s="1"/>
  <c r="AB36" i="32" s="1"/>
  <c r="AX36" i="32"/>
  <c r="S36" i="32" s="1"/>
  <c r="AC36" i="32" s="1"/>
  <c r="AB37" i="32" s="1"/>
  <c r="AX37" i="32"/>
  <c r="S37" i="32" s="1"/>
  <c r="AC37" i="32" s="1"/>
  <c r="AB38" i="32" s="1"/>
  <c r="AX38" i="32"/>
  <c r="S38" i="32" s="1"/>
  <c r="AC38" i="32" s="1"/>
  <c r="AB39" i="32" s="1"/>
  <c r="AX40" i="32"/>
  <c r="S40" i="32" s="1"/>
  <c r="AC40" i="32" s="1"/>
  <c r="AB41" i="32" s="1"/>
  <c r="AX41" i="32"/>
  <c r="S41" i="32" s="1"/>
  <c r="AC41" i="32" s="1"/>
  <c r="AB42" i="32" s="1"/>
  <c r="AX42" i="32"/>
  <c r="S42" i="32" s="1"/>
  <c r="AC42" i="32" s="1"/>
  <c r="AB43" i="32" s="1"/>
  <c r="AX43" i="32"/>
  <c r="S43" i="32" s="1"/>
  <c r="AC43" i="32" s="1"/>
  <c r="AB44" i="32" s="1"/>
  <c r="AX44" i="32"/>
  <c r="S44" i="32" s="1"/>
  <c r="AC44" i="32" s="1"/>
  <c r="AB45" i="32" s="1"/>
  <c r="AX45" i="32"/>
  <c r="S45" i="32" s="1"/>
  <c r="AC45" i="32" s="1"/>
  <c r="AB46" i="32" s="1"/>
  <c r="AX46" i="32"/>
  <c r="S46" i="32" s="1"/>
  <c r="AC46" i="32" s="1"/>
  <c r="AB47" i="32" s="1"/>
  <c r="AX47" i="32"/>
  <c r="S47" i="32" s="1"/>
  <c r="AC47" i="32" s="1"/>
  <c r="AB48" i="32" s="1"/>
  <c r="AX48" i="32"/>
  <c r="S48" i="32" s="1"/>
  <c r="AC48" i="32" s="1"/>
  <c r="AB49" i="32" s="1"/>
  <c r="AX49" i="32"/>
  <c r="S49" i="32" s="1"/>
  <c r="AC49" i="32" s="1"/>
  <c r="AB50" i="32" s="1"/>
  <c r="AX50" i="32"/>
  <c r="S50" i="32" s="1"/>
  <c r="AC50" i="32" s="1"/>
  <c r="AB51" i="32" s="1"/>
  <c r="AX51" i="32"/>
  <c r="S51" i="32" s="1"/>
  <c r="AC51" i="32" s="1"/>
  <c r="AB52" i="32" s="1"/>
  <c r="AX52" i="32"/>
  <c r="S52" i="32" s="1"/>
  <c r="AC52" i="32" s="1"/>
  <c r="AB53" i="32" s="1"/>
  <c r="AX53" i="32"/>
  <c r="S53" i="32" s="1"/>
  <c r="AC53" i="32" s="1"/>
  <c r="AB54" i="32" s="1"/>
  <c r="AX54" i="32"/>
  <c r="S54" i="32" s="1"/>
  <c r="AC54" i="32" s="1"/>
  <c r="AB55" i="32" s="1"/>
  <c r="AX55" i="32"/>
  <c r="S55" i="32" s="1"/>
  <c r="AC55" i="32" s="1"/>
  <c r="AB56" i="32" s="1"/>
  <c r="AX56" i="32"/>
  <c r="S56" i="32" s="1"/>
  <c r="AC56" i="32" s="1"/>
  <c r="AB57" i="32" s="1"/>
  <c r="AX57" i="32"/>
  <c r="S57" i="32" s="1"/>
  <c r="AC57" i="32" s="1"/>
  <c r="AB58" i="32" s="1"/>
  <c r="AX58" i="32"/>
  <c r="S58" i="32" s="1"/>
  <c r="AC58" i="32" s="1"/>
  <c r="AB59" i="32" s="1"/>
  <c r="AX59" i="32"/>
  <c r="S59" i="32" s="1"/>
  <c r="AC59" i="32" s="1"/>
  <c r="AB60" i="32" s="1"/>
  <c r="AX60" i="32"/>
  <c r="S60" i="32" s="1"/>
  <c r="AC60" i="32" s="1"/>
  <c r="AB61" i="32" s="1"/>
  <c r="AX61" i="32"/>
  <c r="S61" i="32" s="1"/>
  <c r="AC61" i="32" s="1"/>
  <c r="AB62" i="32" s="1"/>
  <c r="AX62" i="32"/>
  <c r="S62" i="32" s="1"/>
  <c r="AC62" i="32" s="1"/>
  <c r="AB63" i="32" s="1"/>
  <c r="AX63" i="32"/>
  <c r="S63" i="32" s="1"/>
  <c r="AC63" i="32" s="1"/>
  <c r="AB64" i="32" s="1"/>
  <c r="AX64" i="32"/>
  <c r="S64" i="32" s="1"/>
  <c r="AC64" i="32" s="1"/>
  <c r="AB65" i="32" s="1"/>
  <c r="AX68" i="32"/>
  <c r="S68" i="32" s="1"/>
  <c r="AC68" i="32" s="1"/>
  <c r="AB69" i="32" s="1"/>
  <c r="AX67" i="32"/>
  <c r="S67" i="32" s="1"/>
  <c r="AC67" i="32" s="1"/>
  <c r="AB68" i="32" s="1"/>
  <c r="AX66" i="32"/>
  <c r="S66" i="32" s="1"/>
  <c r="AC66" i="32" s="1"/>
  <c r="AB67" i="32" s="1"/>
  <c r="AX65" i="32"/>
  <c r="S65" i="32" s="1"/>
  <c r="AC65" i="32" s="1"/>
  <c r="AB66" i="32" s="1"/>
  <c r="AJ9" i="96"/>
  <c r="AK9" i="96"/>
  <c r="AT9" i="96" s="1"/>
  <c r="AS27" i="96"/>
  <c r="AL27" i="96"/>
  <c r="AU27" i="96" s="1"/>
  <c r="AS45" i="96"/>
  <c r="AL45" i="96"/>
  <c r="AU45" i="96" s="1"/>
  <c r="AS63" i="96"/>
  <c r="AL63" i="96"/>
  <c r="AU63" i="96" s="1"/>
  <c r="AE67" i="88"/>
  <c r="AF67" i="88"/>
  <c r="AO67" i="88" s="1"/>
  <c r="W68" i="88"/>
  <c r="AG67" i="88"/>
  <c r="AP67" i="88" s="1"/>
  <c r="AS21" i="40"/>
  <c r="AL21" i="40"/>
  <c r="AU21" i="40" s="1"/>
  <c r="AS39" i="40"/>
  <c r="AL39" i="40"/>
  <c r="AU39" i="40" s="1"/>
  <c r="AS57" i="40"/>
  <c r="AL57" i="40"/>
  <c r="AU57" i="40" s="1"/>
  <c r="AG69" i="87"/>
  <c r="AP69" i="87" s="1"/>
  <c r="AF69" i="87"/>
  <c r="AO69" i="87" s="1"/>
  <c r="AE69" i="87"/>
  <c r="W70" i="87"/>
  <c r="AJ64" i="28"/>
  <c r="AK64" i="28"/>
  <c r="AT64" i="28" s="1"/>
  <c r="AJ58" i="28"/>
  <c r="AK58" i="28"/>
  <c r="AT58" i="28" s="1"/>
  <c r="AJ52" i="28"/>
  <c r="AK52" i="28"/>
  <c r="AT52" i="28" s="1"/>
  <c r="AJ46" i="28"/>
  <c r="AK46" i="28"/>
  <c r="AT46" i="28" s="1"/>
  <c r="AJ40" i="28"/>
  <c r="AK40" i="28"/>
  <c r="AT40" i="28" s="1"/>
  <c r="AJ34" i="28"/>
  <c r="AK34" i="28"/>
  <c r="AT34" i="28" s="1"/>
  <c r="AJ28" i="28"/>
  <c r="AK28" i="28"/>
  <c r="AT28" i="28" s="1"/>
  <c r="AJ22" i="28"/>
  <c r="AK22" i="28"/>
  <c r="AT22" i="28" s="1"/>
  <c r="AJ16" i="28"/>
  <c r="AK16" i="28"/>
  <c r="AT16" i="28" s="1"/>
  <c r="AJ10" i="28"/>
  <c r="AK10" i="28"/>
  <c r="AT10" i="28" s="1"/>
  <c r="AJ3" i="28"/>
  <c r="AB4" i="28"/>
  <c r="AR68" i="90"/>
  <c r="AS28" i="40"/>
  <c r="AL28" i="40"/>
  <c r="AU28" i="40" s="1"/>
  <c r="AS46" i="40"/>
  <c r="AL46" i="40"/>
  <c r="AU46" i="40" s="1"/>
  <c r="AS64" i="40"/>
  <c r="AL64" i="40"/>
  <c r="AU64" i="40" s="1"/>
  <c r="AH68" i="43"/>
  <c r="AQ68" i="43" s="1"/>
  <c r="AS67" i="48"/>
  <c r="AL67" i="48"/>
  <c r="AU67" i="48" s="1"/>
  <c r="AS23" i="96"/>
  <c r="AL23" i="96"/>
  <c r="AU23" i="96" s="1"/>
  <c r="AS17" i="40"/>
  <c r="AL17" i="40"/>
  <c r="AU17" i="40" s="1"/>
  <c r="AS35" i="40"/>
  <c r="AL35" i="40"/>
  <c r="AU35" i="40" s="1"/>
  <c r="AS53" i="40"/>
  <c r="AL53" i="40"/>
  <c r="AU53" i="40" s="1"/>
  <c r="AH66" i="27"/>
  <c r="AQ66" i="27" s="1"/>
  <c r="AJ68" i="76"/>
  <c r="AK68" i="76"/>
  <c r="AT68" i="76" s="1"/>
  <c r="AJ59" i="76"/>
  <c r="AK59" i="76"/>
  <c r="AT59" i="76" s="1"/>
  <c r="AJ53" i="76"/>
  <c r="AK53" i="76"/>
  <c r="AT53" i="76" s="1"/>
  <c r="AJ47" i="76"/>
  <c r="AK47" i="76"/>
  <c r="AT47" i="76" s="1"/>
  <c r="AJ41" i="76"/>
  <c r="AK41" i="76"/>
  <c r="AT41" i="76" s="1"/>
  <c r="AJ35" i="76"/>
  <c r="AK35" i="76"/>
  <c r="AT35" i="76" s="1"/>
  <c r="AJ29" i="76"/>
  <c r="AK29" i="76"/>
  <c r="AT29" i="76" s="1"/>
  <c r="AJ23" i="76"/>
  <c r="AK23" i="76"/>
  <c r="AT23" i="76" s="1"/>
  <c r="AJ17" i="76"/>
  <c r="AK17" i="76"/>
  <c r="AT17" i="76" s="1"/>
  <c r="AK11" i="76"/>
  <c r="AT11" i="76" s="1"/>
  <c r="AJ11" i="76"/>
  <c r="AJ3" i="76"/>
  <c r="AB4" i="76"/>
  <c r="AS12" i="96"/>
  <c r="AL12" i="96"/>
  <c r="AU12" i="96" s="1"/>
  <c r="AS67" i="96"/>
  <c r="AL67" i="96"/>
  <c r="AU67" i="96" s="1"/>
  <c r="AS12" i="40"/>
  <c r="AL12" i="40"/>
  <c r="AU12" i="40" s="1"/>
  <c r="AS30" i="40"/>
  <c r="AL30" i="40"/>
  <c r="AU30" i="40" s="1"/>
  <c r="AS48" i="40"/>
  <c r="AL48" i="40"/>
  <c r="AU48" i="40" s="1"/>
  <c r="AN68" i="83"/>
  <c r="AI68" i="83"/>
  <c r="AS14" i="48"/>
  <c r="AL14" i="48"/>
  <c r="AU14" i="48" s="1"/>
  <c r="AS32" i="48"/>
  <c r="AL32" i="48"/>
  <c r="AU32" i="48" s="1"/>
  <c r="AS50" i="48"/>
  <c r="AL50" i="48"/>
  <c r="AU50" i="48" s="1"/>
  <c r="AS65" i="48"/>
  <c r="AL65" i="48"/>
  <c r="AU65" i="48" s="1"/>
  <c r="AS3" i="48"/>
  <c r="AL3" i="48"/>
  <c r="AU3" i="48" s="1"/>
  <c r="AS20" i="96"/>
  <c r="AL20" i="96"/>
  <c r="AU20" i="96" s="1"/>
  <c r="W71" i="85"/>
  <c r="AG70" i="85"/>
  <c r="AP70" i="85" s="1"/>
  <c r="AE70" i="85"/>
  <c r="AF70" i="85"/>
  <c r="AO70" i="85" s="1"/>
  <c r="AS38" i="40"/>
  <c r="AL38" i="40"/>
  <c r="AU38" i="40" s="1"/>
  <c r="AH70" i="77"/>
  <c r="AQ70" i="77" s="1"/>
  <c r="AK56" i="80"/>
  <c r="AT56" i="80" s="1"/>
  <c r="AJ56" i="80"/>
  <c r="AR67" i="36"/>
  <c r="AJ67" i="80"/>
  <c r="AK67" i="80"/>
  <c r="AT67" i="80" s="1"/>
  <c r="AJ49" i="80"/>
  <c r="AK49" i="80"/>
  <c r="AT49" i="80" s="1"/>
  <c r="AJ25" i="80"/>
  <c r="AK25" i="80"/>
  <c r="AT25" i="80" s="1"/>
  <c r="AJ7" i="80"/>
  <c r="AK7" i="80"/>
  <c r="AT7" i="80" s="1"/>
  <c r="AH69" i="81"/>
  <c r="AQ69" i="81" s="1"/>
  <c r="AR68" i="32"/>
  <c r="AS21" i="48"/>
  <c r="AL21" i="48"/>
  <c r="AU21" i="48" s="1"/>
  <c r="AS39" i="48"/>
  <c r="AL39" i="48"/>
  <c r="AU39" i="48" s="1"/>
  <c r="AS57" i="48"/>
  <c r="AL57" i="48"/>
  <c r="AU57" i="48" s="1"/>
  <c r="Z70" i="77"/>
  <c r="AX64" i="80"/>
  <c r="S64" i="80" s="1"/>
  <c r="AC64" i="80" s="1"/>
  <c r="AB65" i="80" s="1"/>
  <c r="AX59" i="80"/>
  <c r="S59" i="80" s="1"/>
  <c r="AC59" i="80" s="1"/>
  <c r="AB60" i="80" s="1"/>
  <c r="AX53" i="80"/>
  <c r="S53" i="80" s="1"/>
  <c r="AC53" i="80" s="1"/>
  <c r="AB54" i="80" s="1"/>
  <c r="AX47" i="80"/>
  <c r="S47" i="80" s="1"/>
  <c r="AC47" i="80" s="1"/>
  <c r="AB48" i="80" s="1"/>
  <c r="AX41" i="80"/>
  <c r="S41" i="80" s="1"/>
  <c r="AC41" i="80" s="1"/>
  <c r="AB42" i="80" s="1"/>
  <c r="AX35" i="80"/>
  <c r="S35" i="80" s="1"/>
  <c r="AC35" i="80" s="1"/>
  <c r="AB36" i="80" s="1"/>
  <c r="AX29" i="80"/>
  <c r="S29" i="80" s="1"/>
  <c r="AC29" i="80" s="1"/>
  <c r="AB30" i="80" s="1"/>
  <c r="AX23" i="80"/>
  <c r="S23" i="80" s="1"/>
  <c r="AC23" i="80" s="1"/>
  <c r="AB24" i="80" s="1"/>
  <c r="AX17" i="80"/>
  <c r="S17" i="80" s="1"/>
  <c r="AC17" i="80" s="1"/>
  <c r="AB18" i="80" s="1"/>
  <c r="AX11" i="80"/>
  <c r="S11" i="80" s="1"/>
  <c r="AC11" i="80" s="1"/>
  <c r="AB12" i="80" s="1"/>
  <c r="AG66" i="75"/>
  <c r="AP66" i="75" s="1"/>
  <c r="AF66" i="75"/>
  <c r="AO66" i="75" s="1"/>
  <c r="AE66" i="75"/>
  <c r="W67" i="75"/>
  <c r="AR68" i="81"/>
  <c r="Z69" i="32"/>
  <c r="AS22" i="48"/>
  <c r="AL22" i="48"/>
  <c r="AU22" i="48" s="1"/>
  <c r="AS40" i="48"/>
  <c r="AL40" i="48"/>
  <c r="AU40" i="48" s="1"/>
  <c r="AS58" i="48"/>
  <c r="AL58" i="48"/>
  <c r="AU58" i="48" s="1"/>
  <c r="AS15" i="96"/>
  <c r="AL15" i="96"/>
  <c r="AU15" i="96" s="1"/>
  <c r="AJ3" i="40"/>
  <c r="AB4" i="40"/>
  <c r="AJ67" i="28"/>
  <c r="AK67" i="28"/>
  <c r="AT67" i="28" s="1"/>
  <c r="AK63" i="28"/>
  <c r="AT63" i="28" s="1"/>
  <c r="AJ63" i="28"/>
  <c r="AX56" i="28"/>
  <c r="S56" i="28" s="1"/>
  <c r="AC56" i="28" s="1"/>
  <c r="AB57" i="28" s="1"/>
  <c r="AX50" i="28"/>
  <c r="S50" i="28" s="1"/>
  <c r="AC50" i="28" s="1"/>
  <c r="AB51" i="28" s="1"/>
  <c r="AX44" i="28"/>
  <c r="S44" i="28" s="1"/>
  <c r="AC44" i="28" s="1"/>
  <c r="AB45" i="28" s="1"/>
  <c r="AX38" i="28"/>
  <c r="S38" i="28" s="1"/>
  <c r="AC38" i="28" s="1"/>
  <c r="AB39" i="28" s="1"/>
  <c r="AX32" i="28"/>
  <c r="S32" i="28" s="1"/>
  <c r="AC32" i="28" s="1"/>
  <c r="AB33" i="28" s="1"/>
  <c r="AX26" i="28"/>
  <c r="S26" i="28" s="1"/>
  <c r="AC26" i="28" s="1"/>
  <c r="AB27" i="28" s="1"/>
  <c r="AX20" i="28"/>
  <c r="S20" i="28" s="1"/>
  <c r="AC20" i="28" s="1"/>
  <c r="AB21" i="28" s="1"/>
  <c r="AX14" i="28"/>
  <c r="S14" i="28" s="1"/>
  <c r="AC14" i="28" s="1"/>
  <c r="AB15" i="28" s="1"/>
  <c r="AX8" i="28"/>
  <c r="S8" i="28" s="1"/>
  <c r="AC8" i="28" s="1"/>
  <c r="AB9" i="28" s="1"/>
  <c r="AS23" i="48"/>
  <c r="AL23" i="48"/>
  <c r="AU23" i="48" s="1"/>
  <c r="AS41" i="48"/>
  <c r="AL41" i="48"/>
  <c r="AU41" i="48" s="1"/>
  <c r="AS59" i="48"/>
  <c r="AL59" i="48"/>
  <c r="AU59" i="48" s="1"/>
  <c r="AS16" i="96"/>
  <c r="AL16" i="96"/>
  <c r="AU16" i="96" s="1"/>
  <c r="AS34" i="96"/>
  <c r="AL34" i="96"/>
  <c r="AU34" i="96" s="1"/>
  <c r="AS52" i="96"/>
  <c r="AL52" i="96"/>
  <c r="AU52" i="96" s="1"/>
  <c r="X70" i="93"/>
  <c r="Y70" i="93"/>
  <c r="AS5" i="96"/>
  <c r="AL5" i="96"/>
  <c r="AU5" i="96" s="1"/>
  <c r="AS41" i="96"/>
  <c r="AL41" i="96"/>
  <c r="AU41" i="96" s="1"/>
  <c r="AS59" i="96"/>
  <c r="AL59" i="96"/>
  <c r="AU59" i="96" s="1"/>
  <c r="Z67" i="74"/>
  <c r="AI69" i="25"/>
  <c r="AN69" i="25"/>
  <c r="AR68" i="34"/>
  <c r="Z66" i="27"/>
  <c r="AJ64" i="76"/>
  <c r="AK64" i="76"/>
  <c r="AT64" i="76" s="1"/>
  <c r="AJ58" i="76"/>
  <c r="AK58" i="76"/>
  <c r="AT58" i="76" s="1"/>
  <c r="AJ52" i="76"/>
  <c r="AK52" i="76"/>
  <c r="AT52" i="76" s="1"/>
  <c r="AJ46" i="76"/>
  <c r="AK46" i="76"/>
  <c r="AT46" i="76" s="1"/>
  <c r="AJ40" i="76"/>
  <c r="AK40" i="76"/>
  <c r="AT40" i="76" s="1"/>
  <c r="AJ34" i="76"/>
  <c r="AK34" i="76"/>
  <c r="AT34" i="76" s="1"/>
  <c r="AJ28" i="76"/>
  <c r="AK28" i="76"/>
  <c r="AT28" i="76" s="1"/>
  <c r="AJ22" i="76"/>
  <c r="AK22" i="76"/>
  <c r="AT22" i="76" s="1"/>
  <c r="AJ16" i="76"/>
  <c r="AK16" i="76"/>
  <c r="AT16" i="76" s="1"/>
  <c r="AJ10" i="76"/>
  <c r="AK10" i="76"/>
  <c r="AT10" i="76" s="1"/>
  <c r="AJ7" i="48"/>
  <c r="AS25" i="48"/>
  <c r="AL25" i="48"/>
  <c r="AU25" i="48" s="1"/>
  <c r="AS43" i="48"/>
  <c r="AL43" i="48"/>
  <c r="AU43" i="48" s="1"/>
  <c r="AS61" i="48"/>
  <c r="AL61" i="48"/>
  <c r="AU61" i="48" s="1"/>
  <c r="AS30" i="96"/>
  <c r="AL30" i="96"/>
  <c r="AU30" i="96" s="1"/>
  <c r="AS48" i="96"/>
  <c r="AL48" i="96"/>
  <c r="AU48" i="96" s="1"/>
  <c r="AH72" i="91"/>
  <c r="AQ72" i="91" s="1"/>
  <c r="AJ7" i="96"/>
  <c r="AK7" i="96"/>
  <c r="AT7" i="96" s="1"/>
  <c r="AS25" i="96"/>
  <c r="AL25" i="96"/>
  <c r="AU25" i="96" s="1"/>
  <c r="AS43" i="96"/>
  <c r="AL43" i="96"/>
  <c r="AU43" i="96" s="1"/>
  <c r="AS61" i="96"/>
  <c r="AL61" i="96"/>
  <c r="AU61" i="96" s="1"/>
  <c r="AS19" i="40"/>
  <c r="AL19" i="40"/>
  <c r="AU19" i="40" s="1"/>
  <c r="AS37" i="40"/>
  <c r="AL37" i="40"/>
  <c r="AU37" i="40" s="1"/>
  <c r="AS55" i="40"/>
  <c r="AL55" i="40"/>
  <c r="AU55" i="40" s="1"/>
  <c r="AN65" i="94"/>
  <c r="AI65" i="94"/>
  <c r="AI68" i="84"/>
  <c r="AN68" i="84"/>
  <c r="AH67" i="92"/>
  <c r="AQ67" i="92" s="1"/>
  <c r="Z69" i="34"/>
  <c r="AJ4" i="48"/>
  <c r="AK4" i="48"/>
  <c r="AT4" i="48" s="1"/>
  <c r="AT71" i="48" s="1"/>
  <c r="AX20" i="32" l="1"/>
  <c r="S20" i="32" s="1"/>
  <c r="AC20" i="32" s="1"/>
  <c r="AB21" i="32" s="1"/>
  <c r="AX13" i="32"/>
  <c r="S13" i="32" s="1"/>
  <c r="AC13" i="32" s="1"/>
  <c r="AB14" i="32" s="1"/>
  <c r="AX6" i="32"/>
  <c r="S6" i="32" s="1"/>
  <c r="AC6" i="32" s="1"/>
  <c r="AB7" i="32" s="1"/>
  <c r="Z70" i="25"/>
  <c r="AX23" i="32"/>
  <c r="S23" i="32" s="1"/>
  <c r="AC23" i="32" s="1"/>
  <c r="AB24" i="32" s="1"/>
  <c r="AX16" i="32"/>
  <c r="S16" i="32" s="1"/>
  <c r="AC16" i="32" s="1"/>
  <c r="AB17" i="32" s="1"/>
  <c r="AX8" i="32"/>
  <c r="S8" i="32" s="1"/>
  <c r="AC8" i="32" s="1"/>
  <c r="AB9" i="32" s="1"/>
  <c r="AK5" i="32"/>
  <c r="AT5" i="32" s="1"/>
  <c r="AJ5" i="32"/>
  <c r="AE70" i="25"/>
  <c r="W71" i="25"/>
  <c r="AG70" i="25"/>
  <c r="AP70" i="25" s="1"/>
  <c r="AF70" i="25"/>
  <c r="AO70" i="25" s="1"/>
  <c r="AK15" i="28"/>
  <c r="AT15" i="28" s="1"/>
  <c r="AJ15" i="28"/>
  <c r="AK51" i="28"/>
  <c r="AT51" i="28" s="1"/>
  <c r="AJ51" i="28"/>
  <c r="AK4" i="40"/>
  <c r="AT4" i="40" s="1"/>
  <c r="AT71" i="40" s="1"/>
  <c r="AJ4" i="40"/>
  <c r="AK12" i="80"/>
  <c r="AT12" i="80" s="1"/>
  <c r="AJ12" i="80"/>
  <c r="AK48" i="80"/>
  <c r="AT48" i="80" s="1"/>
  <c r="AJ48" i="80"/>
  <c r="AR68" i="83"/>
  <c r="AJ4" i="76"/>
  <c r="AK4" i="76"/>
  <c r="AT4" i="76" s="1"/>
  <c r="Y70" i="87"/>
  <c r="X70" i="87"/>
  <c r="Y68" i="88"/>
  <c r="X68" i="88"/>
  <c r="AJ66" i="32"/>
  <c r="AK66" i="32"/>
  <c r="AT66" i="32" s="1"/>
  <c r="AJ63" i="32"/>
  <c r="AK63" i="32"/>
  <c r="AT63" i="32" s="1"/>
  <c r="AJ57" i="32"/>
  <c r="AK57" i="32"/>
  <c r="AT57" i="32" s="1"/>
  <c r="AJ51" i="32"/>
  <c r="AK51" i="32"/>
  <c r="AT51" i="32" s="1"/>
  <c r="AJ45" i="32"/>
  <c r="AK45" i="32"/>
  <c r="AT45" i="32" s="1"/>
  <c r="AK39" i="32"/>
  <c r="AT39" i="32" s="1"/>
  <c r="AK33" i="32"/>
  <c r="AT33" i="32" s="1"/>
  <c r="AK27" i="32"/>
  <c r="AT27" i="32" s="1"/>
  <c r="AK21" i="32"/>
  <c r="AT21" i="32" s="1"/>
  <c r="AK15" i="32"/>
  <c r="AT15" i="32" s="1"/>
  <c r="AK9" i="32"/>
  <c r="AT9" i="32" s="1"/>
  <c r="AJ3" i="32"/>
  <c r="AB4" i="32"/>
  <c r="AS55" i="80"/>
  <c r="AL55" i="80"/>
  <c r="AU55" i="80" s="1"/>
  <c r="AS12" i="76"/>
  <c r="AL12" i="76"/>
  <c r="AU12" i="76" s="1"/>
  <c r="AS30" i="76"/>
  <c r="AL30" i="76"/>
  <c r="AU30" i="76" s="1"/>
  <c r="AS48" i="76"/>
  <c r="AL48" i="76"/>
  <c r="AU48" i="76" s="1"/>
  <c r="AS65" i="76"/>
  <c r="AL65" i="76"/>
  <c r="AU65" i="76" s="1"/>
  <c r="AG71" i="26"/>
  <c r="AP71" i="26" s="1"/>
  <c r="AF71" i="26"/>
  <c r="AO71" i="26" s="1"/>
  <c r="AE71" i="26"/>
  <c r="W72" i="26"/>
  <c r="AR69" i="28"/>
  <c r="AR71" i="28" s="1"/>
  <c r="AL69" i="28"/>
  <c r="AU69" i="28" s="1"/>
  <c r="AS8" i="48"/>
  <c r="AL8" i="48"/>
  <c r="AU8" i="48" s="1"/>
  <c r="AS13" i="76"/>
  <c r="AL13" i="76"/>
  <c r="AU13" i="76" s="1"/>
  <c r="AS31" i="76"/>
  <c r="AL31" i="76"/>
  <c r="AU31" i="76" s="1"/>
  <c r="AS49" i="76"/>
  <c r="AL49" i="76"/>
  <c r="AU49" i="76" s="1"/>
  <c r="AS66" i="76"/>
  <c r="AL66" i="76"/>
  <c r="AU66" i="76" s="1"/>
  <c r="AN67" i="47"/>
  <c r="AI67" i="47"/>
  <c r="X71" i="86"/>
  <c r="Y71" i="86"/>
  <c r="Z71" i="86" s="1"/>
  <c r="AS12" i="28"/>
  <c r="AL12" i="28"/>
  <c r="AU12" i="28" s="1"/>
  <c r="AS30" i="28"/>
  <c r="AL30" i="28"/>
  <c r="AU30" i="28" s="1"/>
  <c r="AS48" i="28"/>
  <c r="AL48" i="28"/>
  <c r="AU48" i="28" s="1"/>
  <c r="X69" i="39"/>
  <c r="Y69" i="39"/>
  <c r="Z69" i="39" s="1"/>
  <c r="AS27" i="80"/>
  <c r="AL27" i="80"/>
  <c r="AU27" i="80" s="1"/>
  <c r="AS45" i="80"/>
  <c r="AL45" i="80"/>
  <c r="AU45" i="80" s="1"/>
  <c r="AS8" i="40"/>
  <c r="AL8" i="40"/>
  <c r="AU8" i="40" s="1"/>
  <c r="AS8" i="76"/>
  <c r="AL8" i="76"/>
  <c r="AU8" i="76" s="1"/>
  <c r="AS26" i="76"/>
  <c r="AL26" i="76"/>
  <c r="AU26" i="76" s="1"/>
  <c r="AS44" i="76"/>
  <c r="AL44" i="76"/>
  <c r="AU44" i="76" s="1"/>
  <c r="AS62" i="76"/>
  <c r="AL62" i="76"/>
  <c r="AU62" i="76" s="1"/>
  <c r="AS13" i="28"/>
  <c r="AL13" i="28"/>
  <c r="AU13" i="28" s="1"/>
  <c r="AS31" i="28"/>
  <c r="AL31" i="28"/>
  <c r="AU31" i="28" s="1"/>
  <c r="AS49" i="28"/>
  <c r="AL49" i="28"/>
  <c r="AU49" i="28" s="1"/>
  <c r="AS10" i="80"/>
  <c r="AL10" i="80"/>
  <c r="AU10" i="80" s="1"/>
  <c r="W67" i="94"/>
  <c r="AG66" i="94"/>
  <c r="AP66" i="94" s="1"/>
  <c r="AF66" i="94"/>
  <c r="AO66" i="94" s="1"/>
  <c r="AE66" i="94"/>
  <c r="AS21" i="76"/>
  <c r="AL21" i="76"/>
  <c r="AU21" i="76" s="1"/>
  <c r="AS39" i="76"/>
  <c r="AL39" i="76"/>
  <c r="AU39" i="76" s="1"/>
  <c r="AS57" i="76"/>
  <c r="AL57" i="76"/>
  <c r="AU57" i="76" s="1"/>
  <c r="AJ20" i="28"/>
  <c r="AK20" i="28"/>
  <c r="AT20" i="28" s="1"/>
  <c r="AI66" i="89"/>
  <c r="AN66" i="89"/>
  <c r="AK23" i="80"/>
  <c r="AT23" i="80" s="1"/>
  <c r="AJ23" i="80"/>
  <c r="AK59" i="80"/>
  <c r="AT59" i="80" s="1"/>
  <c r="AJ59" i="80"/>
  <c r="AN67" i="92"/>
  <c r="AI67" i="92"/>
  <c r="AS7" i="96"/>
  <c r="AL7" i="96"/>
  <c r="AU7" i="96" s="1"/>
  <c r="AK57" i="28"/>
  <c r="AT57" i="28" s="1"/>
  <c r="AJ57" i="28"/>
  <c r="AK18" i="80"/>
  <c r="AT18" i="80" s="1"/>
  <c r="AJ18" i="80"/>
  <c r="AK54" i="80"/>
  <c r="AT54" i="80" s="1"/>
  <c r="AJ54" i="80"/>
  <c r="AS7" i="80"/>
  <c r="AL7" i="80"/>
  <c r="AU7" i="80" s="1"/>
  <c r="AS67" i="80"/>
  <c r="AL67" i="80"/>
  <c r="AU67" i="80" s="1"/>
  <c r="AS3" i="76"/>
  <c r="AL3" i="76"/>
  <c r="AU3" i="76" s="1"/>
  <c r="AS23" i="76"/>
  <c r="AL23" i="76"/>
  <c r="AU23" i="76" s="1"/>
  <c r="AS41" i="76"/>
  <c r="AL41" i="76"/>
  <c r="AU41" i="76" s="1"/>
  <c r="AS59" i="76"/>
  <c r="AL59" i="76"/>
  <c r="AU59" i="76" s="1"/>
  <c r="AS16" i="28"/>
  <c r="AL16" i="28"/>
  <c r="AU16" i="28" s="1"/>
  <c r="AS34" i="28"/>
  <c r="AL34" i="28"/>
  <c r="AU34" i="28" s="1"/>
  <c r="AS52" i="28"/>
  <c r="AL52" i="28"/>
  <c r="AU52" i="28" s="1"/>
  <c r="AJ67" i="32"/>
  <c r="AK67" i="32"/>
  <c r="AT67" i="32" s="1"/>
  <c r="AK62" i="32"/>
  <c r="AT62" i="32" s="1"/>
  <c r="AJ62" i="32"/>
  <c r="AK56" i="32"/>
  <c r="AT56" i="32" s="1"/>
  <c r="AJ56" i="32"/>
  <c r="AK50" i="32"/>
  <c r="AT50" i="32" s="1"/>
  <c r="AJ50" i="32"/>
  <c r="AK44" i="32"/>
  <c r="AT44" i="32" s="1"/>
  <c r="AJ44" i="32"/>
  <c r="AK38" i="32"/>
  <c r="AT38" i="32" s="1"/>
  <c r="AJ38" i="32"/>
  <c r="AK32" i="32"/>
  <c r="AT32" i="32" s="1"/>
  <c r="AJ32" i="32"/>
  <c r="AK26" i="32"/>
  <c r="AT26" i="32" s="1"/>
  <c r="AJ26" i="32"/>
  <c r="AK20" i="32"/>
  <c r="AT20" i="32" s="1"/>
  <c r="AJ20" i="32"/>
  <c r="AK14" i="32"/>
  <c r="AT14" i="32" s="1"/>
  <c r="AJ14" i="32"/>
  <c r="AJ8" i="32"/>
  <c r="AK8" i="32"/>
  <c r="AT8" i="32" s="1"/>
  <c r="AR67" i="78"/>
  <c r="AG69" i="82"/>
  <c r="AP69" i="82" s="1"/>
  <c r="AF69" i="82"/>
  <c r="AO69" i="82" s="1"/>
  <c r="W70" i="82"/>
  <c r="AE69" i="82"/>
  <c r="AS23" i="28"/>
  <c r="AL23" i="28"/>
  <c r="AU23" i="28" s="1"/>
  <c r="AS41" i="28"/>
  <c r="AL41" i="28"/>
  <c r="AU41" i="28" s="1"/>
  <c r="AS59" i="28"/>
  <c r="AL59" i="28"/>
  <c r="AU59" i="28" s="1"/>
  <c r="X70" i="31"/>
  <c r="Y70" i="31"/>
  <c r="Z70" i="31" s="1"/>
  <c r="AS20" i="80"/>
  <c r="AL20" i="80"/>
  <c r="AU20" i="80" s="1"/>
  <c r="AS38" i="80"/>
  <c r="AL38" i="80"/>
  <c r="AU38" i="80" s="1"/>
  <c r="AI70" i="38"/>
  <c r="AN70" i="38"/>
  <c r="AS68" i="28"/>
  <c r="AL68" i="28"/>
  <c r="AU68" i="28" s="1"/>
  <c r="AS9" i="80"/>
  <c r="AL9" i="80"/>
  <c r="AU9" i="80" s="1"/>
  <c r="AS63" i="80"/>
  <c r="AL63" i="80"/>
  <c r="AU63" i="80" s="1"/>
  <c r="AS7" i="40"/>
  <c r="AL7" i="40"/>
  <c r="AU7" i="40" s="1"/>
  <c r="X73" i="91"/>
  <c r="Y73" i="91"/>
  <c r="AH69" i="83"/>
  <c r="AQ69" i="83" s="1"/>
  <c r="AI67" i="35"/>
  <c r="AN67" i="35"/>
  <c r="AS28" i="80"/>
  <c r="AL28" i="80"/>
  <c r="AU28" i="80" s="1"/>
  <c r="AS46" i="80"/>
  <c r="AL46" i="80"/>
  <c r="AU46" i="80" s="1"/>
  <c r="AJ64" i="80"/>
  <c r="X69" i="43"/>
  <c r="Y69" i="43"/>
  <c r="AH69" i="41"/>
  <c r="AQ69" i="41" s="1"/>
  <c r="AJ26" i="28"/>
  <c r="AK26" i="28"/>
  <c r="AT26" i="28" s="1"/>
  <c r="AJ56" i="28"/>
  <c r="AK29" i="80"/>
  <c r="AT29" i="80" s="1"/>
  <c r="AJ29" i="80"/>
  <c r="AJ69" i="80"/>
  <c r="AS69" i="80" s="1"/>
  <c r="AK69" i="80"/>
  <c r="AT69" i="80" s="1"/>
  <c r="AS19" i="80"/>
  <c r="AL19" i="80"/>
  <c r="AU19" i="80" s="1"/>
  <c r="Z70" i="90"/>
  <c r="Y70" i="90"/>
  <c r="X70" i="90"/>
  <c r="AR69" i="25"/>
  <c r="AK21" i="28"/>
  <c r="AT21" i="28" s="1"/>
  <c r="AJ21" i="28"/>
  <c r="AE66" i="27"/>
  <c r="AG66" i="27"/>
  <c r="AP66" i="27" s="1"/>
  <c r="AF66" i="27"/>
  <c r="AO66" i="27" s="1"/>
  <c r="W67" i="27"/>
  <c r="AK27" i="28"/>
  <c r="AT27" i="28" s="1"/>
  <c r="AJ27" i="28"/>
  <c r="AS63" i="28"/>
  <c r="AL63" i="28"/>
  <c r="AU63" i="28" s="1"/>
  <c r="AK24" i="80"/>
  <c r="AT24" i="80" s="1"/>
  <c r="AJ24" i="80"/>
  <c r="AJ60" i="80"/>
  <c r="AK60" i="80"/>
  <c r="AT60" i="80" s="1"/>
  <c r="AI70" i="85"/>
  <c r="AN70" i="85"/>
  <c r="AS11" i="76"/>
  <c r="AL11" i="76"/>
  <c r="AU11" i="76" s="1"/>
  <c r="AJ4" i="28"/>
  <c r="AK4" i="28"/>
  <c r="AT4" i="28" s="1"/>
  <c r="AN69" i="87"/>
  <c r="AI69" i="87"/>
  <c r="AK68" i="32"/>
  <c r="AT68" i="32" s="1"/>
  <c r="AJ68" i="32"/>
  <c r="AJ61" i="32"/>
  <c r="AK61" i="32"/>
  <c r="AT61" i="32" s="1"/>
  <c r="AJ55" i="32"/>
  <c r="AK55" i="32"/>
  <c r="AT55" i="32" s="1"/>
  <c r="AJ49" i="32"/>
  <c r="AK49" i="32"/>
  <c r="AT49" i="32" s="1"/>
  <c r="AJ43" i="32"/>
  <c r="AK43" i="32"/>
  <c r="AT43" i="32" s="1"/>
  <c r="AJ37" i="32"/>
  <c r="AK37" i="32"/>
  <c r="AT37" i="32" s="1"/>
  <c r="AJ31" i="32"/>
  <c r="AK31" i="32"/>
  <c r="AT31" i="32" s="1"/>
  <c r="AJ25" i="32"/>
  <c r="AK25" i="32"/>
  <c r="AT25" i="32" s="1"/>
  <c r="AJ19" i="32"/>
  <c r="AK19" i="32"/>
  <c r="AT19" i="32" s="1"/>
  <c r="AJ13" i="32"/>
  <c r="AK13" i="32"/>
  <c r="AT13" i="32" s="1"/>
  <c r="AJ7" i="32"/>
  <c r="AK7" i="32"/>
  <c r="AT7" i="32" s="1"/>
  <c r="AS13" i="80"/>
  <c r="AL13" i="80"/>
  <c r="AU13" i="80" s="1"/>
  <c r="AS61" i="80"/>
  <c r="AL61" i="80"/>
  <c r="AU61" i="80" s="1"/>
  <c r="AS13" i="40"/>
  <c r="AL13" i="40"/>
  <c r="AU13" i="40" s="1"/>
  <c r="AS18" i="76"/>
  <c r="AL18" i="76"/>
  <c r="AU18" i="76" s="1"/>
  <c r="AS36" i="76"/>
  <c r="AL36" i="76"/>
  <c r="AU36" i="76" s="1"/>
  <c r="AS54" i="76"/>
  <c r="AL54" i="76"/>
  <c r="AU54" i="76" s="1"/>
  <c r="AR69" i="30"/>
  <c r="AS11" i="28"/>
  <c r="AL11" i="28"/>
  <c r="AU11" i="28" s="1"/>
  <c r="AI69" i="31"/>
  <c r="AN69" i="31"/>
  <c r="AJ4" i="96"/>
  <c r="AK4" i="96"/>
  <c r="AT4" i="96" s="1"/>
  <c r="AT71" i="96" s="1"/>
  <c r="AH70" i="73"/>
  <c r="AQ70" i="73" s="1"/>
  <c r="AS19" i="76"/>
  <c r="AL19" i="76"/>
  <c r="AU19" i="76" s="1"/>
  <c r="AS37" i="76"/>
  <c r="AL37" i="76"/>
  <c r="AU37" i="76" s="1"/>
  <c r="AS55" i="76"/>
  <c r="AL55" i="76"/>
  <c r="AU55" i="76" s="1"/>
  <c r="AI70" i="86"/>
  <c r="AN70" i="86"/>
  <c r="AR68" i="41"/>
  <c r="AS18" i="28"/>
  <c r="AL18" i="28"/>
  <c r="AU18" i="28" s="1"/>
  <c r="AS36" i="28"/>
  <c r="AL36" i="28"/>
  <c r="AU36" i="28" s="1"/>
  <c r="AS54" i="28"/>
  <c r="AL54" i="28"/>
  <c r="AU54" i="28" s="1"/>
  <c r="AI68" i="39"/>
  <c r="AN68" i="39"/>
  <c r="AI67" i="45"/>
  <c r="AN67" i="45"/>
  <c r="AS15" i="80"/>
  <c r="AL15" i="80"/>
  <c r="AU15" i="80" s="1"/>
  <c r="AS33" i="80"/>
  <c r="AL33" i="80"/>
  <c r="AU33" i="80" s="1"/>
  <c r="AS51" i="80"/>
  <c r="AL51" i="80"/>
  <c r="AU51" i="80" s="1"/>
  <c r="AH70" i="37"/>
  <c r="AQ70" i="37" s="1"/>
  <c r="Z69" i="83"/>
  <c r="AS14" i="76"/>
  <c r="AL14" i="76"/>
  <c r="AU14" i="76" s="1"/>
  <c r="AS32" i="76"/>
  <c r="AL32" i="76"/>
  <c r="AU32" i="76" s="1"/>
  <c r="AS50" i="76"/>
  <c r="AL50" i="76"/>
  <c r="AU50" i="76" s="1"/>
  <c r="AS67" i="76"/>
  <c r="AL67" i="76"/>
  <c r="AU67" i="76" s="1"/>
  <c r="AS19" i="28"/>
  <c r="AL19" i="28"/>
  <c r="AU19" i="28" s="1"/>
  <c r="AS37" i="28"/>
  <c r="AL37" i="28"/>
  <c r="AU37" i="28" s="1"/>
  <c r="AS55" i="28"/>
  <c r="AL55" i="28"/>
  <c r="AU55" i="28" s="1"/>
  <c r="AS14" i="40"/>
  <c r="AL14" i="40"/>
  <c r="AU14" i="40" s="1"/>
  <c r="AH68" i="78"/>
  <c r="AQ68" i="78" s="1"/>
  <c r="AS9" i="76"/>
  <c r="AL9" i="76"/>
  <c r="AU9" i="76" s="1"/>
  <c r="AS27" i="76"/>
  <c r="AL27" i="76"/>
  <c r="AU27" i="76" s="1"/>
  <c r="AS45" i="76"/>
  <c r="AL45" i="76"/>
  <c r="AU45" i="76" s="1"/>
  <c r="AS63" i="76"/>
  <c r="AL63" i="76"/>
  <c r="AU63" i="76" s="1"/>
  <c r="AN68" i="43"/>
  <c r="AI68" i="43"/>
  <c r="AE69" i="41"/>
  <c r="W70" i="41"/>
  <c r="AF69" i="41"/>
  <c r="AO69" i="41" s="1"/>
  <c r="AG69" i="41"/>
  <c r="AP69" i="41" s="1"/>
  <c r="AH68" i="29"/>
  <c r="AQ68" i="29" s="1"/>
  <c r="AJ32" i="28"/>
  <c r="AK32" i="28"/>
  <c r="AT32" i="28" s="1"/>
  <c r="X67" i="89"/>
  <c r="Y67" i="89"/>
  <c r="AK35" i="80"/>
  <c r="AT35" i="80" s="1"/>
  <c r="AJ35" i="80"/>
  <c r="Y68" i="92"/>
  <c r="X68" i="92"/>
  <c r="Z68" i="92" s="1"/>
  <c r="Y68" i="46"/>
  <c r="X68" i="46"/>
  <c r="Z68" i="46" s="1"/>
  <c r="AS10" i="76"/>
  <c r="AL10" i="76"/>
  <c r="AU10" i="76" s="1"/>
  <c r="W68" i="74"/>
  <c r="AG67" i="74"/>
  <c r="AP67" i="74" s="1"/>
  <c r="AF67" i="74"/>
  <c r="AO67" i="74" s="1"/>
  <c r="AE67" i="74"/>
  <c r="AS3" i="40"/>
  <c r="AL3" i="40"/>
  <c r="AU3" i="40" s="1"/>
  <c r="AS16" i="76"/>
  <c r="AL16" i="76"/>
  <c r="AU16" i="76" s="1"/>
  <c r="AS34" i="76"/>
  <c r="AL34" i="76"/>
  <c r="AU34" i="76" s="1"/>
  <c r="AS52" i="76"/>
  <c r="AL52" i="76"/>
  <c r="AU52" i="76" s="1"/>
  <c r="AK33" i="28"/>
  <c r="AT33" i="28" s="1"/>
  <c r="AJ33" i="28"/>
  <c r="AN66" i="75"/>
  <c r="AI66" i="75"/>
  <c r="AK30" i="80"/>
  <c r="AT30" i="80" s="1"/>
  <c r="AJ30" i="80"/>
  <c r="AK65" i="80"/>
  <c r="AT65" i="80" s="1"/>
  <c r="AJ65" i="80"/>
  <c r="AS25" i="80"/>
  <c r="AL25" i="80"/>
  <c r="AU25" i="80" s="1"/>
  <c r="AS29" i="76"/>
  <c r="AL29" i="76"/>
  <c r="AU29" i="76" s="1"/>
  <c r="AS47" i="76"/>
  <c r="AL47" i="76"/>
  <c r="AU47" i="76" s="1"/>
  <c r="AS68" i="76"/>
  <c r="AL68" i="76"/>
  <c r="AU68" i="76" s="1"/>
  <c r="AS3" i="28"/>
  <c r="AL3" i="28"/>
  <c r="AU3" i="28" s="1"/>
  <c r="AS22" i="28"/>
  <c r="AL22" i="28"/>
  <c r="AU22" i="28" s="1"/>
  <c r="AS40" i="28"/>
  <c r="AL40" i="28"/>
  <c r="AU40" i="28" s="1"/>
  <c r="AS58" i="28"/>
  <c r="AL58" i="28"/>
  <c r="AU58" i="28" s="1"/>
  <c r="AN67" i="88"/>
  <c r="AI67" i="88"/>
  <c r="AJ60" i="32"/>
  <c r="AK60" i="32"/>
  <c r="AT60" i="32" s="1"/>
  <c r="AJ54" i="32"/>
  <c r="AK54" i="32"/>
  <c r="AT54" i="32" s="1"/>
  <c r="AJ48" i="32"/>
  <c r="AK48" i="32"/>
  <c r="AT48" i="32" s="1"/>
  <c r="AJ42" i="32"/>
  <c r="AK42" i="32"/>
  <c r="AT42" i="32" s="1"/>
  <c r="AJ36" i="32"/>
  <c r="AK36" i="32"/>
  <c r="AT36" i="32" s="1"/>
  <c r="AJ30" i="32"/>
  <c r="AK30" i="32"/>
  <c r="AT30" i="32" s="1"/>
  <c r="AJ24" i="32"/>
  <c r="AK24" i="32"/>
  <c r="AT24" i="32" s="1"/>
  <c r="AJ18" i="32"/>
  <c r="AK18" i="32"/>
  <c r="AT18" i="32" s="1"/>
  <c r="AJ12" i="32"/>
  <c r="AK12" i="32"/>
  <c r="AT12" i="32" s="1"/>
  <c r="AJ6" i="32"/>
  <c r="AK6" i="32"/>
  <c r="AT6" i="32" s="1"/>
  <c r="Y69" i="36"/>
  <c r="X69" i="36"/>
  <c r="X70" i="81"/>
  <c r="Y70" i="81"/>
  <c r="AR69" i="73"/>
  <c r="AG70" i="42"/>
  <c r="AP70" i="42" s="1"/>
  <c r="AF70" i="42"/>
  <c r="AO70" i="42" s="1"/>
  <c r="AE70" i="42"/>
  <c r="W71" i="42"/>
  <c r="AS29" i="28"/>
  <c r="AL29" i="28"/>
  <c r="AU29" i="28" s="1"/>
  <c r="AS47" i="28"/>
  <c r="AL47" i="28"/>
  <c r="AU47" i="28" s="1"/>
  <c r="AS65" i="28"/>
  <c r="AL65" i="28"/>
  <c r="AU65" i="28" s="1"/>
  <c r="AS3" i="96"/>
  <c r="AL3" i="96"/>
  <c r="AU3" i="96" s="1"/>
  <c r="AS26" i="80"/>
  <c r="AL26" i="80"/>
  <c r="AU26" i="80" s="1"/>
  <c r="AS44" i="80"/>
  <c r="AL44" i="80"/>
  <c r="AU44" i="80" s="1"/>
  <c r="AI69" i="76"/>
  <c r="AN69" i="76"/>
  <c r="AN71" i="76" s="1"/>
  <c r="AI68" i="33"/>
  <c r="AN68" i="33"/>
  <c r="Y68" i="47"/>
  <c r="X68" i="47"/>
  <c r="AH71" i="95"/>
  <c r="AQ71" i="95" s="1"/>
  <c r="AS66" i="80"/>
  <c r="AL66" i="80"/>
  <c r="AU66" i="80" s="1"/>
  <c r="AH69" i="84"/>
  <c r="AQ69" i="84" s="1"/>
  <c r="AQ71" i="84" s="1"/>
  <c r="AZ3" i="84"/>
  <c r="AX7" i="84" s="1"/>
  <c r="S7" i="84" s="1"/>
  <c r="AC7" i="84" s="1"/>
  <c r="AB8" i="84" s="1"/>
  <c r="AX5" i="84"/>
  <c r="S5" i="84" s="1"/>
  <c r="AC5" i="84" s="1"/>
  <c r="AB6" i="84" s="1"/>
  <c r="AX11" i="84"/>
  <c r="S11" i="84" s="1"/>
  <c r="AC11" i="84" s="1"/>
  <c r="AB12" i="84" s="1"/>
  <c r="AX23" i="84"/>
  <c r="S23" i="84" s="1"/>
  <c r="AC23" i="84" s="1"/>
  <c r="AB24" i="84" s="1"/>
  <c r="AX29" i="84"/>
  <c r="S29" i="84" s="1"/>
  <c r="AC29" i="84" s="1"/>
  <c r="AB30" i="84" s="1"/>
  <c r="AX35" i="84"/>
  <c r="S35" i="84" s="1"/>
  <c r="AC35" i="84" s="1"/>
  <c r="AB36" i="84" s="1"/>
  <c r="AX41" i="84"/>
  <c r="S41" i="84" s="1"/>
  <c r="AC41" i="84" s="1"/>
  <c r="AB42" i="84" s="1"/>
  <c r="AX47" i="84"/>
  <c r="S47" i="84" s="1"/>
  <c r="AC47" i="84" s="1"/>
  <c r="AB48" i="84" s="1"/>
  <c r="AX59" i="84"/>
  <c r="S59" i="84" s="1"/>
  <c r="AC59" i="84" s="1"/>
  <c r="AB60" i="84" s="1"/>
  <c r="AX67" i="84"/>
  <c r="S67" i="84" s="1"/>
  <c r="AC67" i="84" s="1"/>
  <c r="AB68" i="84" s="1"/>
  <c r="AN72" i="91"/>
  <c r="AI72" i="91"/>
  <c r="AH70" i="30"/>
  <c r="AQ70" i="30" s="1"/>
  <c r="AR67" i="29"/>
  <c r="AS10" i="48"/>
  <c r="AL10" i="48"/>
  <c r="AU10" i="48" s="1"/>
  <c r="AS16" i="80"/>
  <c r="AL16" i="80"/>
  <c r="AU16" i="80" s="1"/>
  <c r="AS34" i="80"/>
  <c r="AL34" i="80"/>
  <c r="AU34" i="80" s="1"/>
  <c r="AS52" i="80"/>
  <c r="AL52" i="80"/>
  <c r="AU52" i="80" s="1"/>
  <c r="Z68" i="78"/>
  <c r="AK69" i="76"/>
  <c r="AT69" i="76" s="1"/>
  <c r="Z68" i="29"/>
  <c r="AJ38" i="28"/>
  <c r="AK38" i="28"/>
  <c r="AT38" i="28" s="1"/>
  <c r="AS62" i="28"/>
  <c r="AL62" i="28"/>
  <c r="AU62" i="28" s="1"/>
  <c r="AS9" i="40"/>
  <c r="AL9" i="40"/>
  <c r="AU9" i="40" s="1"/>
  <c r="AS5" i="48"/>
  <c r="AL5" i="48"/>
  <c r="AU5" i="48" s="1"/>
  <c r="AK5" i="80"/>
  <c r="AT5" i="80" s="1"/>
  <c r="AJ5" i="80"/>
  <c r="AK41" i="80"/>
  <c r="AT41" i="80" s="1"/>
  <c r="AJ41" i="80"/>
  <c r="AS37" i="80"/>
  <c r="AL37" i="80"/>
  <c r="AU37" i="80" s="1"/>
  <c r="Y72" i="79"/>
  <c r="X72" i="79"/>
  <c r="AI69" i="90"/>
  <c r="AN69" i="90"/>
  <c r="AI67" i="46"/>
  <c r="AN67" i="46"/>
  <c r="AS4" i="48"/>
  <c r="AL4" i="48"/>
  <c r="AU4" i="48" s="1"/>
  <c r="AS28" i="76"/>
  <c r="AL28" i="76"/>
  <c r="AU28" i="76" s="1"/>
  <c r="AS64" i="76"/>
  <c r="AL64" i="76"/>
  <c r="AU64" i="76" s="1"/>
  <c r="X67" i="75"/>
  <c r="Y67" i="75"/>
  <c r="AK39" i="28"/>
  <c r="AT39" i="28" s="1"/>
  <c r="AJ39" i="28"/>
  <c r="AK65" i="32"/>
  <c r="AT65" i="32" s="1"/>
  <c r="AJ65" i="32"/>
  <c r="AK59" i="32"/>
  <c r="AT59" i="32" s="1"/>
  <c r="AJ59" i="32"/>
  <c r="AK53" i="32"/>
  <c r="AT53" i="32" s="1"/>
  <c r="AJ53" i="32"/>
  <c r="AK47" i="32"/>
  <c r="AT47" i="32" s="1"/>
  <c r="AJ47" i="32"/>
  <c r="AK41" i="32"/>
  <c r="AT41" i="32" s="1"/>
  <c r="AJ41" i="32"/>
  <c r="AK35" i="32"/>
  <c r="AT35" i="32" s="1"/>
  <c r="AJ35" i="32"/>
  <c r="AK29" i="32"/>
  <c r="AT29" i="32" s="1"/>
  <c r="AJ29" i="32"/>
  <c r="AK23" i="32"/>
  <c r="AT23" i="32" s="1"/>
  <c r="AJ23" i="32"/>
  <c r="AK17" i="32"/>
  <c r="AT17" i="32" s="1"/>
  <c r="AJ17" i="32"/>
  <c r="AK11" i="32"/>
  <c r="AT11" i="32" s="1"/>
  <c r="AJ11" i="32"/>
  <c r="AN68" i="36"/>
  <c r="AI68" i="36"/>
  <c r="AS31" i="80"/>
  <c r="AL31" i="80"/>
  <c r="AU31" i="80" s="1"/>
  <c r="AS9" i="48"/>
  <c r="AL9" i="48"/>
  <c r="AU9" i="48" s="1"/>
  <c r="AS8" i="96"/>
  <c r="AL8" i="96"/>
  <c r="AU8" i="96" s="1"/>
  <c r="AL69" i="40"/>
  <c r="AU69" i="40" s="1"/>
  <c r="AR69" i="40"/>
  <c r="AR71" i="40" s="1"/>
  <c r="AS6" i="76"/>
  <c r="AL6" i="76"/>
  <c r="AU6" i="76" s="1"/>
  <c r="AS24" i="76"/>
  <c r="AL24" i="76"/>
  <c r="AU24" i="76" s="1"/>
  <c r="AS42" i="76"/>
  <c r="AL42" i="76"/>
  <c r="AU42" i="76" s="1"/>
  <c r="AS60" i="76"/>
  <c r="AL60" i="76"/>
  <c r="AU60" i="76" s="1"/>
  <c r="AS8" i="80"/>
  <c r="AL8" i="80"/>
  <c r="AU8" i="80" s="1"/>
  <c r="X71" i="38"/>
  <c r="Z71" i="38" s="1"/>
  <c r="Y71" i="38"/>
  <c r="AR69" i="37"/>
  <c r="W71" i="73"/>
  <c r="AG70" i="73"/>
  <c r="AP70" i="73" s="1"/>
  <c r="AE70" i="73"/>
  <c r="AF70" i="73"/>
  <c r="AO70" i="73" s="1"/>
  <c r="AS7" i="76"/>
  <c r="AL7" i="76"/>
  <c r="AU7" i="76" s="1"/>
  <c r="AS25" i="76"/>
  <c r="AL25" i="76"/>
  <c r="AU25" i="76" s="1"/>
  <c r="AS43" i="76"/>
  <c r="AL43" i="76"/>
  <c r="AU43" i="76" s="1"/>
  <c r="AS61" i="76"/>
  <c r="AL61" i="76"/>
  <c r="AU61" i="76" s="1"/>
  <c r="Z69" i="33"/>
  <c r="X69" i="33"/>
  <c r="Y69" i="33"/>
  <c r="AR69" i="80"/>
  <c r="AR71" i="80" s="1"/>
  <c r="AL69" i="80"/>
  <c r="AU69" i="80" s="1"/>
  <c r="AS24" i="28"/>
  <c r="AL24" i="28"/>
  <c r="AU24" i="28" s="1"/>
  <c r="AS42" i="28"/>
  <c r="AL42" i="28"/>
  <c r="AU42" i="28" s="1"/>
  <c r="AS60" i="28"/>
  <c r="AL60" i="28"/>
  <c r="AU60" i="28" s="1"/>
  <c r="AE71" i="95"/>
  <c r="W72" i="95"/>
  <c r="AF71" i="95"/>
  <c r="AO71" i="95" s="1"/>
  <c r="AG71" i="95"/>
  <c r="AP71" i="95" s="1"/>
  <c r="AS21" i="80"/>
  <c r="AL21" i="80"/>
  <c r="AU21" i="80" s="1"/>
  <c r="AS39" i="80"/>
  <c r="AL39" i="80"/>
  <c r="AU39" i="80" s="1"/>
  <c r="AF69" i="84"/>
  <c r="AO69" i="84" s="1"/>
  <c r="AO71" i="84" s="1"/>
  <c r="AE69" i="84"/>
  <c r="AG69" i="84"/>
  <c r="AP69" i="84" s="1"/>
  <c r="AP71" i="84" s="1"/>
  <c r="AX69" i="84"/>
  <c r="S69" i="84" s="1"/>
  <c r="AC69" i="84" s="1"/>
  <c r="W71" i="37"/>
  <c r="AG70" i="37"/>
  <c r="AP70" i="37" s="1"/>
  <c r="AF70" i="37"/>
  <c r="AO70" i="37" s="1"/>
  <c r="AE70" i="37"/>
  <c r="AS20" i="76"/>
  <c r="AL20" i="76"/>
  <c r="AU20" i="76" s="1"/>
  <c r="AS38" i="76"/>
  <c r="AL38" i="76"/>
  <c r="AU38" i="76" s="1"/>
  <c r="AS56" i="76"/>
  <c r="AL56" i="76"/>
  <c r="AU56" i="76" s="1"/>
  <c r="AJ7" i="28"/>
  <c r="AK7" i="28"/>
  <c r="AT7" i="28" s="1"/>
  <c r="AS25" i="28"/>
  <c r="AL25" i="28"/>
  <c r="AU25" i="28" s="1"/>
  <c r="AS43" i="28"/>
  <c r="AL43" i="28"/>
  <c r="AU43" i="28" s="1"/>
  <c r="AS61" i="28"/>
  <c r="AL61" i="28"/>
  <c r="AU61" i="28" s="1"/>
  <c r="AS15" i="76"/>
  <c r="AL15" i="76"/>
  <c r="AU15" i="76" s="1"/>
  <c r="AS33" i="76"/>
  <c r="AL33" i="76"/>
  <c r="AU33" i="76" s="1"/>
  <c r="AS51" i="76"/>
  <c r="AL51" i="76"/>
  <c r="AU51" i="76" s="1"/>
  <c r="AJ8" i="28"/>
  <c r="AK8" i="28"/>
  <c r="AT8" i="28" s="1"/>
  <c r="AJ44" i="28"/>
  <c r="AK44" i="28"/>
  <c r="AT44" i="28" s="1"/>
  <c r="AK11" i="80"/>
  <c r="AT11" i="80" s="1"/>
  <c r="AJ11" i="80"/>
  <c r="AK47" i="80"/>
  <c r="AT47" i="80" s="1"/>
  <c r="AJ47" i="80"/>
  <c r="AS50" i="80"/>
  <c r="AL50" i="80"/>
  <c r="AU50" i="80" s="1"/>
  <c r="AI71" i="79"/>
  <c r="AN71" i="79"/>
  <c r="AS6" i="80"/>
  <c r="AL6" i="80"/>
  <c r="AU6" i="80" s="1"/>
  <c r="AS46" i="76"/>
  <c r="AL46" i="76"/>
  <c r="AU46" i="76" s="1"/>
  <c r="AF69" i="34"/>
  <c r="AO69" i="34" s="1"/>
  <c r="AG69" i="34"/>
  <c r="AP69" i="34" s="1"/>
  <c r="W70" i="34"/>
  <c r="AE69" i="34"/>
  <c r="AR68" i="84"/>
  <c r="AH70" i="93"/>
  <c r="AQ70" i="93" s="1"/>
  <c r="AR65" i="94"/>
  <c r="Z70" i="93"/>
  <c r="AG69" i="32"/>
  <c r="AP69" i="32" s="1"/>
  <c r="AP71" i="32" s="1"/>
  <c r="AF69" i="32"/>
  <c r="AO69" i="32" s="1"/>
  <c r="AO71" i="32" s="1"/>
  <c r="AE69" i="32"/>
  <c r="AX69" i="32"/>
  <c r="S69" i="32" s="1"/>
  <c r="AC69" i="32" s="1"/>
  <c r="AJ69" i="32" s="1"/>
  <c r="AS69" i="32" s="1"/>
  <c r="AK36" i="80"/>
  <c r="AT36" i="80" s="1"/>
  <c r="AJ36" i="80"/>
  <c r="AE70" i="77"/>
  <c r="W71" i="77"/>
  <c r="AF70" i="77"/>
  <c r="AO70" i="77" s="1"/>
  <c r="AG70" i="77"/>
  <c r="AP70" i="77" s="1"/>
  <c r="AS56" i="80"/>
  <c r="AL56" i="80"/>
  <c r="AU56" i="80" s="1"/>
  <c r="AS7" i="48"/>
  <c r="AL7" i="48"/>
  <c r="AU7" i="48" s="1"/>
  <c r="AS22" i="76"/>
  <c r="AL22" i="76"/>
  <c r="AU22" i="76" s="1"/>
  <c r="AS40" i="76"/>
  <c r="AL40" i="76"/>
  <c r="AU40" i="76" s="1"/>
  <c r="AS58" i="76"/>
  <c r="AL58" i="76"/>
  <c r="AU58" i="76" s="1"/>
  <c r="AJ9" i="28"/>
  <c r="AK9" i="28"/>
  <c r="AT9" i="28" s="1"/>
  <c r="AK45" i="28"/>
  <c r="AT45" i="28" s="1"/>
  <c r="AJ45" i="28"/>
  <c r="AS67" i="28"/>
  <c r="AL67" i="28"/>
  <c r="AU67" i="28" s="1"/>
  <c r="AK42" i="80"/>
  <c r="AT42" i="80" s="1"/>
  <c r="AJ42" i="80"/>
  <c r="AS49" i="80"/>
  <c r="AL49" i="80"/>
  <c r="AU49" i="80" s="1"/>
  <c r="X71" i="85"/>
  <c r="Y71" i="85"/>
  <c r="AS17" i="76"/>
  <c r="AL17" i="76"/>
  <c r="AU17" i="76" s="1"/>
  <c r="AS35" i="76"/>
  <c r="AL35" i="76"/>
  <c r="AU35" i="76" s="1"/>
  <c r="AS53" i="76"/>
  <c r="AL53" i="76"/>
  <c r="AU53" i="76" s="1"/>
  <c r="AS10" i="28"/>
  <c r="AL10" i="28"/>
  <c r="AU10" i="28" s="1"/>
  <c r="AS28" i="28"/>
  <c r="AL28" i="28"/>
  <c r="AU28" i="28" s="1"/>
  <c r="AS46" i="28"/>
  <c r="AL46" i="28"/>
  <c r="AU46" i="28" s="1"/>
  <c r="AS64" i="28"/>
  <c r="AL64" i="28"/>
  <c r="AU64" i="28" s="1"/>
  <c r="AS9" i="96"/>
  <c r="AL9" i="96"/>
  <c r="AU9" i="96" s="1"/>
  <c r="AJ64" i="32"/>
  <c r="AK64" i="32"/>
  <c r="AT64" i="32" s="1"/>
  <c r="AJ58" i="32"/>
  <c r="AK58" i="32"/>
  <c r="AT58" i="32" s="1"/>
  <c r="AJ52" i="32"/>
  <c r="AK52" i="32"/>
  <c r="AT52" i="32" s="1"/>
  <c r="AJ46" i="32"/>
  <c r="AK46" i="32"/>
  <c r="AT46" i="32" s="1"/>
  <c r="AX39" i="32"/>
  <c r="S39" i="32" s="1"/>
  <c r="AC39" i="32" s="1"/>
  <c r="AB40" i="32" s="1"/>
  <c r="AX33" i="32"/>
  <c r="S33" i="32" s="1"/>
  <c r="AC33" i="32" s="1"/>
  <c r="AB34" i="32" s="1"/>
  <c r="AX27" i="32"/>
  <c r="S27" i="32" s="1"/>
  <c r="AC27" i="32" s="1"/>
  <c r="AB28" i="32" s="1"/>
  <c r="AX21" i="32"/>
  <c r="S21" i="32" s="1"/>
  <c r="AC21" i="32" s="1"/>
  <c r="AB22" i="32" s="1"/>
  <c r="AX15" i="32"/>
  <c r="S15" i="32" s="1"/>
  <c r="AC15" i="32" s="1"/>
  <c r="AB16" i="32" s="1"/>
  <c r="AX9" i="32"/>
  <c r="S9" i="32" s="1"/>
  <c r="AC9" i="32" s="1"/>
  <c r="AB10" i="32" s="1"/>
  <c r="AS68" i="80"/>
  <c r="AL68" i="80"/>
  <c r="AU68" i="80" s="1"/>
  <c r="AI69" i="81"/>
  <c r="AN69" i="81"/>
  <c r="AH70" i="25"/>
  <c r="AQ70" i="25" s="1"/>
  <c r="AS17" i="28"/>
  <c r="AL17" i="28"/>
  <c r="AU17" i="28" s="1"/>
  <c r="AS35" i="28"/>
  <c r="AL35" i="28"/>
  <c r="AU35" i="28" s="1"/>
  <c r="AS53" i="28"/>
  <c r="AL53" i="28"/>
  <c r="AU53" i="28" s="1"/>
  <c r="AS14" i="80"/>
  <c r="AL14" i="80"/>
  <c r="AU14" i="80" s="1"/>
  <c r="AS32" i="80"/>
  <c r="AL32" i="80"/>
  <c r="AU32" i="80" s="1"/>
  <c r="AS62" i="80"/>
  <c r="AL62" i="80"/>
  <c r="AU62" i="80" s="1"/>
  <c r="AK6" i="28"/>
  <c r="AT6" i="28" s="1"/>
  <c r="AJ6" i="28"/>
  <c r="Y68" i="45"/>
  <c r="X68" i="45"/>
  <c r="AJ3" i="80"/>
  <c r="AB4" i="80"/>
  <c r="AS57" i="80"/>
  <c r="AL57" i="80"/>
  <c r="AU57" i="80" s="1"/>
  <c r="Z70" i="30"/>
  <c r="AR69" i="93"/>
  <c r="X68" i="35"/>
  <c r="Y68" i="35"/>
  <c r="AR70" i="95"/>
  <c r="AS22" i="80"/>
  <c r="AL22" i="80"/>
  <c r="AU22" i="80" s="1"/>
  <c r="AS40" i="80"/>
  <c r="AL40" i="80"/>
  <c r="AU40" i="80" s="1"/>
  <c r="AS58" i="80"/>
  <c r="AL58" i="80"/>
  <c r="AU58" i="80" s="1"/>
  <c r="AH66" i="94"/>
  <c r="AQ66" i="94" s="1"/>
  <c r="AS5" i="76"/>
  <c r="AL5" i="76"/>
  <c r="AU5" i="76" s="1"/>
  <c r="AJ14" i="28"/>
  <c r="AK14" i="28"/>
  <c r="AT14" i="28" s="1"/>
  <c r="AJ50" i="28"/>
  <c r="AK50" i="28"/>
  <c r="AT50" i="28" s="1"/>
  <c r="AS66" i="28"/>
  <c r="AL66" i="28"/>
  <c r="AU66" i="28" s="1"/>
  <c r="AK17" i="80"/>
  <c r="AT17" i="80" s="1"/>
  <c r="AJ17" i="80"/>
  <c r="AK53" i="80"/>
  <c r="AT53" i="80" s="1"/>
  <c r="AJ53" i="80"/>
  <c r="AS43" i="80"/>
  <c r="AL43" i="80"/>
  <c r="AU43" i="80" s="1"/>
  <c r="AJ5" i="28"/>
  <c r="AS71" i="48" l="1"/>
  <c r="AX53" i="84"/>
  <c r="S53" i="84" s="1"/>
  <c r="AC53" i="84" s="1"/>
  <c r="AB54" i="84" s="1"/>
  <c r="AX17" i="84"/>
  <c r="S17" i="84" s="1"/>
  <c r="AC17" i="84" s="1"/>
  <c r="AB18" i="84" s="1"/>
  <c r="Z68" i="47"/>
  <c r="W69" i="47" s="1"/>
  <c r="Z73" i="91"/>
  <c r="W74" i="91" s="1"/>
  <c r="AU71" i="48"/>
  <c r="C11" i="48" s="1"/>
  <c r="AK8" i="84"/>
  <c r="AT8" i="84" s="1"/>
  <c r="AG68" i="46"/>
  <c r="AP68" i="46" s="1"/>
  <c r="AF68" i="46"/>
  <c r="AO68" i="46" s="1"/>
  <c r="AE68" i="46"/>
  <c r="W69" i="46"/>
  <c r="AE71" i="86"/>
  <c r="AF71" i="86"/>
  <c r="AO71" i="86" s="1"/>
  <c r="W72" i="86"/>
  <c r="AG71" i="86"/>
  <c r="AP71" i="86" s="1"/>
  <c r="AG68" i="47"/>
  <c r="AP68" i="47" s="1"/>
  <c r="AF68" i="47"/>
  <c r="AO68" i="47" s="1"/>
  <c r="AE68" i="47"/>
  <c r="AG73" i="91"/>
  <c r="AP73" i="91" s="1"/>
  <c r="AF73" i="91"/>
  <c r="AO73" i="91" s="1"/>
  <c r="AE73" i="91"/>
  <c r="AK60" i="84"/>
  <c r="AT60" i="84" s="1"/>
  <c r="AK24" i="84"/>
  <c r="AT24" i="84" s="1"/>
  <c r="AS35" i="80"/>
  <c r="AL35" i="80"/>
  <c r="AU35" i="80" s="1"/>
  <c r="AS31" i="32"/>
  <c r="AL31" i="32"/>
  <c r="AU31" i="32" s="1"/>
  <c r="AS17" i="80"/>
  <c r="AL17" i="80"/>
  <c r="AU17" i="80" s="1"/>
  <c r="AH67" i="75"/>
  <c r="AQ67" i="75" s="1"/>
  <c r="AX51" i="84"/>
  <c r="S51" i="84" s="1"/>
  <c r="AC51" i="84" s="1"/>
  <c r="AB52" i="84" s="1"/>
  <c r="AX27" i="84"/>
  <c r="S27" i="84" s="1"/>
  <c r="AC27" i="84" s="1"/>
  <c r="AB28" i="84" s="1"/>
  <c r="AH68" i="45"/>
  <c r="AQ68" i="45" s="1"/>
  <c r="AJ34" i="32"/>
  <c r="AK34" i="32"/>
  <c r="AT34" i="32" s="1"/>
  <c r="AS36" i="80"/>
  <c r="AL36" i="80"/>
  <c r="AU36" i="80" s="1"/>
  <c r="AE70" i="93"/>
  <c r="W71" i="93"/>
  <c r="AF70" i="93"/>
  <c r="AO70" i="93" s="1"/>
  <c r="AG70" i="93"/>
  <c r="AP70" i="93" s="1"/>
  <c r="X70" i="34"/>
  <c r="Z70" i="34" s="1"/>
  <c r="Y70" i="34"/>
  <c r="AS8" i="28"/>
  <c r="AL8" i="28"/>
  <c r="AU8" i="28" s="1"/>
  <c r="AH69" i="33"/>
  <c r="AQ69" i="33" s="1"/>
  <c r="AH71" i="38"/>
  <c r="AQ71" i="38" s="1"/>
  <c r="AS17" i="32"/>
  <c r="AL17" i="32"/>
  <c r="AU17" i="32" s="1"/>
  <c r="AS35" i="32"/>
  <c r="AL35" i="32"/>
  <c r="AU35" i="32" s="1"/>
  <c r="AS53" i="32"/>
  <c r="AL53" i="32"/>
  <c r="AU53" i="32" s="1"/>
  <c r="AS39" i="28"/>
  <c r="AL39" i="28"/>
  <c r="AU39" i="28" s="1"/>
  <c r="AR67" i="46"/>
  <c r="AX65" i="84"/>
  <c r="S65" i="84" s="1"/>
  <c r="AC65" i="84" s="1"/>
  <c r="AB66" i="84" s="1"/>
  <c r="AX60" i="84"/>
  <c r="S60" i="84" s="1"/>
  <c r="AC60" i="84" s="1"/>
  <c r="AB61" i="84" s="1"/>
  <c r="AX54" i="84"/>
  <c r="S54" i="84" s="1"/>
  <c r="AC54" i="84" s="1"/>
  <c r="AB55" i="84" s="1"/>
  <c r="AX48" i="84"/>
  <c r="S48" i="84" s="1"/>
  <c r="AC48" i="84" s="1"/>
  <c r="AB49" i="84" s="1"/>
  <c r="AX42" i="84"/>
  <c r="S42" i="84" s="1"/>
  <c r="AC42" i="84" s="1"/>
  <c r="AB43" i="84" s="1"/>
  <c r="AX36" i="84"/>
  <c r="S36" i="84" s="1"/>
  <c r="AC36" i="84" s="1"/>
  <c r="AB37" i="84" s="1"/>
  <c r="AX30" i="84"/>
  <c r="S30" i="84" s="1"/>
  <c r="AC30" i="84" s="1"/>
  <c r="AB31" i="84" s="1"/>
  <c r="AX24" i="84"/>
  <c r="S24" i="84" s="1"/>
  <c r="AC24" i="84" s="1"/>
  <c r="AB25" i="84" s="1"/>
  <c r="AX18" i="84"/>
  <c r="S18" i="84" s="1"/>
  <c r="AC18" i="84" s="1"/>
  <c r="AB19" i="84" s="1"/>
  <c r="AX12" i="84"/>
  <c r="S12" i="84" s="1"/>
  <c r="AC12" i="84" s="1"/>
  <c r="AB13" i="84" s="1"/>
  <c r="AX6" i="84"/>
  <c r="S6" i="84" s="1"/>
  <c r="AC6" i="84" s="1"/>
  <c r="AB7" i="84" s="1"/>
  <c r="AH69" i="36"/>
  <c r="AQ69" i="36" s="1"/>
  <c r="AQ71" i="36" s="1"/>
  <c r="AZ3" i="36"/>
  <c r="AX4" i="36"/>
  <c r="S4" i="36" s="1"/>
  <c r="AC4" i="36" s="1"/>
  <c r="AB5" i="36" s="1"/>
  <c r="AX3" i="36"/>
  <c r="S3" i="36" s="1"/>
  <c r="AC3" i="36" s="1"/>
  <c r="AX5" i="36"/>
  <c r="S5" i="36" s="1"/>
  <c r="AC5" i="36" s="1"/>
  <c r="AB6" i="36" s="1"/>
  <c r="AX6" i="36"/>
  <c r="S6" i="36" s="1"/>
  <c r="AC6" i="36" s="1"/>
  <c r="AB7" i="36" s="1"/>
  <c r="AX7" i="36"/>
  <c r="S7" i="36" s="1"/>
  <c r="AC7" i="36" s="1"/>
  <c r="AB8" i="36" s="1"/>
  <c r="AX8" i="36"/>
  <c r="S8" i="36" s="1"/>
  <c r="AC8" i="36" s="1"/>
  <c r="AB9" i="36" s="1"/>
  <c r="AX9" i="36"/>
  <c r="S9" i="36" s="1"/>
  <c r="AC9" i="36" s="1"/>
  <c r="AB10" i="36" s="1"/>
  <c r="AX10" i="36"/>
  <c r="S10" i="36" s="1"/>
  <c r="AC10" i="36" s="1"/>
  <c r="AB11" i="36" s="1"/>
  <c r="AX11" i="36"/>
  <c r="S11" i="36" s="1"/>
  <c r="AC11" i="36" s="1"/>
  <c r="AB12" i="36" s="1"/>
  <c r="AX12" i="36"/>
  <c r="S12" i="36" s="1"/>
  <c r="AC12" i="36" s="1"/>
  <c r="AB13" i="36" s="1"/>
  <c r="AX13" i="36"/>
  <c r="S13" i="36" s="1"/>
  <c r="AC13" i="36" s="1"/>
  <c r="AB14" i="36" s="1"/>
  <c r="AX14" i="36"/>
  <c r="S14" i="36" s="1"/>
  <c r="AC14" i="36" s="1"/>
  <c r="AB15" i="36" s="1"/>
  <c r="AX15" i="36"/>
  <c r="S15" i="36" s="1"/>
  <c r="AC15" i="36" s="1"/>
  <c r="AB16" i="36" s="1"/>
  <c r="AX16" i="36"/>
  <c r="S16" i="36" s="1"/>
  <c r="AC16" i="36" s="1"/>
  <c r="AB17" i="36" s="1"/>
  <c r="AX17" i="36"/>
  <c r="S17" i="36" s="1"/>
  <c r="AC17" i="36" s="1"/>
  <c r="AB18" i="36" s="1"/>
  <c r="AX18" i="36"/>
  <c r="S18" i="36" s="1"/>
  <c r="AC18" i="36" s="1"/>
  <c r="AB19" i="36" s="1"/>
  <c r="AX19" i="36"/>
  <c r="S19" i="36" s="1"/>
  <c r="AC19" i="36" s="1"/>
  <c r="AB20" i="36" s="1"/>
  <c r="AX20" i="36"/>
  <c r="S20" i="36" s="1"/>
  <c r="AC20" i="36" s="1"/>
  <c r="AB21" i="36" s="1"/>
  <c r="AX21" i="36"/>
  <c r="S21" i="36" s="1"/>
  <c r="AC21" i="36" s="1"/>
  <c r="AB22" i="36" s="1"/>
  <c r="AX22" i="36"/>
  <c r="S22" i="36" s="1"/>
  <c r="AC22" i="36" s="1"/>
  <c r="AB23" i="36" s="1"/>
  <c r="AX23" i="36"/>
  <c r="S23" i="36" s="1"/>
  <c r="AC23" i="36" s="1"/>
  <c r="AB24" i="36" s="1"/>
  <c r="AX24" i="36"/>
  <c r="S24" i="36" s="1"/>
  <c r="AC24" i="36" s="1"/>
  <c r="AB25" i="36" s="1"/>
  <c r="AX25" i="36"/>
  <c r="S25" i="36" s="1"/>
  <c r="AC25" i="36" s="1"/>
  <c r="AB26" i="36" s="1"/>
  <c r="AX26" i="36"/>
  <c r="S26" i="36" s="1"/>
  <c r="AC26" i="36" s="1"/>
  <c r="AB27" i="36" s="1"/>
  <c r="AX27" i="36"/>
  <c r="S27" i="36" s="1"/>
  <c r="AC27" i="36" s="1"/>
  <c r="AB28" i="36" s="1"/>
  <c r="AX28" i="36"/>
  <c r="S28" i="36" s="1"/>
  <c r="AC28" i="36" s="1"/>
  <c r="AB29" i="36" s="1"/>
  <c r="AX29" i="36"/>
  <c r="S29" i="36" s="1"/>
  <c r="AC29" i="36" s="1"/>
  <c r="AB30" i="36" s="1"/>
  <c r="AX30" i="36"/>
  <c r="S30" i="36" s="1"/>
  <c r="AC30" i="36" s="1"/>
  <c r="AB31" i="36" s="1"/>
  <c r="AX31" i="36"/>
  <c r="S31" i="36" s="1"/>
  <c r="AC31" i="36" s="1"/>
  <c r="AB32" i="36" s="1"/>
  <c r="AX32" i="36"/>
  <c r="S32" i="36" s="1"/>
  <c r="AC32" i="36" s="1"/>
  <c r="AB33" i="36" s="1"/>
  <c r="AX33" i="36"/>
  <c r="S33" i="36" s="1"/>
  <c r="AC33" i="36" s="1"/>
  <c r="AB34" i="36" s="1"/>
  <c r="AX34" i="36"/>
  <c r="S34" i="36" s="1"/>
  <c r="AC34" i="36" s="1"/>
  <c r="AB35" i="36" s="1"/>
  <c r="AX35" i="36"/>
  <c r="S35" i="36" s="1"/>
  <c r="AC35" i="36" s="1"/>
  <c r="AB36" i="36" s="1"/>
  <c r="AX36" i="36"/>
  <c r="S36" i="36" s="1"/>
  <c r="AC36" i="36" s="1"/>
  <c r="AB37" i="36" s="1"/>
  <c r="AX37" i="36"/>
  <c r="S37" i="36" s="1"/>
  <c r="AC37" i="36" s="1"/>
  <c r="AB38" i="36" s="1"/>
  <c r="AX38" i="36"/>
  <c r="S38" i="36" s="1"/>
  <c r="AC38" i="36" s="1"/>
  <c r="AB39" i="36" s="1"/>
  <c r="AX39" i="36"/>
  <c r="S39" i="36" s="1"/>
  <c r="AC39" i="36" s="1"/>
  <c r="AB40" i="36" s="1"/>
  <c r="AX40" i="36"/>
  <c r="S40" i="36" s="1"/>
  <c r="AC40" i="36" s="1"/>
  <c r="AB41" i="36" s="1"/>
  <c r="AX41" i="36"/>
  <c r="S41" i="36" s="1"/>
  <c r="AC41" i="36" s="1"/>
  <c r="AB42" i="36" s="1"/>
  <c r="AX42" i="36"/>
  <c r="S42" i="36" s="1"/>
  <c r="AC42" i="36" s="1"/>
  <c r="AB43" i="36" s="1"/>
  <c r="AX43" i="36"/>
  <c r="S43" i="36" s="1"/>
  <c r="AC43" i="36" s="1"/>
  <c r="AB44" i="36" s="1"/>
  <c r="AX44" i="36"/>
  <c r="S44" i="36" s="1"/>
  <c r="AC44" i="36" s="1"/>
  <c r="AB45" i="36" s="1"/>
  <c r="AX45" i="36"/>
  <c r="S45" i="36" s="1"/>
  <c r="AC45" i="36" s="1"/>
  <c r="AB46" i="36" s="1"/>
  <c r="AX46" i="36"/>
  <c r="S46" i="36" s="1"/>
  <c r="AC46" i="36" s="1"/>
  <c r="AB47" i="36" s="1"/>
  <c r="AX47" i="36"/>
  <c r="S47" i="36" s="1"/>
  <c r="AC47" i="36" s="1"/>
  <c r="AB48" i="36" s="1"/>
  <c r="AX48" i="36"/>
  <c r="S48" i="36" s="1"/>
  <c r="AC48" i="36" s="1"/>
  <c r="AB49" i="36" s="1"/>
  <c r="AX49" i="36"/>
  <c r="S49" i="36" s="1"/>
  <c r="AC49" i="36" s="1"/>
  <c r="AB50" i="36" s="1"/>
  <c r="AX50" i="36"/>
  <c r="S50" i="36" s="1"/>
  <c r="AC50" i="36" s="1"/>
  <c r="AB51" i="36" s="1"/>
  <c r="AX51" i="36"/>
  <c r="S51" i="36" s="1"/>
  <c r="AC51" i="36" s="1"/>
  <c r="AB52" i="36" s="1"/>
  <c r="AX52" i="36"/>
  <c r="S52" i="36" s="1"/>
  <c r="AC52" i="36" s="1"/>
  <c r="AB53" i="36" s="1"/>
  <c r="AX53" i="36"/>
  <c r="S53" i="36" s="1"/>
  <c r="AC53" i="36" s="1"/>
  <c r="AB54" i="36" s="1"/>
  <c r="AX54" i="36"/>
  <c r="S54" i="36" s="1"/>
  <c r="AC54" i="36" s="1"/>
  <c r="AB55" i="36" s="1"/>
  <c r="AX55" i="36"/>
  <c r="S55" i="36" s="1"/>
  <c r="AC55" i="36" s="1"/>
  <c r="AB56" i="36" s="1"/>
  <c r="AX56" i="36"/>
  <c r="S56" i="36" s="1"/>
  <c r="AC56" i="36" s="1"/>
  <c r="AB57" i="36" s="1"/>
  <c r="AX57" i="36"/>
  <c r="S57" i="36" s="1"/>
  <c r="AC57" i="36" s="1"/>
  <c r="AB58" i="36" s="1"/>
  <c r="AX58" i="36"/>
  <c r="S58" i="36" s="1"/>
  <c r="AC58" i="36" s="1"/>
  <c r="AB59" i="36" s="1"/>
  <c r="AX59" i="36"/>
  <c r="S59" i="36" s="1"/>
  <c r="AC59" i="36" s="1"/>
  <c r="AB60" i="36" s="1"/>
  <c r="AX60" i="36"/>
  <c r="S60" i="36" s="1"/>
  <c r="AC60" i="36" s="1"/>
  <c r="AB61" i="36" s="1"/>
  <c r="AX61" i="36"/>
  <c r="S61" i="36" s="1"/>
  <c r="AC61" i="36" s="1"/>
  <c r="AB62" i="36" s="1"/>
  <c r="AX62" i="36"/>
  <c r="S62" i="36" s="1"/>
  <c r="AC62" i="36" s="1"/>
  <c r="AB63" i="36" s="1"/>
  <c r="AX63" i="36"/>
  <c r="S63" i="36" s="1"/>
  <c r="AC63" i="36" s="1"/>
  <c r="AB64" i="36" s="1"/>
  <c r="AX66" i="36"/>
  <c r="S66" i="36" s="1"/>
  <c r="AC66" i="36" s="1"/>
  <c r="AB67" i="36" s="1"/>
  <c r="AX65" i="36"/>
  <c r="S65" i="36" s="1"/>
  <c r="AC65" i="36" s="1"/>
  <c r="AB66" i="36" s="1"/>
  <c r="AX68" i="36"/>
  <c r="S68" i="36" s="1"/>
  <c r="AC68" i="36" s="1"/>
  <c r="AB69" i="36" s="1"/>
  <c r="AX64" i="36"/>
  <c r="S64" i="36" s="1"/>
  <c r="AC64" i="36" s="1"/>
  <c r="AB65" i="36" s="1"/>
  <c r="AX67" i="36"/>
  <c r="S67" i="36" s="1"/>
  <c r="AC67" i="36" s="1"/>
  <c r="AB68" i="36" s="1"/>
  <c r="AS12" i="32"/>
  <c r="AL12" i="32"/>
  <c r="AU12" i="32" s="1"/>
  <c r="AS30" i="32"/>
  <c r="AL30" i="32"/>
  <c r="AU30" i="32" s="1"/>
  <c r="AS48" i="32"/>
  <c r="AL48" i="32"/>
  <c r="AU48" i="32" s="1"/>
  <c r="AR66" i="75"/>
  <c r="AI67" i="74"/>
  <c r="AN67" i="74"/>
  <c r="W69" i="92"/>
  <c r="AE68" i="92"/>
  <c r="AF68" i="92"/>
  <c r="AO68" i="92" s="1"/>
  <c r="AG68" i="92"/>
  <c r="AP68" i="92" s="1"/>
  <c r="AR68" i="43"/>
  <c r="AS68" i="32"/>
  <c r="AL68" i="32"/>
  <c r="AU68" i="32" s="1"/>
  <c r="AS60" i="80"/>
  <c r="AL60" i="80"/>
  <c r="AU60" i="80" s="1"/>
  <c r="AS21" i="28"/>
  <c r="AL21" i="28"/>
  <c r="AU21" i="28" s="1"/>
  <c r="AG70" i="90"/>
  <c r="AP70" i="90" s="1"/>
  <c r="AF70" i="90"/>
  <c r="AO70" i="90" s="1"/>
  <c r="AE70" i="90"/>
  <c r="W71" i="90"/>
  <c r="AS64" i="80"/>
  <c r="AL64" i="80"/>
  <c r="AU64" i="80" s="1"/>
  <c r="AR67" i="35"/>
  <c r="AR70" i="38"/>
  <c r="AH70" i="31"/>
  <c r="AQ70" i="31" s="1"/>
  <c r="AS67" i="32"/>
  <c r="AL67" i="32"/>
  <c r="AU67" i="32" s="1"/>
  <c r="AS20" i="28"/>
  <c r="AL20" i="28"/>
  <c r="AU20" i="28" s="1"/>
  <c r="AE69" i="39"/>
  <c r="W70" i="39"/>
  <c r="AF69" i="39"/>
  <c r="AO69" i="39" s="1"/>
  <c r="AG69" i="39"/>
  <c r="AP69" i="39" s="1"/>
  <c r="AJ9" i="32"/>
  <c r="AJ27" i="32"/>
  <c r="AS45" i="32"/>
  <c r="AL45" i="32"/>
  <c r="AU45" i="32" s="1"/>
  <c r="AS63" i="32"/>
  <c r="AL63" i="32"/>
  <c r="AU63" i="32" s="1"/>
  <c r="AH70" i="87"/>
  <c r="AQ70" i="87" s="1"/>
  <c r="AS58" i="32"/>
  <c r="AL58" i="32"/>
  <c r="AU58" i="32" s="1"/>
  <c r="X72" i="95"/>
  <c r="Y72" i="95"/>
  <c r="Z72" i="95" s="1"/>
  <c r="AF71" i="38"/>
  <c r="AO71" i="38" s="1"/>
  <c r="AE71" i="38"/>
  <c r="W72" i="38"/>
  <c r="AG71" i="38"/>
  <c r="AP71" i="38" s="1"/>
  <c r="AJ42" i="84"/>
  <c r="AK42" i="84"/>
  <c r="AT42" i="84" s="1"/>
  <c r="AJ6" i="84"/>
  <c r="AK6" i="84"/>
  <c r="AT6" i="84" s="1"/>
  <c r="AL69" i="76"/>
  <c r="AU69" i="76" s="1"/>
  <c r="AR69" i="76"/>
  <c r="AR71" i="76" s="1"/>
  <c r="AS32" i="28"/>
  <c r="AL32" i="28"/>
  <c r="AU32" i="28" s="1"/>
  <c r="AS24" i="80"/>
  <c r="AL24" i="80"/>
  <c r="AU24" i="80" s="1"/>
  <c r="Z67" i="27"/>
  <c r="Y67" i="27"/>
  <c r="X67" i="27"/>
  <c r="AS56" i="28"/>
  <c r="AL56" i="28"/>
  <c r="AU56" i="28" s="1"/>
  <c r="AG70" i="31"/>
  <c r="AP70" i="31" s="1"/>
  <c r="AF70" i="31"/>
  <c r="AO70" i="31" s="1"/>
  <c r="AE70" i="31"/>
  <c r="W71" i="31"/>
  <c r="AS20" i="32"/>
  <c r="AL20" i="32"/>
  <c r="AU20" i="32" s="1"/>
  <c r="AS38" i="32"/>
  <c r="AL38" i="32"/>
  <c r="AU38" i="32" s="1"/>
  <c r="AS56" i="32"/>
  <c r="AL56" i="32"/>
  <c r="AU56" i="32" s="1"/>
  <c r="AS54" i="80"/>
  <c r="AL54" i="80"/>
  <c r="AU54" i="80" s="1"/>
  <c r="AS23" i="80"/>
  <c r="AL23" i="80"/>
  <c r="AU23" i="80" s="1"/>
  <c r="X72" i="26"/>
  <c r="Y72" i="26"/>
  <c r="AS48" i="80"/>
  <c r="AL48" i="80"/>
  <c r="AU48" i="80" s="1"/>
  <c r="AS51" i="28"/>
  <c r="AL51" i="28"/>
  <c r="AU51" i="28" s="1"/>
  <c r="AS50" i="28"/>
  <c r="AL50" i="28"/>
  <c r="AU50" i="28" s="1"/>
  <c r="Z68" i="45"/>
  <c r="AK10" i="32"/>
  <c r="AT10" i="32" s="1"/>
  <c r="AJ10" i="32"/>
  <c r="AS9" i="28"/>
  <c r="AL9" i="28"/>
  <c r="AU9" i="28" s="1"/>
  <c r="AR71" i="79"/>
  <c r="AS7" i="28"/>
  <c r="AL7" i="28"/>
  <c r="AU7" i="28" s="1"/>
  <c r="AI71" i="95"/>
  <c r="AN71" i="95"/>
  <c r="Y71" i="73"/>
  <c r="X71" i="73"/>
  <c r="Z71" i="73" s="1"/>
  <c r="AR68" i="36"/>
  <c r="AS23" i="32"/>
  <c r="AL23" i="32"/>
  <c r="AU23" i="32" s="1"/>
  <c r="AS41" i="32"/>
  <c r="AL41" i="32"/>
  <c r="AU41" i="32" s="1"/>
  <c r="AS59" i="32"/>
  <c r="AL59" i="32"/>
  <c r="AU59" i="32" s="1"/>
  <c r="AR69" i="90"/>
  <c r="AS41" i="80"/>
  <c r="AL41" i="80"/>
  <c r="AU41" i="80" s="1"/>
  <c r="AG68" i="29"/>
  <c r="AP68" i="29" s="1"/>
  <c r="AF68" i="29"/>
  <c r="AO68" i="29" s="1"/>
  <c r="AE68" i="29"/>
  <c r="W69" i="29"/>
  <c r="AR72" i="91"/>
  <c r="AX64" i="84"/>
  <c r="S64" i="84" s="1"/>
  <c r="AC64" i="84" s="1"/>
  <c r="AB65" i="84" s="1"/>
  <c r="AX58" i="84"/>
  <c r="S58" i="84" s="1"/>
  <c r="AC58" i="84" s="1"/>
  <c r="AB59" i="84" s="1"/>
  <c r="AX52" i="84"/>
  <c r="S52" i="84" s="1"/>
  <c r="AC52" i="84" s="1"/>
  <c r="AB53" i="84" s="1"/>
  <c r="AX46" i="84"/>
  <c r="S46" i="84" s="1"/>
  <c r="AC46" i="84" s="1"/>
  <c r="AB47" i="84" s="1"/>
  <c r="AX40" i="84"/>
  <c r="S40" i="84" s="1"/>
  <c r="AC40" i="84" s="1"/>
  <c r="AB41" i="84" s="1"/>
  <c r="AX34" i="84"/>
  <c r="S34" i="84" s="1"/>
  <c r="AC34" i="84" s="1"/>
  <c r="AB35" i="84" s="1"/>
  <c r="AX28" i="84"/>
  <c r="S28" i="84" s="1"/>
  <c r="AC28" i="84" s="1"/>
  <c r="AB29" i="84" s="1"/>
  <c r="AX22" i="84"/>
  <c r="S22" i="84" s="1"/>
  <c r="AC22" i="84" s="1"/>
  <c r="AB23" i="84" s="1"/>
  <c r="AX16" i="84"/>
  <c r="S16" i="84" s="1"/>
  <c r="AC16" i="84" s="1"/>
  <c r="AB17" i="84" s="1"/>
  <c r="AX10" i="84"/>
  <c r="S10" i="84" s="1"/>
  <c r="AC10" i="84" s="1"/>
  <c r="AB11" i="84" s="1"/>
  <c r="AX3" i="84"/>
  <c r="S3" i="84" s="1"/>
  <c r="AC3" i="84" s="1"/>
  <c r="X71" i="42"/>
  <c r="Y71" i="42"/>
  <c r="Z69" i="36"/>
  <c r="AS18" i="32"/>
  <c r="AL18" i="32"/>
  <c r="AU18" i="32" s="1"/>
  <c r="AS36" i="32"/>
  <c r="AL36" i="32"/>
  <c r="AU36" i="32" s="1"/>
  <c r="AS54" i="32"/>
  <c r="AL54" i="32"/>
  <c r="AU54" i="32" s="1"/>
  <c r="AS65" i="80"/>
  <c r="AL65" i="80"/>
  <c r="AU65" i="80" s="1"/>
  <c r="AS33" i="28"/>
  <c r="AL33" i="28"/>
  <c r="AU33" i="28" s="1"/>
  <c r="AR67" i="45"/>
  <c r="AR70" i="86"/>
  <c r="AR69" i="87"/>
  <c r="AN66" i="94"/>
  <c r="AI66" i="94"/>
  <c r="AH71" i="86"/>
  <c r="AQ71" i="86" s="1"/>
  <c r="AN71" i="26"/>
  <c r="AI71" i="26"/>
  <c r="AJ15" i="32"/>
  <c r="AJ33" i="32"/>
  <c r="AS51" i="32"/>
  <c r="AL51" i="32"/>
  <c r="AU51" i="32" s="1"/>
  <c r="AS66" i="32"/>
  <c r="AL66" i="32"/>
  <c r="AU66" i="32" s="1"/>
  <c r="Z70" i="87"/>
  <c r="Y71" i="25"/>
  <c r="X71" i="25"/>
  <c r="AF70" i="30"/>
  <c r="AO70" i="30" s="1"/>
  <c r="AE70" i="30"/>
  <c r="W71" i="30"/>
  <c r="AG70" i="30"/>
  <c r="AP70" i="30" s="1"/>
  <c r="AS11" i="80"/>
  <c r="AL11" i="80"/>
  <c r="AU11" i="80" s="1"/>
  <c r="AK48" i="84"/>
  <c r="AT48" i="84" s="1"/>
  <c r="AK12" i="84"/>
  <c r="AT12" i="84" s="1"/>
  <c r="AS4" i="96"/>
  <c r="AS71" i="96" s="1"/>
  <c r="AL4" i="96"/>
  <c r="AU4" i="96" s="1"/>
  <c r="AU71" i="96" s="1"/>
  <c r="C11" i="96" s="1"/>
  <c r="F49" i="97" s="1"/>
  <c r="AS19" i="32"/>
  <c r="AL19" i="32"/>
  <c r="AU19" i="32" s="1"/>
  <c r="AS37" i="32"/>
  <c r="AL37" i="32"/>
  <c r="AU37" i="32" s="1"/>
  <c r="AS55" i="32"/>
  <c r="AL55" i="32"/>
  <c r="AU55" i="32" s="1"/>
  <c r="AS26" i="28"/>
  <c r="AL26" i="28"/>
  <c r="AU26" i="28" s="1"/>
  <c r="AN69" i="82"/>
  <c r="AI69" i="82"/>
  <c r="AS26" i="32"/>
  <c r="AL26" i="32"/>
  <c r="AU26" i="32" s="1"/>
  <c r="AS44" i="32"/>
  <c r="AL44" i="32"/>
  <c r="AU44" i="32" s="1"/>
  <c r="AS62" i="32"/>
  <c r="AL62" i="32"/>
  <c r="AU62" i="32" s="1"/>
  <c r="AS18" i="80"/>
  <c r="AL18" i="80"/>
  <c r="AU18" i="80" s="1"/>
  <c r="AR67" i="92"/>
  <c r="AK4" i="32"/>
  <c r="AT4" i="32" s="1"/>
  <c r="AJ4" i="32"/>
  <c r="AH68" i="88"/>
  <c r="AQ68" i="88" s="1"/>
  <c r="AT71" i="76"/>
  <c r="AS12" i="80"/>
  <c r="AL12" i="80"/>
  <c r="AU12" i="80" s="1"/>
  <c r="AS15" i="28"/>
  <c r="AL15" i="28"/>
  <c r="AU15" i="28" s="1"/>
  <c r="AI70" i="25"/>
  <c r="AN70" i="25"/>
  <c r="AJ40" i="32"/>
  <c r="AK40" i="32"/>
  <c r="AT40" i="32" s="1"/>
  <c r="Y71" i="37"/>
  <c r="Z71" i="37" s="1"/>
  <c r="X71" i="37"/>
  <c r="AF69" i="33"/>
  <c r="AO69" i="33" s="1"/>
  <c r="AG69" i="33"/>
  <c r="AP69" i="33" s="1"/>
  <c r="W70" i="33"/>
  <c r="AE69" i="33"/>
  <c r="AS38" i="28"/>
  <c r="AL38" i="28"/>
  <c r="AU38" i="28" s="1"/>
  <c r="AJ36" i="84"/>
  <c r="AK36" i="84"/>
  <c r="AT36" i="84" s="1"/>
  <c r="AJ18" i="84"/>
  <c r="AK18" i="84"/>
  <c r="AT18" i="84" s="1"/>
  <c r="AH68" i="47"/>
  <c r="AQ68" i="47" s="1"/>
  <c r="AG69" i="83"/>
  <c r="AP69" i="83" s="1"/>
  <c r="AF69" i="83"/>
  <c r="AO69" i="83" s="1"/>
  <c r="W70" i="83"/>
  <c r="AE69" i="83"/>
  <c r="AS13" i="32"/>
  <c r="AL13" i="32"/>
  <c r="AU13" i="32" s="1"/>
  <c r="AH73" i="91"/>
  <c r="AQ73" i="91" s="1"/>
  <c r="AJ16" i="32"/>
  <c r="AK16" i="32"/>
  <c r="AT16" i="32" s="1"/>
  <c r="AS46" i="32"/>
  <c r="AL46" i="32"/>
  <c r="AU46" i="32" s="1"/>
  <c r="AH71" i="85"/>
  <c r="AQ71" i="85" s="1"/>
  <c r="AN69" i="32"/>
  <c r="AN71" i="32" s="1"/>
  <c r="AI69" i="32"/>
  <c r="AI70" i="37"/>
  <c r="AN70" i="37"/>
  <c r="AH72" i="79"/>
  <c r="AQ72" i="79" s="1"/>
  <c r="AX57" i="84"/>
  <c r="S57" i="84" s="1"/>
  <c r="AC57" i="84" s="1"/>
  <c r="AB58" i="84" s="1"/>
  <c r="AX15" i="84"/>
  <c r="S15" i="84" s="1"/>
  <c r="AC15" i="84" s="1"/>
  <c r="AB16" i="84" s="1"/>
  <c r="AS5" i="28"/>
  <c r="AL5" i="28"/>
  <c r="AU5" i="28" s="1"/>
  <c r="AS14" i="28"/>
  <c r="AL14" i="28"/>
  <c r="AU14" i="28" s="1"/>
  <c r="AK4" i="80"/>
  <c r="AT4" i="80" s="1"/>
  <c r="AT71" i="80" s="1"/>
  <c r="AJ4" i="80"/>
  <c r="AJ22" i="32"/>
  <c r="AK22" i="32"/>
  <c r="AT22" i="32" s="1"/>
  <c r="Z71" i="85"/>
  <c r="X71" i="77"/>
  <c r="Y71" i="77"/>
  <c r="AN69" i="34"/>
  <c r="AI69" i="34"/>
  <c r="AS44" i="28"/>
  <c r="AL44" i="28"/>
  <c r="AU44" i="28" s="1"/>
  <c r="AN69" i="84"/>
  <c r="AN71" i="84" s="1"/>
  <c r="AI69" i="84"/>
  <c r="AS11" i="32"/>
  <c r="AL11" i="32"/>
  <c r="AU11" i="32" s="1"/>
  <c r="AS29" i="32"/>
  <c r="AL29" i="32"/>
  <c r="AU29" i="32" s="1"/>
  <c r="AS47" i="32"/>
  <c r="AL47" i="32"/>
  <c r="AU47" i="32" s="1"/>
  <c r="AS65" i="32"/>
  <c r="AL65" i="32"/>
  <c r="AU65" i="32" s="1"/>
  <c r="Z67" i="75"/>
  <c r="AS5" i="80"/>
  <c r="AL5" i="80"/>
  <c r="AU5" i="80" s="1"/>
  <c r="AF68" i="78"/>
  <c r="AO68" i="78" s="1"/>
  <c r="AE68" i="78"/>
  <c r="W69" i="78"/>
  <c r="AG68" i="78"/>
  <c r="AP68" i="78" s="1"/>
  <c r="AX66" i="84"/>
  <c r="S66" i="84" s="1"/>
  <c r="AC66" i="84" s="1"/>
  <c r="AB67" i="84" s="1"/>
  <c r="AX62" i="84"/>
  <c r="S62" i="84" s="1"/>
  <c r="AC62" i="84" s="1"/>
  <c r="AB63" i="84" s="1"/>
  <c r="AX56" i="84"/>
  <c r="S56" i="84" s="1"/>
  <c r="AC56" i="84" s="1"/>
  <c r="AB57" i="84" s="1"/>
  <c r="AX50" i="84"/>
  <c r="S50" i="84" s="1"/>
  <c r="AC50" i="84" s="1"/>
  <c r="AB51" i="84" s="1"/>
  <c r="AX44" i="84"/>
  <c r="S44" i="84" s="1"/>
  <c r="AC44" i="84" s="1"/>
  <c r="AB45" i="84" s="1"/>
  <c r="AX38" i="84"/>
  <c r="S38" i="84" s="1"/>
  <c r="AC38" i="84" s="1"/>
  <c r="AB39" i="84" s="1"/>
  <c r="AX32" i="84"/>
  <c r="S32" i="84" s="1"/>
  <c r="AC32" i="84" s="1"/>
  <c r="AB33" i="84" s="1"/>
  <c r="AX26" i="84"/>
  <c r="S26" i="84" s="1"/>
  <c r="AC26" i="84" s="1"/>
  <c r="AB27" i="84" s="1"/>
  <c r="AX20" i="84"/>
  <c r="S20" i="84" s="1"/>
  <c r="AC20" i="84" s="1"/>
  <c r="AB21" i="84" s="1"/>
  <c r="AX14" i="84"/>
  <c r="S14" i="84" s="1"/>
  <c r="AC14" i="84" s="1"/>
  <c r="AB15" i="84" s="1"/>
  <c r="AX8" i="84"/>
  <c r="S8" i="84" s="1"/>
  <c r="AC8" i="84" s="1"/>
  <c r="AB9" i="84" s="1"/>
  <c r="AX4" i="84"/>
  <c r="S4" i="84" s="1"/>
  <c r="AC4" i="84" s="1"/>
  <c r="AB5" i="84" s="1"/>
  <c r="AN70" i="42"/>
  <c r="AI70" i="42"/>
  <c r="AH70" i="81"/>
  <c r="AQ70" i="81" s="1"/>
  <c r="AS6" i="32"/>
  <c r="AL6" i="32"/>
  <c r="AU6" i="32" s="1"/>
  <c r="AS24" i="32"/>
  <c r="AL24" i="32"/>
  <c r="AU24" i="32" s="1"/>
  <c r="AS42" i="32"/>
  <c r="AL42" i="32"/>
  <c r="AU42" i="32" s="1"/>
  <c r="AS60" i="32"/>
  <c r="AL60" i="32"/>
  <c r="AU60" i="32" s="1"/>
  <c r="AS30" i="80"/>
  <c r="AL30" i="80"/>
  <c r="AU30" i="80" s="1"/>
  <c r="Y68" i="74"/>
  <c r="X68" i="74"/>
  <c r="AH68" i="92"/>
  <c r="AQ68" i="92" s="1"/>
  <c r="AH67" i="89"/>
  <c r="AQ67" i="89" s="1"/>
  <c r="X70" i="41"/>
  <c r="Y70" i="41"/>
  <c r="AR68" i="39"/>
  <c r="AT71" i="28"/>
  <c r="AR70" i="85"/>
  <c r="AH70" i="90"/>
  <c r="AQ70" i="90" s="1"/>
  <c r="AH69" i="43"/>
  <c r="AQ69" i="43" s="1"/>
  <c r="Y70" i="82"/>
  <c r="X70" i="82"/>
  <c r="AS8" i="32"/>
  <c r="AL8" i="32"/>
  <c r="AU8" i="32" s="1"/>
  <c r="AR66" i="89"/>
  <c r="AR67" i="47"/>
  <c r="AS3" i="32"/>
  <c r="AL3" i="32"/>
  <c r="AU3" i="32" s="1"/>
  <c r="AJ21" i="32"/>
  <c r="AJ39" i="32"/>
  <c r="AS57" i="32"/>
  <c r="AL57" i="32"/>
  <c r="AU57" i="32" s="1"/>
  <c r="AS4" i="76"/>
  <c r="AS71" i="76" s="1"/>
  <c r="AL4" i="76"/>
  <c r="AU4" i="76" s="1"/>
  <c r="AU71" i="76" s="1"/>
  <c r="C11" i="76" s="1"/>
  <c r="F29" i="97" s="1"/>
  <c r="AS5" i="32"/>
  <c r="AL5" i="32"/>
  <c r="AU5" i="32" s="1"/>
  <c r="AS53" i="80"/>
  <c r="AL53" i="80"/>
  <c r="AU53" i="80" s="1"/>
  <c r="AS42" i="80"/>
  <c r="AL42" i="80"/>
  <c r="AU42" i="80" s="1"/>
  <c r="AK68" i="84"/>
  <c r="AT68" i="84" s="1"/>
  <c r="AJ54" i="84"/>
  <c r="AK54" i="84"/>
  <c r="AT54" i="84" s="1"/>
  <c r="AJ30" i="84"/>
  <c r="AK30" i="84"/>
  <c r="AT30" i="84" s="1"/>
  <c r="AR67" i="88"/>
  <c r="AH68" i="46"/>
  <c r="AQ68" i="46" s="1"/>
  <c r="AS49" i="32"/>
  <c r="AL49" i="32"/>
  <c r="AU49" i="32" s="1"/>
  <c r="AH68" i="35"/>
  <c r="AQ68" i="35" s="1"/>
  <c r="AS6" i="28"/>
  <c r="AL6" i="28"/>
  <c r="AU6" i="28" s="1"/>
  <c r="AS64" i="32"/>
  <c r="AL64" i="32"/>
  <c r="AU64" i="32" s="1"/>
  <c r="AX63" i="84"/>
  <c r="S63" i="84" s="1"/>
  <c r="AC63" i="84" s="1"/>
  <c r="AB64" i="84" s="1"/>
  <c r="AX45" i="84"/>
  <c r="S45" i="84" s="1"/>
  <c r="AC45" i="84" s="1"/>
  <c r="AB46" i="84" s="1"/>
  <c r="AX39" i="84"/>
  <c r="S39" i="84" s="1"/>
  <c r="AC39" i="84" s="1"/>
  <c r="AB40" i="84" s="1"/>
  <c r="AX33" i="84"/>
  <c r="S33" i="84" s="1"/>
  <c r="AC33" i="84" s="1"/>
  <c r="AB34" i="84" s="1"/>
  <c r="AX21" i="84"/>
  <c r="S21" i="84" s="1"/>
  <c r="AC21" i="84" s="1"/>
  <c r="AB22" i="84" s="1"/>
  <c r="AX9" i="84"/>
  <c r="S9" i="84" s="1"/>
  <c r="AC9" i="84" s="1"/>
  <c r="AB10" i="84" s="1"/>
  <c r="Z68" i="35"/>
  <c r="AS3" i="80"/>
  <c r="AL3" i="80"/>
  <c r="AU3" i="80" s="1"/>
  <c r="AR69" i="81"/>
  <c r="AJ28" i="32"/>
  <c r="AK28" i="32"/>
  <c r="AT28" i="32" s="1"/>
  <c r="AS52" i="32"/>
  <c r="AL52" i="32"/>
  <c r="AU52" i="32" s="1"/>
  <c r="AS45" i="28"/>
  <c r="AL45" i="28"/>
  <c r="AU45" i="28" s="1"/>
  <c r="AI70" i="77"/>
  <c r="AN70" i="77"/>
  <c r="AS47" i="80"/>
  <c r="AL47" i="80"/>
  <c r="AU47" i="80" s="1"/>
  <c r="AI70" i="73"/>
  <c r="AN70" i="73"/>
  <c r="Z72" i="79"/>
  <c r="AX68" i="84"/>
  <c r="S68" i="84" s="1"/>
  <c r="AC68" i="84" s="1"/>
  <c r="AB69" i="84" s="1"/>
  <c r="AX61" i="84"/>
  <c r="S61" i="84" s="1"/>
  <c r="AC61" i="84" s="1"/>
  <c r="AB62" i="84" s="1"/>
  <c r="AX55" i="84"/>
  <c r="S55" i="84" s="1"/>
  <c r="AC55" i="84" s="1"/>
  <c r="AB56" i="84" s="1"/>
  <c r="AX49" i="84"/>
  <c r="S49" i="84" s="1"/>
  <c r="AC49" i="84" s="1"/>
  <c r="AB50" i="84" s="1"/>
  <c r="AX43" i="84"/>
  <c r="S43" i="84" s="1"/>
  <c r="AC43" i="84" s="1"/>
  <c r="AB44" i="84" s="1"/>
  <c r="AX37" i="84"/>
  <c r="S37" i="84" s="1"/>
  <c r="AC37" i="84" s="1"/>
  <c r="AB38" i="84" s="1"/>
  <c r="AX31" i="84"/>
  <c r="S31" i="84" s="1"/>
  <c r="AC31" i="84" s="1"/>
  <c r="AB32" i="84" s="1"/>
  <c r="AX25" i="84"/>
  <c r="S25" i="84" s="1"/>
  <c r="AC25" i="84" s="1"/>
  <c r="AB26" i="84" s="1"/>
  <c r="AX19" i="84"/>
  <c r="S19" i="84" s="1"/>
  <c r="AC19" i="84" s="1"/>
  <c r="AB20" i="84" s="1"/>
  <c r="AX13" i="84"/>
  <c r="S13" i="84" s="1"/>
  <c r="AC13" i="84" s="1"/>
  <c r="AB14" i="84" s="1"/>
  <c r="AR68" i="33"/>
  <c r="Z70" i="81"/>
  <c r="AK69" i="32"/>
  <c r="AT69" i="32" s="1"/>
  <c r="Z67" i="89"/>
  <c r="AI69" i="41"/>
  <c r="AN69" i="41"/>
  <c r="AR69" i="31"/>
  <c r="AS7" i="32"/>
  <c r="AL7" i="32"/>
  <c r="AU7" i="32" s="1"/>
  <c r="AS25" i="32"/>
  <c r="AL25" i="32"/>
  <c r="AU25" i="32" s="1"/>
  <c r="AS43" i="32"/>
  <c r="AL43" i="32"/>
  <c r="AU43" i="32" s="1"/>
  <c r="AS61" i="32"/>
  <c r="AL61" i="32"/>
  <c r="AU61" i="32" s="1"/>
  <c r="AS4" i="28"/>
  <c r="AL4" i="28"/>
  <c r="AU4" i="28" s="1"/>
  <c r="AS27" i="28"/>
  <c r="AL27" i="28"/>
  <c r="AU27" i="28" s="1"/>
  <c r="AN66" i="27"/>
  <c r="AI66" i="27"/>
  <c r="AS29" i="80"/>
  <c r="AL29" i="80"/>
  <c r="AU29" i="80" s="1"/>
  <c r="Z69" i="43"/>
  <c r="AS14" i="32"/>
  <c r="AL14" i="32"/>
  <c r="AU14" i="32" s="1"/>
  <c r="AS32" i="32"/>
  <c r="AL32" i="32"/>
  <c r="AU32" i="32" s="1"/>
  <c r="AS50" i="32"/>
  <c r="AL50" i="32"/>
  <c r="AU50" i="32" s="1"/>
  <c r="AS57" i="28"/>
  <c r="AL57" i="28"/>
  <c r="AU57" i="28" s="1"/>
  <c r="AS59" i="80"/>
  <c r="AL59" i="80"/>
  <c r="AU59" i="80" s="1"/>
  <c r="X67" i="94"/>
  <c r="Y67" i="94"/>
  <c r="Z67" i="94" s="1"/>
  <c r="AH69" i="39"/>
  <c r="AQ69" i="39" s="1"/>
  <c r="Z68" i="88"/>
  <c r="AS4" i="40"/>
  <c r="AS71" i="40" s="1"/>
  <c r="AL4" i="40"/>
  <c r="AU4" i="40" s="1"/>
  <c r="AU71" i="40" s="1"/>
  <c r="C11" i="40" s="1"/>
  <c r="AJ60" i="84" l="1"/>
  <c r="AS71" i="28"/>
  <c r="Z70" i="82"/>
  <c r="Z70" i="41"/>
  <c r="AG70" i="41" s="1"/>
  <c r="AP70" i="41" s="1"/>
  <c r="Z72" i="26"/>
  <c r="AF72" i="26" s="1"/>
  <c r="AO72" i="26" s="1"/>
  <c r="AU71" i="28"/>
  <c r="C11" i="28" s="1"/>
  <c r="AE71" i="37"/>
  <c r="W72" i="37"/>
  <c r="AF71" i="37"/>
  <c r="AO71" i="37" s="1"/>
  <c r="AG71" i="37"/>
  <c r="AP71" i="37" s="1"/>
  <c r="AF67" i="94"/>
  <c r="AO67" i="94" s="1"/>
  <c r="W68" i="94"/>
  <c r="AG67" i="94"/>
  <c r="AP67" i="94" s="1"/>
  <c r="AE67" i="94"/>
  <c r="W71" i="82"/>
  <c r="AG70" i="82"/>
  <c r="AP70" i="82" s="1"/>
  <c r="AF70" i="82"/>
  <c r="AO70" i="82" s="1"/>
  <c r="AE70" i="82"/>
  <c r="AE70" i="41"/>
  <c r="W71" i="41"/>
  <c r="W73" i="26"/>
  <c r="AG72" i="26"/>
  <c r="AP72" i="26" s="1"/>
  <c r="AS54" i="84"/>
  <c r="AL54" i="84"/>
  <c r="AU54" i="84" s="1"/>
  <c r="AJ11" i="84"/>
  <c r="AK11" i="84"/>
  <c r="AT11" i="84" s="1"/>
  <c r="AF71" i="73"/>
  <c r="AO71" i="73" s="1"/>
  <c r="AE71" i="73"/>
  <c r="W72" i="73"/>
  <c r="AG71" i="73"/>
  <c r="AP71" i="73" s="1"/>
  <c r="Y69" i="47"/>
  <c r="Z69" i="47" s="1"/>
  <c r="X69" i="47"/>
  <c r="AR69" i="41"/>
  <c r="AJ44" i="84"/>
  <c r="AK44" i="84"/>
  <c r="AT44" i="84" s="1"/>
  <c r="AR66" i="27"/>
  <c r="AF67" i="89"/>
  <c r="AO67" i="89" s="1"/>
  <c r="AE67" i="89"/>
  <c r="AG67" i="89"/>
  <c r="AP67" i="89" s="1"/>
  <c r="W68" i="89"/>
  <c r="AK14" i="84"/>
  <c r="AT14" i="84" s="1"/>
  <c r="AJ14" i="84"/>
  <c r="AJ50" i="84"/>
  <c r="AK50" i="84"/>
  <c r="AT50" i="84" s="1"/>
  <c r="AR70" i="73"/>
  <c r="AJ34" i="84"/>
  <c r="AK34" i="84"/>
  <c r="AT34" i="84" s="1"/>
  <c r="AH70" i="82"/>
  <c r="AQ70" i="82" s="1"/>
  <c r="AJ9" i="84"/>
  <c r="AK9" i="84"/>
  <c r="AT9" i="84" s="1"/>
  <c r="AJ45" i="84"/>
  <c r="AK45" i="84"/>
  <c r="AT45" i="84" s="1"/>
  <c r="W68" i="75"/>
  <c r="AG67" i="75"/>
  <c r="AP67" i="75" s="1"/>
  <c r="AF67" i="75"/>
  <c r="AO67" i="75" s="1"/>
  <c r="AE67" i="75"/>
  <c r="AF71" i="85"/>
  <c r="AO71" i="85" s="1"/>
  <c r="AE71" i="85"/>
  <c r="W72" i="85"/>
  <c r="AG71" i="85"/>
  <c r="AP71" i="85" s="1"/>
  <c r="AL69" i="32"/>
  <c r="AU69" i="32" s="1"/>
  <c r="AR69" i="32"/>
  <c r="AR71" i="32" s="1"/>
  <c r="AN69" i="83"/>
  <c r="AI69" i="83"/>
  <c r="AJ48" i="84"/>
  <c r="AI70" i="30"/>
  <c r="AN70" i="30"/>
  <c r="AR71" i="26"/>
  <c r="AJ3" i="84"/>
  <c r="AB4" i="84"/>
  <c r="AJ41" i="84"/>
  <c r="AK41" i="84"/>
  <c r="AT41" i="84" s="1"/>
  <c r="AH71" i="73"/>
  <c r="AQ71" i="73" s="1"/>
  <c r="AN70" i="31"/>
  <c r="AI70" i="31"/>
  <c r="AH72" i="95"/>
  <c r="AQ72" i="95" s="1"/>
  <c r="X70" i="39"/>
  <c r="Z70" i="39" s="1"/>
  <c r="Y70" i="39"/>
  <c r="AI70" i="90"/>
  <c r="AN70" i="90"/>
  <c r="AR67" i="74"/>
  <c r="AJ66" i="36"/>
  <c r="AK66" i="36"/>
  <c r="AT66" i="36" s="1"/>
  <c r="AJ60" i="36"/>
  <c r="AK60" i="36"/>
  <c r="AT60" i="36" s="1"/>
  <c r="AJ54" i="36"/>
  <c r="AK54" i="36"/>
  <c r="AT54" i="36" s="1"/>
  <c r="AJ48" i="36"/>
  <c r="AK48" i="36"/>
  <c r="AT48" i="36" s="1"/>
  <c r="AJ42" i="36"/>
  <c r="AK42" i="36"/>
  <c r="AT42" i="36" s="1"/>
  <c r="AJ36" i="36"/>
  <c r="AK36" i="36"/>
  <c r="AT36" i="36" s="1"/>
  <c r="AJ30" i="36"/>
  <c r="AK30" i="36"/>
  <c r="AT30" i="36" s="1"/>
  <c r="AJ24" i="36"/>
  <c r="AK24" i="36"/>
  <c r="AT24" i="36" s="1"/>
  <c r="AJ18" i="36"/>
  <c r="AK18" i="36"/>
  <c r="AT18" i="36" s="1"/>
  <c r="AJ12" i="36"/>
  <c r="AK12" i="36"/>
  <c r="AT12" i="36" s="1"/>
  <c r="AJ6" i="36"/>
  <c r="AK6" i="36"/>
  <c r="AT6" i="36" s="1"/>
  <c r="AJ7" i="84"/>
  <c r="AK7" i="84"/>
  <c r="AT7" i="84" s="1"/>
  <c r="AK43" i="84"/>
  <c r="AT43" i="84" s="1"/>
  <c r="AJ43" i="84"/>
  <c r="X74" i="91"/>
  <c r="Y74" i="91"/>
  <c r="Y69" i="46"/>
  <c r="X69" i="46"/>
  <c r="Z69" i="46" s="1"/>
  <c r="AS39" i="32"/>
  <c r="AL39" i="32"/>
  <c r="AU39" i="32" s="1"/>
  <c r="AJ21" i="84"/>
  <c r="AK21" i="84"/>
  <c r="AT21" i="84" s="1"/>
  <c r="AJ57" i="84"/>
  <c r="AK57" i="84"/>
  <c r="AT57" i="84" s="1"/>
  <c r="AI68" i="78"/>
  <c r="AN68" i="78"/>
  <c r="AS22" i="32"/>
  <c r="AL22" i="32"/>
  <c r="AU22" i="32" s="1"/>
  <c r="Y70" i="83"/>
  <c r="X70" i="83"/>
  <c r="AS4" i="32"/>
  <c r="AL4" i="32"/>
  <c r="AU4" i="32" s="1"/>
  <c r="AR69" i="82"/>
  <c r="AH71" i="25"/>
  <c r="AQ71" i="25" s="1"/>
  <c r="AX69" i="36"/>
  <c r="S69" i="36" s="1"/>
  <c r="AC69" i="36" s="1"/>
  <c r="AG69" i="36"/>
  <c r="AP69" i="36" s="1"/>
  <c r="AP71" i="36" s="1"/>
  <c r="AE69" i="36"/>
  <c r="AF69" i="36"/>
  <c r="AO69" i="36" s="1"/>
  <c r="AO71" i="36" s="1"/>
  <c r="AJ17" i="84"/>
  <c r="AK17" i="84"/>
  <c r="AT17" i="84" s="1"/>
  <c r="AJ53" i="84"/>
  <c r="AK53" i="84"/>
  <c r="AT53" i="84" s="1"/>
  <c r="X69" i="29"/>
  <c r="Y69" i="29"/>
  <c r="X72" i="38"/>
  <c r="Y72" i="38"/>
  <c r="Z72" i="38" s="1"/>
  <c r="AS9" i="32"/>
  <c r="AL9" i="32"/>
  <c r="AU9" i="32" s="1"/>
  <c r="AI68" i="92"/>
  <c r="AN68" i="92"/>
  <c r="AK64" i="36"/>
  <c r="AT64" i="36" s="1"/>
  <c r="AJ64" i="36"/>
  <c r="AK58" i="36"/>
  <c r="AT58" i="36" s="1"/>
  <c r="AJ58" i="36"/>
  <c r="AK52" i="36"/>
  <c r="AT52" i="36" s="1"/>
  <c r="AJ52" i="36"/>
  <c r="AK46" i="36"/>
  <c r="AT46" i="36" s="1"/>
  <c r="AJ46" i="36"/>
  <c r="AJ40" i="36"/>
  <c r="AK40" i="36"/>
  <c r="AT40" i="36" s="1"/>
  <c r="AJ34" i="36"/>
  <c r="AK34" i="36"/>
  <c r="AT34" i="36" s="1"/>
  <c r="AJ28" i="36"/>
  <c r="AK28" i="36"/>
  <c r="AT28" i="36" s="1"/>
  <c r="AJ22" i="36"/>
  <c r="AK22" i="36"/>
  <c r="AT22" i="36" s="1"/>
  <c r="AJ16" i="36"/>
  <c r="AK16" i="36"/>
  <c r="AT16" i="36" s="1"/>
  <c r="AJ10" i="36"/>
  <c r="AK10" i="36"/>
  <c r="AT10" i="36" s="1"/>
  <c r="AJ5" i="36"/>
  <c r="AK5" i="36"/>
  <c r="AT5" i="36" s="1"/>
  <c r="AJ19" i="84"/>
  <c r="AK19" i="84"/>
  <c r="AT19" i="84" s="1"/>
  <c r="AK55" i="84"/>
  <c r="AT55" i="84" s="1"/>
  <c r="AJ55" i="84"/>
  <c r="AS34" i="32"/>
  <c r="AL34" i="32"/>
  <c r="AU34" i="32" s="1"/>
  <c r="AJ28" i="84"/>
  <c r="AK28" i="84"/>
  <c r="AT28" i="84" s="1"/>
  <c r="AI73" i="91"/>
  <c r="AN73" i="91"/>
  <c r="AN68" i="47"/>
  <c r="AI68" i="47"/>
  <c r="Z72" i="86"/>
  <c r="X72" i="86"/>
  <c r="Y72" i="86"/>
  <c r="AK20" i="84"/>
  <c r="AT20" i="84" s="1"/>
  <c r="AJ20" i="84"/>
  <c r="AH70" i="41"/>
  <c r="AQ70" i="41" s="1"/>
  <c r="AH68" i="74"/>
  <c r="AQ68" i="74" s="1"/>
  <c r="AS36" i="84"/>
  <c r="AL36" i="84"/>
  <c r="AU36" i="84" s="1"/>
  <c r="AJ23" i="36"/>
  <c r="AK23" i="36"/>
  <c r="AT23" i="36" s="1"/>
  <c r="AK26" i="84"/>
  <c r="AT26" i="84" s="1"/>
  <c r="AJ26" i="84"/>
  <c r="AJ62" i="84"/>
  <c r="AK62" i="84"/>
  <c r="AT62" i="84" s="1"/>
  <c r="AK46" i="84"/>
  <c r="AT46" i="84" s="1"/>
  <c r="AJ46" i="84"/>
  <c r="AH67" i="94"/>
  <c r="AQ67" i="94" s="1"/>
  <c r="W70" i="43"/>
  <c r="AG69" i="43"/>
  <c r="AP69" i="43" s="1"/>
  <c r="AF69" i="43"/>
  <c r="AO69" i="43" s="1"/>
  <c r="AE69" i="43"/>
  <c r="AE70" i="81"/>
  <c r="AG70" i="81"/>
  <c r="AP70" i="81" s="1"/>
  <c r="AF70" i="81"/>
  <c r="AO70" i="81" s="1"/>
  <c r="W71" i="81"/>
  <c r="AK32" i="84"/>
  <c r="AT32" i="84" s="1"/>
  <c r="AJ32" i="84"/>
  <c r="AJ69" i="84"/>
  <c r="AS69" i="84" s="1"/>
  <c r="AK69" i="84"/>
  <c r="AT69" i="84" s="1"/>
  <c r="AE68" i="35"/>
  <c r="W69" i="35"/>
  <c r="AF68" i="35"/>
  <c r="AO68" i="35" s="1"/>
  <c r="AG68" i="35"/>
  <c r="AP68" i="35" s="1"/>
  <c r="AK64" i="84"/>
  <c r="AT64" i="84" s="1"/>
  <c r="AJ64" i="84"/>
  <c r="AJ68" i="84"/>
  <c r="AS21" i="32"/>
  <c r="AL21" i="32"/>
  <c r="AU21" i="32" s="1"/>
  <c r="Z68" i="74"/>
  <c r="AR70" i="42"/>
  <c r="AJ27" i="84"/>
  <c r="AK27" i="84"/>
  <c r="AT27" i="84" s="1"/>
  <c r="AJ63" i="84"/>
  <c r="AK63" i="84"/>
  <c r="AT63" i="84" s="1"/>
  <c r="AR69" i="84"/>
  <c r="AR71" i="84" s="1"/>
  <c r="AS4" i="80"/>
  <c r="AS71" i="80" s="1"/>
  <c r="AL4" i="80"/>
  <c r="AU4" i="80" s="1"/>
  <c r="AU71" i="80" s="1"/>
  <c r="C11" i="80" s="1"/>
  <c r="F33" i="97" s="1"/>
  <c r="AJ16" i="84"/>
  <c r="AK16" i="84"/>
  <c r="AT16" i="84" s="1"/>
  <c r="AH71" i="37"/>
  <c r="AQ71" i="37" s="1"/>
  <c r="AR70" i="25"/>
  <c r="AT71" i="32"/>
  <c r="Z71" i="25"/>
  <c r="AJ23" i="84"/>
  <c r="AK23" i="84"/>
  <c r="AT23" i="84" s="1"/>
  <c r="AJ59" i="84"/>
  <c r="AK59" i="84"/>
  <c r="AT59" i="84" s="1"/>
  <c r="AN68" i="29"/>
  <c r="AI68" i="29"/>
  <c r="AH72" i="26"/>
  <c r="AQ72" i="26" s="1"/>
  <c r="AS6" i="84"/>
  <c r="AL6" i="84"/>
  <c r="AU6" i="84" s="1"/>
  <c r="AI71" i="38"/>
  <c r="AN71" i="38"/>
  <c r="AJ68" i="36"/>
  <c r="AK68" i="36"/>
  <c r="AT68" i="36" s="1"/>
  <c r="AJ63" i="36"/>
  <c r="AK63" i="36"/>
  <c r="AT63" i="36" s="1"/>
  <c r="AJ57" i="36"/>
  <c r="AK57" i="36"/>
  <c r="AT57" i="36" s="1"/>
  <c r="AJ51" i="36"/>
  <c r="AK51" i="36"/>
  <c r="AT51" i="36" s="1"/>
  <c r="AJ45" i="36"/>
  <c r="AK45" i="36"/>
  <c r="AT45" i="36" s="1"/>
  <c r="AJ39" i="36"/>
  <c r="AK39" i="36"/>
  <c r="AT39" i="36" s="1"/>
  <c r="AJ33" i="36"/>
  <c r="AK33" i="36"/>
  <c r="AT33" i="36" s="1"/>
  <c r="AJ27" i="36"/>
  <c r="AK27" i="36"/>
  <c r="AT27" i="36" s="1"/>
  <c r="AJ21" i="36"/>
  <c r="AK21" i="36"/>
  <c r="AT21" i="36" s="1"/>
  <c r="AJ15" i="36"/>
  <c r="AK15" i="36"/>
  <c r="AT15" i="36" s="1"/>
  <c r="AJ9" i="36"/>
  <c r="AK9" i="36"/>
  <c r="AT9" i="36" s="1"/>
  <c r="AJ25" i="84"/>
  <c r="AK25" i="84"/>
  <c r="AT25" i="84" s="1"/>
  <c r="AK61" i="84"/>
  <c r="AT61" i="84" s="1"/>
  <c r="AJ61" i="84"/>
  <c r="Y71" i="93"/>
  <c r="X71" i="93"/>
  <c r="AK52" i="84"/>
  <c r="AT52" i="84" s="1"/>
  <c r="AJ52" i="84"/>
  <c r="AJ56" i="84"/>
  <c r="AK56" i="84"/>
  <c r="AT56" i="84" s="1"/>
  <c r="AJ15" i="84"/>
  <c r="AK15" i="84"/>
  <c r="AT15" i="84" s="1"/>
  <c r="Y69" i="78"/>
  <c r="X69" i="78"/>
  <c r="Z69" i="78" s="1"/>
  <c r="AR69" i="34"/>
  <c r="AF67" i="27"/>
  <c r="AO67" i="27" s="1"/>
  <c r="AG67" i="27"/>
  <c r="AP67" i="27" s="1"/>
  <c r="W68" i="27"/>
  <c r="AE67" i="27"/>
  <c r="AI69" i="39"/>
  <c r="AN69" i="39"/>
  <c r="AK67" i="36"/>
  <c r="AT67" i="36" s="1"/>
  <c r="AJ67" i="36"/>
  <c r="AJ53" i="36"/>
  <c r="AK53" i="36"/>
  <c r="AT53" i="36" s="1"/>
  <c r="AJ41" i="36"/>
  <c r="AK41" i="36"/>
  <c r="AT41" i="36" s="1"/>
  <c r="AJ29" i="36"/>
  <c r="AK29" i="36"/>
  <c r="AT29" i="36" s="1"/>
  <c r="AJ11" i="36"/>
  <c r="AK11" i="36"/>
  <c r="AT11" i="36" s="1"/>
  <c r="AJ13" i="84"/>
  <c r="AK13" i="84"/>
  <c r="AT13" i="84" s="1"/>
  <c r="AF68" i="88"/>
  <c r="AO68" i="88" s="1"/>
  <c r="AG68" i="88"/>
  <c r="AP68" i="88" s="1"/>
  <c r="W69" i="88"/>
  <c r="AE68" i="88"/>
  <c r="AK38" i="84"/>
  <c r="AT38" i="84" s="1"/>
  <c r="AJ38" i="84"/>
  <c r="AG72" i="79"/>
  <c r="AP72" i="79" s="1"/>
  <c r="AF72" i="79"/>
  <c r="AO72" i="79" s="1"/>
  <c r="AE72" i="79"/>
  <c r="W73" i="79"/>
  <c r="AR70" i="77"/>
  <c r="AS28" i="32"/>
  <c r="AL28" i="32"/>
  <c r="AU28" i="32" s="1"/>
  <c r="AJ10" i="84"/>
  <c r="AK10" i="84"/>
  <c r="AT10" i="84" s="1"/>
  <c r="AJ33" i="84"/>
  <c r="AK33" i="84"/>
  <c r="AT33" i="84" s="1"/>
  <c r="AK67" i="84"/>
  <c r="AT67" i="84" s="1"/>
  <c r="AJ67" i="84"/>
  <c r="AH71" i="77"/>
  <c r="AQ71" i="77" s="1"/>
  <c r="AK58" i="84"/>
  <c r="AT58" i="84" s="1"/>
  <c r="AJ58" i="84"/>
  <c r="AS16" i="32"/>
  <c r="AL16" i="32"/>
  <c r="AU16" i="32" s="1"/>
  <c r="AN69" i="33"/>
  <c r="AI69" i="33"/>
  <c r="AJ12" i="84"/>
  <c r="AS33" i="32"/>
  <c r="AL33" i="32"/>
  <c r="AU33" i="32" s="1"/>
  <c r="AH71" i="42"/>
  <c r="AQ71" i="42" s="1"/>
  <c r="AJ29" i="84"/>
  <c r="AK29" i="84"/>
  <c r="AT29" i="84" s="1"/>
  <c r="AJ65" i="84"/>
  <c r="AK65" i="84"/>
  <c r="AT65" i="84" s="1"/>
  <c r="AR71" i="95"/>
  <c r="Z69" i="92"/>
  <c r="Y69" i="92"/>
  <c r="X69" i="92"/>
  <c r="AJ65" i="36"/>
  <c r="AK65" i="36"/>
  <c r="AT65" i="36" s="1"/>
  <c r="AJ62" i="36"/>
  <c r="AK62" i="36"/>
  <c r="AT62" i="36" s="1"/>
  <c r="AJ56" i="36"/>
  <c r="AK56" i="36"/>
  <c r="AT56" i="36" s="1"/>
  <c r="AJ50" i="36"/>
  <c r="AK50" i="36"/>
  <c r="AT50" i="36" s="1"/>
  <c r="AJ44" i="36"/>
  <c r="AK44" i="36"/>
  <c r="AT44" i="36" s="1"/>
  <c r="AJ38" i="36"/>
  <c r="AK38" i="36"/>
  <c r="AT38" i="36" s="1"/>
  <c r="AJ32" i="36"/>
  <c r="AK32" i="36"/>
  <c r="AT32" i="36" s="1"/>
  <c r="AJ26" i="36"/>
  <c r="AK26" i="36"/>
  <c r="AT26" i="36" s="1"/>
  <c r="AJ20" i="36"/>
  <c r="AK20" i="36"/>
  <c r="AT20" i="36" s="1"/>
  <c r="AJ14" i="36"/>
  <c r="AK14" i="36"/>
  <c r="AT14" i="36" s="1"/>
  <c r="AJ8" i="36"/>
  <c r="AK8" i="36"/>
  <c r="AT8" i="36" s="1"/>
  <c r="AJ31" i="84"/>
  <c r="AK31" i="84"/>
  <c r="AT31" i="84" s="1"/>
  <c r="AJ66" i="84"/>
  <c r="AK66" i="84"/>
  <c r="AT66" i="84" s="1"/>
  <c r="AH70" i="34"/>
  <c r="AQ70" i="34" s="1"/>
  <c r="AI70" i="93"/>
  <c r="AN70" i="93"/>
  <c r="AI71" i="86"/>
  <c r="AN71" i="86"/>
  <c r="AK40" i="84"/>
  <c r="AT40" i="84" s="1"/>
  <c r="AJ40" i="84"/>
  <c r="AJ51" i="84"/>
  <c r="AK51" i="84"/>
  <c r="AT51" i="84" s="1"/>
  <c r="AS40" i="32"/>
  <c r="AL40" i="32"/>
  <c r="AU40" i="32" s="1"/>
  <c r="AR66" i="94"/>
  <c r="AJ47" i="84"/>
  <c r="AK47" i="84"/>
  <c r="AT47" i="84" s="1"/>
  <c r="AF68" i="45"/>
  <c r="AO68" i="45" s="1"/>
  <c r="AE68" i="45"/>
  <c r="W69" i="45"/>
  <c r="AG68" i="45"/>
  <c r="AP68" i="45" s="1"/>
  <c r="AG72" i="95"/>
  <c r="AP72" i="95" s="1"/>
  <c r="W73" i="95"/>
  <c r="AF72" i="95"/>
  <c r="AO72" i="95" s="1"/>
  <c r="AE72" i="95"/>
  <c r="AS27" i="32"/>
  <c r="AL27" i="32"/>
  <c r="AU27" i="32" s="1"/>
  <c r="AJ59" i="36"/>
  <c r="AK59" i="36"/>
  <c r="AT59" i="36" s="1"/>
  <c r="AJ47" i="36"/>
  <c r="AK47" i="36"/>
  <c r="AT47" i="36" s="1"/>
  <c r="AJ35" i="36"/>
  <c r="AK35" i="36"/>
  <c r="AT35" i="36" s="1"/>
  <c r="AJ17" i="36"/>
  <c r="AK17" i="36"/>
  <c r="AT17" i="36" s="1"/>
  <c r="AJ3" i="36"/>
  <c r="AB4" i="36"/>
  <c r="AK49" i="84"/>
  <c r="AT49" i="84" s="1"/>
  <c r="AJ49" i="84"/>
  <c r="AS60" i="84"/>
  <c r="AL60" i="84"/>
  <c r="AU60" i="84" s="1"/>
  <c r="AN68" i="46"/>
  <c r="AI68" i="46"/>
  <c r="AJ22" i="84"/>
  <c r="AK22" i="84"/>
  <c r="AT22" i="84" s="1"/>
  <c r="AS30" i="84"/>
  <c r="AL30" i="84"/>
  <c r="AU30" i="84" s="1"/>
  <c r="AJ5" i="84"/>
  <c r="AK5" i="84"/>
  <c r="AT5" i="84" s="1"/>
  <c r="AJ39" i="84"/>
  <c r="AK39" i="84"/>
  <c r="AT39" i="84" s="1"/>
  <c r="Z71" i="77"/>
  <c r="AR70" i="37"/>
  <c r="AS18" i="84"/>
  <c r="AL18" i="84"/>
  <c r="AU18" i="84" s="1"/>
  <c r="Y70" i="33"/>
  <c r="X70" i="33"/>
  <c r="Z70" i="33" s="1"/>
  <c r="Y71" i="30"/>
  <c r="X71" i="30"/>
  <c r="W71" i="87"/>
  <c r="AG70" i="87"/>
  <c r="AP70" i="87" s="1"/>
  <c r="AF70" i="87"/>
  <c r="AO70" i="87" s="1"/>
  <c r="AE70" i="87"/>
  <c r="AS15" i="32"/>
  <c r="AL15" i="32"/>
  <c r="AU15" i="32" s="1"/>
  <c r="Z71" i="42"/>
  <c r="AJ35" i="84"/>
  <c r="AK35" i="84"/>
  <c r="AT35" i="84" s="1"/>
  <c r="AS10" i="32"/>
  <c r="AL10" i="32"/>
  <c r="AU10" i="32" s="1"/>
  <c r="X71" i="31"/>
  <c r="Z71" i="31" s="1"/>
  <c r="Y71" i="31"/>
  <c r="AH67" i="27"/>
  <c r="AQ67" i="27" s="1"/>
  <c r="AS42" i="84"/>
  <c r="AL42" i="84"/>
  <c r="AU42" i="84" s="1"/>
  <c r="X71" i="90"/>
  <c r="Y71" i="90"/>
  <c r="AJ69" i="36"/>
  <c r="AS69" i="36" s="1"/>
  <c r="AK69" i="36"/>
  <c r="AT69" i="36" s="1"/>
  <c r="AK61" i="36"/>
  <c r="AT61" i="36" s="1"/>
  <c r="AJ61" i="36"/>
  <c r="AK55" i="36"/>
  <c r="AT55" i="36" s="1"/>
  <c r="AJ55" i="36"/>
  <c r="AK49" i="36"/>
  <c r="AT49" i="36" s="1"/>
  <c r="AJ49" i="36"/>
  <c r="AK43" i="36"/>
  <c r="AT43" i="36" s="1"/>
  <c r="AJ43" i="36"/>
  <c r="AJ37" i="36"/>
  <c r="AK37" i="36"/>
  <c r="AT37" i="36" s="1"/>
  <c r="AJ31" i="36"/>
  <c r="AK31" i="36"/>
  <c r="AT31" i="36" s="1"/>
  <c r="AJ25" i="36"/>
  <c r="AK25" i="36"/>
  <c r="AT25" i="36" s="1"/>
  <c r="AJ19" i="36"/>
  <c r="AK19" i="36"/>
  <c r="AT19" i="36" s="1"/>
  <c r="AJ13" i="36"/>
  <c r="AK13" i="36"/>
  <c r="AT13" i="36" s="1"/>
  <c r="AJ7" i="36"/>
  <c r="AK7" i="36"/>
  <c r="AT7" i="36" s="1"/>
  <c r="AJ37" i="84"/>
  <c r="AK37" i="84"/>
  <c r="AT37" i="84" s="1"/>
  <c r="AF70" i="34"/>
  <c r="AO70" i="34" s="1"/>
  <c r="W71" i="34"/>
  <c r="AG70" i="34"/>
  <c r="AP70" i="34" s="1"/>
  <c r="AE70" i="34"/>
  <c r="AJ24" i="84"/>
  <c r="AJ8" i="84"/>
  <c r="AS71" i="32" l="1"/>
  <c r="AE72" i="26"/>
  <c r="AF70" i="41"/>
  <c r="AO70" i="41" s="1"/>
  <c r="Z71" i="90"/>
  <c r="AG71" i="90" s="1"/>
  <c r="AP71" i="90" s="1"/>
  <c r="AU71" i="32"/>
  <c r="C11" i="32" s="1"/>
  <c r="AF71" i="90"/>
  <c r="AO71" i="90" s="1"/>
  <c r="AS37" i="84"/>
  <c r="AL37" i="84"/>
  <c r="AU37" i="84" s="1"/>
  <c r="AS8" i="36"/>
  <c r="AL8" i="36"/>
  <c r="AU8" i="36" s="1"/>
  <c r="AS23" i="36"/>
  <c r="AL23" i="36"/>
  <c r="AU23" i="36" s="1"/>
  <c r="AS24" i="84"/>
  <c r="AL24" i="84"/>
  <c r="AU24" i="84" s="1"/>
  <c r="AS55" i="36"/>
  <c r="AL55" i="36"/>
  <c r="AU55" i="36" s="1"/>
  <c r="W72" i="31"/>
  <c r="AG71" i="31"/>
  <c r="AP71" i="31" s="1"/>
  <c r="AF71" i="31"/>
  <c r="AO71" i="31" s="1"/>
  <c r="AE71" i="31"/>
  <c r="Y71" i="87"/>
  <c r="X71" i="87"/>
  <c r="AF70" i="33"/>
  <c r="AO70" i="33" s="1"/>
  <c r="AG70" i="33"/>
  <c r="AP70" i="33" s="1"/>
  <c r="AE70" i="33"/>
  <c r="W71" i="33"/>
  <c r="AS17" i="36"/>
  <c r="AL17" i="36"/>
  <c r="AU17" i="36" s="1"/>
  <c r="AS59" i="36"/>
  <c r="AL59" i="36"/>
  <c r="AU59" i="36" s="1"/>
  <c r="AR71" i="86"/>
  <c r="AF69" i="92"/>
  <c r="AO69" i="92" s="1"/>
  <c r="AO71" i="92" s="1"/>
  <c r="AE69" i="92"/>
  <c r="AG69" i="92"/>
  <c r="AP69" i="92" s="1"/>
  <c r="AP71" i="92" s="1"/>
  <c r="AX69" i="92"/>
  <c r="S69" i="92" s="1"/>
  <c r="AC69" i="92" s="1"/>
  <c r="AS29" i="84"/>
  <c r="AL29" i="84"/>
  <c r="AU29" i="84" s="1"/>
  <c r="AS38" i="84"/>
  <c r="AL38" i="84"/>
  <c r="AU38" i="84" s="1"/>
  <c r="AS29" i="36"/>
  <c r="AL29" i="36"/>
  <c r="AU29" i="36" s="1"/>
  <c r="AG69" i="78"/>
  <c r="AP69" i="78" s="1"/>
  <c r="AF69" i="78"/>
  <c r="AO69" i="78" s="1"/>
  <c r="AE69" i="78"/>
  <c r="W70" i="78"/>
  <c r="AS59" i="84"/>
  <c r="AL59" i="84"/>
  <c r="AU59" i="84" s="1"/>
  <c r="AE68" i="74"/>
  <c r="W69" i="74"/>
  <c r="AF68" i="74"/>
  <c r="AO68" i="74" s="1"/>
  <c r="AG68" i="74"/>
  <c r="AP68" i="74" s="1"/>
  <c r="X70" i="43"/>
  <c r="Y70" i="43"/>
  <c r="Z70" i="43" s="1"/>
  <c r="AS46" i="84"/>
  <c r="AL46" i="84"/>
  <c r="AU46" i="84" s="1"/>
  <c r="AH72" i="86"/>
  <c r="AQ72" i="86" s="1"/>
  <c r="AS52" i="36"/>
  <c r="AL52" i="36"/>
  <c r="AU52" i="36" s="1"/>
  <c r="AG72" i="38"/>
  <c r="AP72" i="38" s="1"/>
  <c r="AE72" i="38"/>
  <c r="AF72" i="38"/>
  <c r="AO72" i="38" s="1"/>
  <c r="W73" i="38"/>
  <c r="AS12" i="36"/>
  <c r="AL12" i="36"/>
  <c r="AU12" i="36" s="1"/>
  <c r="AS30" i="36"/>
  <c r="AL30" i="36"/>
  <c r="AU30" i="36" s="1"/>
  <c r="AS48" i="36"/>
  <c r="AL48" i="36"/>
  <c r="AU48" i="36" s="1"/>
  <c r="AS66" i="36"/>
  <c r="AL66" i="36"/>
  <c r="AU66" i="36" s="1"/>
  <c r="AH70" i="39"/>
  <c r="AQ70" i="39" s="1"/>
  <c r="AI71" i="85"/>
  <c r="AN71" i="85"/>
  <c r="X68" i="75"/>
  <c r="Y68" i="75"/>
  <c r="AN70" i="41"/>
  <c r="AI70" i="41"/>
  <c r="AS19" i="36"/>
  <c r="AL19" i="36"/>
  <c r="AU19" i="36" s="1"/>
  <c r="AS49" i="84"/>
  <c r="AL49" i="84"/>
  <c r="AU49" i="84" s="1"/>
  <c r="AS44" i="36"/>
  <c r="AL44" i="36"/>
  <c r="AU44" i="36" s="1"/>
  <c r="AH71" i="93"/>
  <c r="AQ71" i="93" s="1"/>
  <c r="AS63" i="84"/>
  <c r="AL63" i="84"/>
  <c r="AU63" i="84" s="1"/>
  <c r="AS32" i="84"/>
  <c r="AL32" i="84"/>
  <c r="AU32" i="84" s="1"/>
  <c r="AI70" i="81"/>
  <c r="AN70" i="81"/>
  <c r="AG72" i="86"/>
  <c r="AP72" i="86" s="1"/>
  <c r="AF72" i="86"/>
  <c r="AO72" i="86" s="1"/>
  <c r="W73" i="86"/>
  <c r="AE72" i="86"/>
  <c r="AS28" i="84"/>
  <c r="AL28" i="84"/>
  <c r="AU28" i="84" s="1"/>
  <c r="AS19" i="84"/>
  <c r="AL19" i="84"/>
  <c r="AU19" i="84" s="1"/>
  <c r="AS16" i="36"/>
  <c r="AL16" i="36"/>
  <c r="AU16" i="36" s="1"/>
  <c r="AS34" i="36"/>
  <c r="AL34" i="36"/>
  <c r="AU34" i="36" s="1"/>
  <c r="AS17" i="84"/>
  <c r="AL17" i="84"/>
  <c r="AU17" i="84" s="1"/>
  <c r="AS21" i="84"/>
  <c r="AL21" i="84"/>
  <c r="AU21" i="84" s="1"/>
  <c r="W70" i="46"/>
  <c r="AG69" i="46"/>
  <c r="AP69" i="46" s="1"/>
  <c r="AE69" i="46"/>
  <c r="AF69" i="46"/>
  <c r="AO69" i="46" s="1"/>
  <c r="AG70" i="39"/>
  <c r="AP70" i="39" s="1"/>
  <c r="AE70" i="39"/>
  <c r="AF70" i="39"/>
  <c r="AO70" i="39" s="1"/>
  <c r="W71" i="39"/>
  <c r="AR70" i="31"/>
  <c r="Y68" i="89"/>
  <c r="Z68" i="89" s="1"/>
  <c r="X68" i="89"/>
  <c r="W70" i="47"/>
  <c r="AG69" i="47"/>
  <c r="AP69" i="47" s="1"/>
  <c r="AF69" i="47"/>
  <c r="AO69" i="47" s="1"/>
  <c r="AE69" i="47"/>
  <c r="Y71" i="82"/>
  <c r="X71" i="82"/>
  <c r="AS43" i="36"/>
  <c r="AL43" i="36"/>
  <c r="AU43" i="36" s="1"/>
  <c r="AS61" i="36"/>
  <c r="AL61" i="36"/>
  <c r="AU61" i="36" s="1"/>
  <c r="AI70" i="87"/>
  <c r="AN70" i="87"/>
  <c r="AS22" i="84"/>
  <c r="AL22" i="84"/>
  <c r="AU22" i="84" s="1"/>
  <c r="AS35" i="36"/>
  <c r="AL35" i="36"/>
  <c r="AU35" i="36" s="1"/>
  <c r="AS47" i="84"/>
  <c r="AL47" i="84"/>
  <c r="AU47" i="84" s="1"/>
  <c r="AS51" i="84"/>
  <c r="AL51" i="84"/>
  <c r="AU51" i="84" s="1"/>
  <c r="AR70" i="93"/>
  <c r="AS12" i="84"/>
  <c r="AL12" i="84"/>
  <c r="AU12" i="84" s="1"/>
  <c r="AS67" i="84"/>
  <c r="AL67" i="84"/>
  <c r="AU67" i="84" s="1"/>
  <c r="AS10" i="84"/>
  <c r="AL10" i="84"/>
  <c r="AU10" i="84" s="1"/>
  <c r="Y73" i="79"/>
  <c r="Z73" i="79" s="1"/>
  <c r="X73" i="79"/>
  <c r="AN68" i="88"/>
  <c r="AI68" i="88"/>
  <c r="AS13" i="84"/>
  <c r="AL13" i="84"/>
  <c r="AU13" i="84" s="1"/>
  <c r="AS41" i="36"/>
  <c r="AL41" i="36"/>
  <c r="AU41" i="36" s="1"/>
  <c r="AR69" i="39"/>
  <c r="AS15" i="84"/>
  <c r="AL15" i="84"/>
  <c r="AU15" i="84" s="1"/>
  <c r="AS23" i="84"/>
  <c r="AL23" i="84"/>
  <c r="AU23" i="84" s="1"/>
  <c r="AI69" i="43"/>
  <c r="AN69" i="43"/>
  <c r="AR68" i="47"/>
  <c r="AS58" i="36"/>
  <c r="AL58" i="36"/>
  <c r="AU58" i="36" s="1"/>
  <c r="AH69" i="29"/>
  <c r="AQ69" i="29" s="1"/>
  <c r="AS7" i="84"/>
  <c r="AL7" i="84"/>
  <c r="AU7" i="84" s="1"/>
  <c r="AS18" i="36"/>
  <c r="AL18" i="36"/>
  <c r="AU18" i="36" s="1"/>
  <c r="AS36" i="36"/>
  <c r="AL36" i="36"/>
  <c r="AU36" i="36" s="1"/>
  <c r="AS54" i="36"/>
  <c r="AL54" i="36"/>
  <c r="AU54" i="36" s="1"/>
  <c r="AI67" i="75"/>
  <c r="AN67" i="75"/>
  <c r="AS45" i="84"/>
  <c r="AL45" i="84"/>
  <c r="AU45" i="84" s="1"/>
  <c r="AS44" i="84"/>
  <c r="AL44" i="84"/>
  <c r="AU44" i="84" s="1"/>
  <c r="AS11" i="84"/>
  <c r="AL11" i="84"/>
  <c r="AU11" i="84" s="1"/>
  <c r="AS39" i="84"/>
  <c r="AL39" i="84"/>
  <c r="AU39" i="84" s="1"/>
  <c r="AS20" i="84"/>
  <c r="AL20" i="84"/>
  <c r="AU20" i="84" s="1"/>
  <c r="AS5" i="36"/>
  <c r="AL5" i="36"/>
  <c r="AU5" i="36" s="1"/>
  <c r="AS22" i="36"/>
  <c r="AL22" i="36"/>
  <c r="AU22" i="36" s="1"/>
  <c r="AS40" i="36"/>
  <c r="AL40" i="36"/>
  <c r="AU40" i="36" s="1"/>
  <c r="Z69" i="29"/>
  <c r="AI69" i="36"/>
  <c r="AN69" i="36"/>
  <c r="AN71" i="36" s="1"/>
  <c r="AH70" i="83"/>
  <c r="AQ70" i="83" s="1"/>
  <c r="AR68" i="78"/>
  <c r="AH74" i="91"/>
  <c r="AQ74" i="91" s="1"/>
  <c r="AS41" i="84"/>
  <c r="AL41" i="84"/>
  <c r="AU41" i="84" s="1"/>
  <c r="AR70" i="30"/>
  <c r="AS50" i="84"/>
  <c r="AL50" i="84"/>
  <c r="AU50" i="84" s="1"/>
  <c r="AN67" i="89"/>
  <c r="AI67" i="89"/>
  <c r="X73" i="26"/>
  <c r="Y73" i="26"/>
  <c r="AI70" i="82"/>
  <c r="AN70" i="82"/>
  <c r="AN67" i="94"/>
  <c r="AI67" i="94"/>
  <c r="AI70" i="34"/>
  <c r="AN70" i="34"/>
  <c r="AS37" i="36"/>
  <c r="AL37" i="36"/>
  <c r="AU37" i="36" s="1"/>
  <c r="AH71" i="90"/>
  <c r="AQ71" i="90" s="1"/>
  <c r="AH71" i="30"/>
  <c r="AQ71" i="30" s="1"/>
  <c r="AS58" i="84"/>
  <c r="AL58" i="84"/>
  <c r="AU58" i="84" s="1"/>
  <c r="AS25" i="84"/>
  <c r="AL25" i="84"/>
  <c r="AU25" i="84" s="1"/>
  <c r="AS57" i="36"/>
  <c r="AL57" i="36"/>
  <c r="AU57" i="36" s="1"/>
  <c r="AS7" i="36"/>
  <c r="AL7" i="36"/>
  <c r="AU7" i="36" s="1"/>
  <c r="Z71" i="30"/>
  <c r="AJ4" i="36"/>
  <c r="AK4" i="36"/>
  <c r="AT4" i="36" s="1"/>
  <c r="AT71" i="36" s="1"/>
  <c r="AS32" i="36"/>
  <c r="AL32" i="36"/>
  <c r="AU32" i="36" s="1"/>
  <c r="AS65" i="36"/>
  <c r="AL65" i="36"/>
  <c r="AU65" i="36" s="1"/>
  <c r="AR69" i="33"/>
  <c r="X69" i="88"/>
  <c r="Y69" i="88"/>
  <c r="Z71" i="93"/>
  <c r="AS45" i="36"/>
  <c r="AL45" i="36"/>
  <c r="AU45" i="36" s="1"/>
  <c r="AS27" i="84"/>
  <c r="AL27" i="84"/>
  <c r="AU27" i="84" s="1"/>
  <c r="AS62" i="84"/>
  <c r="AL62" i="84"/>
  <c r="AU62" i="84" s="1"/>
  <c r="AS49" i="36"/>
  <c r="AL49" i="36"/>
  <c r="AU49" i="36" s="1"/>
  <c r="AH70" i="33"/>
  <c r="AQ70" i="33" s="1"/>
  <c r="AS65" i="84"/>
  <c r="AL65" i="84"/>
  <c r="AU65" i="84" s="1"/>
  <c r="AS11" i="36"/>
  <c r="AL11" i="36"/>
  <c r="AU11" i="36" s="1"/>
  <c r="AS53" i="36"/>
  <c r="AL53" i="36"/>
  <c r="AU53" i="36" s="1"/>
  <c r="AN67" i="27"/>
  <c r="AI67" i="27"/>
  <c r="AH69" i="78"/>
  <c r="AQ69" i="78" s="1"/>
  <c r="AS56" i="84"/>
  <c r="AL56" i="84"/>
  <c r="AU56" i="84" s="1"/>
  <c r="AS61" i="84"/>
  <c r="AL61" i="84"/>
  <c r="AU61" i="84" s="1"/>
  <c r="AS64" i="84"/>
  <c r="AL64" i="84"/>
  <c r="AU64" i="84" s="1"/>
  <c r="AI68" i="35"/>
  <c r="AN68" i="35"/>
  <c r="Z71" i="81"/>
  <c r="Y71" i="81"/>
  <c r="X71" i="81"/>
  <c r="AS26" i="84"/>
  <c r="AL26" i="84"/>
  <c r="AU26" i="84" s="1"/>
  <c r="AS55" i="84"/>
  <c r="AL55" i="84"/>
  <c r="AU55" i="84" s="1"/>
  <c r="AS46" i="36"/>
  <c r="AL46" i="36"/>
  <c r="AU46" i="36" s="1"/>
  <c r="AS64" i="36"/>
  <c r="AL64" i="36"/>
  <c r="AU64" i="36" s="1"/>
  <c r="Z74" i="91"/>
  <c r="AS6" i="36"/>
  <c r="AL6" i="36"/>
  <c r="AU6" i="36" s="1"/>
  <c r="AS24" i="36"/>
  <c r="AL24" i="36"/>
  <c r="AU24" i="36" s="1"/>
  <c r="AS42" i="36"/>
  <c r="AL42" i="36"/>
  <c r="AU42" i="36" s="1"/>
  <c r="AS60" i="36"/>
  <c r="AL60" i="36"/>
  <c r="AU60" i="36" s="1"/>
  <c r="AR70" i="90"/>
  <c r="AJ4" i="84"/>
  <c r="AK4" i="84"/>
  <c r="AT4" i="84" s="1"/>
  <c r="AT71" i="84" s="1"/>
  <c r="AS48" i="84"/>
  <c r="AL48" i="84"/>
  <c r="AU48" i="84" s="1"/>
  <c r="AS9" i="84"/>
  <c r="AL9" i="84"/>
  <c r="AU9" i="84" s="1"/>
  <c r="AS14" i="84"/>
  <c r="AL14" i="84"/>
  <c r="AU14" i="84" s="1"/>
  <c r="Z72" i="73"/>
  <c r="Y72" i="73"/>
  <c r="X72" i="73"/>
  <c r="Y72" i="37"/>
  <c r="X72" i="37"/>
  <c r="Z72" i="37" s="1"/>
  <c r="AS26" i="36"/>
  <c r="AL26" i="36"/>
  <c r="AU26" i="36" s="1"/>
  <c r="AS62" i="36"/>
  <c r="AL62" i="36"/>
  <c r="AU62" i="36" s="1"/>
  <c r="AS21" i="36"/>
  <c r="AL21" i="36"/>
  <c r="AU21" i="36" s="1"/>
  <c r="AS39" i="36"/>
  <c r="AL39" i="36"/>
  <c r="AU39" i="36" s="1"/>
  <c r="AR71" i="38"/>
  <c r="AS16" i="84"/>
  <c r="AL16" i="84"/>
  <c r="AU16" i="84" s="1"/>
  <c r="AR68" i="92"/>
  <c r="AS25" i="36"/>
  <c r="AL25" i="36"/>
  <c r="AU25" i="36" s="1"/>
  <c r="AS5" i="84"/>
  <c r="AL5" i="84"/>
  <c r="AU5" i="84" s="1"/>
  <c r="AR68" i="46"/>
  <c r="AN72" i="95"/>
  <c r="AI72" i="95"/>
  <c r="X69" i="45"/>
  <c r="Y69" i="45"/>
  <c r="AS40" i="84"/>
  <c r="AL40" i="84"/>
  <c r="AU40" i="84" s="1"/>
  <c r="AS66" i="84"/>
  <c r="AL66" i="84"/>
  <c r="AU66" i="84" s="1"/>
  <c r="AS14" i="36"/>
  <c r="AL14" i="36"/>
  <c r="AU14" i="36" s="1"/>
  <c r="AS50" i="36"/>
  <c r="AL50" i="36"/>
  <c r="AU50" i="36" s="1"/>
  <c r="AN72" i="79"/>
  <c r="AI72" i="79"/>
  <c r="AS9" i="36"/>
  <c r="AL9" i="36"/>
  <c r="AU9" i="36" s="1"/>
  <c r="AS27" i="36"/>
  <c r="AL27" i="36"/>
  <c r="AU27" i="36" s="1"/>
  <c r="AS63" i="36"/>
  <c r="AL63" i="36"/>
  <c r="AU63" i="36" s="1"/>
  <c r="AR68" i="29"/>
  <c r="AG71" i="25"/>
  <c r="AP71" i="25" s="1"/>
  <c r="AF71" i="25"/>
  <c r="AO71" i="25" s="1"/>
  <c r="AE71" i="25"/>
  <c r="W72" i="25"/>
  <c r="AS68" i="84"/>
  <c r="AL68" i="84"/>
  <c r="AU68" i="84" s="1"/>
  <c r="Y69" i="35"/>
  <c r="Z69" i="35" s="1"/>
  <c r="X69" i="35"/>
  <c r="X71" i="34"/>
  <c r="Y71" i="34"/>
  <c r="AS35" i="84"/>
  <c r="AL35" i="84"/>
  <c r="AU35" i="84" s="1"/>
  <c r="AS3" i="36"/>
  <c r="AL3" i="36"/>
  <c r="AU3" i="36" s="1"/>
  <c r="AS47" i="36"/>
  <c r="AL47" i="36"/>
  <c r="AU47" i="36" s="1"/>
  <c r="AH69" i="92"/>
  <c r="AQ69" i="92" s="1"/>
  <c r="AQ71" i="92" s="1"/>
  <c r="AX4" i="92"/>
  <c r="S4" i="92" s="1"/>
  <c r="AC4" i="92" s="1"/>
  <c r="AB5" i="92" s="1"/>
  <c r="AZ3" i="92"/>
  <c r="AX6" i="92" s="1"/>
  <c r="S6" i="92" s="1"/>
  <c r="AC6" i="92" s="1"/>
  <c r="AB7" i="92" s="1"/>
  <c r="AX8" i="92"/>
  <c r="S8" i="92" s="1"/>
  <c r="AC8" i="92" s="1"/>
  <c r="AB9" i="92" s="1"/>
  <c r="AX10" i="92"/>
  <c r="S10" i="92" s="1"/>
  <c r="AC10" i="92" s="1"/>
  <c r="AB11" i="92" s="1"/>
  <c r="AX11" i="92"/>
  <c r="S11" i="92" s="1"/>
  <c r="AC11" i="92" s="1"/>
  <c r="AB12" i="92" s="1"/>
  <c r="AX12" i="92"/>
  <c r="S12" i="92" s="1"/>
  <c r="AC12" i="92" s="1"/>
  <c r="AB13" i="92" s="1"/>
  <c r="AX14" i="92"/>
  <c r="S14" i="92" s="1"/>
  <c r="AC14" i="92" s="1"/>
  <c r="AB15" i="92" s="1"/>
  <c r="AX15" i="92"/>
  <c r="S15" i="92" s="1"/>
  <c r="AC15" i="92" s="1"/>
  <c r="AB16" i="92" s="1"/>
  <c r="AX16" i="92"/>
  <c r="S16" i="92" s="1"/>
  <c r="AC16" i="92" s="1"/>
  <c r="AB17" i="92" s="1"/>
  <c r="AX17" i="92"/>
  <c r="S17" i="92" s="1"/>
  <c r="AC17" i="92" s="1"/>
  <c r="AB18" i="92" s="1"/>
  <c r="AX18" i="92"/>
  <c r="S18" i="92" s="1"/>
  <c r="AC18" i="92" s="1"/>
  <c r="AB19" i="92" s="1"/>
  <c r="AX19" i="92"/>
  <c r="S19" i="92" s="1"/>
  <c r="AC19" i="92" s="1"/>
  <c r="AB20" i="92" s="1"/>
  <c r="AX20" i="92"/>
  <c r="S20" i="92" s="1"/>
  <c r="AC20" i="92" s="1"/>
  <c r="AB21" i="92" s="1"/>
  <c r="AX21" i="92"/>
  <c r="S21" i="92" s="1"/>
  <c r="AC21" i="92" s="1"/>
  <c r="AB22" i="92" s="1"/>
  <c r="AX22" i="92"/>
  <c r="S22" i="92" s="1"/>
  <c r="AC22" i="92" s="1"/>
  <c r="AB23" i="92" s="1"/>
  <c r="AX23" i="92"/>
  <c r="S23" i="92" s="1"/>
  <c r="AC23" i="92" s="1"/>
  <c r="AB24" i="92" s="1"/>
  <c r="AX24" i="92"/>
  <c r="S24" i="92" s="1"/>
  <c r="AC24" i="92" s="1"/>
  <c r="AB25" i="92" s="1"/>
  <c r="AX25" i="92"/>
  <c r="S25" i="92" s="1"/>
  <c r="AC25" i="92" s="1"/>
  <c r="AB26" i="92" s="1"/>
  <c r="AX26" i="92"/>
  <c r="S26" i="92" s="1"/>
  <c r="AC26" i="92" s="1"/>
  <c r="AB27" i="92" s="1"/>
  <c r="AX27" i="92"/>
  <c r="S27" i="92" s="1"/>
  <c r="AC27" i="92" s="1"/>
  <c r="AB28" i="92" s="1"/>
  <c r="AX28" i="92"/>
  <c r="S28" i="92" s="1"/>
  <c r="AC28" i="92" s="1"/>
  <c r="AB29" i="92" s="1"/>
  <c r="AX29" i="92"/>
  <c r="S29" i="92" s="1"/>
  <c r="AC29" i="92" s="1"/>
  <c r="AB30" i="92" s="1"/>
  <c r="AX30" i="92"/>
  <c r="S30" i="92" s="1"/>
  <c r="AC30" i="92" s="1"/>
  <c r="AB31" i="92" s="1"/>
  <c r="AX31" i="92"/>
  <c r="S31" i="92" s="1"/>
  <c r="AC31" i="92" s="1"/>
  <c r="AB32" i="92" s="1"/>
  <c r="AX32" i="92"/>
  <c r="S32" i="92" s="1"/>
  <c r="AC32" i="92" s="1"/>
  <c r="AB33" i="92" s="1"/>
  <c r="AX33" i="92"/>
  <c r="S33" i="92" s="1"/>
  <c r="AC33" i="92" s="1"/>
  <c r="AB34" i="92" s="1"/>
  <c r="AX34" i="92"/>
  <c r="S34" i="92" s="1"/>
  <c r="AC34" i="92" s="1"/>
  <c r="AB35" i="92" s="1"/>
  <c r="AX35" i="92"/>
  <c r="S35" i="92" s="1"/>
  <c r="AC35" i="92" s="1"/>
  <c r="AB36" i="92" s="1"/>
  <c r="AX36" i="92"/>
  <c r="S36" i="92" s="1"/>
  <c r="AC36" i="92" s="1"/>
  <c r="AB37" i="92" s="1"/>
  <c r="AX37" i="92"/>
  <c r="S37" i="92" s="1"/>
  <c r="AC37" i="92" s="1"/>
  <c r="AB38" i="92" s="1"/>
  <c r="AX38" i="92"/>
  <c r="S38" i="92" s="1"/>
  <c r="AC38" i="92" s="1"/>
  <c r="AB39" i="92" s="1"/>
  <c r="AX39" i="92"/>
  <c r="S39" i="92" s="1"/>
  <c r="AC39" i="92" s="1"/>
  <c r="AB40" i="92" s="1"/>
  <c r="AX40" i="92"/>
  <c r="S40" i="92" s="1"/>
  <c r="AC40" i="92" s="1"/>
  <c r="AB41" i="92" s="1"/>
  <c r="AX41" i="92"/>
  <c r="S41" i="92" s="1"/>
  <c r="AC41" i="92" s="1"/>
  <c r="AB42" i="92" s="1"/>
  <c r="AX42" i="92"/>
  <c r="S42" i="92" s="1"/>
  <c r="AC42" i="92" s="1"/>
  <c r="AB43" i="92" s="1"/>
  <c r="AX43" i="92"/>
  <c r="S43" i="92" s="1"/>
  <c r="AC43" i="92" s="1"/>
  <c r="AB44" i="92" s="1"/>
  <c r="AX44" i="92"/>
  <c r="S44" i="92" s="1"/>
  <c r="AC44" i="92" s="1"/>
  <c r="AB45" i="92" s="1"/>
  <c r="AX45" i="92"/>
  <c r="S45" i="92" s="1"/>
  <c r="AC45" i="92" s="1"/>
  <c r="AB46" i="92" s="1"/>
  <c r="AX46" i="92"/>
  <c r="S46" i="92" s="1"/>
  <c r="AC46" i="92" s="1"/>
  <c r="AB47" i="92" s="1"/>
  <c r="AX47" i="92"/>
  <c r="S47" i="92" s="1"/>
  <c r="AC47" i="92" s="1"/>
  <c r="AB48" i="92" s="1"/>
  <c r="AX48" i="92"/>
  <c r="S48" i="92" s="1"/>
  <c r="AC48" i="92" s="1"/>
  <c r="AB49" i="92" s="1"/>
  <c r="AX49" i="92"/>
  <c r="S49" i="92" s="1"/>
  <c r="AC49" i="92" s="1"/>
  <c r="AB50" i="92" s="1"/>
  <c r="AX50" i="92"/>
  <c r="S50" i="92" s="1"/>
  <c r="AC50" i="92" s="1"/>
  <c r="AB51" i="92" s="1"/>
  <c r="AX51" i="92"/>
  <c r="S51" i="92" s="1"/>
  <c r="AC51" i="92" s="1"/>
  <c r="AB52" i="92" s="1"/>
  <c r="AX52" i="92"/>
  <c r="S52" i="92" s="1"/>
  <c r="AC52" i="92" s="1"/>
  <c r="AB53" i="92" s="1"/>
  <c r="AX53" i="92"/>
  <c r="S53" i="92" s="1"/>
  <c r="AC53" i="92" s="1"/>
  <c r="AB54" i="92" s="1"/>
  <c r="AX54" i="92"/>
  <c r="S54" i="92" s="1"/>
  <c r="AC54" i="92" s="1"/>
  <c r="AB55" i="92" s="1"/>
  <c r="AX55" i="92"/>
  <c r="S55" i="92" s="1"/>
  <c r="AC55" i="92" s="1"/>
  <c r="AB56" i="92" s="1"/>
  <c r="AX56" i="92"/>
  <c r="S56" i="92" s="1"/>
  <c r="AC56" i="92" s="1"/>
  <c r="AB57" i="92" s="1"/>
  <c r="AX57" i="92"/>
  <c r="S57" i="92" s="1"/>
  <c r="AC57" i="92" s="1"/>
  <c r="AB58" i="92" s="1"/>
  <c r="AX58" i="92"/>
  <c r="S58" i="92" s="1"/>
  <c r="AC58" i="92" s="1"/>
  <c r="AB59" i="92" s="1"/>
  <c r="AX59" i="92"/>
  <c r="S59" i="92" s="1"/>
  <c r="AC59" i="92" s="1"/>
  <c r="AB60" i="92" s="1"/>
  <c r="AX60" i="92"/>
  <c r="S60" i="92" s="1"/>
  <c r="AC60" i="92" s="1"/>
  <c r="AB61" i="92" s="1"/>
  <c r="AX61" i="92"/>
  <c r="S61" i="92" s="1"/>
  <c r="AC61" i="92" s="1"/>
  <c r="AB62" i="92" s="1"/>
  <c r="AX62" i="92"/>
  <c r="S62" i="92" s="1"/>
  <c r="AC62" i="92" s="1"/>
  <c r="AB63" i="92" s="1"/>
  <c r="AX63" i="92"/>
  <c r="S63" i="92" s="1"/>
  <c r="AC63" i="92" s="1"/>
  <c r="AB64" i="92" s="1"/>
  <c r="AX66" i="92"/>
  <c r="S66" i="92" s="1"/>
  <c r="AC66" i="92" s="1"/>
  <c r="AB67" i="92" s="1"/>
  <c r="AX64" i="92"/>
  <c r="S64" i="92" s="1"/>
  <c r="AC64" i="92" s="1"/>
  <c r="AB65" i="92" s="1"/>
  <c r="AX68" i="92"/>
  <c r="S68" i="92" s="1"/>
  <c r="AC68" i="92" s="1"/>
  <c r="AB69" i="92" s="1"/>
  <c r="AX65" i="92"/>
  <c r="S65" i="92" s="1"/>
  <c r="AC65" i="92" s="1"/>
  <c r="AB66" i="92" s="1"/>
  <c r="AX67" i="92"/>
  <c r="S67" i="92" s="1"/>
  <c r="AC67" i="92" s="1"/>
  <c r="AB68" i="92" s="1"/>
  <c r="AS8" i="84"/>
  <c r="AL8" i="84"/>
  <c r="AU8" i="84" s="1"/>
  <c r="AS13" i="36"/>
  <c r="AL13" i="36"/>
  <c r="AU13" i="36" s="1"/>
  <c r="AS31" i="36"/>
  <c r="AL31" i="36"/>
  <c r="AU31" i="36" s="1"/>
  <c r="AH71" i="31"/>
  <c r="AQ71" i="31" s="1"/>
  <c r="W72" i="42"/>
  <c r="AG71" i="42"/>
  <c r="AP71" i="42" s="1"/>
  <c r="AF71" i="42"/>
  <c r="AO71" i="42" s="1"/>
  <c r="AE71" i="42"/>
  <c r="AG71" i="77"/>
  <c r="AP71" i="77" s="1"/>
  <c r="AF71" i="77"/>
  <c r="AO71" i="77" s="1"/>
  <c r="AE71" i="77"/>
  <c r="W72" i="77"/>
  <c r="X73" i="95"/>
  <c r="Y73" i="95"/>
  <c r="Z73" i="95" s="1"/>
  <c r="AN68" i="45"/>
  <c r="AI68" i="45"/>
  <c r="AS31" i="84"/>
  <c r="AL31" i="84"/>
  <c r="AU31" i="84" s="1"/>
  <c r="AS20" i="36"/>
  <c r="AL20" i="36"/>
  <c r="AU20" i="36" s="1"/>
  <c r="AS38" i="36"/>
  <c r="AL38" i="36"/>
  <c r="AU38" i="36" s="1"/>
  <c r="AS56" i="36"/>
  <c r="AL56" i="36"/>
  <c r="AU56" i="36" s="1"/>
  <c r="AS33" i="84"/>
  <c r="AL33" i="84"/>
  <c r="AU33" i="84" s="1"/>
  <c r="AS67" i="36"/>
  <c r="AL67" i="36"/>
  <c r="AU67" i="36" s="1"/>
  <c r="X68" i="27"/>
  <c r="Z68" i="27" s="1"/>
  <c r="Y68" i="27"/>
  <c r="AS52" i="84"/>
  <c r="AL52" i="84"/>
  <c r="AU52" i="84" s="1"/>
  <c r="AS15" i="36"/>
  <c r="AL15" i="36"/>
  <c r="AU15" i="36" s="1"/>
  <c r="AS33" i="36"/>
  <c r="AL33" i="36"/>
  <c r="AU33" i="36" s="1"/>
  <c r="AS51" i="36"/>
  <c r="AL51" i="36"/>
  <c r="AU51" i="36" s="1"/>
  <c r="AS68" i="36"/>
  <c r="AL68" i="36"/>
  <c r="AU68" i="36" s="1"/>
  <c r="AL69" i="84"/>
  <c r="AU69" i="84" s="1"/>
  <c r="AR73" i="91"/>
  <c r="AS10" i="36"/>
  <c r="AL10" i="36"/>
  <c r="AU10" i="36" s="1"/>
  <c r="AS28" i="36"/>
  <c r="AL28" i="36"/>
  <c r="AU28" i="36" s="1"/>
  <c r="AH72" i="38"/>
  <c r="AQ72" i="38" s="1"/>
  <c r="AS53" i="84"/>
  <c r="AL53" i="84"/>
  <c r="AU53" i="84" s="1"/>
  <c r="Z70" i="83"/>
  <c r="AS57" i="84"/>
  <c r="AL57" i="84"/>
  <c r="AU57" i="84" s="1"/>
  <c r="AH69" i="46"/>
  <c r="AQ69" i="46" s="1"/>
  <c r="AS43" i="84"/>
  <c r="AL43" i="84"/>
  <c r="AU43" i="84" s="1"/>
  <c r="AS3" i="84"/>
  <c r="AL3" i="84"/>
  <c r="AU3" i="84" s="1"/>
  <c r="AR69" i="83"/>
  <c r="Y72" i="85"/>
  <c r="X72" i="85"/>
  <c r="Z72" i="85" s="1"/>
  <c r="AS34" i="84"/>
  <c r="AL34" i="84"/>
  <c r="AU34" i="84" s="1"/>
  <c r="AH69" i="47"/>
  <c r="AQ69" i="47" s="1"/>
  <c r="AI71" i="73"/>
  <c r="AN71" i="73"/>
  <c r="AI72" i="26"/>
  <c r="AN72" i="26"/>
  <c r="X71" i="41"/>
  <c r="Y71" i="41"/>
  <c r="Z71" i="41" s="1"/>
  <c r="X68" i="94"/>
  <c r="Y68" i="94"/>
  <c r="AI71" i="37"/>
  <c r="AN71" i="37"/>
  <c r="W72" i="90" l="1"/>
  <c r="AX5" i="92"/>
  <c r="S5" i="92" s="1"/>
  <c r="AC5" i="92" s="1"/>
  <c r="AB6" i="92" s="1"/>
  <c r="AE71" i="90"/>
  <c r="AG72" i="85"/>
  <c r="AP72" i="85" s="1"/>
  <c r="AF72" i="85"/>
  <c r="AO72" i="85" s="1"/>
  <c r="AE72" i="85"/>
  <c r="W73" i="85"/>
  <c r="W74" i="79"/>
  <c r="AG73" i="79"/>
  <c r="AP73" i="79" s="1"/>
  <c r="AF73" i="79"/>
  <c r="AO73" i="79" s="1"/>
  <c r="AE73" i="79"/>
  <c r="W72" i="41"/>
  <c r="AG71" i="41"/>
  <c r="AP71" i="41" s="1"/>
  <c r="AF71" i="41"/>
  <c r="AO71" i="41" s="1"/>
  <c r="AE71" i="41"/>
  <c r="AK7" i="92"/>
  <c r="AT7" i="92" s="1"/>
  <c r="AG69" i="35"/>
  <c r="AP69" i="35" s="1"/>
  <c r="AE69" i="35"/>
  <c r="W70" i="35"/>
  <c r="AF69" i="35"/>
  <c r="AO69" i="35" s="1"/>
  <c r="AF73" i="95"/>
  <c r="AO73" i="95" s="1"/>
  <c r="AG73" i="95"/>
  <c r="AP73" i="95" s="1"/>
  <c r="AE73" i="95"/>
  <c r="W74" i="95"/>
  <c r="AG68" i="89"/>
  <c r="AP68" i="89" s="1"/>
  <c r="AF68" i="89"/>
  <c r="AO68" i="89" s="1"/>
  <c r="W69" i="89"/>
  <c r="AE68" i="89"/>
  <c r="W69" i="27"/>
  <c r="AG68" i="27"/>
  <c r="AP68" i="27" s="1"/>
  <c r="AF68" i="27"/>
  <c r="AO68" i="27" s="1"/>
  <c r="AE68" i="27"/>
  <c r="AJ65" i="92"/>
  <c r="AK65" i="92"/>
  <c r="AT65" i="92" s="1"/>
  <c r="AJ60" i="92"/>
  <c r="AK60" i="92"/>
  <c r="AT60" i="92" s="1"/>
  <c r="AJ54" i="92"/>
  <c r="AK54" i="92"/>
  <c r="AT54" i="92" s="1"/>
  <c r="AJ48" i="92"/>
  <c r="AK48" i="92"/>
  <c r="AT48" i="92" s="1"/>
  <c r="AJ42" i="92"/>
  <c r="AK42" i="92"/>
  <c r="AT42" i="92" s="1"/>
  <c r="AJ36" i="92"/>
  <c r="AK36" i="92"/>
  <c r="AT36" i="92" s="1"/>
  <c r="AJ30" i="92"/>
  <c r="AK30" i="92"/>
  <c r="AT30" i="92" s="1"/>
  <c r="AJ24" i="92"/>
  <c r="AK24" i="92"/>
  <c r="AT24" i="92" s="1"/>
  <c r="AJ18" i="92"/>
  <c r="AK18" i="92"/>
  <c r="AT18" i="92" s="1"/>
  <c r="AJ12" i="92"/>
  <c r="AK12" i="92"/>
  <c r="AT12" i="92" s="1"/>
  <c r="AJ6" i="92"/>
  <c r="AK6" i="92"/>
  <c r="AT6" i="92" s="1"/>
  <c r="AH71" i="34"/>
  <c r="AQ71" i="34" s="1"/>
  <c r="AG72" i="73"/>
  <c r="AP72" i="73" s="1"/>
  <c r="AF72" i="73"/>
  <c r="AO72" i="73" s="1"/>
  <c r="AE72" i="73"/>
  <c r="W73" i="73"/>
  <c r="AG71" i="81"/>
  <c r="AP71" i="81" s="1"/>
  <c r="AF71" i="81"/>
  <c r="AO71" i="81" s="1"/>
  <c r="W72" i="81"/>
  <c r="AE71" i="81"/>
  <c r="AH71" i="82"/>
  <c r="AQ71" i="82" s="1"/>
  <c r="AN72" i="86"/>
  <c r="AI72" i="86"/>
  <c r="AH68" i="75"/>
  <c r="AQ68" i="75" s="1"/>
  <c r="Y70" i="78"/>
  <c r="X70" i="78"/>
  <c r="AN69" i="92"/>
  <c r="AN71" i="92" s="1"/>
  <c r="AI69" i="92"/>
  <c r="AH68" i="94"/>
  <c r="AQ68" i="94" s="1"/>
  <c r="AR72" i="26"/>
  <c r="AR68" i="45"/>
  <c r="Y72" i="77"/>
  <c r="X72" i="77"/>
  <c r="Z72" i="77" s="1"/>
  <c r="AJ67" i="92"/>
  <c r="AK67" i="92"/>
  <c r="AT67" i="92" s="1"/>
  <c r="AJ59" i="92"/>
  <c r="AK59" i="92"/>
  <c r="AT59" i="92" s="1"/>
  <c r="AJ53" i="92"/>
  <c r="AK53" i="92"/>
  <c r="AT53" i="92" s="1"/>
  <c r="AJ47" i="92"/>
  <c r="AK47" i="92"/>
  <c r="AT47" i="92" s="1"/>
  <c r="AJ41" i="92"/>
  <c r="AK41" i="92"/>
  <c r="AT41" i="92" s="1"/>
  <c r="AJ35" i="92"/>
  <c r="AK35" i="92"/>
  <c r="AT35" i="92" s="1"/>
  <c r="AJ29" i="92"/>
  <c r="AK29" i="92"/>
  <c r="AT29" i="92" s="1"/>
  <c r="AJ23" i="92"/>
  <c r="AK23" i="92"/>
  <c r="AT23" i="92" s="1"/>
  <c r="AJ17" i="92"/>
  <c r="AK17" i="92"/>
  <c r="AT17" i="92" s="1"/>
  <c r="AJ11" i="92"/>
  <c r="AK11" i="92"/>
  <c r="AT11" i="92" s="1"/>
  <c r="Z71" i="34"/>
  <c r="AH69" i="45"/>
  <c r="AQ69" i="45" s="1"/>
  <c r="AH72" i="37"/>
  <c r="AQ72" i="37" s="1"/>
  <c r="AF74" i="91"/>
  <c r="AO74" i="91" s="1"/>
  <c r="AE74" i="91"/>
  <c r="AG74" i="91"/>
  <c r="AP74" i="91" s="1"/>
  <c r="W75" i="91"/>
  <c r="AH69" i="88"/>
  <c r="AQ69" i="88" s="1"/>
  <c r="AQ71" i="88" s="1"/>
  <c r="AX3" i="88"/>
  <c r="S3" i="88" s="1"/>
  <c r="AC3" i="88" s="1"/>
  <c r="AZ3" i="88"/>
  <c r="AX6" i="88" s="1"/>
  <c r="S6" i="88" s="1"/>
  <c r="AC6" i="88" s="1"/>
  <c r="AB7" i="88" s="1"/>
  <c r="AX10" i="88"/>
  <c r="S10" i="88" s="1"/>
  <c r="AC10" i="88" s="1"/>
  <c r="AB11" i="88" s="1"/>
  <c r="AX11" i="88"/>
  <c r="S11" i="88" s="1"/>
  <c r="AC11" i="88" s="1"/>
  <c r="AB12" i="88" s="1"/>
  <c r="AX12" i="88"/>
  <c r="S12" i="88" s="1"/>
  <c r="AC12" i="88" s="1"/>
  <c r="AB13" i="88" s="1"/>
  <c r="AX13" i="88"/>
  <c r="S13" i="88" s="1"/>
  <c r="AC13" i="88" s="1"/>
  <c r="AB14" i="88" s="1"/>
  <c r="AX14" i="88"/>
  <c r="S14" i="88" s="1"/>
  <c r="AC14" i="88" s="1"/>
  <c r="AB15" i="88" s="1"/>
  <c r="AX15" i="88"/>
  <c r="S15" i="88" s="1"/>
  <c r="AC15" i="88" s="1"/>
  <c r="AB16" i="88" s="1"/>
  <c r="AX16" i="88"/>
  <c r="S16" i="88" s="1"/>
  <c r="AC16" i="88" s="1"/>
  <c r="AB17" i="88" s="1"/>
  <c r="AX17" i="88"/>
  <c r="S17" i="88" s="1"/>
  <c r="AC17" i="88" s="1"/>
  <c r="AB18" i="88" s="1"/>
  <c r="AX18" i="88"/>
  <c r="S18" i="88" s="1"/>
  <c r="AC18" i="88" s="1"/>
  <c r="AB19" i="88" s="1"/>
  <c r="AX19" i="88"/>
  <c r="S19" i="88" s="1"/>
  <c r="AC19" i="88" s="1"/>
  <c r="AB20" i="88" s="1"/>
  <c r="AX20" i="88"/>
  <c r="S20" i="88" s="1"/>
  <c r="AC20" i="88" s="1"/>
  <c r="AB21" i="88" s="1"/>
  <c r="AX21" i="88"/>
  <c r="S21" i="88" s="1"/>
  <c r="AC21" i="88" s="1"/>
  <c r="AB22" i="88" s="1"/>
  <c r="AX22" i="88"/>
  <c r="S22" i="88" s="1"/>
  <c r="AC22" i="88" s="1"/>
  <c r="AB23" i="88" s="1"/>
  <c r="AX23" i="88"/>
  <c r="S23" i="88" s="1"/>
  <c r="AC23" i="88" s="1"/>
  <c r="AB24" i="88" s="1"/>
  <c r="AX24" i="88"/>
  <c r="S24" i="88" s="1"/>
  <c r="AC24" i="88" s="1"/>
  <c r="AB25" i="88" s="1"/>
  <c r="AX25" i="88"/>
  <c r="S25" i="88" s="1"/>
  <c r="AC25" i="88" s="1"/>
  <c r="AB26" i="88" s="1"/>
  <c r="AX26" i="88"/>
  <c r="S26" i="88" s="1"/>
  <c r="AC26" i="88" s="1"/>
  <c r="AB27" i="88" s="1"/>
  <c r="AX27" i="88"/>
  <c r="S27" i="88" s="1"/>
  <c r="AC27" i="88" s="1"/>
  <c r="AB28" i="88" s="1"/>
  <c r="AX28" i="88"/>
  <c r="S28" i="88" s="1"/>
  <c r="AC28" i="88" s="1"/>
  <c r="AB29" i="88" s="1"/>
  <c r="AX29" i="88"/>
  <c r="S29" i="88" s="1"/>
  <c r="AC29" i="88" s="1"/>
  <c r="AB30" i="88" s="1"/>
  <c r="AX30" i="88"/>
  <c r="S30" i="88" s="1"/>
  <c r="AC30" i="88" s="1"/>
  <c r="AB31" i="88" s="1"/>
  <c r="AX31" i="88"/>
  <c r="S31" i="88" s="1"/>
  <c r="AC31" i="88" s="1"/>
  <c r="AB32" i="88" s="1"/>
  <c r="AX32" i="88"/>
  <c r="S32" i="88" s="1"/>
  <c r="AC32" i="88" s="1"/>
  <c r="AB33" i="88" s="1"/>
  <c r="AX33" i="88"/>
  <c r="S33" i="88" s="1"/>
  <c r="AC33" i="88" s="1"/>
  <c r="AB34" i="88" s="1"/>
  <c r="AX34" i="88"/>
  <c r="S34" i="88" s="1"/>
  <c r="AC34" i="88" s="1"/>
  <c r="AB35" i="88" s="1"/>
  <c r="AX35" i="88"/>
  <c r="S35" i="88" s="1"/>
  <c r="AC35" i="88" s="1"/>
  <c r="AB36" i="88" s="1"/>
  <c r="AX36" i="88"/>
  <c r="S36" i="88" s="1"/>
  <c r="AC36" i="88" s="1"/>
  <c r="AB37" i="88" s="1"/>
  <c r="AX37" i="88"/>
  <c r="S37" i="88" s="1"/>
  <c r="AC37" i="88" s="1"/>
  <c r="AB38" i="88" s="1"/>
  <c r="AX38" i="88"/>
  <c r="S38" i="88" s="1"/>
  <c r="AC38" i="88" s="1"/>
  <c r="AB39" i="88" s="1"/>
  <c r="AX39" i="88"/>
  <c r="S39" i="88" s="1"/>
  <c r="AC39" i="88" s="1"/>
  <c r="AB40" i="88" s="1"/>
  <c r="AX40" i="88"/>
  <c r="S40" i="88" s="1"/>
  <c r="AC40" i="88" s="1"/>
  <c r="AB41" i="88" s="1"/>
  <c r="AX41" i="88"/>
  <c r="S41" i="88" s="1"/>
  <c r="AC41" i="88" s="1"/>
  <c r="AB42" i="88" s="1"/>
  <c r="AX42" i="88"/>
  <c r="S42" i="88" s="1"/>
  <c r="AC42" i="88" s="1"/>
  <c r="AB43" i="88" s="1"/>
  <c r="AX43" i="88"/>
  <c r="S43" i="88" s="1"/>
  <c r="AC43" i="88" s="1"/>
  <c r="AB44" i="88" s="1"/>
  <c r="AX44" i="88"/>
  <c r="S44" i="88" s="1"/>
  <c r="AC44" i="88" s="1"/>
  <c r="AB45" i="88" s="1"/>
  <c r="AX45" i="88"/>
  <c r="S45" i="88" s="1"/>
  <c r="AC45" i="88" s="1"/>
  <c r="AB46" i="88" s="1"/>
  <c r="AX46" i="88"/>
  <c r="S46" i="88" s="1"/>
  <c r="AC46" i="88" s="1"/>
  <c r="AB47" i="88" s="1"/>
  <c r="AX47" i="88"/>
  <c r="S47" i="88" s="1"/>
  <c r="AC47" i="88" s="1"/>
  <c r="AB48" i="88" s="1"/>
  <c r="AX48" i="88"/>
  <c r="S48" i="88" s="1"/>
  <c r="AC48" i="88" s="1"/>
  <c r="AB49" i="88" s="1"/>
  <c r="AX49" i="88"/>
  <c r="S49" i="88" s="1"/>
  <c r="AC49" i="88" s="1"/>
  <c r="AB50" i="88" s="1"/>
  <c r="AX50" i="88"/>
  <c r="S50" i="88" s="1"/>
  <c r="AC50" i="88" s="1"/>
  <c r="AB51" i="88" s="1"/>
  <c r="AX51" i="88"/>
  <c r="S51" i="88" s="1"/>
  <c r="AC51" i="88" s="1"/>
  <c r="AB52" i="88" s="1"/>
  <c r="AX52" i="88"/>
  <c r="S52" i="88" s="1"/>
  <c r="AC52" i="88" s="1"/>
  <c r="AB53" i="88" s="1"/>
  <c r="AX53" i="88"/>
  <c r="S53" i="88" s="1"/>
  <c r="AC53" i="88" s="1"/>
  <c r="AB54" i="88" s="1"/>
  <c r="AX54" i="88"/>
  <c r="S54" i="88" s="1"/>
  <c r="AC54" i="88" s="1"/>
  <c r="AB55" i="88" s="1"/>
  <c r="AX55" i="88"/>
  <c r="S55" i="88" s="1"/>
  <c r="AC55" i="88" s="1"/>
  <c r="AB56" i="88" s="1"/>
  <c r="AX56" i="88"/>
  <c r="S56" i="88" s="1"/>
  <c r="AC56" i="88" s="1"/>
  <c r="AB57" i="88" s="1"/>
  <c r="AX57" i="88"/>
  <c r="S57" i="88" s="1"/>
  <c r="AC57" i="88" s="1"/>
  <c r="AB58" i="88" s="1"/>
  <c r="AX58" i="88"/>
  <c r="S58" i="88" s="1"/>
  <c r="AC58" i="88" s="1"/>
  <c r="AB59" i="88" s="1"/>
  <c r="AX59" i="88"/>
  <c r="S59" i="88" s="1"/>
  <c r="AC59" i="88" s="1"/>
  <c r="AB60" i="88" s="1"/>
  <c r="AX60" i="88"/>
  <c r="S60" i="88" s="1"/>
  <c r="AC60" i="88" s="1"/>
  <c r="AB61" i="88" s="1"/>
  <c r="AX61" i="88"/>
  <c r="S61" i="88" s="1"/>
  <c r="AC61" i="88" s="1"/>
  <c r="AB62" i="88" s="1"/>
  <c r="AX62" i="88"/>
  <c r="S62" i="88" s="1"/>
  <c r="AC62" i="88" s="1"/>
  <c r="AB63" i="88" s="1"/>
  <c r="AX63" i="88"/>
  <c r="S63" i="88" s="1"/>
  <c r="AC63" i="88" s="1"/>
  <c r="AB64" i="88" s="1"/>
  <c r="AX64" i="88"/>
  <c r="S64" i="88" s="1"/>
  <c r="AC64" i="88" s="1"/>
  <c r="AB65" i="88" s="1"/>
  <c r="AX66" i="88"/>
  <c r="S66" i="88" s="1"/>
  <c r="AC66" i="88" s="1"/>
  <c r="AB67" i="88" s="1"/>
  <c r="AX67" i="88"/>
  <c r="S67" i="88" s="1"/>
  <c r="AC67" i="88" s="1"/>
  <c r="AB68" i="88" s="1"/>
  <c r="AX65" i="88"/>
  <c r="S65" i="88" s="1"/>
  <c r="AC65" i="88" s="1"/>
  <c r="AB66" i="88" s="1"/>
  <c r="AX68" i="88"/>
  <c r="S68" i="88" s="1"/>
  <c r="AC68" i="88" s="1"/>
  <c r="AB69" i="88" s="1"/>
  <c r="AR70" i="82"/>
  <c r="AR70" i="87"/>
  <c r="X70" i="47"/>
  <c r="Y70" i="47"/>
  <c r="AI69" i="46"/>
  <c r="AN69" i="46"/>
  <c r="X73" i="86"/>
  <c r="Y73" i="86"/>
  <c r="Z68" i="75"/>
  <c r="Y69" i="74"/>
  <c r="Z69" i="74" s="1"/>
  <c r="X69" i="74"/>
  <c r="AN69" i="78"/>
  <c r="AI69" i="78"/>
  <c r="AH71" i="87"/>
  <c r="AQ71" i="87" s="1"/>
  <c r="Y72" i="90"/>
  <c r="X72" i="90"/>
  <c r="Z68" i="94"/>
  <c r="AN71" i="77"/>
  <c r="AI71" i="77"/>
  <c r="AJ64" i="92"/>
  <c r="AK64" i="92"/>
  <c r="AT64" i="92" s="1"/>
  <c r="AJ58" i="92"/>
  <c r="AK58" i="92"/>
  <c r="AT58" i="92" s="1"/>
  <c r="AJ52" i="92"/>
  <c r="AK52" i="92"/>
  <c r="AT52" i="92" s="1"/>
  <c r="AJ46" i="92"/>
  <c r="AK46" i="92"/>
  <c r="AT46" i="92" s="1"/>
  <c r="AJ40" i="92"/>
  <c r="AK40" i="92"/>
  <c r="AT40" i="92" s="1"/>
  <c r="AJ34" i="92"/>
  <c r="AK34" i="92"/>
  <c r="AT34" i="92" s="1"/>
  <c r="AJ28" i="92"/>
  <c r="AK28" i="92"/>
  <c r="AT28" i="92" s="1"/>
  <c r="AJ22" i="92"/>
  <c r="AK22" i="92"/>
  <c r="AT22" i="92" s="1"/>
  <c r="AJ16" i="92"/>
  <c r="AK16" i="92"/>
  <c r="AT16" i="92" s="1"/>
  <c r="AX9" i="92"/>
  <c r="S9" i="92" s="1"/>
  <c r="AC9" i="92" s="1"/>
  <c r="AB10" i="92" s="1"/>
  <c r="AX3" i="92"/>
  <c r="S3" i="92" s="1"/>
  <c r="AC3" i="92" s="1"/>
  <c r="AH69" i="35"/>
  <c r="AQ69" i="35" s="1"/>
  <c r="X72" i="25"/>
  <c r="Z72" i="25" s="1"/>
  <c r="Y72" i="25"/>
  <c r="AR72" i="79"/>
  <c r="Z69" i="45"/>
  <c r="AS4" i="84"/>
  <c r="AL4" i="84"/>
  <c r="AU4" i="84" s="1"/>
  <c r="AR68" i="35"/>
  <c r="AR67" i="27"/>
  <c r="Z69" i="88"/>
  <c r="AR69" i="36"/>
  <c r="AR71" i="36" s="1"/>
  <c r="AL69" i="36"/>
  <c r="AU69" i="36" s="1"/>
  <c r="Z71" i="82"/>
  <c r="AH68" i="89"/>
  <c r="AQ68" i="89" s="1"/>
  <c r="Y71" i="39"/>
  <c r="X71" i="39"/>
  <c r="AN72" i="38"/>
  <c r="AI72" i="38"/>
  <c r="AH70" i="43"/>
  <c r="AQ70" i="43" s="1"/>
  <c r="AI68" i="74"/>
  <c r="AN68" i="74"/>
  <c r="Y71" i="33"/>
  <c r="X71" i="33"/>
  <c r="Z71" i="33" s="1"/>
  <c r="X72" i="31"/>
  <c r="Z72" i="31" s="1"/>
  <c r="Y72" i="31"/>
  <c r="AN71" i="90"/>
  <c r="AI71" i="90"/>
  <c r="W71" i="83"/>
  <c r="AE70" i="83"/>
  <c r="AG70" i="83"/>
  <c r="AP70" i="83" s="1"/>
  <c r="AF70" i="83"/>
  <c r="AO70" i="83" s="1"/>
  <c r="Y72" i="42"/>
  <c r="X72" i="42"/>
  <c r="AJ68" i="92"/>
  <c r="AK68" i="92"/>
  <c r="AT68" i="92" s="1"/>
  <c r="AJ63" i="92"/>
  <c r="AK63" i="92"/>
  <c r="AT63" i="92" s="1"/>
  <c r="AJ57" i="92"/>
  <c r="AK57" i="92"/>
  <c r="AT57" i="92" s="1"/>
  <c r="AJ51" i="92"/>
  <c r="AK51" i="92"/>
  <c r="AT51" i="92" s="1"/>
  <c r="AJ45" i="92"/>
  <c r="AK45" i="92"/>
  <c r="AT45" i="92" s="1"/>
  <c r="AJ39" i="92"/>
  <c r="AK39" i="92"/>
  <c r="AT39" i="92" s="1"/>
  <c r="AJ33" i="92"/>
  <c r="AK33" i="92"/>
  <c r="AT33" i="92" s="1"/>
  <c r="AJ27" i="92"/>
  <c r="AK27" i="92"/>
  <c r="AT27" i="92" s="1"/>
  <c r="AJ21" i="92"/>
  <c r="AK21" i="92"/>
  <c r="AT21" i="92" s="1"/>
  <c r="AJ15" i="92"/>
  <c r="AK15" i="92"/>
  <c r="AT15" i="92" s="1"/>
  <c r="AK9" i="92"/>
  <c r="AT9" i="92" s="1"/>
  <c r="AJ9" i="92"/>
  <c r="AJ5" i="92"/>
  <c r="AK5" i="92"/>
  <c r="AT5" i="92" s="1"/>
  <c r="AN71" i="25"/>
  <c r="AI71" i="25"/>
  <c r="AR72" i="95"/>
  <c r="AG72" i="37"/>
  <c r="AP72" i="37" s="1"/>
  <c r="AF72" i="37"/>
  <c r="AO72" i="37" s="1"/>
  <c r="AE72" i="37"/>
  <c r="W73" i="37"/>
  <c r="AR70" i="34"/>
  <c r="AH73" i="26"/>
  <c r="AQ73" i="26" s="1"/>
  <c r="W70" i="29"/>
  <c r="AG69" i="29"/>
  <c r="AP69" i="29" s="1"/>
  <c r="AE69" i="29"/>
  <c r="AF69" i="29"/>
  <c r="AO69" i="29" s="1"/>
  <c r="AR67" i="75"/>
  <c r="AR68" i="88"/>
  <c r="AI69" i="47"/>
  <c r="AN69" i="47"/>
  <c r="AR70" i="41"/>
  <c r="AR71" i="85"/>
  <c r="AE70" i="43"/>
  <c r="AG70" i="43"/>
  <c r="AP70" i="43" s="1"/>
  <c r="W71" i="43"/>
  <c r="AF70" i="43"/>
  <c r="AO70" i="43" s="1"/>
  <c r="AN70" i="33"/>
  <c r="AI70" i="33"/>
  <c r="Z71" i="87"/>
  <c r="AH71" i="41"/>
  <c r="AQ71" i="41" s="1"/>
  <c r="AU71" i="84"/>
  <c r="C11" i="84" s="1"/>
  <c r="F37" i="97" s="1"/>
  <c r="AH73" i="95"/>
  <c r="AQ73" i="95" s="1"/>
  <c r="AJ66" i="92"/>
  <c r="AK66" i="92"/>
  <c r="AT66" i="92" s="1"/>
  <c r="AJ62" i="92"/>
  <c r="AK62" i="92"/>
  <c r="AT62" i="92" s="1"/>
  <c r="AJ56" i="92"/>
  <c r="AK56" i="92"/>
  <c r="AT56" i="92" s="1"/>
  <c r="AJ50" i="92"/>
  <c r="AK50" i="92"/>
  <c r="AT50" i="92" s="1"/>
  <c r="AJ44" i="92"/>
  <c r="AK44" i="92"/>
  <c r="AT44" i="92" s="1"/>
  <c r="AJ38" i="92"/>
  <c r="AK38" i="92"/>
  <c r="AT38" i="92" s="1"/>
  <c r="AJ32" i="92"/>
  <c r="AK32" i="92"/>
  <c r="AT32" i="92" s="1"/>
  <c r="AJ26" i="92"/>
  <c r="AK26" i="92"/>
  <c r="AT26" i="92" s="1"/>
  <c r="AJ20" i="92"/>
  <c r="AK20" i="92"/>
  <c r="AT20" i="92" s="1"/>
  <c r="AX13" i="92"/>
  <c r="S13" i="92" s="1"/>
  <c r="AC13" i="92" s="1"/>
  <c r="AB14" i="92" s="1"/>
  <c r="AX7" i="92"/>
  <c r="S7" i="92" s="1"/>
  <c r="AC7" i="92" s="1"/>
  <c r="AB8" i="92" s="1"/>
  <c r="AH72" i="73"/>
  <c r="AQ72" i="73" s="1"/>
  <c r="AH71" i="81"/>
  <c r="AQ71" i="81" s="1"/>
  <c r="AS4" i="36"/>
  <c r="AS71" i="36" s="1"/>
  <c r="AL4" i="36"/>
  <c r="AU4" i="36" s="1"/>
  <c r="AU71" i="36" s="1"/>
  <c r="C11" i="36" s="1"/>
  <c r="AR67" i="94"/>
  <c r="Z73" i="26"/>
  <c r="AR69" i="43"/>
  <c r="AN70" i="39"/>
  <c r="AI70" i="39"/>
  <c r="Y70" i="46"/>
  <c r="Z70" i="46" s="1"/>
  <c r="X70" i="46"/>
  <c r="AI71" i="31"/>
  <c r="AN71" i="31"/>
  <c r="AR71" i="73"/>
  <c r="AR71" i="37"/>
  <c r="AH72" i="85"/>
  <c r="AQ72" i="85" s="1"/>
  <c r="AS71" i="84"/>
  <c r="AH68" i="27"/>
  <c r="AQ68" i="27" s="1"/>
  <c r="AI71" i="42"/>
  <c r="AN71" i="42"/>
  <c r="AJ69" i="92"/>
  <c r="AS69" i="92" s="1"/>
  <c r="AK69" i="92"/>
  <c r="AT69" i="92" s="1"/>
  <c r="AJ61" i="92"/>
  <c r="AK61" i="92"/>
  <c r="AT61" i="92" s="1"/>
  <c r="AJ55" i="92"/>
  <c r="AK55" i="92"/>
  <c r="AT55" i="92" s="1"/>
  <c r="AJ49" i="92"/>
  <c r="AK49" i="92"/>
  <c r="AT49" i="92" s="1"/>
  <c r="AJ43" i="92"/>
  <c r="AK43" i="92"/>
  <c r="AT43" i="92" s="1"/>
  <c r="AJ37" i="92"/>
  <c r="AK37" i="92"/>
  <c r="AT37" i="92" s="1"/>
  <c r="AJ31" i="92"/>
  <c r="AK31" i="92"/>
  <c r="AT31" i="92" s="1"/>
  <c r="AJ25" i="92"/>
  <c r="AK25" i="92"/>
  <c r="AT25" i="92" s="1"/>
  <c r="AJ19" i="92"/>
  <c r="AK19" i="92"/>
  <c r="AT19" i="92" s="1"/>
  <c r="AJ13" i="92"/>
  <c r="AK13" i="92"/>
  <c r="AT13" i="92" s="1"/>
  <c r="AG71" i="93"/>
  <c r="AP71" i="93" s="1"/>
  <c r="AF71" i="93"/>
  <c r="AO71" i="93" s="1"/>
  <c r="AE71" i="93"/>
  <c r="W72" i="93"/>
  <c r="AG71" i="30"/>
  <c r="AP71" i="30" s="1"/>
  <c r="AF71" i="30"/>
  <c r="AO71" i="30" s="1"/>
  <c r="AE71" i="30"/>
  <c r="W72" i="30"/>
  <c r="AR67" i="89"/>
  <c r="AH73" i="79"/>
  <c r="AQ73" i="79" s="1"/>
  <c r="AR70" i="81"/>
  <c r="X73" i="38"/>
  <c r="Y73" i="38"/>
  <c r="Z73" i="38" s="1"/>
  <c r="AX5" i="88" l="1"/>
  <c r="S5" i="88" s="1"/>
  <c r="AC5" i="88" s="1"/>
  <c r="AB6" i="88" s="1"/>
  <c r="AX9" i="88"/>
  <c r="S9" i="88" s="1"/>
  <c r="AC9" i="88" s="1"/>
  <c r="AB10" i="88" s="1"/>
  <c r="AX8" i="88"/>
  <c r="S8" i="88" s="1"/>
  <c r="AC8" i="88" s="1"/>
  <c r="AB9" i="88" s="1"/>
  <c r="AE70" i="46"/>
  <c r="W71" i="46"/>
  <c r="AG70" i="46"/>
  <c r="AP70" i="46" s="1"/>
  <c r="AF70" i="46"/>
  <c r="AO70" i="46" s="1"/>
  <c r="AF71" i="33"/>
  <c r="AO71" i="33" s="1"/>
  <c r="AE71" i="33"/>
  <c r="W72" i="33"/>
  <c r="AG71" i="33"/>
  <c r="AP71" i="33" s="1"/>
  <c r="W73" i="25"/>
  <c r="AG72" i="25"/>
  <c r="AP72" i="25" s="1"/>
  <c r="AF72" i="25"/>
  <c r="AO72" i="25" s="1"/>
  <c r="AE72" i="25"/>
  <c r="AG69" i="74"/>
  <c r="AP69" i="74" s="1"/>
  <c r="AF69" i="74"/>
  <c r="AO69" i="74" s="1"/>
  <c r="AE69" i="74"/>
  <c r="W70" i="74"/>
  <c r="AK7" i="88"/>
  <c r="AT7" i="88" s="1"/>
  <c r="AE72" i="31"/>
  <c r="W73" i="31"/>
  <c r="AG72" i="31"/>
  <c r="AP72" i="31" s="1"/>
  <c r="AF72" i="31"/>
  <c r="AO72" i="31" s="1"/>
  <c r="Y70" i="29"/>
  <c r="X70" i="29"/>
  <c r="AS5" i="92"/>
  <c r="AL5" i="92"/>
  <c r="AU5" i="92" s="1"/>
  <c r="AS57" i="92"/>
  <c r="AL57" i="92"/>
  <c r="AU57" i="92" s="1"/>
  <c r="AH71" i="39"/>
  <c r="AQ71" i="39" s="1"/>
  <c r="AJ64" i="88"/>
  <c r="AK64" i="88"/>
  <c r="AT64" i="88" s="1"/>
  <c r="AJ40" i="88"/>
  <c r="AK40" i="88"/>
  <c r="AT40" i="88" s="1"/>
  <c r="AJ22" i="88"/>
  <c r="AK22" i="88"/>
  <c r="AT22" i="88" s="1"/>
  <c r="AJ3" i="88"/>
  <c r="AB4" i="88"/>
  <c r="AE71" i="34"/>
  <c r="W72" i="34"/>
  <c r="AG71" i="34"/>
  <c r="AP71" i="34" s="1"/>
  <c r="AF71" i="34"/>
  <c r="AO71" i="34" s="1"/>
  <c r="W73" i="77"/>
  <c r="AG72" i="77"/>
  <c r="AP72" i="77" s="1"/>
  <c r="AF72" i="77"/>
  <c r="AO72" i="77" s="1"/>
  <c r="AE72" i="77"/>
  <c r="X72" i="41"/>
  <c r="Y72" i="41"/>
  <c r="AF73" i="38"/>
  <c r="AO73" i="38" s="1"/>
  <c r="W74" i="38"/>
  <c r="AG73" i="38"/>
  <c r="AP73" i="38" s="1"/>
  <c r="AE73" i="38"/>
  <c r="AN71" i="30"/>
  <c r="AI71" i="30"/>
  <c r="AS25" i="92"/>
  <c r="AL25" i="92"/>
  <c r="AU25" i="92" s="1"/>
  <c r="AS43" i="92"/>
  <c r="AL43" i="92"/>
  <c r="AU43" i="92" s="1"/>
  <c r="AS61" i="92"/>
  <c r="AL61" i="92"/>
  <c r="AU61" i="92" s="1"/>
  <c r="AH72" i="42"/>
  <c r="AQ72" i="42" s="1"/>
  <c r="AX69" i="88"/>
  <c r="S69" i="88" s="1"/>
  <c r="AC69" i="88" s="1"/>
  <c r="AF69" i="88"/>
  <c r="AO69" i="88" s="1"/>
  <c r="AO71" i="88" s="1"/>
  <c r="AE69" i="88"/>
  <c r="AG69" i="88"/>
  <c r="AP69" i="88" s="1"/>
  <c r="AP71" i="88" s="1"/>
  <c r="AS22" i="92"/>
  <c r="AL22" i="92"/>
  <c r="AU22" i="92" s="1"/>
  <c r="AS40" i="92"/>
  <c r="AL40" i="92"/>
  <c r="AU40" i="92" s="1"/>
  <c r="AS58" i="92"/>
  <c r="AL58" i="92"/>
  <c r="AU58" i="92" s="1"/>
  <c r="AH72" i="90"/>
  <c r="AQ72" i="90" s="1"/>
  <c r="AR69" i="46"/>
  <c r="AJ65" i="88"/>
  <c r="AK65" i="88"/>
  <c r="AT65" i="88" s="1"/>
  <c r="AK59" i="88"/>
  <c r="AT59" i="88" s="1"/>
  <c r="AJ59" i="88"/>
  <c r="AK53" i="88"/>
  <c r="AT53" i="88" s="1"/>
  <c r="AJ53" i="88"/>
  <c r="AK47" i="88"/>
  <c r="AT47" i="88" s="1"/>
  <c r="AJ47" i="88"/>
  <c r="AK41" i="88"/>
  <c r="AT41" i="88" s="1"/>
  <c r="AJ41" i="88"/>
  <c r="AK35" i="88"/>
  <c r="AT35" i="88" s="1"/>
  <c r="AJ35" i="88"/>
  <c r="AK29" i="88"/>
  <c r="AT29" i="88" s="1"/>
  <c r="AJ29" i="88"/>
  <c r="AK23" i="88"/>
  <c r="AT23" i="88" s="1"/>
  <c r="AJ23" i="88"/>
  <c r="AK17" i="88"/>
  <c r="AT17" i="88" s="1"/>
  <c r="AJ17" i="88"/>
  <c r="AK11" i="88"/>
  <c r="AT11" i="88" s="1"/>
  <c r="AJ11" i="88"/>
  <c r="AS17" i="92"/>
  <c r="AL17" i="92"/>
  <c r="AU17" i="92" s="1"/>
  <c r="AS35" i="92"/>
  <c r="AL35" i="92"/>
  <c r="AU35" i="92" s="1"/>
  <c r="AS53" i="92"/>
  <c r="AL53" i="92"/>
  <c r="AU53" i="92" s="1"/>
  <c r="X72" i="81"/>
  <c r="Y72" i="81"/>
  <c r="AS18" i="92"/>
  <c r="AL18" i="92"/>
  <c r="AU18" i="92" s="1"/>
  <c r="AS36" i="92"/>
  <c r="AL36" i="92"/>
  <c r="AU36" i="92" s="1"/>
  <c r="AS54" i="92"/>
  <c r="AL54" i="92"/>
  <c r="AU54" i="92" s="1"/>
  <c r="Y69" i="89"/>
  <c r="Z69" i="89" s="1"/>
  <c r="X69" i="89"/>
  <c r="X74" i="79"/>
  <c r="Y74" i="79"/>
  <c r="AS39" i="92"/>
  <c r="AL39" i="92"/>
  <c r="AU39" i="92" s="1"/>
  <c r="AG69" i="45"/>
  <c r="AP69" i="45" s="1"/>
  <c r="AF69" i="45"/>
  <c r="AO69" i="45" s="1"/>
  <c r="W70" i="45"/>
  <c r="AE69" i="45"/>
  <c r="AJ52" i="88"/>
  <c r="AK52" i="88"/>
  <c r="AT52" i="88" s="1"/>
  <c r="AJ28" i="88"/>
  <c r="AK28" i="88"/>
  <c r="AT28" i="88" s="1"/>
  <c r="AK10" i="88"/>
  <c r="AT10" i="88" s="1"/>
  <c r="AJ10" i="88"/>
  <c r="AH70" i="78"/>
  <c r="AQ70" i="78" s="1"/>
  <c r="AS13" i="92"/>
  <c r="AL13" i="92"/>
  <c r="AU13" i="92" s="1"/>
  <c r="AS31" i="92"/>
  <c r="AL31" i="92"/>
  <c r="AU31" i="92" s="1"/>
  <c r="AS49" i="92"/>
  <c r="AL49" i="92"/>
  <c r="AU49" i="92" s="1"/>
  <c r="AJ8" i="92"/>
  <c r="AK8" i="92"/>
  <c r="AT8" i="92" s="1"/>
  <c r="AS9" i="92"/>
  <c r="AL9" i="92"/>
  <c r="AU9" i="92" s="1"/>
  <c r="Z72" i="42"/>
  <c r="AR71" i="90"/>
  <c r="AJ10" i="92"/>
  <c r="AK10" i="92"/>
  <c r="AT10" i="92" s="1"/>
  <c r="AS28" i="92"/>
  <c r="AL28" i="92"/>
  <c r="AU28" i="92" s="1"/>
  <c r="AS46" i="92"/>
  <c r="AL46" i="92"/>
  <c r="AU46" i="92" s="1"/>
  <c r="AS64" i="92"/>
  <c r="AL64" i="92"/>
  <c r="AU64" i="92" s="1"/>
  <c r="Z72" i="90"/>
  <c r="AR69" i="78"/>
  <c r="AH70" i="47"/>
  <c r="AQ70" i="47" s="1"/>
  <c r="AK69" i="88"/>
  <c r="AT69" i="88" s="1"/>
  <c r="AJ69" i="88"/>
  <c r="AS69" i="88" s="1"/>
  <c r="AJ63" i="88"/>
  <c r="AK63" i="88"/>
  <c r="AT63" i="88" s="1"/>
  <c r="AJ57" i="88"/>
  <c r="AK57" i="88"/>
  <c r="AT57" i="88" s="1"/>
  <c r="AK51" i="88"/>
  <c r="AT51" i="88" s="1"/>
  <c r="AJ51" i="88"/>
  <c r="AJ45" i="88"/>
  <c r="AK45" i="88"/>
  <c r="AT45" i="88" s="1"/>
  <c r="AJ39" i="88"/>
  <c r="AK39" i="88"/>
  <c r="AT39" i="88" s="1"/>
  <c r="AJ33" i="88"/>
  <c r="AK33" i="88"/>
  <c r="AT33" i="88" s="1"/>
  <c r="AJ27" i="88"/>
  <c r="AK27" i="88"/>
  <c r="AT27" i="88" s="1"/>
  <c r="AJ21" i="88"/>
  <c r="AK21" i="88"/>
  <c r="AT21" i="88" s="1"/>
  <c r="AJ15" i="88"/>
  <c r="AK15" i="88"/>
  <c r="AT15" i="88" s="1"/>
  <c r="AK9" i="88"/>
  <c r="AT9" i="88" s="1"/>
  <c r="AJ9" i="88"/>
  <c r="AX4" i="88"/>
  <c r="S4" i="88" s="1"/>
  <c r="AC4" i="88" s="1"/>
  <c r="AB5" i="88" s="1"/>
  <c r="AS23" i="92"/>
  <c r="AL23" i="92"/>
  <c r="AU23" i="92" s="1"/>
  <c r="AS41" i="92"/>
  <c r="AL41" i="92"/>
  <c r="AU41" i="92" s="1"/>
  <c r="AS59" i="92"/>
  <c r="AL59" i="92"/>
  <c r="AU59" i="92" s="1"/>
  <c r="AS6" i="92"/>
  <c r="AL6" i="92"/>
  <c r="AU6" i="92" s="1"/>
  <c r="AS24" i="92"/>
  <c r="AL24" i="92"/>
  <c r="AU24" i="92" s="1"/>
  <c r="AS42" i="92"/>
  <c r="AL42" i="92"/>
  <c r="AU42" i="92" s="1"/>
  <c r="AS60" i="92"/>
  <c r="AL60" i="92"/>
  <c r="AU60" i="92" s="1"/>
  <c r="AJ7" i="92"/>
  <c r="AI73" i="79"/>
  <c r="AN73" i="79"/>
  <c r="Y73" i="85"/>
  <c r="X73" i="85"/>
  <c r="Z73" i="85" s="1"/>
  <c r="AS26" i="92"/>
  <c r="AL26" i="92"/>
  <c r="AU26" i="92" s="1"/>
  <c r="AS62" i="92"/>
  <c r="AL62" i="92"/>
  <c r="AU62" i="92" s="1"/>
  <c r="AJ3" i="92"/>
  <c r="AB4" i="92"/>
  <c r="AE68" i="75"/>
  <c r="W69" i="75"/>
  <c r="AF68" i="75"/>
  <c r="AO68" i="75" s="1"/>
  <c r="AG68" i="75"/>
  <c r="AP68" i="75" s="1"/>
  <c r="AJ46" i="88"/>
  <c r="AK46" i="88"/>
  <c r="AT46" i="88" s="1"/>
  <c r="AJ34" i="88"/>
  <c r="AK34" i="88"/>
  <c r="AT34" i="88" s="1"/>
  <c r="AJ16" i="88"/>
  <c r="AK16" i="88"/>
  <c r="AT16" i="88" s="1"/>
  <c r="AN74" i="91"/>
  <c r="AI74" i="91"/>
  <c r="X72" i="93"/>
  <c r="Y72" i="93"/>
  <c r="AR71" i="31"/>
  <c r="AJ14" i="92"/>
  <c r="AK14" i="92"/>
  <c r="AT14" i="92" s="1"/>
  <c r="AS32" i="92"/>
  <c r="AL32" i="92"/>
  <c r="AU32" i="92" s="1"/>
  <c r="AS50" i="92"/>
  <c r="AL50" i="92"/>
  <c r="AU50" i="92" s="1"/>
  <c r="AS66" i="92"/>
  <c r="AL66" i="92"/>
  <c r="AU66" i="92" s="1"/>
  <c r="AE71" i="87"/>
  <c r="W72" i="87"/>
  <c r="AF71" i="87"/>
  <c r="AO71" i="87" s="1"/>
  <c r="AG71" i="87"/>
  <c r="AP71" i="87" s="1"/>
  <c r="Y73" i="37"/>
  <c r="X73" i="37"/>
  <c r="AS27" i="92"/>
  <c r="AL27" i="92"/>
  <c r="AU27" i="92" s="1"/>
  <c r="AS45" i="92"/>
  <c r="AL45" i="92"/>
  <c r="AU45" i="92" s="1"/>
  <c r="AS63" i="92"/>
  <c r="AL63" i="92"/>
  <c r="AU63" i="92" s="1"/>
  <c r="Z71" i="39"/>
  <c r="AE71" i="82"/>
  <c r="W72" i="82"/>
  <c r="AF71" i="82"/>
  <c r="AO71" i="82" s="1"/>
  <c r="AG71" i="82"/>
  <c r="AP71" i="82" s="1"/>
  <c r="AR71" i="77"/>
  <c r="AH73" i="86"/>
  <c r="AQ73" i="86" s="1"/>
  <c r="Z70" i="47"/>
  <c r="AJ66" i="88"/>
  <c r="AK66" i="88"/>
  <c r="AT66" i="88" s="1"/>
  <c r="AK62" i="88"/>
  <c r="AT62" i="88" s="1"/>
  <c r="AJ62" i="88"/>
  <c r="AJ56" i="88"/>
  <c r="AK56" i="88"/>
  <c r="AT56" i="88" s="1"/>
  <c r="AK50" i="88"/>
  <c r="AT50" i="88" s="1"/>
  <c r="AJ50" i="88"/>
  <c r="AK44" i="88"/>
  <c r="AT44" i="88" s="1"/>
  <c r="AJ44" i="88"/>
  <c r="AK38" i="88"/>
  <c r="AT38" i="88" s="1"/>
  <c r="AJ38" i="88"/>
  <c r="AK32" i="88"/>
  <c r="AT32" i="88" s="1"/>
  <c r="AJ32" i="88"/>
  <c r="AK26" i="88"/>
  <c r="AT26" i="88" s="1"/>
  <c r="AJ26" i="88"/>
  <c r="AK20" i="88"/>
  <c r="AT20" i="88" s="1"/>
  <c r="AJ20" i="88"/>
  <c r="AK14" i="88"/>
  <c r="AT14" i="88" s="1"/>
  <c r="AJ14" i="88"/>
  <c r="AX7" i="88"/>
  <c r="S7" i="88" s="1"/>
  <c r="AC7" i="88" s="1"/>
  <c r="AB8" i="88" s="1"/>
  <c r="Z70" i="78"/>
  <c r="AR72" i="86"/>
  <c r="Y69" i="27"/>
  <c r="Z69" i="27" s="1"/>
  <c r="X69" i="27"/>
  <c r="Y74" i="95"/>
  <c r="X74" i="95"/>
  <c r="Z74" i="95" s="1"/>
  <c r="Y70" i="35"/>
  <c r="X70" i="35"/>
  <c r="AI71" i="41"/>
  <c r="AN71" i="41"/>
  <c r="AN72" i="85"/>
  <c r="AI72" i="85"/>
  <c r="X71" i="83"/>
  <c r="Y71" i="83"/>
  <c r="Z71" i="83" s="1"/>
  <c r="AH73" i="38"/>
  <c r="AQ73" i="38" s="1"/>
  <c r="X72" i="30"/>
  <c r="Z72" i="30" s="1"/>
  <c r="Y72" i="30"/>
  <c r="AN71" i="93"/>
  <c r="AI71" i="93"/>
  <c r="AS19" i="92"/>
  <c r="AL19" i="92"/>
  <c r="AU19" i="92" s="1"/>
  <c r="AS37" i="92"/>
  <c r="AL37" i="92"/>
  <c r="AU37" i="92" s="1"/>
  <c r="AS55" i="92"/>
  <c r="AL55" i="92"/>
  <c r="AU55" i="92" s="1"/>
  <c r="AR71" i="42"/>
  <c r="AH70" i="46"/>
  <c r="AQ70" i="46" s="1"/>
  <c r="AR70" i="33"/>
  <c r="AI70" i="43"/>
  <c r="AN70" i="43"/>
  <c r="AR69" i="47"/>
  <c r="AI69" i="29"/>
  <c r="AN69" i="29"/>
  <c r="AR71" i="25"/>
  <c r="AS16" i="92"/>
  <c r="AL16" i="92"/>
  <c r="AU16" i="92" s="1"/>
  <c r="AS34" i="92"/>
  <c r="AL34" i="92"/>
  <c r="AU34" i="92" s="1"/>
  <c r="AS52" i="92"/>
  <c r="AL52" i="92"/>
  <c r="AU52" i="92" s="1"/>
  <c r="AH69" i="74"/>
  <c r="AQ69" i="74" s="1"/>
  <c r="Z73" i="86"/>
  <c r="AK68" i="88"/>
  <c r="AT68" i="88" s="1"/>
  <c r="AJ68" i="88"/>
  <c r="AJ61" i="88"/>
  <c r="AK61" i="88"/>
  <c r="AT61" i="88" s="1"/>
  <c r="AJ55" i="88"/>
  <c r="AK55" i="88"/>
  <c r="AT55" i="88" s="1"/>
  <c r="AJ49" i="88"/>
  <c r="AK49" i="88"/>
  <c r="AT49" i="88" s="1"/>
  <c r="AJ43" i="88"/>
  <c r="AK43" i="88"/>
  <c r="AT43" i="88" s="1"/>
  <c r="AJ37" i="88"/>
  <c r="AK37" i="88"/>
  <c r="AT37" i="88" s="1"/>
  <c r="AJ31" i="88"/>
  <c r="AK31" i="88"/>
  <c r="AT31" i="88" s="1"/>
  <c r="AJ25" i="88"/>
  <c r="AK25" i="88"/>
  <c r="AT25" i="88" s="1"/>
  <c r="AJ19" i="88"/>
  <c r="AK19" i="88"/>
  <c r="AT19" i="88" s="1"/>
  <c r="AJ13" i="88"/>
  <c r="AK13" i="88"/>
  <c r="AT13" i="88" s="1"/>
  <c r="Y75" i="91"/>
  <c r="X75" i="91"/>
  <c r="Z75" i="91" s="1"/>
  <c r="AS11" i="92"/>
  <c r="AL11" i="92"/>
  <c r="AU11" i="92" s="1"/>
  <c r="AS29" i="92"/>
  <c r="AL29" i="92"/>
  <c r="AU29" i="92" s="1"/>
  <c r="AS47" i="92"/>
  <c r="AL47" i="92"/>
  <c r="AU47" i="92" s="1"/>
  <c r="AS67" i="92"/>
  <c r="AL67" i="92"/>
  <c r="AU67" i="92" s="1"/>
  <c r="Y73" i="73"/>
  <c r="X73" i="73"/>
  <c r="AS12" i="92"/>
  <c r="AL12" i="92"/>
  <c r="AU12" i="92" s="1"/>
  <c r="AS30" i="92"/>
  <c r="AL30" i="92"/>
  <c r="AU30" i="92" s="1"/>
  <c r="AS48" i="92"/>
  <c r="AL48" i="92"/>
  <c r="AU48" i="92" s="1"/>
  <c r="AS65" i="92"/>
  <c r="AL65" i="92"/>
  <c r="AU65" i="92" s="1"/>
  <c r="AN68" i="89"/>
  <c r="AI68" i="89"/>
  <c r="AN73" i="95"/>
  <c r="AI73" i="95"/>
  <c r="AR70" i="39"/>
  <c r="AS44" i="92"/>
  <c r="AL44" i="92"/>
  <c r="AU44" i="92" s="1"/>
  <c r="Z71" i="43"/>
  <c r="X71" i="43"/>
  <c r="Y71" i="43"/>
  <c r="AS21" i="92"/>
  <c r="AL21" i="92"/>
  <c r="AU21" i="92" s="1"/>
  <c r="AH71" i="33"/>
  <c r="AQ71" i="33" s="1"/>
  <c r="AJ58" i="88"/>
  <c r="AK58" i="88"/>
  <c r="AT58" i="88" s="1"/>
  <c r="AE73" i="26"/>
  <c r="W74" i="26"/>
  <c r="AG73" i="26"/>
  <c r="AP73" i="26" s="1"/>
  <c r="AF73" i="26"/>
  <c r="AO73" i="26" s="1"/>
  <c r="AS20" i="92"/>
  <c r="AL20" i="92"/>
  <c r="AU20" i="92" s="1"/>
  <c r="AS38" i="92"/>
  <c r="AL38" i="92"/>
  <c r="AU38" i="92" s="1"/>
  <c r="AS56" i="92"/>
  <c r="AL56" i="92"/>
  <c r="AU56" i="92" s="1"/>
  <c r="AN72" i="37"/>
  <c r="AI72" i="37"/>
  <c r="AS15" i="92"/>
  <c r="AL15" i="92"/>
  <c r="AU15" i="92" s="1"/>
  <c r="AS33" i="92"/>
  <c r="AL33" i="92"/>
  <c r="AU33" i="92" s="1"/>
  <c r="AS51" i="92"/>
  <c r="AL51" i="92"/>
  <c r="AU51" i="92" s="1"/>
  <c r="AS68" i="92"/>
  <c r="AL68" i="92"/>
  <c r="AU68" i="92" s="1"/>
  <c r="AI70" i="83"/>
  <c r="AN70" i="83"/>
  <c r="AH72" i="31"/>
  <c r="AQ72" i="31" s="1"/>
  <c r="AR68" i="74"/>
  <c r="AR72" i="38"/>
  <c r="AH72" i="25"/>
  <c r="AQ72" i="25" s="1"/>
  <c r="AF68" i="94"/>
  <c r="AO68" i="94" s="1"/>
  <c r="AG68" i="94"/>
  <c r="AP68" i="94" s="1"/>
  <c r="W69" i="94"/>
  <c r="AE68" i="94"/>
  <c r="AJ67" i="88"/>
  <c r="AK67" i="88"/>
  <c r="AT67" i="88" s="1"/>
  <c r="AK60" i="88"/>
  <c r="AT60" i="88" s="1"/>
  <c r="AJ60" i="88"/>
  <c r="AJ54" i="88"/>
  <c r="AK54" i="88"/>
  <c r="AT54" i="88" s="1"/>
  <c r="AJ48" i="88"/>
  <c r="AK48" i="88"/>
  <c r="AT48" i="88" s="1"/>
  <c r="AJ42" i="88"/>
  <c r="AK42" i="88"/>
  <c r="AT42" i="88" s="1"/>
  <c r="AJ36" i="88"/>
  <c r="AK36" i="88"/>
  <c r="AT36" i="88" s="1"/>
  <c r="AJ30" i="88"/>
  <c r="AK30" i="88"/>
  <c r="AT30" i="88" s="1"/>
  <c r="AJ24" i="88"/>
  <c r="AK24" i="88"/>
  <c r="AT24" i="88" s="1"/>
  <c r="AJ18" i="88"/>
  <c r="AK18" i="88"/>
  <c r="AT18" i="88" s="1"/>
  <c r="AJ12" i="88"/>
  <c r="AK12" i="88"/>
  <c r="AT12" i="88" s="1"/>
  <c r="AJ6" i="88"/>
  <c r="AK6" i="88"/>
  <c r="AT6" i="88" s="1"/>
  <c r="AH72" i="77"/>
  <c r="AQ72" i="77" s="1"/>
  <c r="AL69" i="92"/>
  <c r="AU69" i="92" s="1"/>
  <c r="AR69" i="92"/>
  <c r="AR71" i="92" s="1"/>
  <c r="AN71" i="81"/>
  <c r="AI71" i="81"/>
  <c r="AN72" i="73"/>
  <c r="AI72" i="73"/>
  <c r="AI68" i="27"/>
  <c r="AN68" i="27"/>
  <c r="AN69" i="35"/>
  <c r="AI69" i="35"/>
  <c r="Z70" i="35" l="1"/>
  <c r="Z73" i="37"/>
  <c r="Z72" i="93"/>
  <c r="AF72" i="93" s="1"/>
  <c r="AO72" i="93" s="1"/>
  <c r="Z72" i="41"/>
  <c r="AE72" i="41" s="1"/>
  <c r="W73" i="93"/>
  <c r="AG72" i="93"/>
  <c r="AP72" i="93" s="1"/>
  <c r="W70" i="89"/>
  <c r="AE69" i="89"/>
  <c r="AG69" i="89"/>
  <c r="AP69" i="89" s="1"/>
  <c r="AF69" i="89"/>
  <c r="AO69" i="89" s="1"/>
  <c r="AG72" i="41"/>
  <c r="AP72" i="41" s="1"/>
  <c r="AE71" i="83"/>
  <c r="AG71" i="83"/>
  <c r="AP71" i="83" s="1"/>
  <c r="W72" i="83"/>
  <c r="AF71" i="83"/>
  <c r="AO71" i="83" s="1"/>
  <c r="AE69" i="27"/>
  <c r="W70" i="27"/>
  <c r="AG69" i="27"/>
  <c r="AP69" i="27" s="1"/>
  <c r="AF69" i="27"/>
  <c r="AO69" i="27" s="1"/>
  <c r="W71" i="35"/>
  <c r="AG70" i="35"/>
  <c r="AP70" i="35" s="1"/>
  <c r="AF70" i="35"/>
  <c r="AO70" i="35" s="1"/>
  <c r="AE70" i="35"/>
  <c r="W74" i="37"/>
  <c r="AG73" i="37"/>
  <c r="AP73" i="37" s="1"/>
  <c r="AF73" i="37"/>
  <c r="AO73" i="37" s="1"/>
  <c r="AE73" i="37"/>
  <c r="AS18" i="88"/>
  <c r="AL18" i="88"/>
  <c r="AU18" i="88" s="1"/>
  <c r="AS36" i="88"/>
  <c r="AL36" i="88"/>
  <c r="AU36" i="88" s="1"/>
  <c r="AS54" i="88"/>
  <c r="AL54" i="88"/>
  <c r="AU54" i="88" s="1"/>
  <c r="AI68" i="94"/>
  <c r="AN68" i="94"/>
  <c r="AS58" i="88"/>
  <c r="AL58" i="88"/>
  <c r="AU58" i="88" s="1"/>
  <c r="AS13" i="88"/>
  <c r="AL13" i="88"/>
  <c r="AU13" i="88" s="1"/>
  <c r="AS31" i="88"/>
  <c r="AL31" i="88"/>
  <c r="AU31" i="88" s="1"/>
  <c r="AS49" i="88"/>
  <c r="AL49" i="88"/>
  <c r="AU49" i="88" s="1"/>
  <c r="AR71" i="93"/>
  <c r="AS14" i="88"/>
  <c r="AL14" i="88"/>
  <c r="AU14" i="88" s="1"/>
  <c r="AS32" i="88"/>
  <c r="AL32" i="88"/>
  <c r="AU32" i="88" s="1"/>
  <c r="AS50" i="88"/>
  <c r="AL50" i="88"/>
  <c r="AU50" i="88" s="1"/>
  <c r="X72" i="82"/>
  <c r="Y72" i="82"/>
  <c r="AS34" i="88"/>
  <c r="AL34" i="88"/>
  <c r="AU34" i="88" s="1"/>
  <c r="Z69" i="75"/>
  <c r="Y69" i="75"/>
  <c r="X69" i="75"/>
  <c r="AR73" i="79"/>
  <c r="AS27" i="88"/>
  <c r="AL27" i="88"/>
  <c r="AU27" i="88" s="1"/>
  <c r="AS45" i="88"/>
  <c r="AL45" i="88"/>
  <c r="AU45" i="88" s="1"/>
  <c r="AS63" i="88"/>
  <c r="AL63" i="88"/>
  <c r="AU63" i="88" s="1"/>
  <c r="AS10" i="92"/>
  <c r="AL10" i="92"/>
  <c r="AU10" i="92" s="1"/>
  <c r="AS52" i="88"/>
  <c r="AL52" i="88"/>
  <c r="AU52" i="88" s="1"/>
  <c r="AS65" i="88"/>
  <c r="AL65" i="88"/>
  <c r="AU65" i="88" s="1"/>
  <c r="AN71" i="34"/>
  <c r="AI71" i="34"/>
  <c r="AS40" i="88"/>
  <c r="AL40" i="88"/>
  <c r="AU40" i="88" s="1"/>
  <c r="AH70" i="29"/>
  <c r="AQ70" i="29" s="1"/>
  <c r="X73" i="31"/>
  <c r="Y73" i="31"/>
  <c r="AN69" i="74"/>
  <c r="AI69" i="74"/>
  <c r="AR68" i="27"/>
  <c r="AS60" i="88"/>
  <c r="AL60" i="88"/>
  <c r="AU60" i="88" s="1"/>
  <c r="X69" i="94"/>
  <c r="Z69" i="94" s="1"/>
  <c r="Y69" i="94"/>
  <c r="AR70" i="83"/>
  <c r="W74" i="86"/>
  <c r="AG73" i="86"/>
  <c r="AP73" i="86" s="1"/>
  <c r="AE73" i="86"/>
  <c r="AF73" i="86"/>
  <c r="AO73" i="86" s="1"/>
  <c r="AR72" i="85"/>
  <c r="AS66" i="88"/>
  <c r="AL66" i="88"/>
  <c r="AU66" i="88" s="1"/>
  <c r="AS14" i="92"/>
  <c r="AL14" i="92"/>
  <c r="AU14" i="92" s="1"/>
  <c r="AR74" i="91"/>
  <c r="AI68" i="75"/>
  <c r="AN68" i="75"/>
  <c r="AS7" i="92"/>
  <c r="AL7" i="92"/>
  <c r="AU7" i="92" s="1"/>
  <c r="AS51" i="88"/>
  <c r="AL51" i="88"/>
  <c r="AU51" i="88" s="1"/>
  <c r="AS8" i="92"/>
  <c r="AL8" i="92"/>
  <c r="AU8" i="92" s="1"/>
  <c r="AS10" i="88"/>
  <c r="AL10" i="88"/>
  <c r="AU10" i="88" s="1"/>
  <c r="AN69" i="45"/>
  <c r="AI69" i="45"/>
  <c r="AS17" i="88"/>
  <c r="AL17" i="88"/>
  <c r="AU17" i="88" s="1"/>
  <c r="AS35" i="88"/>
  <c r="AL35" i="88"/>
  <c r="AU35" i="88" s="1"/>
  <c r="AS53" i="88"/>
  <c r="AL53" i="88"/>
  <c r="AU53" i="88" s="1"/>
  <c r="AI73" i="38"/>
  <c r="AN73" i="38"/>
  <c r="AH72" i="41"/>
  <c r="AQ72" i="41" s="1"/>
  <c r="Y73" i="77"/>
  <c r="X73" i="77"/>
  <c r="Z73" i="77" s="1"/>
  <c r="AK4" i="88"/>
  <c r="AT4" i="88" s="1"/>
  <c r="AJ4" i="88"/>
  <c r="AI72" i="31"/>
  <c r="AN72" i="31"/>
  <c r="Y73" i="25"/>
  <c r="X73" i="25"/>
  <c r="Z73" i="25" s="1"/>
  <c r="AR72" i="73"/>
  <c r="AS6" i="88"/>
  <c r="AL6" i="88"/>
  <c r="AU6" i="88" s="1"/>
  <c r="AS24" i="88"/>
  <c r="AL24" i="88"/>
  <c r="AU24" i="88" s="1"/>
  <c r="AS42" i="88"/>
  <c r="AL42" i="88"/>
  <c r="AU42" i="88" s="1"/>
  <c r="AH75" i="91"/>
  <c r="AQ75" i="91" s="1"/>
  <c r="AS19" i="88"/>
  <c r="AL19" i="88"/>
  <c r="AU19" i="88" s="1"/>
  <c r="AS37" i="88"/>
  <c r="AL37" i="88"/>
  <c r="AU37" i="88" s="1"/>
  <c r="AS55" i="88"/>
  <c r="AL55" i="88"/>
  <c r="AU55" i="88" s="1"/>
  <c r="AR70" i="43"/>
  <c r="AH74" i="95"/>
  <c r="AQ74" i="95" s="1"/>
  <c r="AS20" i="88"/>
  <c r="AL20" i="88"/>
  <c r="AU20" i="88" s="1"/>
  <c r="AS38" i="88"/>
  <c r="AL38" i="88"/>
  <c r="AU38" i="88" s="1"/>
  <c r="AE70" i="47"/>
  <c r="AF70" i="47"/>
  <c r="AO70" i="47" s="1"/>
  <c r="W71" i="47"/>
  <c r="AG70" i="47"/>
  <c r="AP70" i="47" s="1"/>
  <c r="AN71" i="82"/>
  <c r="AI71" i="82"/>
  <c r="AS46" i="88"/>
  <c r="AL46" i="88"/>
  <c r="AU46" i="88" s="1"/>
  <c r="AK4" i="92"/>
  <c r="AT4" i="92" s="1"/>
  <c r="AT71" i="92" s="1"/>
  <c r="AJ4" i="92"/>
  <c r="AH73" i="85"/>
  <c r="AQ73" i="85" s="1"/>
  <c r="AS15" i="88"/>
  <c r="AL15" i="88"/>
  <c r="AU15" i="88" s="1"/>
  <c r="AS33" i="88"/>
  <c r="AL33" i="88"/>
  <c r="AU33" i="88" s="1"/>
  <c r="Y70" i="45"/>
  <c r="Z70" i="45" s="1"/>
  <c r="X70" i="45"/>
  <c r="AS3" i="88"/>
  <c r="AL3" i="88"/>
  <c r="AU3" i="88" s="1"/>
  <c r="AS64" i="88"/>
  <c r="AL64" i="88"/>
  <c r="AU64" i="88" s="1"/>
  <c r="Z70" i="29"/>
  <c r="AS67" i="88"/>
  <c r="AL67" i="88"/>
  <c r="AU67" i="88" s="1"/>
  <c r="X74" i="26"/>
  <c r="Y74" i="26"/>
  <c r="AH71" i="43"/>
  <c r="AQ71" i="43" s="1"/>
  <c r="AR73" i="95"/>
  <c r="AH73" i="73"/>
  <c r="AQ73" i="73" s="1"/>
  <c r="AH72" i="30"/>
  <c r="AQ72" i="30" s="1"/>
  <c r="AS56" i="88"/>
  <c r="AL56" i="88"/>
  <c r="AU56" i="88" s="1"/>
  <c r="W72" i="39"/>
  <c r="AG71" i="39"/>
  <c r="AP71" i="39" s="1"/>
  <c r="AF71" i="39"/>
  <c r="AO71" i="39" s="1"/>
  <c r="AE71" i="39"/>
  <c r="AS3" i="92"/>
  <c r="AL3" i="92"/>
  <c r="AU3" i="92" s="1"/>
  <c r="AE72" i="42"/>
  <c r="W73" i="42"/>
  <c r="AF72" i="42"/>
  <c r="AO72" i="42" s="1"/>
  <c r="AG72" i="42"/>
  <c r="AP72" i="42" s="1"/>
  <c r="AH74" i="79"/>
  <c r="AQ74" i="79" s="1"/>
  <c r="AH72" i="81"/>
  <c r="AQ72" i="81" s="1"/>
  <c r="AS23" i="88"/>
  <c r="AL23" i="88"/>
  <c r="AU23" i="88" s="1"/>
  <c r="AS41" i="88"/>
  <c r="AL41" i="88"/>
  <c r="AU41" i="88" s="1"/>
  <c r="AS59" i="88"/>
  <c r="AL59" i="88"/>
  <c r="AU59" i="88" s="1"/>
  <c r="AI69" i="88"/>
  <c r="AN69" i="88"/>
  <c r="AN71" i="88" s="1"/>
  <c r="AI72" i="77"/>
  <c r="AN72" i="77"/>
  <c r="AJ7" i="88"/>
  <c r="AI72" i="25"/>
  <c r="AN72" i="25"/>
  <c r="X72" i="33"/>
  <c r="Z72" i="33" s="1"/>
  <c r="Y72" i="33"/>
  <c r="AR69" i="35"/>
  <c r="AR71" i="81"/>
  <c r="AS30" i="88"/>
  <c r="AL30" i="88"/>
  <c r="AU30" i="88" s="1"/>
  <c r="AG75" i="91"/>
  <c r="AP75" i="91" s="1"/>
  <c r="AF75" i="91"/>
  <c r="AO75" i="91" s="1"/>
  <c r="AE75" i="91"/>
  <c r="W76" i="91"/>
  <c r="AR69" i="29"/>
  <c r="W73" i="30"/>
  <c r="AG72" i="30"/>
  <c r="AP72" i="30" s="1"/>
  <c r="AF72" i="30"/>
  <c r="AO72" i="30" s="1"/>
  <c r="AE72" i="30"/>
  <c r="AG74" i="95"/>
  <c r="AP74" i="95" s="1"/>
  <c r="AF74" i="95"/>
  <c r="AO74" i="95" s="1"/>
  <c r="W75" i="95"/>
  <c r="AE74" i="95"/>
  <c r="W71" i="78"/>
  <c r="AG70" i="78"/>
  <c r="AP70" i="78" s="1"/>
  <c r="AE70" i="78"/>
  <c r="AF70" i="78"/>
  <c r="AO70" i="78" s="1"/>
  <c r="AS26" i="88"/>
  <c r="AL26" i="88"/>
  <c r="AU26" i="88" s="1"/>
  <c r="AS44" i="88"/>
  <c r="AL44" i="88"/>
  <c r="AU44" i="88" s="1"/>
  <c r="AS62" i="88"/>
  <c r="AL62" i="88"/>
  <c r="AU62" i="88" s="1"/>
  <c r="AH73" i="37"/>
  <c r="AQ73" i="37" s="1"/>
  <c r="Y72" i="87"/>
  <c r="X72" i="87"/>
  <c r="AS16" i="88"/>
  <c r="AL16" i="88"/>
  <c r="AU16" i="88" s="1"/>
  <c r="W74" i="85"/>
  <c r="AG73" i="85"/>
  <c r="AP73" i="85" s="1"/>
  <c r="AE73" i="85"/>
  <c r="AF73" i="85"/>
  <c r="AO73" i="85" s="1"/>
  <c r="AK5" i="88"/>
  <c r="AT5" i="88" s="1"/>
  <c r="AJ5" i="88"/>
  <c r="AS21" i="88"/>
  <c r="AL21" i="88"/>
  <c r="AU21" i="88" s="1"/>
  <c r="AS39" i="88"/>
  <c r="AL39" i="88"/>
  <c r="AU39" i="88" s="1"/>
  <c r="AS57" i="88"/>
  <c r="AL57" i="88"/>
  <c r="AU57" i="88" s="1"/>
  <c r="AF72" i="90"/>
  <c r="AO72" i="90" s="1"/>
  <c r="AG72" i="90"/>
  <c r="AP72" i="90" s="1"/>
  <c r="AE72" i="90"/>
  <c r="W73" i="90"/>
  <c r="AS28" i="88"/>
  <c r="AL28" i="88"/>
  <c r="AU28" i="88" s="1"/>
  <c r="Z74" i="79"/>
  <c r="Z72" i="81"/>
  <c r="Y74" i="38"/>
  <c r="Z74" i="38" s="1"/>
  <c r="X74" i="38"/>
  <c r="AS22" i="88"/>
  <c r="AL22" i="88"/>
  <c r="AU22" i="88" s="1"/>
  <c r="Y71" i="46"/>
  <c r="X71" i="46"/>
  <c r="AS12" i="88"/>
  <c r="AL12" i="88"/>
  <c r="AU12" i="88" s="1"/>
  <c r="AS48" i="88"/>
  <c r="AL48" i="88"/>
  <c r="AU48" i="88" s="1"/>
  <c r="AR72" i="37"/>
  <c r="AI73" i="26"/>
  <c r="AN73" i="26"/>
  <c r="AG71" i="43"/>
  <c r="AP71" i="43" s="1"/>
  <c r="AF71" i="43"/>
  <c r="AO71" i="43" s="1"/>
  <c r="AE71" i="43"/>
  <c r="W72" i="43"/>
  <c r="AS25" i="88"/>
  <c r="AL25" i="88"/>
  <c r="AU25" i="88" s="1"/>
  <c r="AS43" i="88"/>
  <c r="AL43" i="88"/>
  <c r="AU43" i="88" s="1"/>
  <c r="AS61" i="88"/>
  <c r="AL61" i="88"/>
  <c r="AU61" i="88" s="1"/>
  <c r="AR71" i="41"/>
  <c r="AR68" i="89"/>
  <c r="Z73" i="73"/>
  <c r="AS68" i="88"/>
  <c r="AL68" i="88"/>
  <c r="AU68" i="88" s="1"/>
  <c r="AH71" i="83"/>
  <c r="AQ71" i="83" s="1"/>
  <c r="AH70" i="35"/>
  <c r="AQ70" i="35" s="1"/>
  <c r="AH69" i="27"/>
  <c r="AQ69" i="27" s="1"/>
  <c r="AJ8" i="88"/>
  <c r="AK8" i="88"/>
  <c r="AT8" i="88" s="1"/>
  <c r="AI71" i="87"/>
  <c r="AN71" i="87"/>
  <c r="AH72" i="93"/>
  <c r="AQ72" i="93" s="1"/>
  <c r="AS9" i="88"/>
  <c r="AL9" i="88"/>
  <c r="AU9" i="88" s="1"/>
  <c r="AH69" i="89"/>
  <c r="AQ69" i="89" s="1"/>
  <c r="AS11" i="88"/>
  <c r="AL11" i="88"/>
  <c r="AU11" i="88" s="1"/>
  <c r="AS29" i="88"/>
  <c r="AL29" i="88"/>
  <c r="AU29" i="88" s="1"/>
  <c r="AS47" i="88"/>
  <c r="AL47" i="88"/>
  <c r="AU47" i="88" s="1"/>
  <c r="AR71" i="30"/>
  <c r="X72" i="34"/>
  <c r="Z72" i="34" s="1"/>
  <c r="Y72" i="34"/>
  <c r="X70" i="74"/>
  <c r="Y70" i="74"/>
  <c r="AN71" i="33"/>
  <c r="AI71" i="33"/>
  <c r="AI70" i="46"/>
  <c r="AN70" i="46"/>
  <c r="AF72" i="41" l="1"/>
  <c r="AO72" i="41" s="1"/>
  <c r="Z72" i="82"/>
  <c r="W73" i="41"/>
  <c r="AE72" i="93"/>
  <c r="Z72" i="87"/>
  <c r="W73" i="87" s="1"/>
  <c r="AG72" i="82"/>
  <c r="AP72" i="82" s="1"/>
  <c r="AF72" i="82"/>
  <c r="AO72" i="82" s="1"/>
  <c r="W73" i="82"/>
  <c r="AE72" i="82"/>
  <c r="AF72" i="87"/>
  <c r="AO72" i="87" s="1"/>
  <c r="AE72" i="87"/>
  <c r="AF74" i="38"/>
  <c r="AO74" i="38" s="1"/>
  <c r="AE74" i="38"/>
  <c r="W75" i="38"/>
  <c r="AG74" i="38"/>
  <c r="AP74" i="38" s="1"/>
  <c r="AF72" i="33"/>
  <c r="AO72" i="33" s="1"/>
  <c r="AG72" i="33"/>
  <c r="AP72" i="33" s="1"/>
  <c r="AE72" i="33"/>
  <c r="W73" i="33"/>
  <c r="AE73" i="25"/>
  <c r="W74" i="25"/>
  <c r="AG73" i="25"/>
  <c r="AP73" i="25" s="1"/>
  <c r="AF73" i="25"/>
  <c r="AO73" i="25" s="1"/>
  <c r="W74" i="73"/>
  <c r="AG73" i="73"/>
  <c r="AP73" i="73" s="1"/>
  <c r="AE73" i="73"/>
  <c r="AF73" i="73"/>
  <c r="AO73" i="73" s="1"/>
  <c r="X73" i="90"/>
  <c r="Y73" i="90"/>
  <c r="AH70" i="74"/>
  <c r="AQ70" i="74" s="1"/>
  <c r="AR70" i="46"/>
  <c r="AR71" i="87"/>
  <c r="X75" i="95"/>
  <c r="Y75" i="95"/>
  <c r="Z75" i="95" s="1"/>
  <c r="AN75" i="91"/>
  <c r="AI75" i="91"/>
  <c r="AF70" i="29"/>
  <c r="AO70" i="29" s="1"/>
  <c r="AE70" i="29"/>
  <c r="W71" i="29"/>
  <c r="AG70" i="29"/>
  <c r="AP70" i="29" s="1"/>
  <c r="AI73" i="86"/>
  <c r="AN73" i="86"/>
  <c r="AR68" i="94"/>
  <c r="AI70" i="35"/>
  <c r="AN70" i="35"/>
  <c r="Z73" i="41"/>
  <c r="X73" i="41"/>
  <c r="Y73" i="41"/>
  <c r="X70" i="89"/>
  <c r="Y70" i="89"/>
  <c r="AF72" i="34"/>
  <c r="AO72" i="34" s="1"/>
  <c r="AG72" i="34"/>
  <c r="AP72" i="34" s="1"/>
  <c r="W73" i="34"/>
  <c r="AE72" i="34"/>
  <c r="AS8" i="88"/>
  <c r="AL8" i="88"/>
  <c r="AU8" i="88" s="1"/>
  <c r="AR71" i="33"/>
  <c r="AH72" i="34"/>
  <c r="AQ72" i="34" s="1"/>
  <c r="Y72" i="43"/>
  <c r="X72" i="43"/>
  <c r="AR73" i="26"/>
  <c r="AH74" i="38"/>
  <c r="AQ74" i="38" s="1"/>
  <c r="AS5" i="88"/>
  <c r="AL5" i="88"/>
  <c r="AU5" i="88" s="1"/>
  <c r="X74" i="85"/>
  <c r="Y74" i="85"/>
  <c r="AI70" i="78"/>
  <c r="AN70" i="78"/>
  <c r="AL69" i="88"/>
  <c r="AU69" i="88" s="1"/>
  <c r="AR69" i="88"/>
  <c r="AR71" i="88" s="1"/>
  <c r="AI71" i="39"/>
  <c r="AN71" i="39"/>
  <c r="W71" i="45"/>
  <c r="AE70" i="45"/>
  <c r="AF70" i="45"/>
  <c r="AO70" i="45" s="1"/>
  <c r="AG70" i="45"/>
  <c r="AP70" i="45" s="1"/>
  <c r="X71" i="47"/>
  <c r="Z71" i="47" s="1"/>
  <c r="Y71" i="47"/>
  <c r="AE73" i="77"/>
  <c r="W74" i="77"/>
  <c r="AF73" i="77"/>
  <c r="AO73" i="77" s="1"/>
  <c r="AG73" i="77"/>
  <c r="AP73" i="77" s="1"/>
  <c r="AH69" i="94"/>
  <c r="AQ69" i="94" s="1"/>
  <c r="AR69" i="74"/>
  <c r="AR71" i="34"/>
  <c r="AG69" i="75"/>
  <c r="AP69" i="75" s="1"/>
  <c r="AF69" i="75"/>
  <c r="AO69" i="75" s="1"/>
  <c r="AE69" i="75"/>
  <c r="W70" i="75"/>
  <c r="AI73" i="37"/>
  <c r="AN73" i="37"/>
  <c r="AI72" i="41"/>
  <c r="AN72" i="41"/>
  <c r="AI72" i="93"/>
  <c r="AN72" i="93"/>
  <c r="AH71" i="46"/>
  <c r="AQ71" i="46" s="1"/>
  <c r="Y73" i="30"/>
  <c r="X73" i="30"/>
  <c r="AR72" i="25"/>
  <c r="AH74" i="26"/>
  <c r="AQ74" i="26" s="1"/>
  <c r="AR72" i="31"/>
  <c r="AR73" i="38"/>
  <c r="AR68" i="75"/>
  <c r="W70" i="94"/>
  <c r="AG69" i="94"/>
  <c r="AP69" i="94" s="1"/>
  <c r="AF69" i="94"/>
  <c r="AO69" i="94" s="1"/>
  <c r="AE69" i="94"/>
  <c r="Y70" i="27"/>
  <c r="X70" i="27"/>
  <c r="AN71" i="83"/>
  <c r="AI71" i="83"/>
  <c r="AN71" i="43"/>
  <c r="AI71" i="43"/>
  <c r="AN72" i="90"/>
  <c r="AI72" i="90"/>
  <c r="AS7" i="88"/>
  <c r="AL7" i="88"/>
  <c r="AU7" i="88" s="1"/>
  <c r="X73" i="42"/>
  <c r="Y73" i="42"/>
  <c r="Z74" i="26"/>
  <c r="AR71" i="82"/>
  <c r="AI70" i="47"/>
  <c r="AN70" i="47"/>
  <c r="AS4" i="88"/>
  <c r="AS71" i="88" s="1"/>
  <c r="AL4" i="88"/>
  <c r="AU4" i="88" s="1"/>
  <c r="AR69" i="45"/>
  <c r="X74" i="86"/>
  <c r="Z74" i="86" s="1"/>
  <c r="Y74" i="86"/>
  <c r="AI69" i="27"/>
  <c r="AN69" i="27"/>
  <c r="Z71" i="46"/>
  <c r="W73" i="81"/>
  <c r="AG72" i="81"/>
  <c r="AP72" i="81" s="1"/>
  <c r="AF72" i="81"/>
  <c r="AO72" i="81" s="1"/>
  <c r="AE72" i="81"/>
  <c r="AI73" i="85"/>
  <c r="AN73" i="85"/>
  <c r="AH72" i="87"/>
  <c r="AQ72" i="87" s="1"/>
  <c r="X71" i="78"/>
  <c r="Z71" i="78" s="1"/>
  <c r="Y71" i="78"/>
  <c r="AI72" i="30"/>
  <c r="AN72" i="30"/>
  <c r="AI72" i="42"/>
  <c r="AN72" i="42"/>
  <c r="AH73" i="25"/>
  <c r="AQ73" i="25" s="1"/>
  <c r="AT71" i="88"/>
  <c r="AH73" i="31"/>
  <c r="AQ73" i="31" s="1"/>
  <c r="Y71" i="35"/>
  <c r="X71" i="35"/>
  <c r="Z71" i="35" s="1"/>
  <c r="AI69" i="89"/>
  <c r="AN69" i="89"/>
  <c r="Z70" i="74"/>
  <c r="AE74" i="79"/>
  <c r="W75" i="79"/>
  <c r="AG74" i="79"/>
  <c r="AP74" i="79" s="1"/>
  <c r="AF74" i="79"/>
  <c r="AO74" i="79" s="1"/>
  <c r="AI74" i="95"/>
  <c r="AN74" i="95"/>
  <c r="X76" i="91"/>
  <c r="Z76" i="91" s="1"/>
  <c r="Y76" i="91"/>
  <c r="AH72" i="33"/>
  <c r="AQ72" i="33" s="1"/>
  <c r="AR72" i="77"/>
  <c r="X72" i="39"/>
  <c r="Z72" i="39" s="1"/>
  <c r="Y72" i="39"/>
  <c r="AH70" i="45"/>
  <c r="AQ70" i="45" s="1"/>
  <c r="AS4" i="92"/>
  <c r="AS71" i="92" s="1"/>
  <c r="AL4" i="92"/>
  <c r="AU4" i="92" s="1"/>
  <c r="AU71" i="92" s="1"/>
  <c r="C11" i="92" s="1"/>
  <c r="F45" i="97" s="1"/>
  <c r="AH73" i="77"/>
  <c r="AQ73" i="77" s="1"/>
  <c r="Z73" i="31"/>
  <c r="AH69" i="75"/>
  <c r="AQ69" i="75" s="1"/>
  <c r="AH72" i="82"/>
  <c r="AQ72" i="82" s="1"/>
  <c r="Y74" i="37"/>
  <c r="X74" i="37"/>
  <c r="Z74" i="37" s="1"/>
  <c r="Y72" i="83"/>
  <c r="X72" i="83"/>
  <c r="X73" i="93"/>
  <c r="Z73" i="93" s="1"/>
  <c r="Y73" i="93"/>
  <c r="AG72" i="87" l="1"/>
  <c r="AP72" i="87" s="1"/>
  <c r="Z73" i="42"/>
  <c r="AU71" i="88"/>
  <c r="C11" i="88" s="1"/>
  <c r="F41" i="97" s="1"/>
  <c r="AF71" i="78"/>
  <c r="AO71" i="78" s="1"/>
  <c r="AE71" i="78"/>
  <c r="W72" i="78"/>
  <c r="AG71" i="78"/>
  <c r="AP71" i="78" s="1"/>
  <c r="AE74" i="86"/>
  <c r="AF74" i="86"/>
  <c r="AO74" i="86" s="1"/>
  <c r="W75" i="86"/>
  <c r="AG74" i="86"/>
  <c r="AP74" i="86" s="1"/>
  <c r="W77" i="91"/>
  <c r="AF76" i="91"/>
  <c r="AO76" i="91" s="1"/>
  <c r="AE76" i="91"/>
  <c r="AG76" i="91"/>
  <c r="AP76" i="91" s="1"/>
  <c r="AG73" i="42"/>
  <c r="AP73" i="42" s="1"/>
  <c r="AF73" i="42"/>
  <c r="AO73" i="42" s="1"/>
  <c r="AE73" i="42"/>
  <c r="W74" i="42"/>
  <c r="AG71" i="47"/>
  <c r="AP71" i="47" s="1"/>
  <c r="AE71" i="47"/>
  <c r="W72" i="47"/>
  <c r="AF71" i="47"/>
  <c r="AO71" i="47" s="1"/>
  <c r="AE75" i="95"/>
  <c r="W76" i="95"/>
  <c r="AF75" i="95"/>
  <c r="AO75" i="95" s="1"/>
  <c r="AG75" i="95"/>
  <c r="AP75" i="95" s="1"/>
  <c r="AH72" i="83"/>
  <c r="AQ72" i="83" s="1"/>
  <c r="AH72" i="39"/>
  <c r="AQ72" i="39" s="1"/>
  <c r="Z75" i="79"/>
  <c r="Y75" i="79"/>
  <c r="X75" i="79"/>
  <c r="AG74" i="26"/>
  <c r="AP74" i="26" s="1"/>
  <c r="AF74" i="26"/>
  <c r="AO74" i="26" s="1"/>
  <c r="AE74" i="26"/>
  <c r="W75" i="26"/>
  <c r="AR72" i="90"/>
  <c r="AH70" i="27"/>
  <c r="AQ70" i="27" s="1"/>
  <c r="AR72" i="93"/>
  <c r="X70" i="75"/>
  <c r="Y70" i="75"/>
  <c r="AG73" i="41"/>
  <c r="AP73" i="41" s="1"/>
  <c r="AF73" i="41"/>
  <c r="AO73" i="41" s="1"/>
  <c r="AE73" i="41"/>
  <c r="W74" i="41"/>
  <c r="AR73" i="86"/>
  <c r="AN72" i="33"/>
  <c r="AI72" i="33"/>
  <c r="AI74" i="38"/>
  <c r="AN74" i="38"/>
  <c r="AN72" i="82"/>
  <c r="AI72" i="82"/>
  <c r="Z72" i="83"/>
  <c r="AR74" i="95"/>
  <c r="W71" i="74"/>
  <c r="AG70" i="74"/>
  <c r="AP70" i="74" s="1"/>
  <c r="AF70" i="74"/>
  <c r="AO70" i="74" s="1"/>
  <c r="AE70" i="74"/>
  <c r="X73" i="81"/>
  <c r="Y73" i="81"/>
  <c r="AR70" i="47"/>
  <c r="AH73" i="42"/>
  <c r="AQ73" i="42" s="1"/>
  <c r="AR71" i="43"/>
  <c r="Z70" i="27"/>
  <c r="AR72" i="41"/>
  <c r="AH72" i="43"/>
  <c r="AQ72" i="43" s="1"/>
  <c r="AN72" i="34"/>
  <c r="AI72" i="34"/>
  <c r="AH70" i="89"/>
  <c r="AQ70" i="89" s="1"/>
  <c r="AR70" i="35"/>
  <c r="Y74" i="25"/>
  <c r="X74" i="25"/>
  <c r="Y73" i="87"/>
  <c r="X73" i="87"/>
  <c r="Y73" i="82"/>
  <c r="X73" i="82"/>
  <c r="Z73" i="82" s="1"/>
  <c r="AE71" i="35"/>
  <c r="W72" i="35"/>
  <c r="AF71" i="35"/>
  <c r="AO71" i="35" s="1"/>
  <c r="AG71" i="35"/>
  <c r="AP71" i="35" s="1"/>
  <c r="AN69" i="75"/>
  <c r="AI69" i="75"/>
  <c r="AH71" i="47"/>
  <c r="AQ71" i="47" s="1"/>
  <c r="Y71" i="45"/>
  <c r="Z71" i="45" s="1"/>
  <c r="X71" i="45"/>
  <c r="AR70" i="78"/>
  <c r="AH74" i="37"/>
  <c r="AQ74" i="37" s="1"/>
  <c r="AR72" i="42"/>
  <c r="AR73" i="85"/>
  <c r="AG71" i="46"/>
  <c r="AP71" i="46" s="1"/>
  <c r="AF71" i="46"/>
  <c r="AO71" i="46" s="1"/>
  <c r="AE71" i="46"/>
  <c r="W72" i="46"/>
  <c r="AI69" i="94"/>
  <c r="AN69" i="94"/>
  <c r="AH73" i="30"/>
  <c r="AQ73" i="30" s="1"/>
  <c r="AR71" i="39"/>
  <c r="AH74" i="85"/>
  <c r="AQ74" i="85" s="1"/>
  <c r="Z70" i="89"/>
  <c r="X71" i="29"/>
  <c r="Z71" i="29" s="1"/>
  <c r="Y71" i="29"/>
  <c r="AI73" i="25"/>
  <c r="AN73" i="25"/>
  <c r="AE72" i="39"/>
  <c r="W73" i="39"/>
  <c r="AF72" i="39"/>
  <c r="AO72" i="39" s="1"/>
  <c r="AG72" i="39"/>
  <c r="AP72" i="39" s="1"/>
  <c r="AI74" i="79"/>
  <c r="AN74" i="79"/>
  <c r="AH71" i="78"/>
  <c r="AQ71" i="78" s="1"/>
  <c r="AH74" i="86"/>
  <c r="AQ74" i="86" s="1"/>
  <c r="X70" i="94"/>
  <c r="Y70" i="94"/>
  <c r="AR75" i="91"/>
  <c r="AI73" i="73"/>
  <c r="AN73" i="73"/>
  <c r="AH73" i="93"/>
  <c r="AQ73" i="93" s="1"/>
  <c r="AG73" i="31"/>
  <c r="AP73" i="31" s="1"/>
  <c r="AF73" i="31"/>
  <c r="AO73" i="31" s="1"/>
  <c r="AE73" i="31"/>
  <c r="W74" i="31"/>
  <c r="AR69" i="89"/>
  <c r="AI72" i="81"/>
  <c r="AN72" i="81"/>
  <c r="AR71" i="83"/>
  <c r="AR73" i="37"/>
  <c r="X74" i="77"/>
  <c r="Y74" i="77"/>
  <c r="Z74" i="77" s="1"/>
  <c r="Z74" i="85"/>
  <c r="Z72" i="43"/>
  <c r="X73" i="34"/>
  <c r="Y73" i="34"/>
  <c r="AI70" i="29"/>
  <c r="AN70" i="29"/>
  <c r="AH75" i="95"/>
  <c r="AQ75" i="95" s="1"/>
  <c r="AH73" i="90"/>
  <c r="AQ73" i="90" s="1"/>
  <c r="Y74" i="73"/>
  <c r="X74" i="73"/>
  <c r="X73" i="33"/>
  <c r="Y73" i="33"/>
  <c r="AN72" i="87"/>
  <c r="AI72" i="87"/>
  <c r="AE73" i="93"/>
  <c r="W74" i="93"/>
  <c r="AF73" i="93"/>
  <c r="AO73" i="93" s="1"/>
  <c r="AG73" i="93"/>
  <c r="AP73" i="93" s="1"/>
  <c r="AE74" i="37"/>
  <c r="W75" i="37"/>
  <c r="AF74" i="37"/>
  <c r="AO74" i="37" s="1"/>
  <c r="AG74" i="37"/>
  <c r="AP74" i="37" s="1"/>
  <c r="AH76" i="91"/>
  <c r="AQ76" i="91" s="1"/>
  <c r="AH71" i="35"/>
  <c r="AQ71" i="35" s="1"/>
  <c r="AR72" i="30"/>
  <c r="AR69" i="27"/>
  <c r="Z73" i="30"/>
  <c r="AI73" i="77"/>
  <c r="AN73" i="77"/>
  <c r="AI70" i="45"/>
  <c r="AN70" i="45"/>
  <c r="AH73" i="41"/>
  <c r="AQ73" i="41" s="1"/>
  <c r="Z73" i="90"/>
  <c r="Y75" i="38"/>
  <c r="Z75" i="38" s="1"/>
  <c r="X75" i="38"/>
  <c r="Z74" i="73" l="1"/>
  <c r="Z73" i="33"/>
  <c r="Z73" i="87"/>
  <c r="AG73" i="87" s="1"/>
  <c r="AP73" i="87" s="1"/>
  <c r="AG74" i="77"/>
  <c r="AP74" i="77" s="1"/>
  <c r="AF74" i="77"/>
  <c r="AO74" i="77" s="1"/>
  <c r="AE74" i="77"/>
  <c r="W75" i="77"/>
  <c r="AF73" i="33"/>
  <c r="AO73" i="33" s="1"/>
  <c r="AG73" i="33"/>
  <c r="AP73" i="33" s="1"/>
  <c r="W74" i="33"/>
  <c r="AE73" i="33"/>
  <c r="W74" i="87"/>
  <c r="AE73" i="87"/>
  <c r="AG75" i="38"/>
  <c r="AP75" i="38" s="1"/>
  <c r="AE75" i="38"/>
  <c r="AF75" i="38"/>
  <c r="AO75" i="38" s="1"/>
  <c r="W76" i="38"/>
  <c r="AF74" i="73"/>
  <c r="AO74" i="73" s="1"/>
  <c r="AE74" i="73"/>
  <c r="W75" i="73"/>
  <c r="AG74" i="73"/>
  <c r="AP74" i="73" s="1"/>
  <c r="AF71" i="45"/>
  <c r="AO71" i="45" s="1"/>
  <c r="AE71" i="45"/>
  <c r="W72" i="45"/>
  <c r="AG71" i="45"/>
  <c r="AP71" i="45" s="1"/>
  <c r="AG71" i="29"/>
  <c r="AP71" i="29" s="1"/>
  <c r="AF71" i="29"/>
  <c r="AO71" i="29" s="1"/>
  <c r="AE71" i="29"/>
  <c r="W72" i="29"/>
  <c r="W74" i="82"/>
  <c r="AE73" i="82"/>
  <c r="AG73" i="82"/>
  <c r="AP73" i="82" s="1"/>
  <c r="AF73" i="82"/>
  <c r="AO73" i="82" s="1"/>
  <c r="AH74" i="25"/>
  <c r="AQ74" i="25" s="1"/>
  <c r="AI74" i="37"/>
  <c r="AN74" i="37"/>
  <c r="AR72" i="87"/>
  <c r="AF74" i="85"/>
  <c r="AO74" i="85" s="1"/>
  <c r="AE74" i="85"/>
  <c r="W75" i="85"/>
  <c r="AG74" i="85"/>
  <c r="AP74" i="85" s="1"/>
  <c r="AR69" i="75"/>
  <c r="AI71" i="35"/>
  <c r="AN71" i="35"/>
  <c r="AN73" i="42"/>
  <c r="AI73" i="42"/>
  <c r="AN74" i="86"/>
  <c r="AI74" i="86"/>
  <c r="AF73" i="90"/>
  <c r="AO73" i="90" s="1"/>
  <c r="AE73" i="90"/>
  <c r="AG73" i="90"/>
  <c r="AP73" i="90" s="1"/>
  <c r="W74" i="90"/>
  <c r="AH73" i="81"/>
  <c r="AQ73" i="81" s="1"/>
  <c r="X71" i="74"/>
  <c r="Y71" i="74"/>
  <c r="AH70" i="75"/>
  <c r="AQ70" i="75" s="1"/>
  <c r="Y75" i="26"/>
  <c r="X75" i="26"/>
  <c r="AG75" i="79"/>
  <c r="AP75" i="79" s="1"/>
  <c r="AF75" i="79"/>
  <c r="AO75" i="79" s="1"/>
  <c r="AE75" i="79"/>
  <c r="W76" i="79"/>
  <c r="X72" i="47"/>
  <c r="Y72" i="47"/>
  <c r="Y77" i="91"/>
  <c r="X77" i="91"/>
  <c r="Z77" i="91" s="1"/>
  <c r="AR70" i="45"/>
  <c r="AH74" i="77"/>
  <c r="AQ74" i="77" s="1"/>
  <c r="AN73" i="31"/>
  <c r="AI73" i="31"/>
  <c r="Y73" i="39"/>
  <c r="X73" i="39"/>
  <c r="Z73" i="39" s="1"/>
  <c r="AN71" i="46"/>
  <c r="AI71" i="46"/>
  <c r="Z74" i="25"/>
  <c r="AF70" i="27"/>
  <c r="AO70" i="27" s="1"/>
  <c r="AG70" i="27"/>
  <c r="AP70" i="27" s="1"/>
  <c r="W71" i="27"/>
  <c r="AE70" i="27"/>
  <c r="Z73" i="81"/>
  <c r="AR74" i="38"/>
  <c r="Y74" i="41"/>
  <c r="X74" i="41"/>
  <c r="Z70" i="75"/>
  <c r="AN74" i="26"/>
  <c r="AI74" i="26"/>
  <c r="AN71" i="47"/>
  <c r="AI71" i="47"/>
  <c r="AH73" i="34"/>
  <c r="AQ73" i="34" s="1"/>
  <c r="AR72" i="81"/>
  <c r="AH70" i="94"/>
  <c r="AQ70" i="94" s="1"/>
  <c r="AI70" i="74"/>
  <c r="AN70" i="74"/>
  <c r="AR72" i="33"/>
  <c r="AN73" i="41"/>
  <c r="AI73" i="41"/>
  <c r="X76" i="95"/>
  <c r="Y76" i="95"/>
  <c r="Z76" i="95" s="1"/>
  <c r="Y75" i="86"/>
  <c r="X75" i="86"/>
  <c r="X72" i="78"/>
  <c r="Y72" i="78"/>
  <c r="Z72" i="78" s="1"/>
  <c r="AH71" i="29"/>
  <c r="AQ71" i="29" s="1"/>
  <c r="AI72" i="39"/>
  <c r="AN72" i="39"/>
  <c r="AF70" i="89"/>
  <c r="AO70" i="89" s="1"/>
  <c r="AE70" i="89"/>
  <c r="AG70" i="89"/>
  <c r="AP70" i="89" s="1"/>
  <c r="W71" i="89"/>
  <c r="AH75" i="38"/>
  <c r="AQ75" i="38" s="1"/>
  <c r="AR73" i="77"/>
  <c r="Y74" i="93"/>
  <c r="X74" i="93"/>
  <c r="Z73" i="34"/>
  <c r="Z70" i="94"/>
  <c r="AR74" i="79"/>
  <c r="AH71" i="45"/>
  <c r="AQ71" i="45" s="1"/>
  <c r="AH73" i="87"/>
  <c r="AQ73" i="87" s="1"/>
  <c r="AG72" i="83"/>
  <c r="AP72" i="83" s="1"/>
  <c r="AF72" i="83"/>
  <c r="AO72" i="83" s="1"/>
  <c r="W73" i="83"/>
  <c r="AE72" i="83"/>
  <c r="AI75" i="95"/>
  <c r="AN75" i="95"/>
  <c r="X74" i="42"/>
  <c r="Y74" i="42"/>
  <c r="AI76" i="91"/>
  <c r="AN76" i="91"/>
  <c r="AI71" i="78"/>
  <c r="AN71" i="78"/>
  <c r="AR70" i="29"/>
  <c r="Y74" i="31"/>
  <c r="Z74" i="31" s="1"/>
  <c r="X74" i="31"/>
  <c r="X72" i="46"/>
  <c r="Y72" i="46"/>
  <c r="AH73" i="82"/>
  <c r="AQ73" i="82" s="1"/>
  <c r="AH73" i="33"/>
  <c r="AQ73" i="33" s="1"/>
  <c r="AF73" i="30"/>
  <c r="AO73" i="30" s="1"/>
  <c r="AE73" i="30"/>
  <c r="W74" i="30"/>
  <c r="AG73" i="30"/>
  <c r="AP73" i="30" s="1"/>
  <c r="Y75" i="37"/>
  <c r="X75" i="37"/>
  <c r="AI73" i="93"/>
  <c r="AN73" i="93"/>
  <c r="AH74" i="73"/>
  <c r="AQ74" i="73" s="1"/>
  <c r="W73" i="43"/>
  <c r="AE72" i="43"/>
  <c r="AG72" i="43"/>
  <c r="AP72" i="43" s="1"/>
  <c r="AF72" i="43"/>
  <c r="AO72" i="43" s="1"/>
  <c r="AR73" i="73"/>
  <c r="AR73" i="25"/>
  <c r="AR69" i="94"/>
  <c r="Y72" i="35"/>
  <c r="X72" i="35"/>
  <c r="AR72" i="34"/>
  <c r="AR72" i="82"/>
  <c r="AH75" i="79"/>
  <c r="AQ75" i="79" s="1"/>
  <c r="AF73" i="87" l="1"/>
  <c r="AO73" i="87" s="1"/>
  <c r="Z72" i="46"/>
  <c r="W73" i="46"/>
  <c r="AG72" i="46"/>
  <c r="AP72" i="46" s="1"/>
  <c r="AE72" i="46"/>
  <c r="AF72" i="46"/>
  <c r="AO72" i="46" s="1"/>
  <c r="AF76" i="95"/>
  <c r="AO76" i="95" s="1"/>
  <c r="AE76" i="95"/>
  <c r="W77" i="95"/>
  <c r="AG76" i="95"/>
  <c r="AP76" i="95" s="1"/>
  <c r="W75" i="31"/>
  <c r="AG74" i="31"/>
  <c r="AP74" i="31" s="1"/>
  <c r="AF74" i="31"/>
  <c r="AO74" i="31" s="1"/>
  <c r="AE74" i="31"/>
  <c r="AG72" i="78"/>
  <c r="AP72" i="78" s="1"/>
  <c r="AF72" i="78"/>
  <c r="AO72" i="78" s="1"/>
  <c r="AE72" i="78"/>
  <c r="W73" i="78"/>
  <c r="AH75" i="37"/>
  <c r="AQ75" i="37" s="1"/>
  <c r="AI73" i="30"/>
  <c r="AN73" i="30"/>
  <c r="AH74" i="93"/>
  <c r="AQ74" i="93" s="1"/>
  <c r="AR70" i="74"/>
  <c r="AH74" i="41"/>
  <c r="AQ74" i="41" s="1"/>
  <c r="AR71" i="46"/>
  <c r="AH72" i="47"/>
  <c r="AQ72" i="47" s="1"/>
  <c r="AR73" i="42"/>
  <c r="X74" i="82"/>
  <c r="Y74" i="82"/>
  <c r="AH72" i="46"/>
  <c r="AQ72" i="46" s="1"/>
  <c r="AH74" i="42"/>
  <c r="AQ74" i="42" s="1"/>
  <c r="Y73" i="83"/>
  <c r="X73" i="83"/>
  <c r="Z73" i="83" s="1"/>
  <c r="AN70" i="89"/>
  <c r="AI70" i="89"/>
  <c r="AH75" i="86"/>
  <c r="AQ75" i="86" s="1"/>
  <c r="AR73" i="41"/>
  <c r="AR71" i="47"/>
  <c r="AN70" i="27"/>
  <c r="AI70" i="27"/>
  <c r="Z72" i="47"/>
  <c r="AH75" i="26"/>
  <c r="AQ75" i="26" s="1"/>
  <c r="Y72" i="45"/>
  <c r="X72" i="45"/>
  <c r="Z72" i="45" s="1"/>
  <c r="Y75" i="73"/>
  <c r="X75" i="73"/>
  <c r="AN75" i="38"/>
  <c r="AI75" i="38"/>
  <c r="Y74" i="87"/>
  <c r="X74" i="87"/>
  <c r="Z74" i="87" s="1"/>
  <c r="AI72" i="43"/>
  <c r="AN72" i="43"/>
  <c r="Z75" i="37"/>
  <c r="Z74" i="42"/>
  <c r="Z74" i="93"/>
  <c r="Z74" i="41"/>
  <c r="Z71" i="27"/>
  <c r="Y71" i="27"/>
  <c r="X71" i="27"/>
  <c r="AH73" i="39"/>
  <c r="AQ73" i="39" s="1"/>
  <c r="AH77" i="91"/>
  <c r="AQ77" i="91" s="1"/>
  <c r="AN73" i="90"/>
  <c r="AI73" i="90"/>
  <c r="X75" i="85"/>
  <c r="Y75" i="85"/>
  <c r="AR74" i="37"/>
  <c r="X72" i="29"/>
  <c r="Y72" i="29"/>
  <c r="AI74" i="73"/>
  <c r="AN74" i="73"/>
  <c r="Y75" i="77"/>
  <c r="X75" i="77"/>
  <c r="Z75" i="77" s="1"/>
  <c r="AH72" i="35"/>
  <c r="AQ72" i="35" s="1"/>
  <c r="AH74" i="31"/>
  <c r="AQ74" i="31" s="1"/>
  <c r="AR71" i="78"/>
  <c r="Z75" i="86"/>
  <c r="AR74" i="26"/>
  <c r="Y76" i="79"/>
  <c r="X76" i="79"/>
  <c r="Z76" i="79" s="1"/>
  <c r="Z75" i="26"/>
  <c r="AR71" i="35"/>
  <c r="AI74" i="85"/>
  <c r="AN74" i="85"/>
  <c r="AN71" i="29"/>
  <c r="AI71" i="29"/>
  <c r="AN71" i="45"/>
  <c r="AI71" i="45"/>
  <c r="AI73" i="87"/>
  <c r="AN73" i="87"/>
  <c r="AN73" i="33"/>
  <c r="AI73" i="33"/>
  <c r="AN74" i="77"/>
  <c r="AI74" i="77"/>
  <c r="X73" i="43"/>
  <c r="Z73" i="43" s="1"/>
  <c r="Y73" i="43"/>
  <c r="AR75" i="95"/>
  <c r="AF70" i="94"/>
  <c r="AO70" i="94" s="1"/>
  <c r="W71" i="94"/>
  <c r="AG70" i="94"/>
  <c r="AP70" i="94" s="1"/>
  <c r="AE70" i="94"/>
  <c r="X71" i="89"/>
  <c r="Y71" i="89"/>
  <c r="AR72" i="39"/>
  <c r="AG73" i="39"/>
  <c r="AP73" i="39" s="1"/>
  <c r="AE73" i="39"/>
  <c r="W74" i="39"/>
  <c r="AF73" i="39"/>
  <c r="AO73" i="39" s="1"/>
  <c r="AF77" i="91"/>
  <c r="AO77" i="91" s="1"/>
  <c r="AE77" i="91"/>
  <c r="AG77" i="91"/>
  <c r="AP77" i="91" s="1"/>
  <c r="W78" i="91"/>
  <c r="AN75" i="79"/>
  <c r="AI75" i="79"/>
  <c r="AH71" i="74"/>
  <c r="AQ71" i="74" s="1"/>
  <c r="AR74" i="86"/>
  <c r="AI73" i="82"/>
  <c r="AN73" i="82"/>
  <c r="X74" i="33"/>
  <c r="Z74" i="33" s="1"/>
  <c r="Y74" i="33"/>
  <c r="Z72" i="35"/>
  <c r="AR73" i="93"/>
  <c r="Y74" i="30"/>
  <c r="X74" i="30"/>
  <c r="Z74" i="30" s="1"/>
  <c r="AR76" i="91"/>
  <c r="AN72" i="83"/>
  <c r="AI72" i="83"/>
  <c r="AF73" i="34"/>
  <c r="AO73" i="34" s="1"/>
  <c r="W74" i="34"/>
  <c r="AG73" i="34"/>
  <c r="AP73" i="34" s="1"/>
  <c r="AE73" i="34"/>
  <c r="AH72" i="78"/>
  <c r="AQ72" i="78" s="1"/>
  <c r="AH76" i="95"/>
  <c r="AQ76" i="95" s="1"/>
  <c r="W71" i="75"/>
  <c r="AG70" i="75"/>
  <c r="AP70" i="75" s="1"/>
  <c r="AF70" i="75"/>
  <c r="AO70" i="75" s="1"/>
  <c r="AE70" i="75"/>
  <c r="AE73" i="81"/>
  <c r="W74" i="81"/>
  <c r="AG73" i="81"/>
  <c r="AP73" i="81" s="1"/>
  <c r="AF73" i="81"/>
  <c r="AO73" i="81" s="1"/>
  <c r="AG74" i="25"/>
  <c r="AP74" i="25" s="1"/>
  <c r="AF74" i="25"/>
  <c r="AO74" i="25" s="1"/>
  <c r="AE74" i="25"/>
  <c r="W75" i="25"/>
  <c r="AR73" i="31"/>
  <c r="Z71" i="74"/>
  <c r="Y74" i="90"/>
  <c r="X74" i="90"/>
  <c r="Z74" i="90" s="1"/>
  <c r="X76" i="38"/>
  <c r="Y76" i="38"/>
  <c r="AF74" i="90" l="1"/>
  <c r="AO74" i="90" s="1"/>
  <c r="AG74" i="90"/>
  <c r="AP74" i="90" s="1"/>
  <c r="AE74" i="90"/>
  <c r="W75" i="90"/>
  <c r="AR72" i="83"/>
  <c r="AG74" i="30"/>
  <c r="AP74" i="30" s="1"/>
  <c r="AF74" i="30"/>
  <c r="AO74" i="30" s="1"/>
  <c r="AE74" i="30"/>
  <c r="W75" i="30"/>
  <c r="W75" i="33"/>
  <c r="AG74" i="33"/>
  <c r="AP74" i="33" s="1"/>
  <c r="AF74" i="33"/>
  <c r="AO74" i="33" s="1"/>
  <c r="AE74" i="33"/>
  <c r="Y78" i="91"/>
  <c r="X78" i="91"/>
  <c r="Z78" i="91" s="1"/>
  <c r="Y71" i="94"/>
  <c r="X71" i="94"/>
  <c r="AE73" i="43"/>
  <c r="AG73" i="43"/>
  <c r="AP73" i="43" s="1"/>
  <c r="W74" i="43"/>
  <c r="AF73" i="43"/>
  <c r="AO73" i="43" s="1"/>
  <c r="AR73" i="87"/>
  <c r="AR74" i="85"/>
  <c r="W77" i="79"/>
  <c r="AG76" i="79"/>
  <c r="AP76" i="79" s="1"/>
  <c r="AF76" i="79"/>
  <c r="AO76" i="79" s="1"/>
  <c r="AE76" i="79"/>
  <c r="W76" i="77"/>
  <c r="AG75" i="77"/>
  <c r="AP75" i="77" s="1"/>
  <c r="AF75" i="77"/>
  <c r="AO75" i="77" s="1"/>
  <c r="AE75" i="77"/>
  <c r="AG72" i="45"/>
  <c r="AP72" i="45" s="1"/>
  <c r="W73" i="45"/>
  <c r="AE72" i="45"/>
  <c r="AF72" i="45"/>
  <c r="AO72" i="45" s="1"/>
  <c r="W73" i="47"/>
  <c r="AG72" i="47"/>
  <c r="AP72" i="47" s="1"/>
  <c r="AF72" i="47"/>
  <c r="AO72" i="47" s="1"/>
  <c r="AE72" i="47"/>
  <c r="AR70" i="89"/>
  <c r="AN72" i="78"/>
  <c r="AI72" i="78"/>
  <c r="Y75" i="25"/>
  <c r="X75" i="25"/>
  <c r="AI73" i="34"/>
  <c r="AN73" i="34"/>
  <c r="Y74" i="39"/>
  <c r="X74" i="39"/>
  <c r="AH71" i="89"/>
  <c r="AQ71" i="89" s="1"/>
  <c r="AR74" i="77"/>
  <c r="AR71" i="45"/>
  <c r="W72" i="27"/>
  <c r="AG71" i="27"/>
  <c r="AP71" i="27" s="1"/>
  <c r="AF71" i="27"/>
  <c r="AO71" i="27" s="1"/>
  <c r="AE71" i="27"/>
  <c r="AR72" i="43"/>
  <c r="AH75" i="73"/>
  <c r="AQ75" i="73" s="1"/>
  <c r="AR70" i="27"/>
  <c r="Y75" i="31"/>
  <c r="X75" i="31"/>
  <c r="AN74" i="25"/>
  <c r="AI74" i="25"/>
  <c r="X74" i="81"/>
  <c r="Z74" i="81" s="1"/>
  <c r="Y74" i="81"/>
  <c r="Y71" i="75"/>
  <c r="X71" i="75"/>
  <c r="Z71" i="75" s="1"/>
  <c r="AR73" i="82"/>
  <c r="AN73" i="39"/>
  <c r="AI73" i="39"/>
  <c r="Z71" i="89"/>
  <c r="AR74" i="73"/>
  <c r="W75" i="41"/>
  <c r="AG74" i="41"/>
  <c r="AP74" i="41" s="1"/>
  <c r="AF74" i="41"/>
  <c r="AO74" i="41" s="1"/>
  <c r="AE74" i="41"/>
  <c r="AH74" i="87"/>
  <c r="AQ74" i="87" s="1"/>
  <c r="AH73" i="83"/>
  <c r="AQ73" i="83" s="1"/>
  <c r="AI72" i="46"/>
  <c r="AN72" i="46"/>
  <c r="AE71" i="74"/>
  <c r="W72" i="74"/>
  <c r="AF71" i="74"/>
  <c r="AO71" i="74" s="1"/>
  <c r="AG71" i="74"/>
  <c r="AP71" i="74" s="1"/>
  <c r="AI73" i="81"/>
  <c r="AN73" i="81"/>
  <c r="AG72" i="35"/>
  <c r="AP72" i="35" s="1"/>
  <c r="AE72" i="35"/>
  <c r="W73" i="35"/>
  <c r="AF72" i="35"/>
  <c r="AO72" i="35" s="1"/>
  <c r="AN77" i="91"/>
  <c r="AI77" i="91"/>
  <c r="AI70" i="94"/>
  <c r="AN70" i="94"/>
  <c r="AR73" i="33"/>
  <c r="AR71" i="29"/>
  <c r="W76" i="26"/>
  <c r="AG75" i="26"/>
  <c r="AP75" i="26" s="1"/>
  <c r="AF75" i="26"/>
  <c r="AO75" i="26" s="1"/>
  <c r="AE75" i="26"/>
  <c r="AG75" i="86"/>
  <c r="AP75" i="86" s="1"/>
  <c r="W76" i="86"/>
  <c r="AE75" i="86"/>
  <c r="AF75" i="86"/>
  <c r="AO75" i="86" s="1"/>
  <c r="AH75" i="85"/>
  <c r="AQ75" i="85" s="1"/>
  <c r="AG74" i="93"/>
  <c r="AP74" i="93" s="1"/>
  <c r="AF74" i="93"/>
  <c r="AO74" i="93" s="1"/>
  <c r="AE74" i="93"/>
  <c r="W75" i="93"/>
  <c r="Z75" i="73"/>
  <c r="AI74" i="31"/>
  <c r="AN74" i="31"/>
  <c r="AH74" i="90"/>
  <c r="AQ74" i="90" s="1"/>
  <c r="AH76" i="38"/>
  <c r="AQ76" i="38" s="1"/>
  <c r="AI70" i="75"/>
  <c r="AN70" i="75"/>
  <c r="X74" i="34"/>
  <c r="Y74" i="34"/>
  <c r="AH74" i="30"/>
  <c r="AQ74" i="30" s="1"/>
  <c r="AR75" i="79"/>
  <c r="AH76" i="79"/>
  <c r="AQ76" i="79" s="1"/>
  <c r="AH75" i="77"/>
  <c r="AQ75" i="77" s="1"/>
  <c r="AH72" i="29"/>
  <c r="AQ72" i="29" s="1"/>
  <c r="Z75" i="85"/>
  <c r="W75" i="42"/>
  <c r="AG74" i="42"/>
  <c r="AP74" i="42" s="1"/>
  <c r="AF74" i="42"/>
  <c r="AO74" i="42" s="1"/>
  <c r="AE74" i="42"/>
  <c r="AE74" i="87"/>
  <c r="W75" i="87"/>
  <c r="AF74" i="87"/>
  <c r="AO74" i="87" s="1"/>
  <c r="AG74" i="87"/>
  <c r="AP74" i="87" s="1"/>
  <c r="AH72" i="45"/>
  <c r="AQ72" i="45" s="1"/>
  <c r="W74" i="83"/>
  <c r="AE73" i="83"/>
  <c r="AG73" i="83"/>
  <c r="AP73" i="83" s="1"/>
  <c r="AF73" i="83"/>
  <c r="AO73" i="83" s="1"/>
  <c r="AH74" i="82"/>
  <c r="AQ74" i="82" s="1"/>
  <c r="AR73" i="30"/>
  <c r="X77" i="95"/>
  <c r="Y77" i="95"/>
  <c r="Z76" i="38"/>
  <c r="AH74" i="33"/>
  <c r="AQ74" i="33" s="1"/>
  <c r="AH73" i="43"/>
  <c r="AQ73" i="43" s="1"/>
  <c r="Z72" i="29"/>
  <c r="AR73" i="90"/>
  <c r="AH71" i="27"/>
  <c r="AQ71" i="27" s="1"/>
  <c r="AG75" i="37"/>
  <c r="AP75" i="37" s="1"/>
  <c r="AF75" i="37"/>
  <c r="AO75" i="37" s="1"/>
  <c r="AE75" i="37"/>
  <c r="W76" i="37"/>
  <c r="AR75" i="38"/>
  <c r="Z74" i="82"/>
  <c r="X73" i="78"/>
  <c r="Y73" i="78"/>
  <c r="AN76" i="95"/>
  <c r="AI76" i="95"/>
  <c r="X73" i="46"/>
  <c r="Y73" i="46"/>
  <c r="Y75" i="87" l="1"/>
  <c r="X75" i="87"/>
  <c r="X76" i="86"/>
  <c r="Y76" i="86"/>
  <c r="Y73" i="35"/>
  <c r="X73" i="35"/>
  <c r="AR73" i="39"/>
  <c r="AE71" i="75"/>
  <c r="W72" i="75"/>
  <c r="AF71" i="75"/>
  <c r="AO71" i="75" s="1"/>
  <c r="AG71" i="75"/>
  <c r="AP71" i="75" s="1"/>
  <c r="AH75" i="31"/>
  <c r="AQ75" i="31" s="1"/>
  <c r="AI71" i="27"/>
  <c r="AN71" i="27"/>
  <c r="AR73" i="34"/>
  <c r="Y73" i="47"/>
  <c r="X73" i="47"/>
  <c r="AI75" i="77"/>
  <c r="AN75" i="77"/>
  <c r="AN73" i="43"/>
  <c r="AI73" i="43"/>
  <c r="AG78" i="91"/>
  <c r="AP78" i="91" s="1"/>
  <c r="AF78" i="91"/>
  <c r="AO78" i="91" s="1"/>
  <c r="W79" i="91"/>
  <c r="AE78" i="91"/>
  <c r="X76" i="37"/>
  <c r="Y76" i="37"/>
  <c r="W73" i="29"/>
  <c r="AG72" i="29"/>
  <c r="AP72" i="29" s="1"/>
  <c r="AE72" i="29"/>
  <c r="AF72" i="29"/>
  <c r="AO72" i="29" s="1"/>
  <c r="AI73" i="83"/>
  <c r="AN73" i="83"/>
  <c r="AI74" i="87"/>
  <c r="AN74" i="87"/>
  <c r="AG75" i="85"/>
  <c r="AP75" i="85" s="1"/>
  <c r="AF75" i="85"/>
  <c r="AO75" i="85" s="1"/>
  <c r="AE75" i="85"/>
  <c r="W76" i="85"/>
  <c r="AH74" i="34"/>
  <c r="AQ74" i="34" s="1"/>
  <c r="Z75" i="93"/>
  <c r="X75" i="93"/>
  <c r="Y75" i="93"/>
  <c r="X76" i="26"/>
  <c r="Y76" i="26"/>
  <c r="AR70" i="94"/>
  <c r="AN72" i="35"/>
  <c r="AI72" i="35"/>
  <c r="AH75" i="25"/>
  <c r="AQ75" i="25" s="1"/>
  <c r="AH71" i="94"/>
  <c r="AQ71" i="94" s="1"/>
  <c r="Y75" i="30"/>
  <c r="X75" i="30"/>
  <c r="Z75" i="90"/>
  <c r="Y75" i="90"/>
  <c r="X75" i="90"/>
  <c r="AF76" i="38"/>
  <c r="AO76" i="38" s="1"/>
  <c r="W77" i="38"/>
  <c r="AG76" i="38"/>
  <c r="AP76" i="38" s="1"/>
  <c r="AE76" i="38"/>
  <c r="AH73" i="78"/>
  <c r="AQ73" i="78" s="1"/>
  <c r="AH77" i="95"/>
  <c r="AQ77" i="95" s="1"/>
  <c r="AI74" i="42"/>
  <c r="AN74" i="42"/>
  <c r="Z74" i="34"/>
  <c r="AN74" i="93"/>
  <c r="AI74" i="93"/>
  <c r="AR77" i="91"/>
  <c r="X72" i="74"/>
  <c r="Z72" i="74" s="1"/>
  <c r="Y72" i="74"/>
  <c r="X75" i="41"/>
  <c r="Y75" i="41"/>
  <c r="AH74" i="81"/>
  <c r="AQ74" i="81" s="1"/>
  <c r="Z75" i="31"/>
  <c r="AH74" i="39"/>
  <c r="AQ74" i="39" s="1"/>
  <c r="AI72" i="47"/>
  <c r="AN72" i="47"/>
  <c r="AN72" i="45"/>
  <c r="AI72" i="45"/>
  <c r="AI74" i="33"/>
  <c r="AN74" i="33"/>
  <c r="AN74" i="30"/>
  <c r="AI74" i="30"/>
  <c r="AH73" i="46"/>
  <c r="AQ73" i="46" s="1"/>
  <c r="Z73" i="78"/>
  <c r="AN75" i="37"/>
  <c r="AI75" i="37"/>
  <c r="Z77" i="95"/>
  <c r="X74" i="83"/>
  <c r="Z74" i="83" s="1"/>
  <c r="Y74" i="83"/>
  <c r="AI75" i="26"/>
  <c r="AN75" i="26"/>
  <c r="AI71" i="74"/>
  <c r="AN71" i="74"/>
  <c r="AG74" i="81"/>
  <c r="AP74" i="81" s="1"/>
  <c r="AF74" i="81"/>
  <c r="AO74" i="81" s="1"/>
  <c r="W75" i="81"/>
  <c r="AE74" i="81"/>
  <c r="Z75" i="25"/>
  <c r="Y73" i="45"/>
  <c r="X73" i="45"/>
  <c r="Z73" i="45" s="1"/>
  <c r="X77" i="79"/>
  <c r="Y77" i="79"/>
  <c r="Y74" i="43"/>
  <c r="X74" i="43"/>
  <c r="Z74" i="43" s="1"/>
  <c r="Z71" i="94"/>
  <c r="AN74" i="90"/>
  <c r="AI74" i="90"/>
  <c r="Z73" i="46"/>
  <c r="AE74" i="82"/>
  <c r="AG74" i="82"/>
  <c r="AP74" i="82" s="1"/>
  <c r="AF74" i="82"/>
  <c r="AO74" i="82" s="1"/>
  <c r="W75" i="82"/>
  <c r="AR70" i="75"/>
  <c r="AR74" i="31"/>
  <c r="AR73" i="81"/>
  <c r="AI74" i="41"/>
  <c r="AN74" i="41"/>
  <c r="AH71" i="75"/>
  <c r="AQ71" i="75" s="1"/>
  <c r="AR74" i="25"/>
  <c r="Y72" i="27"/>
  <c r="X72" i="27"/>
  <c r="Z74" i="39"/>
  <c r="AR72" i="78"/>
  <c r="X76" i="77"/>
  <c r="Y76" i="77"/>
  <c r="AH78" i="91"/>
  <c r="AQ78" i="91" s="1"/>
  <c r="Y75" i="42"/>
  <c r="X75" i="42"/>
  <c r="AR76" i="95"/>
  <c r="AG75" i="73"/>
  <c r="AP75" i="73" s="1"/>
  <c r="AF75" i="73"/>
  <c r="AO75" i="73" s="1"/>
  <c r="AE75" i="73"/>
  <c r="W76" i="73"/>
  <c r="AN75" i="86"/>
  <c r="AI75" i="86"/>
  <c r="AR72" i="46"/>
  <c r="AG71" i="89"/>
  <c r="AP71" i="89" s="1"/>
  <c r="AF71" i="89"/>
  <c r="AO71" i="89" s="1"/>
  <c r="W72" i="89"/>
  <c r="AE71" i="89"/>
  <c r="AI76" i="79"/>
  <c r="AN76" i="79"/>
  <c r="Y75" i="33"/>
  <c r="X75" i="33"/>
  <c r="Z75" i="42" l="1"/>
  <c r="AE75" i="42" s="1"/>
  <c r="W76" i="42"/>
  <c r="AF75" i="42"/>
  <c r="AO75" i="42" s="1"/>
  <c r="AG75" i="42"/>
  <c r="AP75" i="42" s="1"/>
  <c r="AE74" i="83"/>
  <c r="AG74" i="83"/>
  <c r="AP74" i="83" s="1"/>
  <c r="W75" i="83"/>
  <c r="AF74" i="83"/>
  <c r="AO74" i="83" s="1"/>
  <c r="AG74" i="43"/>
  <c r="AP74" i="43" s="1"/>
  <c r="AF74" i="43"/>
  <c r="AO74" i="43" s="1"/>
  <c r="AE74" i="43"/>
  <c r="W75" i="43"/>
  <c r="AR72" i="47"/>
  <c r="AE75" i="31"/>
  <c r="W76" i="31"/>
  <c r="AG75" i="31"/>
  <c r="AP75" i="31" s="1"/>
  <c r="AF75" i="31"/>
  <c r="AO75" i="31" s="1"/>
  <c r="AR74" i="42"/>
  <c r="X73" i="29"/>
  <c r="Y73" i="29"/>
  <c r="X79" i="91"/>
  <c r="Y79" i="91"/>
  <c r="AH76" i="86"/>
  <c r="AQ76" i="86" s="1"/>
  <c r="Y76" i="73"/>
  <c r="X76" i="73"/>
  <c r="Z76" i="73" s="1"/>
  <c r="AH75" i="42"/>
  <c r="AQ75" i="42" s="1"/>
  <c r="AN74" i="82"/>
  <c r="AI74" i="82"/>
  <c r="W74" i="78"/>
  <c r="AG73" i="78"/>
  <c r="AP73" i="78" s="1"/>
  <c r="AE73" i="78"/>
  <c r="AF73" i="78"/>
  <c r="AO73" i="78" s="1"/>
  <c r="AR74" i="30"/>
  <c r="AG72" i="74"/>
  <c r="AP72" i="74" s="1"/>
  <c r="AF72" i="74"/>
  <c r="AO72" i="74" s="1"/>
  <c r="AE72" i="74"/>
  <c r="W73" i="74"/>
  <c r="AI76" i="38"/>
  <c r="AN76" i="38"/>
  <c r="W76" i="93"/>
  <c r="AG75" i="93"/>
  <c r="AP75" i="93" s="1"/>
  <c r="AE75" i="93"/>
  <c r="AF75" i="93"/>
  <c r="AO75" i="93" s="1"/>
  <c r="AR74" i="87"/>
  <c r="AN78" i="91"/>
  <c r="AI78" i="91"/>
  <c r="AI71" i="75"/>
  <c r="AN71" i="75"/>
  <c r="AR76" i="79"/>
  <c r="AR75" i="77"/>
  <c r="AN71" i="89"/>
  <c r="AI71" i="89"/>
  <c r="AH72" i="27"/>
  <c r="AQ72" i="27" s="1"/>
  <c r="AR74" i="90"/>
  <c r="W76" i="25"/>
  <c r="AG75" i="25"/>
  <c r="AP75" i="25" s="1"/>
  <c r="AF75" i="25"/>
  <c r="AO75" i="25" s="1"/>
  <c r="AE75" i="25"/>
  <c r="AH75" i="41"/>
  <c r="AQ75" i="41" s="1"/>
  <c r="AH75" i="30"/>
  <c r="AQ75" i="30" s="1"/>
  <c r="AH76" i="26"/>
  <c r="AQ76" i="26" s="1"/>
  <c r="AN75" i="85"/>
  <c r="AI75" i="85"/>
  <c r="AR73" i="83"/>
  <c r="AH73" i="47"/>
  <c r="AQ73" i="47" s="1"/>
  <c r="AR71" i="27"/>
  <c r="Z76" i="86"/>
  <c r="W75" i="39"/>
  <c r="AG74" i="39"/>
  <c r="AP74" i="39" s="1"/>
  <c r="AF74" i="39"/>
  <c r="AO74" i="39" s="1"/>
  <c r="AE74" i="39"/>
  <c r="W74" i="45"/>
  <c r="AF73" i="45"/>
  <c r="AO73" i="45" s="1"/>
  <c r="AE73" i="45"/>
  <c r="AG73" i="45"/>
  <c r="AP73" i="45" s="1"/>
  <c r="AH75" i="33"/>
  <c r="AQ75" i="33" s="1"/>
  <c r="AR75" i="86"/>
  <c r="AH76" i="77"/>
  <c r="AQ76" i="77" s="1"/>
  <c r="Y75" i="82"/>
  <c r="X75" i="82"/>
  <c r="Z75" i="82" s="1"/>
  <c r="AH77" i="79"/>
  <c r="AQ77" i="79" s="1"/>
  <c r="AR71" i="74"/>
  <c r="AG77" i="95"/>
  <c r="AP77" i="95" s="1"/>
  <c r="AF77" i="95"/>
  <c r="AO77" i="95" s="1"/>
  <c r="AE77" i="95"/>
  <c r="W78" i="95"/>
  <c r="AR74" i="33"/>
  <c r="Z75" i="41"/>
  <c r="AR74" i="93"/>
  <c r="X77" i="38"/>
  <c r="Y77" i="38"/>
  <c r="AR72" i="35"/>
  <c r="Z76" i="26"/>
  <c r="AH76" i="37"/>
  <c r="AQ76" i="37" s="1"/>
  <c r="AH73" i="35"/>
  <c r="AQ73" i="35" s="1"/>
  <c r="AH75" i="87"/>
  <c r="AQ75" i="87" s="1"/>
  <c r="AN75" i="73"/>
  <c r="AI75" i="73"/>
  <c r="AR74" i="41"/>
  <c r="AH74" i="83"/>
  <c r="AQ74" i="83" s="1"/>
  <c r="X72" i="89"/>
  <c r="Y72" i="89"/>
  <c r="Z76" i="77"/>
  <c r="Z72" i="27"/>
  <c r="AF71" i="94"/>
  <c r="AO71" i="94" s="1"/>
  <c r="AG71" i="94"/>
  <c r="AP71" i="94" s="1"/>
  <c r="AE71" i="94"/>
  <c r="W72" i="94"/>
  <c r="Z77" i="79"/>
  <c r="AN74" i="81"/>
  <c r="AI74" i="81"/>
  <c r="AR75" i="37"/>
  <c r="AR72" i="45"/>
  <c r="Z75" i="30"/>
  <c r="AI72" i="29"/>
  <c r="AN72" i="29"/>
  <c r="Z76" i="37"/>
  <c r="AR73" i="43"/>
  <c r="Z73" i="47"/>
  <c r="AE73" i="46"/>
  <c r="W74" i="46"/>
  <c r="AG73" i="46"/>
  <c r="AP73" i="46" s="1"/>
  <c r="AF73" i="46"/>
  <c r="AO73" i="46" s="1"/>
  <c r="AF75" i="90"/>
  <c r="AO75" i="90" s="1"/>
  <c r="AG75" i="90"/>
  <c r="AP75" i="90" s="1"/>
  <c r="W76" i="90"/>
  <c r="AE75" i="90"/>
  <c r="X76" i="85"/>
  <c r="Y76" i="85"/>
  <c r="Z76" i="85" s="1"/>
  <c r="Z75" i="33"/>
  <c r="AH74" i="43"/>
  <c r="AQ74" i="43" s="1"/>
  <c r="AH73" i="45"/>
  <c r="AQ73" i="45" s="1"/>
  <c r="X75" i="81"/>
  <c r="Y75" i="81"/>
  <c r="Z75" i="81" s="1"/>
  <c r="AR75" i="26"/>
  <c r="AH72" i="74"/>
  <c r="AQ72" i="74" s="1"/>
  <c r="AE74" i="34"/>
  <c r="W75" i="34"/>
  <c r="AG74" i="34"/>
  <c r="AP74" i="34" s="1"/>
  <c r="AF74" i="34"/>
  <c r="AO74" i="34" s="1"/>
  <c r="AH75" i="90"/>
  <c r="AQ75" i="90" s="1"/>
  <c r="AH75" i="93"/>
  <c r="AQ75" i="93" s="1"/>
  <c r="X72" i="75"/>
  <c r="Y72" i="75"/>
  <c r="Z73" i="35"/>
  <c r="Z75" i="87"/>
  <c r="W77" i="85" l="1"/>
  <c r="AG76" i="85"/>
  <c r="AP76" i="85" s="1"/>
  <c r="AE76" i="85"/>
  <c r="AF76" i="85"/>
  <c r="AO76" i="85" s="1"/>
  <c r="W76" i="81"/>
  <c r="AG75" i="81"/>
  <c r="AP75" i="81" s="1"/>
  <c r="AF75" i="81"/>
  <c r="AO75" i="81" s="1"/>
  <c r="AE75" i="81"/>
  <c r="AG75" i="82"/>
  <c r="AP75" i="82" s="1"/>
  <c r="AF75" i="82"/>
  <c r="AO75" i="82" s="1"/>
  <c r="W76" i="82"/>
  <c r="AE75" i="82"/>
  <c r="W77" i="73"/>
  <c r="AG76" i="73"/>
  <c r="AP76" i="73" s="1"/>
  <c r="AE76" i="73"/>
  <c r="AF76" i="73"/>
  <c r="AO76" i="73" s="1"/>
  <c r="AE75" i="41"/>
  <c r="W76" i="41"/>
  <c r="AF75" i="41"/>
  <c r="AO75" i="41" s="1"/>
  <c r="AG75" i="41"/>
  <c r="AP75" i="41" s="1"/>
  <c r="W74" i="35"/>
  <c r="AG73" i="35"/>
  <c r="AP73" i="35" s="1"/>
  <c r="AF73" i="35"/>
  <c r="AO73" i="35" s="1"/>
  <c r="AE73" i="35"/>
  <c r="AN74" i="34"/>
  <c r="AI74" i="34"/>
  <c r="AE77" i="79"/>
  <c r="W78" i="79"/>
  <c r="AG77" i="79"/>
  <c r="AP77" i="79" s="1"/>
  <c r="AF77" i="79"/>
  <c r="AO77" i="79" s="1"/>
  <c r="AE72" i="27"/>
  <c r="W73" i="27"/>
  <c r="AG72" i="27"/>
  <c r="AP72" i="27" s="1"/>
  <c r="AF72" i="27"/>
  <c r="AO72" i="27" s="1"/>
  <c r="AR75" i="73"/>
  <c r="AI74" i="39"/>
  <c r="AN74" i="39"/>
  <c r="Y76" i="25"/>
  <c r="X76" i="25"/>
  <c r="Z76" i="25" s="1"/>
  <c r="X76" i="93"/>
  <c r="Y76" i="93"/>
  <c r="AI75" i="31"/>
  <c r="AN75" i="31"/>
  <c r="AN74" i="83"/>
  <c r="AI74" i="83"/>
  <c r="X72" i="94"/>
  <c r="Y72" i="94"/>
  <c r="AH79" i="91"/>
  <c r="AQ79" i="91" s="1"/>
  <c r="AQ81" i="91" s="1"/>
  <c r="AZ3" i="91"/>
  <c r="AX4" i="91" s="1"/>
  <c r="S4" i="91" s="1"/>
  <c r="AC4" i="91" s="1"/>
  <c r="AB5" i="91" s="1"/>
  <c r="AX8" i="91"/>
  <c r="S8" i="91" s="1"/>
  <c r="AC8" i="91" s="1"/>
  <c r="AB9" i="91" s="1"/>
  <c r="AX10" i="91"/>
  <c r="S10" i="91" s="1"/>
  <c r="AC10" i="91" s="1"/>
  <c r="AB11" i="91" s="1"/>
  <c r="AX11" i="91"/>
  <c r="S11" i="91" s="1"/>
  <c r="AC11" i="91" s="1"/>
  <c r="AB12" i="91" s="1"/>
  <c r="AX12" i="91"/>
  <c r="S12" i="91" s="1"/>
  <c r="AC12" i="91" s="1"/>
  <c r="AB13" i="91" s="1"/>
  <c r="AX13" i="91"/>
  <c r="S13" i="91" s="1"/>
  <c r="AC13" i="91" s="1"/>
  <c r="AB14" i="91" s="1"/>
  <c r="AX14" i="91"/>
  <c r="S14" i="91" s="1"/>
  <c r="AC14" i="91" s="1"/>
  <c r="AB15" i="91" s="1"/>
  <c r="AX15" i="91"/>
  <c r="S15" i="91" s="1"/>
  <c r="AC15" i="91" s="1"/>
  <c r="AB16" i="91" s="1"/>
  <c r="AX16" i="91"/>
  <c r="S16" i="91" s="1"/>
  <c r="AC16" i="91" s="1"/>
  <c r="AB17" i="91" s="1"/>
  <c r="AX17" i="91"/>
  <c r="S17" i="91" s="1"/>
  <c r="AC17" i="91" s="1"/>
  <c r="AB18" i="91" s="1"/>
  <c r="AX18" i="91"/>
  <c r="S18" i="91" s="1"/>
  <c r="AC18" i="91" s="1"/>
  <c r="AB19" i="91" s="1"/>
  <c r="AX19" i="91"/>
  <c r="S19" i="91" s="1"/>
  <c r="AC19" i="91" s="1"/>
  <c r="AB20" i="91" s="1"/>
  <c r="AX20" i="91"/>
  <c r="S20" i="91" s="1"/>
  <c r="AC20" i="91" s="1"/>
  <c r="AB21" i="91" s="1"/>
  <c r="AX21" i="91"/>
  <c r="S21" i="91" s="1"/>
  <c r="AC21" i="91" s="1"/>
  <c r="AB22" i="91" s="1"/>
  <c r="AX22" i="91"/>
  <c r="S22" i="91" s="1"/>
  <c r="AC22" i="91" s="1"/>
  <c r="AB23" i="91" s="1"/>
  <c r="AX23" i="91"/>
  <c r="S23" i="91" s="1"/>
  <c r="AC23" i="91" s="1"/>
  <c r="AB24" i="91" s="1"/>
  <c r="AX24" i="91"/>
  <c r="S24" i="91" s="1"/>
  <c r="AC24" i="91" s="1"/>
  <c r="AB25" i="91" s="1"/>
  <c r="AX25" i="91"/>
  <c r="S25" i="91" s="1"/>
  <c r="AC25" i="91" s="1"/>
  <c r="AB26" i="91" s="1"/>
  <c r="AX26" i="91"/>
  <c r="S26" i="91" s="1"/>
  <c r="AC26" i="91" s="1"/>
  <c r="AB27" i="91" s="1"/>
  <c r="AX27" i="91"/>
  <c r="S27" i="91" s="1"/>
  <c r="AC27" i="91" s="1"/>
  <c r="AB28" i="91" s="1"/>
  <c r="AX28" i="91"/>
  <c r="S28" i="91" s="1"/>
  <c r="AC28" i="91" s="1"/>
  <c r="AB29" i="91" s="1"/>
  <c r="AX29" i="91"/>
  <c r="S29" i="91" s="1"/>
  <c r="AC29" i="91" s="1"/>
  <c r="AB30" i="91" s="1"/>
  <c r="AX30" i="91"/>
  <c r="S30" i="91" s="1"/>
  <c r="AC30" i="91" s="1"/>
  <c r="AB31" i="91" s="1"/>
  <c r="AX31" i="91"/>
  <c r="S31" i="91" s="1"/>
  <c r="AC31" i="91" s="1"/>
  <c r="AB32" i="91" s="1"/>
  <c r="AX32" i="91"/>
  <c r="S32" i="91" s="1"/>
  <c r="AC32" i="91" s="1"/>
  <c r="AB33" i="91" s="1"/>
  <c r="AX33" i="91"/>
  <c r="S33" i="91" s="1"/>
  <c r="AC33" i="91" s="1"/>
  <c r="AB34" i="91" s="1"/>
  <c r="AX34" i="91"/>
  <c r="S34" i="91" s="1"/>
  <c r="AC34" i="91" s="1"/>
  <c r="AB35" i="91" s="1"/>
  <c r="AX35" i="91"/>
  <c r="S35" i="91" s="1"/>
  <c r="AC35" i="91" s="1"/>
  <c r="AB36" i="91" s="1"/>
  <c r="AX36" i="91"/>
  <c r="S36" i="91" s="1"/>
  <c r="AC36" i="91" s="1"/>
  <c r="AB37" i="91" s="1"/>
  <c r="AX37" i="91"/>
  <c r="S37" i="91" s="1"/>
  <c r="AC37" i="91" s="1"/>
  <c r="AB38" i="91" s="1"/>
  <c r="AX38" i="91"/>
  <c r="S38" i="91" s="1"/>
  <c r="AC38" i="91" s="1"/>
  <c r="AB39" i="91" s="1"/>
  <c r="AX39" i="91"/>
  <c r="S39" i="91" s="1"/>
  <c r="AC39" i="91" s="1"/>
  <c r="AB40" i="91" s="1"/>
  <c r="AX40" i="91"/>
  <c r="S40" i="91" s="1"/>
  <c r="AC40" i="91" s="1"/>
  <c r="AB41" i="91" s="1"/>
  <c r="AX41" i="91"/>
  <c r="S41" i="91" s="1"/>
  <c r="AC41" i="91" s="1"/>
  <c r="AB42" i="91" s="1"/>
  <c r="AX42" i="91"/>
  <c r="S42" i="91" s="1"/>
  <c r="AC42" i="91" s="1"/>
  <c r="AB43" i="91" s="1"/>
  <c r="AX43" i="91"/>
  <c r="S43" i="91" s="1"/>
  <c r="AC43" i="91" s="1"/>
  <c r="AB44" i="91" s="1"/>
  <c r="AX44" i="91"/>
  <c r="S44" i="91" s="1"/>
  <c r="AC44" i="91" s="1"/>
  <c r="AB45" i="91" s="1"/>
  <c r="AX45" i="91"/>
  <c r="S45" i="91" s="1"/>
  <c r="AC45" i="91" s="1"/>
  <c r="AB46" i="91" s="1"/>
  <c r="AX46" i="91"/>
  <c r="S46" i="91" s="1"/>
  <c r="AC46" i="91" s="1"/>
  <c r="AB47" i="91" s="1"/>
  <c r="AX47" i="91"/>
  <c r="S47" i="91" s="1"/>
  <c r="AC47" i="91" s="1"/>
  <c r="AB48" i="91" s="1"/>
  <c r="AX48" i="91"/>
  <c r="S48" i="91" s="1"/>
  <c r="AC48" i="91" s="1"/>
  <c r="AB49" i="91" s="1"/>
  <c r="AX49" i="91"/>
  <c r="S49" i="91" s="1"/>
  <c r="AC49" i="91" s="1"/>
  <c r="AB50" i="91" s="1"/>
  <c r="AX50" i="91"/>
  <c r="S50" i="91" s="1"/>
  <c r="AC50" i="91" s="1"/>
  <c r="AB51" i="91" s="1"/>
  <c r="AX51" i="91"/>
  <c r="S51" i="91" s="1"/>
  <c r="AC51" i="91" s="1"/>
  <c r="AB52" i="91" s="1"/>
  <c r="AX52" i="91"/>
  <c r="S52" i="91" s="1"/>
  <c r="AC52" i="91" s="1"/>
  <c r="AB53" i="91" s="1"/>
  <c r="AX53" i="91"/>
  <c r="S53" i="91" s="1"/>
  <c r="AC53" i="91" s="1"/>
  <c r="AB54" i="91" s="1"/>
  <c r="AX54" i="91"/>
  <c r="S54" i="91" s="1"/>
  <c r="AC54" i="91" s="1"/>
  <c r="AB55" i="91" s="1"/>
  <c r="AX55" i="91"/>
  <c r="S55" i="91" s="1"/>
  <c r="AC55" i="91" s="1"/>
  <c r="AB56" i="91" s="1"/>
  <c r="AX56" i="91"/>
  <c r="S56" i="91" s="1"/>
  <c r="AC56" i="91" s="1"/>
  <c r="AB57" i="91" s="1"/>
  <c r="AX57" i="91"/>
  <c r="S57" i="91" s="1"/>
  <c r="AC57" i="91" s="1"/>
  <c r="AB58" i="91" s="1"/>
  <c r="AX58" i="91"/>
  <c r="S58" i="91" s="1"/>
  <c r="AC58" i="91" s="1"/>
  <c r="AB59" i="91" s="1"/>
  <c r="AX59" i="91"/>
  <c r="S59" i="91" s="1"/>
  <c r="AC59" i="91" s="1"/>
  <c r="AB60" i="91" s="1"/>
  <c r="AX60" i="91"/>
  <c r="S60" i="91" s="1"/>
  <c r="AC60" i="91" s="1"/>
  <c r="AB61" i="91" s="1"/>
  <c r="AX61" i="91"/>
  <c r="S61" i="91" s="1"/>
  <c r="AC61" i="91" s="1"/>
  <c r="AB62" i="91" s="1"/>
  <c r="AX62" i="91"/>
  <c r="S62" i="91" s="1"/>
  <c r="AC62" i="91" s="1"/>
  <c r="AB63" i="91" s="1"/>
  <c r="AX63" i="91"/>
  <c r="S63" i="91" s="1"/>
  <c r="AC63" i="91" s="1"/>
  <c r="AB64" i="91" s="1"/>
  <c r="AX64" i="91"/>
  <c r="S64" i="91" s="1"/>
  <c r="AC64" i="91" s="1"/>
  <c r="AB65" i="91" s="1"/>
  <c r="AX65" i="91"/>
  <c r="S65" i="91" s="1"/>
  <c r="AC65" i="91" s="1"/>
  <c r="AB66" i="91" s="1"/>
  <c r="AX66" i="91"/>
  <c r="S66" i="91" s="1"/>
  <c r="AC66" i="91" s="1"/>
  <c r="AB67" i="91" s="1"/>
  <c r="AX67" i="91"/>
  <c r="S67" i="91" s="1"/>
  <c r="AC67" i="91" s="1"/>
  <c r="AB68" i="91" s="1"/>
  <c r="AX68" i="91"/>
  <c r="S68" i="91" s="1"/>
  <c r="AC68" i="91" s="1"/>
  <c r="AB69" i="91" s="1"/>
  <c r="AX69" i="91"/>
  <c r="S69" i="91" s="1"/>
  <c r="AC69" i="91" s="1"/>
  <c r="AB70" i="91" s="1"/>
  <c r="AX70" i="91"/>
  <c r="S70" i="91" s="1"/>
  <c r="AC70" i="91" s="1"/>
  <c r="AB71" i="91" s="1"/>
  <c r="AX71" i="91"/>
  <c r="S71" i="91" s="1"/>
  <c r="AC71" i="91" s="1"/>
  <c r="AB72" i="91" s="1"/>
  <c r="AX72" i="91"/>
  <c r="S72" i="91" s="1"/>
  <c r="AC72" i="91" s="1"/>
  <c r="AB73" i="91" s="1"/>
  <c r="AX73" i="91"/>
  <c r="S73" i="91" s="1"/>
  <c r="AC73" i="91" s="1"/>
  <c r="AB74" i="91" s="1"/>
  <c r="AX78" i="91"/>
  <c r="S78" i="91" s="1"/>
  <c r="AC78" i="91" s="1"/>
  <c r="AB79" i="91" s="1"/>
  <c r="AX75" i="91"/>
  <c r="S75" i="91" s="1"/>
  <c r="AC75" i="91" s="1"/>
  <c r="AB76" i="91" s="1"/>
  <c r="AX76" i="91"/>
  <c r="S76" i="91" s="1"/>
  <c r="AC76" i="91" s="1"/>
  <c r="AB77" i="91" s="1"/>
  <c r="AX77" i="91"/>
  <c r="S77" i="91" s="1"/>
  <c r="AC77" i="91" s="1"/>
  <c r="AB78" i="91" s="1"/>
  <c r="AX74" i="91"/>
  <c r="S74" i="91" s="1"/>
  <c r="AC74" i="91" s="1"/>
  <c r="AB75" i="91" s="1"/>
  <c r="AH72" i="75"/>
  <c r="AQ72" i="75" s="1"/>
  <c r="AN75" i="90"/>
  <c r="AI75" i="90"/>
  <c r="W77" i="37"/>
  <c r="AG76" i="37"/>
  <c r="AP76" i="37" s="1"/>
  <c r="AF76" i="37"/>
  <c r="AO76" i="37" s="1"/>
  <c r="AE76" i="37"/>
  <c r="AI71" i="94"/>
  <c r="AN71" i="94"/>
  <c r="AI73" i="45"/>
  <c r="AN73" i="45"/>
  <c r="AI75" i="25"/>
  <c r="AN75" i="25"/>
  <c r="AR71" i="89"/>
  <c r="AR76" i="38"/>
  <c r="X74" i="78"/>
  <c r="Z74" i="78" s="1"/>
  <c r="Y74" i="78"/>
  <c r="Z79" i="91"/>
  <c r="AE76" i="77"/>
  <c r="W77" i="77"/>
  <c r="AF76" i="77"/>
  <c r="AO76" i="77" s="1"/>
  <c r="AG76" i="77"/>
  <c r="AP76" i="77" s="1"/>
  <c r="Z72" i="75"/>
  <c r="AH75" i="81"/>
  <c r="AQ75" i="81" s="1"/>
  <c r="AF75" i="33"/>
  <c r="AO75" i="33" s="1"/>
  <c r="W76" i="33"/>
  <c r="AG75" i="33"/>
  <c r="AP75" i="33" s="1"/>
  <c r="AE75" i="33"/>
  <c r="Z76" i="90"/>
  <c r="X76" i="90"/>
  <c r="Y76" i="90"/>
  <c r="Y74" i="46"/>
  <c r="X74" i="46"/>
  <c r="AH72" i="89"/>
  <c r="AQ72" i="89" s="1"/>
  <c r="AH77" i="38"/>
  <c r="AQ77" i="38" s="1"/>
  <c r="AR75" i="85"/>
  <c r="AR71" i="75"/>
  <c r="AI75" i="93"/>
  <c r="AN75" i="93"/>
  <c r="AR74" i="82"/>
  <c r="Z75" i="43"/>
  <c r="Y75" i="43"/>
  <c r="X75" i="43"/>
  <c r="Y75" i="83"/>
  <c r="X75" i="83"/>
  <c r="AI73" i="46"/>
  <c r="AN73" i="46"/>
  <c r="AR72" i="29"/>
  <c r="AR74" i="81"/>
  <c r="Z72" i="89"/>
  <c r="Z77" i="38"/>
  <c r="X78" i="95"/>
  <c r="Y78" i="95"/>
  <c r="AH75" i="82"/>
  <c r="AQ75" i="82" s="1"/>
  <c r="Y75" i="39"/>
  <c r="X75" i="39"/>
  <c r="AR78" i="91"/>
  <c r="Y73" i="74"/>
  <c r="X73" i="74"/>
  <c r="AH76" i="73"/>
  <c r="AQ76" i="73" s="1"/>
  <c r="AH73" i="29"/>
  <c r="AQ73" i="29" s="1"/>
  <c r="AN74" i="43"/>
  <c r="AI74" i="43"/>
  <c r="Z76" i="42"/>
  <c r="X76" i="42"/>
  <c r="Y76" i="42"/>
  <c r="AG75" i="87"/>
  <c r="AP75" i="87" s="1"/>
  <c r="AF75" i="87"/>
  <c r="AO75" i="87" s="1"/>
  <c r="AE75" i="87"/>
  <c r="W76" i="87"/>
  <c r="Y75" i="34"/>
  <c r="X75" i="34"/>
  <c r="AH76" i="85"/>
  <c r="AQ76" i="85" s="1"/>
  <c r="AE73" i="47"/>
  <c r="AG73" i="47"/>
  <c r="AP73" i="47" s="1"/>
  <c r="W74" i="47"/>
  <c r="AF73" i="47"/>
  <c r="AO73" i="47" s="1"/>
  <c r="W76" i="30"/>
  <c r="AG75" i="30"/>
  <c r="AP75" i="30" s="1"/>
  <c r="AF75" i="30"/>
  <c r="AO75" i="30" s="1"/>
  <c r="AE75" i="30"/>
  <c r="AE76" i="26"/>
  <c r="W77" i="26"/>
  <c r="AG76" i="26"/>
  <c r="AP76" i="26" s="1"/>
  <c r="AF76" i="26"/>
  <c r="AO76" i="26" s="1"/>
  <c r="AN77" i="95"/>
  <c r="AI77" i="95"/>
  <c r="X74" i="45"/>
  <c r="Y74" i="45"/>
  <c r="Z74" i="45" s="1"/>
  <c r="W77" i="86"/>
  <c r="AF76" i="86"/>
  <c r="AO76" i="86" s="1"/>
  <c r="AE76" i="86"/>
  <c r="AG76" i="86"/>
  <c r="AP76" i="86" s="1"/>
  <c r="AN72" i="74"/>
  <c r="AI72" i="74"/>
  <c r="AI73" i="78"/>
  <c r="AN73" i="78"/>
  <c r="Z73" i="29"/>
  <c r="X76" i="31"/>
  <c r="Y76" i="31"/>
  <c r="AI75" i="42"/>
  <c r="AN75" i="42"/>
  <c r="AX7" i="91" l="1"/>
  <c r="S7" i="91" s="1"/>
  <c r="AC7" i="91" s="1"/>
  <c r="AB8" i="91" s="1"/>
  <c r="AX6" i="91"/>
  <c r="S6" i="91" s="1"/>
  <c r="AC6" i="91" s="1"/>
  <c r="AB7" i="91" s="1"/>
  <c r="AX5" i="91"/>
  <c r="S5" i="91" s="1"/>
  <c r="AC5" i="91" s="1"/>
  <c r="AB6" i="91" s="1"/>
  <c r="Z76" i="31"/>
  <c r="Z74" i="46"/>
  <c r="AX9" i="91"/>
  <c r="S9" i="91" s="1"/>
  <c r="AC9" i="91" s="1"/>
  <c r="AB10" i="91" s="1"/>
  <c r="AF74" i="78"/>
  <c r="AO74" i="78" s="1"/>
  <c r="AE74" i="78"/>
  <c r="W75" i="78"/>
  <c r="AG74" i="78"/>
  <c r="AP74" i="78" s="1"/>
  <c r="AK5" i="91"/>
  <c r="AT5" i="91" s="1"/>
  <c r="AF74" i="45"/>
  <c r="AO74" i="45" s="1"/>
  <c r="AE74" i="45"/>
  <c r="AG74" i="45"/>
  <c r="AP74" i="45" s="1"/>
  <c r="W75" i="45"/>
  <c r="AG76" i="31"/>
  <c r="AP76" i="31" s="1"/>
  <c r="AF76" i="31"/>
  <c r="AO76" i="31" s="1"/>
  <c r="AE76" i="31"/>
  <c r="W77" i="31"/>
  <c r="AG74" i="46"/>
  <c r="AP74" i="46" s="1"/>
  <c r="AF74" i="46"/>
  <c r="AO74" i="46" s="1"/>
  <c r="AE74" i="46"/>
  <c r="W75" i="46"/>
  <c r="AH75" i="83"/>
  <c r="AQ75" i="83" s="1"/>
  <c r="AJ61" i="91"/>
  <c r="AK61" i="91"/>
  <c r="AT61" i="91" s="1"/>
  <c r="AJ31" i="91"/>
  <c r="AK31" i="91"/>
  <c r="AT31" i="91" s="1"/>
  <c r="AR72" i="74"/>
  <c r="X77" i="86"/>
  <c r="Y77" i="86"/>
  <c r="AG76" i="42"/>
  <c r="AP76" i="42" s="1"/>
  <c r="AF76" i="42"/>
  <c r="AO76" i="42" s="1"/>
  <c r="AE76" i="42"/>
  <c r="W77" i="42"/>
  <c r="AH75" i="39"/>
  <c r="AQ75" i="39" s="1"/>
  <c r="W73" i="89"/>
  <c r="AE72" i="89"/>
  <c r="AG72" i="89"/>
  <c r="AP72" i="89" s="1"/>
  <c r="AF72" i="89"/>
  <c r="AO72" i="89" s="1"/>
  <c r="AR73" i="46"/>
  <c r="W76" i="43"/>
  <c r="AG75" i="43"/>
  <c r="AP75" i="43" s="1"/>
  <c r="AF75" i="43"/>
  <c r="AO75" i="43" s="1"/>
  <c r="AE75" i="43"/>
  <c r="W77" i="90"/>
  <c r="AG76" i="90"/>
  <c r="AP76" i="90" s="1"/>
  <c r="AF76" i="90"/>
  <c r="AO76" i="90" s="1"/>
  <c r="AE76" i="90"/>
  <c r="AR71" i="94"/>
  <c r="AR75" i="90"/>
  <c r="AJ74" i="91"/>
  <c r="AK74" i="91"/>
  <c r="AT74" i="91" s="1"/>
  <c r="AJ68" i="91"/>
  <c r="AK68" i="91"/>
  <c r="AT68" i="91" s="1"/>
  <c r="AJ62" i="91"/>
  <c r="AK62" i="91"/>
  <c r="AT62" i="91" s="1"/>
  <c r="AJ56" i="91"/>
  <c r="AK56" i="91"/>
  <c r="AT56" i="91" s="1"/>
  <c r="AJ50" i="91"/>
  <c r="AK50" i="91"/>
  <c r="AT50" i="91" s="1"/>
  <c r="AJ44" i="91"/>
  <c r="AK44" i="91"/>
  <c r="AT44" i="91" s="1"/>
  <c r="AJ38" i="91"/>
  <c r="AK38" i="91"/>
  <c r="AT38" i="91" s="1"/>
  <c r="AJ32" i="91"/>
  <c r="AK32" i="91"/>
  <c r="AT32" i="91" s="1"/>
  <c r="AJ26" i="91"/>
  <c r="AK26" i="91"/>
  <c r="AT26" i="91" s="1"/>
  <c r="AJ20" i="91"/>
  <c r="AK20" i="91"/>
  <c r="AT20" i="91" s="1"/>
  <c r="AJ14" i="91"/>
  <c r="AK14" i="91"/>
  <c r="AT14" i="91" s="1"/>
  <c r="AJ8" i="91"/>
  <c r="AK8" i="91"/>
  <c r="AT8" i="91" s="1"/>
  <c r="AI73" i="35"/>
  <c r="AN73" i="35"/>
  <c r="Y76" i="81"/>
  <c r="Z76" i="81" s="1"/>
  <c r="X76" i="81"/>
  <c r="AH73" i="74"/>
  <c r="AQ73" i="74" s="1"/>
  <c r="AI76" i="37"/>
  <c r="AN76" i="37"/>
  <c r="AJ67" i="91"/>
  <c r="AK67" i="91"/>
  <c r="AT67" i="91" s="1"/>
  <c r="AJ49" i="91"/>
  <c r="AK49" i="91"/>
  <c r="AT49" i="91" s="1"/>
  <c r="AJ19" i="91"/>
  <c r="AK19" i="91"/>
  <c r="AT19" i="91" s="1"/>
  <c r="AJ7" i="91"/>
  <c r="AK7" i="91"/>
  <c r="AT7" i="91" s="1"/>
  <c r="AR75" i="31"/>
  <c r="AE76" i="25"/>
  <c r="W77" i="25"/>
  <c r="AG76" i="25"/>
  <c r="AP76" i="25" s="1"/>
  <c r="AF76" i="25"/>
  <c r="AO76" i="25" s="1"/>
  <c r="AH74" i="45"/>
  <c r="AQ74" i="45" s="1"/>
  <c r="AI73" i="47"/>
  <c r="AN73" i="47"/>
  <c r="AH75" i="34"/>
  <c r="AQ75" i="34" s="1"/>
  <c r="Z75" i="39"/>
  <c r="AI75" i="33"/>
  <c r="AN75" i="33"/>
  <c r="AR75" i="25"/>
  <c r="AK78" i="91"/>
  <c r="AT78" i="91" s="1"/>
  <c r="AJ78" i="91"/>
  <c r="AJ72" i="91"/>
  <c r="AK72" i="91"/>
  <c r="AT72" i="91" s="1"/>
  <c r="AK66" i="91"/>
  <c r="AT66" i="91" s="1"/>
  <c r="AJ66" i="91"/>
  <c r="AK60" i="91"/>
  <c r="AT60" i="91" s="1"/>
  <c r="AJ60" i="91"/>
  <c r="AJ54" i="91"/>
  <c r="AK54" i="91"/>
  <c r="AT54" i="91" s="1"/>
  <c r="AK48" i="91"/>
  <c r="AT48" i="91" s="1"/>
  <c r="AJ48" i="91"/>
  <c r="AK42" i="91"/>
  <c r="AT42" i="91" s="1"/>
  <c r="AJ42" i="91"/>
  <c r="AJ36" i="91"/>
  <c r="AK36" i="91"/>
  <c r="AT36" i="91" s="1"/>
  <c r="AK30" i="91"/>
  <c r="AT30" i="91" s="1"/>
  <c r="AJ30" i="91"/>
  <c r="AK24" i="91"/>
  <c r="AT24" i="91" s="1"/>
  <c r="AJ24" i="91"/>
  <c r="AJ18" i="91"/>
  <c r="AK18" i="91"/>
  <c r="AT18" i="91" s="1"/>
  <c r="AK12" i="91"/>
  <c r="AT12" i="91" s="1"/>
  <c r="AJ12" i="91"/>
  <c r="AK6" i="91"/>
  <c r="AT6" i="91" s="1"/>
  <c r="AJ6" i="91"/>
  <c r="AH72" i="94"/>
  <c r="AQ72" i="94" s="1"/>
  <c r="Z73" i="27"/>
  <c r="Y73" i="27"/>
  <c r="X73" i="27"/>
  <c r="Y78" i="79"/>
  <c r="X78" i="79"/>
  <c r="Y76" i="41"/>
  <c r="Z76" i="41" s="1"/>
  <c r="X76" i="41"/>
  <c r="Y77" i="73"/>
  <c r="Z77" i="73"/>
  <c r="X77" i="73"/>
  <c r="AI75" i="81"/>
  <c r="AN75" i="81"/>
  <c r="AI76" i="85"/>
  <c r="AN76" i="85"/>
  <c r="AJ37" i="91"/>
  <c r="AK37" i="91"/>
  <c r="AT37" i="91" s="1"/>
  <c r="Z73" i="74"/>
  <c r="AH78" i="95"/>
  <c r="AQ78" i="95" s="1"/>
  <c r="Z75" i="83"/>
  <c r="X77" i="77"/>
  <c r="Y77" i="77"/>
  <c r="AJ77" i="91"/>
  <c r="AK77" i="91"/>
  <c r="AT77" i="91" s="1"/>
  <c r="AJ71" i="91"/>
  <c r="AK71" i="91"/>
  <c r="AT71" i="91" s="1"/>
  <c r="AJ65" i="91"/>
  <c r="AK65" i="91"/>
  <c r="AT65" i="91" s="1"/>
  <c r="AJ59" i="91"/>
  <c r="AK59" i="91"/>
  <c r="AT59" i="91" s="1"/>
  <c r="AJ53" i="91"/>
  <c r="AK53" i="91"/>
  <c r="AT53" i="91" s="1"/>
  <c r="AJ47" i="91"/>
  <c r="AK47" i="91"/>
  <c r="AT47" i="91" s="1"/>
  <c r="AJ41" i="91"/>
  <c r="AK41" i="91"/>
  <c r="AT41" i="91" s="1"/>
  <c r="AJ35" i="91"/>
  <c r="AK35" i="91"/>
  <c r="AT35" i="91" s="1"/>
  <c r="AJ29" i="91"/>
  <c r="AK29" i="91"/>
  <c r="AT29" i="91" s="1"/>
  <c r="AJ23" i="91"/>
  <c r="AK23" i="91"/>
  <c r="AT23" i="91" s="1"/>
  <c r="AJ17" i="91"/>
  <c r="AK17" i="91"/>
  <c r="AT17" i="91" s="1"/>
  <c r="AJ11" i="91"/>
  <c r="AK11" i="91"/>
  <c r="AT11" i="91" s="1"/>
  <c r="Z72" i="94"/>
  <c r="AH76" i="93"/>
  <c r="AQ76" i="93" s="1"/>
  <c r="AR74" i="39"/>
  <c r="AI77" i="79"/>
  <c r="AN77" i="79"/>
  <c r="AI75" i="41"/>
  <c r="AN75" i="41"/>
  <c r="AH76" i="31"/>
  <c r="AQ76" i="31" s="1"/>
  <c r="AN75" i="87"/>
  <c r="AI75" i="87"/>
  <c r="AH74" i="46"/>
  <c r="AQ74" i="46" s="1"/>
  <c r="AK75" i="91"/>
  <c r="AT75" i="91" s="1"/>
  <c r="AJ75" i="91"/>
  <c r="AJ55" i="91"/>
  <c r="AK55" i="91"/>
  <c r="AT55" i="91" s="1"/>
  <c r="AJ25" i="91"/>
  <c r="AK25" i="91"/>
  <c r="AT25" i="91" s="1"/>
  <c r="AF73" i="29"/>
  <c r="AO73" i="29" s="1"/>
  <c r="AE73" i="29"/>
  <c r="W74" i="29"/>
  <c r="AG73" i="29"/>
  <c r="AP73" i="29" s="1"/>
  <c r="AR77" i="95"/>
  <c r="AI76" i="26"/>
  <c r="AN76" i="26"/>
  <c r="Z75" i="34"/>
  <c r="Z78" i="95"/>
  <c r="AH75" i="43"/>
  <c r="AQ75" i="43" s="1"/>
  <c r="AR75" i="93"/>
  <c r="X76" i="33"/>
  <c r="Z76" i="33" s="1"/>
  <c r="Y76" i="33"/>
  <c r="AI76" i="77"/>
  <c r="AN76" i="77"/>
  <c r="AR73" i="45"/>
  <c r="AJ76" i="91"/>
  <c r="AK76" i="91"/>
  <c r="AT76" i="91" s="1"/>
  <c r="AJ70" i="91"/>
  <c r="AK70" i="91"/>
  <c r="AT70" i="91" s="1"/>
  <c r="AJ64" i="91"/>
  <c r="AK64" i="91"/>
  <c r="AT64" i="91" s="1"/>
  <c r="AJ58" i="91"/>
  <c r="AK58" i="91"/>
  <c r="AT58" i="91" s="1"/>
  <c r="AJ52" i="91"/>
  <c r="AK52" i="91"/>
  <c r="AT52" i="91" s="1"/>
  <c r="AJ46" i="91"/>
  <c r="AK46" i="91"/>
  <c r="AT46" i="91" s="1"/>
  <c r="AJ40" i="91"/>
  <c r="AK40" i="91"/>
  <c r="AT40" i="91" s="1"/>
  <c r="AJ34" i="91"/>
  <c r="AK34" i="91"/>
  <c r="AT34" i="91" s="1"/>
  <c r="AJ28" i="91"/>
  <c r="AK28" i="91"/>
  <c r="AT28" i="91" s="1"/>
  <c r="AJ22" i="91"/>
  <c r="AK22" i="91"/>
  <c r="AT22" i="91" s="1"/>
  <c r="AJ16" i="91"/>
  <c r="AK16" i="91"/>
  <c r="AT16" i="91" s="1"/>
  <c r="AJ10" i="91"/>
  <c r="AK10" i="91"/>
  <c r="AT10" i="91" s="1"/>
  <c r="AX3" i="91"/>
  <c r="S3" i="91" s="1"/>
  <c r="AC3" i="91" s="1"/>
  <c r="AR74" i="83"/>
  <c r="Z76" i="93"/>
  <c r="AN72" i="27"/>
  <c r="AI72" i="27"/>
  <c r="AR74" i="34"/>
  <c r="Y74" i="35"/>
  <c r="X74" i="35"/>
  <c r="AN75" i="82"/>
  <c r="AI75" i="82"/>
  <c r="AR74" i="43"/>
  <c r="AH74" i="78"/>
  <c r="AQ74" i="78" s="1"/>
  <c r="AJ73" i="91"/>
  <c r="AK73" i="91"/>
  <c r="AT73" i="91" s="1"/>
  <c r="AJ43" i="91"/>
  <c r="AK43" i="91"/>
  <c r="AT43" i="91" s="1"/>
  <c r="AJ13" i="91"/>
  <c r="AK13" i="91"/>
  <c r="AT13" i="91" s="1"/>
  <c r="AI76" i="86"/>
  <c r="AN76" i="86"/>
  <c r="Y77" i="26"/>
  <c r="X77" i="26"/>
  <c r="Z76" i="30"/>
  <c r="Y76" i="30"/>
  <c r="X76" i="30"/>
  <c r="AR75" i="42"/>
  <c r="AR73" i="78"/>
  <c r="AI75" i="30"/>
  <c r="AN75" i="30"/>
  <c r="X74" i="47"/>
  <c r="Y74" i="47"/>
  <c r="X76" i="87"/>
  <c r="Y76" i="87"/>
  <c r="Z76" i="87" s="1"/>
  <c r="AH76" i="42"/>
  <c r="AQ76" i="42" s="1"/>
  <c r="AF77" i="38"/>
  <c r="AO77" i="38" s="1"/>
  <c r="AE77" i="38"/>
  <c r="W78" i="38"/>
  <c r="AG77" i="38"/>
  <c r="AP77" i="38" s="1"/>
  <c r="AH76" i="90"/>
  <c r="AQ76" i="90" s="1"/>
  <c r="AG72" i="75"/>
  <c r="AP72" i="75" s="1"/>
  <c r="AF72" i="75"/>
  <c r="AO72" i="75" s="1"/>
  <c r="AE72" i="75"/>
  <c r="W73" i="75"/>
  <c r="AX79" i="91"/>
  <c r="S79" i="91" s="1"/>
  <c r="AC79" i="91" s="1"/>
  <c r="AJ79" i="91" s="1"/>
  <c r="AS79" i="91" s="1"/>
  <c r="AG79" i="91"/>
  <c r="AP79" i="91" s="1"/>
  <c r="AP81" i="91" s="1"/>
  <c r="AF79" i="91"/>
  <c r="AO79" i="91" s="1"/>
  <c r="AO81" i="91" s="1"/>
  <c r="AE79" i="91"/>
  <c r="Y77" i="37"/>
  <c r="X77" i="37"/>
  <c r="AK69" i="91"/>
  <c r="AT69" i="91" s="1"/>
  <c r="AJ69" i="91"/>
  <c r="AJ63" i="91"/>
  <c r="AK63" i="91"/>
  <c r="AT63" i="91" s="1"/>
  <c r="AK57" i="91"/>
  <c r="AT57" i="91" s="1"/>
  <c r="AJ57" i="91"/>
  <c r="AK51" i="91"/>
  <c r="AT51" i="91" s="1"/>
  <c r="AJ51" i="91"/>
  <c r="AJ45" i="91"/>
  <c r="AK45" i="91"/>
  <c r="AT45" i="91" s="1"/>
  <c r="AK39" i="91"/>
  <c r="AT39" i="91" s="1"/>
  <c r="AJ39" i="91"/>
  <c r="AK33" i="91"/>
  <c r="AT33" i="91" s="1"/>
  <c r="AJ33" i="91"/>
  <c r="AJ27" i="91"/>
  <c r="AK27" i="91"/>
  <c r="AT27" i="91" s="1"/>
  <c r="AK21" i="91"/>
  <c r="AT21" i="91" s="1"/>
  <c r="AJ21" i="91"/>
  <c r="AK15" i="91"/>
  <c r="AT15" i="91" s="1"/>
  <c r="AJ15" i="91"/>
  <c r="AJ9" i="91"/>
  <c r="AK9" i="91"/>
  <c r="AT9" i="91" s="1"/>
  <c r="AH76" i="25"/>
  <c r="AQ76" i="25" s="1"/>
  <c r="AI76" i="73"/>
  <c r="AN76" i="73"/>
  <c r="Z76" i="82"/>
  <c r="Y76" i="82"/>
  <c r="X76" i="82"/>
  <c r="X77" i="85"/>
  <c r="Y77" i="85"/>
  <c r="AJ5" i="91" l="1"/>
  <c r="AK79" i="91"/>
  <c r="AT79" i="91" s="1"/>
  <c r="Z74" i="35"/>
  <c r="Z77" i="77"/>
  <c r="AE77" i="77" s="1"/>
  <c r="AG77" i="77"/>
  <c r="AP77" i="77" s="1"/>
  <c r="AF77" i="77"/>
  <c r="AO77" i="77" s="1"/>
  <c r="AE74" i="35"/>
  <c r="W75" i="35"/>
  <c r="AF74" i="35"/>
  <c r="AO74" i="35" s="1"/>
  <c r="AG74" i="35"/>
  <c r="AP74" i="35" s="1"/>
  <c r="AE76" i="81"/>
  <c r="W77" i="81"/>
  <c r="AF76" i="81"/>
  <c r="AO76" i="81" s="1"/>
  <c r="AG76" i="81"/>
  <c r="AP76" i="81" s="1"/>
  <c r="W77" i="82"/>
  <c r="AG76" i="82"/>
  <c r="AP76" i="82" s="1"/>
  <c r="AF76" i="82"/>
  <c r="AO76" i="82" s="1"/>
  <c r="AE76" i="82"/>
  <c r="AS21" i="91"/>
  <c r="AL21" i="91"/>
  <c r="AU21" i="91" s="1"/>
  <c r="AS39" i="91"/>
  <c r="AL39" i="91"/>
  <c r="AU39" i="91" s="1"/>
  <c r="AS57" i="91"/>
  <c r="AL57" i="91"/>
  <c r="AU57" i="91" s="1"/>
  <c r="AH76" i="87"/>
  <c r="AQ76" i="87" s="1"/>
  <c r="AR75" i="30"/>
  <c r="AR76" i="86"/>
  <c r="AS73" i="91"/>
  <c r="AL73" i="91"/>
  <c r="AU73" i="91" s="1"/>
  <c r="AS16" i="91"/>
  <c r="AL16" i="91"/>
  <c r="AU16" i="91" s="1"/>
  <c r="AS34" i="91"/>
  <c r="AL34" i="91"/>
  <c r="AU34" i="91" s="1"/>
  <c r="AS52" i="91"/>
  <c r="AL52" i="91"/>
  <c r="AU52" i="91" s="1"/>
  <c r="AS70" i="91"/>
  <c r="AL70" i="91"/>
  <c r="AU70" i="91" s="1"/>
  <c r="AR76" i="77"/>
  <c r="AF75" i="34"/>
  <c r="AO75" i="34" s="1"/>
  <c r="AG75" i="34"/>
  <c r="AP75" i="34" s="1"/>
  <c r="W76" i="34"/>
  <c r="AE75" i="34"/>
  <c r="AS18" i="91"/>
  <c r="AL18" i="91"/>
  <c r="AU18" i="91" s="1"/>
  <c r="AS36" i="91"/>
  <c r="AL36" i="91"/>
  <c r="AU36" i="91" s="1"/>
  <c r="AS54" i="91"/>
  <c r="AL54" i="91"/>
  <c r="AU54" i="91" s="1"/>
  <c r="AS72" i="91"/>
  <c r="AL72" i="91"/>
  <c r="AU72" i="91" s="1"/>
  <c r="AR75" i="33"/>
  <c r="AI76" i="25"/>
  <c r="AN76" i="25"/>
  <c r="AS19" i="91"/>
  <c r="AL19" i="91"/>
  <c r="AU19" i="91" s="1"/>
  <c r="AR76" i="37"/>
  <c r="AH76" i="81"/>
  <c r="AQ76" i="81" s="1"/>
  <c r="AS8" i="91"/>
  <c r="AL8" i="91"/>
  <c r="AU8" i="91" s="1"/>
  <c r="AS26" i="91"/>
  <c r="AL26" i="91"/>
  <c r="AU26" i="91" s="1"/>
  <c r="AS44" i="91"/>
  <c r="AL44" i="91"/>
  <c r="AU44" i="91" s="1"/>
  <c r="AS62" i="91"/>
  <c r="AL62" i="91"/>
  <c r="AU62" i="91" s="1"/>
  <c r="X76" i="43"/>
  <c r="Y76" i="43"/>
  <c r="AS31" i="91"/>
  <c r="AL31" i="91"/>
  <c r="AU31" i="91" s="1"/>
  <c r="Y75" i="45"/>
  <c r="X75" i="45"/>
  <c r="AS5" i="91"/>
  <c r="AL5" i="91"/>
  <c r="AU5" i="91" s="1"/>
  <c r="W77" i="87"/>
  <c r="AG76" i="87"/>
  <c r="AP76" i="87" s="1"/>
  <c r="AF76" i="87"/>
  <c r="AO76" i="87" s="1"/>
  <c r="AE76" i="87"/>
  <c r="AF76" i="30"/>
  <c r="AO76" i="30" s="1"/>
  <c r="AE76" i="30"/>
  <c r="W77" i="30"/>
  <c r="AG76" i="30"/>
  <c r="AP76" i="30" s="1"/>
  <c r="Z74" i="29"/>
  <c r="X74" i="29"/>
  <c r="Y74" i="29"/>
  <c r="AS55" i="91"/>
  <c r="AL55" i="91"/>
  <c r="AU55" i="91" s="1"/>
  <c r="AR77" i="79"/>
  <c r="AS17" i="91"/>
  <c r="AL17" i="91"/>
  <c r="AU17" i="91" s="1"/>
  <c r="AS35" i="91"/>
  <c r="AL35" i="91"/>
  <c r="AU35" i="91" s="1"/>
  <c r="AS53" i="91"/>
  <c r="AL53" i="91"/>
  <c r="AU53" i="91" s="1"/>
  <c r="AS71" i="91"/>
  <c r="AL71" i="91"/>
  <c r="AU71" i="91" s="1"/>
  <c r="AG75" i="83"/>
  <c r="AP75" i="83" s="1"/>
  <c r="AF75" i="83"/>
  <c r="AO75" i="83" s="1"/>
  <c r="W76" i="83"/>
  <c r="AE75" i="83"/>
  <c r="W74" i="74"/>
  <c r="AG73" i="74"/>
  <c r="AP73" i="74" s="1"/>
  <c r="AF73" i="74"/>
  <c r="AO73" i="74" s="1"/>
  <c r="AE73" i="74"/>
  <c r="AR75" i="81"/>
  <c r="AG76" i="41"/>
  <c r="AP76" i="41" s="1"/>
  <c r="AF76" i="41"/>
  <c r="AO76" i="41" s="1"/>
  <c r="AE76" i="41"/>
  <c r="W77" i="41"/>
  <c r="AF73" i="27"/>
  <c r="AO73" i="27" s="1"/>
  <c r="AG73" i="27"/>
  <c r="AP73" i="27" s="1"/>
  <c r="W74" i="27"/>
  <c r="AE73" i="27"/>
  <c r="AS6" i="91"/>
  <c r="AL6" i="91"/>
  <c r="AU6" i="91" s="1"/>
  <c r="AS24" i="91"/>
  <c r="AL24" i="91"/>
  <c r="AU24" i="91" s="1"/>
  <c r="AS42" i="91"/>
  <c r="AL42" i="91"/>
  <c r="AU42" i="91" s="1"/>
  <c r="AS60" i="91"/>
  <c r="AL60" i="91"/>
  <c r="AU60" i="91" s="1"/>
  <c r="AS78" i="91"/>
  <c r="AL78" i="91"/>
  <c r="AU78" i="91" s="1"/>
  <c r="AE75" i="39"/>
  <c r="W76" i="39"/>
  <c r="AF75" i="39"/>
  <c r="AO75" i="39" s="1"/>
  <c r="AG75" i="39"/>
  <c r="AP75" i="39" s="1"/>
  <c r="Y77" i="90"/>
  <c r="X77" i="90"/>
  <c r="X73" i="89"/>
  <c r="Y73" i="89"/>
  <c r="AH77" i="86"/>
  <c r="AQ77" i="86" s="1"/>
  <c r="AH77" i="85"/>
  <c r="AQ77" i="85" s="1"/>
  <c r="AR76" i="73"/>
  <c r="AH77" i="37"/>
  <c r="AQ77" i="37" s="1"/>
  <c r="AH77" i="26"/>
  <c r="AQ77" i="26" s="1"/>
  <c r="AS13" i="91"/>
  <c r="AL13" i="91"/>
  <c r="AU13" i="91" s="1"/>
  <c r="AR75" i="82"/>
  <c r="AJ3" i="91"/>
  <c r="AB4" i="91"/>
  <c r="AS22" i="91"/>
  <c r="AL22" i="91"/>
  <c r="AU22" i="91" s="1"/>
  <c r="AS40" i="91"/>
  <c r="AL40" i="91"/>
  <c r="AU40" i="91" s="1"/>
  <c r="AS58" i="91"/>
  <c r="AL58" i="91"/>
  <c r="AU58" i="91" s="1"/>
  <c r="AS76" i="91"/>
  <c r="AL76" i="91"/>
  <c r="AU76" i="91" s="1"/>
  <c r="AH76" i="33"/>
  <c r="AQ76" i="33" s="1"/>
  <c r="AR76" i="26"/>
  <c r="AI73" i="29"/>
  <c r="AN73" i="29"/>
  <c r="AS75" i="91"/>
  <c r="AL75" i="91"/>
  <c r="AU75" i="91" s="1"/>
  <c r="AH77" i="73"/>
  <c r="AQ77" i="73" s="1"/>
  <c r="AH78" i="79"/>
  <c r="AQ78" i="79" s="1"/>
  <c r="AR73" i="47"/>
  <c r="AS49" i="91"/>
  <c r="AL49" i="91"/>
  <c r="AU49" i="91" s="1"/>
  <c r="AS14" i="91"/>
  <c r="AL14" i="91"/>
  <c r="AU14" i="91" s="1"/>
  <c r="AS32" i="91"/>
  <c r="AL32" i="91"/>
  <c r="AU32" i="91" s="1"/>
  <c r="AS50" i="91"/>
  <c r="AL50" i="91"/>
  <c r="AU50" i="91" s="1"/>
  <c r="AS68" i="91"/>
  <c r="AL68" i="91"/>
  <c r="AU68" i="91" s="1"/>
  <c r="AI75" i="43"/>
  <c r="AN75" i="43"/>
  <c r="Y77" i="42"/>
  <c r="X77" i="42"/>
  <c r="Z77" i="86"/>
  <c r="AS61" i="91"/>
  <c r="AL61" i="91"/>
  <c r="AU61" i="91" s="1"/>
  <c r="X77" i="31"/>
  <c r="Y77" i="31"/>
  <c r="Z77" i="85"/>
  <c r="AS9" i="91"/>
  <c r="AL9" i="91"/>
  <c r="AU9" i="91" s="1"/>
  <c r="AS27" i="91"/>
  <c r="AL27" i="91"/>
  <c r="AU27" i="91" s="1"/>
  <c r="AS45" i="91"/>
  <c r="AL45" i="91"/>
  <c r="AU45" i="91" s="1"/>
  <c r="AS63" i="91"/>
  <c r="AL63" i="91"/>
  <c r="AU63" i="91" s="1"/>
  <c r="X73" i="75"/>
  <c r="Y73" i="75"/>
  <c r="X78" i="38"/>
  <c r="Z78" i="38" s="1"/>
  <c r="Y78" i="38"/>
  <c r="AH74" i="47"/>
  <c r="AQ74" i="47" s="1"/>
  <c r="AR72" i="27"/>
  <c r="AF76" i="33"/>
  <c r="AO76" i="33" s="1"/>
  <c r="AG76" i="33"/>
  <c r="AP76" i="33" s="1"/>
  <c r="AE76" i="33"/>
  <c r="W77" i="33"/>
  <c r="AR75" i="87"/>
  <c r="AE72" i="94"/>
  <c r="AF72" i="94"/>
  <c r="AO72" i="94" s="1"/>
  <c r="W73" i="94"/>
  <c r="AG72" i="94"/>
  <c r="AP72" i="94" s="1"/>
  <c r="AS23" i="91"/>
  <c r="AL23" i="91"/>
  <c r="AU23" i="91" s="1"/>
  <c r="AS41" i="91"/>
  <c r="AL41" i="91"/>
  <c r="AU41" i="91" s="1"/>
  <c r="AS59" i="91"/>
  <c r="AL59" i="91"/>
  <c r="AU59" i="91" s="1"/>
  <c r="AS77" i="91"/>
  <c r="AL77" i="91"/>
  <c r="AU77" i="91" s="1"/>
  <c r="AS37" i="91"/>
  <c r="AL37" i="91"/>
  <c r="AU37" i="91" s="1"/>
  <c r="AF77" i="73"/>
  <c r="AO77" i="73" s="1"/>
  <c r="AE77" i="73"/>
  <c r="W78" i="73"/>
  <c r="AG77" i="73"/>
  <c r="AP77" i="73" s="1"/>
  <c r="AS12" i="91"/>
  <c r="AL12" i="91"/>
  <c r="AU12" i="91" s="1"/>
  <c r="AS30" i="91"/>
  <c r="AL30" i="91"/>
  <c r="AU30" i="91" s="1"/>
  <c r="AS48" i="91"/>
  <c r="AL48" i="91"/>
  <c r="AU48" i="91" s="1"/>
  <c r="AS66" i="91"/>
  <c r="AL66" i="91"/>
  <c r="AU66" i="91" s="1"/>
  <c r="AN76" i="42"/>
  <c r="AI76" i="42"/>
  <c r="Z75" i="46"/>
  <c r="Y75" i="46"/>
  <c r="X75" i="46"/>
  <c r="AN76" i="31"/>
  <c r="AI76" i="31"/>
  <c r="AN74" i="45"/>
  <c r="AI74" i="45"/>
  <c r="Y75" i="78"/>
  <c r="X75" i="78"/>
  <c r="Z75" i="78" s="1"/>
  <c r="AH76" i="82"/>
  <c r="AQ76" i="82" s="1"/>
  <c r="AS15" i="91"/>
  <c r="AL15" i="91"/>
  <c r="AU15" i="91" s="1"/>
  <c r="AS33" i="91"/>
  <c r="AL33" i="91"/>
  <c r="AU33" i="91" s="1"/>
  <c r="AS51" i="91"/>
  <c r="AL51" i="91"/>
  <c r="AU51" i="91" s="1"/>
  <c r="AS69" i="91"/>
  <c r="AL69" i="91"/>
  <c r="AU69" i="91" s="1"/>
  <c r="Z77" i="37"/>
  <c r="AI77" i="38"/>
  <c r="AN77" i="38"/>
  <c r="Z74" i="47"/>
  <c r="Z77" i="26"/>
  <c r="AS43" i="91"/>
  <c r="AL43" i="91"/>
  <c r="AU43" i="91" s="1"/>
  <c r="AH74" i="35"/>
  <c r="AQ74" i="35" s="1"/>
  <c r="AS10" i="91"/>
  <c r="AL10" i="91"/>
  <c r="AU10" i="91" s="1"/>
  <c r="AS28" i="91"/>
  <c r="AL28" i="91"/>
  <c r="AU28" i="91" s="1"/>
  <c r="AS46" i="91"/>
  <c r="AL46" i="91"/>
  <c r="AU46" i="91" s="1"/>
  <c r="AS64" i="91"/>
  <c r="AL64" i="91"/>
  <c r="AU64" i="91" s="1"/>
  <c r="Z78" i="79"/>
  <c r="AS7" i="91"/>
  <c r="AL7" i="91"/>
  <c r="AU7" i="91" s="1"/>
  <c r="AS67" i="91"/>
  <c r="AL67" i="91"/>
  <c r="AU67" i="91" s="1"/>
  <c r="AR73" i="35"/>
  <c r="AS20" i="91"/>
  <c r="AL20" i="91"/>
  <c r="AU20" i="91" s="1"/>
  <c r="AS38" i="91"/>
  <c r="AL38" i="91"/>
  <c r="AU38" i="91" s="1"/>
  <c r="AS56" i="91"/>
  <c r="AL56" i="91"/>
  <c r="AU56" i="91" s="1"/>
  <c r="AS74" i="91"/>
  <c r="AL74" i="91"/>
  <c r="AU74" i="91" s="1"/>
  <c r="AI76" i="90"/>
  <c r="AN76" i="90"/>
  <c r="AN74" i="46"/>
  <c r="AI74" i="46"/>
  <c r="AI74" i="78"/>
  <c r="AN74" i="78"/>
  <c r="AI79" i="91"/>
  <c r="AN79" i="91"/>
  <c r="AN81" i="91" s="1"/>
  <c r="AN72" i="75"/>
  <c r="AI72" i="75"/>
  <c r="AH76" i="30"/>
  <c r="AQ76" i="30" s="1"/>
  <c r="AE76" i="93"/>
  <c r="W77" i="93"/>
  <c r="AF76" i="93"/>
  <c r="AO76" i="93" s="1"/>
  <c r="AG76" i="93"/>
  <c r="AP76" i="93" s="1"/>
  <c r="AF78" i="95"/>
  <c r="AO78" i="95" s="1"/>
  <c r="AE78" i="95"/>
  <c r="AG78" i="95"/>
  <c r="AP78" i="95" s="1"/>
  <c r="W79" i="95"/>
  <c r="AS25" i="91"/>
  <c r="AL25" i="91"/>
  <c r="AU25" i="91" s="1"/>
  <c r="AR75" i="41"/>
  <c r="AS11" i="91"/>
  <c r="AL11" i="91"/>
  <c r="AU11" i="91" s="1"/>
  <c r="AS29" i="91"/>
  <c r="AL29" i="91"/>
  <c r="AU29" i="91" s="1"/>
  <c r="AS47" i="91"/>
  <c r="AL47" i="91"/>
  <c r="AU47" i="91" s="1"/>
  <c r="AS65" i="91"/>
  <c r="AL65" i="91"/>
  <c r="AU65" i="91" s="1"/>
  <c r="AH77" i="77"/>
  <c r="AQ77" i="77" s="1"/>
  <c r="AR76" i="85"/>
  <c r="AH76" i="41"/>
  <c r="AQ76" i="41" s="1"/>
  <c r="AH73" i="27"/>
  <c r="AQ73" i="27" s="1"/>
  <c r="Y77" i="25"/>
  <c r="X77" i="25"/>
  <c r="Z77" i="25" s="1"/>
  <c r="AI72" i="89"/>
  <c r="AN72" i="89"/>
  <c r="W78" i="77" l="1"/>
  <c r="AG77" i="25"/>
  <c r="AP77" i="25" s="1"/>
  <c r="AF77" i="25"/>
  <c r="AO77" i="25" s="1"/>
  <c r="AE77" i="25"/>
  <c r="W78" i="25"/>
  <c r="AR72" i="89"/>
  <c r="AN78" i="95"/>
  <c r="AI78" i="95"/>
  <c r="AI76" i="93"/>
  <c r="AN76" i="93"/>
  <c r="AR72" i="75"/>
  <c r="AR74" i="46"/>
  <c r="AG78" i="79"/>
  <c r="AP78" i="79" s="1"/>
  <c r="AF78" i="79"/>
  <c r="AO78" i="79" s="1"/>
  <c r="AE78" i="79"/>
  <c r="W79" i="79"/>
  <c r="AG75" i="78"/>
  <c r="AP75" i="78" s="1"/>
  <c r="AF75" i="78"/>
  <c r="AO75" i="78" s="1"/>
  <c r="AE75" i="78"/>
  <c r="W76" i="78"/>
  <c r="AI76" i="33"/>
  <c r="AN76" i="33"/>
  <c r="AG78" i="38"/>
  <c r="AP78" i="38" s="1"/>
  <c r="AE78" i="38"/>
  <c r="W79" i="38"/>
  <c r="AF78" i="38"/>
  <c r="AO78" i="38" s="1"/>
  <c r="AF77" i="85"/>
  <c r="AO77" i="85" s="1"/>
  <c r="AE77" i="85"/>
  <c r="W78" i="85"/>
  <c r="AG77" i="85"/>
  <c r="AP77" i="85" s="1"/>
  <c r="AE77" i="86"/>
  <c r="AF77" i="86"/>
  <c r="AO77" i="86" s="1"/>
  <c r="AG77" i="86"/>
  <c r="AP77" i="86" s="1"/>
  <c r="W78" i="86"/>
  <c r="AS3" i="91"/>
  <c r="AL3" i="91"/>
  <c r="AU3" i="91" s="1"/>
  <c r="AH77" i="90"/>
  <c r="AQ77" i="90" s="1"/>
  <c r="X76" i="39"/>
  <c r="Y76" i="39"/>
  <c r="Z76" i="39" s="1"/>
  <c r="AN73" i="27"/>
  <c r="AI73" i="27"/>
  <c r="Y77" i="41"/>
  <c r="X77" i="41"/>
  <c r="AI73" i="74"/>
  <c r="AN73" i="74"/>
  <c r="AG74" i="29"/>
  <c r="AP74" i="29" s="1"/>
  <c r="AF74" i="29"/>
  <c r="AO74" i="29" s="1"/>
  <c r="AE74" i="29"/>
  <c r="W75" i="29"/>
  <c r="AI76" i="87"/>
  <c r="AN76" i="87"/>
  <c r="AI74" i="35"/>
  <c r="AN74" i="35"/>
  <c r="AR77" i="38"/>
  <c r="AR74" i="45"/>
  <c r="W76" i="46"/>
  <c r="AG75" i="46"/>
  <c r="AP75" i="46" s="1"/>
  <c r="AE75" i="46"/>
  <c r="AF75" i="46"/>
  <c r="AO75" i="46" s="1"/>
  <c r="AN72" i="94"/>
  <c r="AI72" i="94"/>
  <c r="AH77" i="42"/>
  <c r="AQ77" i="42" s="1"/>
  <c r="AR73" i="29"/>
  <c r="AI75" i="39"/>
  <c r="AN75" i="39"/>
  <c r="Z74" i="27"/>
  <c r="X74" i="27"/>
  <c r="Y74" i="27"/>
  <c r="AN76" i="41"/>
  <c r="AI76" i="41"/>
  <c r="X76" i="83"/>
  <c r="Y76" i="83"/>
  <c r="AH75" i="45"/>
  <c r="AQ75" i="45" s="1"/>
  <c r="AH76" i="43"/>
  <c r="AQ76" i="43" s="1"/>
  <c r="AN76" i="81"/>
  <c r="AI76" i="81"/>
  <c r="AE77" i="37"/>
  <c r="W78" i="37"/>
  <c r="AF77" i="37"/>
  <c r="AO77" i="37" s="1"/>
  <c r="AG77" i="37"/>
  <c r="AP77" i="37" s="1"/>
  <c r="AR76" i="42"/>
  <c r="Y78" i="73"/>
  <c r="X78" i="73"/>
  <c r="AH73" i="75"/>
  <c r="AQ73" i="75" s="1"/>
  <c r="AH77" i="31"/>
  <c r="AQ77" i="31" s="1"/>
  <c r="Z77" i="90"/>
  <c r="Z76" i="43"/>
  <c r="AN75" i="34"/>
  <c r="AI75" i="34"/>
  <c r="Y77" i="82"/>
  <c r="X77" i="82"/>
  <c r="Y78" i="77"/>
  <c r="X78" i="77"/>
  <c r="X79" i="95"/>
  <c r="Y79" i="95"/>
  <c r="AR79" i="91"/>
  <c r="AR81" i="91" s="1"/>
  <c r="AL79" i="91"/>
  <c r="AU79" i="91" s="1"/>
  <c r="AR76" i="90"/>
  <c r="AR76" i="31"/>
  <c r="AI77" i="73"/>
  <c r="AN77" i="73"/>
  <c r="Z73" i="75"/>
  <c r="Z77" i="31"/>
  <c r="Z77" i="42"/>
  <c r="Y77" i="30"/>
  <c r="X77" i="30"/>
  <c r="Z75" i="45"/>
  <c r="AR76" i="25"/>
  <c r="AN77" i="77"/>
  <c r="AI77" i="77"/>
  <c r="AG77" i="26"/>
  <c r="AP77" i="26" s="1"/>
  <c r="AF77" i="26"/>
  <c r="AO77" i="26" s="1"/>
  <c r="AE77" i="26"/>
  <c r="W78" i="26"/>
  <c r="AH75" i="78"/>
  <c r="AQ75" i="78" s="1"/>
  <c r="X73" i="94"/>
  <c r="Y73" i="94"/>
  <c r="Z73" i="94" s="1"/>
  <c r="Y77" i="33"/>
  <c r="X77" i="33"/>
  <c r="Z77" i="33" s="1"/>
  <c r="AH73" i="89"/>
  <c r="AQ73" i="89" s="1"/>
  <c r="Y74" i="74"/>
  <c r="X74" i="74"/>
  <c r="AI76" i="30"/>
  <c r="AN76" i="30"/>
  <c r="Y77" i="87"/>
  <c r="X77" i="87"/>
  <c r="X76" i="34"/>
  <c r="Y76" i="34"/>
  <c r="AI76" i="82"/>
  <c r="AN76" i="82"/>
  <c r="AH77" i="25"/>
  <c r="AQ77" i="25" s="1"/>
  <c r="Y77" i="93"/>
  <c r="X77" i="93"/>
  <c r="AR74" i="78"/>
  <c r="AG74" i="47"/>
  <c r="AP74" i="47" s="1"/>
  <c r="W75" i="47"/>
  <c r="AF74" i="47"/>
  <c r="AO74" i="47" s="1"/>
  <c r="AE74" i="47"/>
  <c r="AH75" i="46"/>
  <c r="AQ75" i="46" s="1"/>
  <c r="AH78" i="38"/>
  <c r="AQ78" i="38" s="1"/>
  <c r="AR75" i="43"/>
  <c r="AJ4" i="91"/>
  <c r="AK4" i="91"/>
  <c r="AT4" i="91" s="1"/>
  <c r="AT81" i="91" s="1"/>
  <c r="Z73" i="89"/>
  <c r="AN75" i="83"/>
  <c r="AI75" i="83"/>
  <c r="AH74" i="29"/>
  <c r="AQ74" i="29" s="1"/>
  <c r="X77" i="81"/>
  <c r="Y77" i="81"/>
  <c r="Y75" i="35"/>
  <c r="X75" i="35"/>
  <c r="Z77" i="81" l="1"/>
  <c r="Z76" i="34"/>
  <c r="AG77" i="81"/>
  <c r="AP77" i="81" s="1"/>
  <c r="AF77" i="81"/>
  <c r="AO77" i="81" s="1"/>
  <c r="W78" i="81"/>
  <c r="AE77" i="81"/>
  <c r="AF73" i="94"/>
  <c r="AO73" i="94" s="1"/>
  <c r="AE73" i="94"/>
  <c r="AG73" i="94"/>
  <c r="AP73" i="94" s="1"/>
  <c r="W74" i="94"/>
  <c r="AG76" i="39"/>
  <c r="AP76" i="39" s="1"/>
  <c r="AE76" i="39"/>
  <c r="AF76" i="39"/>
  <c r="AO76" i="39" s="1"/>
  <c r="W77" i="39"/>
  <c r="AF76" i="34"/>
  <c r="AO76" i="34" s="1"/>
  <c r="W77" i="34"/>
  <c r="AG76" i="34"/>
  <c r="AP76" i="34" s="1"/>
  <c r="AE76" i="34"/>
  <c r="AH76" i="83"/>
  <c r="AQ76" i="83" s="1"/>
  <c r="W75" i="27"/>
  <c r="AE74" i="27"/>
  <c r="AG74" i="27"/>
  <c r="AP74" i="27" s="1"/>
  <c r="AF74" i="27"/>
  <c r="AO74" i="27" s="1"/>
  <c r="AR76" i="87"/>
  <c r="AS4" i="91"/>
  <c r="AL4" i="91"/>
  <c r="AU4" i="91" s="1"/>
  <c r="AG77" i="33"/>
  <c r="AP77" i="33" s="1"/>
  <c r="AF77" i="33"/>
  <c r="AO77" i="33" s="1"/>
  <c r="W78" i="33"/>
  <c r="AE77" i="33"/>
  <c r="AG75" i="45"/>
  <c r="AP75" i="45" s="1"/>
  <c r="W76" i="45"/>
  <c r="AE75" i="45"/>
  <c r="AF75" i="45"/>
  <c r="AO75" i="45" s="1"/>
  <c r="W74" i="75"/>
  <c r="AG73" i="75"/>
  <c r="AP73" i="75" s="1"/>
  <c r="AF73" i="75"/>
  <c r="AO73" i="75" s="1"/>
  <c r="AE73" i="75"/>
  <c r="AH78" i="77"/>
  <c r="AQ78" i="77" s="1"/>
  <c r="AR75" i="34"/>
  <c r="AR76" i="81"/>
  <c r="AH74" i="27"/>
  <c r="AQ74" i="27" s="1"/>
  <c r="AR73" i="27"/>
  <c r="X78" i="86"/>
  <c r="Z78" i="86" s="1"/>
  <c r="Y78" i="86"/>
  <c r="X79" i="38"/>
  <c r="Y79" i="38"/>
  <c r="Z79" i="38" s="1"/>
  <c r="Y76" i="78"/>
  <c r="X76" i="78"/>
  <c r="Z76" i="78" s="1"/>
  <c r="AN78" i="79"/>
  <c r="AI78" i="79"/>
  <c r="AR76" i="30"/>
  <c r="AH77" i="30"/>
  <c r="AQ77" i="30" s="1"/>
  <c r="AN75" i="78"/>
  <c r="AI75" i="78"/>
  <c r="AR75" i="83"/>
  <c r="AH77" i="93"/>
  <c r="AQ77" i="93" s="1"/>
  <c r="AH74" i="74"/>
  <c r="AQ74" i="74" s="1"/>
  <c r="AH73" i="94"/>
  <c r="AQ73" i="94" s="1"/>
  <c r="AR77" i="77"/>
  <c r="AR77" i="73"/>
  <c r="Z78" i="77"/>
  <c r="AE76" i="43"/>
  <c r="AG76" i="43"/>
  <c r="AP76" i="43" s="1"/>
  <c r="W77" i="43"/>
  <c r="AF76" i="43"/>
  <c r="AO76" i="43" s="1"/>
  <c r="AH78" i="73"/>
  <c r="AQ78" i="73" s="1"/>
  <c r="Z76" i="83"/>
  <c r="AI75" i="46"/>
  <c r="AN75" i="46"/>
  <c r="AR73" i="74"/>
  <c r="AI77" i="85"/>
  <c r="AN77" i="85"/>
  <c r="AR76" i="93"/>
  <c r="Y78" i="25"/>
  <c r="X78" i="25"/>
  <c r="AH77" i="81"/>
  <c r="AQ77" i="81" s="1"/>
  <c r="AN74" i="47"/>
  <c r="AI74" i="47"/>
  <c r="AH76" i="34"/>
  <c r="AQ76" i="34" s="1"/>
  <c r="AN78" i="38"/>
  <c r="AI78" i="38"/>
  <c r="AH75" i="35"/>
  <c r="AQ75" i="35" s="1"/>
  <c r="AH77" i="87"/>
  <c r="AQ77" i="87" s="1"/>
  <c r="Z77" i="30"/>
  <c r="AH77" i="82"/>
  <c r="AQ77" i="82" s="1"/>
  <c r="AF77" i="90"/>
  <c r="AO77" i="90" s="1"/>
  <c r="W78" i="90"/>
  <c r="AG77" i="90"/>
  <c r="AP77" i="90" s="1"/>
  <c r="AE77" i="90"/>
  <c r="AR76" i="41"/>
  <c r="AR75" i="39"/>
  <c r="Y75" i="29"/>
  <c r="X75" i="29"/>
  <c r="AH77" i="41"/>
  <c r="AQ77" i="41" s="1"/>
  <c r="AH76" i="39"/>
  <c r="AQ76" i="39" s="1"/>
  <c r="AR78" i="95"/>
  <c r="AN77" i="25"/>
  <c r="AI77" i="25"/>
  <c r="Z78" i="85"/>
  <c r="Y78" i="85"/>
  <c r="X78" i="85"/>
  <c r="AF73" i="89"/>
  <c r="AO73" i="89" s="1"/>
  <c r="AE73" i="89"/>
  <c r="AG73" i="89"/>
  <c r="AP73" i="89" s="1"/>
  <c r="W74" i="89"/>
  <c r="X75" i="47"/>
  <c r="Z75" i="47" s="1"/>
  <c r="Y75" i="47"/>
  <c r="Z77" i="93"/>
  <c r="Z74" i="74"/>
  <c r="AH77" i="33"/>
  <c r="AQ77" i="33" s="1"/>
  <c r="X78" i="26"/>
  <c r="Z78" i="26" s="1"/>
  <c r="Y78" i="26"/>
  <c r="W78" i="42"/>
  <c r="AG77" i="42"/>
  <c r="AP77" i="42" s="1"/>
  <c r="AF77" i="42"/>
  <c r="AO77" i="42" s="1"/>
  <c r="AE77" i="42"/>
  <c r="AH79" i="95"/>
  <c r="AQ79" i="95" s="1"/>
  <c r="AQ81" i="95" s="1"/>
  <c r="AZ3" i="95"/>
  <c r="AX6" i="95" s="1"/>
  <c r="S6" i="95" s="1"/>
  <c r="AC6" i="95" s="1"/>
  <c r="AB7" i="95" s="1"/>
  <c r="AX58" i="95"/>
  <c r="S58" i="95" s="1"/>
  <c r="AC58" i="95" s="1"/>
  <c r="AB59" i="95" s="1"/>
  <c r="Z78" i="73"/>
  <c r="X78" i="37"/>
  <c r="Y78" i="37"/>
  <c r="Z78" i="37" s="1"/>
  <c r="AN74" i="29"/>
  <c r="AI74" i="29"/>
  <c r="AU81" i="91"/>
  <c r="C11" i="91" s="1"/>
  <c r="F44" i="97" s="1"/>
  <c r="AN77" i="86"/>
  <c r="AI77" i="86"/>
  <c r="AR76" i="33"/>
  <c r="Z75" i="35"/>
  <c r="AR76" i="82"/>
  <c r="Z77" i="87"/>
  <c r="AN77" i="26"/>
  <c r="AI77" i="26"/>
  <c r="W78" i="31"/>
  <c r="AG77" i="31"/>
  <c r="AP77" i="31" s="1"/>
  <c r="AF77" i="31"/>
  <c r="AO77" i="31" s="1"/>
  <c r="AE77" i="31"/>
  <c r="Z79" i="95"/>
  <c r="Z77" i="82"/>
  <c r="AI77" i="37"/>
  <c r="AN77" i="37"/>
  <c r="AR72" i="94"/>
  <c r="X76" i="46"/>
  <c r="Z76" i="46" s="1"/>
  <c r="Y76" i="46"/>
  <c r="AR74" i="35"/>
  <c r="Z77" i="41"/>
  <c r="AS81" i="91"/>
  <c r="X79" i="79"/>
  <c r="Y79" i="79"/>
  <c r="AX22" i="95" l="1"/>
  <c r="S22" i="95" s="1"/>
  <c r="AC22" i="95" s="1"/>
  <c r="AB23" i="95" s="1"/>
  <c r="AX52" i="95"/>
  <c r="S52" i="95" s="1"/>
  <c r="AC52" i="95" s="1"/>
  <c r="AB53" i="95" s="1"/>
  <c r="AX16" i="95"/>
  <c r="S16" i="95" s="1"/>
  <c r="AC16" i="95" s="1"/>
  <c r="AB17" i="95" s="1"/>
  <c r="AX46" i="95"/>
  <c r="S46" i="95" s="1"/>
  <c r="AC46" i="95" s="1"/>
  <c r="AB47" i="95" s="1"/>
  <c r="AX10" i="95"/>
  <c r="S10" i="95" s="1"/>
  <c r="AC10" i="95" s="1"/>
  <c r="AB11" i="95" s="1"/>
  <c r="AX40" i="95"/>
  <c r="S40" i="95" s="1"/>
  <c r="AC40" i="95" s="1"/>
  <c r="AB41" i="95" s="1"/>
  <c r="AX70" i="95"/>
  <c r="S70" i="95" s="1"/>
  <c r="AC70" i="95" s="1"/>
  <c r="AB71" i="95" s="1"/>
  <c r="AX34" i="95"/>
  <c r="S34" i="95" s="1"/>
  <c r="AC34" i="95" s="1"/>
  <c r="AB35" i="95" s="1"/>
  <c r="AX74" i="95"/>
  <c r="S74" i="95" s="1"/>
  <c r="AC74" i="95" s="1"/>
  <c r="AB75" i="95" s="1"/>
  <c r="AX64" i="95"/>
  <c r="S64" i="95" s="1"/>
  <c r="AC64" i="95" s="1"/>
  <c r="AB65" i="95" s="1"/>
  <c r="AX28" i="95"/>
  <c r="S28" i="95" s="1"/>
  <c r="AC28" i="95" s="1"/>
  <c r="AB29" i="95" s="1"/>
  <c r="AG78" i="37"/>
  <c r="AP78" i="37" s="1"/>
  <c r="AF78" i="37"/>
  <c r="AO78" i="37" s="1"/>
  <c r="AE78" i="37"/>
  <c r="W79" i="37"/>
  <c r="AF79" i="38"/>
  <c r="AO79" i="38" s="1"/>
  <c r="W80" i="38"/>
  <c r="AG79" i="38"/>
  <c r="AP79" i="38" s="1"/>
  <c r="AE79" i="38"/>
  <c r="AK7" i="95"/>
  <c r="AT7" i="95" s="1"/>
  <c r="AK47" i="95"/>
  <c r="AT47" i="95" s="1"/>
  <c r="AK11" i="95"/>
  <c r="AT11" i="95" s="1"/>
  <c r="AR78" i="38"/>
  <c r="X76" i="45"/>
  <c r="Y76" i="45"/>
  <c r="AE76" i="46"/>
  <c r="W77" i="46"/>
  <c r="AG76" i="46"/>
  <c r="AP76" i="46" s="1"/>
  <c r="AF76" i="46"/>
  <c r="AO76" i="46" s="1"/>
  <c r="AF79" i="95"/>
  <c r="AO79" i="95" s="1"/>
  <c r="AO81" i="95" s="1"/>
  <c r="AE79" i="95"/>
  <c r="AX79" i="95"/>
  <c r="S79" i="95" s="1"/>
  <c r="AC79" i="95" s="1"/>
  <c r="AG79" i="95"/>
  <c r="AP79" i="95" s="1"/>
  <c r="AP81" i="95" s="1"/>
  <c r="AR77" i="26"/>
  <c r="AX77" i="95"/>
  <c r="S77" i="95" s="1"/>
  <c r="AC77" i="95" s="1"/>
  <c r="AB78" i="95" s="1"/>
  <c r="AX71" i="95"/>
  <c r="S71" i="95" s="1"/>
  <c r="AC71" i="95" s="1"/>
  <c r="AB72" i="95" s="1"/>
  <c r="AX65" i="95"/>
  <c r="S65" i="95" s="1"/>
  <c r="AC65" i="95" s="1"/>
  <c r="AB66" i="95" s="1"/>
  <c r="AX59" i="95"/>
  <c r="S59" i="95" s="1"/>
  <c r="AC59" i="95" s="1"/>
  <c r="AB60" i="95" s="1"/>
  <c r="AX53" i="95"/>
  <c r="S53" i="95" s="1"/>
  <c r="AC53" i="95" s="1"/>
  <c r="AB54" i="95" s="1"/>
  <c r="AX47" i="95"/>
  <c r="S47" i="95" s="1"/>
  <c r="AC47" i="95" s="1"/>
  <c r="AB48" i="95" s="1"/>
  <c r="AX41" i="95"/>
  <c r="S41" i="95" s="1"/>
  <c r="AC41" i="95" s="1"/>
  <c r="AB42" i="95" s="1"/>
  <c r="AX35" i="95"/>
  <c r="S35" i="95" s="1"/>
  <c r="AC35" i="95" s="1"/>
  <c r="AB36" i="95" s="1"/>
  <c r="AX29" i="95"/>
  <c r="S29" i="95" s="1"/>
  <c r="AC29" i="95" s="1"/>
  <c r="AB30" i="95" s="1"/>
  <c r="AX23" i="95"/>
  <c r="S23" i="95" s="1"/>
  <c r="AC23" i="95" s="1"/>
  <c r="AB24" i="95" s="1"/>
  <c r="AX17" i="95"/>
  <c r="S17" i="95" s="1"/>
  <c r="AC17" i="95" s="1"/>
  <c r="AB18" i="95" s="1"/>
  <c r="AX11" i="95"/>
  <c r="S11" i="95" s="1"/>
  <c r="AC11" i="95" s="1"/>
  <c r="AB12" i="95" s="1"/>
  <c r="AX5" i="95"/>
  <c r="S5" i="95" s="1"/>
  <c r="AC5" i="95" s="1"/>
  <c r="AB6" i="95" s="1"/>
  <c r="W79" i="26"/>
  <c r="AG78" i="26"/>
  <c r="AP78" i="26" s="1"/>
  <c r="AF78" i="26"/>
  <c r="AO78" i="26" s="1"/>
  <c r="AE78" i="26"/>
  <c r="AE74" i="74"/>
  <c r="W75" i="74"/>
  <c r="AF74" i="74"/>
  <c r="AO74" i="74" s="1"/>
  <c r="AG74" i="74"/>
  <c r="AP74" i="74" s="1"/>
  <c r="X74" i="89"/>
  <c r="Y74" i="89"/>
  <c r="AG78" i="85"/>
  <c r="AP78" i="85" s="1"/>
  <c r="AF78" i="85"/>
  <c r="AO78" i="85" s="1"/>
  <c r="AE78" i="85"/>
  <c r="W79" i="85"/>
  <c r="AI76" i="43"/>
  <c r="AN76" i="43"/>
  <c r="W77" i="78"/>
  <c r="AG76" i="78"/>
  <c r="AP76" i="78" s="1"/>
  <c r="AE76" i="78"/>
  <c r="AF76" i="78"/>
  <c r="AO76" i="78" s="1"/>
  <c r="AG78" i="86"/>
  <c r="AP78" i="86" s="1"/>
  <c r="AF78" i="86"/>
  <c r="AO78" i="86" s="1"/>
  <c r="W79" i="86"/>
  <c r="AE78" i="86"/>
  <c r="AN75" i="45"/>
  <c r="AI75" i="45"/>
  <c r="AN76" i="39"/>
  <c r="AI76" i="39"/>
  <c r="W78" i="41"/>
  <c r="AG77" i="41"/>
  <c r="AP77" i="41" s="1"/>
  <c r="AF77" i="41"/>
  <c r="AO77" i="41" s="1"/>
  <c r="AE77" i="41"/>
  <c r="AK75" i="95"/>
  <c r="AT75" i="95" s="1"/>
  <c r="AJ59" i="95"/>
  <c r="AK59" i="95"/>
  <c r="AT59" i="95" s="1"/>
  <c r="AJ35" i="95"/>
  <c r="AK35" i="95"/>
  <c r="AT35" i="95" s="1"/>
  <c r="Y78" i="90"/>
  <c r="X78" i="90"/>
  <c r="AE77" i="87"/>
  <c r="W78" i="87"/>
  <c r="AF77" i="87"/>
  <c r="AO77" i="87" s="1"/>
  <c r="AG77" i="87"/>
  <c r="AP77" i="87" s="1"/>
  <c r="AR77" i="86"/>
  <c r="AH78" i="37"/>
  <c r="AQ78" i="37" s="1"/>
  <c r="AX76" i="95"/>
  <c r="S76" i="95" s="1"/>
  <c r="AC76" i="95" s="1"/>
  <c r="AB77" i="95" s="1"/>
  <c r="AX69" i="95"/>
  <c r="S69" i="95" s="1"/>
  <c r="AC69" i="95" s="1"/>
  <c r="AB70" i="95" s="1"/>
  <c r="AX63" i="95"/>
  <c r="S63" i="95" s="1"/>
  <c r="AC63" i="95" s="1"/>
  <c r="AB64" i="95" s="1"/>
  <c r="AX57" i="95"/>
  <c r="S57" i="95" s="1"/>
  <c r="AC57" i="95" s="1"/>
  <c r="AB58" i="95" s="1"/>
  <c r="AX51" i="95"/>
  <c r="S51" i="95" s="1"/>
  <c r="AC51" i="95" s="1"/>
  <c r="AB52" i="95" s="1"/>
  <c r="AX45" i="95"/>
  <c r="S45" i="95" s="1"/>
  <c r="AC45" i="95" s="1"/>
  <c r="AB46" i="95" s="1"/>
  <c r="AX39" i="95"/>
  <c r="S39" i="95" s="1"/>
  <c r="AC39" i="95" s="1"/>
  <c r="AB40" i="95" s="1"/>
  <c r="AX33" i="95"/>
  <c r="S33" i="95" s="1"/>
  <c r="AC33" i="95" s="1"/>
  <c r="AB34" i="95" s="1"/>
  <c r="AX27" i="95"/>
  <c r="S27" i="95" s="1"/>
  <c r="AC27" i="95" s="1"/>
  <c r="AB28" i="95" s="1"/>
  <c r="AX21" i="95"/>
  <c r="S21" i="95" s="1"/>
  <c r="AC21" i="95" s="1"/>
  <c r="AB22" i="95" s="1"/>
  <c r="AX15" i="95"/>
  <c r="S15" i="95" s="1"/>
  <c r="AC15" i="95" s="1"/>
  <c r="AB16" i="95" s="1"/>
  <c r="AX9" i="95"/>
  <c r="S9" i="95" s="1"/>
  <c r="AC9" i="95" s="1"/>
  <c r="AB10" i="95" s="1"/>
  <c r="AX4" i="95"/>
  <c r="S4" i="95" s="1"/>
  <c r="AC4" i="95" s="1"/>
  <c r="AB5" i="95" s="1"/>
  <c r="AN73" i="89"/>
  <c r="AI73" i="89"/>
  <c r="AG77" i="30"/>
  <c r="AP77" i="30" s="1"/>
  <c r="AF77" i="30"/>
  <c r="AO77" i="30" s="1"/>
  <c r="AE77" i="30"/>
  <c r="W78" i="30"/>
  <c r="AR74" i="47"/>
  <c r="W77" i="83"/>
  <c r="AE76" i="83"/>
  <c r="AG76" i="83"/>
  <c r="AP76" i="83" s="1"/>
  <c r="AF76" i="83"/>
  <c r="AO76" i="83" s="1"/>
  <c r="AR78" i="79"/>
  <c r="AH79" i="38"/>
  <c r="AQ79" i="38" s="1"/>
  <c r="AI74" i="27"/>
  <c r="AN74" i="27"/>
  <c r="X74" i="94"/>
  <c r="Y74" i="94"/>
  <c r="AN77" i="81"/>
  <c r="AI77" i="81"/>
  <c r="AJ17" i="95"/>
  <c r="AK17" i="95"/>
  <c r="AT17" i="95" s="1"/>
  <c r="X77" i="34"/>
  <c r="Z77" i="34" s="1"/>
  <c r="Y77" i="34"/>
  <c r="AX75" i="95"/>
  <c r="S75" i="95" s="1"/>
  <c r="AC75" i="95" s="1"/>
  <c r="AB76" i="95" s="1"/>
  <c r="AX68" i="95"/>
  <c r="S68" i="95" s="1"/>
  <c r="AC68" i="95" s="1"/>
  <c r="AB69" i="95" s="1"/>
  <c r="AX62" i="95"/>
  <c r="S62" i="95" s="1"/>
  <c r="AC62" i="95" s="1"/>
  <c r="AB63" i="95" s="1"/>
  <c r="AX56" i="95"/>
  <c r="S56" i="95" s="1"/>
  <c r="AC56" i="95" s="1"/>
  <c r="AB57" i="95" s="1"/>
  <c r="AX50" i="95"/>
  <c r="S50" i="95" s="1"/>
  <c r="AC50" i="95" s="1"/>
  <c r="AB51" i="95" s="1"/>
  <c r="AX44" i="95"/>
  <c r="S44" i="95" s="1"/>
  <c r="AC44" i="95" s="1"/>
  <c r="AB45" i="95" s="1"/>
  <c r="AX38" i="95"/>
  <c r="S38" i="95" s="1"/>
  <c r="AC38" i="95" s="1"/>
  <c r="AB39" i="95" s="1"/>
  <c r="AX32" i="95"/>
  <c r="S32" i="95" s="1"/>
  <c r="AC32" i="95" s="1"/>
  <c r="AB33" i="95" s="1"/>
  <c r="AX26" i="95"/>
  <c r="S26" i="95" s="1"/>
  <c r="AC26" i="95" s="1"/>
  <c r="AB27" i="95" s="1"/>
  <c r="AX20" i="95"/>
  <c r="S20" i="95" s="1"/>
  <c r="AC20" i="95" s="1"/>
  <c r="AB21" i="95" s="1"/>
  <c r="AX14" i="95"/>
  <c r="S14" i="95" s="1"/>
  <c r="AC14" i="95" s="1"/>
  <c r="AB15" i="95" s="1"/>
  <c r="AX8" i="95"/>
  <c r="S8" i="95" s="1"/>
  <c r="AC8" i="95" s="1"/>
  <c r="AB9" i="95" s="1"/>
  <c r="AX3" i="95"/>
  <c r="S3" i="95" s="1"/>
  <c r="AC3" i="95" s="1"/>
  <c r="X78" i="42"/>
  <c r="Y78" i="42"/>
  <c r="AH75" i="47"/>
  <c r="AQ75" i="47" s="1"/>
  <c r="AH75" i="29"/>
  <c r="AQ75" i="29" s="1"/>
  <c r="AH78" i="25"/>
  <c r="AQ78" i="25" s="1"/>
  <c r="AR77" i="85"/>
  <c r="Z77" i="43"/>
  <c r="Y77" i="43"/>
  <c r="X77" i="43"/>
  <c r="X74" i="75"/>
  <c r="Y74" i="75"/>
  <c r="AI77" i="33"/>
  <c r="AN77" i="33"/>
  <c r="Y78" i="81"/>
  <c r="X78" i="81"/>
  <c r="Z78" i="81" s="1"/>
  <c r="AK65" i="95"/>
  <c r="AT65" i="95" s="1"/>
  <c r="AJ41" i="95"/>
  <c r="AK41" i="95"/>
  <c r="AT41" i="95" s="1"/>
  <c r="AJ23" i="95"/>
  <c r="AK23" i="95"/>
  <c r="AT23" i="95" s="1"/>
  <c r="AG77" i="93"/>
  <c r="AP77" i="93" s="1"/>
  <c r="AF77" i="93"/>
  <c r="AO77" i="93" s="1"/>
  <c r="AE77" i="93"/>
  <c r="W78" i="93"/>
  <c r="AR75" i="46"/>
  <c r="W79" i="77"/>
  <c r="AG78" i="77"/>
  <c r="AP78" i="77" s="1"/>
  <c r="AF78" i="77"/>
  <c r="AO78" i="77" s="1"/>
  <c r="AE78" i="77"/>
  <c r="AG78" i="73"/>
  <c r="AP78" i="73" s="1"/>
  <c r="AF78" i="73"/>
  <c r="AO78" i="73" s="1"/>
  <c r="AE78" i="73"/>
  <c r="W79" i="73"/>
  <c r="AX73" i="95"/>
  <c r="S73" i="95" s="1"/>
  <c r="AC73" i="95" s="1"/>
  <c r="AB74" i="95" s="1"/>
  <c r="AX67" i="95"/>
  <c r="S67" i="95" s="1"/>
  <c r="AC67" i="95" s="1"/>
  <c r="AB68" i="95" s="1"/>
  <c r="AX61" i="95"/>
  <c r="S61" i="95" s="1"/>
  <c r="AC61" i="95" s="1"/>
  <c r="AB62" i="95" s="1"/>
  <c r="AX55" i="95"/>
  <c r="S55" i="95" s="1"/>
  <c r="AC55" i="95" s="1"/>
  <c r="AB56" i="95" s="1"/>
  <c r="AX49" i="95"/>
  <c r="S49" i="95" s="1"/>
  <c r="AC49" i="95" s="1"/>
  <c r="AB50" i="95" s="1"/>
  <c r="AX43" i="95"/>
  <c r="S43" i="95" s="1"/>
  <c r="AC43" i="95" s="1"/>
  <c r="AB44" i="95" s="1"/>
  <c r="AX37" i="95"/>
  <c r="S37" i="95" s="1"/>
  <c r="AC37" i="95" s="1"/>
  <c r="AB38" i="95" s="1"/>
  <c r="AX31" i="95"/>
  <c r="S31" i="95" s="1"/>
  <c r="AC31" i="95" s="1"/>
  <c r="AB32" i="95" s="1"/>
  <c r="AX25" i="95"/>
  <c r="S25" i="95" s="1"/>
  <c r="AC25" i="95" s="1"/>
  <c r="AB26" i="95" s="1"/>
  <c r="AX19" i="95"/>
  <c r="S19" i="95" s="1"/>
  <c r="AC19" i="95" s="1"/>
  <c r="AB20" i="95" s="1"/>
  <c r="AX13" i="95"/>
  <c r="S13" i="95" s="1"/>
  <c r="AC13" i="95" s="1"/>
  <c r="AB14" i="95" s="1"/>
  <c r="AX7" i="95"/>
  <c r="S7" i="95" s="1"/>
  <c r="AC7" i="95" s="1"/>
  <c r="AB8" i="95" s="1"/>
  <c r="W76" i="47"/>
  <c r="AE75" i="47"/>
  <c r="AF75" i="47"/>
  <c r="AO75" i="47" s="1"/>
  <c r="AG75" i="47"/>
  <c r="AP75" i="47" s="1"/>
  <c r="AH78" i="85"/>
  <c r="AQ78" i="85" s="1"/>
  <c r="AH76" i="78"/>
  <c r="AQ76" i="78" s="1"/>
  <c r="X78" i="33"/>
  <c r="Z78" i="33" s="1"/>
  <c r="Y78" i="33"/>
  <c r="X75" i="27"/>
  <c r="Y75" i="27"/>
  <c r="AI76" i="34"/>
  <c r="AN76" i="34"/>
  <c r="X77" i="39"/>
  <c r="Y77" i="39"/>
  <c r="AI77" i="31"/>
  <c r="AN77" i="31"/>
  <c r="AJ71" i="95"/>
  <c r="AK71" i="95"/>
  <c r="AT71" i="95" s="1"/>
  <c r="AJ53" i="95"/>
  <c r="AK53" i="95"/>
  <c r="AT53" i="95" s="1"/>
  <c r="AJ29" i="95"/>
  <c r="AK29" i="95"/>
  <c r="AT29" i="95" s="1"/>
  <c r="AR77" i="25"/>
  <c r="AH79" i="79"/>
  <c r="AQ79" i="79" s="1"/>
  <c r="AQ81" i="79" s="1"/>
  <c r="AZ3" i="79"/>
  <c r="AX6" i="79" s="1"/>
  <c r="S6" i="79" s="1"/>
  <c r="AC6" i="79" s="1"/>
  <c r="AB7" i="79" s="1"/>
  <c r="AX10" i="79"/>
  <c r="S10" i="79" s="1"/>
  <c r="AC10" i="79" s="1"/>
  <c r="AB11" i="79" s="1"/>
  <c r="AX11" i="79"/>
  <c r="S11" i="79" s="1"/>
  <c r="AC11" i="79" s="1"/>
  <c r="AB12" i="79" s="1"/>
  <c r="AX13" i="79"/>
  <c r="S13" i="79" s="1"/>
  <c r="AC13" i="79" s="1"/>
  <c r="AB14" i="79" s="1"/>
  <c r="AX19" i="79"/>
  <c r="S19" i="79" s="1"/>
  <c r="AC19" i="79" s="1"/>
  <c r="AB20" i="79" s="1"/>
  <c r="AX21" i="79"/>
  <c r="S21" i="79" s="1"/>
  <c r="AC21" i="79" s="1"/>
  <c r="AB22" i="79" s="1"/>
  <c r="AX22" i="79"/>
  <c r="S22" i="79" s="1"/>
  <c r="AC22" i="79" s="1"/>
  <c r="AB23" i="79" s="1"/>
  <c r="AX27" i="79"/>
  <c r="S27" i="79" s="1"/>
  <c r="AC27" i="79" s="1"/>
  <c r="AB28" i="79" s="1"/>
  <c r="AX28" i="79"/>
  <c r="S28" i="79" s="1"/>
  <c r="AC28" i="79" s="1"/>
  <c r="AB29" i="79" s="1"/>
  <c r="AX29" i="79"/>
  <c r="S29" i="79" s="1"/>
  <c r="AC29" i="79" s="1"/>
  <c r="AB30" i="79" s="1"/>
  <c r="AX30" i="79"/>
  <c r="S30" i="79" s="1"/>
  <c r="AC30" i="79" s="1"/>
  <c r="AB31" i="79" s="1"/>
  <c r="AX31" i="79"/>
  <c r="S31" i="79" s="1"/>
  <c r="AC31" i="79" s="1"/>
  <c r="AB32" i="79" s="1"/>
  <c r="AX32" i="79"/>
  <c r="S32" i="79" s="1"/>
  <c r="AC32" i="79" s="1"/>
  <c r="AB33" i="79" s="1"/>
  <c r="AX33" i="79"/>
  <c r="S33" i="79" s="1"/>
  <c r="AC33" i="79" s="1"/>
  <c r="AB34" i="79" s="1"/>
  <c r="AX34" i="79"/>
  <c r="S34" i="79" s="1"/>
  <c r="AC34" i="79" s="1"/>
  <c r="AB35" i="79" s="1"/>
  <c r="AX35" i="79"/>
  <c r="S35" i="79" s="1"/>
  <c r="AC35" i="79" s="1"/>
  <c r="AB36" i="79" s="1"/>
  <c r="AX36" i="79"/>
  <c r="S36" i="79" s="1"/>
  <c r="AC36" i="79" s="1"/>
  <c r="AB37" i="79" s="1"/>
  <c r="AX37" i="79"/>
  <c r="S37" i="79" s="1"/>
  <c r="AC37" i="79" s="1"/>
  <c r="AB38" i="79" s="1"/>
  <c r="AX38" i="79"/>
  <c r="S38" i="79" s="1"/>
  <c r="AC38" i="79" s="1"/>
  <c r="AB39" i="79" s="1"/>
  <c r="AX39" i="79"/>
  <c r="S39" i="79" s="1"/>
  <c r="AC39" i="79" s="1"/>
  <c r="AB40" i="79" s="1"/>
  <c r="AX40" i="79"/>
  <c r="S40" i="79" s="1"/>
  <c r="AC40" i="79" s="1"/>
  <c r="AB41" i="79" s="1"/>
  <c r="AX41" i="79"/>
  <c r="S41" i="79" s="1"/>
  <c r="AC41" i="79" s="1"/>
  <c r="AB42" i="79" s="1"/>
  <c r="AX42" i="79"/>
  <c r="S42" i="79" s="1"/>
  <c r="AC42" i="79" s="1"/>
  <c r="AB43" i="79" s="1"/>
  <c r="AX43" i="79"/>
  <c r="S43" i="79" s="1"/>
  <c r="AC43" i="79" s="1"/>
  <c r="AB44" i="79" s="1"/>
  <c r="AX44" i="79"/>
  <c r="S44" i="79" s="1"/>
  <c r="AC44" i="79" s="1"/>
  <c r="AB45" i="79" s="1"/>
  <c r="AX45" i="79"/>
  <c r="S45" i="79" s="1"/>
  <c r="AC45" i="79" s="1"/>
  <c r="AB46" i="79" s="1"/>
  <c r="AX46" i="79"/>
  <c r="S46" i="79" s="1"/>
  <c r="AC46" i="79" s="1"/>
  <c r="AB47" i="79" s="1"/>
  <c r="AX47" i="79"/>
  <c r="S47" i="79" s="1"/>
  <c r="AC47" i="79" s="1"/>
  <c r="AB48" i="79" s="1"/>
  <c r="AX48" i="79"/>
  <c r="S48" i="79" s="1"/>
  <c r="AC48" i="79" s="1"/>
  <c r="AB49" i="79" s="1"/>
  <c r="AX49" i="79"/>
  <c r="S49" i="79" s="1"/>
  <c r="AC49" i="79" s="1"/>
  <c r="AB50" i="79" s="1"/>
  <c r="AX50" i="79"/>
  <c r="S50" i="79" s="1"/>
  <c r="AC50" i="79" s="1"/>
  <c r="AB51" i="79" s="1"/>
  <c r="AX51" i="79"/>
  <c r="S51" i="79" s="1"/>
  <c r="AC51" i="79" s="1"/>
  <c r="AB52" i="79" s="1"/>
  <c r="AX52" i="79"/>
  <c r="S52" i="79" s="1"/>
  <c r="AC52" i="79" s="1"/>
  <c r="AB53" i="79" s="1"/>
  <c r="AX53" i="79"/>
  <c r="S53" i="79" s="1"/>
  <c r="AC53" i="79" s="1"/>
  <c r="AB54" i="79" s="1"/>
  <c r="AX54" i="79"/>
  <c r="S54" i="79" s="1"/>
  <c r="AC54" i="79" s="1"/>
  <c r="AB55" i="79" s="1"/>
  <c r="AX55" i="79"/>
  <c r="S55" i="79" s="1"/>
  <c r="AC55" i="79" s="1"/>
  <c r="AB56" i="79" s="1"/>
  <c r="AX56" i="79"/>
  <c r="S56" i="79" s="1"/>
  <c r="AC56" i="79" s="1"/>
  <c r="AB57" i="79" s="1"/>
  <c r="AX57" i="79"/>
  <c r="S57" i="79" s="1"/>
  <c r="AC57" i="79" s="1"/>
  <c r="AB58" i="79" s="1"/>
  <c r="AX58" i="79"/>
  <c r="S58" i="79" s="1"/>
  <c r="AC58" i="79" s="1"/>
  <c r="AB59" i="79" s="1"/>
  <c r="AX59" i="79"/>
  <c r="S59" i="79" s="1"/>
  <c r="AC59" i="79" s="1"/>
  <c r="AB60" i="79" s="1"/>
  <c r="AX60" i="79"/>
  <c r="S60" i="79" s="1"/>
  <c r="AC60" i="79" s="1"/>
  <c r="AB61" i="79" s="1"/>
  <c r="AX61" i="79"/>
  <c r="S61" i="79" s="1"/>
  <c r="AC61" i="79" s="1"/>
  <c r="AB62" i="79" s="1"/>
  <c r="AX62" i="79"/>
  <c r="S62" i="79" s="1"/>
  <c r="AC62" i="79" s="1"/>
  <c r="AB63" i="79" s="1"/>
  <c r="AX63" i="79"/>
  <c r="S63" i="79" s="1"/>
  <c r="AC63" i="79" s="1"/>
  <c r="AB64" i="79" s="1"/>
  <c r="AX64" i="79"/>
  <c r="S64" i="79" s="1"/>
  <c r="AC64" i="79" s="1"/>
  <c r="AB65" i="79" s="1"/>
  <c r="AX65" i="79"/>
  <c r="S65" i="79" s="1"/>
  <c r="AC65" i="79" s="1"/>
  <c r="AB66" i="79" s="1"/>
  <c r="AX66" i="79"/>
  <c r="S66" i="79" s="1"/>
  <c r="AC66" i="79" s="1"/>
  <c r="AB67" i="79" s="1"/>
  <c r="AX67" i="79"/>
  <c r="S67" i="79" s="1"/>
  <c r="AC67" i="79" s="1"/>
  <c r="AB68" i="79" s="1"/>
  <c r="AX68" i="79"/>
  <c r="S68" i="79" s="1"/>
  <c r="AC68" i="79" s="1"/>
  <c r="AB69" i="79" s="1"/>
  <c r="AX69" i="79"/>
  <c r="S69" i="79" s="1"/>
  <c r="AC69" i="79" s="1"/>
  <c r="AB70" i="79" s="1"/>
  <c r="AX70" i="79"/>
  <c r="S70" i="79" s="1"/>
  <c r="AC70" i="79" s="1"/>
  <c r="AB71" i="79" s="1"/>
  <c r="AX71" i="79"/>
  <c r="S71" i="79" s="1"/>
  <c r="AC71" i="79" s="1"/>
  <c r="AB72" i="79" s="1"/>
  <c r="AX72" i="79"/>
  <c r="S72" i="79" s="1"/>
  <c r="AC72" i="79" s="1"/>
  <c r="AB73" i="79" s="1"/>
  <c r="AX73" i="79"/>
  <c r="S73" i="79" s="1"/>
  <c r="AC73" i="79" s="1"/>
  <c r="AB74" i="79" s="1"/>
  <c r="AX74" i="79"/>
  <c r="S74" i="79" s="1"/>
  <c r="AC74" i="79" s="1"/>
  <c r="AB75" i="79" s="1"/>
  <c r="AX76" i="79"/>
  <c r="S76" i="79" s="1"/>
  <c r="AC76" i="79" s="1"/>
  <c r="AB77" i="79" s="1"/>
  <c r="AX75" i="79"/>
  <c r="S75" i="79" s="1"/>
  <c r="AC75" i="79" s="1"/>
  <c r="AB76" i="79" s="1"/>
  <c r="AX77" i="79"/>
  <c r="S77" i="79" s="1"/>
  <c r="AC77" i="79" s="1"/>
  <c r="AB78" i="79" s="1"/>
  <c r="AX78" i="79"/>
  <c r="S78" i="79" s="1"/>
  <c r="AC78" i="79" s="1"/>
  <c r="AB79" i="79" s="1"/>
  <c r="AR77" i="37"/>
  <c r="Z79" i="79"/>
  <c r="AH76" i="46"/>
  <c r="AQ76" i="46" s="1"/>
  <c r="AE77" i="82"/>
  <c r="W78" i="82"/>
  <c r="AG77" i="82"/>
  <c r="AP77" i="82" s="1"/>
  <c r="AF77" i="82"/>
  <c r="AO77" i="82" s="1"/>
  <c r="X78" i="31"/>
  <c r="Y78" i="31"/>
  <c r="AG75" i="35"/>
  <c r="AP75" i="35" s="1"/>
  <c r="AE75" i="35"/>
  <c r="W76" i="35"/>
  <c r="AF75" i="35"/>
  <c r="AO75" i="35" s="1"/>
  <c r="AR74" i="29"/>
  <c r="AX78" i="95"/>
  <c r="S78" i="95" s="1"/>
  <c r="AC78" i="95" s="1"/>
  <c r="AB79" i="95" s="1"/>
  <c r="AX72" i="95"/>
  <c r="S72" i="95" s="1"/>
  <c r="AC72" i="95" s="1"/>
  <c r="AB73" i="95" s="1"/>
  <c r="AX66" i="95"/>
  <c r="S66" i="95" s="1"/>
  <c r="AC66" i="95" s="1"/>
  <c r="AB67" i="95" s="1"/>
  <c r="AX60" i="95"/>
  <c r="S60" i="95" s="1"/>
  <c r="AC60" i="95" s="1"/>
  <c r="AB61" i="95" s="1"/>
  <c r="AX54" i="95"/>
  <c r="S54" i="95" s="1"/>
  <c r="AC54" i="95" s="1"/>
  <c r="AB55" i="95" s="1"/>
  <c r="AX48" i="95"/>
  <c r="S48" i="95" s="1"/>
  <c r="AC48" i="95" s="1"/>
  <c r="AB49" i="95" s="1"/>
  <c r="AX42" i="95"/>
  <c r="S42" i="95" s="1"/>
  <c r="AC42" i="95" s="1"/>
  <c r="AB43" i="95" s="1"/>
  <c r="AX36" i="95"/>
  <c r="S36" i="95" s="1"/>
  <c r="AC36" i="95" s="1"/>
  <c r="AB37" i="95" s="1"/>
  <c r="AX30" i="95"/>
  <c r="S30" i="95" s="1"/>
  <c r="AC30" i="95" s="1"/>
  <c r="AB31" i="95" s="1"/>
  <c r="AX24" i="95"/>
  <c r="S24" i="95" s="1"/>
  <c r="AC24" i="95" s="1"/>
  <c r="AB25" i="95" s="1"/>
  <c r="AX18" i="95"/>
  <c r="S18" i="95" s="1"/>
  <c r="AC18" i="95" s="1"/>
  <c r="AB19" i="95" s="1"/>
  <c r="AX12" i="95"/>
  <c r="S12" i="95" s="1"/>
  <c r="AC12" i="95" s="1"/>
  <c r="AB13" i="95" s="1"/>
  <c r="AI77" i="42"/>
  <c r="AN77" i="42"/>
  <c r="AH78" i="26"/>
  <c r="AQ78" i="26" s="1"/>
  <c r="Z75" i="29"/>
  <c r="AI77" i="90"/>
  <c r="AN77" i="90"/>
  <c r="Z78" i="25"/>
  <c r="AR75" i="78"/>
  <c r="AH78" i="86"/>
  <c r="AQ78" i="86" s="1"/>
  <c r="AI73" i="75"/>
  <c r="AN73" i="75"/>
  <c r="AN73" i="94"/>
  <c r="AI73" i="94"/>
  <c r="AX23" i="79" l="1"/>
  <c r="S23" i="79" s="1"/>
  <c r="AC23" i="79" s="1"/>
  <c r="AB24" i="79" s="1"/>
  <c r="AX15" i="79"/>
  <c r="S15" i="79" s="1"/>
  <c r="AC15" i="79" s="1"/>
  <c r="AB16" i="79" s="1"/>
  <c r="AJ16" i="79" s="1"/>
  <c r="AX5" i="79"/>
  <c r="S5" i="79" s="1"/>
  <c r="AC5" i="79" s="1"/>
  <c r="AB6" i="79" s="1"/>
  <c r="AX4" i="79"/>
  <c r="S4" i="79" s="1"/>
  <c r="AC4" i="79" s="1"/>
  <c r="AB5" i="79" s="1"/>
  <c r="Z78" i="31"/>
  <c r="AX26" i="79"/>
  <c r="S26" i="79" s="1"/>
  <c r="AC26" i="79" s="1"/>
  <c r="AB27" i="79" s="1"/>
  <c r="AK27" i="79" s="1"/>
  <c r="AT27" i="79" s="1"/>
  <c r="AX17" i="79"/>
  <c r="S17" i="79" s="1"/>
  <c r="AC17" i="79" s="1"/>
  <c r="AB18" i="79" s="1"/>
  <c r="AX9" i="79"/>
  <c r="S9" i="79" s="1"/>
  <c r="AC9" i="79" s="1"/>
  <c r="AB10" i="79" s="1"/>
  <c r="AJ7" i="95"/>
  <c r="AX25" i="79"/>
  <c r="S25" i="79" s="1"/>
  <c r="AC25" i="79" s="1"/>
  <c r="AB26" i="79" s="1"/>
  <c r="AX16" i="79"/>
  <c r="S16" i="79" s="1"/>
  <c r="AC16" i="79" s="1"/>
  <c r="AB17" i="79" s="1"/>
  <c r="AX7" i="79"/>
  <c r="S7" i="79" s="1"/>
  <c r="AC7" i="79" s="1"/>
  <c r="AB8" i="79" s="1"/>
  <c r="Z75" i="27"/>
  <c r="Z78" i="42"/>
  <c r="AE78" i="42" s="1"/>
  <c r="AK7" i="79"/>
  <c r="AT7" i="79" s="1"/>
  <c r="AF78" i="33"/>
  <c r="AO78" i="33" s="1"/>
  <c r="AG78" i="33"/>
  <c r="AP78" i="33" s="1"/>
  <c r="W79" i="33"/>
  <c r="AE78" i="33"/>
  <c r="AE78" i="31"/>
  <c r="W79" i="31"/>
  <c r="AG78" i="31"/>
  <c r="AP78" i="31" s="1"/>
  <c r="AF78" i="31"/>
  <c r="AO78" i="31" s="1"/>
  <c r="W79" i="42"/>
  <c r="AE75" i="27"/>
  <c r="AG75" i="27"/>
  <c r="AP75" i="27" s="1"/>
  <c r="AF75" i="27"/>
  <c r="AO75" i="27" s="1"/>
  <c r="W76" i="27"/>
  <c r="AJ61" i="95"/>
  <c r="AK61" i="95"/>
  <c r="AT61" i="95" s="1"/>
  <c r="AK64" i="79"/>
  <c r="AT64" i="79" s="1"/>
  <c r="AJ64" i="79"/>
  <c r="AJ49" i="95"/>
  <c r="AK49" i="95"/>
  <c r="AT49" i="95" s="1"/>
  <c r="AK78" i="79"/>
  <c r="AT78" i="79" s="1"/>
  <c r="AJ78" i="79"/>
  <c r="AK72" i="79"/>
  <c r="AT72" i="79" s="1"/>
  <c r="AJ72" i="79"/>
  <c r="AK66" i="79"/>
  <c r="AT66" i="79" s="1"/>
  <c r="AJ66" i="79"/>
  <c r="AK60" i="79"/>
  <c r="AT60" i="79" s="1"/>
  <c r="AJ60" i="79"/>
  <c r="AK54" i="79"/>
  <c r="AT54" i="79" s="1"/>
  <c r="AJ54" i="79"/>
  <c r="AK48" i="79"/>
  <c r="AT48" i="79" s="1"/>
  <c r="AJ48" i="79"/>
  <c r="AK42" i="79"/>
  <c r="AT42" i="79" s="1"/>
  <c r="AJ42" i="79"/>
  <c r="AK36" i="79"/>
  <c r="AT36" i="79" s="1"/>
  <c r="AJ36" i="79"/>
  <c r="AJ30" i="79"/>
  <c r="AK30" i="79"/>
  <c r="AT30" i="79" s="1"/>
  <c r="AK24" i="79"/>
  <c r="AT24" i="79" s="1"/>
  <c r="AK12" i="79"/>
  <c r="AT12" i="79" s="1"/>
  <c r="AJ14" i="95"/>
  <c r="AK14" i="95"/>
  <c r="AT14" i="95" s="1"/>
  <c r="W79" i="25"/>
  <c r="AG78" i="25"/>
  <c r="AP78" i="25" s="1"/>
  <c r="AF78" i="25"/>
  <c r="AO78" i="25" s="1"/>
  <c r="AE78" i="25"/>
  <c r="AK19" i="95"/>
  <c r="AT19" i="95" s="1"/>
  <c r="AJ19" i="95"/>
  <c r="AJ55" i="95"/>
  <c r="AK55" i="95"/>
  <c r="AT55" i="95" s="1"/>
  <c r="Y78" i="82"/>
  <c r="X78" i="82"/>
  <c r="AK76" i="79"/>
  <c r="AT76" i="79" s="1"/>
  <c r="AJ76" i="79"/>
  <c r="AJ71" i="79"/>
  <c r="AK71" i="79"/>
  <c r="AT71" i="79" s="1"/>
  <c r="AJ65" i="79"/>
  <c r="AK65" i="79"/>
  <c r="AT65" i="79" s="1"/>
  <c r="AJ59" i="79"/>
  <c r="AK59" i="79"/>
  <c r="AT59" i="79" s="1"/>
  <c r="AJ53" i="79"/>
  <c r="AK53" i="79"/>
  <c r="AT53" i="79" s="1"/>
  <c r="AJ47" i="79"/>
  <c r="AK47" i="79"/>
  <c r="AT47" i="79" s="1"/>
  <c r="AJ41" i="79"/>
  <c r="AK41" i="79"/>
  <c r="AT41" i="79" s="1"/>
  <c r="AJ35" i="79"/>
  <c r="AK35" i="79"/>
  <c r="AT35" i="79" s="1"/>
  <c r="AJ29" i="79"/>
  <c r="AK29" i="79"/>
  <c r="AT29" i="79" s="1"/>
  <c r="AJ23" i="79"/>
  <c r="AK23" i="79"/>
  <c r="AT23" i="79" s="1"/>
  <c r="AJ17" i="79"/>
  <c r="AK17" i="79"/>
  <c r="AT17" i="79" s="1"/>
  <c r="AJ11" i="79"/>
  <c r="AK11" i="79"/>
  <c r="AT11" i="79" s="1"/>
  <c r="AR76" i="34"/>
  <c r="AJ20" i="95"/>
  <c r="AK20" i="95"/>
  <c r="AT20" i="95" s="1"/>
  <c r="AJ56" i="95"/>
  <c r="AK56" i="95"/>
  <c r="AT56" i="95" s="1"/>
  <c r="AN78" i="73"/>
  <c r="AI78" i="73"/>
  <c r="AN77" i="93"/>
  <c r="AI77" i="93"/>
  <c r="AS41" i="95"/>
  <c r="AL41" i="95"/>
  <c r="AU41" i="95" s="1"/>
  <c r="AJ15" i="95"/>
  <c r="AK15" i="95"/>
  <c r="AT15" i="95" s="1"/>
  <c r="AJ51" i="95"/>
  <c r="AK51" i="95"/>
  <c r="AT51" i="95" s="1"/>
  <c r="AH77" i="34"/>
  <c r="AQ77" i="34" s="1"/>
  <c r="AR73" i="89"/>
  <c r="AK28" i="95"/>
  <c r="AT28" i="95" s="1"/>
  <c r="AJ28" i="95"/>
  <c r="AK64" i="95"/>
  <c r="AT64" i="95" s="1"/>
  <c r="AJ64" i="95"/>
  <c r="AI77" i="41"/>
  <c r="AN77" i="41"/>
  <c r="X77" i="78"/>
  <c r="Y77" i="78"/>
  <c r="AJ24" i="95"/>
  <c r="AK24" i="95"/>
  <c r="AT24" i="95" s="1"/>
  <c r="AJ60" i="95"/>
  <c r="AK60" i="95"/>
  <c r="AT60" i="95" s="1"/>
  <c r="AR73" i="94"/>
  <c r="AJ77" i="79"/>
  <c r="AK77" i="79"/>
  <c r="AT77" i="79" s="1"/>
  <c r="AK52" i="79"/>
  <c r="AT52" i="79" s="1"/>
  <c r="AJ52" i="79"/>
  <c r="AK46" i="79"/>
  <c r="AT46" i="79" s="1"/>
  <c r="AJ46" i="79"/>
  <c r="AJ34" i="79"/>
  <c r="AK34" i="79"/>
  <c r="AT34" i="79" s="1"/>
  <c r="AK16" i="79"/>
  <c r="AT16" i="79" s="1"/>
  <c r="AJ5" i="79"/>
  <c r="AK5" i="79"/>
  <c r="AT5" i="79" s="1"/>
  <c r="AS29" i="95"/>
  <c r="AL29" i="95"/>
  <c r="AU29" i="95" s="1"/>
  <c r="AR77" i="31"/>
  <c r="AI75" i="47"/>
  <c r="AN75" i="47"/>
  <c r="AJ62" i="95"/>
  <c r="AK62" i="95"/>
  <c r="AT62" i="95" s="1"/>
  <c r="Y79" i="77"/>
  <c r="X79" i="77"/>
  <c r="AR77" i="33"/>
  <c r="AJ21" i="95"/>
  <c r="AK21" i="95"/>
  <c r="AT21" i="95" s="1"/>
  <c r="AK57" i="95"/>
  <c r="AT57" i="95" s="1"/>
  <c r="AJ57" i="95"/>
  <c r="AE77" i="34"/>
  <c r="W78" i="34"/>
  <c r="AG77" i="34"/>
  <c r="AP77" i="34" s="1"/>
  <c r="AF77" i="34"/>
  <c r="AO77" i="34" s="1"/>
  <c r="AH74" i="94"/>
  <c r="AQ74" i="94" s="1"/>
  <c r="AK34" i="95"/>
  <c r="AT34" i="95" s="1"/>
  <c r="AJ34" i="95"/>
  <c r="AJ70" i="95"/>
  <c r="AK70" i="95"/>
  <c r="AT70" i="95" s="1"/>
  <c r="Y78" i="87"/>
  <c r="X78" i="87"/>
  <c r="AS35" i="95"/>
  <c r="AL35" i="95"/>
  <c r="AU35" i="95" s="1"/>
  <c r="AR75" i="45"/>
  <c r="AJ30" i="95"/>
  <c r="AK30" i="95"/>
  <c r="AT30" i="95" s="1"/>
  <c r="AJ66" i="95"/>
  <c r="AK66" i="95"/>
  <c r="AT66" i="95" s="1"/>
  <c r="Y77" i="46"/>
  <c r="X77" i="46"/>
  <c r="AS7" i="95"/>
  <c r="AL7" i="95"/>
  <c r="AU7" i="95" s="1"/>
  <c r="X79" i="37"/>
  <c r="Z79" i="37" s="1"/>
  <c r="Y79" i="37"/>
  <c r="AR77" i="90"/>
  <c r="AK31" i="95"/>
  <c r="AT31" i="95" s="1"/>
  <c r="AJ31" i="95"/>
  <c r="AJ67" i="95"/>
  <c r="AK67" i="95"/>
  <c r="AT67" i="95" s="1"/>
  <c r="AK75" i="79"/>
  <c r="AT75" i="79" s="1"/>
  <c r="AJ75" i="79"/>
  <c r="AK69" i="79"/>
  <c r="AT69" i="79" s="1"/>
  <c r="AJ69" i="79"/>
  <c r="AK63" i="79"/>
  <c r="AT63" i="79" s="1"/>
  <c r="AJ63" i="79"/>
  <c r="AK57" i="79"/>
  <c r="AT57" i="79" s="1"/>
  <c r="AJ57" i="79"/>
  <c r="AK51" i="79"/>
  <c r="AT51" i="79" s="1"/>
  <c r="AJ51" i="79"/>
  <c r="AK45" i="79"/>
  <c r="AT45" i="79" s="1"/>
  <c r="AJ45" i="79"/>
  <c r="AK39" i="79"/>
  <c r="AT39" i="79" s="1"/>
  <c r="AJ39" i="79"/>
  <c r="AK33" i="79"/>
  <c r="AT33" i="79" s="1"/>
  <c r="AJ33" i="79"/>
  <c r="AJ27" i="79"/>
  <c r="AX20" i="79"/>
  <c r="S20" i="79" s="1"/>
  <c r="AC20" i="79" s="1"/>
  <c r="AB21" i="79" s="1"/>
  <c r="AX14" i="79"/>
  <c r="S14" i="79" s="1"/>
  <c r="AC14" i="79" s="1"/>
  <c r="AB15" i="79" s="1"/>
  <c r="AX8" i="79"/>
  <c r="S8" i="79" s="1"/>
  <c r="AC8" i="79" s="1"/>
  <c r="AB9" i="79" s="1"/>
  <c r="AX3" i="79"/>
  <c r="S3" i="79" s="1"/>
  <c r="AC3" i="79" s="1"/>
  <c r="AH75" i="27"/>
  <c r="AQ75" i="27" s="1"/>
  <c r="AJ32" i="95"/>
  <c r="AK32" i="95"/>
  <c r="AT32" i="95" s="1"/>
  <c r="AJ68" i="95"/>
  <c r="AK68" i="95"/>
  <c r="AT68" i="95" s="1"/>
  <c r="AJ65" i="95"/>
  <c r="AH78" i="42"/>
  <c r="AQ78" i="42" s="1"/>
  <c r="AJ27" i="95"/>
  <c r="AK27" i="95"/>
  <c r="AT27" i="95" s="1"/>
  <c r="AJ63" i="95"/>
  <c r="AK63" i="95"/>
  <c r="AT63" i="95" s="1"/>
  <c r="Z74" i="94"/>
  <c r="AI76" i="83"/>
  <c r="AN76" i="83"/>
  <c r="Y78" i="30"/>
  <c r="X78" i="30"/>
  <c r="Z78" i="30" s="1"/>
  <c r="AJ5" i="95"/>
  <c r="AK5" i="95"/>
  <c r="AT5" i="95" s="1"/>
  <c r="AK40" i="95"/>
  <c r="AT40" i="95" s="1"/>
  <c r="AJ40" i="95"/>
  <c r="AJ77" i="95"/>
  <c r="AK77" i="95"/>
  <c r="AT77" i="95" s="1"/>
  <c r="AI77" i="87"/>
  <c r="AN77" i="87"/>
  <c r="AR76" i="43"/>
  <c r="Y75" i="74"/>
  <c r="X75" i="74"/>
  <c r="Z75" i="74" s="1"/>
  <c r="X79" i="26"/>
  <c r="Y79" i="26"/>
  <c r="AJ36" i="95"/>
  <c r="AK36" i="95"/>
  <c r="AT36" i="95" s="1"/>
  <c r="AJ72" i="95"/>
  <c r="AK72" i="95"/>
  <c r="AT72" i="95" s="1"/>
  <c r="AN79" i="95"/>
  <c r="AN81" i="95" s="1"/>
  <c r="AI79" i="95"/>
  <c r="AI76" i="46"/>
  <c r="AN76" i="46"/>
  <c r="AI79" i="38"/>
  <c r="AN79" i="38"/>
  <c r="AI77" i="82"/>
  <c r="AN77" i="82"/>
  <c r="AJ56" i="79"/>
  <c r="AK56" i="79"/>
  <c r="AT56" i="79" s="1"/>
  <c r="AJ44" i="79"/>
  <c r="AK44" i="79"/>
  <c r="AT44" i="79" s="1"/>
  <c r="AJ32" i="79"/>
  <c r="AK32" i="79"/>
  <c r="AT32" i="79" s="1"/>
  <c r="AK14" i="79"/>
  <c r="AT14" i="79" s="1"/>
  <c r="AJ38" i="95"/>
  <c r="AK38" i="95"/>
  <c r="AT38" i="95" s="1"/>
  <c r="AJ74" i="95"/>
  <c r="AK74" i="95"/>
  <c r="AT74" i="95" s="1"/>
  <c r="AI78" i="77"/>
  <c r="AN78" i="77"/>
  <c r="AH78" i="81"/>
  <c r="AQ78" i="81" s="1"/>
  <c r="AH74" i="75"/>
  <c r="AQ74" i="75" s="1"/>
  <c r="AJ33" i="95"/>
  <c r="AK33" i="95"/>
  <c r="AT33" i="95" s="1"/>
  <c r="AJ69" i="95"/>
  <c r="AK69" i="95"/>
  <c r="AT69" i="95" s="1"/>
  <c r="AS17" i="95"/>
  <c r="AL17" i="95"/>
  <c r="AU17" i="95" s="1"/>
  <c r="AN77" i="30"/>
  <c r="AI77" i="30"/>
  <c r="AJ10" i="95"/>
  <c r="AK10" i="95"/>
  <c r="AT10" i="95" s="1"/>
  <c r="AJ46" i="95"/>
  <c r="AK46" i="95"/>
  <c r="AT46" i="95" s="1"/>
  <c r="AH78" i="90"/>
  <c r="AQ78" i="90" s="1"/>
  <c r="AS59" i="95"/>
  <c r="AL59" i="95"/>
  <c r="AU59" i="95" s="1"/>
  <c r="AI76" i="78"/>
  <c r="AN76" i="78"/>
  <c r="AH74" i="89"/>
  <c r="AQ74" i="89" s="1"/>
  <c r="AI74" i="74"/>
  <c r="AN74" i="74"/>
  <c r="AJ6" i="95"/>
  <c r="AK6" i="95"/>
  <c r="AT6" i="95" s="1"/>
  <c r="AJ42" i="95"/>
  <c r="AK42" i="95"/>
  <c r="AT42" i="95" s="1"/>
  <c r="AJ78" i="95"/>
  <c r="AK78" i="95"/>
  <c r="AT78" i="95" s="1"/>
  <c r="AJ11" i="95"/>
  <c r="AN78" i="37"/>
  <c r="AI78" i="37"/>
  <c r="AK25" i="95"/>
  <c r="AT25" i="95" s="1"/>
  <c r="AJ25" i="95"/>
  <c r="AH78" i="31"/>
  <c r="AQ78" i="31" s="1"/>
  <c r="AX79" i="79"/>
  <c r="S79" i="79" s="1"/>
  <c r="AC79" i="79" s="1"/>
  <c r="AJ79" i="79" s="1"/>
  <c r="AS79" i="79" s="1"/>
  <c r="AG79" i="79"/>
  <c r="AP79" i="79" s="1"/>
  <c r="AP81" i="79" s="1"/>
  <c r="AF79" i="79"/>
  <c r="AO79" i="79" s="1"/>
  <c r="AO81" i="79" s="1"/>
  <c r="AE79" i="79"/>
  <c r="AK58" i="79"/>
  <c r="AT58" i="79" s="1"/>
  <c r="AJ58" i="79"/>
  <c r="AK40" i="79"/>
  <c r="AT40" i="79" s="1"/>
  <c r="AJ40" i="79"/>
  <c r="AJ28" i="79"/>
  <c r="AK28" i="79"/>
  <c r="AT28" i="79" s="1"/>
  <c r="AJ22" i="79"/>
  <c r="AK22" i="79"/>
  <c r="AT22" i="79" s="1"/>
  <c r="AJ10" i="79"/>
  <c r="AK10" i="79"/>
  <c r="AT10" i="79" s="1"/>
  <c r="AJ26" i="95"/>
  <c r="AK26" i="95"/>
  <c r="AT26" i="95" s="1"/>
  <c r="AG77" i="43"/>
  <c r="AP77" i="43" s="1"/>
  <c r="AE77" i="43"/>
  <c r="W78" i="43"/>
  <c r="AF77" i="43"/>
  <c r="AO77" i="43" s="1"/>
  <c r="W76" i="29"/>
  <c r="AG75" i="29"/>
  <c r="AP75" i="29" s="1"/>
  <c r="AE75" i="29"/>
  <c r="AF75" i="29"/>
  <c r="AO75" i="29" s="1"/>
  <c r="AK37" i="95"/>
  <c r="AT37" i="95" s="1"/>
  <c r="AJ37" i="95"/>
  <c r="AJ73" i="95"/>
  <c r="AK73" i="95"/>
  <c r="AT73" i="95" s="1"/>
  <c r="Y76" i="35"/>
  <c r="X76" i="35"/>
  <c r="AJ74" i="79"/>
  <c r="AK74" i="79"/>
  <c r="AT74" i="79" s="1"/>
  <c r="AJ68" i="79"/>
  <c r="AK68" i="79"/>
  <c r="AT68" i="79" s="1"/>
  <c r="AJ62" i="79"/>
  <c r="AK62" i="79"/>
  <c r="AT62" i="79" s="1"/>
  <c r="AJ50" i="79"/>
  <c r="AK50" i="79"/>
  <c r="AT50" i="79" s="1"/>
  <c r="AJ38" i="79"/>
  <c r="AK38" i="79"/>
  <c r="AT38" i="79" s="1"/>
  <c r="AK26" i="79"/>
  <c r="AT26" i="79" s="1"/>
  <c r="AJ20" i="79"/>
  <c r="AK20" i="79"/>
  <c r="AT20" i="79" s="1"/>
  <c r="AK8" i="79"/>
  <c r="AT8" i="79" s="1"/>
  <c r="AS53" i="95"/>
  <c r="AL53" i="95"/>
  <c r="AU53" i="95" s="1"/>
  <c r="AH77" i="39"/>
  <c r="AQ77" i="39" s="1"/>
  <c r="X76" i="47"/>
  <c r="Z76" i="47" s="1"/>
  <c r="Y76" i="47"/>
  <c r="AR73" i="75"/>
  <c r="AR77" i="42"/>
  <c r="AJ43" i="95"/>
  <c r="AK43" i="95"/>
  <c r="AT43" i="95" s="1"/>
  <c r="AK79" i="95"/>
  <c r="AT79" i="95" s="1"/>
  <c r="AJ79" i="95"/>
  <c r="AS79" i="95" s="1"/>
  <c r="AN75" i="35"/>
  <c r="AI75" i="35"/>
  <c r="AK73" i="79"/>
  <c r="AT73" i="79" s="1"/>
  <c r="AJ73" i="79"/>
  <c r="AK67" i="79"/>
  <c r="AT67" i="79" s="1"/>
  <c r="AJ67" i="79"/>
  <c r="AK61" i="79"/>
  <c r="AT61" i="79" s="1"/>
  <c r="AJ61" i="79"/>
  <c r="AK55" i="79"/>
  <c r="AT55" i="79" s="1"/>
  <c r="AJ55" i="79"/>
  <c r="AK49" i="79"/>
  <c r="AT49" i="79" s="1"/>
  <c r="AJ49" i="79"/>
  <c r="AK43" i="79"/>
  <c r="AT43" i="79" s="1"/>
  <c r="AJ43" i="79"/>
  <c r="AJ37" i="79"/>
  <c r="AK37" i="79"/>
  <c r="AT37" i="79" s="1"/>
  <c r="AJ31" i="79"/>
  <c r="AK31" i="79"/>
  <c r="AT31" i="79" s="1"/>
  <c r="AX24" i="79"/>
  <c r="S24" i="79" s="1"/>
  <c r="AC24" i="79" s="1"/>
  <c r="AB25" i="79" s="1"/>
  <c r="AX18" i="79"/>
  <c r="S18" i="79" s="1"/>
  <c r="AC18" i="79" s="1"/>
  <c r="AB19" i="79" s="1"/>
  <c r="AX12" i="79"/>
  <c r="S12" i="79" s="1"/>
  <c r="AC12" i="79" s="1"/>
  <c r="AB13" i="79" s="1"/>
  <c r="Z77" i="39"/>
  <c r="AJ8" i="95"/>
  <c r="AK8" i="95"/>
  <c r="AT8" i="95" s="1"/>
  <c r="AJ44" i="95"/>
  <c r="AK44" i="95"/>
  <c r="AT44" i="95" s="1"/>
  <c r="AS23" i="95"/>
  <c r="AL23" i="95"/>
  <c r="AU23" i="95" s="1"/>
  <c r="Z74" i="75"/>
  <c r="AJ3" i="95"/>
  <c r="AB4" i="95"/>
  <c r="AJ39" i="95"/>
  <c r="AK39" i="95"/>
  <c r="AT39" i="95" s="1"/>
  <c r="AJ76" i="95"/>
  <c r="AK76" i="95"/>
  <c r="AT76" i="95" s="1"/>
  <c r="AR77" i="81"/>
  <c r="AR74" i="27"/>
  <c r="Y77" i="83"/>
  <c r="X77" i="83"/>
  <c r="AK16" i="95"/>
  <c r="AT16" i="95" s="1"/>
  <c r="AJ16" i="95"/>
  <c r="AJ52" i="95"/>
  <c r="AK52" i="95"/>
  <c r="AT52" i="95" s="1"/>
  <c r="X78" i="41"/>
  <c r="Y78" i="41"/>
  <c r="Z78" i="41" s="1"/>
  <c r="AN78" i="86"/>
  <c r="AI78" i="86"/>
  <c r="Y79" i="85"/>
  <c r="X79" i="85"/>
  <c r="Z74" i="89"/>
  <c r="AI78" i="26"/>
  <c r="AN78" i="26"/>
  <c r="AJ12" i="95"/>
  <c r="AK12" i="95"/>
  <c r="AT12" i="95" s="1"/>
  <c r="AJ48" i="95"/>
  <c r="AK48" i="95"/>
  <c r="AT48" i="95" s="1"/>
  <c r="AH76" i="45"/>
  <c r="AQ76" i="45" s="1"/>
  <c r="AK70" i="79"/>
  <c r="AT70" i="79" s="1"/>
  <c r="AJ70" i="79"/>
  <c r="AK13" i="95"/>
  <c r="AT13" i="95" s="1"/>
  <c r="AJ13" i="95"/>
  <c r="AK18" i="79"/>
  <c r="AT18" i="79" s="1"/>
  <c r="AK6" i="79"/>
  <c r="AT6" i="79" s="1"/>
  <c r="AJ6" i="79"/>
  <c r="AS71" i="95"/>
  <c r="AL71" i="95"/>
  <c r="AU71" i="95" s="1"/>
  <c r="AH78" i="33"/>
  <c r="AQ78" i="33" s="1"/>
  <c r="AJ50" i="95"/>
  <c r="AK50" i="95"/>
  <c r="AT50" i="95" s="1"/>
  <c r="Y79" i="73"/>
  <c r="X79" i="73"/>
  <c r="X78" i="93"/>
  <c r="Y78" i="93"/>
  <c r="W79" i="81"/>
  <c r="AG78" i="81"/>
  <c r="AP78" i="81" s="1"/>
  <c r="AE78" i="81"/>
  <c r="AF78" i="81"/>
  <c r="AO78" i="81" s="1"/>
  <c r="AH77" i="43"/>
  <c r="AQ77" i="43" s="1"/>
  <c r="AK9" i="95"/>
  <c r="AT9" i="95" s="1"/>
  <c r="AJ9" i="95"/>
  <c r="AJ45" i="95"/>
  <c r="AK45" i="95"/>
  <c r="AT45" i="95" s="1"/>
  <c r="AK22" i="95"/>
  <c r="AT22" i="95" s="1"/>
  <c r="AJ22" i="95"/>
  <c r="AJ58" i="95"/>
  <c r="AK58" i="95"/>
  <c r="AT58" i="95" s="1"/>
  <c r="Z78" i="90"/>
  <c r="AJ75" i="95"/>
  <c r="AR76" i="39"/>
  <c r="X79" i="86"/>
  <c r="Y79" i="86"/>
  <c r="AN78" i="85"/>
  <c r="AI78" i="85"/>
  <c r="AJ18" i="95"/>
  <c r="AK18" i="95"/>
  <c r="AT18" i="95" s="1"/>
  <c r="AJ54" i="95"/>
  <c r="AK54" i="95"/>
  <c r="AT54" i="95" s="1"/>
  <c r="Z76" i="45"/>
  <c r="AJ47" i="95"/>
  <c r="X80" i="38"/>
  <c r="Y80" i="38"/>
  <c r="Z79" i="26" l="1"/>
  <c r="AK79" i="79"/>
  <c r="AT79" i="79" s="1"/>
  <c r="AJ26" i="79"/>
  <c r="AG78" i="42"/>
  <c r="AP78" i="42" s="1"/>
  <c r="AJ14" i="79"/>
  <c r="AF78" i="42"/>
  <c r="AO78" i="42" s="1"/>
  <c r="AJ7" i="79"/>
  <c r="Z79" i="77"/>
  <c r="AE78" i="41"/>
  <c r="W79" i="41"/>
  <c r="AF78" i="41"/>
  <c r="AO78" i="41" s="1"/>
  <c r="AG78" i="41"/>
  <c r="AP78" i="41" s="1"/>
  <c r="AE76" i="47"/>
  <c r="AG76" i="47"/>
  <c r="AP76" i="47" s="1"/>
  <c r="W77" i="47"/>
  <c r="AF76" i="47"/>
  <c r="AO76" i="47" s="1"/>
  <c r="AE79" i="77"/>
  <c r="W80" i="77"/>
  <c r="AF79" i="77"/>
  <c r="AO79" i="77" s="1"/>
  <c r="AG79" i="77"/>
  <c r="AP79" i="77" s="1"/>
  <c r="AE79" i="26"/>
  <c r="W80" i="26"/>
  <c r="AG79" i="26"/>
  <c r="AP79" i="26" s="1"/>
  <c r="AF79" i="26"/>
  <c r="AO79" i="26" s="1"/>
  <c r="AG74" i="89"/>
  <c r="AP74" i="89" s="1"/>
  <c r="AF74" i="89"/>
  <c r="AO74" i="89" s="1"/>
  <c r="W75" i="89"/>
  <c r="AE74" i="89"/>
  <c r="AK4" i="95"/>
  <c r="AT4" i="95" s="1"/>
  <c r="AT81" i="95" s="1"/>
  <c r="AJ4" i="95"/>
  <c r="AS50" i="79"/>
  <c r="AL50" i="79"/>
  <c r="AU50" i="79" s="1"/>
  <c r="AS54" i="95"/>
  <c r="AL54" i="95"/>
  <c r="AU54" i="95" s="1"/>
  <c r="AH79" i="86"/>
  <c r="AQ79" i="86" s="1"/>
  <c r="AS9" i="95"/>
  <c r="AL9" i="95"/>
  <c r="AU9" i="95" s="1"/>
  <c r="AS8" i="95"/>
  <c r="AL8" i="95"/>
  <c r="AU8" i="95" s="1"/>
  <c r="AS47" i="95"/>
  <c r="AL47" i="95"/>
  <c r="AU47" i="95" s="1"/>
  <c r="AR78" i="85"/>
  <c r="AH79" i="73"/>
  <c r="AQ79" i="73" s="1"/>
  <c r="AS6" i="79"/>
  <c r="AL6" i="79"/>
  <c r="AU6" i="79" s="1"/>
  <c r="AS70" i="79"/>
  <c r="AL70" i="79"/>
  <c r="AU70" i="79" s="1"/>
  <c r="AR78" i="26"/>
  <c r="AS16" i="95"/>
  <c r="AL16" i="95"/>
  <c r="AU16" i="95" s="1"/>
  <c r="AS39" i="95"/>
  <c r="AL39" i="95"/>
  <c r="AU39" i="95" s="1"/>
  <c r="AJ19" i="79"/>
  <c r="AK19" i="79"/>
  <c r="AT19" i="79" s="1"/>
  <c r="AS43" i="79"/>
  <c r="AL43" i="79"/>
  <c r="AU43" i="79" s="1"/>
  <c r="AS61" i="79"/>
  <c r="AL61" i="79"/>
  <c r="AU61" i="79" s="1"/>
  <c r="AS73" i="95"/>
  <c r="AL73" i="95"/>
  <c r="AU73" i="95" s="1"/>
  <c r="AS22" i="79"/>
  <c r="AL22" i="79"/>
  <c r="AU22" i="79" s="1"/>
  <c r="AR78" i="37"/>
  <c r="AS42" i="95"/>
  <c r="AL42" i="95"/>
  <c r="AU42" i="95" s="1"/>
  <c r="AS33" i="95"/>
  <c r="AL33" i="95"/>
  <c r="AU33" i="95" s="1"/>
  <c r="AR78" i="77"/>
  <c r="AS14" i="79"/>
  <c r="AL14" i="79"/>
  <c r="AU14" i="79" s="1"/>
  <c r="AS56" i="79"/>
  <c r="AL56" i="79"/>
  <c r="AU56" i="79" s="1"/>
  <c r="AR76" i="46"/>
  <c r="AS36" i="95"/>
  <c r="AL36" i="95"/>
  <c r="AU36" i="95" s="1"/>
  <c r="AG75" i="74"/>
  <c r="AP75" i="74" s="1"/>
  <c r="AF75" i="74"/>
  <c r="AO75" i="74" s="1"/>
  <c r="AE75" i="74"/>
  <c r="W76" i="74"/>
  <c r="AS77" i="95"/>
  <c r="AL77" i="95"/>
  <c r="AU77" i="95" s="1"/>
  <c r="AS63" i="95"/>
  <c r="AL63" i="95"/>
  <c r="AU63" i="95" s="1"/>
  <c r="AS32" i="95"/>
  <c r="AL32" i="95"/>
  <c r="AU32" i="95" s="1"/>
  <c r="AB4" i="79"/>
  <c r="AJ3" i="79"/>
  <c r="AS33" i="79"/>
  <c r="AL33" i="79"/>
  <c r="AU33" i="79" s="1"/>
  <c r="AS51" i="79"/>
  <c r="AL51" i="79"/>
  <c r="AU51" i="79" s="1"/>
  <c r="AS69" i="79"/>
  <c r="AL69" i="79"/>
  <c r="AU69" i="79" s="1"/>
  <c r="AS31" i="95"/>
  <c r="AL31" i="95"/>
  <c r="AU31" i="95" s="1"/>
  <c r="W80" i="37"/>
  <c r="AG79" i="37"/>
  <c r="AP79" i="37" s="1"/>
  <c r="AF79" i="37"/>
  <c r="AO79" i="37" s="1"/>
  <c r="AE79" i="37"/>
  <c r="AS70" i="95"/>
  <c r="AL70" i="95"/>
  <c r="AU70" i="95" s="1"/>
  <c r="AN77" i="34"/>
  <c r="AI77" i="34"/>
  <c r="AS46" i="79"/>
  <c r="AL46" i="79"/>
  <c r="AU46" i="79" s="1"/>
  <c r="AR78" i="73"/>
  <c r="AS76" i="79"/>
  <c r="AL76" i="79"/>
  <c r="AU76" i="79" s="1"/>
  <c r="AS55" i="95"/>
  <c r="AL55" i="95"/>
  <c r="AU55" i="95" s="1"/>
  <c r="AJ24" i="79"/>
  <c r="AS42" i="79"/>
  <c r="AL42" i="79"/>
  <c r="AU42" i="79" s="1"/>
  <c r="AS60" i="79"/>
  <c r="AL60" i="79"/>
  <c r="AU60" i="79" s="1"/>
  <c r="AS78" i="79"/>
  <c r="AL78" i="79"/>
  <c r="AU78" i="79" s="1"/>
  <c r="AN75" i="27"/>
  <c r="AI75" i="27"/>
  <c r="Y79" i="33"/>
  <c r="X79" i="33"/>
  <c r="W77" i="45"/>
  <c r="AG76" i="45"/>
  <c r="AP76" i="45" s="1"/>
  <c r="AF76" i="45"/>
  <c r="AO76" i="45" s="1"/>
  <c r="AE76" i="45"/>
  <c r="AJ25" i="79"/>
  <c r="AK25" i="79"/>
  <c r="AT25" i="79" s="1"/>
  <c r="X76" i="29"/>
  <c r="Z76" i="29" s="1"/>
  <c r="Y76" i="29"/>
  <c r="AS40" i="95"/>
  <c r="AL40" i="95"/>
  <c r="AU40" i="95" s="1"/>
  <c r="AJ9" i="79"/>
  <c r="AK9" i="79"/>
  <c r="AT9" i="79" s="1"/>
  <c r="AS66" i="95"/>
  <c r="AL66" i="95"/>
  <c r="AU66" i="95" s="1"/>
  <c r="AS34" i="95"/>
  <c r="AL34" i="95"/>
  <c r="AU34" i="95" s="1"/>
  <c r="AS57" i="95"/>
  <c r="AL57" i="95"/>
  <c r="AU57" i="95" s="1"/>
  <c r="AR75" i="47"/>
  <c r="AH77" i="78"/>
  <c r="AQ77" i="78" s="1"/>
  <c r="AS28" i="95"/>
  <c r="AL28" i="95"/>
  <c r="AU28" i="95" s="1"/>
  <c r="AS15" i="95"/>
  <c r="AL15" i="95"/>
  <c r="AU15" i="95" s="1"/>
  <c r="AS23" i="79"/>
  <c r="AL23" i="79"/>
  <c r="AU23" i="79" s="1"/>
  <c r="AS41" i="79"/>
  <c r="AL41" i="79"/>
  <c r="AU41" i="79" s="1"/>
  <c r="Y79" i="25"/>
  <c r="X79" i="25"/>
  <c r="Z79" i="25" s="1"/>
  <c r="AS61" i="95"/>
  <c r="AL61" i="95"/>
  <c r="AU61" i="95" s="1"/>
  <c r="AF78" i="90"/>
  <c r="AO78" i="90" s="1"/>
  <c r="AG78" i="90"/>
  <c r="AP78" i="90" s="1"/>
  <c r="AE78" i="90"/>
  <c r="W79" i="90"/>
  <c r="AS45" i="95"/>
  <c r="AL45" i="95"/>
  <c r="AU45" i="95" s="1"/>
  <c r="X79" i="81"/>
  <c r="Y79" i="81"/>
  <c r="Z79" i="73"/>
  <c r="AJ18" i="79"/>
  <c r="AS48" i="95"/>
  <c r="AL48" i="95"/>
  <c r="AU48" i="95" s="1"/>
  <c r="AH79" i="85"/>
  <c r="AQ79" i="85" s="1"/>
  <c r="AH78" i="41"/>
  <c r="AQ78" i="41" s="1"/>
  <c r="AH77" i="83"/>
  <c r="AQ77" i="83" s="1"/>
  <c r="AS3" i="95"/>
  <c r="AL3" i="95"/>
  <c r="AU3" i="95" s="1"/>
  <c r="AS49" i="79"/>
  <c r="AL49" i="79"/>
  <c r="AU49" i="79" s="1"/>
  <c r="AS67" i="79"/>
  <c r="AL67" i="79"/>
  <c r="AU67" i="79" s="1"/>
  <c r="AR75" i="35"/>
  <c r="AH76" i="35"/>
  <c r="AQ76" i="35" s="1"/>
  <c r="AS26" i="95"/>
  <c r="AL26" i="95"/>
  <c r="AU26" i="95" s="1"/>
  <c r="AS28" i="79"/>
  <c r="AL28" i="79"/>
  <c r="AU28" i="79" s="1"/>
  <c r="AS11" i="95"/>
  <c r="AL11" i="95"/>
  <c r="AU11" i="95" s="1"/>
  <c r="AS6" i="95"/>
  <c r="AL6" i="95"/>
  <c r="AU6" i="95" s="1"/>
  <c r="AS46" i="95"/>
  <c r="AL46" i="95"/>
  <c r="AU46" i="95" s="1"/>
  <c r="AS74" i="95"/>
  <c r="AL74" i="95"/>
  <c r="AU74" i="95" s="1"/>
  <c r="AS32" i="79"/>
  <c r="AL32" i="79"/>
  <c r="AU32" i="79" s="1"/>
  <c r="AR77" i="82"/>
  <c r="AH79" i="26"/>
  <c r="AQ79" i="26" s="1"/>
  <c r="AS27" i="95"/>
  <c r="AL27" i="95"/>
  <c r="AU27" i="95" s="1"/>
  <c r="AS65" i="95"/>
  <c r="AL65" i="95"/>
  <c r="AU65" i="95" s="1"/>
  <c r="AK15" i="79"/>
  <c r="AT15" i="79" s="1"/>
  <c r="AJ15" i="79"/>
  <c r="AS39" i="79"/>
  <c r="AL39" i="79"/>
  <c r="AU39" i="79" s="1"/>
  <c r="AS57" i="79"/>
  <c r="AL57" i="79"/>
  <c r="AU57" i="79" s="1"/>
  <c r="AS75" i="79"/>
  <c r="AL75" i="79"/>
  <c r="AU75" i="79" s="1"/>
  <c r="AH78" i="87"/>
  <c r="AQ78" i="87" s="1"/>
  <c r="AS52" i="79"/>
  <c r="AL52" i="79"/>
  <c r="AU52" i="79" s="1"/>
  <c r="Z77" i="78"/>
  <c r="AH78" i="82"/>
  <c r="AQ78" i="82" s="1"/>
  <c r="AS48" i="79"/>
  <c r="AL48" i="79"/>
  <c r="AU48" i="79" s="1"/>
  <c r="AS66" i="79"/>
  <c r="AL66" i="79"/>
  <c r="AU66" i="79" s="1"/>
  <c r="Y76" i="27"/>
  <c r="X76" i="27"/>
  <c r="AS26" i="79"/>
  <c r="AL26" i="79"/>
  <c r="AU26" i="79" s="1"/>
  <c r="AS62" i="79"/>
  <c r="AL62" i="79"/>
  <c r="AU62" i="79" s="1"/>
  <c r="Z78" i="43"/>
  <c r="X78" i="43"/>
  <c r="Y78" i="43"/>
  <c r="AS40" i="79"/>
  <c r="AL40" i="79"/>
  <c r="AU40" i="79" s="1"/>
  <c r="AR76" i="83"/>
  <c r="AJ21" i="79"/>
  <c r="AK21" i="79"/>
  <c r="AT21" i="79" s="1"/>
  <c r="AH77" i="46"/>
  <c r="AQ77" i="46" s="1"/>
  <c r="AS30" i="95"/>
  <c r="AL30" i="95"/>
  <c r="AU30" i="95" s="1"/>
  <c r="AS16" i="79"/>
  <c r="AL16" i="79"/>
  <c r="AU16" i="79" s="1"/>
  <c r="AS60" i="95"/>
  <c r="AL60" i="95"/>
  <c r="AU60" i="95" s="1"/>
  <c r="AS56" i="95"/>
  <c r="AL56" i="95"/>
  <c r="AU56" i="95" s="1"/>
  <c r="AS11" i="79"/>
  <c r="AL11" i="79"/>
  <c r="AU11" i="79" s="1"/>
  <c r="AS29" i="79"/>
  <c r="AL29" i="79"/>
  <c r="AU29" i="79" s="1"/>
  <c r="AS47" i="79"/>
  <c r="AL47" i="79"/>
  <c r="AU47" i="79" s="1"/>
  <c r="AS65" i="79"/>
  <c r="AL65" i="79"/>
  <c r="AU65" i="79" s="1"/>
  <c r="AI78" i="25"/>
  <c r="AN78" i="25"/>
  <c r="AS14" i="95"/>
  <c r="AL14" i="95"/>
  <c r="AU14" i="95" s="1"/>
  <c r="AS30" i="79"/>
  <c r="AL30" i="79"/>
  <c r="AU30" i="79" s="1"/>
  <c r="AS49" i="95"/>
  <c r="AL49" i="95"/>
  <c r="AU49" i="95" s="1"/>
  <c r="Y79" i="31"/>
  <c r="X79" i="31"/>
  <c r="AH76" i="47"/>
  <c r="AQ76" i="47" s="1"/>
  <c r="AS37" i="95"/>
  <c r="AL37" i="95"/>
  <c r="AU37" i="95" s="1"/>
  <c r="AL79" i="95"/>
  <c r="AU79" i="95" s="1"/>
  <c r="AR79" i="95"/>
  <c r="AR81" i="95" s="1"/>
  <c r="W79" i="30"/>
  <c r="AG78" i="30"/>
  <c r="AP78" i="30" s="1"/>
  <c r="AF78" i="30"/>
  <c r="AO78" i="30" s="1"/>
  <c r="AE78" i="30"/>
  <c r="AH79" i="77"/>
  <c r="AQ79" i="77" s="1"/>
  <c r="AS5" i="79"/>
  <c r="AL5" i="79"/>
  <c r="AU5" i="79" s="1"/>
  <c r="AS19" i="95"/>
  <c r="AL19" i="95"/>
  <c r="AU19" i="95" s="1"/>
  <c r="AE74" i="75"/>
  <c r="W75" i="75"/>
  <c r="AF74" i="75"/>
  <c r="AO74" i="75" s="1"/>
  <c r="AG74" i="75"/>
  <c r="AP74" i="75" s="1"/>
  <c r="AS31" i="79"/>
  <c r="AL31" i="79"/>
  <c r="AU31" i="79" s="1"/>
  <c r="AH80" i="38"/>
  <c r="AQ80" i="38" s="1"/>
  <c r="Z79" i="86"/>
  <c r="AS58" i="95"/>
  <c r="AL58" i="95"/>
  <c r="AU58" i="95" s="1"/>
  <c r="AH78" i="93"/>
  <c r="AQ78" i="93" s="1"/>
  <c r="AS50" i="95"/>
  <c r="AL50" i="95"/>
  <c r="AU50" i="95" s="1"/>
  <c r="AS12" i="95"/>
  <c r="AL12" i="95"/>
  <c r="AU12" i="95" s="1"/>
  <c r="Z79" i="85"/>
  <c r="Z77" i="83"/>
  <c r="AS76" i="95"/>
  <c r="AL76" i="95"/>
  <c r="AU76" i="95" s="1"/>
  <c r="W78" i="39"/>
  <c r="AG77" i="39"/>
  <c r="AP77" i="39" s="1"/>
  <c r="AF77" i="39"/>
  <c r="AO77" i="39" s="1"/>
  <c r="AE77" i="39"/>
  <c r="AS55" i="79"/>
  <c r="AL55" i="79"/>
  <c r="AU55" i="79" s="1"/>
  <c r="AS73" i="79"/>
  <c r="AL73" i="79"/>
  <c r="AU73" i="79" s="1"/>
  <c r="Z76" i="35"/>
  <c r="AI75" i="29"/>
  <c r="AN75" i="29"/>
  <c r="AN77" i="43"/>
  <c r="AI77" i="43"/>
  <c r="AS10" i="79"/>
  <c r="AL10" i="79"/>
  <c r="AU10" i="79" s="1"/>
  <c r="AS25" i="95"/>
  <c r="AL25" i="95"/>
  <c r="AU25" i="95" s="1"/>
  <c r="AS78" i="95"/>
  <c r="AL78" i="95"/>
  <c r="AU78" i="95" s="1"/>
  <c r="AR74" i="74"/>
  <c r="AS10" i="95"/>
  <c r="AL10" i="95"/>
  <c r="AU10" i="95" s="1"/>
  <c r="AS69" i="95"/>
  <c r="AL69" i="95"/>
  <c r="AU69" i="95" s="1"/>
  <c r="AS38" i="95"/>
  <c r="AL38" i="95"/>
  <c r="AU38" i="95" s="1"/>
  <c r="AS44" i="79"/>
  <c r="AL44" i="79"/>
  <c r="AU44" i="79" s="1"/>
  <c r="AR79" i="38"/>
  <c r="AS72" i="95"/>
  <c r="AL72" i="95"/>
  <c r="AU72" i="95" s="1"/>
  <c r="AH75" i="74"/>
  <c r="AQ75" i="74" s="1"/>
  <c r="AR77" i="87"/>
  <c r="AS5" i="95"/>
  <c r="AL5" i="95"/>
  <c r="AU5" i="95" s="1"/>
  <c r="AF74" i="94"/>
  <c r="AO74" i="94" s="1"/>
  <c r="W75" i="94"/>
  <c r="AE74" i="94"/>
  <c r="AG74" i="94"/>
  <c r="AP74" i="94" s="1"/>
  <c r="AS68" i="95"/>
  <c r="AL68" i="95"/>
  <c r="AU68" i="95" s="1"/>
  <c r="AS27" i="79"/>
  <c r="AL27" i="79"/>
  <c r="AU27" i="79" s="1"/>
  <c r="AS45" i="79"/>
  <c r="AL45" i="79"/>
  <c r="AU45" i="79" s="1"/>
  <c r="AS63" i="79"/>
  <c r="AL63" i="79"/>
  <c r="AU63" i="79" s="1"/>
  <c r="Z78" i="87"/>
  <c r="AS21" i="95"/>
  <c r="AL21" i="95"/>
  <c r="AU21" i="95" s="1"/>
  <c r="AR77" i="41"/>
  <c r="AR77" i="93"/>
  <c r="Z78" i="82"/>
  <c r="AJ12" i="79"/>
  <c r="AS36" i="79"/>
  <c r="AL36" i="79"/>
  <c r="AU36" i="79" s="1"/>
  <c r="AS54" i="79"/>
  <c r="AL54" i="79"/>
  <c r="AU54" i="79" s="1"/>
  <c r="AS72" i="79"/>
  <c r="AL72" i="79"/>
  <c r="AU72" i="79" s="1"/>
  <c r="AS64" i="79"/>
  <c r="AL64" i="79"/>
  <c r="AU64" i="79" s="1"/>
  <c r="X79" i="42"/>
  <c r="Y79" i="42"/>
  <c r="Z79" i="42" s="1"/>
  <c r="AI78" i="31"/>
  <c r="AN78" i="31"/>
  <c r="AS75" i="95"/>
  <c r="AL75" i="95"/>
  <c r="AU75" i="95" s="1"/>
  <c r="AS44" i="95"/>
  <c r="AL44" i="95"/>
  <c r="AU44" i="95" s="1"/>
  <c r="AS43" i="95"/>
  <c r="AL43" i="95"/>
  <c r="AU43" i="95" s="1"/>
  <c r="AS20" i="79"/>
  <c r="AL20" i="79"/>
  <c r="AU20" i="79" s="1"/>
  <c r="AS74" i="79"/>
  <c r="AL74" i="79"/>
  <c r="AU74" i="79" s="1"/>
  <c r="AI79" i="79"/>
  <c r="AN79" i="79"/>
  <c r="AN81" i="79" s="1"/>
  <c r="AS59" i="79"/>
  <c r="AL59" i="79"/>
  <c r="AU59" i="79" s="1"/>
  <c r="AS13" i="95"/>
  <c r="AL13" i="95"/>
  <c r="AU13" i="95" s="1"/>
  <c r="Z80" i="38"/>
  <c r="AS18" i="95"/>
  <c r="AL18" i="95"/>
  <c r="AU18" i="95" s="1"/>
  <c r="AS22" i="95"/>
  <c r="AL22" i="95"/>
  <c r="AU22" i="95" s="1"/>
  <c r="AI78" i="81"/>
  <c r="AN78" i="81"/>
  <c r="Z78" i="93"/>
  <c r="AR78" i="86"/>
  <c r="AS52" i="95"/>
  <c r="AL52" i="95"/>
  <c r="AU52" i="95" s="1"/>
  <c r="AJ13" i="79"/>
  <c r="AK13" i="79"/>
  <c r="AT13" i="79" s="1"/>
  <c r="AS37" i="79"/>
  <c r="AL37" i="79"/>
  <c r="AU37" i="79" s="1"/>
  <c r="AJ8" i="79"/>
  <c r="AS38" i="79"/>
  <c r="AL38" i="79"/>
  <c r="AU38" i="79" s="1"/>
  <c r="AS68" i="79"/>
  <c r="AL68" i="79"/>
  <c r="AU68" i="79" s="1"/>
  <c r="AS58" i="79"/>
  <c r="AL58" i="79"/>
  <c r="AU58" i="79" s="1"/>
  <c r="AR76" i="78"/>
  <c r="AR77" i="30"/>
  <c r="AH78" i="30"/>
  <c r="AQ78" i="30" s="1"/>
  <c r="AS67" i="95"/>
  <c r="AL67" i="95"/>
  <c r="AU67" i="95" s="1"/>
  <c r="AH79" i="37"/>
  <c r="AQ79" i="37" s="1"/>
  <c r="Z77" i="46"/>
  <c r="X78" i="34"/>
  <c r="Y78" i="34"/>
  <c r="AS62" i="95"/>
  <c r="AL62" i="95"/>
  <c r="AU62" i="95" s="1"/>
  <c r="AS34" i="79"/>
  <c r="AL34" i="79"/>
  <c r="AU34" i="79" s="1"/>
  <c r="AS77" i="79"/>
  <c r="AL77" i="79"/>
  <c r="AU77" i="79" s="1"/>
  <c r="AS24" i="95"/>
  <c r="AL24" i="95"/>
  <c r="AU24" i="95" s="1"/>
  <c r="AS64" i="95"/>
  <c r="AL64" i="95"/>
  <c r="AU64" i="95" s="1"/>
  <c r="AS51" i="95"/>
  <c r="AL51" i="95"/>
  <c r="AU51" i="95" s="1"/>
  <c r="AS20" i="95"/>
  <c r="AL20" i="95"/>
  <c r="AU20" i="95" s="1"/>
  <c r="AS17" i="79"/>
  <c r="AL17" i="79"/>
  <c r="AU17" i="79" s="1"/>
  <c r="AS35" i="79"/>
  <c r="AL35" i="79"/>
  <c r="AU35" i="79" s="1"/>
  <c r="AS53" i="79"/>
  <c r="AL53" i="79"/>
  <c r="AU53" i="79" s="1"/>
  <c r="AS71" i="79"/>
  <c r="AL71" i="79"/>
  <c r="AU71" i="79" s="1"/>
  <c r="AI78" i="42"/>
  <c r="AN78" i="42"/>
  <c r="AN78" i="33"/>
  <c r="AI78" i="33"/>
  <c r="AS7" i="79"/>
  <c r="AL7" i="79"/>
  <c r="AU7" i="79" s="1"/>
  <c r="Z78" i="34" l="1"/>
  <c r="W79" i="34" s="1"/>
  <c r="AE79" i="25"/>
  <c r="W80" i="25"/>
  <c r="AG79" i="25"/>
  <c r="AP79" i="25" s="1"/>
  <c r="AF79" i="25"/>
  <c r="AO79" i="25" s="1"/>
  <c r="AF78" i="34"/>
  <c r="AO78" i="34" s="1"/>
  <c r="AG78" i="34"/>
  <c r="AP78" i="34" s="1"/>
  <c r="AE78" i="34"/>
  <c r="AG79" i="42"/>
  <c r="AP79" i="42" s="1"/>
  <c r="AF79" i="42"/>
  <c r="AO79" i="42" s="1"/>
  <c r="AE79" i="42"/>
  <c r="W80" i="42"/>
  <c r="AR79" i="79"/>
  <c r="AR81" i="79" s="1"/>
  <c r="AL79" i="79"/>
  <c r="AU79" i="79" s="1"/>
  <c r="AI77" i="39"/>
  <c r="AN77" i="39"/>
  <c r="AR78" i="25"/>
  <c r="X76" i="74"/>
  <c r="Y76" i="74"/>
  <c r="X80" i="26"/>
  <c r="Y80" i="26"/>
  <c r="W79" i="93"/>
  <c r="AG78" i="93"/>
  <c r="AP78" i="93" s="1"/>
  <c r="AF78" i="93"/>
  <c r="AO78" i="93" s="1"/>
  <c r="AE78" i="93"/>
  <c r="AS21" i="79"/>
  <c r="AL21" i="79"/>
  <c r="AU21" i="79" s="1"/>
  <c r="AH78" i="43"/>
  <c r="AQ78" i="43" s="1"/>
  <c r="AH76" i="27"/>
  <c r="AQ76" i="27" s="1"/>
  <c r="AF77" i="78"/>
  <c r="AO77" i="78" s="1"/>
  <c r="AE77" i="78"/>
  <c r="W78" i="78"/>
  <c r="AG77" i="78"/>
  <c r="AP77" i="78" s="1"/>
  <c r="W80" i="73"/>
  <c r="AG79" i="73"/>
  <c r="AP79" i="73" s="1"/>
  <c r="AE79" i="73"/>
  <c r="AF79" i="73"/>
  <c r="AO79" i="73" s="1"/>
  <c r="Y79" i="90"/>
  <c r="X79" i="90"/>
  <c r="AH76" i="29"/>
  <c r="AQ76" i="29" s="1"/>
  <c r="AR75" i="27"/>
  <c r="AS19" i="79"/>
  <c r="AL19" i="79"/>
  <c r="AU19" i="79" s="1"/>
  <c r="X80" i="77"/>
  <c r="Z80" i="77" s="1"/>
  <c r="Y80" i="77"/>
  <c r="AN76" i="47"/>
  <c r="AI76" i="47"/>
  <c r="AS13" i="79"/>
  <c r="AL13" i="79"/>
  <c r="AU13" i="79" s="1"/>
  <c r="AR75" i="29"/>
  <c r="AE77" i="83"/>
  <c r="AG77" i="83"/>
  <c r="AP77" i="83" s="1"/>
  <c r="W78" i="83"/>
  <c r="AF77" i="83"/>
  <c r="AO77" i="83" s="1"/>
  <c r="Y75" i="75"/>
  <c r="X75" i="75"/>
  <c r="Z76" i="27"/>
  <c r="AS15" i="79"/>
  <c r="AL15" i="79"/>
  <c r="AU15" i="79" s="1"/>
  <c r="AH79" i="81"/>
  <c r="AQ79" i="81" s="1"/>
  <c r="AI78" i="90"/>
  <c r="AN78" i="90"/>
  <c r="AS9" i="79"/>
  <c r="AL9" i="79"/>
  <c r="AU9" i="79" s="1"/>
  <c r="Y77" i="45"/>
  <c r="X77" i="45"/>
  <c r="Z77" i="45" s="1"/>
  <c r="AS24" i="79"/>
  <c r="AL24" i="79"/>
  <c r="AU24" i="79" s="1"/>
  <c r="AN75" i="74"/>
  <c r="AI75" i="74"/>
  <c r="AI79" i="26"/>
  <c r="AN79" i="26"/>
  <c r="AF80" i="38"/>
  <c r="AO80" i="38" s="1"/>
  <c r="AE80" i="38"/>
  <c r="W81" i="38"/>
  <c r="AG80" i="38"/>
  <c r="AP80" i="38" s="1"/>
  <c r="AR78" i="31"/>
  <c r="AS12" i="79"/>
  <c r="AL12" i="79"/>
  <c r="AU12" i="79" s="1"/>
  <c r="AF76" i="29"/>
  <c r="AO76" i="29" s="1"/>
  <c r="AE76" i="29"/>
  <c r="W77" i="29"/>
  <c r="AG76" i="29"/>
  <c r="AP76" i="29" s="1"/>
  <c r="AI79" i="77"/>
  <c r="AN79" i="77"/>
  <c r="AR78" i="42"/>
  <c r="AR78" i="81"/>
  <c r="AG78" i="82"/>
  <c r="AP78" i="82" s="1"/>
  <c r="AF78" i="82"/>
  <c r="AO78" i="82" s="1"/>
  <c r="W79" i="82"/>
  <c r="AE78" i="82"/>
  <c r="W77" i="35"/>
  <c r="AG76" i="35"/>
  <c r="AP76" i="35" s="1"/>
  <c r="AF76" i="35"/>
  <c r="AO76" i="35" s="1"/>
  <c r="AE76" i="35"/>
  <c r="AS8" i="79"/>
  <c r="AL8" i="79"/>
  <c r="AU8" i="79" s="1"/>
  <c r="AH79" i="42"/>
  <c r="AQ79" i="42" s="1"/>
  <c r="AG78" i="87"/>
  <c r="AP78" i="87" s="1"/>
  <c r="AF78" i="87"/>
  <c r="AO78" i="87" s="1"/>
  <c r="AE78" i="87"/>
  <c r="W79" i="87"/>
  <c r="X75" i="94"/>
  <c r="Y75" i="94"/>
  <c r="Z75" i="94" s="1"/>
  <c r="W80" i="85"/>
  <c r="AG79" i="85"/>
  <c r="AP79" i="85" s="1"/>
  <c r="AE79" i="85"/>
  <c r="AF79" i="85"/>
  <c r="AO79" i="85" s="1"/>
  <c r="W80" i="86"/>
  <c r="AG79" i="86"/>
  <c r="AP79" i="86" s="1"/>
  <c r="AF79" i="86"/>
  <c r="AO79" i="86" s="1"/>
  <c r="AE79" i="86"/>
  <c r="AI74" i="75"/>
  <c r="AN74" i="75"/>
  <c r="AH79" i="31"/>
  <c r="AQ79" i="31" s="1"/>
  <c r="AQ81" i="31" s="1"/>
  <c r="AX4" i="31"/>
  <c r="S4" i="31" s="1"/>
  <c r="AC4" i="31" s="1"/>
  <c r="AB5" i="31" s="1"/>
  <c r="AX3" i="31"/>
  <c r="S3" i="31" s="1"/>
  <c r="AC3" i="31" s="1"/>
  <c r="AZ3" i="31"/>
  <c r="AX5" i="31" s="1"/>
  <c r="S5" i="31" s="1"/>
  <c r="AC5" i="31" s="1"/>
  <c r="AB6" i="31" s="1"/>
  <c r="AX6" i="31"/>
  <c r="S6" i="31" s="1"/>
  <c r="AC6" i="31" s="1"/>
  <c r="AB7" i="31" s="1"/>
  <c r="AX7" i="31"/>
  <c r="S7" i="31" s="1"/>
  <c r="AC7" i="31" s="1"/>
  <c r="AB8" i="31" s="1"/>
  <c r="AX8" i="31"/>
  <c r="S8" i="31" s="1"/>
  <c r="AC8" i="31" s="1"/>
  <c r="AB9" i="31" s="1"/>
  <c r="AX9" i="31"/>
  <c r="S9" i="31" s="1"/>
  <c r="AC9" i="31" s="1"/>
  <c r="AB10" i="31" s="1"/>
  <c r="AX10" i="31"/>
  <c r="S10" i="31" s="1"/>
  <c r="AC10" i="31" s="1"/>
  <c r="AB11" i="31" s="1"/>
  <c r="AX11" i="31"/>
  <c r="S11" i="31" s="1"/>
  <c r="AC11" i="31" s="1"/>
  <c r="AB12" i="31" s="1"/>
  <c r="AX12" i="31"/>
  <c r="S12" i="31" s="1"/>
  <c r="AC12" i="31" s="1"/>
  <c r="AB13" i="31" s="1"/>
  <c r="AX13" i="31"/>
  <c r="S13" i="31" s="1"/>
  <c r="AC13" i="31" s="1"/>
  <c r="AB14" i="31" s="1"/>
  <c r="AX14" i="31"/>
  <c r="S14" i="31" s="1"/>
  <c r="AC14" i="31" s="1"/>
  <c r="AB15" i="31" s="1"/>
  <c r="AX15" i="31"/>
  <c r="S15" i="31" s="1"/>
  <c r="AC15" i="31" s="1"/>
  <c r="AB16" i="31" s="1"/>
  <c r="AX16" i="31"/>
  <c r="S16" i="31" s="1"/>
  <c r="AC16" i="31" s="1"/>
  <c r="AB17" i="31" s="1"/>
  <c r="AX17" i="31"/>
  <c r="S17" i="31" s="1"/>
  <c r="AC17" i="31" s="1"/>
  <c r="AB18" i="31" s="1"/>
  <c r="AX18" i="31"/>
  <c r="S18" i="31" s="1"/>
  <c r="AC18" i="31" s="1"/>
  <c r="AB19" i="31" s="1"/>
  <c r="AX19" i="31"/>
  <c r="S19" i="31" s="1"/>
  <c r="AC19" i="31" s="1"/>
  <c r="AB20" i="31" s="1"/>
  <c r="AX20" i="31"/>
  <c r="S20" i="31" s="1"/>
  <c r="AC20" i="31" s="1"/>
  <c r="AB21" i="31" s="1"/>
  <c r="AX21" i="31"/>
  <c r="S21" i="31" s="1"/>
  <c r="AC21" i="31" s="1"/>
  <c r="AB22" i="31" s="1"/>
  <c r="AX22" i="31"/>
  <c r="S22" i="31" s="1"/>
  <c r="AC22" i="31" s="1"/>
  <c r="AB23" i="31" s="1"/>
  <c r="AX23" i="31"/>
  <c r="S23" i="31" s="1"/>
  <c r="AC23" i="31" s="1"/>
  <c r="AB24" i="31" s="1"/>
  <c r="AX24" i="31"/>
  <c r="S24" i="31" s="1"/>
  <c r="AC24" i="31" s="1"/>
  <c r="AB25" i="31" s="1"/>
  <c r="AX25" i="31"/>
  <c r="S25" i="31" s="1"/>
  <c r="AC25" i="31" s="1"/>
  <c r="AB26" i="31" s="1"/>
  <c r="AX26" i="31"/>
  <c r="S26" i="31" s="1"/>
  <c r="AC26" i="31" s="1"/>
  <c r="AB27" i="31" s="1"/>
  <c r="AX27" i="31"/>
  <c r="S27" i="31" s="1"/>
  <c r="AC27" i="31" s="1"/>
  <c r="AB28" i="31" s="1"/>
  <c r="AX28" i="31"/>
  <c r="S28" i="31" s="1"/>
  <c r="AC28" i="31" s="1"/>
  <c r="AB29" i="31" s="1"/>
  <c r="AX29" i="31"/>
  <c r="S29" i="31" s="1"/>
  <c r="AC29" i="31" s="1"/>
  <c r="AB30" i="31" s="1"/>
  <c r="AX30" i="31"/>
  <c r="S30" i="31" s="1"/>
  <c r="AC30" i="31" s="1"/>
  <c r="AB31" i="31" s="1"/>
  <c r="AX31" i="31"/>
  <c r="S31" i="31" s="1"/>
  <c r="AC31" i="31" s="1"/>
  <c r="AB32" i="31" s="1"/>
  <c r="AX32" i="31"/>
  <c r="S32" i="31" s="1"/>
  <c r="AC32" i="31" s="1"/>
  <c r="AB33" i="31" s="1"/>
  <c r="AX33" i="31"/>
  <c r="S33" i="31" s="1"/>
  <c r="AC33" i="31" s="1"/>
  <c r="AB34" i="31" s="1"/>
  <c r="AX34" i="31"/>
  <c r="S34" i="31" s="1"/>
  <c r="AC34" i="31" s="1"/>
  <c r="AB35" i="31" s="1"/>
  <c r="AX35" i="31"/>
  <c r="S35" i="31" s="1"/>
  <c r="AC35" i="31" s="1"/>
  <c r="AB36" i="31" s="1"/>
  <c r="AX36" i="31"/>
  <c r="S36" i="31" s="1"/>
  <c r="AC36" i="31" s="1"/>
  <c r="AB37" i="31" s="1"/>
  <c r="AX37" i="31"/>
  <c r="S37" i="31" s="1"/>
  <c r="AC37" i="31" s="1"/>
  <c r="AB38" i="31" s="1"/>
  <c r="AX38" i="31"/>
  <c r="S38" i="31" s="1"/>
  <c r="AC38" i="31" s="1"/>
  <c r="AB39" i="31" s="1"/>
  <c r="AX39" i="31"/>
  <c r="S39" i="31" s="1"/>
  <c r="AC39" i="31" s="1"/>
  <c r="AB40" i="31" s="1"/>
  <c r="AX40" i="31"/>
  <c r="S40" i="31" s="1"/>
  <c r="AC40" i="31" s="1"/>
  <c r="AB41" i="31" s="1"/>
  <c r="AX41" i="31"/>
  <c r="S41" i="31" s="1"/>
  <c r="AC41" i="31" s="1"/>
  <c r="AB42" i="31" s="1"/>
  <c r="AX42" i="31"/>
  <c r="S42" i="31" s="1"/>
  <c r="AC42" i="31" s="1"/>
  <c r="AB43" i="31" s="1"/>
  <c r="AX43" i="31"/>
  <c r="S43" i="31" s="1"/>
  <c r="AC43" i="31" s="1"/>
  <c r="AB44" i="31" s="1"/>
  <c r="AX44" i="31"/>
  <c r="S44" i="31" s="1"/>
  <c r="AC44" i="31" s="1"/>
  <c r="AB45" i="31" s="1"/>
  <c r="AX45" i="31"/>
  <c r="S45" i="31" s="1"/>
  <c r="AC45" i="31" s="1"/>
  <c r="AB46" i="31" s="1"/>
  <c r="AX46" i="31"/>
  <c r="S46" i="31" s="1"/>
  <c r="AC46" i="31" s="1"/>
  <c r="AB47" i="31" s="1"/>
  <c r="AX47" i="31"/>
  <c r="S47" i="31" s="1"/>
  <c r="AC47" i="31" s="1"/>
  <c r="AB48" i="31" s="1"/>
  <c r="AX48" i="31"/>
  <c r="S48" i="31" s="1"/>
  <c r="AC48" i="31" s="1"/>
  <c r="AB49" i="31" s="1"/>
  <c r="AX49" i="31"/>
  <c r="S49" i="31" s="1"/>
  <c r="AC49" i="31" s="1"/>
  <c r="AB50" i="31" s="1"/>
  <c r="AX50" i="31"/>
  <c r="S50" i="31" s="1"/>
  <c r="AC50" i="31" s="1"/>
  <c r="AB51" i="31" s="1"/>
  <c r="AX51" i="31"/>
  <c r="S51" i="31" s="1"/>
  <c r="AC51" i="31" s="1"/>
  <c r="AB52" i="31" s="1"/>
  <c r="AX52" i="31"/>
  <c r="S52" i="31" s="1"/>
  <c r="AC52" i="31" s="1"/>
  <c r="AB53" i="31" s="1"/>
  <c r="AX53" i="31"/>
  <c r="S53" i="31" s="1"/>
  <c r="AC53" i="31" s="1"/>
  <c r="AB54" i="31" s="1"/>
  <c r="AX54" i="31"/>
  <c r="S54" i="31" s="1"/>
  <c r="AC54" i="31" s="1"/>
  <c r="AB55" i="31" s="1"/>
  <c r="AX55" i="31"/>
  <c r="S55" i="31" s="1"/>
  <c r="AC55" i="31" s="1"/>
  <c r="AB56" i="31" s="1"/>
  <c r="AX56" i="31"/>
  <c r="S56" i="31" s="1"/>
  <c r="AC56" i="31" s="1"/>
  <c r="AB57" i="31" s="1"/>
  <c r="AX57" i="31"/>
  <c r="S57" i="31" s="1"/>
  <c r="AC57" i="31" s="1"/>
  <c r="AB58" i="31" s="1"/>
  <c r="AX58" i="31"/>
  <c r="S58" i="31" s="1"/>
  <c r="AC58" i="31" s="1"/>
  <c r="AB59" i="31" s="1"/>
  <c r="AX59" i="31"/>
  <c r="S59" i="31" s="1"/>
  <c r="AC59" i="31" s="1"/>
  <c r="AB60" i="31" s="1"/>
  <c r="AX60" i="31"/>
  <c r="S60" i="31" s="1"/>
  <c r="AC60" i="31" s="1"/>
  <c r="AB61" i="31" s="1"/>
  <c r="AX61" i="31"/>
  <c r="S61" i="31" s="1"/>
  <c r="AC61" i="31" s="1"/>
  <c r="AB62" i="31" s="1"/>
  <c r="AX62" i="31"/>
  <c r="S62" i="31" s="1"/>
  <c r="AC62" i="31" s="1"/>
  <c r="AB63" i="31" s="1"/>
  <c r="AX63" i="31"/>
  <c r="S63" i="31" s="1"/>
  <c r="AC63" i="31" s="1"/>
  <c r="AB64" i="31" s="1"/>
  <c r="AX64" i="31"/>
  <c r="S64" i="31" s="1"/>
  <c r="AC64" i="31" s="1"/>
  <c r="AB65" i="31" s="1"/>
  <c r="AX65" i="31"/>
  <c r="S65" i="31" s="1"/>
  <c r="AC65" i="31" s="1"/>
  <c r="AB66" i="31" s="1"/>
  <c r="AX66" i="31"/>
  <c r="S66" i="31" s="1"/>
  <c r="AC66" i="31" s="1"/>
  <c r="AB67" i="31" s="1"/>
  <c r="AX67" i="31"/>
  <c r="S67" i="31" s="1"/>
  <c r="AC67" i="31" s="1"/>
  <c r="AB68" i="31" s="1"/>
  <c r="AX68" i="31"/>
  <c r="S68" i="31" s="1"/>
  <c r="AC68" i="31" s="1"/>
  <c r="AB69" i="31" s="1"/>
  <c r="AX69" i="31"/>
  <c r="S69" i="31" s="1"/>
  <c r="AC69" i="31" s="1"/>
  <c r="AB70" i="31" s="1"/>
  <c r="AX70" i="31"/>
  <c r="S70" i="31" s="1"/>
  <c r="AC70" i="31" s="1"/>
  <c r="AB71" i="31" s="1"/>
  <c r="AX71" i="31"/>
  <c r="S71" i="31" s="1"/>
  <c r="AC71" i="31" s="1"/>
  <c r="AB72" i="31" s="1"/>
  <c r="AX72" i="31"/>
  <c r="S72" i="31" s="1"/>
  <c r="AC72" i="31" s="1"/>
  <c r="AB73" i="31" s="1"/>
  <c r="AX73" i="31"/>
  <c r="S73" i="31" s="1"/>
  <c r="AC73" i="31" s="1"/>
  <c r="AB74" i="31" s="1"/>
  <c r="AX77" i="31"/>
  <c r="S77" i="31" s="1"/>
  <c r="AC77" i="31" s="1"/>
  <c r="AB78" i="31" s="1"/>
  <c r="AX75" i="31"/>
  <c r="S75" i="31" s="1"/>
  <c r="AC75" i="31" s="1"/>
  <c r="AB76" i="31" s="1"/>
  <c r="AX78" i="31"/>
  <c r="S78" i="31" s="1"/>
  <c r="AC78" i="31" s="1"/>
  <c r="AB79" i="31" s="1"/>
  <c r="AX76" i="31"/>
  <c r="S76" i="31" s="1"/>
  <c r="AC76" i="31" s="1"/>
  <c r="AB77" i="31" s="1"/>
  <c r="AX74" i="31"/>
  <c r="S74" i="31" s="1"/>
  <c r="AC74" i="31" s="1"/>
  <c r="AB75" i="31" s="1"/>
  <c r="Z79" i="81"/>
  <c r="AS25" i="79"/>
  <c r="AL25" i="79"/>
  <c r="AU25" i="79" s="1"/>
  <c r="AH79" i="33"/>
  <c r="AQ79" i="33" s="1"/>
  <c r="AI79" i="37"/>
  <c r="AN79" i="37"/>
  <c r="AS4" i="95"/>
  <c r="AL4" i="95"/>
  <c r="AU4" i="95" s="1"/>
  <c r="AU81" i="95" s="1"/>
  <c r="C11" i="95" s="1"/>
  <c r="F48" i="97" s="1"/>
  <c r="X77" i="47"/>
  <c r="Z77" i="47" s="1"/>
  <c r="Y77" i="47"/>
  <c r="AI78" i="30"/>
  <c r="AN78" i="30"/>
  <c r="Y80" i="37"/>
  <c r="X80" i="37"/>
  <c r="Z80" i="37" s="1"/>
  <c r="AH78" i="34"/>
  <c r="AQ78" i="34" s="1"/>
  <c r="AN74" i="94"/>
  <c r="AI74" i="94"/>
  <c r="AG77" i="46"/>
  <c r="AP77" i="46" s="1"/>
  <c r="AF77" i="46"/>
  <c r="AO77" i="46" s="1"/>
  <c r="AE77" i="46"/>
  <c r="W78" i="46"/>
  <c r="AR77" i="43"/>
  <c r="AI76" i="45"/>
  <c r="AN76" i="45"/>
  <c r="AS3" i="79"/>
  <c r="AL3" i="79"/>
  <c r="AU3" i="79" s="1"/>
  <c r="X79" i="41"/>
  <c r="Y79" i="41"/>
  <c r="AG78" i="43"/>
  <c r="AP78" i="43" s="1"/>
  <c r="W79" i="43"/>
  <c r="AF78" i="43"/>
  <c r="AO78" i="43" s="1"/>
  <c r="AE78" i="43"/>
  <c r="AH79" i="25"/>
  <c r="AQ79" i="25" s="1"/>
  <c r="Y75" i="89"/>
  <c r="X75" i="89"/>
  <c r="AR78" i="33"/>
  <c r="Y78" i="39"/>
  <c r="X78" i="39"/>
  <c r="Z78" i="39" s="1"/>
  <c r="Y79" i="30"/>
  <c r="X79" i="30"/>
  <c r="Z79" i="31"/>
  <c r="AS81" i="95"/>
  <c r="AS18" i="79"/>
  <c r="AL18" i="79"/>
  <c r="AU18" i="79" s="1"/>
  <c r="Z79" i="33"/>
  <c r="AR77" i="34"/>
  <c r="AJ4" i="79"/>
  <c r="AK4" i="79"/>
  <c r="AT4" i="79" s="1"/>
  <c r="AT81" i="79" s="1"/>
  <c r="AN74" i="89"/>
  <c r="AI74" i="89"/>
  <c r="AI78" i="41"/>
  <c r="AN78" i="41"/>
  <c r="Z79" i="30" l="1"/>
  <c r="AE78" i="39"/>
  <c r="W79" i="39"/>
  <c r="AF78" i="39"/>
  <c r="AO78" i="39" s="1"/>
  <c r="AG78" i="39"/>
  <c r="AP78" i="39" s="1"/>
  <c r="AF79" i="30"/>
  <c r="AO79" i="30" s="1"/>
  <c r="AE79" i="30"/>
  <c r="W80" i="30"/>
  <c r="AG79" i="30"/>
  <c r="AP79" i="30" s="1"/>
  <c r="AG77" i="47"/>
  <c r="AP77" i="47" s="1"/>
  <c r="AF77" i="47"/>
  <c r="AO77" i="47" s="1"/>
  <c r="AE77" i="47"/>
  <c r="W78" i="47"/>
  <c r="W76" i="94"/>
  <c r="AG75" i="94"/>
  <c r="AP75" i="94" s="1"/>
  <c r="AF75" i="94"/>
  <c r="AO75" i="94" s="1"/>
  <c r="AE75" i="94"/>
  <c r="AN77" i="46"/>
  <c r="AI77" i="46"/>
  <c r="AE80" i="37"/>
  <c r="W81" i="37"/>
  <c r="AF80" i="37"/>
  <c r="AO80" i="37" s="1"/>
  <c r="AG80" i="37"/>
  <c r="AP80" i="37" s="1"/>
  <c r="AK67" i="31"/>
  <c r="AT67" i="31" s="1"/>
  <c r="AJ67" i="31"/>
  <c r="AK49" i="31"/>
  <c r="AT49" i="31" s="1"/>
  <c r="AJ49" i="31"/>
  <c r="AK19" i="31"/>
  <c r="AT19" i="31" s="1"/>
  <c r="AJ19" i="31"/>
  <c r="AI79" i="73"/>
  <c r="AN79" i="73"/>
  <c r="AH75" i="89"/>
  <c r="AQ75" i="89" s="1"/>
  <c r="Y78" i="46"/>
  <c r="X78" i="46"/>
  <c r="Z78" i="46" s="1"/>
  <c r="AE79" i="81"/>
  <c r="AF79" i="81"/>
  <c r="AO79" i="81" s="1"/>
  <c r="W80" i="81"/>
  <c r="AG79" i="81"/>
  <c r="AP79" i="81" s="1"/>
  <c r="AK74" i="31"/>
  <c r="AT74" i="31" s="1"/>
  <c r="AJ74" i="31"/>
  <c r="AK68" i="31"/>
  <c r="AT68" i="31" s="1"/>
  <c r="AJ68" i="31"/>
  <c r="AK62" i="31"/>
  <c r="AT62" i="31" s="1"/>
  <c r="AJ62" i="31"/>
  <c r="AK56" i="31"/>
  <c r="AT56" i="31" s="1"/>
  <c r="AJ56" i="31"/>
  <c r="AK50" i="31"/>
  <c r="AT50" i="31" s="1"/>
  <c r="AJ50" i="31"/>
  <c r="AK44" i="31"/>
  <c r="AT44" i="31" s="1"/>
  <c r="AJ44" i="31"/>
  <c r="AK38" i="31"/>
  <c r="AT38" i="31" s="1"/>
  <c r="AJ38" i="31"/>
  <c r="AK32" i="31"/>
  <c r="AT32" i="31" s="1"/>
  <c r="AJ32" i="31"/>
  <c r="AK26" i="31"/>
  <c r="AT26" i="31" s="1"/>
  <c r="AJ26" i="31"/>
  <c r="AK20" i="31"/>
  <c r="AT20" i="31" s="1"/>
  <c r="AJ20" i="31"/>
  <c r="AK14" i="31"/>
  <c r="AT14" i="31" s="1"/>
  <c r="AJ14" i="31"/>
  <c r="AK8" i="31"/>
  <c r="AT8" i="31" s="1"/>
  <c r="AJ8" i="31"/>
  <c r="X80" i="85"/>
  <c r="Y80" i="85"/>
  <c r="AN78" i="87"/>
  <c r="AI78" i="87"/>
  <c r="AR75" i="74"/>
  <c r="AF77" i="45"/>
  <c r="AO77" i="45" s="1"/>
  <c r="AE77" i="45"/>
  <c r="AG77" i="45"/>
  <c r="AP77" i="45" s="1"/>
  <c r="W78" i="45"/>
  <c r="AF76" i="27"/>
  <c r="AO76" i="27" s="1"/>
  <c r="AG76" i="27"/>
  <c r="AP76" i="27" s="1"/>
  <c r="W77" i="27"/>
  <c r="AE76" i="27"/>
  <c r="AR77" i="39"/>
  <c r="AK61" i="31"/>
  <c r="AT61" i="31" s="1"/>
  <c r="AJ61" i="31"/>
  <c r="AK31" i="31"/>
  <c r="AT31" i="31" s="1"/>
  <c r="AJ31" i="31"/>
  <c r="AK7" i="31"/>
  <c r="AT7" i="31" s="1"/>
  <c r="AJ7" i="31"/>
  <c r="Y80" i="86"/>
  <c r="X80" i="86"/>
  <c r="AR79" i="77"/>
  <c r="AR76" i="47"/>
  <c r="AH76" i="74"/>
  <c r="AQ76" i="74" s="1"/>
  <c r="AS4" i="79"/>
  <c r="AL4" i="79"/>
  <c r="AU4" i="79" s="1"/>
  <c r="AU81" i="79" s="1"/>
  <c r="C11" i="79" s="1"/>
  <c r="F32" i="97" s="1"/>
  <c r="Z75" i="89"/>
  <c r="AN78" i="43"/>
  <c r="AI78" i="43"/>
  <c r="AH79" i="41"/>
  <c r="AQ79" i="41" s="1"/>
  <c r="AK77" i="31"/>
  <c r="AT77" i="31" s="1"/>
  <c r="AJ77" i="31"/>
  <c r="AJ72" i="31"/>
  <c r="AK72" i="31"/>
  <c r="AT72" i="31" s="1"/>
  <c r="AJ66" i="31"/>
  <c r="AK66" i="31"/>
  <c r="AT66" i="31" s="1"/>
  <c r="AJ60" i="31"/>
  <c r="AK60" i="31"/>
  <c r="AT60" i="31" s="1"/>
  <c r="AJ54" i="31"/>
  <c r="AK54" i="31"/>
  <c r="AT54" i="31" s="1"/>
  <c r="AJ48" i="31"/>
  <c r="AK48" i="31"/>
  <c r="AT48" i="31" s="1"/>
  <c r="AJ42" i="31"/>
  <c r="AK42" i="31"/>
  <c r="AT42" i="31" s="1"/>
  <c r="AJ36" i="31"/>
  <c r="AK36" i="31"/>
  <c r="AT36" i="31" s="1"/>
  <c r="AJ30" i="31"/>
  <c r="AK30" i="31"/>
  <c r="AT30" i="31" s="1"/>
  <c r="AJ24" i="31"/>
  <c r="AK24" i="31"/>
  <c r="AT24" i="31" s="1"/>
  <c r="AJ18" i="31"/>
  <c r="AK18" i="31"/>
  <c r="AT18" i="31" s="1"/>
  <c r="AJ12" i="31"/>
  <c r="AK12" i="31"/>
  <c r="AT12" i="31" s="1"/>
  <c r="AR74" i="75"/>
  <c r="AH75" i="94"/>
  <c r="AQ75" i="94" s="1"/>
  <c r="X77" i="35"/>
  <c r="Y77" i="35"/>
  <c r="AI80" i="38"/>
  <c r="AN80" i="38"/>
  <c r="AN77" i="83"/>
  <c r="AI77" i="83"/>
  <c r="AI77" i="78"/>
  <c r="AN77" i="78"/>
  <c r="Y79" i="93"/>
  <c r="X79" i="93"/>
  <c r="Z76" i="74"/>
  <c r="AN78" i="34"/>
  <c r="AI78" i="34"/>
  <c r="AK55" i="31"/>
  <c r="AT55" i="31" s="1"/>
  <c r="AJ55" i="31"/>
  <c r="AK37" i="31"/>
  <c r="AT37" i="31" s="1"/>
  <c r="AJ37" i="31"/>
  <c r="AK13" i="31"/>
  <c r="AT13" i="31" s="1"/>
  <c r="AJ13" i="31"/>
  <c r="X81" i="38"/>
  <c r="Y81" i="38"/>
  <c r="AH75" i="75"/>
  <c r="AQ75" i="75" s="1"/>
  <c r="AG79" i="31"/>
  <c r="AP79" i="31" s="1"/>
  <c r="AP81" i="31" s="1"/>
  <c r="AF79" i="31"/>
  <c r="AO79" i="31" s="1"/>
  <c r="AO81" i="31" s="1"/>
  <c r="AE79" i="31"/>
  <c r="AX79" i="31"/>
  <c r="S79" i="31" s="1"/>
  <c r="AC79" i="31" s="1"/>
  <c r="AJ79" i="31" s="1"/>
  <c r="AS79" i="31" s="1"/>
  <c r="Z79" i="41"/>
  <c r="AR78" i="30"/>
  <c r="AK71" i="31"/>
  <c r="AT71" i="31" s="1"/>
  <c r="AJ71" i="31"/>
  <c r="AK65" i="31"/>
  <c r="AT65" i="31" s="1"/>
  <c r="AJ65" i="31"/>
  <c r="AK59" i="31"/>
  <c r="AT59" i="31" s="1"/>
  <c r="AJ59" i="31"/>
  <c r="AK53" i="31"/>
  <c r="AT53" i="31" s="1"/>
  <c r="AJ53" i="31"/>
  <c r="AK47" i="31"/>
  <c r="AT47" i="31" s="1"/>
  <c r="AJ47" i="31"/>
  <c r="AK41" i="31"/>
  <c r="AT41" i="31" s="1"/>
  <c r="AJ41" i="31"/>
  <c r="AK35" i="31"/>
  <c r="AT35" i="31" s="1"/>
  <c r="AJ35" i="31"/>
  <c r="AK29" i="31"/>
  <c r="AT29" i="31" s="1"/>
  <c r="AJ29" i="31"/>
  <c r="AK23" i="31"/>
  <c r="AT23" i="31" s="1"/>
  <c r="AJ23" i="31"/>
  <c r="AK17" i="31"/>
  <c r="AT17" i="31" s="1"/>
  <c r="AJ17" i="31"/>
  <c r="AJ11" i="31"/>
  <c r="AK11" i="31"/>
  <c r="AT11" i="31" s="1"/>
  <c r="AJ6" i="31"/>
  <c r="AK6" i="31"/>
  <c r="AT6" i="31" s="1"/>
  <c r="AI79" i="86"/>
  <c r="AN79" i="86"/>
  <c r="AI79" i="85"/>
  <c r="AN79" i="85"/>
  <c r="AN78" i="82"/>
  <c r="AI78" i="82"/>
  <c r="Z75" i="75"/>
  <c r="AH79" i="90"/>
  <c r="AQ79" i="90" s="1"/>
  <c r="X80" i="42"/>
  <c r="Y80" i="42"/>
  <c r="Z80" i="42" s="1"/>
  <c r="AR78" i="41"/>
  <c r="AH79" i="30"/>
  <c r="AQ79" i="30" s="1"/>
  <c r="AR74" i="94"/>
  <c r="AR79" i="37"/>
  <c r="AK76" i="31"/>
  <c r="AT76" i="31" s="1"/>
  <c r="AJ76" i="31"/>
  <c r="AK70" i="31"/>
  <c r="AT70" i="31" s="1"/>
  <c r="AJ70" i="31"/>
  <c r="AK64" i="31"/>
  <c r="AT64" i="31" s="1"/>
  <c r="AJ64" i="31"/>
  <c r="AK58" i="31"/>
  <c r="AT58" i="31" s="1"/>
  <c r="AJ58" i="31"/>
  <c r="AK52" i="31"/>
  <c r="AT52" i="31" s="1"/>
  <c r="AJ52" i="31"/>
  <c r="AK46" i="31"/>
  <c r="AT46" i="31" s="1"/>
  <c r="AJ46" i="31"/>
  <c r="AK40" i="31"/>
  <c r="AT40" i="31" s="1"/>
  <c r="AJ40" i="31"/>
  <c r="AK34" i="31"/>
  <c r="AT34" i="31" s="1"/>
  <c r="AJ34" i="31"/>
  <c r="AK28" i="31"/>
  <c r="AT28" i="31" s="1"/>
  <c r="AJ28" i="31"/>
  <c r="AK22" i="31"/>
  <c r="AT22" i="31" s="1"/>
  <c r="AJ22" i="31"/>
  <c r="AK16" i="31"/>
  <c r="AT16" i="31" s="1"/>
  <c r="AJ16" i="31"/>
  <c r="AK10" i="31"/>
  <c r="AT10" i="31" s="1"/>
  <c r="AJ10" i="31"/>
  <c r="AB4" i="31"/>
  <c r="AJ3" i="31"/>
  <c r="Y79" i="87"/>
  <c r="X79" i="87"/>
  <c r="AI76" i="35"/>
  <c r="AN76" i="35"/>
  <c r="Y77" i="29"/>
  <c r="X77" i="29"/>
  <c r="AH77" i="45"/>
  <c r="AQ77" i="45" s="1"/>
  <c r="AR78" i="90"/>
  <c r="AH80" i="77"/>
  <c r="AQ80" i="77" s="1"/>
  <c r="Y80" i="73"/>
  <c r="X80" i="73"/>
  <c r="Z80" i="73" s="1"/>
  <c r="AI78" i="93"/>
  <c r="AN78" i="93"/>
  <c r="AH80" i="26"/>
  <c r="AQ80" i="26" s="1"/>
  <c r="X79" i="34"/>
  <c r="Y79" i="34"/>
  <c r="Y80" i="25"/>
  <c r="X80" i="25"/>
  <c r="Z80" i="25" s="1"/>
  <c r="AH78" i="39"/>
  <c r="AQ78" i="39" s="1"/>
  <c r="AR76" i="45"/>
  <c r="AJ75" i="31"/>
  <c r="AK75" i="31"/>
  <c r="AT75" i="31" s="1"/>
  <c r="AK73" i="31"/>
  <c r="AT73" i="31" s="1"/>
  <c r="AJ73" i="31"/>
  <c r="AK43" i="31"/>
  <c r="AT43" i="31" s="1"/>
  <c r="AJ43" i="31"/>
  <c r="AK25" i="31"/>
  <c r="AT25" i="31" s="1"/>
  <c r="AJ25" i="31"/>
  <c r="Y78" i="78"/>
  <c r="X78" i="78"/>
  <c r="Z78" i="78" s="1"/>
  <c r="AR74" i="89"/>
  <c r="AF79" i="33"/>
  <c r="AO79" i="33" s="1"/>
  <c r="AG79" i="33"/>
  <c r="AP79" i="33" s="1"/>
  <c r="AE79" i="33"/>
  <c r="W80" i="33"/>
  <c r="X79" i="43"/>
  <c r="Y79" i="43"/>
  <c r="Z79" i="43" s="1"/>
  <c r="AS81" i="79"/>
  <c r="AH80" i="37"/>
  <c r="AQ80" i="37" s="1"/>
  <c r="AH77" i="47"/>
  <c r="AQ77" i="47" s="1"/>
  <c r="AJ78" i="31"/>
  <c r="AK78" i="31"/>
  <c r="AT78" i="31" s="1"/>
  <c r="AJ69" i="31"/>
  <c r="AK69" i="31"/>
  <c r="AT69" i="31" s="1"/>
  <c r="AJ63" i="31"/>
  <c r="AK63" i="31"/>
  <c r="AT63" i="31" s="1"/>
  <c r="AJ57" i="31"/>
  <c r="AK57" i="31"/>
  <c r="AT57" i="31" s="1"/>
  <c r="AJ51" i="31"/>
  <c r="AK51" i="31"/>
  <c r="AT51" i="31" s="1"/>
  <c r="AJ45" i="31"/>
  <c r="AK45" i="31"/>
  <c r="AT45" i="31" s="1"/>
  <c r="AJ39" i="31"/>
  <c r="AK39" i="31"/>
  <c r="AT39" i="31" s="1"/>
  <c r="AJ33" i="31"/>
  <c r="AK33" i="31"/>
  <c r="AT33" i="31" s="1"/>
  <c r="AJ27" i="31"/>
  <c r="AK27" i="31"/>
  <c r="AT27" i="31" s="1"/>
  <c r="AJ21" i="31"/>
  <c r="AK21" i="31"/>
  <c r="AT21" i="31" s="1"/>
  <c r="AJ15" i="31"/>
  <c r="AK15" i="31"/>
  <c r="AT15" i="31" s="1"/>
  <c r="AJ9" i="31"/>
  <c r="AK9" i="31"/>
  <c r="AT9" i="31" s="1"/>
  <c r="AJ5" i="31"/>
  <c r="AK5" i="31"/>
  <c r="AT5" i="31" s="1"/>
  <c r="Y79" i="82"/>
  <c r="X79" i="82"/>
  <c r="AI76" i="29"/>
  <c r="AN76" i="29"/>
  <c r="AR79" i="26"/>
  <c r="Y78" i="83"/>
  <c r="X78" i="83"/>
  <c r="AG80" i="77"/>
  <c r="AP80" i="77" s="1"/>
  <c r="AF80" i="77"/>
  <c r="AO80" i="77" s="1"/>
  <c r="AE80" i="77"/>
  <c r="W81" i="77"/>
  <c r="Z79" i="90"/>
  <c r="Z80" i="26"/>
  <c r="AN79" i="42"/>
  <c r="AI79" i="42"/>
  <c r="AI79" i="25"/>
  <c r="AN79" i="25"/>
  <c r="AK79" i="31" l="1"/>
  <c r="AT79" i="31" s="1"/>
  <c r="Z79" i="93"/>
  <c r="Z79" i="34"/>
  <c r="AE79" i="34" s="1"/>
  <c r="AF79" i="34"/>
  <c r="AO79" i="34" s="1"/>
  <c r="W80" i="34"/>
  <c r="AG79" i="34"/>
  <c r="AP79" i="34" s="1"/>
  <c r="AX79" i="43"/>
  <c r="S79" i="43" s="1"/>
  <c r="AC79" i="43" s="1"/>
  <c r="AE79" i="43"/>
  <c r="AF79" i="43"/>
  <c r="AO79" i="43" s="1"/>
  <c r="AO81" i="43" s="1"/>
  <c r="AG79" i="43"/>
  <c r="AP79" i="43" s="1"/>
  <c r="AP81" i="43" s="1"/>
  <c r="AG80" i="25"/>
  <c r="AP80" i="25" s="1"/>
  <c r="AF80" i="25"/>
  <c r="AO80" i="25" s="1"/>
  <c r="AE80" i="25"/>
  <c r="W81" i="25"/>
  <c r="W81" i="42"/>
  <c r="AG80" i="42"/>
  <c r="AP80" i="42" s="1"/>
  <c r="AF80" i="42"/>
  <c r="AO80" i="42" s="1"/>
  <c r="AE80" i="42"/>
  <c r="AE79" i="93"/>
  <c r="W80" i="93"/>
  <c r="AF79" i="93"/>
  <c r="AO79" i="93" s="1"/>
  <c r="AG79" i="93"/>
  <c r="AP79" i="93" s="1"/>
  <c r="AS46" i="31"/>
  <c r="AL46" i="31"/>
  <c r="AU46" i="31" s="1"/>
  <c r="AR79" i="85"/>
  <c r="AS55" i="31"/>
  <c r="AL55" i="31"/>
  <c r="AU55" i="31" s="1"/>
  <c r="AS27" i="31"/>
  <c r="AL27" i="31"/>
  <c r="AU27" i="31" s="1"/>
  <c r="AS45" i="31"/>
  <c r="AL45" i="31"/>
  <c r="AU45" i="31" s="1"/>
  <c r="AS63" i="31"/>
  <c r="AL63" i="31"/>
  <c r="AU63" i="31" s="1"/>
  <c r="AS70" i="31"/>
  <c r="AL70" i="31"/>
  <c r="AU70" i="31" s="1"/>
  <c r="AR79" i="86"/>
  <c r="AS13" i="31"/>
  <c r="AL13" i="31"/>
  <c r="AU13" i="31" s="1"/>
  <c r="AR79" i="42"/>
  <c r="AS15" i="31"/>
  <c r="AL15" i="31"/>
  <c r="AU15" i="31" s="1"/>
  <c r="AS73" i="31"/>
  <c r="AL73" i="31"/>
  <c r="AU73" i="31" s="1"/>
  <c r="AH80" i="73"/>
  <c r="AQ80" i="73" s="1"/>
  <c r="AK4" i="31"/>
  <c r="AT4" i="31" s="1"/>
  <c r="AT81" i="31" s="1"/>
  <c r="AJ4" i="31"/>
  <c r="AS29" i="31"/>
  <c r="AL29" i="31"/>
  <c r="AU29" i="31" s="1"/>
  <c r="AS47" i="31"/>
  <c r="AL47" i="31"/>
  <c r="AU47" i="31" s="1"/>
  <c r="AS65" i="31"/>
  <c r="AL65" i="31"/>
  <c r="AU65" i="31" s="1"/>
  <c r="AH79" i="93"/>
  <c r="AQ79" i="93" s="1"/>
  <c r="AS24" i="31"/>
  <c r="AL24" i="31"/>
  <c r="AU24" i="31" s="1"/>
  <c r="AS42" i="31"/>
  <c r="AL42" i="31"/>
  <c r="AU42" i="31" s="1"/>
  <c r="AS60" i="31"/>
  <c r="AL60" i="31"/>
  <c r="AU60" i="31" s="1"/>
  <c r="AR78" i="43"/>
  <c r="Y78" i="45"/>
  <c r="X78" i="45"/>
  <c r="AS8" i="31"/>
  <c r="AL8" i="31"/>
  <c r="AU8" i="31" s="1"/>
  <c r="AS26" i="31"/>
  <c r="AL26" i="31"/>
  <c r="AU26" i="31" s="1"/>
  <c r="AS44" i="31"/>
  <c r="AL44" i="31"/>
  <c r="AU44" i="31" s="1"/>
  <c r="AS62" i="31"/>
  <c r="AL62" i="31"/>
  <c r="AU62" i="31" s="1"/>
  <c r="Y81" i="37"/>
  <c r="X81" i="37"/>
  <c r="AF80" i="73"/>
  <c r="AO80" i="73" s="1"/>
  <c r="AE80" i="73"/>
  <c r="W81" i="73"/>
  <c r="AG80" i="73"/>
  <c r="AP80" i="73" s="1"/>
  <c r="AS11" i="31"/>
  <c r="AL11" i="31"/>
  <c r="AU11" i="31" s="1"/>
  <c r="AH81" i="38"/>
  <c r="AQ81" i="38" s="1"/>
  <c r="AS31" i="31"/>
  <c r="AL31" i="31"/>
  <c r="AU31" i="31" s="1"/>
  <c r="AR78" i="87"/>
  <c r="X80" i="81"/>
  <c r="Y80" i="81"/>
  <c r="W79" i="46"/>
  <c r="AG78" i="46"/>
  <c r="AP78" i="46" s="1"/>
  <c r="AE78" i="46"/>
  <c r="AF78" i="46"/>
  <c r="AO78" i="46" s="1"/>
  <c r="AS67" i="31"/>
  <c r="AL67" i="31"/>
  <c r="AU67" i="31" s="1"/>
  <c r="AI80" i="37"/>
  <c r="AN80" i="37"/>
  <c r="AG79" i="90"/>
  <c r="AP79" i="90" s="1"/>
  <c r="AF79" i="90"/>
  <c r="AO79" i="90" s="1"/>
  <c r="AE79" i="90"/>
  <c r="W80" i="90"/>
  <c r="AH78" i="83"/>
  <c r="AQ78" i="83" s="1"/>
  <c r="AR76" i="29"/>
  <c r="AH79" i="43"/>
  <c r="AQ79" i="43" s="1"/>
  <c r="AQ81" i="43" s="1"/>
  <c r="AZ3" i="43"/>
  <c r="AX5" i="43" s="1"/>
  <c r="S5" i="43" s="1"/>
  <c r="AC5" i="43" s="1"/>
  <c r="AB6" i="43" s="1"/>
  <c r="AX8" i="43"/>
  <c r="S8" i="43" s="1"/>
  <c r="AC8" i="43" s="1"/>
  <c r="AB9" i="43" s="1"/>
  <c r="AX9" i="43"/>
  <c r="S9" i="43" s="1"/>
  <c r="AC9" i="43" s="1"/>
  <c r="AB10" i="43" s="1"/>
  <c r="AX10" i="43"/>
  <c r="S10" i="43" s="1"/>
  <c r="AC10" i="43" s="1"/>
  <c r="AB11" i="43" s="1"/>
  <c r="AX14" i="43"/>
  <c r="S14" i="43" s="1"/>
  <c r="AC14" i="43" s="1"/>
  <c r="AB15" i="43" s="1"/>
  <c r="AX15" i="43"/>
  <c r="S15" i="43" s="1"/>
  <c r="AC15" i="43" s="1"/>
  <c r="AB16" i="43" s="1"/>
  <c r="AX16" i="43"/>
  <c r="S16" i="43" s="1"/>
  <c r="AC16" i="43" s="1"/>
  <c r="AB17" i="43" s="1"/>
  <c r="AX18" i="43"/>
  <c r="S18" i="43" s="1"/>
  <c r="AC18" i="43" s="1"/>
  <c r="AB19" i="43" s="1"/>
  <c r="AX19" i="43"/>
  <c r="S19" i="43" s="1"/>
  <c r="AC19" i="43" s="1"/>
  <c r="AB20" i="43" s="1"/>
  <c r="AX20" i="43"/>
  <c r="S20" i="43" s="1"/>
  <c r="AC20" i="43" s="1"/>
  <c r="AB21" i="43" s="1"/>
  <c r="AX21" i="43"/>
  <c r="S21" i="43" s="1"/>
  <c r="AC21" i="43" s="1"/>
  <c r="AB22" i="43" s="1"/>
  <c r="AX22" i="43"/>
  <c r="S22" i="43" s="1"/>
  <c r="AC22" i="43" s="1"/>
  <c r="AB23" i="43" s="1"/>
  <c r="AX24" i="43"/>
  <c r="S24" i="43" s="1"/>
  <c r="AC24" i="43" s="1"/>
  <c r="AB25" i="43" s="1"/>
  <c r="AX25" i="43"/>
  <c r="S25" i="43" s="1"/>
  <c r="AC25" i="43" s="1"/>
  <c r="AB26" i="43" s="1"/>
  <c r="AX26" i="43"/>
  <c r="S26" i="43" s="1"/>
  <c r="AC26" i="43" s="1"/>
  <c r="AB27" i="43" s="1"/>
  <c r="AX27" i="43"/>
  <c r="S27" i="43" s="1"/>
  <c r="AC27" i="43" s="1"/>
  <c r="AB28" i="43" s="1"/>
  <c r="AX28" i="43"/>
  <c r="S28" i="43" s="1"/>
  <c r="AC28" i="43" s="1"/>
  <c r="AB29" i="43" s="1"/>
  <c r="AX29" i="43"/>
  <c r="S29" i="43" s="1"/>
  <c r="AC29" i="43" s="1"/>
  <c r="AB30" i="43" s="1"/>
  <c r="AX30" i="43"/>
  <c r="S30" i="43" s="1"/>
  <c r="AC30" i="43" s="1"/>
  <c r="AB31" i="43" s="1"/>
  <c r="AX31" i="43"/>
  <c r="S31" i="43" s="1"/>
  <c r="AC31" i="43" s="1"/>
  <c r="AB32" i="43" s="1"/>
  <c r="AX32" i="43"/>
  <c r="S32" i="43" s="1"/>
  <c r="AC32" i="43" s="1"/>
  <c r="AB33" i="43" s="1"/>
  <c r="AX33" i="43"/>
  <c r="S33" i="43" s="1"/>
  <c r="AC33" i="43" s="1"/>
  <c r="AB34" i="43" s="1"/>
  <c r="AX34" i="43"/>
  <c r="S34" i="43" s="1"/>
  <c r="AC34" i="43" s="1"/>
  <c r="AB35" i="43" s="1"/>
  <c r="AX35" i="43"/>
  <c r="S35" i="43" s="1"/>
  <c r="AC35" i="43" s="1"/>
  <c r="AB36" i="43" s="1"/>
  <c r="AX36" i="43"/>
  <c r="S36" i="43" s="1"/>
  <c r="AC36" i="43" s="1"/>
  <c r="AB37" i="43" s="1"/>
  <c r="AX37" i="43"/>
  <c r="S37" i="43" s="1"/>
  <c r="AC37" i="43" s="1"/>
  <c r="AB38" i="43" s="1"/>
  <c r="AX38" i="43"/>
  <c r="S38" i="43" s="1"/>
  <c r="AC38" i="43" s="1"/>
  <c r="AB39" i="43" s="1"/>
  <c r="AX39" i="43"/>
  <c r="S39" i="43" s="1"/>
  <c r="AC39" i="43" s="1"/>
  <c r="AB40" i="43" s="1"/>
  <c r="AX40" i="43"/>
  <c r="S40" i="43" s="1"/>
  <c r="AC40" i="43" s="1"/>
  <c r="AB41" i="43" s="1"/>
  <c r="AX41" i="43"/>
  <c r="S41" i="43" s="1"/>
  <c r="AC41" i="43" s="1"/>
  <c r="AB42" i="43" s="1"/>
  <c r="AX42" i="43"/>
  <c r="S42" i="43" s="1"/>
  <c r="AC42" i="43" s="1"/>
  <c r="AB43" i="43" s="1"/>
  <c r="AX43" i="43"/>
  <c r="S43" i="43" s="1"/>
  <c r="AC43" i="43" s="1"/>
  <c r="AB44" i="43" s="1"/>
  <c r="AX44" i="43"/>
  <c r="S44" i="43" s="1"/>
  <c r="AC44" i="43" s="1"/>
  <c r="AB45" i="43" s="1"/>
  <c r="AX45" i="43"/>
  <c r="S45" i="43" s="1"/>
  <c r="AC45" i="43" s="1"/>
  <c r="AB46" i="43" s="1"/>
  <c r="AX46" i="43"/>
  <c r="S46" i="43" s="1"/>
  <c r="AC46" i="43" s="1"/>
  <c r="AB47" i="43" s="1"/>
  <c r="AX47" i="43"/>
  <c r="S47" i="43" s="1"/>
  <c r="AC47" i="43" s="1"/>
  <c r="AB48" i="43" s="1"/>
  <c r="AX48" i="43"/>
  <c r="S48" i="43" s="1"/>
  <c r="AC48" i="43" s="1"/>
  <c r="AB49" i="43" s="1"/>
  <c r="AX49" i="43"/>
  <c r="S49" i="43" s="1"/>
  <c r="AC49" i="43" s="1"/>
  <c r="AB50" i="43" s="1"/>
  <c r="AX50" i="43"/>
  <c r="S50" i="43" s="1"/>
  <c r="AC50" i="43" s="1"/>
  <c r="AB51" i="43" s="1"/>
  <c r="AX51" i="43"/>
  <c r="S51" i="43" s="1"/>
  <c r="AC51" i="43" s="1"/>
  <c r="AB52" i="43" s="1"/>
  <c r="AX52" i="43"/>
  <c r="S52" i="43" s="1"/>
  <c r="AC52" i="43" s="1"/>
  <c r="AB53" i="43" s="1"/>
  <c r="AX53" i="43"/>
  <c r="S53" i="43" s="1"/>
  <c r="AC53" i="43" s="1"/>
  <c r="AB54" i="43" s="1"/>
  <c r="AX54" i="43"/>
  <c r="S54" i="43" s="1"/>
  <c r="AC54" i="43" s="1"/>
  <c r="AB55" i="43" s="1"/>
  <c r="AX55" i="43"/>
  <c r="S55" i="43" s="1"/>
  <c r="AC55" i="43" s="1"/>
  <c r="AB56" i="43" s="1"/>
  <c r="AX56" i="43"/>
  <c r="S56" i="43" s="1"/>
  <c r="AC56" i="43" s="1"/>
  <c r="AB57" i="43" s="1"/>
  <c r="AX57" i="43"/>
  <c r="S57" i="43" s="1"/>
  <c r="AC57" i="43" s="1"/>
  <c r="AB58" i="43" s="1"/>
  <c r="AX58" i="43"/>
  <c r="S58" i="43" s="1"/>
  <c r="AC58" i="43" s="1"/>
  <c r="AB59" i="43" s="1"/>
  <c r="AX59" i="43"/>
  <c r="S59" i="43" s="1"/>
  <c r="AC59" i="43" s="1"/>
  <c r="AB60" i="43" s="1"/>
  <c r="AX60" i="43"/>
  <c r="S60" i="43" s="1"/>
  <c r="AC60" i="43" s="1"/>
  <c r="AB61" i="43" s="1"/>
  <c r="AX61" i="43"/>
  <c r="S61" i="43" s="1"/>
  <c r="AC61" i="43" s="1"/>
  <c r="AB62" i="43" s="1"/>
  <c r="AX62" i="43"/>
  <c r="S62" i="43" s="1"/>
  <c r="AC62" i="43" s="1"/>
  <c r="AB63" i="43" s="1"/>
  <c r="AX63" i="43"/>
  <c r="S63" i="43" s="1"/>
  <c r="AC63" i="43" s="1"/>
  <c r="AB64" i="43" s="1"/>
  <c r="AX64" i="43"/>
  <c r="S64" i="43" s="1"/>
  <c r="AC64" i="43" s="1"/>
  <c r="AB65" i="43" s="1"/>
  <c r="AX65" i="43"/>
  <c r="S65" i="43" s="1"/>
  <c r="AC65" i="43" s="1"/>
  <c r="AB66" i="43" s="1"/>
  <c r="AX66" i="43"/>
  <c r="S66" i="43" s="1"/>
  <c r="AC66" i="43" s="1"/>
  <c r="AB67" i="43" s="1"/>
  <c r="AX67" i="43"/>
  <c r="S67" i="43" s="1"/>
  <c r="AC67" i="43" s="1"/>
  <c r="AB68" i="43" s="1"/>
  <c r="AX68" i="43"/>
  <c r="S68" i="43" s="1"/>
  <c r="AC68" i="43" s="1"/>
  <c r="AB69" i="43" s="1"/>
  <c r="AX69" i="43"/>
  <c r="S69" i="43" s="1"/>
  <c r="AC69" i="43" s="1"/>
  <c r="AB70" i="43" s="1"/>
  <c r="AX70" i="43"/>
  <c r="S70" i="43" s="1"/>
  <c r="AC70" i="43" s="1"/>
  <c r="AB71" i="43" s="1"/>
  <c r="AX71" i="43"/>
  <c r="S71" i="43" s="1"/>
  <c r="AC71" i="43" s="1"/>
  <c r="AB72" i="43" s="1"/>
  <c r="AX72" i="43"/>
  <c r="S72" i="43" s="1"/>
  <c r="AC72" i="43" s="1"/>
  <c r="AB73" i="43" s="1"/>
  <c r="AX73" i="43"/>
  <c r="S73" i="43" s="1"/>
  <c r="AC73" i="43" s="1"/>
  <c r="AB74" i="43" s="1"/>
  <c r="AX76" i="43"/>
  <c r="S76" i="43" s="1"/>
  <c r="AC76" i="43" s="1"/>
  <c r="AB77" i="43" s="1"/>
  <c r="AX75" i="43"/>
  <c r="S75" i="43" s="1"/>
  <c r="AC75" i="43" s="1"/>
  <c r="AB76" i="43" s="1"/>
  <c r="AX78" i="43"/>
  <c r="S78" i="43" s="1"/>
  <c r="AC78" i="43" s="1"/>
  <c r="AB79" i="43" s="1"/>
  <c r="AX74" i="43"/>
  <c r="S74" i="43" s="1"/>
  <c r="AC74" i="43" s="1"/>
  <c r="AB75" i="43" s="1"/>
  <c r="AX77" i="43"/>
  <c r="S77" i="43" s="1"/>
  <c r="AC77" i="43" s="1"/>
  <c r="AB78" i="43" s="1"/>
  <c r="AS25" i="31"/>
  <c r="AL25" i="31"/>
  <c r="AU25" i="31" s="1"/>
  <c r="AH79" i="87"/>
  <c r="AQ79" i="87" s="1"/>
  <c r="AQ81" i="87" s="1"/>
  <c r="AZ3" i="87"/>
  <c r="AX6" i="87" s="1"/>
  <c r="S6" i="87" s="1"/>
  <c r="AC6" i="87" s="1"/>
  <c r="AB7" i="87" s="1"/>
  <c r="AX4" i="87"/>
  <c r="S4" i="87" s="1"/>
  <c r="AC4" i="87" s="1"/>
  <c r="AB5" i="87" s="1"/>
  <c r="AX8" i="87"/>
  <c r="S8" i="87" s="1"/>
  <c r="AC8" i="87" s="1"/>
  <c r="AB9" i="87" s="1"/>
  <c r="AX9" i="87"/>
  <c r="S9" i="87" s="1"/>
  <c r="AC9" i="87" s="1"/>
  <c r="AB10" i="87" s="1"/>
  <c r="AX10" i="87"/>
  <c r="S10" i="87" s="1"/>
  <c r="AC10" i="87" s="1"/>
  <c r="AB11" i="87" s="1"/>
  <c r="AX14" i="87"/>
  <c r="S14" i="87" s="1"/>
  <c r="AC14" i="87" s="1"/>
  <c r="AB15" i="87" s="1"/>
  <c r="AX15" i="87"/>
  <c r="S15" i="87" s="1"/>
  <c r="AC15" i="87" s="1"/>
  <c r="AB16" i="87" s="1"/>
  <c r="AX16" i="87"/>
  <c r="S16" i="87" s="1"/>
  <c r="AC16" i="87" s="1"/>
  <c r="AB17" i="87" s="1"/>
  <c r="AX17" i="87"/>
  <c r="S17" i="87" s="1"/>
  <c r="AC17" i="87" s="1"/>
  <c r="AB18" i="87" s="1"/>
  <c r="AX18" i="87"/>
  <c r="S18" i="87" s="1"/>
  <c r="AC18" i="87" s="1"/>
  <c r="AB19" i="87" s="1"/>
  <c r="AX19" i="87"/>
  <c r="S19" i="87" s="1"/>
  <c r="AC19" i="87" s="1"/>
  <c r="AB20" i="87" s="1"/>
  <c r="AX20" i="87"/>
  <c r="S20" i="87" s="1"/>
  <c r="AC20" i="87" s="1"/>
  <c r="AB21" i="87" s="1"/>
  <c r="AX21" i="87"/>
  <c r="S21" i="87" s="1"/>
  <c r="AC21" i="87" s="1"/>
  <c r="AB22" i="87" s="1"/>
  <c r="AX22" i="87"/>
  <c r="S22" i="87" s="1"/>
  <c r="AC22" i="87" s="1"/>
  <c r="AB23" i="87" s="1"/>
  <c r="AX23" i="87"/>
  <c r="S23" i="87" s="1"/>
  <c r="AC23" i="87" s="1"/>
  <c r="AB24" i="87" s="1"/>
  <c r="AX24" i="87"/>
  <c r="S24" i="87" s="1"/>
  <c r="AC24" i="87" s="1"/>
  <c r="AB25" i="87" s="1"/>
  <c r="AX25" i="87"/>
  <c r="S25" i="87" s="1"/>
  <c r="AC25" i="87" s="1"/>
  <c r="AB26" i="87" s="1"/>
  <c r="AX26" i="87"/>
  <c r="S26" i="87" s="1"/>
  <c r="AC26" i="87" s="1"/>
  <c r="AB27" i="87" s="1"/>
  <c r="AX27" i="87"/>
  <c r="S27" i="87" s="1"/>
  <c r="AC27" i="87" s="1"/>
  <c r="AB28" i="87" s="1"/>
  <c r="AX28" i="87"/>
  <c r="S28" i="87" s="1"/>
  <c r="AC28" i="87" s="1"/>
  <c r="AB29" i="87" s="1"/>
  <c r="AX29" i="87"/>
  <c r="S29" i="87" s="1"/>
  <c r="AC29" i="87" s="1"/>
  <c r="AB30" i="87" s="1"/>
  <c r="AX30" i="87"/>
  <c r="S30" i="87" s="1"/>
  <c r="AC30" i="87" s="1"/>
  <c r="AB31" i="87" s="1"/>
  <c r="AX31" i="87"/>
  <c r="S31" i="87" s="1"/>
  <c r="AC31" i="87" s="1"/>
  <c r="AB32" i="87" s="1"/>
  <c r="AX32" i="87"/>
  <c r="S32" i="87" s="1"/>
  <c r="AC32" i="87" s="1"/>
  <c r="AB33" i="87" s="1"/>
  <c r="AX33" i="87"/>
  <c r="S33" i="87" s="1"/>
  <c r="AC33" i="87" s="1"/>
  <c r="AB34" i="87" s="1"/>
  <c r="AX34" i="87"/>
  <c r="S34" i="87" s="1"/>
  <c r="AC34" i="87" s="1"/>
  <c r="AB35" i="87" s="1"/>
  <c r="AX35" i="87"/>
  <c r="S35" i="87" s="1"/>
  <c r="AC35" i="87" s="1"/>
  <c r="AB36" i="87" s="1"/>
  <c r="AX36" i="87"/>
  <c r="S36" i="87" s="1"/>
  <c r="AC36" i="87" s="1"/>
  <c r="AB37" i="87" s="1"/>
  <c r="AX37" i="87"/>
  <c r="S37" i="87" s="1"/>
  <c r="AC37" i="87" s="1"/>
  <c r="AB38" i="87" s="1"/>
  <c r="AX38" i="87"/>
  <c r="S38" i="87" s="1"/>
  <c r="AC38" i="87" s="1"/>
  <c r="AB39" i="87" s="1"/>
  <c r="AX39" i="87"/>
  <c r="S39" i="87" s="1"/>
  <c r="AC39" i="87" s="1"/>
  <c r="AB40" i="87" s="1"/>
  <c r="AX40" i="87"/>
  <c r="S40" i="87" s="1"/>
  <c r="AC40" i="87" s="1"/>
  <c r="AB41" i="87" s="1"/>
  <c r="AX41" i="87"/>
  <c r="S41" i="87" s="1"/>
  <c r="AC41" i="87" s="1"/>
  <c r="AB42" i="87" s="1"/>
  <c r="AX42" i="87"/>
  <c r="S42" i="87" s="1"/>
  <c r="AC42" i="87" s="1"/>
  <c r="AB43" i="87" s="1"/>
  <c r="AX43" i="87"/>
  <c r="S43" i="87" s="1"/>
  <c r="AC43" i="87" s="1"/>
  <c r="AB44" i="87" s="1"/>
  <c r="AX44" i="87"/>
  <c r="S44" i="87" s="1"/>
  <c r="AC44" i="87" s="1"/>
  <c r="AB45" i="87" s="1"/>
  <c r="AX45" i="87"/>
  <c r="S45" i="87" s="1"/>
  <c r="AC45" i="87" s="1"/>
  <c r="AB46" i="87" s="1"/>
  <c r="AX46" i="87"/>
  <c r="S46" i="87" s="1"/>
  <c r="AC46" i="87" s="1"/>
  <c r="AB47" i="87" s="1"/>
  <c r="AX47" i="87"/>
  <c r="S47" i="87" s="1"/>
  <c r="AC47" i="87" s="1"/>
  <c r="AB48" i="87" s="1"/>
  <c r="AX48" i="87"/>
  <c r="S48" i="87" s="1"/>
  <c r="AC48" i="87" s="1"/>
  <c r="AB49" i="87" s="1"/>
  <c r="AX49" i="87"/>
  <c r="S49" i="87" s="1"/>
  <c r="AC49" i="87" s="1"/>
  <c r="AB50" i="87" s="1"/>
  <c r="AX50" i="87"/>
  <c r="S50" i="87" s="1"/>
  <c r="AC50" i="87" s="1"/>
  <c r="AB51" i="87" s="1"/>
  <c r="AX51" i="87"/>
  <c r="S51" i="87" s="1"/>
  <c r="AC51" i="87" s="1"/>
  <c r="AB52" i="87" s="1"/>
  <c r="AX52" i="87"/>
  <c r="S52" i="87" s="1"/>
  <c r="AC52" i="87" s="1"/>
  <c r="AB53" i="87" s="1"/>
  <c r="AX53" i="87"/>
  <c r="S53" i="87" s="1"/>
  <c r="AC53" i="87" s="1"/>
  <c r="AB54" i="87" s="1"/>
  <c r="AX54" i="87"/>
  <c r="S54" i="87" s="1"/>
  <c r="AC54" i="87" s="1"/>
  <c r="AB55" i="87" s="1"/>
  <c r="AX55" i="87"/>
  <c r="S55" i="87" s="1"/>
  <c r="AC55" i="87" s="1"/>
  <c r="AB56" i="87" s="1"/>
  <c r="AX56" i="87"/>
  <c r="S56" i="87" s="1"/>
  <c r="AC56" i="87" s="1"/>
  <c r="AB57" i="87" s="1"/>
  <c r="AX57" i="87"/>
  <c r="S57" i="87" s="1"/>
  <c r="AC57" i="87" s="1"/>
  <c r="AB58" i="87" s="1"/>
  <c r="AX58" i="87"/>
  <c r="S58" i="87" s="1"/>
  <c r="AC58" i="87" s="1"/>
  <c r="AB59" i="87" s="1"/>
  <c r="AX59" i="87"/>
  <c r="S59" i="87" s="1"/>
  <c r="AC59" i="87" s="1"/>
  <c r="AB60" i="87" s="1"/>
  <c r="AX60" i="87"/>
  <c r="S60" i="87" s="1"/>
  <c r="AC60" i="87" s="1"/>
  <c r="AB61" i="87" s="1"/>
  <c r="AX61" i="87"/>
  <c r="S61" i="87" s="1"/>
  <c r="AC61" i="87" s="1"/>
  <c r="AB62" i="87" s="1"/>
  <c r="AX62" i="87"/>
  <c r="S62" i="87" s="1"/>
  <c r="AC62" i="87" s="1"/>
  <c r="AB63" i="87" s="1"/>
  <c r="AX63" i="87"/>
  <c r="S63" i="87" s="1"/>
  <c r="AC63" i="87" s="1"/>
  <c r="AB64" i="87" s="1"/>
  <c r="AX64" i="87"/>
  <c r="S64" i="87" s="1"/>
  <c r="AC64" i="87" s="1"/>
  <c r="AB65" i="87" s="1"/>
  <c r="AX65" i="87"/>
  <c r="S65" i="87" s="1"/>
  <c r="AC65" i="87" s="1"/>
  <c r="AB66" i="87" s="1"/>
  <c r="AX66" i="87"/>
  <c r="S66" i="87" s="1"/>
  <c r="AC66" i="87" s="1"/>
  <c r="AB67" i="87" s="1"/>
  <c r="AX67" i="87"/>
  <c r="S67" i="87" s="1"/>
  <c r="AC67" i="87" s="1"/>
  <c r="AB68" i="87" s="1"/>
  <c r="AX68" i="87"/>
  <c r="S68" i="87" s="1"/>
  <c r="AC68" i="87" s="1"/>
  <c r="AB69" i="87" s="1"/>
  <c r="AX69" i="87"/>
  <c r="S69" i="87" s="1"/>
  <c r="AC69" i="87" s="1"/>
  <c r="AB70" i="87" s="1"/>
  <c r="AX70" i="87"/>
  <c r="S70" i="87" s="1"/>
  <c r="AC70" i="87" s="1"/>
  <c r="AB71" i="87" s="1"/>
  <c r="AX71" i="87"/>
  <c r="S71" i="87" s="1"/>
  <c r="AC71" i="87" s="1"/>
  <c r="AB72" i="87" s="1"/>
  <c r="AX72" i="87"/>
  <c r="S72" i="87" s="1"/>
  <c r="AC72" i="87" s="1"/>
  <c r="AB73" i="87" s="1"/>
  <c r="AX73" i="87"/>
  <c r="S73" i="87" s="1"/>
  <c r="AC73" i="87" s="1"/>
  <c r="AB74" i="87" s="1"/>
  <c r="AX74" i="87"/>
  <c r="S74" i="87" s="1"/>
  <c r="AC74" i="87" s="1"/>
  <c r="AB75" i="87" s="1"/>
  <c r="AX75" i="87"/>
  <c r="S75" i="87" s="1"/>
  <c r="AC75" i="87" s="1"/>
  <c r="AB76" i="87" s="1"/>
  <c r="AX77" i="87"/>
  <c r="S77" i="87" s="1"/>
  <c r="AC77" i="87" s="1"/>
  <c r="AB78" i="87" s="1"/>
  <c r="AX76" i="87"/>
  <c r="S76" i="87" s="1"/>
  <c r="AC76" i="87" s="1"/>
  <c r="AB77" i="87" s="1"/>
  <c r="AX78" i="87"/>
  <c r="S78" i="87" s="1"/>
  <c r="AC78" i="87" s="1"/>
  <c r="AB79" i="87" s="1"/>
  <c r="AH80" i="42"/>
  <c r="AQ80" i="42" s="1"/>
  <c r="AS17" i="31"/>
  <c r="AL17" i="31"/>
  <c r="AU17" i="31" s="1"/>
  <c r="AS35" i="31"/>
  <c r="AL35" i="31"/>
  <c r="AU35" i="31" s="1"/>
  <c r="AS53" i="31"/>
  <c r="AL53" i="31"/>
  <c r="AU53" i="31" s="1"/>
  <c r="AS71" i="31"/>
  <c r="AL71" i="31"/>
  <c r="AU71" i="31" s="1"/>
  <c r="AG79" i="41"/>
  <c r="AP79" i="41" s="1"/>
  <c r="AF79" i="41"/>
  <c r="AO79" i="41" s="1"/>
  <c r="AE79" i="41"/>
  <c r="W80" i="41"/>
  <c r="Z81" i="38"/>
  <c r="AR80" i="38"/>
  <c r="AS12" i="31"/>
  <c r="AL12" i="31"/>
  <c r="AU12" i="31" s="1"/>
  <c r="AS30" i="31"/>
  <c r="AL30" i="31"/>
  <c r="AU30" i="31" s="1"/>
  <c r="AS48" i="31"/>
  <c r="AL48" i="31"/>
  <c r="AU48" i="31" s="1"/>
  <c r="AS66" i="31"/>
  <c r="AL66" i="31"/>
  <c r="AU66" i="31" s="1"/>
  <c r="W76" i="89"/>
  <c r="AE75" i="89"/>
  <c r="AF75" i="89"/>
  <c r="AO75" i="89" s="1"/>
  <c r="AG75" i="89"/>
  <c r="AP75" i="89" s="1"/>
  <c r="AH80" i="86"/>
  <c r="AQ80" i="86" s="1"/>
  <c r="AN76" i="27"/>
  <c r="AI76" i="27"/>
  <c r="AS14" i="31"/>
  <c r="AL14" i="31"/>
  <c r="AU14" i="31" s="1"/>
  <c r="AS32" i="31"/>
  <c r="AL32" i="31"/>
  <c r="AU32" i="31" s="1"/>
  <c r="AS50" i="31"/>
  <c r="AL50" i="31"/>
  <c r="AU50" i="31" s="1"/>
  <c r="AS68" i="31"/>
  <c r="AL68" i="31"/>
  <c r="AU68" i="31" s="1"/>
  <c r="AR79" i="73"/>
  <c r="AR77" i="46"/>
  <c r="X76" i="94"/>
  <c r="Y76" i="94"/>
  <c r="AG80" i="26"/>
  <c r="AP80" i="26" s="1"/>
  <c r="AF80" i="26"/>
  <c r="AO80" i="26" s="1"/>
  <c r="AE80" i="26"/>
  <c r="W81" i="26"/>
  <c r="AS21" i="31"/>
  <c r="AL21" i="31"/>
  <c r="AU21" i="31" s="1"/>
  <c r="AS78" i="31"/>
  <c r="AL78" i="31"/>
  <c r="AU78" i="31" s="1"/>
  <c r="AR76" i="35"/>
  <c r="AS28" i="31"/>
  <c r="AL28" i="31"/>
  <c r="AU28" i="31" s="1"/>
  <c r="AS9" i="31"/>
  <c r="AL9" i="31"/>
  <c r="AU9" i="31" s="1"/>
  <c r="AS61" i="31"/>
  <c r="AL61" i="31"/>
  <c r="AU61" i="31" s="1"/>
  <c r="Y77" i="27"/>
  <c r="X77" i="27"/>
  <c r="AN77" i="45"/>
  <c r="AI77" i="45"/>
  <c r="AS19" i="31"/>
  <c r="AL19" i="31"/>
  <c r="AU19" i="31" s="1"/>
  <c r="X78" i="47"/>
  <c r="Y78" i="47"/>
  <c r="AS39" i="31"/>
  <c r="AL39" i="31"/>
  <c r="AU39" i="31" s="1"/>
  <c r="AG78" i="78"/>
  <c r="AP78" i="78" s="1"/>
  <c r="AF78" i="78"/>
  <c r="AO78" i="78" s="1"/>
  <c r="AE78" i="78"/>
  <c r="W79" i="78"/>
  <c r="AS10" i="31"/>
  <c r="AL10" i="31"/>
  <c r="AU10" i="31" s="1"/>
  <c r="AS64" i="31"/>
  <c r="AL64" i="31"/>
  <c r="AU64" i="31" s="1"/>
  <c r="AH79" i="82"/>
  <c r="AQ79" i="82" s="1"/>
  <c r="AS75" i="31"/>
  <c r="AL75" i="31"/>
  <c r="AU75" i="31" s="1"/>
  <c r="AH77" i="29"/>
  <c r="AQ77" i="29" s="1"/>
  <c r="AS34" i="31"/>
  <c r="AL34" i="31"/>
  <c r="AU34" i="31" s="1"/>
  <c r="AG75" i="75"/>
  <c r="AP75" i="75" s="1"/>
  <c r="AF75" i="75"/>
  <c r="AO75" i="75" s="1"/>
  <c r="AE75" i="75"/>
  <c r="W76" i="75"/>
  <c r="AR79" i="25"/>
  <c r="Y81" i="77"/>
  <c r="X81" i="77"/>
  <c r="Z81" i="77" s="1"/>
  <c r="Z78" i="83"/>
  <c r="X80" i="33"/>
  <c r="Y80" i="33"/>
  <c r="AS43" i="31"/>
  <c r="AL43" i="31"/>
  <c r="AU43" i="31" s="1"/>
  <c r="Z79" i="87"/>
  <c r="AR78" i="82"/>
  <c r="AS23" i="31"/>
  <c r="AL23" i="31"/>
  <c r="AU23" i="31" s="1"/>
  <c r="AS41" i="31"/>
  <c r="AL41" i="31"/>
  <c r="AU41" i="31" s="1"/>
  <c r="AS59" i="31"/>
  <c r="AL59" i="31"/>
  <c r="AU59" i="31" s="1"/>
  <c r="AN79" i="31"/>
  <c r="AN81" i="31" s="1"/>
  <c r="AI79" i="31"/>
  <c r="AR77" i="78"/>
  <c r="AH77" i="35"/>
  <c r="AQ77" i="35" s="1"/>
  <c r="AS18" i="31"/>
  <c r="AL18" i="31"/>
  <c r="AU18" i="31" s="1"/>
  <c r="AS36" i="31"/>
  <c r="AL36" i="31"/>
  <c r="AU36" i="31" s="1"/>
  <c r="AS54" i="31"/>
  <c r="AL54" i="31"/>
  <c r="AU54" i="31" s="1"/>
  <c r="AS72" i="31"/>
  <c r="AL72" i="31"/>
  <c r="AU72" i="31" s="1"/>
  <c r="Z80" i="86"/>
  <c r="AH80" i="85"/>
  <c r="AQ80" i="85" s="1"/>
  <c r="AS20" i="31"/>
  <c r="AL20" i="31"/>
  <c r="AU20" i="31" s="1"/>
  <c r="AS38" i="31"/>
  <c r="AL38" i="31"/>
  <c r="AU38" i="31" s="1"/>
  <c r="AS56" i="31"/>
  <c r="AL56" i="31"/>
  <c r="AU56" i="31" s="1"/>
  <c r="AS74" i="31"/>
  <c r="AL74" i="31"/>
  <c r="AU74" i="31" s="1"/>
  <c r="AN79" i="81"/>
  <c r="AI79" i="81"/>
  <c r="AN77" i="47"/>
  <c r="AI77" i="47"/>
  <c r="Y80" i="30"/>
  <c r="X80" i="30"/>
  <c r="Z80" i="30" s="1"/>
  <c r="X79" i="39"/>
  <c r="Y79" i="39"/>
  <c r="Z79" i="39" s="1"/>
  <c r="AS5" i="31"/>
  <c r="AL5" i="31"/>
  <c r="AU5" i="31" s="1"/>
  <c r="AS57" i="31"/>
  <c r="AL57" i="31"/>
  <c r="AU57" i="31" s="1"/>
  <c r="AH79" i="34"/>
  <c r="AQ79" i="34" s="1"/>
  <c r="AS16" i="31"/>
  <c r="AL16" i="31"/>
  <c r="AU16" i="31" s="1"/>
  <c r="AS52" i="31"/>
  <c r="AL52" i="31"/>
  <c r="AU52" i="31" s="1"/>
  <c r="AR78" i="34"/>
  <c r="AN80" i="77"/>
  <c r="AI80" i="77"/>
  <c r="Z79" i="82"/>
  <c r="AS33" i="31"/>
  <c r="AL33" i="31"/>
  <c r="AU33" i="31" s="1"/>
  <c r="AS51" i="31"/>
  <c r="AL51" i="31"/>
  <c r="AU51" i="31" s="1"/>
  <c r="AS69" i="31"/>
  <c r="AL69" i="31"/>
  <c r="AU69" i="31" s="1"/>
  <c r="AN79" i="33"/>
  <c r="AI79" i="33"/>
  <c r="AH78" i="78"/>
  <c r="AQ78" i="78" s="1"/>
  <c r="AH80" i="25"/>
  <c r="AQ80" i="25" s="1"/>
  <c r="AR78" i="93"/>
  <c r="Z77" i="29"/>
  <c r="AS3" i="31"/>
  <c r="AL3" i="31"/>
  <c r="AU3" i="31" s="1"/>
  <c r="AS22" i="31"/>
  <c r="AL22" i="31"/>
  <c r="AU22" i="31" s="1"/>
  <c r="AS40" i="31"/>
  <c r="AL40" i="31"/>
  <c r="AU40" i="31" s="1"/>
  <c r="AS58" i="31"/>
  <c r="AL58" i="31"/>
  <c r="AU58" i="31" s="1"/>
  <c r="AS76" i="31"/>
  <c r="AL76" i="31"/>
  <c r="AU76" i="31" s="1"/>
  <c r="AS6" i="31"/>
  <c r="AL6" i="31"/>
  <c r="AU6" i="31" s="1"/>
  <c r="AS37" i="31"/>
  <c r="AL37" i="31"/>
  <c r="AU37" i="31" s="1"/>
  <c r="W77" i="74"/>
  <c r="AG76" i="74"/>
  <c r="AP76" i="74" s="1"/>
  <c r="AF76" i="74"/>
  <c r="AO76" i="74" s="1"/>
  <c r="AE76" i="74"/>
  <c r="AR77" i="83"/>
  <c r="Z77" i="35"/>
  <c r="AS77" i="31"/>
  <c r="AL77" i="31"/>
  <c r="AU77" i="31" s="1"/>
  <c r="AS7" i="31"/>
  <c r="AL7" i="31"/>
  <c r="AU7" i="31" s="1"/>
  <c r="Z80" i="85"/>
  <c r="AH78" i="46"/>
  <c r="AQ78" i="46" s="1"/>
  <c r="AS49" i="31"/>
  <c r="AL49" i="31"/>
  <c r="AU49" i="31" s="1"/>
  <c r="AN75" i="94"/>
  <c r="AI75" i="94"/>
  <c r="AI79" i="30"/>
  <c r="AN79" i="30"/>
  <c r="AI78" i="39"/>
  <c r="AN78" i="39"/>
  <c r="Z77" i="27" l="1"/>
  <c r="AX11" i="87"/>
  <c r="S11" i="87" s="1"/>
  <c r="AC11" i="87" s="1"/>
  <c r="AB12" i="87" s="1"/>
  <c r="AX5" i="87"/>
  <c r="S5" i="87" s="1"/>
  <c r="AC5" i="87" s="1"/>
  <c r="AB6" i="87" s="1"/>
  <c r="AX3" i="43"/>
  <c r="S3" i="43" s="1"/>
  <c r="AC3" i="43" s="1"/>
  <c r="AX3" i="87"/>
  <c r="S3" i="87" s="1"/>
  <c r="AC3" i="87" s="1"/>
  <c r="AX7" i="43"/>
  <c r="S7" i="43" s="1"/>
  <c r="AC7" i="43" s="1"/>
  <c r="AB8" i="43" s="1"/>
  <c r="AX13" i="87"/>
  <c r="S13" i="87" s="1"/>
  <c r="AC13" i="87" s="1"/>
  <c r="AB14" i="87" s="1"/>
  <c r="AX7" i="87"/>
  <c r="S7" i="87" s="1"/>
  <c r="AC7" i="87" s="1"/>
  <c r="AB8" i="87" s="1"/>
  <c r="AX13" i="43"/>
  <c r="S13" i="43" s="1"/>
  <c r="AC13" i="43" s="1"/>
  <c r="AB14" i="43" s="1"/>
  <c r="AX6" i="43"/>
  <c r="S6" i="43" s="1"/>
  <c r="AC6" i="43" s="1"/>
  <c r="AB7" i="43" s="1"/>
  <c r="AX12" i="87"/>
  <c r="S12" i="87" s="1"/>
  <c r="AC12" i="87" s="1"/>
  <c r="AB13" i="87" s="1"/>
  <c r="AX12" i="43"/>
  <c r="S12" i="43" s="1"/>
  <c r="AC12" i="43" s="1"/>
  <c r="AB13" i="43" s="1"/>
  <c r="AX4" i="43"/>
  <c r="S4" i="43" s="1"/>
  <c r="AC4" i="43" s="1"/>
  <c r="AB5" i="43" s="1"/>
  <c r="W78" i="27"/>
  <c r="AG77" i="27"/>
  <c r="AP77" i="27" s="1"/>
  <c r="AF77" i="27"/>
  <c r="AO77" i="27" s="1"/>
  <c r="AE77" i="27"/>
  <c r="W82" i="77"/>
  <c r="AG81" i="77"/>
  <c r="AP81" i="77" s="1"/>
  <c r="AF81" i="77"/>
  <c r="AO81" i="77" s="1"/>
  <c r="AE81" i="77"/>
  <c r="AJ6" i="43"/>
  <c r="AK6" i="43"/>
  <c r="AT6" i="43" s="1"/>
  <c r="AH76" i="94"/>
  <c r="AQ76" i="94" s="1"/>
  <c r="AG81" i="38"/>
  <c r="AP81" i="38" s="1"/>
  <c r="AE81" i="38"/>
  <c r="AF81" i="38"/>
  <c r="AO81" i="38" s="1"/>
  <c r="W82" i="38"/>
  <c r="AJ26" i="87"/>
  <c r="AK26" i="87"/>
  <c r="AT26" i="87" s="1"/>
  <c r="AR79" i="33"/>
  <c r="AI75" i="89"/>
  <c r="AN75" i="89"/>
  <c r="AK75" i="87"/>
  <c r="AT75" i="87" s="1"/>
  <c r="AJ75" i="87"/>
  <c r="AK69" i="87"/>
  <c r="AT69" i="87" s="1"/>
  <c r="AJ69" i="87"/>
  <c r="AK63" i="87"/>
  <c r="AT63" i="87" s="1"/>
  <c r="AJ63" i="87"/>
  <c r="AK57" i="87"/>
  <c r="AT57" i="87" s="1"/>
  <c r="AJ57" i="87"/>
  <c r="AK51" i="87"/>
  <c r="AT51" i="87" s="1"/>
  <c r="AJ51" i="87"/>
  <c r="AK45" i="87"/>
  <c r="AT45" i="87" s="1"/>
  <c r="AJ45" i="87"/>
  <c r="AK39" i="87"/>
  <c r="AT39" i="87" s="1"/>
  <c r="AJ39" i="87"/>
  <c r="AK33" i="87"/>
  <c r="AT33" i="87" s="1"/>
  <c r="AJ33" i="87"/>
  <c r="AK27" i="87"/>
  <c r="AT27" i="87" s="1"/>
  <c r="AJ27" i="87"/>
  <c r="AK21" i="87"/>
  <c r="AT21" i="87" s="1"/>
  <c r="AJ21" i="87"/>
  <c r="AK15" i="87"/>
  <c r="AT15" i="87" s="1"/>
  <c r="AJ15" i="87"/>
  <c r="AJ9" i="87"/>
  <c r="AK9" i="87"/>
  <c r="AT9" i="87" s="1"/>
  <c r="AB4" i="87"/>
  <c r="AJ3" i="87"/>
  <c r="AJ79" i="43"/>
  <c r="AS79" i="43" s="1"/>
  <c r="AK79" i="43"/>
  <c r="AT79" i="43" s="1"/>
  <c r="AJ71" i="43"/>
  <c r="AK71" i="43"/>
  <c r="AT71" i="43" s="1"/>
  <c r="AK65" i="43"/>
  <c r="AT65" i="43" s="1"/>
  <c r="AJ65" i="43"/>
  <c r="AK59" i="43"/>
  <c r="AT59" i="43" s="1"/>
  <c r="AJ59" i="43"/>
  <c r="AJ53" i="43"/>
  <c r="AK53" i="43"/>
  <c r="AT53" i="43" s="1"/>
  <c r="AK47" i="43"/>
  <c r="AT47" i="43" s="1"/>
  <c r="AJ47" i="43"/>
  <c r="AK41" i="43"/>
  <c r="AT41" i="43" s="1"/>
  <c r="AJ41" i="43"/>
  <c r="AJ35" i="43"/>
  <c r="AK35" i="43"/>
  <c r="AT35" i="43" s="1"/>
  <c r="AK29" i="43"/>
  <c r="AT29" i="43" s="1"/>
  <c r="AJ29" i="43"/>
  <c r="AK23" i="43"/>
  <c r="AT23" i="43" s="1"/>
  <c r="AK17" i="43"/>
  <c r="AT17" i="43" s="1"/>
  <c r="AK11" i="43"/>
  <c r="AT11" i="43" s="1"/>
  <c r="AJ5" i="43"/>
  <c r="AK5" i="43"/>
  <c r="AT5" i="43" s="1"/>
  <c r="AI79" i="90"/>
  <c r="AN79" i="90"/>
  <c r="X79" i="46"/>
  <c r="Z79" i="46" s="1"/>
  <c r="Y79" i="46"/>
  <c r="AI80" i="73"/>
  <c r="AN80" i="73"/>
  <c r="AN80" i="25"/>
  <c r="AI80" i="25"/>
  <c r="AJ44" i="87"/>
  <c r="AK44" i="87"/>
  <c r="AT44" i="87" s="1"/>
  <c r="AJ8" i="87"/>
  <c r="AK8" i="87"/>
  <c r="AT8" i="87" s="1"/>
  <c r="AJ76" i="43"/>
  <c r="AK76" i="43"/>
  <c r="AT76" i="43" s="1"/>
  <c r="AJ58" i="43"/>
  <c r="AK58" i="43"/>
  <c r="AT58" i="43" s="1"/>
  <c r="AJ52" i="43"/>
  <c r="AK52" i="43"/>
  <c r="AT52" i="43" s="1"/>
  <c r="AJ46" i="43"/>
  <c r="AK46" i="43"/>
  <c r="AT46" i="43" s="1"/>
  <c r="AJ40" i="43"/>
  <c r="AK40" i="43"/>
  <c r="AT40" i="43" s="1"/>
  <c r="AJ34" i="43"/>
  <c r="AK34" i="43"/>
  <c r="AT34" i="43" s="1"/>
  <c r="AJ28" i="43"/>
  <c r="AK28" i="43"/>
  <c r="AT28" i="43" s="1"/>
  <c r="AJ22" i="43"/>
  <c r="AK22" i="43"/>
  <c r="AT22" i="43" s="1"/>
  <c r="AJ16" i="43"/>
  <c r="AK16" i="43"/>
  <c r="AT16" i="43" s="1"/>
  <c r="AK10" i="43"/>
  <c r="AT10" i="43" s="1"/>
  <c r="AJ10" i="43"/>
  <c r="AB4" i="43"/>
  <c r="AJ3" i="43"/>
  <c r="AH78" i="45"/>
  <c r="AQ78" i="45" s="1"/>
  <c r="AI79" i="34"/>
  <c r="AN79" i="34"/>
  <c r="AE77" i="35"/>
  <c r="W78" i="35"/>
  <c r="AF77" i="35"/>
  <c r="AO77" i="35" s="1"/>
  <c r="AG77" i="35"/>
  <c r="AP77" i="35" s="1"/>
  <c r="AH80" i="33"/>
  <c r="AQ80" i="33" s="1"/>
  <c r="AJ68" i="87"/>
  <c r="AK68" i="87"/>
  <c r="AT68" i="87" s="1"/>
  <c r="AJ56" i="87"/>
  <c r="AK56" i="87"/>
  <c r="AT56" i="87" s="1"/>
  <c r="AJ20" i="87"/>
  <c r="AK20" i="87"/>
  <c r="AT20" i="87" s="1"/>
  <c r="AJ64" i="43"/>
  <c r="AK64" i="43"/>
  <c r="AT64" i="43" s="1"/>
  <c r="AR78" i="39"/>
  <c r="AF80" i="85"/>
  <c r="AO80" i="85" s="1"/>
  <c r="AE80" i="85"/>
  <c r="W81" i="85"/>
  <c r="AG80" i="85"/>
  <c r="AP80" i="85" s="1"/>
  <c r="X77" i="74"/>
  <c r="Y77" i="74"/>
  <c r="W80" i="82"/>
  <c r="AE79" i="82"/>
  <c r="AF79" i="82"/>
  <c r="AO79" i="82" s="1"/>
  <c r="AG79" i="82"/>
  <c r="AP79" i="82" s="1"/>
  <c r="AR77" i="47"/>
  <c r="Z80" i="33"/>
  <c r="AR77" i="45"/>
  <c r="X81" i="26"/>
  <c r="Z81" i="26" s="1"/>
  <c r="Y81" i="26"/>
  <c r="Z76" i="94"/>
  <c r="Y76" i="89"/>
  <c r="X76" i="89"/>
  <c r="AJ73" i="87"/>
  <c r="AK73" i="87"/>
  <c r="AT73" i="87" s="1"/>
  <c r="AJ67" i="87"/>
  <c r="AK67" i="87"/>
  <c r="AT67" i="87" s="1"/>
  <c r="AJ61" i="87"/>
  <c r="AK61" i="87"/>
  <c r="AT61" i="87" s="1"/>
  <c r="AJ55" i="87"/>
  <c r="AK55" i="87"/>
  <c r="AT55" i="87" s="1"/>
  <c r="AJ49" i="87"/>
  <c r="AK49" i="87"/>
  <c r="AT49" i="87" s="1"/>
  <c r="AJ43" i="87"/>
  <c r="AK43" i="87"/>
  <c r="AT43" i="87" s="1"/>
  <c r="AJ37" i="87"/>
  <c r="AK37" i="87"/>
  <c r="AT37" i="87" s="1"/>
  <c r="AJ31" i="87"/>
  <c r="AK31" i="87"/>
  <c r="AT31" i="87" s="1"/>
  <c r="AJ25" i="87"/>
  <c r="AK25" i="87"/>
  <c r="AT25" i="87" s="1"/>
  <c r="AJ19" i="87"/>
  <c r="AK19" i="87"/>
  <c r="AT19" i="87" s="1"/>
  <c r="AJ13" i="87"/>
  <c r="AK13" i="87"/>
  <c r="AT13" i="87" s="1"/>
  <c r="AJ7" i="87"/>
  <c r="AK7" i="87"/>
  <c r="AT7" i="87" s="1"/>
  <c r="AK77" i="43"/>
  <c r="AT77" i="43" s="1"/>
  <c r="AJ77" i="43"/>
  <c r="AJ69" i="43"/>
  <c r="AK69" i="43"/>
  <c r="AT69" i="43" s="1"/>
  <c r="AJ63" i="43"/>
  <c r="AK63" i="43"/>
  <c r="AT63" i="43" s="1"/>
  <c r="AJ57" i="43"/>
  <c r="AK57" i="43"/>
  <c r="AT57" i="43" s="1"/>
  <c r="AJ51" i="43"/>
  <c r="AK51" i="43"/>
  <c r="AT51" i="43" s="1"/>
  <c r="AJ45" i="43"/>
  <c r="AK45" i="43"/>
  <c r="AT45" i="43" s="1"/>
  <c r="AJ39" i="43"/>
  <c r="AK39" i="43"/>
  <c r="AT39" i="43" s="1"/>
  <c r="AJ33" i="43"/>
  <c r="AK33" i="43"/>
  <c r="AT33" i="43" s="1"/>
  <c r="AJ27" i="43"/>
  <c r="AK27" i="43"/>
  <c r="AT27" i="43" s="1"/>
  <c r="AJ21" i="43"/>
  <c r="AK21" i="43"/>
  <c r="AT21" i="43" s="1"/>
  <c r="AJ15" i="43"/>
  <c r="AK15" i="43"/>
  <c r="AT15" i="43" s="1"/>
  <c r="AJ9" i="43"/>
  <c r="AK9" i="43"/>
  <c r="AT9" i="43" s="1"/>
  <c r="AH80" i="81"/>
  <c r="AQ80" i="81" s="1"/>
  <c r="AH81" i="37"/>
  <c r="AQ81" i="37" s="1"/>
  <c r="AG80" i="30"/>
  <c r="AP80" i="30" s="1"/>
  <c r="AF80" i="30"/>
  <c r="AO80" i="30" s="1"/>
  <c r="AE80" i="30"/>
  <c r="W81" i="30"/>
  <c r="AJ62" i="87"/>
  <c r="AK62" i="87"/>
  <c r="AT62" i="87" s="1"/>
  <c r="AJ50" i="87"/>
  <c r="AK50" i="87"/>
  <c r="AT50" i="87" s="1"/>
  <c r="AJ14" i="87"/>
  <c r="AK14" i="87"/>
  <c r="AT14" i="87" s="1"/>
  <c r="AJ70" i="43"/>
  <c r="AK70" i="43"/>
  <c r="AT70" i="43" s="1"/>
  <c r="AR80" i="77"/>
  <c r="AH79" i="39"/>
  <c r="AQ79" i="39" s="1"/>
  <c r="AQ81" i="39" s="1"/>
  <c r="AZ3" i="39"/>
  <c r="AX4" i="39" s="1"/>
  <c r="S4" i="39" s="1"/>
  <c r="AC4" i="39" s="1"/>
  <c r="AB5" i="39" s="1"/>
  <c r="AX8" i="39"/>
  <c r="S8" i="39" s="1"/>
  <c r="AC8" i="39" s="1"/>
  <c r="AB9" i="39" s="1"/>
  <c r="AX14" i="39"/>
  <c r="S14" i="39" s="1"/>
  <c r="AC14" i="39" s="1"/>
  <c r="AB15" i="39" s="1"/>
  <c r="AX20" i="39"/>
  <c r="S20" i="39" s="1"/>
  <c r="AC20" i="39" s="1"/>
  <c r="AB21" i="39" s="1"/>
  <c r="AX26" i="39"/>
  <c r="S26" i="39" s="1"/>
  <c r="AC26" i="39" s="1"/>
  <c r="AB27" i="39" s="1"/>
  <c r="AX32" i="39"/>
  <c r="S32" i="39" s="1"/>
  <c r="AC32" i="39" s="1"/>
  <c r="AB33" i="39" s="1"/>
  <c r="AX38" i="39"/>
  <c r="S38" i="39" s="1"/>
  <c r="AC38" i="39" s="1"/>
  <c r="AB39" i="39" s="1"/>
  <c r="AX44" i="39"/>
  <c r="S44" i="39" s="1"/>
  <c r="AC44" i="39" s="1"/>
  <c r="AB45" i="39" s="1"/>
  <c r="AX50" i="39"/>
  <c r="S50" i="39" s="1"/>
  <c r="AC50" i="39" s="1"/>
  <c r="AB51" i="39" s="1"/>
  <c r="AX56" i="39"/>
  <c r="S56" i="39" s="1"/>
  <c r="AC56" i="39" s="1"/>
  <c r="AB57" i="39" s="1"/>
  <c r="AX62" i="39"/>
  <c r="S62" i="39" s="1"/>
  <c r="AC62" i="39" s="1"/>
  <c r="AB63" i="39" s="1"/>
  <c r="AX68" i="39"/>
  <c r="S68" i="39" s="1"/>
  <c r="AC68" i="39" s="1"/>
  <c r="AB69" i="39" s="1"/>
  <c r="AX78" i="39"/>
  <c r="S78" i="39" s="1"/>
  <c r="AC78" i="39" s="1"/>
  <c r="AB79" i="39" s="1"/>
  <c r="AX79" i="87"/>
  <c r="S79" i="87" s="1"/>
  <c r="AC79" i="87" s="1"/>
  <c r="AJ79" i="87" s="1"/>
  <c r="AS79" i="87" s="1"/>
  <c r="AG79" i="87"/>
  <c r="AP79" i="87" s="1"/>
  <c r="AP81" i="87" s="1"/>
  <c r="AF79" i="87"/>
  <c r="AO79" i="87" s="1"/>
  <c r="AO81" i="87" s="1"/>
  <c r="AE79" i="87"/>
  <c r="AG78" i="83"/>
  <c r="AP78" i="83" s="1"/>
  <c r="AF78" i="83"/>
  <c r="AO78" i="83" s="1"/>
  <c r="W79" i="83"/>
  <c r="AE78" i="83"/>
  <c r="Y76" i="75"/>
  <c r="X76" i="75"/>
  <c r="X79" i="78"/>
  <c r="Y79" i="78"/>
  <c r="AN80" i="26"/>
  <c r="AI80" i="26"/>
  <c r="AR76" i="27"/>
  <c r="Z80" i="41"/>
  <c r="Y80" i="41"/>
  <c r="X80" i="41"/>
  <c r="AJ77" i="87"/>
  <c r="AK77" i="87"/>
  <c r="AT77" i="87" s="1"/>
  <c r="AK72" i="87"/>
  <c r="AT72" i="87" s="1"/>
  <c r="AJ72" i="87"/>
  <c r="AK66" i="87"/>
  <c r="AT66" i="87" s="1"/>
  <c r="AJ66" i="87"/>
  <c r="AK60" i="87"/>
  <c r="AT60" i="87" s="1"/>
  <c r="AJ60" i="87"/>
  <c r="AK54" i="87"/>
  <c r="AT54" i="87" s="1"/>
  <c r="AJ54" i="87"/>
  <c r="AK48" i="87"/>
  <c r="AT48" i="87" s="1"/>
  <c r="AJ48" i="87"/>
  <c r="AK42" i="87"/>
  <c r="AT42" i="87" s="1"/>
  <c r="AJ42" i="87"/>
  <c r="AK36" i="87"/>
  <c r="AT36" i="87" s="1"/>
  <c r="AJ36" i="87"/>
  <c r="AK30" i="87"/>
  <c r="AT30" i="87" s="1"/>
  <c r="AJ30" i="87"/>
  <c r="AK24" i="87"/>
  <c r="AT24" i="87" s="1"/>
  <c r="AJ24" i="87"/>
  <c r="AJ18" i="87"/>
  <c r="AK18" i="87"/>
  <c r="AT18" i="87" s="1"/>
  <c r="AK12" i="87"/>
  <c r="AT12" i="87" s="1"/>
  <c r="AJ12" i="87"/>
  <c r="AK6" i="87"/>
  <c r="AT6" i="87" s="1"/>
  <c r="AJ6" i="87"/>
  <c r="AK74" i="43"/>
  <c r="AT74" i="43" s="1"/>
  <c r="AJ74" i="43"/>
  <c r="AK68" i="43"/>
  <c r="AT68" i="43" s="1"/>
  <c r="AJ68" i="43"/>
  <c r="AJ62" i="43"/>
  <c r="AK62" i="43"/>
  <c r="AT62" i="43" s="1"/>
  <c r="AK56" i="43"/>
  <c r="AT56" i="43" s="1"/>
  <c r="AJ56" i="43"/>
  <c r="AK50" i="43"/>
  <c r="AT50" i="43" s="1"/>
  <c r="AJ50" i="43"/>
  <c r="AJ44" i="43"/>
  <c r="AK44" i="43"/>
  <c r="AT44" i="43" s="1"/>
  <c r="AK38" i="43"/>
  <c r="AT38" i="43" s="1"/>
  <c r="AJ38" i="43"/>
  <c r="AK32" i="43"/>
  <c r="AT32" i="43" s="1"/>
  <c r="AJ32" i="43"/>
  <c r="AJ26" i="43"/>
  <c r="AK26" i="43"/>
  <c r="AT26" i="43" s="1"/>
  <c r="AK20" i="43"/>
  <c r="AT20" i="43" s="1"/>
  <c r="AJ20" i="43"/>
  <c r="AK14" i="43"/>
  <c r="AT14" i="43" s="1"/>
  <c r="AJ14" i="43"/>
  <c r="AJ8" i="43"/>
  <c r="AK8" i="43"/>
  <c r="AT8" i="43" s="1"/>
  <c r="AI78" i="46"/>
  <c r="AN78" i="46"/>
  <c r="Z80" i="81"/>
  <c r="Z78" i="45"/>
  <c r="X80" i="93"/>
  <c r="Y80" i="93"/>
  <c r="Z81" i="42"/>
  <c r="X81" i="42"/>
  <c r="Y81" i="42"/>
  <c r="AJ74" i="87"/>
  <c r="AK74" i="87"/>
  <c r="AT74" i="87" s="1"/>
  <c r="AJ38" i="87"/>
  <c r="AK38" i="87"/>
  <c r="AT38" i="87" s="1"/>
  <c r="AR79" i="30"/>
  <c r="AH78" i="47"/>
  <c r="AQ78" i="47" s="1"/>
  <c r="AN79" i="41"/>
  <c r="AI79" i="41"/>
  <c r="AK78" i="87"/>
  <c r="AT78" i="87" s="1"/>
  <c r="AJ78" i="87"/>
  <c r="AJ65" i="87"/>
  <c r="AK65" i="87"/>
  <c r="AT65" i="87" s="1"/>
  <c r="AJ59" i="87"/>
  <c r="AK59" i="87"/>
  <c r="AT59" i="87" s="1"/>
  <c r="AJ53" i="87"/>
  <c r="AK53" i="87"/>
  <c r="AT53" i="87" s="1"/>
  <c r="AJ47" i="87"/>
  <c r="AK47" i="87"/>
  <c r="AT47" i="87" s="1"/>
  <c r="AJ41" i="87"/>
  <c r="AK41" i="87"/>
  <c r="AT41" i="87" s="1"/>
  <c r="AJ35" i="87"/>
  <c r="AK35" i="87"/>
  <c r="AT35" i="87" s="1"/>
  <c r="AJ29" i="87"/>
  <c r="AK29" i="87"/>
  <c r="AT29" i="87" s="1"/>
  <c r="AJ23" i="87"/>
  <c r="AK23" i="87"/>
  <c r="AT23" i="87" s="1"/>
  <c r="AJ17" i="87"/>
  <c r="AK17" i="87"/>
  <c r="AT17" i="87" s="1"/>
  <c r="AK11" i="87"/>
  <c r="AT11" i="87" s="1"/>
  <c r="AJ11" i="87"/>
  <c r="AK5" i="87"/>
  <c r="AT5" i="87" s="1"/>
  <c r="AJ5" i="87"/>
  <c r="AK78" i="43"/>
  <c r="AT78" i="43" s="1"/>
  <c r="AJ78" i="43"/>
  <c r="AJ73" i="43"/>
  <c r="AK73" i="43"/>
  <c r="AT73" i="43" s="1"/>
  <c r="AJ67" i="43"/>
  <c r="AK67" i="43"/>
  <c r="AT67" i="43" s="1"/>
  <c r="AJ61" i="43"/>
  <c r="AK61" i="43"/>
  <c r="AT61" i="43" s="1"/>
  <c r="AJ55" i="43"/>
  <c r="AK55" i="43"/>
  <c r="AT55" i="43" s="1"/>
  <c r="AJ49" i="43"/>
  <c r="AK49" i="43"/>
  <c r="AT49" i="43" s="1"/>
  <c r="AJ43" i="43"/>
  <c r="AK43" i="43"/>
  <c r="AT43" i="43" s="1"/>
  <c r="AJ37" i="43"/>
  <c r="AK37" i="43"/>
  <c r="AT37" i="43" s="1"/>
  <c r="AJ31" i="43"/>
  <c r="AK31" i="43"/>
  <c r="AT31" i="43" s="1"/>
  <c r="AJ25" i="43"/>
  <c r="AK25" i="43"/>
  <c r="AT25" i="43" s="1"/>
  <c r="AJ19" i="43"/>
  <c r="AK19" i="43"/>
  <c r="AT19" i="43" s="1"/>
  <c r="AJ13" i="43"/>
  <c r="AK13" i="43"/>
  <c r="AT13" i="43" s="1"/>
  <c r="AJ7" i="43"/>
  <c r="AK7" i="43"/>
  <c r="AT7" i="43" s="1"/>
  <c r="Z81" i="37"/>
  <c r="AI79" i="93"/>
  <c r="AN79" i="93"/>
  <c r="X80" i="34"/>
  <c r="Y80" i="34"/>
  <c r="AE80" i="86"/>
  <c r="AF80" i="86"/>
  <c r="AO80" i="86" s="1"/>
  <c r="W81" i="86"/>
  <c r="AG80" i="86"/>
  <c r="AP80" i="86" s="1"/>
  <c r="AJ32" i="87"/>
  <c r="AK32" i="87"/>
  <c r="AT32" i="87" s="1"/>
  <c r="AI76" i="74"/>
  <c r="AN76" i="74"/>
  <c r="AG79" i="39"/>
  <c r="AP79" i="39" s="1"/>
  <c r="AP81" i="39" s="1"/>
  <c r="AE79" i="39"/>
  <c r="AF79" i="39"/>
  <c r="AO79" i="39" s="1"/>
  <c r="AO81" i="39" s="1"/>
  <c r="AX79" i="39"/>
  <c r="S79" i="39" s="1"/>
  <c r="AC79" i="39" s="1"/>
  <c r="AR79" i="81"/>
  <c r="AH81" i="77"/>
  <c r="AQ81" i="77" s="1"/>
  <c r="AN78" i="78"/>
  <c r="AI78" i="78"/>
  <c r="AH77" i="27"/>
  <c r="AQ77" i="27" s="1"/>
  <c r="AJ71" i="87"/>
  <c r="AK71" i="87"/>
  <c r="AT71" i="87" s="1"/>
  <c r="AR75" i="94"/>
  <c r="AG77" i="29"/>
  <c r="AP77" i="29" s="1"/>
  <c r="AF77" i="29"/>
  <c r="AO77" i="29" s="1"/>
  <c r="AE77" i="29"/>
  <c r="W78" i="29"/>
  <c r="AH80" i="30"/>
  <c r="AQ80" i="30" s="1"/>
  <c r="AL79" i="31"/>
  <c r="AU79" i="31" s="1"/>
  <c r="AR79" i="31"/>
  <c r="AR81" i="31" s="1"/>
  <c r="AN75" i="75"/>
  <c r="AI75" i="75"/>
  <c r="Z78" i="47"/>
  <c r="AJ76" i="87"/>
  <c r="AK76" i="87"/>
  <c r="AT76" i="87" s="1"/>
  <c r="AJ70" i="87"/>
  <c r="AK70" i="87"/>
  <c r="AT70" i="87" s="1"/>
  <c r="AJ64" i="87"/>
  <c r="AK64" i="87"/>
  <c r="AT64" i="87" s="1"/>
  <c r="AJ58" i="87"/>
  <c r="AK58" i="87"/>
  <c r="AT58" i="87" s="1"/>
  <c r="AJ52" i="87"/>
  <c r="AK52" i="87"/>
  <c r="AT52" i="87" s="1"/>
  <c r="AJ46" i="87"/>
  <c r="AK46" i="87"/>
  <c r="AT46" i="87" s="1"/>
  <c r="AJ40" i="87"/>
  <c r="AK40" i="87"/>
  <c r="AT40" i="87" s="1"/>
  <c r="AJ34" i="87"/>
  <c r="AK34" i="87"/>
  <c r="AT34" i="87" s="1"/>
  <c r="AJ28" i="87"/>
  <c r="AK28" i="87"/>
  <c r="AT28" i="87" s="1"/>
  <c r="AJ22" i="87"/>
  <c r="AK22" i="87"/>
  <c r="AT22" i="87" s="1"/>
  <c r="AJ16" i="87"/>
  <c r="AK16" i="87"/>
  <c r="AT16" i="87" s="1"/>
  <c r="AJ10" i="87"/>
  <c r="AK10" i="87"/>
  <c r="AT10" i="87" s="1"/>
  <c r="AJ75" i="43"/>
  <c r="AK75" i="43"/>
  <c r="AT75" i="43" s="1"/>
  <c r="AJ72" i="43"/>
  <c r="AK72" i="43"/>
  <c r="AT72" i="43" s="1"/>
  <c r="AJ66" i="43"/>
  <c r="AK66" i="43"/>
  <c r="AT66" i="43" s="1"/>
  <c r="AJ60" i="43"/>
  <c r="AK60" i="43"/>
  <c r="AT60" i="43" s="1"/>
  <c r="AJ54" i="43"/>
  <c r="AK54" i="43"/>
  <c r="AT54" i="43" s="1"/>
  <c r="AJ48" i="43"/>
  <c r="AK48" i="43"/>
  <c r="AT48" i="43" s="1"/>
  <c r="AJ42" i="43"/>
  <c r="AK42" i="43"/>
  <c r="AT42" i="43" s="1"/>
  <c r="AJ36" i="43"/>
  <c r="AK36" i="43"/>
  <c r="AT36" i="43" s="1"/>
  <c r="AJ30" i="43"/>
  <c r="AK30" i="43"/>
  <c r="AT30" i="43" s="1"/>
  <c r="AX23" i="43"/>
  <c r="S23" i="43" s="1"/>
  <c r="AC23" i="43" s="1"/>
  <c r="AB24" i="43" s="1"/>
  <c r="AX17" i="43"/>
  <c r="S17" i="43" s="1"/>
  <c r="AC17" i="43" s="1"/>
  <c r="AB18" i="43" s="1"/>
  <c r="AX11" i="43"/>
  <c r="S11" i="43" s="1"/>
  <c r="AC11" i="43" s="1"/>
  <c r="AB12" i="43" s="1"/>
  <c r="Y80" i="90"/>
  <c r="X80" i="90"/>
  <c r="AR80" i="37"/>
  <c r="Z81" i="73"/>
  <c r="Y81" i="73"/>
  <c r="X81" i="73"/>
  <c r="AS4" i="31"/>
  <c r="AS81" i="31" s="1"/>
  <c r="AL4" i="31"/>
  <c r="AU4" i="31" s="1"/>
  <c r="AU81" i="31" s="1"/>
  <c r="C11" i="31" s="1"/>
  <c r="AI80" i="42"/>
  <c r="AN80" i="42"/>
  <c r="Y81" i="25"/>
  <c r="X81" i="25"/>
  <c r="AI79" i="43"/>
  <c r="AN79" i="43"/>
  <c r="AN81" i="43" s="1"/>
  <c r="AK5" i="39" l="1"/>
  <c r="AT5" i="39" s="1"/>
  <c r="AG81" i="73"/>
  <c r="AP81" i="73" s="1"/>
  <c r="AF81" i="73"/>
  <c r="AO81" i="73" s="1"/>
  <c r="AE81" i="73"/>
  <c r="W82" i="73"/>
  <c r="AJ12" i="43"/>
  <c r="AK12" i="43"/>
  <c r="AT12" i="43" s="1"/>
  <c r="AS36" i="43"/>
  <c r="AL36" i="43"/>
  <c r="AU36" i="43" s="1"/>
  <c r="AS54" i="43"/>
  <c r="AL54" i="43"/>
  <c r="AU54" i="43" s="1"/>
  <c r="AS72" i="43"/>
  <c r="AL72" i="43"/>
  <c r="AU72" i="43" s="1"/>
  <c r="AS16" i="87"/>
  <c r="AL16" i="87"/>
  <c r="AU16" i="87" s="1"/>
  <c r="AS34" i="87"/>
  <c r="AL34" i="87"/>
  <c r="AU34" i="87" s="1"/>
  <c r="AS52" i="87"/>
  <c r="AL52" i="87"/>
  <c r="AU52" i="87" s="1"/>
  <c r="AS70" i="87"/>
  <c r="AL70" i="87"/>
  <c r="AU70" i="87" s="1"/>
  <c r="AI80" i="86"/>
  <c r="AN80" i="86"/>
  <c r="AG81" i="37"/>
  <c r="AP81" i="37" s="1"/>
  <c r="AF81" i="37"/>
  <c r="AO81" i="37" s="1"/>
  <c r="AE81" i="37"/>
  <c r="W82" i="37"/>
  <c r="AS19" i="43"/>
  <c r="AL19" i="43"/>
  <c r="AU19" i="43" s="1"/>
  <c r="AS37" i="43"/>
  <c r="AL37" i="43"/>
  <c r="AU37" i="43" s="1"/>
  <c r="AS55" i="43"/>
  <c r="AL55" i="43"/>
  <c r="AU55" i="43" s="1"/>
  <c r="AS73" i="43"/>
  <c r="AL73" i="43"/>
  <c r="AU73" i="43" s="1"/>
  <c r="AS29" i="87"/>
  <c r="AL29" i="87"/>
  <c r="AU29" i="87" s="1"/>
  <c r="AS47" i="87"/>
  <c r="AL47" i="87"/>
  <c r="AU47" i="87" s="1"/>
  <c r="AS65" i="87"/>
  <c r="AL65" i="87"/>
  <c r="AU65" i="87" s="1"/>
  <c r="AH81" i="42"/>
  <c r="AQ81" i="42" s="1"/>
  <c r="AG80" i="81"/>
  <c r="AP80" i="81" s="1"/>
  <c r="AF80" i="81"/>
  <c r="AO80" i="81" s="1"/>
  <c r="W81" i="81"/>
  <c r="AE80" i="81"/>
  <c r="AN78" i="83"/>
  <c r="AI78" i="83"/>
  <c r="AX76" i="39"/>
  <c r="S76" i="39" s="1"/>
  <c r="AC76" i="39" s="1"/>
  <c r="AB77" i="39" s="1"/>
  <c r="AX69" i="39"/>
  <c r="S69" i="39" s="1"/>
  <c r="AC69" i="39" s="1"/>
  <c r="AB70" i="39" s="1"/>
  <c r="AX63" i="39"/>
  <c r="S63" i="39" s="1"/>
  <c r="AC63" i="39" s="1"/>
  <c r="AB64" i="39" s="1"/>
  <c r="AX57" i="39"/>
  <c r="S57" i="39" s="1"/>
  <c r="AC57" i="39" s="1"/>
  <c r="AB58" i="39" s="1"/>
  <c r="AX51" i="39"/>
  <c r="S51" i="39" s="1"/>
  <c r="AC51" i="39" s="1"/>
  <c r="AB52" i="39" s="1"/>
  <c r="AX45" i="39"/>
  <c r="S45" i="39" s="1"/>
  <c r="AC45" i="39" s="1"/>
  <c r="AB46" i="39" s="1"/>
  <c r="AX39" i="39"/>
  <c r="S39" i="39" s="1"/>
  <c r="AC39" i="39" s="1"/>
  <c r="AB40" i="39" s="1"/>
  <c r="AX33" i="39"/>
  <c r="S33" i="39" s="1"/>
  <c r="AC33" i="39" s="1"/>
  <c r="AB34" i="39" s="1"/>
  <c r="AX27" i="39"/>
  <c r="S27" i="39" s="1"/>
  <c r="AC27" i="39" s="1"/>
  <c r="AB28" i="39" s="1"/>
  <c r="AX21" i="39"/>
  <c r="S21" i="39" s="1"/>
  <c r="AC21" i="39" s="1"/>
  <c r="AB22" i="39" s="1"/>
  <c r="AX15" i="39"/>
  <c r="S15" i="39" s="1"/>
  <c r="AC15" i="39" s="1"/>
  <c r="AB16" i="39" s="1"/>
  <c r="AX9" i="39"/>
  <c r="S9" i="39" s="1"/>
  <c r="AC9" i="39" s="1"/>
  <c r="AB10" i="39" s="1"/>
  <c r="AX3" i="39"/>
  <c r="S3" i="39" s="1"/>
  <c r="AC3" i="39" s="1"/>
  <c r="AS9" i="43"/>
  <c r="AL9" i="43"/>
  <c r="AU9" i="43" s="1"/>
  <c r="AS27" i="43"/>
  <c r="AL27" i="43"/>
  <c r="AU27" i="43" s="1"/>
  <c r="AS45" i="43"/>
  <c r="AL45" i="43"/>
  <c r="AU45" i="43" s="1"/>
  <c r="AS63" i="43"/>
  <c r="AL63" i="43"/>
  <c r="AU63" i="43" s="1"/>
  <c r="AS7" i="87"/>
  <c r="AL7" i="87"/>
  <c r="AU7" i="87" s="1"/>
  <c r="AS25" i="87"/>
  <c r="AL25" i="87"/>
  <c r="AU25" i="87" s="1"/>
  <c r="AS43" i="87"/>
  <c r="AL43" i="87"/>
  <c r="AU43" i="87" s="1"/>
  <c r="AS61" i="87"/>
  <c r="AL61" i="87"/>
  <c r="AU61" i="87" s="1"/>
  <c r="AH81" i="26"/>
  <c r="AQ81" i="26" s="1"/>
  <c r="AI80" i="85"/>
  <c r="AN80" i="85"/>
  <c r="AJ4" i="43"/>
  <c r="AK4" i="43"/>
  <c r="AT4" i="43" s="1"/>
  <c r="AS22" i="43"/>
  <c r="AL22" i="43"/>
  <c r="AU22" i="43" s="1"/>
  <c r="AS40" i="43"/>
  <c r="AL40" i="43"/>
  <c r="AU40" i="43" s="1"/>
  <c r="AS58" i="43"/>
  <c r="AL58" i="43"/>
  <c r="AU58" i="43" s="1"/>
  <c r="AS44" i="87"/>
  <c r="AL44" i="87"/>
  <c r="AU44" i="87" s="1"/>
  <c r="AH79" i="46"/>
  <c r="AQ79" i="46" s="1"/>
  <c r="AS29" i="43"/>
  <c r="AL29" i="43"/>
  <c r="AU29" i="43" s="1"/>
  <c r="AS47" i="43"/>
  <c r="AL47" i="43"/>
  <c r="AU47" i="43" s="1"/>
  <c r="AS65" i="43"/>
  <c r="AL65" i="43"/>
  <c r="AU65" i="43" s="1"/>
  <c r="AS3" i="87"/>
  <c r="AL3" i="87"/>
  <c r="AU3" i="87" s="1"/>
  <c r="AS21" i="87"/>
  <c r="AL21" i="87"/>
  <c r="AU21" i="87" s="1"/>
  <c r="AS39" i="87"/>
  <c r="AL39" i="87"/>
  <c r="AU39" i="87" s="1"/>
  <c r="AS57" i="87"/>
  <c r="AL57" i="87"/>
  <c r="AU57" i="87" s="1"/>
  <c r="AS75" i="87"/>
  <c r="AL75" i="87"/>
  <c r="AU75" i="87" s="1"/>
  <c r="X82" i="77"/>
  <c r="Y82" i="77"/>
  <c r="AR80" i="42"/>
  <c r="AS38" i="43"/>
  <c r="AL38" i="43"/>
  <c r="AU38" i="43" s="1"/>
  <c r="AS74" i="43"/>
  <c r="AL74" i="43"/>
  <c r="AU74" i="43" s="1"/>
  <c r="AS54" i="87"/>
  <c r="AL54" i="87"/>
  <c r="AU54" i="87" s="1"/>
  <c r="AS72" i="87"/>
  <c r="AL72" i="87"/>
  <c r="AU72" i="87" s="1"/>
  <c r="AH79" i="78"/>
  <c r="AQ79" i="78" s="1"/>
  <c r="AJ79" i="39"/>
  <c r="AS79" i="39" s="1"/>
  <c r="AK79" i="39"/>
  <c r="AT79" i="39" s="1"/>
  <c r="AJ69" i="39"/>
  <c r="AK69" i="39"/>
  <c r="AT69" i="39" s="1"/>
  <c r="AK63" i="39"/>
  <c r="AT63" i="39" s="1"/>
  <c r="AJ57" i="39"/>
  <c r="AK57" i="39"/>
  <c r="AT57" i="39" s="1"/>
  <c r="AJ51" i="39"/>
  <c r="AK51" i="39"/>
  <c r="AT51" i="39" s="1"/>
  <c r="AJ45" i="39"/>
  <c r="AK45" i="39"/>
  <c r="AT45" i="39" s="1"/>
  <c r="AJ39" i="39"/>
  <c r="AK39" i="39"/>
  <c r="AT39" i="39" s="1"/>
  <c r="AK33" i="39"/>
  <c r="AT33" i="39" s="1"/>
  <c r="AK27" i="39"/>
  <c r="AT27" i="39" s="1"/>
  <c r="AJ21" i="39"/>
  <c r="AK21" i="39"/>
  <c r="AT21" i="39" s="1"/>
  <c r="AJ15" i="39"/>
  <c r="AK15" i="39"/>
  <c r="AT15" i="39" s="1"/>
  <c r="AJ9" i="39"/>
  <c r="AK9" i="39"/>
  <c r="AT9" i="39" s="1"/>
  <c r="AS70" i="43"/>
  <c r="AL70" i="43"/>
  <c r="AU70" i="43" s="1"/>
  <c r="AS62" i="87"/>
  <c r="AL62" i="87"/>
  <c r="AU62" i="87" s="1"/>
  <c r="AH76" i="89"/>
  <c r="AQ76" i="89" s="1"/>
  <c r="W82" i="26"/>
  <c r="AG81" i="26"/>
  <c r="AP81" i="26" s="1"/>
  <c r="AF81" i="26"/>
  <c r="AO81" i="26" s="1"/>
  <c r="AE81" i="26"/>
  <c r="AH77" i="74"/>
  <c r="AQ77" i="74" s="1"/>
  <c r="AS20" i="87"/>
  <c r="AL20" i="87"/>
  <c r="AU20" i="87" s="1"/>
  <c r="AS10" i="43"/>
  <c r="AL10" i="43"/>
  <c r="AU10" i="43" s="1"/>
  <c r="AR80" i="25"/>
  <c r="AE79" i="46"/>
  <c r="W80" i="46"/>
  <c r="AG79" i="46"/>
  <c r="AP79" i="46" s="1"/>
  <c r="AF79" i="46"/>
  <c r="AO79" i="46" s="1"/>
  <c r="AJ11" i="43"/>
  <c r="AJ4" i="87"/>
  <c r="AK4" i="87"/>
  <c r="AT4" i="87" s="1"/>
  <c r="AS26" i="87"/>
  <c r="AL26" i="87"/>
  <c r="AU26" i="87" s="1"/>
  <c r="AS6" i="43"/>
  <c r="AL6" i="43"/>
  <c r="AU6" i="43" s="1"/>
  <c r="AI77" i="27"/>
  <c r="AN77" i="27"/>
  <c r="AJ18" i="43"/>
  <c r="AK18" i="43"/>
  <c r="AT18" i="43" s="1"/>
  <c r="AE81" i="42"/>
  <c r="W82" i="42"/>
  <c r="AF81" i="42"/>
  <c r="AO81" i="42" s="1"/>
  <c r="AG81" i="42"/>
  <c r="AP81" i="42" s="1"/>
  <c r="AS20" i="43"/>
  <c r="AL20" i="43"/>
  <c r="AU20" i="43" s="1"/>
  <c r="AS56" i="43"/>
  <c r="AL56" i="43"/>
  <c r="AU56" i="43" s="1"/>
  <c r="W81" i="41"/>
  <c r="AG80" i="41"/>
  <c r="AP80" i="41" s="1"/>
  <c r="AF80" i="41"/>
  <c r="AO80" i="41" s="1"/>
  <c r="AE80" i="41"/>
  <c r="AR79" i="43"/>
  <c r="AR81" i="43" s="1"/>
  <c r="AL79" i="43"/>
  <c r="AU79" i="43" s="1"/>
  <c r="AS60" i="43"/>
  <c r="AL60" i="43"/>
  <c r="AU60" i="43" s="1"/>
  <c r="AS40" i="87"/>
  <c r="AL40" i="87"/>
  <c r="AU40" i="87" s="1"/>
  <c r="AS76" i="87"/>
  <c r="AL76" i="87"/>
  <c r="AU76" i="87" s="1"/>
  <c r="AN79" i="39"/>
  <c r="AN81" i="39" s="1"/>
  <c r="AI79" i="39"/>
  <c r="AH80" i="34"/>
  <c r="AQ80" i="34" s="1"/>
  <c r="AS7" i="43"/>
  <c r="AL7" i="43"/>
  <c r="AU7" i="43" s="1"/>
  <c r="AS25" i="43"/>
  <c r="AL25" i="43"/>
  <c r="AU25" i="43" s="1"/>
  <c r="AS43" i="43"/>
  <c r="AL43" i="43"/>
  <c r="AU43" i="43" s="1"/>
  <c r="AS61" i="43"/>
  <c r="AL61" i="43"/>
  <c r="AU61" i="43" s="1"/>
  <c r="AS17" i="87"/>
  <c r="AL17" i="87"/>
  <c r="AU17" i="87" s="1"/>
  <c r="AS35" i="87"/>
  <c r="AL35" i="87"/>
  <c r="AU35" i="87" s="1"/>
  <c r="AS53" i="87"/>
  <c r="AL53" i="87"/>
  <c r="AU53" i="87" s="1"/>
  <c r="AS38" i="87"/>
  <c r="AL38" i="87"/>
  <c r="AU38" i="87" s="1"/>
  <c r="AR78" i="46"/>
  <c r="AS18" i="87"/>
  <c r="AL18" i="87"/>
  <c r="AU18" i="87" s="1"/>
  <c r="Z79" i="78"/>
  <c r="Y79" i="83"/>
  <c r="X79" i="83"/>
  <c r="Z79" i="83" s="1"/>
  <c r="AX73" i="39"/>
  <c r="S73" i="39" s="1"/>
  <c r="AC73" i="39" s="1"/>
  <c r="AB74" i="39" s="1"/>
  <c r="AX67" i="39"/>
  <c r="S67" i="39" s="1"/>
  <c r="AC67" i="39" s="1"/>
  <c r="AB68" i="39" s="1"/>
  <c r="AX61" i="39"/>
  <c r="S61" i="39" s="1"/>
  <c r="AC61" i="39" s="1"/>
  <c r="AB62" i="39" s="1"/>
  <c r="AX55" i="39"/>
  <c r="S55" i="39" s="1"/>
  <c r="AC55" i="39" s="1"/>
  <c r="AB56" i="39" s="1"/>
  <c r="AX49" i="39"/>
  <c r="S49" i="39" s="1"/>
  <c r="AC49" i="39" s="1"/>
  <c r="AB50" i="39" s="1"/>
  <c r="AX43" i="39"/>
  <c r="S43" i="39" s="1"/>
  <c r="AC43" i="39" s="1"/>
  <c r="AB44" i="39" s="1"/>
  <c r="AX37" i="39"/>
  <c r="S37" i="39" s="1"/>
  <c r="AC37" i="39" s="1"/>
  <c r="AB38" i="39" s="1"/>
  <c r="AX31" i="39"/>
  <c r="S31" i="39" s="1"/>
  <c r="AC31" i="39" s="1"/>
  <c r="AB32" i="39" s="1"/>
  <c r="AX25" i="39"/>
  <c r="S25" i="39" s="1"/>
  <c r="AC25" i="39" s="1"/>
  <c r="AB26" i="39" s="1"/>
  <c r="AX19" i="39"/>
  <c r="S19" i="39" s="1"/>
  <c r="AC19" i="39" s="1"/>
  <c r="AB20" i="39" s="1"/>
  <c r="AX13" i="39"/>
  <c r="S13" i="39" s="1"/>
  <c r="AC13" i="39" s="1"/>
  <c r="AB14" i="39" s="1"/>
  <c r="AX7" i="39"/>
  <c r="S7" i="39" s="1"/>
  <c r="AC7" i="39" s="1"/>
  <c r="AB8" i="39" s="1"/>
  <c r="AS15" i="43"/>
  <c r="AL15" i="43"/>
  <c r="AU15" i="43" s="1"/>
  <c r="AS33" i="43"/>
  <c r="AL33" i="43"/>
  <c r="AU33" i="43" s="1"/>
  <c r="AS51" i="43"/>
  <c r="AL51" i="43"/>
  <c r="AU51" i="43" s="1"/>
  <c r="AS69" i="43"/>
  <c r="AL69" i="43"/>
  <c r="AU69" i="43" s="1"/>
  <c r="AS13" i="87"/>
  <c r="AL13" i="87"/>
  <c r="AU13" i="87" s="1"/>
  <c r="AS31" i="87"/>
  <c r="AL31" i="87"/>
  <c r="AU31" i="87" s="1"/>
  <c r="AS49" i="87"/>
  <c r="AL49" i="87"/>
  <c r="AU49" i="87" s="1"/>
  <c r="AS67" i="87"/>
  <c r="AL67" i="87"/>
  <c r="AU67" i="87" s="1"/>
  <c r="Z77" i="74"/>
  <c r="Y78" i="35"/>
  <c r="X78" i="35"/>
  <c r="AS28" i="43"/>
  <c r="AL28" i="43"/>
  <c r="AU28" i="43" s="1"/>
  <c r="AS46" i="43"/>
  <c r="AL46" i="43"/>
  <c r="AU46" i="43" s="1"/>
  <c r="AS76" i="43"/>
  <c r="AL76" i="43"/>
  <c r="AU76" i="43" s="1"/>
  <c r="AS27" i="87"/>
  <c r="AL27" i="87"/>
  <c r="AU27" i="87" s="1"/>
  <c r="AS45" i="87"/>
  <c r="AL45" i="87"/>
  <c r="AU45" i="87" s="1"/>
  <c r="AS63" i="87"/>
  <c r="AL63" i="87"/>
  <c r="AU63" i="87" s="1"/>
  <c r="AI81" i="77"/>
  <c r="AN81" i="77"/>
  <c r="AS36" i="87"/>
  <c r="AL36" i="87"/>
  <c r="AU36" i="87" s="1"/>
  <c r="AS71" i="87"/>
  <c r="AL71" i="87"/>
  <c r="AU71" i="87" s="1"/>
  <c r="Z80" i="34"/>
  <c r="AS5" i="87"/>
  <c r="AL5" i="87"/>
  <c r="AU5" i="87" s="1"/>
  <c r="AR79" i="41"/>
  <c r="AH80" i="93"/>
  <c r="AQ80" i="93" s="1"/>
  <c r="AS6" i="87"/>
  <c r="AL6" i="87"/>
  <c r="AU6" i="87" s="1"/>
  <c r="AS24" i="87"/>
  <c r="AL24" i="87"/>
  <c r="AU24" i="87" s="1"/>
  <c r="AS42" i="87"/>
  <c r="AL42" i="87"/>
  <c r="AU42" i="87" s="1"/>
  <c r="AS60" i="87"/>
  <c r="AL60" i="87"/>
  <c r="AU60" i="87" s="1"/>
  <c r="AH76" i="75"/>
  <c r="AQ76" i="75" s="1"/>
  <c r="AX75" i="39"/>
  <c r="S75" i="39" s="1"/>
  <c r="AC75" i="39" s="1"/>
  <c r="AB76" i="39" s="1"/>
  <c r="AX72" i="39"/>
  <c r="S72" i="39" s="1"/>
  <c r="AC72" i="39" s="1"/>
  <c r="AB73" i="39" s="1"/>
  <c r="AX66" i="39"/>
  <c r="S66" i="39" s="1"/>
  <c r="AC66" i="39" s="1"/>
  <c r="AB67" i="39" s="1"/>
  <c r="AX60" i="39"/>
  <c r="S60" i="39" s="1"/>
  <c r="AC60" i="39" s="1"/>
  <c r="AB61" i="39" s="1"/>
  <c r="AX54" i="39"/>
  <c r="S54" i="39" s="1"/>
  <c r="AC54" i="39" s="1"/>
  <c r="AB55" i="39" s="1"/>
  <c r="AX48" i="39"/>
  <c r="S48" i="39" s="1"/>
  <c r="AC48" i="39" s="1"/>
  <c r="AB49" i="39" s="1"/>
  <c r="AX42" i="39"/>
  <c r="S42" i="39" s="1"/>
  <c r="AC42" i="39" s="1"/>
  <c r="AB43" i="39" s="1"/>
  <c r="AX36" i="39"/>
  <c r="S36" i="39" s="1"/>
  <c r="AC36" i="39" s="1"/>
  <c r="AB37" i="39" s="1"/>
  <c r="AX30" i="39"/>
  <c r="S30" i="39" s="1"/>
  <c r="AC30" i="39" s="1"/>
  <c r="AB31" i="39" s="1"/>
  <c r="AX24" i="39"/>
  <c r="S24" i="39" s="1"/>
  <c r="AC24" i="39" s="1"/>
  <c r="AB25" i="39" s="1"/>
  <c r="AX18" i="39"/>
  <c r="S18" i="39" s="1"/>
  <c r="AC18" i="39" s="1"/>
  <c r="AB19" i="39" s="1"/>
  <c r="AX12" i="39"/>
  <c r="S12" i="39" s="1"/>
  <c r="AC12" i="39" s="1"/>
  <c r="AB13" i="39" s="1"/>
  <c r="AX6" i="39"/>
  <c r="S6" i="39" s="1"/>
  <c r="AC6" i="39" s="1"/>
  <c r="AB7" i="39" s="1"/>
  <c r="AS14" i="87"/>
  <c r="AL14" i="87"/>
  <c r="AU14" i="87" s="1"/>
  <c r="X81" i="30"/>
  <c r="Z81" i="30" s="1"/>
  <c r="Y81" i="30"/>
  <c r="AS77" i="43"/>
  <c r="AL77" i="43"/>
  <c r="AU77" i="43" s="1"/>
  <c r="Z76" i="89"/>
  <c r="AI79" i="82"/>
  <c r="AN79" i="82"/>
  <c r="AS56" i="87"/>
  <c r="AL56" i="87"/>
  <c r="AU56" i="87" s="1"/>
  <c r="AI77" i="35"/>
  <c r="AN77" i="35"/>
  <c r="AR79" i="90"/>
  <c r="AJ17" i="43"/>
  <c r="AS35" i="43"/>
  <c r="AL35" i="43"/>
  <c r="AU35" i="43" s="1"/>
  <c r="AS53" i="43"/>
  <c r="AL53" i="43"/>
  <c r="AU53" i="43" s="1"/>
  <c r="AS71" i="43"/>
  <c r="AL71" i="43"/>
  <c r="AU71" i="43" s="1"/>
  <c r="AS9" i="87"/>
  <c r="AL9" i="87"/>
  <c r="AU9" i="87" s="1"/>
  <c r="AR75" i="89"/>
  <c r="Y82" i="38"/>
  <c r="X82" i="38"/>
  <c r="AS32" i="87"/>
  <c r="AL32" i="87"/>
  <c r="AU32" i="87" s="1"/>
  <c r="AS78" i="43"/>
  <c r="AL78" i="43"/>
  <c r="AU78" i="43" s="1"/>
  <c r="AS78" i="87"/>
  <c r="AL78" i="87"/>
  <c r="AU78" i="87" s="1"/>
  <c r="AJ24" i="43"/>
  <c r="AK24" i="43"/>
  <c r="AT24" i="43" s="1"/>
  <c r="AS75" i="43"/>
  <c r="AL75" i="43"/>
  <c r="AU75" i="43" s="1"/>
  <c r="AS58" i="87"/>
  <c r="AL58" i="87"/>
  <c r="AU58" i="87" s="1"/>
  <c r="X78" i="29"/>
  <c r="Z78" i="29" s="1"/>
  <c r="Y78" i="29"/>
  <c r="AR78" i="78"/>
  <c r="AH81" i="73"/>
  <c r="AQ81" i="73" s="1"/>
  <c r="AS30" i="43"/>
  <c r="AL30" i="43"/>
  <c r="AU30" i="43" s="1"/>
  <c r="AS48" i="43"/>
  <c r="AL48" i="43"/>
  <c r="AU48" i="43" s="1"/>
  <c r="AS66" i="43"/>
  <c r="AL66" i="43"/>
  <c r="AU66" i="43" s="1"/>
  <c r="AS10" i="87"/>
  <c r="AL10" i="87"/>
  <c r="AU10" i="87" s="1"/>
  <c r="AS28" i="87"/>
  <c r="AL28" i="87"/>
  <c r="AU28" i="87" s="1"/>
  <c r="AS46" i="87"/>
  <c r="AL46" i="87"/>
  <c r="AU46" i="87" s="1"/>
  <c r="AS64" i="87"/>
  <c r="AL64" i="87"/>
  <c r="AU64" i="87" s="1"/>
  <c r="AR75" i="75"/>
  <c r="X81" i="86"/>
  <c r="Y81" i="86"/>
  <c r="AS13" i="43"/>
  <c r="AL13" i="43"/>
  <c r="AU13" i="43" s="1"/>
  <c r="AS31" i="43"/>
  <c r="AL31" i="43"/>
  <c r="AU31" i="43" s="1"/>
  <c r="AS49" i="43"/>
  <c r="AL49" i="43"/>
  <c r="AU49" i="43" s="1"/>
  <c r="AS67" i="43"/>
  <c r="AL67" i="43"/>
  <c r="AU67" i="43" s="1"/>
  <c r="AS23" i="87"/>
  <c r="AL23" i="87"/>
  <c r="AU23" i="87" s="1"/>
  <c r="AS41" i="87"/>
  <c r="AL41" i="87"/>
  <c r="AU41" i="87" s="1"/>
  <c r="AS59" i="87"/>
  <c r="AL59" i="87"/>
  <c r="AU59" i="87" s="1"/>
  <c r="AS74" i="87"/>
  <c r="AL74" i="87"/>
  <c r="AU74" i="87" s="1"/>
  <c r="Z80" i="93"/>
  <c r="AS8" i="43"/>
  <c r="AL8" i="43"/>
  <c r="AU8" i="43" s="1"/>
  <c r="AS26" i="43"/>
  <c r="AL26" i="43"/>
  <c r="AU26" i="43" s="1"/>
  <c r="AS44" i="43"/>
  <c r="AL44" i="43"/>
  <c r="AU44" i="43" s="1"/>
  <c r="AS62" i="43"/>
  <c r="AL62" i="43"/>
  <c r="AU62" i="43" s="1"/>
  <c r="AS77" i="87"/>
  <c r="AL77" i="87"/>
  <c r="AU77" i="87" s="1"/>
  <c r="AR80" i="26"/>
  <c r="AX77" i="39"/>
  <c r="S77" i="39" s="1"/>
  <c r="AC77" i="39" s="1"/>
  <c r="AB78" i="39" s="1"/>
  <c r="AX71" i="39"/>
  <c r="S71" i="39" s="1"/>
  <c r="AC71" i="39" s="1"/>
  <c r="AB72" i="39" s="1"/>
  <c r="AX65" i="39"/>
  <c r="S65" i="39" s="1"/>
  <c r="AC65" i="39" s="1"/>
  <c r="AB66" i="39" s="1"/>
  <c r="AX59" i="39"/>
  <c r="S59" i="39" s="1"/>
  <c r="AC59" i="39" s="1"/>
  <c r="AB60" i="39" s="1"/>
  <c r="AX53" i="39"/>
  <c r="S53" i="39" s="1"/>
  <c r="AC53" i="39" s="1"/>
  <c r="AB54" i="39" s="1"/>
  <c r="AX47" i="39"/>
  <c r="S47" i="39" s="1"/>
  <c r="AC47" i="39" s="1"/>
  <c r="AB48" i="39" s="1"/>
  <c r="AX41" i="39"/>
  <c r="S41" i="39" s="1"/>
  <c r="AC41" i="39" s="1"/>
  <c r="AB42" i="39" s="1"/>
  <c r="AX35" i="39"/>
  <c r="S35" i="39" s="1"/>
  <c r="AC35" i="39" s="1"/>
  <c r="AB36" i="39" s="1"/>
  <c r="AX29" i="39"/>
  <c r="S29" i="39" s="1"/>
  <c r="AC29" i="39" s="1"/>
  <c r="AB30" i="39" s="1"/>
  <c r="AX23" i="39"/>
  <c r="S23" i="39" s="1"/>
  <c r="AC23" i="39" s="1"/>
  <c r="AB24" i="39" s="1"/>
  <c r="AX17" i="39"/>
  <c r="S17" i="39" s="1"/>
  <c r="AC17" i="39" s="1"/>
  <c r="AB18" i="39" s="1"/>
  <c r="AX11" i="39"/>
  <c r="S11" i="39" s="1"/>
  <c r="AC11" i="39" s="1"/>
  <c r="AB12" i="39" s="1"/>
  <c r="AX5" i="39"/>
  <c r="S5" i="39" s="1"/>
  <c r="AC5" i="39" s="1"/>
  <c r="AB6" i="39" s="1"/>
  <c r="AN80" i="30"/>
  <c r="AI80" i="30"/>
  <c r="AS21" i="43"/>
  <c r="AL21" i="43"/>
  <c r="AU21" i="43" s="1"/>
  <c r="AS39" i="43"/>
  <c r="AL39" i="43"/>
  <c r="AU39" i="43" s="1"/>
  <c r="AS57" i="43"/>
  <c r="AL57" i="43"/>
  <c r="AU57" i="43" s="1"/>
  <c r="AS19" i="87"/>
  <c r="AL19" i="87"/>
  <c r="AU19" i="87" s="1"/>
  <c r="AS37" i="87"/>
  <c r="AL37" i="87"/>
  <c r="AU37" i="87" s="1"/>
  <c r="AS55" i="87"/>
  <c r="AL55" i="87"/>
  <c r="AU55" i="87" s="1"/>
  <c r="AS73" i="87"/>
  <c r="AL73" i="87"/>
  <c r="AU73" i="87" s="1"/>
  <c r="AF76" i="94"/>
  <c r="AO76" i="94" s="1"/>
  <c r="W77" i="94"/>
  <c r="AG76" i="94"/>
  <c r="AP76" i="94" s="1"/>
  <c r="AE76" i="94"/>
  <c r="AF80" i="33"/>
  <c r="AO80" i="33" s="1"/>
  <c r="AE80" i="33"/>
  <c r="W81" i="33"/>
  <c r="AG80" i="33"/>
  <c r="AP80" i="33" s="1"/>
  <c r="AS16" i="43"/>
  <c r="AL16" i="43"/>
  <c r="AU16" i="43" s="1"/>
  <c r="AS34" i="43"/>
  <c r="AL34" i="43"/>
  <c r="AU34" i="43" s="1"/>
  <c r="AS52" i="43"/>
  <c r="AL52" i="43"/>
  <c r="AU52" i="43" s="1"/>
  <c r="AS8" i="87"/>
  <c r="AL8" i="87"/>
  <c r="AU8" i="87" s="1"/>
  <c r="AR80" i="73"/>
  <c r="AJ23" i="43"/>
  <c r="AS41" i="43"/>
  <c r="AL41" i="43"/>
  <c r="AU41" i="43" s="1"/>
  <c r="AS59" i="43"/>
  <c r="AL59" i="43"/>
  <c r="AU59" i="43" s="1"/>
  <c r="AS15" i="87"/>
  <c r="AL15" i="87"/>
  <c r="AU15" i="87" s="1"/>
  <c r="AS33" i="87"/>
  <c r="AL33" i="87"/>
  <c r="AU33" i="87" s="1"/>
  <c r="AS51" i="87"/>
  <c r="AL51" i="87"/>
  <c r="AU51" i="87" s="1"/>
  <c r="AS69" i="87"/>
  <c r="AL69" i="87"/>
  <c r="AU69" i="87" s="1"/>
  <c r="AS42" i="43"/>
  <c r="AL42" i="43"/>
  <c r="AU42" i="43" s="1"/>
  <c r="AS22" i="87"/>
  <c r="AL22" i="87"/>
  <c r="AU22" i="87" s="1"/>
  <c r="AH81" i="25"/>
  <c r="AQ81" i="25" s="1"/>
  <c r="AH80" i="90"/>
  <c r="AQ80" i="90" s="1"/>
  <c r="W79" i="47"/>
  <c r="AG78" i="47"/>
  <c r="AP78" i="47" s="1"/>
  <c r="AF78" i="47"/>
  <c r="AO78" i="47" s="1"/>
  <c r="AE78" i="47"/>
  <c r="AN77" i="29"/>
  <c r="AI77" i="29"/>
  <c r="Z81" i="25"/>
  <c r="Z80" i="90"/>
  <c r="AR76" i="74"/>
  <c r="AR79" i="93"/>
  <c r="AS11" i="87"/>
  <c r="AL11" i="87"/>
  <c r="AU11" i="87" s="1"/>
  <c r="AG78" i="45"/>
  <c r="AP78" i="45" s="1"/>
  <c r="AF78" i="45"/>
  <c r="AO78" i="45" s="1"/>
  <c r="W79" i="45"/>
  <c r="AE78" i="45"/>
  <c r="AS14" i="43"/>
  <c r="AL14" i="43"/>
  <c r="AU14" i="43" s="1"/>
  <c r="AS32" i="43"/>
  <c r="AL32" i="43"/>
  <c r="AU32" i="43" s="1"/>
  <c r="AS50" i="43"/>
  <c r="AL50" i="43"/>
  <c r="AU50" i="43" s="1"/>
  <c r="AS68" i="43"/>
  <c r="AL68" i="43"/>
  <c r="AU68" i="43" s="1"/>
  <c r="AS12" i="87"/>
  <c r="AL12" i="87"/>
  <c r="AU12" i="87" s="1"/>
  <c r="AS30" i="87"/>
  <c r="AL30" i="87"/>
  <c r="AU30" i="87" s="1"/>
  <c r="AS48" i="87"/>
  <c r="AL48" i="87"/>
  <c r="AU48" i="87" s="1"/>
  <c r="AS66" i="87"/>
  <c r="AL66" i="87"/>
  <c r="AU66" i="87" s="1"/>
  <c r="AH80" i="41"/>
  <c r="AQ80" i="41" s="1"/>
  <c r="Z76" i="75"/>
  <c r="AI79" i="87"/>
  <c r="AN79" i="87"/>
  <c r="AN81" i="87" s="1"/>
  <c r="AX74" i="39"/>
  <c r="S74" i="39" s="1"/>
  <c r="AC74" i="39" s="1"/>
  <c r="AB75" i="39" s="1"/>
  <c r="AX70" i="39"/>
  <c r="S70" i="39" s="1"/>
  <c r="AC70" i="39" s="1"/>
  <c r="AB71" i="39" s="1"/>
  <c r="AX64" i="39"/>
  <c r="S64" i="39" s="1"/>
  <c r="AC64" i="39" s="1"/>
  <c r="AB65" i="39" s="1"/>
  <c r="AX58" i="39"/>
  <c r="S58" i="39" s="1"/>
  <c r="AC58" i="39" s="1"/>
  <c r="AB59" i="39" s="1"/>
  <c r="AX52" i="39"/>
  <c r="S52" i="39" s="1"/>
  <c r="AC52" i="39" s="1"/>
  <c r="AB53" i="39" s="1"/>
  <c r="AX46" i="39"/>
  <c r="S46" i="39" s="1"/>
  <c r="AC46" i="39" s="1"/>
  <c r="AB47" i="39" s="1"/>
  <c r="AX40" i="39"/>
  <c r="S40" i="39" s="1"/>
  <c r="AC40" i="39" s="1"/>
  <c r="AB41" i="39" s="1"/>
  <c r="AX34" i="39"/>
  <c r="S34" i="39" s="1"/>
  <c r="AC34" i="39" s="1"/>
  <c r="AB35" i="39" s="1"/>
  <c r="AX28" i="39"/>
  <c r="S28" i="39" s="1"/>
  <c r="AC28" i="39" s="1"/>
  <c r="AB29" i="39" s="1"/>
  <c r="AX22" i="39"/>
  <c r="S22" i="39" s="1"/>
  <c r="AC22" i="39" s="1"/>
  <c r="AB23" i="39" s="1"/>
  <c r="AX16" i="39"/>
  <c r="S16" i="39" s="1"/>
  <c r="AC16" i="39" s="1"/>
  <c r="AB17" i="39" s="1"/>
  <c r="AX10" i="39"/>
  <c r="S10" i="39" s="1"/>
  <c r="AC10" i="39" s="1"/>
  <c r="AB11" i="39" s="1"/>
  <c r="AS50" i="87"/>
  <c r="AL50" i="87"/>
  <c r="AU50" i="87" s="1"/>
  <c r="AK79" i="87"/>
  <c r="AT79" i="87" s="1"/>
  <c r="X80" i="82"/>
  <c r="Z80" i="82" s="1"/>
  <c r="Y80" i="82"/>
  <c r="Y81" i="85"/>
  <c r="X81" i="85"/>
  <c r="AS64" i="43"/>
  <c r="AL64" i="43"/>
  <c r="AU64" i="43" s="1"/>
  <c r="AS68" i="87"/>
  <c r="AL68" i="87"/>
  <c r="AU68" i="87" s="1"/>
  <c r="AR79" i="34"/>
  <c r="AS3" i="43"/>
  <c r="AL3" i="43"/>
  <c r="AU3" i="43" s="1"/>
  <c r="AS5" i="43"/>
  <c r="AL5" i="43"/>
  <c r="AU5" i="43" s="1"/>
  <c r="AN81" i="38"/>
  <c r="AI81" i="38"/>
  <c r="Y78" i="27"/>
  <c r="X78" i="27"/>
  <c r="Z78" i="27" s="1"/>
  <c r="Z81" i="86" l="1"/>
  <c r="AG81" i="86" s="1"/>
  <c r="AP81" i="86" s="1"/>
  <c r="AF81" i="86"/>
  <c r="AO81" i="86" s="1"/>
  <c r="W82" i="86"/>
  <c r="AE81" i="86"/>
  <c r="W79" i="29"/>
  <c r="AG78" i="29"/>
  <c r="AP78" i="29" s="1"/>
  <c r="AE78" i="29"/>
  <c r="AF78" i="29"/>
  <c r="AO78" i="29" s="1"/>
  <c r="W82" i="30"/>
  <c r="AG81" i="30"/>
  <c r="AP81" i="30" s="1"/>
  <c r="AF81" i="30"/>
  <c r="AO81" i="30" s="1"/>
  <c r="AE81" i="30"/>
  <c r="AE80" i="82"/>
  <c r="W81" i="82"/>
  <c r="AG80" i="82"/>
  <c r="AP80" i="82" s="1"/>
  <c r="AF80" i="82"/>
  <c r="AO80" i="82" s="1"/>
  <c r="AH80" i="82"/>
  <c r="AQ80" i="82" s="1"/>
  <c r="AJ17" i="39"/>
  <c r="AK17" i="39"/>
  <c r="AT17" i="39" s="1"/>
  <c r="AJ53" i="39"/>
  <c r="AK53" i="39"/>
  <c r="AT53" i="39" s="1"/>
  <c r="AL79" i="87"/>
  <c r="AU79" i="87" s="1"/>
  <c r="AR79" i="87"/>
  <c r="AR81" i="87" s="1"/>
  <c r="AN78" i="45"/>
  <c r="AI78" i="45"/>
  <c r="AR77" i="29"/>
  <c r="X79" i="47"/>
  <c r="Z79" i="47" s="1"/>
  <c r="Y79" i="47"/>
  <c r="AJ18" i="39"/>
  <c r="AK18" i="39"/>
  <c r="AT18" i="39" s="1"/>
  <c r="AJ54" i="39"/>
  <c r="AK54" i="39"/>
  <c r="AT54" i="39" s="1"/>
  <c r="AR79" i="82"/>
  <c r="AJ25" i="39"/>
  <c r="AK25" i="39"/>
  <c r="AT25" i="39" s="1"/>
  <c r="AJ61" i="39"/>
  <c r="AK61" i="39"/>
  <c r="AT61" i="39" s="1"/>
  <c r="AE77" i="74"/>
  <c r="W78" i="74"/>
  <c r="AF77" i="74"/>
  <c r="AO77" i="74" s="1"/>
  <c r="AG77" i="74"/>
  <c r="AP77" i="74" s="1"/>
  <c r="AJ14" i="39"/>
  <c r="AK14" i="39"/>
  <c r="AT14" i="39" s="1"/>
  <c r="AJ50" i="39"/>
  <c r="AK50" i="39"/>
  <c r="AT50" i="39" s="1"/>
  <c r="X81" i="41"/>
  <c r="Y81" i="41"/>
  <c r="AT81" i="87"/>
  <c r="X80" i="46"/>
  <c r="Y80" i="46"/>
  <c r="AS15" i="39"/>
  <c r="AL15" i="39"/>
  <c r="AU15" i="39" s="1"/>
  <c r="AJ33" i="39"/>
  <c r="AS51" i="39"/>
  <c r="AL51" i="39"/>
  <c r="AU51" i="39" s="1"/>
  <c r="AS69" i="39"/>
  <c r="AL69" i="39"/>
  <c r="AU69" i="39" s="1"/>
  <c r="AJ22" i="39"/>
  <c r="AK22" i="39"/>
  <c r="AT22" i="39" s="1"/>
  <c r="AJ58" i="39"/>
  <c r="AK58" i="39"/>
  <c r="AT58" i="39" s="1"/>
  <c r="AN80" i="81"/>
  <c r="AI80" i="81"/>
  <c r="X82" i="37"/>
  <c r="Y82" i="37"/>
  <c r="AR80" i="86"/>
  <c r="Y82" i="73"/>
  <c r="X82" i="73"/>
  <c r="Z82" i="73" s="1"/>
  <c r="AJ20" i="39"/>
  <c r="AK20" i="39"/>
  <c r="AT20" i="39" s="1"/>
  <c r="AX79" i="83"/>
  <c r="S79" i="83" s="1"/>
  <c r="AC79" i="83" s="1"/>
  <c r="AE79" i="83"/>
  <c r="AG79" i="83"/>
  <c r="AP79" i="83" s="1"/>
  <c r="AP81" i="83" s="1"/>
  <c r="AF79" i="83"/>
  <c r="AO79" i="83" s="1"/>
  <c r="AO81" i="83" s="1"/>
  <c r="AR77" i="27"/>
  <c r="AI79" i="46"/>
  <c r="AN79" i="46"/>
  <c r="AI81" i="26"/>
  <c r="AN81" i="26"/>
  <c r="AH82" i="77"/>
  <c r="AQ82" i="77" s="1"/>
  <c r="AJ28" i="39"/>
  <c r="AK28" i="39"/>
  <c r="AT28" i="39" s="1"/>
  <c r="AJ64" i="39"/>
  <c r="AK64" i="39"/>
  <c r="AT64" i="39" s="1"/>
  <c r="Y81" i="81"/>
  <c r="X81" i="81"/>
  <c r="Z81" i="81" s="1"/>
  <c r="AN81" i="73"/>
  <c r="AI81" i="73"/>
  <c r="AJ23" i="39"/>
  <c r="AK23" i="39"/>
  <c r="AT23" i="39" s="1"/>
  <c r="AS4" i="87"/>
  <c r="AS81" i="87" s="1"/>
  <c r="AL4" i="87"/>
  <c r="AU4" i="87" s="1"/>
  <c r="AR81" i="38"/>
  <c r="AH81" i="85"/>
  <c r="AQ81" i="85" s="1"/>
  <c r="AJ29" i="39"/>
  <c r="AK29" i="39"/>
  <c r="AT29" i="39" s="1"/>
  <c r="AJ65" i="39"/>
  <c r="AK65" i="39"/>
  <c r="AT65" i="39" s="1"/>
  <c r="AI78" i="47"/>
  <c r="AN78" i="47"/>
  <c r="AN76" i="94"/>
  <c r="AI76" i="94"/>
  <c r="AR80" i="30"/>
  <c r="AJ30" i="39"/>
  <c r="AK30" i="39"/>
  <c r="AT30" i="39" s="1"/>
  <c r="AJ66" i="39"/>
  <c r="AK66" i="39"/>
  <c r="AT66" i="39" s="1"/>
  <c r="AS24" i="43"/>
  <c r="AL24" i="43"/>
  <c r="AU24" i="43" s="1"/>
  <c r="AR77" i="35"/>
  <c r="AJ37" i="39"/>
  <c r="AK37" i="39"/>
  <c r="AT37" i="39" s="1"/>
  <c r="AJ73" i="39"/>
  <c r="AK73" i="39"/>
  <c r="AT73" i="39" s="1"/>
  <c r="AE80" i="34"/>
  <c r="W81" i="34"/>
  <c r="AG80" i="34"/>
  <c r="AP80" i="34" s="1"/>
  <c r="AF80" i="34"/>
  <c r="AO80" i="34" s="1"/>
  <c r="AR81" i="77"/>
  <c r="AJ26" i="39"/>
  <c r="AK26" i="39"/>
  <c r="AT26" i="39" s="1"/>
  <c r="AJ62" i="39"/>
  <c r="AK62" i="39"/>
  <c r="AT62" i="39" s="1"/>
  <c r="W80" i="78"/>
  <c r="AG79" i="78"/>
  <c r="AP79" i="78" s="1"/>
  <c r="AE79" i="78"/>
  <c r="AF79" i="78"/>
  <c r="AO79" i="78" s="1"/>
  <c r="AI80" i="41"/>
  <c r="AN80" i="41"/>
  <c r="X82" i="42"/>
  <c r="Y82" i="42"/>
  <c r="AS11" i="43"/>
  <c r="AL11" i="43"/>
  <c r="AU11" i="43" s="1"/>
  <c r="AS21" i="39"/>
  <c r="AL21" i="39"/>
  <c r="AU21" i="39" s="1"/>
  <c r="AS39" i="39"/>
  <c r="AL39" i="39"/>
  <c r="AU39" i="39" s="1"/>
  <c r="AS57" i="39"/>
  <c r="AL57" i="39"/>
  <c r="AU57" i="39" s="1"/>
  <c r="Z82" i="77"/>
  <c r="AT81" i="43"/>
  <c r="AJ34" i="39"/>
  <c r="AK34" i="39"/>
  <c r="AT34" i="39" s="1"/>
  <c r="AJ70" i="39"/>
  <c r="AK70" i="39"/>
  <c r="AT70" i="39" s="1"/>
  <c r="AN81" i="37"/>
  <c r="AI81" i="37"/>
  <c r="AJ59" i="39"/>
  <c r="AK59" i="39"/>
  <c r="AT59" i="39" s="1"/>
  <c r="X79" i="45"/>
  <c r="Y79" i="45"/>
  <c r="AJ60" i="39"/>
  <c r="AK60" i="39"/>
  <c r="AT60" i="39" s="1"/>
  <c r="AH78" i="29"/>
  <c r="AQ78" i="29" s="1"/>
  <c r="AF76" i="89"/>
  <c r="AO76" i="89" s="1"/>
  <c r="AE76" i="89"/>
  <c r="AG76" i="89"/>
  <c r="AP76" i="89" s="1"/>
  <c r="W77" i="89"/>
  <c r="AJ67" i="39"/>
  <c r="AK67" i="39"/>
  <c r="AT67" i="39" s="1"/>
  <c r="AJ56" i="39"/>
  <c r="AK56" i="39"/>
  <c r="AT56" i="39" s="1"/>
  <c r="AJ71" i="39"/>
  <c r="AK71" i="39"/>
  <c r="AT71" i="39" s="1"/>
  <c r="AS23" i="43"/>
  <c r="AL23" i="43"/>
  <c r="AU23" i="43" s="1"/>
  <c r="Y81" i="33"/>
  <c r="X81" i="33"/>
  <c r="Z81" i="33" s="1"/>
  <c r="AJ72" i="39"/>
  <c r="AK72" i="39"/>
  <c r="AT72" i="39" s="1"/>
  <c r="AH82" i="38"/>
  <c r="AQ82" i="38" s="1"/>
  <c r="AJ7" i="39"/>
  <c r="AK7" i="39"/>
  <c r="AT7" i="39" s="1"/>
  <c r="AJ43" i="39"/>
  <c r="AK43" i="39"/>
  <c r="AT43" i="39" s="1"/>
  <c r="AJ76" i="39"/>
  <c r="AK76" i="39"/>
  <c r="AT76" i="39" s="1"/>
  <c r="AH78" i="35"/>
  <c r="AQ78" i="35" s="1"/>
  <c r="AJ32" i="39"/>
  <c r="AK32" i="39"/>
  <c r="AT32" i="39" s="1"/>
  <c r="AJ68" i="39"/>
  <c r="AK68" i="39"/>
  <c r="AT68" i="39" s="1"/>
  <c r="AI81" i="42"/>
  <c r="AN81" i="42"/>
  <c r="AS4" i="43"/>
  <c r="AL4" i="43"/>
  <c r="AU4" i="43" s="1"/>
  <c r="AB4" i="39"/>
  <c r="AJ3" i="39"/>
  <c r="AJ40" i="39"/>
  <c r="AK40" i="39"/>
  <c r="AT40" i="39" s="1"/>
  <c r="AJ77" i="39"/>
  <c r="AK77" i="39"/>
  <c r="AT77" i="39" s="1"/>
  <c r="W77" i="75"/>
  <c r="AG76" i="75"/>
  <c r="AP76" i="75" s="1"/>
  <c r="AF76" i="75"/>
  <c r="AO76" i="75" s="1"/>
  <c r="AE76" i="75"/>
  <c r="AJ24" i="39"/>
  <c r="AK24" i="39"/>
  <c r="AT24" i="39" s="1"/>
  <c r="AJ31" i="39"/>
  <c r="AK31" i="39"/>
  <c r="AT31" i="39" s="1"/>
  <c r="AJ35" i="39"/>
  <c r="AK35" i="39"/>
  <c r="AT35" i="39" s="1"/>
  <c r="AJ36" i="39"/>
  <c r="AK36" i="39"/>
  <c r="AT36" i="39" s="1"/>
  <c r="Z81" i="85"/>
  <c r="AJ41" i="39"/>
  <c r="AK41" i="39"/>
  <c r="AT41" i="39" s="1"/>
  <c r="AJ75" i="39"/>
  <c r="AK75" i="39"/>
  <c r="AT75" i="39" s="1"/>
  <c r="AF80" i="90"/>
  <c r="AO80" i="90" s="1"/>
  <c r="AG80" i="90"/>
  <c r="AP80" i="90" s="1"/>
  <c r="AE80" i="90"/>
  <c r="W81" i="90"/>
  <c r="X77" i="94"/>
  <c r="Y77" i="94"/>
  <c r="AJ6" i="39"/>
  <c r="AK6" i="39"/>
  <c r="AT6" i="39" s="1"/>
  <c r="AJ42" i="39"/>
  <c r="AK42" i="39"/>
  <c r="AT42" i="39" s="1"/>
  <c r="AJ78" i="39"/>
  <c r="AK78" i="39"/>
  <c r="AT78" i="39" s="1"/>
  <c r="AS17" i="43"/>
  <c r="AL17" i="43"/>
  <c r="AU17" i="43" s="1"/>
  <c r="AJ13" i="39"/>
  <c r="AK13" i="39"/>
  <c r="AT13" i="39" s="1"/>
  <c r="AJ49" i="39"/>
  <c r="AK49" i="39"/>
  <c r="AT49" i="39" s="1"/>
  <c r="AJ38" i="39"/>
  <c r="AK38" i="39"/>
  <c r="AT38" i="39" s="1"/>
  <c r="AJ74" i="39"/>
  <c r="AK74" i="39"/>
  <c r="AT74" i="39" s="1"/>
  <c r="AR79" i="39"/>
  <c r="AR81" i="39" s="1"/>
  <c r="AL79" i="39"/>
  <c r="AU79" i="39" s="1"/>
  <c r="AS9" i="39"/>
  <c r="AL9" i="39"/>
  <c r="AU9" i="39" s="1"/>
  <c r="AJ27" i="39"/>
  <c r="AS45" i="39"/>
  <c r="AL45" i="39"/>
  <c r="AU45" i="39" s="1"/>
  <c r="AJ63" i="39"/>
  <c r="AJ10" i="39"/>
  <c r="AK10" i="39"/>
  <c r="AT10" i="39" s="1"/>
  <c r="AJ46" i="39"/>
  <c r="AK46" i="39"/>
  <c r="AT46" i="39" s="1"/>
  <c r="AR78" i="83"/>
  <c r="AS12" i="43"/>
  <c r="AL12" i="43"/>
  <c r="AU12" i="43" s="1"/>
  <c r="AE78" i="27"/>
  <c r="W79" i="27"/>
  <c r="AG78" i="27"/>
  <c r="AP78" i="27" s="1"/>
  <c r="AF78" i="27"/>
  <c r="AO78" i="27" s="1"/>
  <c r="AH78" i="27"/>
  <c r="AQ78" i="27" s="1"/>
  <c r="AJ11" i="39"/>
  <c r="AK11" i="39"/>
  <c r="AT11" i="39" s="1"/>
  <c r="AJ47" i="39"/>
  <c r="AK47" i="39"/>
  <c r="AT47" i="39" s="1"/>
  <c r="W82" i="25"/>
  <c r="AG81" i="25"/>
  <c r="AP81" i="25" s="1"/>
  <c r="AF81" i="25"/>
  <c r="AO81" i="25" s="1"/>
  <c r="AE81" i="25"/>
  <c r="AN80" i="33"/>
  <c r="AI80" i="33"/>
  <c r="AJ12" i="39"/>
  <c r="AK12" i="39"/>
  <c r="AT12" i="39" s="1"/>
  <c r="AJ48" i="39"/>
  <c r="AK48" i="39"/>
  <c r="AT48" i="39" s="1"/>
  <c r="AG80" i="93"/>
  <c r="AP80" i="93" s="1"/>
  <c r="AF80" i="93"/>
  <c r="AO80" i="93" s="1"/>
  <c r="AE80" i="93"/>
  <c r="W81" i="93"/>
  <c r="AH81" i="86"/>
  <c r="AQ81" i="86" s="1"/>
  <c r="Z82" i="38"/>
  <c r="AH81" i="30"/>
  <c r="AQ81" i="30" s="1"/>
  <c r="AJ19" i="39"/>
  <c r="AK19" i="39"/>
  <c r="AT19" i="39" s="1"/>
  <c r="AJ55" i="39"/>
  <c r="AK55" i="39"/>
  <c r="AT55" i="39" s="1"/>
  <c r="Z78" i="35"/>
  <c r="AJ8" i="39"/>
  <c r="AK8" i="39"/>
  <c r="AT8" i="39" s="1"/>
  <c r="AJ44" i="39"/>
  <c r="AK44" i="39"/>
  <c r="AT44" i="39" s="1"/>
  <c r="AH79" i="83"/>
  <c r="AQ79" i="83" s="1"/>
  <c r="AQ81" i="83" s="1"/>
  <c r="AZ3" i="83"/>
  <c r="AX4" i="83" s="1"/>
  <c r="S4" i="83" s="1"/>
  <c r="AC4" i="83" s="1"/>
  <c r="AB5" i="83" s="1"/>
  <c r="AS18" i="43"/>
  <c r="AL18" i="43"/>
  <c r="AU18" i="43" s="1"/>
  <c r="Y82" i="26"/>
  <c r="X82" i="26"/>
  <c r="AU81" i="87"/>
  <c r="C11" i="87" s="1"/>
  <c r="F40" i="97" s="1"/>
  <c r="AR80" i="85"/>
  <c r="AJ16" i="39"/>
  <c r="AK16" i="39"/>
  <c r="AT16" i="39" s="1"/>
  <c r="AJ52" i="39"/>
  <c r="AK52" i="39"/>
  <c r="AT52" i="39" s="1"/>
  <c r="AJ5" i="39"/>
  <c r="AX50" i="83" l="1"/>
  <c r="S50" i="83" s="1"/>
  <c r="AC50" i="83" s="1"/>
  <c r="AB51" i="83" s="1"/>
  <c r="AX44" i="83"/>
  <c r="S44" i="83" s="1"/>
  <c r="AC44" i="83" s="1"/>
  <c r="AB45" i="83" s="1"/>
  <c r="AX38" i="83"/>
  <c r="S38" i="83" s="1"/>
  <c r="AC38" i="83" s="1"/>
  <c r="AB39" i="83" s="1"/>
  <c r="AS81" i="43"/>
  <c r="AX75" i="83"/>
  <c r="S75" i="83" s="1"/>
  <c r="AC75" i="83" s="1"/>
  <c r="AB76" i="83" s="1"/>
  <c r="AX68" i="83"/>
  <c r="S68" i="83" s="1"/>
  <c r="AC68" i="83" s="1"/>
  <c r="AB69" i="83" s="1"/>
  <c r="AX62" i="83"/>
  <c r="S62" i="83" s="1"/>
  <c r="AC62" i="83" s="1"/>
  <c r="AB63" i="83" s="1"/>
  <c r="AX26" i="83"/>
  <c r="S26" i="83" s="1"/>
  <c r="AC26" i="83" s="1"/>
  <c r="AB27" i="83" s="1"/>
  <c r="AX32" i="83"/>
  <c r="S32" i="83" s="1"/>
  <c r="AC32" i="83" s="1"/>
  <c r="AB33" i="83" s="1"/>
  <c r="AX56" i="83"/>
  <c r="S56" i="83" s="1"/>
  <c r="AC56" i="83" s="1"/>
  <c r="AB57" i="83" s="1"/>
  <c r="AX20" i="83"/>
  <c r="S20" i="83" s="1"/>
  <c r="AC20" i="83" s="1"/>
  <c r="AB21" i="83" s="1"/>
  <c r="Z82" i="37"/>
  <c r="W83" i="37" s="1"/>
  <c r="AU81" i="43"/>
  <c r="C11" i="43" s="1"/>
  <c r="AG82" i="37"/>
  <c r="AP82" i="37" s="1"/>
  <c r="AF82" i="37"/>
  <c r="AO82" i="37" s="1"/>
  <c r="AE82" i="37"/>
  <c r="AK5" i="83"/>
  <c r="AT5" i="83" s="1"/>
  <c r="AK76" i="83"/>
  <c r="AT76" i="83" s="1"/>
  <c r="AK39" i="83"/>
  <c r="AT39" i="83" s="1"/>
  <c r="AX8" i="83"/>
  <c r="S8" i="83" s="1"/>
  <c r="AC8" i="83" s="1"/>
  <c r="AB9" i="83" s="1"/>
  <c r="AG78" i="35"/>
  <c r="AP78" i="35" s="1"/>
  <c r="AE78" i="35"/>
  <c r="W79" i="35"/>
  <c r="AF78" i="35"/>
  <c r="AO78" i="35" s="1"/>
  <c r="AN80" i="93"/>
  <c r="AI80" i="93"/>
  <c r="AS12" i="39"/>
  <c r="AL12" i="39"/>
  <c r="AU12" i="39" s="1"/>
  <c r="AS63" i="39"/>
  <c r="AL63" i="39"/>
  <c r="AU63" i="39" s="1"/>
  <c r="AG81" i="85"/>
  <c r="AP81" i="85" s="1"/>
  <c r="AF81" i="85"/>
  <c r="AO81" i="85" s="1"/>
  <c r="AE81" i="85"/>
  <c r="W82" i="85"/>
  <c r="AS31" i="39"/>
  <c r="AL31" i="39"/>
  <c r="AU31" i="39" s="1"/>
  <c r="AS3" i="39"/>
  <c r="AL3" i="39"/>
  <c r="AU3" i="39" s="1"/>
  <c r="AS43" i="39"/>
  <c r="AL43" i="39"/>
  <c r="AU43" i="39" s="1"/>
  <c r="AF81" i="33"/>
  <c r="AO81" i="33" s="1"/>
  <c r="AG81" i="33"/>
  <c r="AP81" i="33" s="1"/>
  <c r="AE81" i="33"/>
  <c r="W82" i="33"/>
  <c r="AS56" i="39"/>
  <c r="AL56" i="39"/>
  <c r="AU56" i="39" s="1"/>
  <c r="AN76" i="89"/>
  <c r="AI76" i="89"/>
  <c r="AI79" i="78"/>
  <c r="AN79" i="78"/>
  <c r="AS37" i="39"/>
  <c r="AL37" i="39"/>
  <c r="AU37" i="39" s="1"/>
  <c r="AS66" i="39"/>
  <c r="AL66" i="39"/>
  <c r="AU66" i="39" s="1"/>
  <c r="AS29" i="39"/>
  <c r="AL29" i="39"/>
  <c r="AU29" i="39" s="1"/>
  <c r="AR81" i="73"/>
  <c r="AS64" i="39"/>
  <c r="AL64" i="39"/>
  <c r="AU64" i="39" s="1"/>
  <c r="AH81" i="41"/>
  <c r="AQ81" i="41" s="1"/>
  <c r="AS61" i="39"/>
  <c r="AL61" i="39"/>
  <c r="AU61" i="39" s="1"/>
  <c r="AS54" i="39"/>
  <c r="AL54" i="39"/>
  <c r="AU54" i="39" s="1"/>
  <c r="Y81" i="82"/>
  <c r="X81" i="82"/>
  <c r="X79" i="29"/>
  <c r="Y79" i="29"/>
  <c r="AK63" i="83"/>
  <c r="AT63" i="83" s="1"/>
  <c r="AK33" i="83"/>
  <c r="AT33" i="83" s="1"/>
  <c r="AS5" i="39"/>
  <c r="AL5" i="39"/>
  <c r="AU5" i="39" s="1"/>
  <c r="AX73" i="83"/>
  <c r="S73" i="83" s="1"/>
  <c r="AC73" i="83" s="1"/>
  <c r="AB74" i="83" s="1"/>
  <c r="AX67" i="83"/>
  <c r="S67" i="83" s="1"/>
  <c r="AC67" i="83" s="1"/>
  <c r="AB68" i="83" s="1"/>
  <c r="AX61" i="83"/>
  <c r="S61" i="83" s="1"/>
  <c r="AC61" i="83" s="1"/>
  <c r="AB62" i="83" s="1"/>
  <c r="AX55" i="83"/>
  <c r="S55" i="83" s="1"/>
  <c r="AC55" i="83" s="1"/>
  <c r="AB56" i="83" s="1"/>
  <c r="AX49" i="83"/>
  <c r="S49" i="83" s="1"/>
  <c r="AC49" i="83" s="1"/>
  <c r="AB50" i="83" s="1"/>
  <c r="AX43" i="83"/>
  <c r="S43" i="83" s="1"/>
  <c r="AC43" i="83" s="1"/>
  <c r="AB44" i="83" s="1"/>
  <c r="AX37" i="83"/>
  <c r="S37" i="83" s="1"/>
  <c r="AC37" i="83" s="1"/>
  <c r="AB38" i="83" s="1"/>
  <c r="AX31" i="83"/>
  <c r="S31" i="83" s="1"/>
  <c r="AC31" i="83" s="1"/>
  <c r="AB32" i="83" s="1"/>
  <c r="AX25" i="83"/>
  <c r="S25" i="83" s="1"/>
  <c r="AC25" i="83" s="1"/>
  <c r="AB26" i="83" s="1"/>
  <c r="AX19" i="83"/>
  <c r="S19" i="83" s="1"/>
  <c r="AC19" i="83" s="1"/>
  <c r="AB20" i="83" s="1"/>
  <c r="AX13" i="83"/>
  <c r="S13" i="83" s="1"/>
  <c r="AC13" i="83" s="1"/>
  <c r="AB14" i="83" s="1"/>
  <c r="AX7" i="83"/>
  <c r="S7" i="83" s="1"/>
  <c r="AC7" i="83" s="1"/>
  <c r="AB8" i="83" s="1"/>
  <c r="AR80" i="33"/>
  <c r="Y82" i="25"/>
  <c r="X82" i="25"/>
  <c r="AS49" i="39"/>
  <c r="AL49" i="39"/>
  <c r="AU49" i="39" s="1"/>
  <c r="AS78" i="39"/>
  <c r="AL78" i="39"/>
  <c r="AU78" i="39" s="1"/>
  <c r="AH77" i="94"/>
  <c r="AQ77" i="94" s="1"/>
  <c r="Y77" i="75"/>
  <c r="X77" i="75"/>
  <c r="AJ4" i="39"/>
  <c r="AK4" i="39"/>
  <c r="AT4" i="39" s="1"/>
  <c r="AT81" i="39" s="1"/>
  <c r="AS68" i="39"/>
  <c r="AL68" i="39"/>
  <c r="AU68" i="39" s="1"/>
  <c r="AS59" i="39"/>
  <c r="AL59" i="39"/>
  <c r="AU59" i="39" s="1"/>
  <c r="AS34" i="39"/>
  <c r="AL34" i="39"/>
  <c r="AU34" i="39" s="1"/>
  <c r="AH82" i="42"/>
  <c r="AQ82" i="42" s="1"/>
  <c r="AS26" i="39"/>
  <c r="AL26" i="39"/>
  <c r="AU26" i="39" s="1"/>
  <c r="X81" i="34"/>
  <c r="Y81" i="34"/>
  <c r="AS20" i="39"/>
  <c r="AL20" i="39"/>
  <c r="AU20" i="39" s="1"/>
  <c r="Z81" i="41"/>
  <c r="AS53" i="39"/>
  <c r="AL53" i="39"/>
  <c r="AU53" i="39" s="1"/>
  <c r="X82" i="30"/>
  <c r="Y82" i="30"/>
  <c r="AK57" i="83"/>
  <c r="AT57" i="83" s="1"/>
  <c r="AK21" i="83"/>
  <c r="AT21" i="83" s="1"/>
  <c r="AX78" i="83"/>
  <c r="S78" i="83" s="1"/>
  <c r="AC78" i="83" s="1"/>
  <c r="AB79" i="83" s="1"/>
  <c r="AX72" i="83"/>
  <c r="S72" i="83" s="1"/>
  <c r="AC72" i="83" s="1"/>
  <c r="AB73" i="83" s="1"/>
  <c r="AX66" i="83"/>
  <c r="S66" i="83" s="1"/>
  <c r="AC66" i="83" s="1"/>
  <c r="AB67" i="83" s="1"/>
  <c r="AX60" i="83"/>
  <c r="S60" i="83" s="1"/>
  <c r="AC60" i="83" s="1"/>
  <c r="AB61" i="83" s="1"/>
  <c r="AX54" i="83"/>
  <c r="S54" i="83" s="1"/>
  <c r="AC54" i="83" s="1"/>
  <c r="AB55" i="83" s="1"/>
  <c r="AX48" i="83"/>
  <c r="S48" i="83" s="1"/>
  <c r="AC48" i="83" s="1"/>
  <c r="AB49" i="83" s="1"/>
  <c r="AX42" i="83"/>
  <c r="S42" i="83" s="1"/>
  <c r="AC42" i="83" s="1"/>
  <c r="AB43" i="83" s="1"/>
  <c r="AX36" i="83"/>
  <c r="S36" i="83" s="1"/>
  <c r="AC36" i="83" s="1"/>
  <c r="AB37" i="83" s="1"/>
  <c r="AX30" i="83"/>
  <c r="S30" i="83" s="1"/>
  <c r="AC30" i="83" s="1"/>
  <c r="AB31" i="83" s="1"/>
  <c r="AX24" i="83"/>
  <c r="S24" i="83" s="1"/>
  <c r="AC24" i="83" s="1"/>
  <c r="AB25" i="83" s="1"/>
  <c r="AX18" i="83"/>
  <c r="S18" i="83" s="1"/>
  <c r="AC18" i="83" s="1"/>
  <c r="AB19" i="83" s="1"/>
  <c r="AX12" i="83"/>
  <c r="S12" i="83" s="1"/>
  <c r="AC12" i="83" s="1"/>
  <c r="AB13" i="83" s="1"/>
  <c r="AX6" i="83"/>
  <c r="S6" i="83" s="1"/>
  <c r="AC6" i="83" s="1"/>
  <c r="AB7" i="83" s="1"/>
  <c r="AS55" i="39"/>
  <c r="AL55" i="39"/>
  <c r="AU55" i="39" s="1"/>
  <c r="X79" i="27"/>
  <c r="Y79" i="27"/>
  <c r="Z77" i="94"/>
  <c r="AS36" i="39"/>
  <c r="AL36" i="39"/>
  <c r="AU36" i="39" s="1"/>
  <c r="AS24" i="39"/>
  <c r="AL24" i="39"/>
  <c r="AU24" i="39" s="1"/>
  <c r="AS7" i="39"/>
  <c r="AL7" i="39"/>
  <c r="AU7" i="39" s="1"/>
  <c r="AS67" i="39"/>
  <c r="AL67" i="39"/>
  <c r="AU67" i="39" s="1"/>
  <c r="AS60" i="39"/>
  <c r="AL60" i="39"/>
  <c r="AU60" i="39" s="1"/>
  <c r="AR81" i="37"/>
  <c r="Z82" i="42"/>
  <c r="AN80" i="34"/>
  <c r="AI80" i="34"/>
  <c r="AS30" i="39"/>
  <c r="AL30" i="39"/>
  <c r="AU30" i="39" s="1"/>
  <c r="AR78" i="47"/>
  <c r="AH81" i="81"/>
  <c r="AQ81" i="81" s="1"/>
  <c r="AS28" i="39"/>
  <c r="AL28" i="39"/>
  <c r="AU28" i="39" s="1"/>
  <c r="AS58" i="39"/>
  <c r="AL58" i="39"/>
  <c r="AU58" i="39" s="1"/>
  <c r="AH80" i="46"/>
  <c r="AQ80" i="46" s="1"/>
  <c r="AS25" i="39"/>
  <c r="AL25" i="39"/>
  <c r="AU25" i="39" s="1"/>
  <c r="AS18" i="39"/>
  <c r="AL18" i="39"/>
  <c r="AU18" i="39" s="1"/>
  <c r="AR78" i="45"/>
  <c r="AN80" i="82"/>
  <c r="AI80" i="82"/>
  <c r="AN81" i="86"/>
  <c r="AI81" i="86"/>
  <c r="AK69" i="83"/>
  <c r="AT69" i="83" s="1"/>
  <c r="AK27" i="83"/>
  <c r="AT27" i="83" s="1"/>
  <c r="AS52" i="39"/>
  <c r="AL52" i="39"/>
  <c r="AU52" i="39" s="1"/>
  <c r="AH82" i="26"/>
  <c r="AQ82" i="26" s="1"/>
  <c r="AX77" i="83"/>
  <c r="S77" i="83" s="1"/>
  <c r="AC77" i="83" s="1"/>
  <c r="AB78" i="83" s="1"/>
  <c r="AX71" i="83"/>
  <c r="S71" i="83" s="1"/>
  <c r="AC71" i="83" s="1"/>
  <c r="AB72" i="83" s="1"/>
  <c r="AX65" i="83"/>
  <c r="S65" i="83" s="1"/>
  <c r="AC65" i="83" s="1"/>
  <c r="AB66" i="83" s="1"/>
  <c r="AX59" i="83"/>
  <c r="S59" i="83" s="1"/>
  <c r="AC59" i="83" s="1"/>
  <c r="AB60" i="83" s="1"/>
  <c r="AX53" i="83"/>
  <c r="S53" i="83" s="1"/>
  <c r="AC53" i="83" s="1"/>
  <c r="AB54" i="83" s="1"/>
  <c r="AX47" i="83"/>
  <c r="S47" i="83" s="1"/>
  <c r="AC47" i="83" s="1"/>
  <c r="AB48" i="83" s="1"/>
  <c r="AX41" i="83"/>
  <c r="S41" i="83" s="1"/>
  <c r="AC41" i="83" s="1"/>
  <c r="AB42" i="83" s="1"/>
  <c r="AX35" i="83"/>
  <c r="S35" i="83" s="1"/>
  <c r="AC35" i="83" s="1"/>
  <c r="AB36" i="83" s="1"/>
  <c r="AX29" i="83"/>
  <c r="S29" i="83" s="1"/>
  <c r="AC29" i="83" s="1"/>
  <c r="AB30" i="83" s="1"/>
  <c r="AX23" i="83"/>
  <c r="S23" i="83" s="1"/>
  <c r="AC23" i="83" s="1"/>
  <c r="AB24" i="83" s="1"/>
  <c r="AX17" i="83"/>
  <c r="S17" i="83" s="1"/>
  <c r="AC17" i="83" s="1"/>
  <c r="AB18" i="83" s="1"/>
  <c r="AX11" i="83"/>
  <c r="S11" i="83" s="1"/>
  <c r="AC11" i="83" s="1"/>
  <c r="AB12" i="83" s="1"/>
  <c r="AX5" i="83"/>
  <c r="S5" i="83" s="1"/>
  <c r="AC5" i="83" s="1"/>
  <c r="AB6" i="83" s="1"/>
  <c r="AS44" i="39"/>
  <c r="AL44" i="39"/>
  <c r="AU44" i="39" s="1"/>
  <c r="AI81" i="25"/>
  <c r="AN81" i="25"/>
  <c r="AS47" i="39"/>
  <c r="AL47" i="39"/>
  <c r="AU47" i="39" s="1"/>
  <c r="AI78" i="27"/>
  <c r="AN78" i="27"/>
  <c r="AS46" i="39"/>
  <c r="AL46" i="39"/>
  <c r="AU46" i="39" s="1"/>
  <c r="AS27" i="39"/>
  <c r="AL27" i="39"/>
  <c r="AU27" i="39" s="1"/>
  <c r="AS74" i="39"/>
  <c r="AL74" i="39"/>
  <c r="AU74" i="39" s="1"/>
  <c r="AS13" i="39"/>
  <c r="AL13" i="39"/>
  <c r="AU13" i="39" s="1"/>
  <c r="AS42" i="39"/>
  <c r="AL42" i="39"/>
  <c r="AU42" i="39" s="1"/>
  <c r="Y81" i="90"/>
  <c r="X81" i="90"/>
  <c r="Z81" i="90" s="1"/>
  <c r="AS75" i="39"/>
  <c r="AL75" i="39"/>
  <c r="AU75" i="39" s="1"/>
  <c r="AI76" i="75"/>
  <c r="AN76" i="75"/>
  <c r="AS77" i="39"/>
  <c r="AL77" i="39"/>
  <c r="AU77" i="39" s="1"/>
  <c r="AS32" i="39"/>
  <c r="AL32" i="39"/>
  <c r="AU32" i="39" s="1"/>
  <c r="AS72" i="39"/>
  <c r="AL72" i="39"/>
  <c r="AU72" i="39" s="1"/>
  <c r="AE82" i="77"/>
  <c r="W83" i="77"/>
  <c r="AF82" i="77"/>
  <c r="AO82" i="77" s="1"/>
  <c r="AG82" i="77"/>
  <c r="AP82" i="77" s="1"/>
  <c r="Z80" i="78"/>
  <c r="X80" i="78"/>
  <c r="Y80" i="78"/>
  <c r="AR81" i="26"/>
  <c r="AH82" i="73"/>
  <c r="AQ82" i="73" s="1"/>
  <c r="AH82" i="37"/>
  <c r="AQ82" i="37" s="1"/>
  <c r="Z80" i="46"/>
  <c r="AS50" i="39"/>
  <c r="AL50" i="39"/>
  <c r="AU50" i="39" s="1"/>
  <c r="X78" i="74"/>
  <c r="Z78" i="74" s="1"/>
  <c r="Y78" i="74"/>
  <c r="AS17" i="39"/>
  <c r="AL17" i="39"/>
  <c r="AU17" i="39" s="1"/>
  <c r="AI81" i="30"/>
  <c r="AN81" i="30"/>
  <c r="AI78" i="29"/>
  <c r="AN78" i="29"/>
  <c r="Y82" i="86"/>
  <c r="X82" i="86"/>
  <c r="AK45" i="83"/>
  <c r="AT45" i="83" s="1"/>
  <c r="AX14" i="83"/>
  <c r="S14" i="83" s="1"/>
  <c r="AC14" i="83" s="1"/>
  <c r="AB15" i="83" s="1"/>
  <c r="AX76" i="83"/>
  <c r="S76" i="83" s="1"/>
  <c r="AC76" i="83" s="1"/>
  <c r="AB77" i="83" s="1"/>
  <c r="AX70" i="83"/>
  <c r="S70" i="83" s="1"/>
  <c r="AC70" i="83" s="1"/>
  <c r="AB71" i="83" s="1"/>
  <c r="AX64" i="83"/>
  <c r="S64" i="83" s="1"/>
  <c r="AC64" i="83" s="1"/>
  <c r="AB65" i="83" s="1"/>
  <c r="AX58" i="83"/>
  <c r="S58" i="83" s="1"/>
  <c r="AC58" i="83" s="1"/>
  <c r="AB59" i="83" s="1"/>
  <c r="AX52" i="83"/>
  <c r="S52" i="83" s="1"/>
  <c r="AC52" i="83" s="1"/>
  <c r="AB53" i="83" s="1"/>
  <c r="AX46" i="83"/>
  <c r="S46" i="83" s="1"/>
  <c r="AC46" i="83" s="1"/>
  <c r="AB47" i="83" s="1"/>
  <c r="AX40" i="83"/>
  <c r="S40" i="83" s="1"/>
  <c r="AC40" i="83" s="1"/>
  <c r="AB41" i="83" s="1"/>
  <c r="AX34" i="83"/>
  <c r="S34" i="83" s="1"/>
  <c r="AC34" i="83" s="1"/>
  <c r="AB35" i="83" s="1"/>
  <c r="AX28" i="83"/>
  <c r="S28" i="83" s="1"/>
  <c r="AC28" i="83" s="1"/>
  <c r="AB29" i="83" s="1"/>
  <c r="AX22" i="83"/>
  <c r="S22" i="83" s="1"/>
  <c r="AC22" i="83" s="1"/>
  <c r="AB23" i="83" s="1"/>
  <c r="AX16" i="83"/>
  <c r="S16" i="83" s="1"/>
  <c r="AC16" i="83" s="1"/>
  <c r="AB17" i="83" s="1"/>
  <c r="AX10" i="83"/>
  <c r="S10" i="83" s="1"/>
  <c r="AC10" i="83" s="1"/>
  <c r="AB11" i="83" s="1"/>
  <c r="AX3" i="83"/>
  <c r="S3" i="83" s="1"/>
  <c r="AC3" i="83" s="1"/>
  <c r="AS19" i="39"/>
  <c r="AL19" i="39"/>
  <c r="AU19" i="39" s="1"/>
  <c r="AF82" i="38"/>
  <c r="AO82" i="38" s="1"/>
  <c r="W83" i="38"/>
  <c r="AG82" i="38"/>
  <c r="AP82" i="38" s="1"/>
  <c r="AE82" i="38"/>
  <c r="AS48" i="39"/>
  <c r="AL48" i="39"/>
  <c r="AU48" i="39" s="1"/>
  <c r="AN80" i="90"/>
  <c r="AI80" i="90"/>
  <c r="AS35" i="39"/>
  <c r="AL35" i="39"/>
  <c r="AU35" i="39" s="1"/>
  <c r="AS76" i="39"/>
  <c r="AL76" i="39"/>
  <c r="AU76" i="39" s="1"/>
  <c r="AH81" i="33"/>
  <c r="AQ81" i="33" s="1"/>
  <c r="AS71" i="39"/>
  <c r="AL71" i="39"/>
  <c r="AU71" i="39" s="1"/>
  <c r="Y77" i="89"/>
  <c r="X77" i="89"/>
  <c r="AH79" i="45"/>
  <c r="AQ79" i="45" s="1"/>
  <c r="AR80" i="41"/>
  <c r="AS73" i="39"/>
  <c r="AL73" i="39"/>
  <c r="AU73" i="39" s="1"/>
  <c r="AS65" i="39"/>
  <c r="AL65" i="39"/>
  <c r="AU65" i="39" s="1"/>
  <c r="W82" i="81"/>
  <c r="AE81" i="81"/>
  <c r="AF81" i="81"/>
  <c r="AO81" i="81" s="1"/>
  <c r="AG81" i="81"/>
  <c r="AP81" i="81" s="1"/>
  <c r="AI79" i="83"/>
  <c r="AN79" i="83"/>
  <c r="AN81" i="83" s="1"/>
  <c r="AS22" i="39"/>
  <c r="AL22" i="39"/>
  <c r="AU22" i="39" s="1"/>
  <c r="AS33" i="39"/>
  <c r="AL33" i="39"/>
  <c r="AU33" i="39" s="1"/>
  <c r="AI77" i="74"/>
  <c r="AN77" i="74"/>
  <c r="AH79" i="47"/>
  <c r="AQ79" i="47" s="1"/>
  <c r="AQ81" i="47" s="1"/>
  <c r="AX4" i="47"/>
  <c r="S4" i="47" s="1"/>
  <c r="AC4" i="47" s="1"/>
  <c r="AB5" i="47" s="1"/>
  <c r="AZ3" i="47"/>
  <c r="AX3" i="47" s="1"/>
  <c r="S3" i="47" s="1"/>
  <c r="AC3" i="47" s="1"/>
  <c r="AX5" i="47"/>
  <c r="S5" i="47" s="1"/>
  <c r="AC5" i="47" s="1"/>
  <c r="AB6" i="47" s="1"/>
  <c r="AX6" i="47"/>
  <c r="S6" i="47" s="1"/>
  <c r="AC6" i="47" s="1"/>
  <c r="AB7" i="47" s="1"/>
  <c r="AX7" i="47"/>
  <c r="S7" i="47" s="1"/>
  <c r="AC7" i="47" s="1"/>
  <c r="AB8" i="47" s="1"/>
  <c r="AX8" i="47"/>
  <c r="S8" i="47" s="1"/>
  <c r="AC8" i="47" s="1"/>
  <c r="AB9" i="47" s="1"/>
  <c r="AX10" i="47"/>
  <c r="S10" i="47" s="1"/>
  <c r="AC10" i="47" s="1"/>
  <c r="AB11" i="47" s="1"/>
  <c r="AX11" i="47"/>
  <c r="S11" i="47" s="1"/>
  <c r="AC11" i="47" s="1"/>
  <c r="AB12" i="47" s="1"/>
  <c r="AX12" i="47"/>
  <c r="S12" i="47" s="1"/>
  <c r="AC12" i="47" s="1"/>
  <c r="AB13" i="47" s="1"/>
  <c r="AX13" i="47"/>
  <c r="S13" i="47" s="1"/>
  <c r="AC13" i="47" s="1"/>
  <c r="AB14" i="47" s="1"/>
  <c r="AX14" i="47"/>
  <c r="S14" i="47" s="1"/>
  <c r="AC14" i="47" s="1"/>
  <c r="AB15" i="47" s="1"/>
  <c r="AX16" i="47"/>
  <c r="S16" i="47" s="1"/>
  <c r="AC16" i="47" s="1"/>
  <c r="AB17" i="47" s="1"/>
  <c r="AX17" i="47"/>
  <c r="S17" i="47" s="1"/>
  <c r="AC17" i="47" s="1"/>
  <c r="AB18" i="47" s="1"/>
  <c r="AX18" i="47"/>
  <c r="S18" i="47" s="1"/>
  <c r="AC18" i="47" s="1"/>
  <c r="AB19" i="47" s="1"/>
  <c r="AX19" i="47"/>
  <c r="S19" i="47" s="1"/>
  <c r="AC19" i="47" s="1"/>
  <c r="AB20" i="47" s="1"/>
  <c r="AX20" i="47"/>
  <c r="S20" i="47" s="1"/>
  <c r="AC20" i="47" s="1"/>
  <c r="AB21" i="47" s="1"/>
  <c r="AX22" i="47"/>
  <c r="S22" i="47" s="1"/>
  <c r="AC22" i="47" s="1"/>
  <c r="AB23" i="47" s="1"/>
  <c r="AX23" i="47"/>
  <c r="S23" i="47" s="1"/>
  <c r="AC23" i="47" s="1"/>
  <c r="AB24" i="47" s="1"/>
  <c r="AX24" i="47"/>
  <c r="S24" i="47" s="1"/>
  <c r="AC24" i="47" s="1"/>
  <c r="AB25" i="47" s="1"/>
  <c r="AX25" i="47"/>
  <c r="S25" i="47" s="1"/>
  <c r="AC25" i="47" s="1"/>
  <c r="AB26" i="47" s="1"/>
  <c r="AX26" i="47"/>
  <c r="S26" i="47" s="1"/>
  <c r="AC26" i="47" s="1"/>
  <c r="AB27" i="47" s="1"/>
  <c r="AX27" i="47"/>
  <c r="S27" i="47" s="1"/>
  <c r="AC27" i="47" s="1"/>
  <c r="AB28" i="47" s="1"/>
  <c r="AX28" i="47"/>
  <c r="S28" i="47" s="1"/>
  <c r="AC28" i="47" s="1"/>
  <c r="AB29" i="47" s="1"/>
  <c r="AX29" i="47"/>
  <c r="S29" i="47" s="1"/>
  <c r="AC29" i="47" s="1"/>
  <c r="AB30" i="47" s="1"/>
  <c r="AX30" i="47"/>
  <c r="S30" i="47" s="1"/>
  <c r="AC30" i="47" s="1"/>
  <c r="AB31" i="47" s="1"/>
  <c r="AX31" i="47"/>
  <c r="S31" i="47" s="1"/>
  <c r="AC31" i="47" s="1"/>
  <c r="AB32" i="47" s="1"/>
  <c r="AX32" i="47"/>
  <c r="S32" i="47" s="1"/>
  <c r="AC32" i="47" s="1"/>
  <c r="AB33" i="47" s="1"/>
  <c r="AX33" i="47"/>
  <c r="S33" i="47" s="1"/>
  <c r="AC33" i="47" s="1"/>
  <c r="AB34" i="47" s="1"/>
  <c r="AX34" i="47"/>
  <c r="S34" i="47" s="1"/>
  <c r="AC34" i="47" s="1"/>
  <c r="AB35" i="47" s="1"/>
  <c r="AX35" i="47"/>
  <c r="S35" i="47" s="1"/>
  <c r="AC35" i="47" s="1"/>
  <c r="AB36" i="47" s="1"/>
  <c r="AX36" i="47"/>
  <c r="S36" i="47" s="1"/>
  <c r="AC36" i="47" s="1"/>
  <c r="AB37" i="47" s="1"/>
  <c r="AX37" i="47"/>
  <c r="S37" i="47" s="1"/>
  <c r="AC37" i="47" s="1"/>
  <c r="AB38" i="47" s="1"/>
  <c r="AX38" i="47"/>
  <c r="S38" i="47" s="1"/>
  <c r="AC38" i="47" s="1"/>
  <c r="AB39" i="47" s="1"/>
  <c r="AX39" i="47"/>
  <c r="S39" i="47" s="1"/>
  <c r="AC39" i="47" s="1"/>
  <c r="AB40" i="47" s="1"/>
  <c r="AX40" i="47"/>
  <c r="S40" i="47" s="1"/>
  <c r="AC40" i="47" s="1"/>
  <c r="AB41" i="47" s="1"/>
  <c r="AX41" i="47"/>
  <c r="S41" i="47" s="1"/>
  <c r="AC41" i="47" s="1"/>
  <c r="AB42" i="47" s="1"/>
  <c r="AX42" i="47"/>
  <c r="S42" i="47" s="1"/>
  <c r="AC42" i="47" s="1"/>
  <c r="AB43" i="47" s="1"/>
  <c r="AX43" i="47"/>
  <c r="S43" i="47" s="1"/>
  <c r="AC43" i="47" s="1"/>
  <c r="AB44" i="47" s="1"/>
  <c r="AX44" i="47"/>
  <c r="S44" i="47" s="1"/>
  <c r="AC44" i="47" s="1"/>
  <c r="AB45" i="47" s="1"/>
  <c r="AX45" i="47"/>
  <c r="S45" i="47" s="1"/>
  <c r="AC45" i="47" s="1"/>
  <c r="AB46" i="47" s="1"/>
  <c r="AX46" i="47"/>
  <c r="S46" i="47" s="1"/>
  <c r="AC46" i="47" s="1"/>
  <c r="AB47" i="47" s="1"/>
  <c r="AX47" i="47"/>
  <c r="S47" i="47" s="1"/>
  <c r="AC47" i="47" s="1"/>
  <c r="AB48" i="47" s="1"/>
  <c r="AX48" i="47"/>
  <c r="S48" i="47" s="1"/>
  <c r="AC48" i="47" s="1"/>
  <c r="AB49" i="47" s="1"/>
  <c r="AX49" i="47"/>
  <c r="S49" i="47" s="1"/>
  <c r="AC49" i="47" s="1"/>
  <c r="AB50" i="47" s="1"/>
  <c r="AX50" i="47"/>
  <c r="S50" i="47" s="1"/>
  <c r="AC50" i="47" s="1"/>
  <c r="AB51" i="47" s="1"/>
  <c r="AX51" i="47"/>
  <c r="S51" i="47" s="1"/>
  <c r="AC51" i="47" s="1"/>
  <c r="AB52" i="47" s="1"/>
  <c r="AX52" i="47"/>
  <c r="S52" i="47" s="1"/>
  <c r="AC52" i="47" s="1"/>
  <c r="AB53" i="47" s="1"/>
  <c r="AX53" i="47"/>
  <c r="S53" i="47" s="1"/>
  <c r="AC53" i="47" s="1"/>
  <c r="AB54" i="47" s="1"/>
  <c r="AX54" i="47"/>
  <c r="S54" i="47" s="1"/>
  <c r="AC54" i="47" s="1"/>
  <c r="AB55" i="47" s="1"/>
  <c r="AX55" i="47"/>
  <c r="S55" i="47" s="1"/>
  <c r="AC55" i="47" s="1"/>
  <c r="AB56" i="47" s="1"/>
  <c r="AX56" i="47"/>
  <c r="S56" i="47" s="1"/>
  <c r="AC56" i="47" s="1"/>
  <c r="AB57" i="47" s="1"/>
  <c r="AX57" i="47"/>
  <c r="S57" i="47" s="1"/>
  <c r="AC57" i="47" s="1"/>
  <c r="AB58" i="47" s="1"/>
  <c r="AX58" i="47"/>
  <c r="S58" i="47" s="1"/>
  <c r="AC58" i="47" s="1"/>
  <c r="AB59" i="47" s="1"/>
  <c r="AX59" i="47"/>
  <c r="S59" i="47" s="1"/>
  <c r="AC59" i="47" s="1"/>
  <c r="AB60" i="47" s="1"/>
  <c r="AX60" i="47"/>
  <c r="S60" i="47" s="1"/>
  <c r="AC60" i="47" s="1"/>
  <c r="AB61" i="47" s="1"/>
  <c r="AX61" i="47"/>
  <c r="S61" i="47" s="1"/>
  <c r="AC61" i="47" s="1"/>
  <c r="AB62" i="47" s="1"/>
  <c r="AX62" i="47"/>
  <c r="S62" i="47" s="1"/>
  <c r="AC62" i="47" s="1"/>
  <c r="AB63" i="47" s="1"/>
  <c r="AX63" i="47"/>
  <c r="S63" i="47" s="1"/>
  <c r="AC63" i="47" s="1"/>
  <c r="AB64" i="47" s="1"/>
  <c r="AX64" i="47"/>
  <c r="S64" i="47" s="1"/>
  <c r="AC64" i="47" s="1"/>
  <c r="AB65" i="47" s="1"/>
  <c r="AX65" i="47"/>
  <c r="S65" i="47" s="1"/>
  <c r="AC65" i="47" s="1"/>
  <c r="AB66" i="47" s="1"/>
  <c r="AX66" i="47"/>
  <c r="S66" i="47" s="1"/>
  <c r="AC66" i="47" s="1"/>
  <c r="AB67" i="47" s="1"/>
  <c r="AX67" i="47"/>
  <c r="S67" i="47" s="1"/>
  <c r="AC67" i="47" s="1"/>
  <c r="AB68" i="47" s="1"/>
  <c r="AX68" i="47"/>
  <c r="S68" i="47" s="1"/>
  <c r="AC68" i="47" s="1"/>
  <c r="AB69" i="47" s="1"/>
  <c r="AX69" i="47"/>
  <c r="S69" i="47" s="1"/>
  <c r="AC69" i="47" s="1"/>
  <c r="AB70" i="47" s="1"/>
  <c r="AX70" i="47"/>
  <c r="S70" i="47" s="1"/>
  <c r="AC70" i="47" s="1"/>
  <c r="AB71" i="47" s="1"/>
  <c r="AX71" i="47"/>
  <c r="S71" i="47" s="1"/>
  <c r="AC71" i="47" s="1"/>
  <c r="AB72" i="47" s="1"/>
  <c r="AX72" i="47"/>
  <c r="S72" i="47" s="1"/>
  <c r="AC72" i="47" s="1"/>
  <c r="AB73" i="47" s="1"/>
  <c r="AX73" i="47"/>
  <c r="S73" i="47" s="1"/>
  <c r="AC73" i="47" s="1"/>
  <c r="AB74" i="47" s="1"/>
  <c r="AX76" i="47"/>
  <c r="S76" i="47" s="1"/>
  <c r="AC76" i="47" s="1"/>
  <c r="AB77" i="47" s="1"/>
  <c r="AX75" i="47"/>
  <c r="S75" i="47" s="1"/>
  <c r="AC75" i="47" s="1"/>
  <c r="AB76" i="47" s="1"/>
  <c r="AX74" i="47"/>
  <c r="S74" i="47" s="1"/>
  <c r="AC74" i="47" s="1"/>
  <c r="AB75" i="47" s="1"/>
  <c r="AX77" i="47"/>
  <c r="S77" i="47" s="1"/>
  <c r="AC77" i="47" s="1"/>
  <c r="AB78" i="47" s="1"/>
  <c r="AX78" i="47"/>
  <c r="S78" i="47" s="1"/>
  <c r="AC78" i="47" s="1"/>
  <c r="AB79" i="47" s="1"/>
  <c r="AK51" i="83"/>
  <c r="AT51" i="83" s="1"/>
  <c r="AJ51" i="83"/>
  <c r="AS16" i="39"/>
  <c r="AL16" i="39"/>
  <c r="AU16" i="39" s="1"/>
  <c r="Z82" i="26"/>
  <c r="AX74" i="83"/>
  <c r="S74" i="83" s="1"/>
  <c r="AC74" i="83" s="1"/>
  <c r="AB75" i="83" s="1"/>
  <c r="AX69" i="83"/>
  <c r="S69" i="83" s="1"/>
  <c r="AC69" i="83" s="1"/>
  <c r="AB70" i="83" s="1"/>
  <c r="AX63" i="83"/>
  <c r="S63" i="83" s="1"/>
  <c r="AC63" i="83" s="1"/>
  <c r="AB64" i="83" s="1"/>
  <c r="AX57" i="83"/>
  <c r="S57" i="83" s="1"/>
  <c r="AC57" i="83" s="1"/>
  <c r="AB58" i="83" s="1"/>
  <c r="AX51" i="83"/>
  <c r="S51" i="83" s="1"/>
  <c r="AC51" i="83" s="1"/>
  <c r="AB52" i="83" s="1"/>
  <c r="AX45" i="83"/>
  <c r="S45" i="83" s="1"/>
  <c r="AC45" i="83" s="1"/>
  <c r="AB46" i="83" s="1"/>
  <c r="AX39" i="83"/>
  <c r="S39" i="83" s="1"/>
  <c r="AC39" i="83" s="1"/>
  <c r="AB40" i="83" s="1"/>
  <c r="AX33" i="83"/>
  <c r="S33" i="83" s="1"/>
  <c r="AC33" i="83" s="1"/>
  <c r="AB34" i="83" s="1"/>
  <c r="AX27" i="83"/>
  <c r="S27" i="83" s="1"/>
  <c r="AC27" i="83" s="1"/>
  <c r="AB28" i="83" s="1"/>
  <c r="AX21" i="83"/>
  <c r="S21" i="83" s="1"/>
  <c r="AC21" i="83" s="1"/>
  <c r="AB22" i="83" s="1"/>
  <c r="AX15" i="83"/>
  <c r="S15" i="83" s="1"/>
  <c r="AC15" i="83" s="1"/>
  <c r="AB16" i="83" s="1"/>
  <c r="AX9" i="83"/>
  <c r="S9" i="83" s="1"/>
  <c r="AC9" i="83" s="1"/>
  <c r="AB10" i="83" s="1"/>
  <c r="AS8" i="39"/>
  <c r="AL8" i="39"/>
  <c r="AU8" i="39" s="1"/>
  <c r="Z81" i="93"/>
  <c r="X81" i="93"/>
  <c r="Y81" i="93"/>
  <c r="AS11" i="39"/>
  <c r="AL11" i="39"/>
  <c r="AU11" i="39" s="1"/>
  <c r="AS10" i="39"/>
  <c r="AL10" i="39"/>
  <c r="AU10" i="39" s="1"/>
  <c r="AS38" i="39"/>
  <c r="AL38" i="39"/>
  <c r="AU38" i="39" s="1"/>
  <c r="AS6" i="39"/>
  <c r="AL6" i="39"/>
  <c r="AU6" i="39" s="1"/>
  <c r="AS41" i="39"/>
  <c r="AL41" i="39"/>
  <c r="AU41" i="39" s="1"/>
  <c r="AS40" i="39"/>
  <c r="AL40" i="39"/>
  <c r="AU40" i="39" s="1"/>
  <c r="AR81" i="42"/>
  <c r="Z79" i="45"/>
  <c r="AS70" i="39"/>
  <c r="AL70" i="39"/>
  <c r="AU70" i="39" s="1"/>
  <c r="AS62" i="39"/>
  <c r="AL62" i="39"/>
  <c r="AU62" i="39" s="1"/>
  <c r="AR76" i="94"/>
  <c r="AS23" i="39"/>
  <c r="AL23" i="39"/>
  <c r="AU23" i="39" s="1"/>
  <c r="AR79" i="46"/>
  <c r="W83" i="73"/>
  <c r="AG82" i="73"/>
  <c r="AP82" i="73" s="1"/>
  <c r="AE82" i="73"/>
  <c r="AF82" i="73"/>
  <c r="AO82" i="73" s="1"/>
  <c r="AR80" i="81"/>
  <c r="AS14" i="39"/>
  <c r="AL14" i="39"/>
  <c r="AU14" i="39" s="1"/>
  <c r="AE79" i="47"/>
  <c r="AF79" i="47"/>
  <c r="AO79" i="47" s="1"/>
  <c r="AO81" i="47" s="1"/>
  <c r="AX79" i="47"/>
  <c r="S79" i="47" s="1"/>
  <c r="AC79" i="47" s="1"/>
  <c r="AG79" i="47"/>
  <c r="AP79" i="47" s="1"/>
  <c r="AP81" i="47" s="1"/>
  <c r="Z81" i="82" l="1"/>
  <c r="AJ45" i="83"/>
  <c r="AG81" i="82"/>
  <c r="AP81" i="82" s="1"/>
  <c r="AF81" i="82"/>
  <c r="AO81" i="82" s="1"/>
  <c r="W82" i="82"/>
  <c r="AE81" i="82"/>
  <c r="AJ3" i="47"/>
  <c r="AB4" i="47"/>
  <c r="AK63" i="47"/>
  <c r="AT63" i="47" s="1"/>
  <c r="AJ63" i="47"/>
  <c r="AJ45" i="47"/>
  <c r="AK45" i="47"/>
  <c r="AT45" i="47" s="1"/>
  <c r="AK21" i="47"/>
  <c r="AT21" i="47" s="1"/>
  <c r="AJ5" i="47"/>
  <c r="AK5" i="47"/>
  <c r="AT5" i="47" s="1"/>
  <c r="AI81" i="81"/>
  <c r="AN81" i="81"/>
  <c r="AJ23" i="83"/>
  <c r="AK23" i="83"/>
  <c r="AT23" i="83" s="1"/>
  <c r="AJ59" i="83"/>
  <c r="AK59" i="83"/>
  <c r="AT59" i="83" s="1"/>
  <c r="AS45" i="83"/>
  <c r="AL45" i="83"/>
  <c r="AU45" i="83" s="1"/>
  <c r="AG78" i="74"/>
  <c r="AP78" i="74" s="1"/>
  <c r="AF78" i="74"/>
  <c r="AO78" i="74" s="1"/>
  <c r="AE78" i="74"/>
  <c r="W79" i="74"/>
  <c r="AF80" i="78"/>
  <c r="AO80" i="78" s="1"/>
  <c r="AE80" i="78"/>
  <c r="W81" i="78"/>
  <c r="AG80" i="78"/>
  <c r="AP80" i="78" s="1"/>
  <c r="AF81" i="90"/>
  <c r="AO81" i="90" s="1"/>
  <c r="AG81" i="90"/>
  <c r="AP81" i="90" s="1"/>
  <c r="AE81" i="90"/>
  <c r="W82" i="90"/>
  <c r="AR78" i="27"/>
  <c r="AJ36" i="83"/>
  <c r="AK36" i="83"/>
  <c r="AT36" i="83" s="1"/>
  <c r="AJ72" i="83"/>
  <c r="AK72" i="83"/>
  <c r="AT72" i="83" s="1"/>
  <c r="AJ69" i="83"/>
  <c r="AJ31" i="83"/>
  <c r="AK31" i="83"/>
  <c r="AT31" i="83" s="1"/>
  <c r="AJ67" i="83"/>
  <c r="AK67" i="83"/>
  <c r="AT67" i="83" s="1"/>
  <c r="AE81" i="41"/>
  <c r="W82" i="41"/>
  <c r="AF81" i="41"/>
  <c r="AO81" i="41" s="1"/>
  <c r="AG81" i="41"/>
  <c r="AP81" i="41" s="1"/>
  <c r="AJ32" i="83"/>
  <c r="AK32" i="83"/>
  <c r="AT32" i="83" s="1"/>
  <c r="AJ68" i="83"/>
  <c r="AK68" i="83"/>
  <c r="AT68" i="83" s="1"/>
  <c r="AJ9" i="83"/>
  <c r="AK9" i="83"/>
  <c r="AT9" i="83" s="1"/>
  <c r="AJ5" i="83"/>
  <c r="W82" i="93"/>
  <c r="AG81" i="93"/>
  <c r="AP81" i="93" s="1"/>
  <c r="AF81" i="93"/>
  <c r="AO81" i="93" s="1"/>
  <c r="AE81" i="93"/>
  <c r="AS51" i="83"/>
  <c r="AL51" i="83"/>
  <c r="AU51" i="83" s="1"/>
  <c r="AJ33" i="47"/>
  <c r="AK33" i="47"/>
  <c r="AT33" i="47" s="1"/>
  <c r="AJ34" i="83"/>
  <c r="AK34" i="83"/>
  <c r="AT34" i="83" s="1"/>
  <c r="AJ70" i="83"/>
  <c r="AK70" i="83"/>
  <c r="AT70" i="83" s="1"/>
  <c r="AJ74" i="47"/>
  <c r="AK74" i="47"/>
  <c r="AT74" i="47" s="1"/>
  <c r="AK68" i="47"/>
  <c r="AT68" i="47" s="1"/>
  <c r="AJ68" i="47"/>
  <c r="AK62" i="47"/>
  <c r="AT62" i="47" s="1"/>
  <c r="AJ62" i="47"/>
  <c r="AJ56" i="47"/>
  <c r="AK56" i="47"/>
  <c r="AT56" i="47" s="1"/>
  <c r="AK50" i="47"/>
  <c r="AT50" i="47" s="1"/>
  <c r="AJ50" i="47"/>
  <c r="AK44" i="47"/>
  <c r="AT44" i="47" s="1"/>
  <c r="AJ44" i="47"/>
  <c r="AK38" i="47"/>
  <c r="AT38" i="47" s="1"/>
  <c r="AJ38" i="47"/>
  <c r="AK32" i="47"/>
  <c r="AT32" i="47" s="1"/>
  <c r="AJ32" i="47"/>
  <c r="AK26" i="47"/>
  <c r="AT26" i="47" s="1"/>
  <c r="AJ26" i="47"/>
  <c r="AK20" i="47"/>
  <c r="AT20" i="47" s="1"/>
  <c r="AJ20" i="47"/>
  <c r="AK14" i="47"/>
  <c r="AT14" i="47" s="1"/>
  <c r="AJ14" i="47"/>
  <c r="AJ8" i="47"/>
  <c r="AK8" i="47"/>
  <c r="AT8" i="47" s="1"/>
  <c r="AJ29" i="83"/>
  <c r="AK29" i="83"/>
  <c r="AT29" i="83" s="1"/>
  <c r="AJ65" i="83"/>
  <c r="AK65" i="83"/>
  <c r="AT65" i="83" s="1"/>
  <c r="AH82" i="86"/>
  <c r="AQ82" i="86" s="1"/>
  <c r="AR81" i="30"/>
  <c r="AR76" i="75"/>
  <c r="AK6" i="83"/>
  <c r="AT6" i="83" s="1"/>
  <c r="AJ6" i="83"/>
  <c r="AK42" i="83"/>
  <c r="AT42" i="83" s="1"/>
  <c r="AJ42" i="83"/>
  <c r="AJ78" i="83"/>
  <c r="AK78" i="83"/>
  <c r="AT78" i="83" s="1"/>
  <c r="AR81" i="86"/>
  <c r="AG82" i="42"/>
  <c r="AP82" i="42" s="1"/>
  <c r="AF82" i="42"/>
  <c r="AO82" i="42" s="1"/>
  <c r="AE82" i="42"/>
  <c r="W83" i="42"/>
  <c r="AK37" i="83"/>
  <c r="AT37" i="83" s="1"/>
  <c r="AJ37" i="83"/>
  <c r="AJ73" i="83"/>
  <c r="AK73" i="83"/>
  <c r="AT73" i="83" s="1"/>
  <c r="AJ38" i="83"/>
  <c r="AK38" i="83"/>
  <c r="AT38" i="83" s="1"/>
  <c r="AJ74" i="83"/>
  <c r="AK74" i="83"/>
  <c r="AT74" i="83" s="1"/>
  <c r="AJ63" i="83"/>
  <c r="AJ39" i="83"/>
  <c r="AI82" i="37"/>
  <c r="AN82" i="37"/>
  <c r="AJ28" i="83"/>
  <c r="AK28" i="83"/>
  <c r="AT28" i="83" s="1"/>
  <c r="AJ27" i="47"/>
  <c r="AK27" i="47"/>
  <c r="AT27" i="47" s="1"/>
  <c r="Y83" i="73"/>
  <c r="X83" i="73"/>
  <c r="AJ40" i="83"/>
  <c r="AK40" i="83"/>
  <c r="AT40" i="83" s="1"/>
  <c r="AJ75" i="83"/>
  <c r="AK75" i="83"/>
  <c r="AT75" i="83" s="1"/>
  <c r="AJ79" i="47"/>
  <c r="AS79" i="47" s="1"/>
  <c r="AK79" i="47"/>
  <c r="AT79" i="47" s="1"/>
  <c r="AJ73" i="47"/>
  <c r="AK73" i="47"/>
  <c r="AT73" i="47" s="1"/>
  <c r="AJ67" i="47"/>
  <c r="AK67" i="47"/>
  <c r="AT67" i="47" s="1"/>
  <c r="AJ61" i="47"/>
  <c r="AK61" i="47"/>
  <c r="AT61" i="47" s="1"/>
  <c r="AJ55" i="47"/>
  <c r="AK55" i="47"/>
  <c r="AT55" i="47" s="1"/>
  <c r="AJ49" i="47"/>
  <c r="AK49" i="47"/>
  <c r="AT49" i="47" s="1"/>
  <c r="AJ43" i="47"/>
  <c r="AK43" i="47"/>
  <c r="AT43" i="47" s="1"/>
  <c r="AJ37" i="47"/>
  <c r="AK37" i="47"/>
  <c r="AT37" i="47" s="1"/>
  <c r="AJ31" i="47"/>
  <c r="AK31" i="47"/>
  <c r="AT31" i="47" s="1"/>
  <c r="AJ25" i="47"/>
  <c r="AK25" i="47"/>
  <c r="AT25" i="47" s="1"/>
  <c r="AJ19" i="47"/>
  <c r="AK19" i="47"/>
  <c r="AT19" i="47" s="1"/>
  <c r="AJ13" i="47"/>
  <c r="AK13" i="47"/>
  <c r="AT13" i="47" s="1"/>
  <c r="AJ7" i="47"/>
  <c r="AK7" i="47"/>
  <c r="AT7" i="47" s="1"/>
  <c r="X82" i="81"/>
  <c r="Z82" i="81" s="1"/>
  <c r="Y82" i="81"/>
  <c r="AH77" i="89"/>
  <c r="AQ77" i="89" s="1"/>
  <c r="AI82" i="38"/>
  <c r="AN82" i="38"/>
  <c r="AJ35" i="83"/>
  <c r="AK35" i="83"/>
  <c r="AT35" i="83" s="1"/>
  <c r="AJ71" i="83"/>
  <c r="AK71" i="83"/>
  <c r="AT71" i="83" s="1"/>
  <c r="AJ12" i="83"/>
  <c r="AK12" i="83"/>
  <c r="AT12" i="83" s="1"/>
  <c r="AK48" i="83"/>
  <c r="AT48" i="83" s="1"/>
  <c r="AJ48" i="83"/>
  <c r="AF77" i="94"/>
  <c r="AO77" i="94" s="1"/>
  <c r="AG77" i="94"/>
  <c r="AP77" i="94" s="1"/>
  <c r="W78" i="94"/>
  <c r="AE77" i="94"/>
  <c r="AJ7" i="83"/>
  <c r="AK7" i="83"/>
  <c r="AT7" i="83" s="1"/>
  <c r="AJ43" i="83"/>
  <c r="AK43" i="83"/>
  <c r="AT43" i="83" s="1"/>
  <c r="AJ79" i="83"/>
  <c r="AS79" i="83" s="1"/>
  <c r="AK79" i="83"/>
  <c r="AT79" i="83" s="1"/>
  <c r="AH82" i="30"/>
  <c r="AQ82" i="30" s="1"/>
  <c r="AS4" i="39"/>
  <c r="AL4" i="39"/>
  <c r="AU4" i="39" s="1"/>
  <c r="AJ8" i="83"/>
  <c r="AK8" i="83"/>
  <c r="AT8" i="83" s="1"/>
  <c r="AJ44" i="83"/>
  <c r="AK44" i="83"/>
  <c r="AT44" i="83" s="1"/>
  <c r="Y79" i="35"/>
  <c r="X79" i="35"/>
  <c r="AK77" i="47"/>
  <c r="AT77" i="47" s="1"/>
  <c r="AJ77" i="47"/>
  <c r="AJ39" i="47"/>
  <c r="AK39" i="47"/>
  <c r="AT39" i="47" s="1"/>
  <c r="AJ10" i="83"/>
  <c r="AK10" i="83"/>
  <c r="AT10" i="83" s="1"/>
  <c r="AK46" i="83"/>
  <c r="AT46" i="83" s="1"/>
  <c r="AJ46" i="83"/>
  <c r="AE82" i="26"/>
  <c r="W83" i="26"/>
  <c r="AG82" i="26"/>
  <c r="AP82" i="26" s="1"/>
  <c r="AF82" i="26"/>
  <c r="AO82" i="26" s="1"/>
  <c r="AJ78" i="47"/>
  <c r="AK78" i="47"/>
  <c r="AT78" i="47" s="1"/>
  <c r="AK72" i="47"/>
  <c r="AT72" i="47" s="1"/>
  <c r="AJ72" i="47"/>
  <c r="AJ66" i="47"/>
  <c r="AK66" i="47"/>
  <c r="AT66" i="47" s="1"/>
  <c r="AJ60" i="47"/>
  <c r="AK60" i="47"/>
  <c r="AT60" i="47" s="1"/>
  <c r="AK54" i="47"/>
  <c r="AT54" i="47" s="1"/>
  <c r="AJ54" i="47"/>
  <c r="AJ48" i="47"/>
  <c r="AK48" i="47"/>
  <c r="AT48" i="47" s="1"/>
  <c r="AJ42" i="47"/>
  <c r="AK42" i="47"/>
  <c r="AT42" i="47" s="1"/>
  <c r="AJ36" i="47"/>
  <c r="AK36" i="47"/>
  <c r="AT36" i="47" s="1"/>
  <c r="AJ30" i="47"/>
  <c r="AK30" i="47"/>
  <c r="AT30" i="47" s="1"/>
  <c r="AJ24" i="47"/>
  <c r="AK24" i="47"/>
  <c r="AT24" i="47" s="1"/>
  <c r="AJ18" i="47"/>
  <c r="AK18" i="47"/>
  <c r="AT18" i="47" s="1"/>
  <c r="AJ12" i="47"/>
  <c r="AK12" i="47"/>
  <c r="AT12" i="47" s="1"/>
  <c r="AJ6" i="47"/>
  <c r="AK6" i="47"/>
  <c r="AT6" i="47" s="1"/>
  <c r="AR77" i="74"/>
  <c r="AR79" i="83"/>
  <c r="AR81" i="83" s="1"/>
  <c r="AB4" i="83"/>
  <c r="AJ3" i="83"/>
  <c r="AJ41" i="83"/>
  <c r="AK41" i="83"/>
  <c r="AT41" i="83" s="1"/>
  <c r="AJ77" i="83"/>
  <c r="AK77" i="83"/>
  <c r="AT77" i="83" s="1"/>
  <c r="Z82" i="86"/>
  <c r="AG80" i="46"/>
  <c r="AP80" i="46" s="1"/>
  <c r="AF80" i="46"/>
  <c r="AO80" i="46" s="1"/>
  <c r="AE80" i="46"/>
  <c r="W81" i="46"/>
  <c r="AK18" i="83"/>
  <c r="AT18" i="83" s="1"/>
  <c r="AJ18" i="83"/>
  <c r="AJ54" i="83"/>
  <c r="AK54" i="83"/>
  <c r="AT54" i="83" s="1"/>
  <c r="AR80" i="82"/>
  <c r="AJ13" i="83"/>
  <c r="AK13" i="83"/>
  <c r="AT13" i="83" s="1"/>
  <c r="AJ49" i="83"/>
  <c r="AK49" i="83"/>
  <c r="AT49" i="83" s="1"/>
  <c r="Z82" i="30"/>
  <c r="AH77" i="75"/>
  <c r="AQ77" i="75" s="1"/>
  <c r="AH82" i="25"/>
  <c r="AQ82" i="25" s="1"/>
  <c r="AJ14" i="83"/>
  <c r="AK14" i="83"/>
  <c r="AT14" i="83" s="1"/>
  <c r="AJ50" i="83"/>
  <c r="AK50" i="83"/>
  <c r="AT50" i="83" s="1"/>
  <c r="AH79" i="29"/>
  <c r="AQ79" i="29" s="1"/>
  <c r="Y82" i="33"/>
  <c r="X82" i="33"/>
  <c r="Y82" i="85"/>
  <c r="Z82" i="85" s="1"/>
  <c r="X82" i="85"/>
  <c r="AJ69" i="47"/>
  <c r="AK69" i="47"/>
  <c r="AT69" i="47" s="1"/>
  <c r="AJ51" i="47"/>
  <c r="AK51" i="47"/>
  <c r="AT51" i="47" s="1"/>
  <c r="AK15" i="47"/>
  <c r="AT15" i="47" s="1"/>
  <c r="AJ16" i="83"/>
  <c r="AK16" i="83"/>
  <c r="AT16" i="83" s="1"/>
  <c r="AJ52" i="83"/>
  <c r="AK52" i="83"/>
  <c r="AT52" i="83" s="1"/>
  <c r="AJ75" i="47"/>
  <c r="AK75" i="47"/>
  <c r="AT75" i="47" s="1"/>
  <c r="AK71" i="47"/>
  <c r="AT71" i="47" s="1"/>
  <c r="AJ71" i="47"/>
  <c r="AJ65" i="47"/>
  <c r="AK65" i="47"/>
  <c r="AT65" i="47" s="1"/>
  <c r="AK59" i="47"/>
  <c r="AT59" i="47" s="1"/>
  <c r="AJ59" i="47"/>
  <c r="AK53" i="47"/>
  <c r="AT53" i="47" s="1"/>
  <c r="AJ53" i="47"/>
  <c r="AK47" i="47"/>
  <c r="AT47" i="47" s="1"/>
  <c r="AJ47" i="47"/>
  <c r="AK41" i="47"/>
  <c r="AT41" i="47" s="1"/>
  <c r="AJ41" i="47"/>
  <c r="AK35" i="47"/>
  <c r="AT35" i="47" s="1"/>
  <c r="AJ35" i="47"/>
  <c r="AK29" i="47"/>
  <c r="AT29" i="47" s="1"/>
  <c r="AJ29" i="47"/>
  <c r="AK23" i="47"/>
  <c r="AT23" i="47" s="1"/>
  <c r="AJ23" i="47"/>
  <c r="AK17" i="47"/>
  <c r="AT17" i="47" s="1"/>
  <c r="AJ17" i="47"/>
  <c r="AK11" i="47"/>
  <c r="AT11" i="47" s="1"/>
  <c r="AJ11" i="47"/>
  <c r="Z77" i="89"/>
  <c r="AR80" i="90"/>
  <c r="AJ11" i="83"/>
  <c r="AK11" i="83"/>
  <c r="AT11" i="83" s="1"/>
  <c r="AJ47" i="83"/>
  <c r="AK47" i="83"/>
  <c r="AT47" i="83" s="1"/>
  <c r="AK15" i="83"/>
  <c r="AT15" i="83" s="1"/>
  <c r="AJ15" i="83"/>
  <c r="X83" i="77"/>
  <c r="Z83" i="77" s="1"/>
  <c r="Y83" i="77"/>
  <c r="AH81" i="90"/>
  <c r="AQ81" i="90" s="1"/>
  <c r="AR81" i="25"/>
  <c r="AK24" i="83"/>
  <c r="AT24" i="83" s="1"/>
  <c r="AJ24" i="83"/>
  <c r="AK60" i="83"/>
  <c r="AT60" i="83" s="1"/>
  <c r="AJ60" i="83"/>
  <c r="AJ27" i="83"/>
  <c r="AH79" i="27"/>
  <c r="AQ79" i="27" s="1"/>
  <c r="AQ81" i="27" s="1"/>
  <c r="AZ3" i="27"/>
  <c r="AX6" i="27" s="1"/>
  <c r="S6" i="27" s="1"/>
  <c r="AC6" i="27" s="1"/>
  <c r="AB7" i="27" s="1"/>
  <c r="AX3" i="27"/>
  <c r="S3" i="27" s="1"/>
  <c r="AC3" i="27" s="1"/>
  <c r="AX4" i="27"/>
  <c r="S4" i="27" s="1"/>
  <c r="AC4" i="27" s="1"/>
  <c r="AB5" i="27" s="1"/>
  <c r="AX5" i="27"/>
  <c r="S5" i="27" s="1"/>
  <c r="AC5" i="27" s="1"/>
  <c r="AB6" i="27" s="1"/>
  <c r="AX7" i="27"/>
  <c r="S7" i="27" s="1"/>
  <c r="AC7" i="27" s="1"/>
  <c r="AB8" i="27" s="1"/>
  <c r="AX8" i="27"/>
  <c r="S8" i="27" s="1"/>
  <c r="AC8" i="27" s="1"/>
  <c r="AB9" i="27" s="1"/>
  <c r="AX9" i="27"/>
  <c r="S9" i="27" s="1"/>
  <c r="AC9" i="27" s="1"/>
  <c r="AB10" i="27" s="1"/>
  <c r="AX10" i="27"/>
  <c r="S10" i="27" s="1"/>
  <c r="AC10" i="27" s="1"/>
  <c r="AB11" i="27" s="1"/>
  <c r="AX11" i="27"/>
  <c r="S11" i="27" s="1"/>
  <c r="AC11" i="27" s="1"/>
  <c r="AB12" i="27" s="1"/>
  <c r="AX13" i="27"/>
  <c r="S13" i="27" s="1"/>
  <c r="AC13" i="27" s="1"/>
  <c r="AB14" i="27" s="1"/>
  <c r="AX14" i="27"/>
  <c r="S14" i="27" s="1"/>
  <c r="AC14" i="27" s="1"/>
  <c r="AB15" i="27" s="1"/>
  <c r="AX15" i="27"/>
  <c r="S15" i="27" s="1"/>
  <c r="AC15" i="27" s="1"/>
  <c r="AB16" i="27" s="1"/>
  <c r="AX16" i="27"/>
  <c r="S16" i="27" s="1"/>
  <c r="AC16" i="27" s="1"/>
  <c r="AB17" i="27" s="1"/>
  <c r="AX17" i="27"/>
  <c r="S17" i="27" s="1"/>
  <c r="AC17" i="27" s="1"/>
  <c r="AB18" i="27" s="1"/>
  <c r="AX18" i="27"/>
  <c r="S18" i="27" s="1"/>
  <c r="AC18" i="27" s="1"/>
  <c r="AB19" i="27" s="1"/>
  <c r="AX19" i="27"/>
  <c r="S19" i="27" s="1"/>
  <c r="AC19" i="27" s="1"/>
  <c r="AB20" i="27" s="1"/>
  <c r="AX20" i="27"/>
  <c r="S20" i="27" s="1"/>
  <c r="AC20" i="27" s="1"/>
  <c r="AB21" i="27" s="1"/>
  <c r="AX21" i="27"/>
  <c r="S21" i="27" s="1"/>
  <c r="AC21" i="27" s="1"/>
  <c r="AB22" i="27" s="1"/>
  <c r="AX22" i="27"/>
  <c r="S22" i="27" s="1"/>
  <c r="AC22" i="27" s="1"/>
  <c r="AB23" i="27" s="1"/>
  <c r="AX23" i="27"/>
  <c r="S23" i="27" s="1"/>
  <c r="AC23" i="27" s="1"/>
  <c r="AB24" i="27" s="1"/>
  <c r="AX24" i="27"/>
  <c r="S24" i="27" s="1"/>
  <c r="AC24" i="27" s="1"/>
  <c r="AB25" i="27" s="1"/>
  <c r="AX25" i="27"/>
  <c r="S25" i="27" s="1"/>
  <c r="AC25" i="27" s="1"/>
  <c r="AB26" i="27" s="1"/>
  <c r="AX26" i="27"/>
  <c r="S26" i="27" s="1"/>
  <c r="AC26" i="27" s="1"/>
  <c r="AB27" i="27" s="1"/>
  <c r="AX27" i="27"/>
  <c r="S27" i="27" s="1"/>
  <c r="AC27" i="27" s="1"/>
  <c r="AB28" i="27" s="1"/>
  <c r="AX28" i="27"/>
  <c r="S28" i="27" s="1"/>
  <c r="AC28" i="27" s="1"/>
  <c r="AB29" i="27" s="1"/>
  <c r="AX29" i="27"/>
  <c r="S29" i="27" s="1"/>
  <c r="AC29" i="27" s="1"/>
  <c r="AB30" i="27" s="1"/>
  <c r="AX30" i="27"/>
  <c r="S30" i="27" s="1"/>
  <c r="AC30" i="27" s="1"/>
  <c r="AB31" i="27" s="1"/>
  <c r="AX31" i="27"/>
  <c r="S31" i="27" s="1"/>
  <c r="AC31" i="27" s="1"/>
  <c r="AB32" i="27" s="1"/>
  <c r="AX32" i="27"/>
  <c r="S32" i="27" s="1"/>
  <c r="AC32" i="27" s="1"/>
  <c r="AB33" i="27" s="1"/>
  <c r="AX33" i="27"/>
  <c r="S33" i="27" s="1"/>
  <c r="AC33" i="27" s="1"/>
  <c r="AB34" i="27" s="1"/>
  <c r="AX34" i="27"/>
  <c r="S34" i="27" s="1"/>
  <c r="AC34" i="27" s="1"/>
  <c r="AB35" i="27" s="1"/>
  <c r="AX35" i="27"/>
  <c r="S35" i="27" s="1"/>
  <c r="AC35" i="27" s="1"/>
  <c r="AB36" i="27" s="1"/>
  <c r="AX36" i="27"/>
  <c r="S36" i="27" s="1"/>
  <c r="AC36" i="27" s="1"/>
  <c r="AB37" i="27" s="1"/>
  <c r="AX37" i="27"/>
  <c r="S37" i="27" s="1"/>
  <c r="AC37" i="27" s="1"/>
  <c r="AB38" i="27" s="1"/>
  <c r="AX38" i="27"/>
  <c r="S38" i="27" s="1"/>
  <c r="AC38" i="27" s="1"/>
  <c r="AB39" i="27" s="1"/>
  <c r="AX39" i="27"/>
  <c r="S39" i="27" s="1"/>
  <c r="AC39" i="27" s="1"/>
  <c r="AB40" i="27" s="1"/>
  <c r="AX40" i="27"/>
  <c r="S40" i="27" s="1"/>
  <c r="AC40" i="27" s="1"/>
  <c r="AB41" i="27" s="1"/>
  <c r="AX41" i="27"/>
  <c r="S41" i="27" s="1"/>
  <c r="AC41" i="27" s="1"/>
  <c r="AB42" i="27" s="1"/>
  <c r="AX42" i="27"/>
  <c r="S42" i="27" s="1"/>
  <c r="AC42" i="27" s="1"/>
  <c r="AB43" i="27" s="1"/>
  <c r="AX43" i="27"/>
  <c r="S43" i="27" s="1"/>
  <c r="AC43" i="27" s="1"/>
  <c r="AB44" i="27" s="1"/>
  <c r="AX44" i="27"/>
  <c r="S44" i="27" s="1"/>
  <c r="AC44" i="27" s="1"/>
  <c r="AB45" i="27" s="1"/>
  <c r="AX45" i="27"/>
  <c r="S45" i="27" s="1"/>
  <c r="AC45" i="27" s="1"/>
  <c r="AB46" i="27" s="1"/>
  <c r="AX46" i="27"/>
  <c r="S46" i="27" s="1"/>
  <c r="AC46" i="27" s="1"/>
  <c r="AB47" i="27" s="1"/>
  <c r="AX47" i="27"/>
  <c r="S47" i="27" s="1"/>
  <c r="AC47" i="27" s="1"/>
  <c r="AB48" i="27" s="1"/>
  <c r="AX48" i="27"/>
  <c r="S48" i="27" s="1"/>
  <c r="AC48" i="27" s="1"/>
  <c r="AB49" i="27" s="1"/>
  <c r="AX49" i="27"/>
  <c r="S49" i="27" s="1"/>
  <c r="AC49" i="27" s="1"/>
  <c r="AB50" i="27" s="1"/>
  <c r="AX50" i="27"/>
  <c r="S50" i="27" s="1"/>
  <c r="AC50" i="27" s="1"/>
  <c r="AB51" i="27" s="1"/>
  <c r="AX51" i="27"/>
  <c r="S51" i="27" s="1"/>
  <c r="AC51" i="27" s="1"/>
  <c r="AB52" i="27" s="1"/>
  <c r="AX52" i="27"/>
  <c r="S52" i="27" s="1"/>
  <c r="AC52" i="27" s="1"/>
  <c r="AB53" i="27" s="1"/>
  <c r="AX53" i="27"/>
  <c r="S53" i="27" s="1"/>
  <c r="AC53" i="27" s="1"/>
  <c r="AB54" i="27" s="1"/>
  <c r="AX54" i="27"/>
  <c r="S54" i="27" s="1"/>
  <c r="AC54" i="27" s="1"/>
  <c r="AB55" i="27" s="1"/>
  <c r="AX55" i="27"/>
  <c r="S55" i="27" s="1"/>
  <c r="AC55" i="27" s="1"/>
  <c r="AB56" i="27" s="1"/>
  <c r="AX56" i="27"/>
  <c r="S56" i="27" s="1"/>
  <c r="AC56" i="27" s="1"/>
  <c r="AB57" i="27" s="1"/>
  <c r="AX57" i="27"/>
  <c r="S57" i="27" s="1"/>
  <c r="AC57" i="27" s="1"/>
  <c r="AB58" i="27" s="1"/>
  <c r="AX58" i="27"/>
  <c r="S58" i="27" s="1"/>
  <c r="AC58" i="27" s="1"/>
  <c r="AB59" i="27" s="1"/>
  <c r="AX59" i="27"/>
  <c r="S59" i="27" s="1"/>
  <c r="AC59" i="27" s="1"/>
  <c r="AB60" i="27" s="1"/>
  <c r="AX60" i="27"/>
  <c r="S60" i="27" s="1"/>
  <c r="AC60" i="27" s="1"/>
  <c r="AB61" i="27" s="1"/>
  <c r="AX61" i="27"/>
  <c r="S61" i="27" s="1"/>
  <c r="AC61" i="27" s="1"/>
  <c r="AB62" i="27" s="1"/>
  <c r="AX62" i="27"/>
  <c r="S62" i="27" s="1"/>
  <c r="AC62" i="27" s="1"/>
  <c r="AB63" i="27" s="1"/>
  <c r="AX63" i="27"/>
  <c r="S63" i="27" s="1"/>
  <c r="AC63" i="27" s="1"/>
  <c r="AB64" i="27" s="1"/>
  <c r="AX64" i="27"/>
  <c r="S64" i="27" s="1"/>
  <c r="AC64" i="27" s="1"/>
  <c r="AB65" i="27" s="1"/>
  <c r="AX65" i="27"/>
  <c r="S65" i="27" s="1"/>
  <c r="AC65" i="27" s="1"/>
  <c r="AB66" i="27" s="1"/>
  <c r="AX66" i="27"/>
  <c r="S66" i="27" s="1"/>
  <c r="AC66" i="27" s="1"/>
  <c r="AB67" i="27" s="1"/>
  <c r="AX67" i="27"/>
  <c r="S67" i="27" s="1"/>
  <c r="AC67" i="27" s="1"/>
  <c r="AB68" i="27" s="1"/>
  <c r="AX68" i="27"/>
  <c r="S68" i="27" s="1"/>
  <c r="AC68" i="27" s="1"/>
  <c r="AB69" i="27" s="1"/>
  <c r="AX69" i="27"/>
  <c r="S69" i="27" s="1"/>
  <c r="AC69" i="27" s="1"/>
  <c r="AB70" i="27" s="1"/>
  <c r="AX70" i="27"/>
  <c r="S70" i="27" s="1"/>
  <c r="AC70" i="27" s="1"/>
  <c r="AB71" i="27" s="1"/>
  <c r="AX71" i="27"/>
  <c r="S71" i="27" s="1"/>
  <c r="AC71" i="27" s="1"/>
  <c r="AB72" i="27" s="1"/>
  <c r="AX72" i="27"/>
  <c r="S72" i="27" s="1"/>
  <c r="AC72" i="27" s="1"/>
  <c r="AB73" i="27" s="1"/>
  <c r="AX73" i="27"/>
  <c r="S73" i="27" s="1"/>
  <c r="AC73" i="27" s="1"/>
  <c r="AB74" i="27" s="1"/>
  <c r="AX78" i="27"/>
  <c r="S78" i="27" s="1"/>
  <c r="AC78" i="27" s="1"/>
  <c r="AB79" i="27" s="1"/>
  <c r="AX75" i="27"/>
  <c r="S75" i="27" s="1"/>
  <c r="AC75" i="27" s="1"/>
  <c r="AB76" i="27" s="1"/>
  <c r="AX77" i="27"/>
  <c r="S77" i="27" s="1"/>
  <c r="AC77" i="27" s="1"/>
  <c r="AB78" i="27" s="1"/>
  <c r="AX76" i="27"/>
  <c r="S76" i="27" s="1"/>
  <c r="AC76" i="27" s="1"/>
  <c r="AB77" i="27" s="1"/>
  <c r="AX74" i="27"/>
  <c r="S74" i="27" s="1"/>
  <c r="AC74" i="27" s="1"/>
  <c r="AB75" i="27" s="1"/>
  <c r="AJ19" i="83"/>
  <c r="AK19" i="83"/>
  <c r="AT19" i="83" s="1"/>
  <c r="AK55" i="83"/>
  <c r="AT55" i="83" s="1"/>
  <c r="AJ55" i="83"/>
  <c r="AJ21" i="83"/>
  <c r="AH81" i="34"/>
  <c r="AQ81" i="34" s="1"/>
  <c r="AJ20" i="83"/>
  <c r="AK20" i="83"/>
  <c r="AT20" i="83" s="1"/>
  <c r="AJ56" i="83"/>
  <c r="AK56" i="83"/>
  <c r="AT56" i="83" s="1"/>
  <c r="AJ33" i="83"/>
  <c r="Z79" i="29"/>
  <c r="AR79" i="78"/>
  <c r="AU81" i="39"/>
  <c r="C11" i="39" s="1"/>
  <c r="AN81" i="85"/>
  <c r="AI81" i="85"/>
  <c r="AN78" i="35"/>
  <c r="AI78" i="35"/>
  <c r="AJ76" i="83"/>
  <c r="AK64" i="83"/>
  <c r="AT64" i="83" s="1"/>
  <c r="AJ64" i="83"/>
  <c r="AJ57" i="47"/>
  <c r="AK57" i="47"/>
  <c r="AT57" i="47" s="1"/>
  <c r="AK9" i="47"/>
  <c r="AT9" i="47" s="1"/>
  <c r="W80" i="45"/>
  <c r="AG79" i="45"/>
  <c r="AP79" i="45" s="1"/>
  <c r="AF79" i="45"/>
  <c r="AO79" i="45" s="1"/>
  <c r="AE79" i="45"/>
  <c r="AI79" i="47"/>
  <c r="AN79" i="47"/>
  <c r="AN81" i="47" s="1"/>
  <c r="AI82" i="73"/>
  <c r="AN82" i="73"/>
  <c r="AH81" i="93"/>
  <c r="AQ81" i="93" s="1"/>
  <c r="AJ22" i="83"/>
  <c r="AK22" i="83"/>
  <c r="AT22" i="83" s="1"/>
  <c r="AJ58" i="83"/>
  <c r="AK58" i="83"/>
  <c r="AT58" i="83" s="1"/>
  <c r="AJ76" i="47"/>
  <c r="AK76" i="47"/>
  <c r="AT76" i="47" s="1"/>
  <c r="AJ70" i="47"/>
  <c r="AK70" i="47"/>
  <c r="AT70" i="47" s="1"/>
  <c r="AJ64" i="47"/>
  <c r="AK64" i="47"/>
  <c r="AT64" i="47" s="1"/>
  <c r="AJ58" i="47"/>
  <c r="AK58" i="47"/>
  <c r="AT58" i="47" s="1"/>
  <c r="AJ52" i="47"/>
  <c r="AK52" i="47"/>
  <c r="AT52" i="47" s="1"/>
  <c r="AJ46" i="47"/>
  <c r="AK46" i="47"/>
  <c r="AT46" i="47" s="1"/>
  <c r="AJ40" i="47"/>
  <c r="AK40" i="47"/>
  <c r="AT40" i="47" s="1"/>
  <c r="AJ34" i="47"/>
  <c r="AK34" i="47"/>
  <c r="AT34" i="47" s="1"/>
  <c r="AJ28" i="47"/>
  <c r="AK28" i="47"/>
  <c r="AT28" i="47" s="1"/>
  <c r="AX21" i="47"/>
  <c r="S21" i="47" s="1"/>
  <c r="AC21" i="47" s="1"/>
  <c r="AB22" i="47" s="1"/>
  <c r="AX15" i="47"/>
  <c r="S15" i="47" s="1"/>
  <c r="AC15" i="47" s="1"/>
  <c r="AB16" i="47" s="1"/>
  <c r="AX9" i="47"/>
  <c r="S9" i="47" s="1"/>
  <c r="AC9" i="47" s="1"/>
  <c r="AB10" i="47" s="1"/>
  <c r="Y83" i="38"/>
  <c r="X83" i="38"/>
  <c r="Z83" i="38" s="1"/>
  <c r="AJ17" i="83"/>
  <c r="AK17" i="83"/>
  <c r="AT17" i="83" s="1"/>
  <c r="AJ53" i="83"/>
  <c r="AK53" i="83"/>
  <c r="AT53" i="83" s="1"/>
  <c r="AR78" i="29"/>
  <c r="AH78" i="74"/>
  <c r="AQ78" i="74" s="1"/>
  <c r="AH80" i="78"/>
  <c r="AQ80" i="78" s="1"/>
  <c r="AI82" i="77"/>
  <c r="AN82" i="77"/>
  <c r="AK30" i="83"/>
  <c r="AT30" i="83" s="1"/>
  <c r="AJ30" i="83"/>
  <c r="AK66" i="83"/>
  <c r="AT66" i="83" s="1"/>
  <c r="AJ66" i="83"/>
  <c r="AR80" i="34"/>
  <c r="Z79" i="27"/>
  <c r="AJ25" i="83"/>
  <c r="AK25" i="83"/>
  <c r="AT25" i="83" s="1"/>
  <c r="AJ61" i="83"/>
  <c r="AK61" i="83"/>
  <c r="AT61" i="83" s="1"/>
  <c r="AJ57" i="83"/>
  <c r="Z81" i="34"/>
  <c r="Z77" i="75"/>
  <c r="Z82" i="25"/>
  <c r="AJ26" i="83"/>
  <c r="AK26" i="83"/>
  <c r="AT26" i="83" s="1"/>
  <c r="AJ62" i="83"/>
  <c r="AK62" i="83"/>
  <c r="AT62" i="83" s="1"/>
  <c r="AH81" i="82"/>
  <c r="AQ81" i="82" s="1"/>
  <c r="AR76" i="89"/>
  <c r="AN81" i="33"/>
  <c r="AI81" i="33"/>
  <c r="AS81" i="39"/>
  <c r="AR80" i="93"/>
  <c r="Y83" i="37"/>
  <c r="X83" i="37"/>
  <c r="AJ9" i="47" l="1"/>
  <c r="AX12" i="27"/>
  <c r="S12" i="27" s="1"/>
  <c r="AC12" i="27" s="1"/>
  <c r="AB13" i="27" s="1"/>
  <c r="W83" i="85"/>
  <c r="AG82" i="85"/>
  <c r="AP82" i="85" s="1"/>
  <c r="AE82" i="85"/>
  <c r="AF82" i="85"/>
  <c r="AO82" i="85" s="1"/>
  <c r="AF81" i="34"/>
  <c r="AO81" i="34" s="1"/>
  <c r="AG81" i="34"/>
  <c r="AP81" i="34" s="1"/>
  <c r="W82" i="34"/>
  <c r="AE81" i="34"/>
  <c r="AF79" i="27"/>
  <c r="AO79" i="27" s="1"/>
  <c r="AO81" i="27" s="1"/>
  <c r="AG79" i="27"/>
  <c r="AP79" i="27" s="1"/>
  <c r="AP81" i="27" s="1"/>
  <c r="AE79" i="27"/>
  <c r="AX79" i="27"/>
  <c r="S79" i="27" s="1"/>
  <c r="AC79" i="27" s="1"/>
  <c r="AS17" i="83"/>
  <c r="AL17" i="83"/>
  <c r="AU17" i="83" s="1"/>
  <c r="AJ22" i="47"/>
  <c r="AK22" i="47"/>
  <c r="AT22" i="47" s="1"/>
  <c r="AS40" i="47"/>
  <c r="AL40" i="47"/>
  <c r="AU40" i="47" s="1"/>
  <c r="AS58" i="47"/>
  <c r="AL58" i="47"/>
  <c r="AU58" i="47" s="1"/>
  <c r="AS76" i="47"/>
  <c r="AL76" i="47"/>
  <c r="AU76" i="47" s="1"/>
  <c r="Y80" i="45"/>
  <c r="X80" i="45"/>
  <c r="AS56" i="83"/>
  <c r="AL56" i="83"/>
  <c r="AU56" i="83" s="1"/>
  <c r="AS19" i="83"/>
  <c r="AL19" i="83"/>
  <c r="AU19" i="83" s="1"/>
  <c r="AJ74" i="27"/>
  <c r="AK74" i="27"/>
  <c r="AT74" i="27" s="1"/>
  <c r="AJ68" i="27"/>
  <c r="AK68" i="27"/>
  <c r="AT68" i="27" s="1"/>
  <c r="AK62" i="27"/>
  <c r="AT62" i="27" s="1"/>
  <c r="AJ62" i="27"/>
  <c r="AJ56" i="27"/>
  <c r="AK56" i="27"/>
  <c r="AT56" i="27" s="1"/>
  <c r="AJ50" i="27"/>
  <c r="AK50" i="27"/>
  <c r="AT50" i="27" s="1"/>
  <c r="AK44" i="27"/>
  <c r="AT44" i="27" s="1"/>
  <c r="AJ44" i="27"/>
  <c r="AJ38" i="27"/>
  <c r="AK38" i="27"/>
  <c r="AT38" i="27" s="1"/>
  <c r="AJ32" i="27"/>
  <c r="AK32" i="27"/>
  <c r="AT32" i="27" s="1"/>
  <c r="AK26" i="27"/>
  <c r="AT26" i="27" s="1"/>
  <c r="AJ26" i="27"/>
  <c r="AJ20" i="27"/>
  <c r="AK20" i="27"/>
  <c r="AT20" i="27" s="1"/>
  <c r="AJ14" i="27"/>
  <c r="AK14" i="27"/>
  <c r="AT14" i="27" s="1"/>
  <c r="AJ8" i="27"/>
  <c r="AK8" i="27"/>
  <c r="AT8" i="27" s="1"/>
  <c r="AG77" i="89"/>
  <c r="AP77" i="89" s="1"/>
  <c r="AF77" i="89"/>
  <c r="AO77" i="89" s="1"/>
  <c r="W78" i="89"/>
  <c r="AE77" i="89"/>
  <c r="AS75" i="47"/>
  <c r="AL75" i="47"/>
  <c r="AU75" i="47" s="1"/>
  <c r="AJ15" i="47"/>
  <c r="AF82" i="30"/>
  <c r="AO82" i="30" s="1"/>
  <c r="AE82" i="30"/>
  <c r="W83" i="30"/>
  <c r="AG82" i="30"/>
  <c r="AP82" i="30" s="1"/>
  <c r="X81" i="46"/>
  <c r="Y81" i="46"/>
  <c r="AS77" i="83"/>
  <c r="AL77" i="83"/>
  <c r="AU77" i="83" s="1"/>
  <c r="AS12" i="47"/>
  <c r="AL12" i="47"/>
  <c r="AU12" i="47" s="1"/>
  <c r="AS30" i="47"/>
  <c r="AL30" i="47"/>
  <c r="AU30" i="47" s="1"/>
  <c r="AS48" i="47"/>
  <c r="AL48" i="47"/>
  <c r="AU48" i="47" s="1"/>
  <c r="AS66" i="47"/>
  <c r="AL66" i="47"/>
  <c r="AU66" i="47" s="1"/>
  <c r="AH79" i="35"/>
  <c r="AQ79" i="35" s="1"/>
  <c r="AQ81" i="35" s="1"/>
  <c r="AZ3" i="35"/>
  <c r="AX4" i="35" s="1"/>
  <c r="S4" i="35" s="1"/>
  <c r="AC4" i="35" s="1"/>
  <c r="AB5" i="35" s="1"/>
  <c r="AX8" i="35"/>
  <c r="S8" i="35" s="1"/>
  <c r="AC8" i="35" s="1"/>
  <c r="AB9" i="35" s="1"/>
  <c r="AX11" i="35"/>
  <c r="S11" i="35" s="1"/>
  <c r="AC11" i="35" s="1"/>
  <c r="AB12" i="35" s="1"/>
  <c r="AX12" i="35"/>
  <c r="S12" i="35" s="1"/>
  <c r="AC12" i="35" s="1"/>
  <c r="AB13" i="35" s="1"/>
  <c r="AX13" i="35"/>
  <c r="S13" i="35" s="1"/>
  <c r="AC13" i="35" s="1"/>
  <c r="AB14" i="35" s="1"/>
  <c r="AX14" i="35"/>
  <c r="S14" i="35" s="1"/>
  <c r="AC14" i="35" s="1"/>
  <c r="AB15" i="35" s="1"/>
  <c r="AX15" i="35"/>
  <c r="S15" i="35" s="1"/>
  <c r="AC15" i="35" s="1"/>
  <c r="AB16" i="35" s="1"/>
  <c r="AX16" i="35"/>
  <c r="S16" i="35" s="1"/>
  <c r="AC16" i="35" s="1"/>
  <c r="AB17" i="35" s="1"/>
  <c r="AX17" i="35"/>
  <c r="S17" i="35" s="1"/>
  <c r="AC17" i="35" s="1"/>
  <c r="AB18" i="35" s="1"/>
  <c r="AX18" i="35"/>
  <c r="S18" i="35" s="1"/>
  <c r="AC18" i="35" s="1"/>
  <c r="AB19" i="35" s="1"/>
  <c r="AX19" i="35"/>
  <c r="S19" i="35" s="1"/>
  <c r="AC19" i="35" s="1"/>
  <c r="AB20" i="35" s="1"/>
  <c r="AX20" i="35"/>
  <c r="S20" i="35" s="1"/>
  <c r="AC20" i="35" s="1"/>
  <c r="AB21" i="35" s="1"/>
  <c r="AX21" i="35"/>
  <c r="S21" i="35" s="1"/>
  <c r="AC21" i="35" s="1"/>
  <c r="AB22" i="35" s="1"/>
  <c r="AX22" i="35"/>
  <c r="S22" i="35" s="1"/>
  <c r="AC22" i="35" s="1"/>
  <c r="AB23" i="35" s="1"/>
  <c r="AX23" i="35"/>
  <c r="S23" i="35" s="1"/>
  <c r="AC23" i="35" s="1"/>
  <c r="AB24" i="35" s="1"/>
  <c r="AX24" i="35"/>
  <c r="S24" i="35" s="1"/>
  <c r="AC24" i="35" s="1"/>
  <c r="AB25" i="35" s="1"/>
  <c r="AX25" i="35"/>
  <c r="S25" i="35" s="1"/>
  <c r="AC25" i="35" s="1"/>
  <c r="AB26" i="35" s="1"/>
  <c r="AX26" i="35"/>
  <c r="S26" i="35" s="1"/>
  <c r="AC26" i="35" s="1"/>
  <c r="AB27" i="35" s="1"/>
  <c r="AX27" i="35"/>
  <c r="S27" i="35" s="1"/>
  <c r="AC27" i="35" s="1"/>
  <c r="AB28" i="35" s="1"/>
  <c r="AX28" i="35"/>
  <c r="S28" i="35" s="1"/>
  <c r="AC28" i="35" s="1"/>
  <c r="AB29" i="35" s="1"/>
  <c r="AX29" i="35"/>
  <c r="S29" i="35" s="1"/>
  <c r="AC29" i="35" s="1"/>
  <c r="AB30" i="35" s="1"/>
  <c r="AX30" i="35"/>
  <c r="S30" i="35" s="1"/>
  <c r="AC30" i="35" s="1"/>
  <c r="AB31" i="35" s="1"/>
  <c r="AX31" i="35"/>
  <c r="S31" i="35" s="1"/>
  <c r="AC31" i="35" s="1"/>
  <c r="AB32" i="35" s="1"/>
  <c r="AX32" i="35"/>
  <c r="S32" i="35" s="1"/>
  <c r="AC32" i="35" s="1"/>
  <c r="AB33" i="35" s="1"/>
  <c r="AX33" i="35"/>
  <c r="S33" i="35" s="1"/>
  <c r="AC33" i="35" s="1"/>
  <c r="AB34" i="35" s="1"/>
  <c r="AX34" i="35"/>
  <c r="S34" i="35" s="1"/>
  <c r="AC34" i="35" s="1"/>
  <c r="AB35" i="35" s="1"/>
  <c r="AX35" i="35"/>
  <c r="S35" i="35" s="1"/>
  <c r="AC35" i="35" s="1"/>
  <c r="AB36" i="35" s="1"/>
  <c r="AX36" i="35"/>
  <c r="S36" i="35" s="1"/>
  <c r="AC36" i="35" s="1"/>
  <c r="AB37" i="35" s="1"/>
  <c r="AX37" i="35"/>
  <c r="S37" i="35" s="1"/>
  <c r="AC37" i="35" s="1"/>
  <c r="AB38" i="35" s="1"/>
  <c r="AX38" i="35"/>
  <c r="S38" i="35" s="1"/>
  <c r="AC38" i="35" s="1"/>
  <c r="AB39" i="35" s="1"/>
  <c r="AX39" i="35"/>
  <c r="S39" i="35" s="1"/>
  <c r="AC39" i="35" s="1"/>
  <c r="AB40" i="35" s="1"/>
  <c r="AX40" i="35"/>
  <c r="S40" i="35" s="1"/>
  <c r="AC40" i="35" s="1"/>
  <c r="AB41" i="35" s="1"/>
  <c r="AX41" i="35"/>
  <c r="S41" i="35" s="1"/>
  <c r="AC41" i="35" s="1"/>
  <c r="AB42" i="35" s="1"/>
  <c r="AX42" i="35"/>
  <c r="S42" i="35" s="1"/>
  <c r="AC42" i="35" s="1"/>
  <c r="AB43" i="35" s="1"/>
  <c r="AX43" i="35"/>
  <c r="S43" i="35" s="1"/>
  <c r="AC43" i="35" s="1"/>
  <c r="AB44" i="35" s="1"/>
  <c r="AX44" i="35"/>
  <c r="S44" i="35" s="1"/>
  <c r="AC44" i="35" s="1"/>
  <c r="AB45" i="35" s="1"/>
  <c r="AX45" i="35"/>
  <c r="S45" i="35" s="1"/>
  <c r="AC45" i="35" s="1"/>
  <c r="AB46" i="35" s="1"/>
  <c r="AX46" i="35"/>
  <c r="S46" i="35" s="1"/>
  <c r="AC46" i="35" s="1"/>
  <c r="AB47" i="35" s="1"/>
  <c r="AX47" i="35"/>
  <c r="S47" i="35" s="1"/>
  <c r="AC47" i="35" s="1"/>
  <c r="AB48" i="35" s="1"/>
  <c r="AX48" i="35"/>
  <c r="S48" i="35" s="1"/>
  <c r="AC48" i="35" s="1"/>
  <c r="AB49" i="35" s="1"/>
  <c r="AX49" i="35"/>
  <c r="S49" i="35" s="1"/>
  <c r="AC49" i="35" s="1"/>
  <c r="AB50" i="35" s="1"/>
  <c r="AX50" i="35"/>
  <c r="S50" i="35" s="1"/>
  <c r="AC50" i="35" s="1"/>
  <c r="AB51" i="35" s="1"/>
  <c r="AX51" i="35"/>
  <c r="S51" i="35" s="1"/>
  <c r="AC51" i="35" s="1"/>
  <c r="AB52" i="35" s="1"/>
  <c r="AX52" i="35"/>
  <c r="S52" i="35" s="1"/>
  <c r="AC52" i="35" s="1"/>
  <c r="AB53" i="35" s="1"/>
  <c r="AX53" i="35"/>
  <c r="S53" i="35" s="1"/>
  <c r="AC53" i="35" s="1"/>
  <c r="AB54" i="35" s="1"/>
  <c r="AX54" i="35"/>
  <c r="S54" i="35" s="1"/>
  <c r="AC54" i="35" s="1"/>
  <c r="AB55" i="35" s="1"/>
  <c r="AX55" i="35"/>
  <c r="S55" i="35" s="1"/>
  <c r="AC55" i="35" s="1"/>
  <c r="AB56" i="35" s="1"/>
  <c r="AX56" i="35"/>
  <c r="S56" i="35" s="1"/>
  <c r="AC56" i="35" s="1"/>
  <c r="AB57" i="35" s="1"/>
  <c r="AX57" i="35"/>
  <c r="S57" i="35" s="1"/>
  <c r="AC57" i="35" s="1"/>
  <c r="AB58" i="35" s="1"/>
  <c r="AX58" i="35"/>
  <c r="S58" i="35" s="1"/>
  <c r="AC58" i="35" s="1"/>
  <c r="AB59" i="35" s="1"/>
  <c r="AX59" i="35"/>
  <c r="S59" i="35" s="1"/>
  <c r="AC59" i="35" s="1"/>
  <c r="AB60" i="35" s="1"/>
  <c r="AX60" i="35"/>
  <c r="S60" i="35" s="1"/>
  <c r="AC60" i="35" s="1"/>
  <c r="AB61" i="35" s="1"/>
  <c r="AX61" i="35"/>
  <c r="S61" i="35" s="1"/>
  <c r="AC61" i="35" s="1"/>
  <c r="AB62" i="35" s="1"/>
  <c r="AX62" i="35"/>
  <c r="S62" i="35" s="1"/>
  <c r="AC62" i="35" s="1"/>
  <c r="AB63" i="35" s="1"/>
  <c r="AX63" i="35"/>
  <c r="S63" i="35" s="1"/>
  <c r="AC63" i="35" s="1"/>
  <c r="AB64" i="35" s="1"/>
  <c r="AX64" i="35"/>
  <c r="S64" i="35" s="1"/>
  <c r="AC64" i="35" s="1"/>
  <c r="AB65" i="35" s="1"/>
  <c r="AX65" i="35"/>
  <c r="S65" i="35" s="1"/>
  <c r="AC65" i="35" s="1"/>
  <c r="AB66" i="35" s="1"/>
  <c r="AX66" i="35"/>
  <c r="S66" i="35" s="1"/>
  <c r="AC66" i="35" s="1"/>
  <c r="AB67" i="35" s="1"/>
  <c r="AX67" i="35"/>
  <c r="S67" i="35" s="1"/>
  <c r="AC67" i="35" s="1"/>
  <c r="AB68" i="35" s="1"/>
  <c r="AX68" i="35"/>
  <c r="S68" i="35" s="1"/>
  <c r="AC68" i="35" s="1"/>
  <c r="AB69" i="35" s="1"/>
  <c r="AX69" i="35"/>
  <c r="S69" i="35" s="1"/>
  <c r="AC69" i="35" s="1"/>
  <c r="AB70" i="35" s="1"/>
  <c r="AX70" i="35"/>
  <c r="S70" i="35" s="1"/>
  <c r="AC70" i="35" s="1"/>
  <c r="AB71" i="35" s="1"/>
  <c r="AX71" i="35"/>
  <c r="S71" i="35" s="1"/>
  <c r="AC71" i="35" s="1"/>
  <c r="AB72" i="35" s="1"/>
  <c r="AX72" i="35"/>
  <c r="S72" i="35" s="1"/>
  <c r="AC72" i="35" s="1"/>
  <c r="AB73" i="35" s="1"/>
  <c r="AX73" i="35"/>
  <c r="S73" i="35" s="1"/>
  <c r="AC73" i="35" s="1"/>
  <c r="AB74" i="35" s="1"/>
  <c r="AX74" i="35"/>
  <c r="S74" i="35" s="1"/>
  <c r="AC74" i="35" s="1"/>
  <c r="AB75" i="35" s="1"/>
  <c r="AX77" i="35"/>
  <c r="S77" i="35" s="1"/>
  <c r="AC77" i="35" s="1"/>
  <c r="AB78" i="35" s="1"/>
  <c r="AX76" i="35"/>
  <c r="S76" i="35" s="1"/>
  <c r="AC76" i="35" s="1"/>
  <c r="AB77" i="35" s="1"/>
  <c r="AX75" i="35"/>
  <c r="S75" i="35" s="1"/>
  <c r="AC75" i="35" s="1"/>
  <c r="AB76" i="35" s="1"/>
  <c r="AX78" i="35"/>
  <c r="S78" i="35" s="1"/>
  <c r="AC78" i="35" s="1"/>
  <c r="AB79" i="35" s="1"/>
  <c r="AS8" i="83"/>
  <c r="AL8" i="83"/>
  <c r="AU8" i="83" s="1"/>
  <c r="AS71" i="83"/>
  <c r="AL71" i="83"/>
  <c r="AU71" i="83" s="1"/>
  <c r="AE82" i="81"/>
  <c r="AG82" i="81"/>
  <c r="AP82" i="81" s="1"/>
  <c r="AF82" i="81"/>
  <c r="AO82" i="81" s="1"/>
  <c r="W83" i="81"/>
  <c r="AS19" i="47"/>
  <c r="AL19" i="47"/>
  <c r="AU19" i="47" s="1"/>
  <c r="AS37" i="47"/>
  <c r="AL37" i="47"/>
  <c r="AU37" i="47" s="1"/>
  <c r="AS55" i="47"/>
  <c r="AL55" i="47"/>
  <c r="AU55" i="47" s="1"/>
  <c r="AS73" i="47"/>
  <c r="AL73" i="47"/>
  <c r="AU73" i="47" s="1"/>
  <c r="AS40" i="83"/>
  <c r="AL40" i="83"/>
  <c r="AU40" i="83" s="1"/>
  <c r="AS37" i="83"/>
  <c r="AL37" i="83"/>
  <c r="AU37" i="83" s="1"/>
  <c r="AS14" i="47"/>
  <c r="AL14" i="47"/>
  <c r="AU14" i="47" s="1"/>
  <c r="AS32" i="47"/>
  <c r="AL32" i="47"/>
  <c r="AU32" i="47" s="1"/>
  <c r="AS50" i="47"/>
  <c r="AL50" i="47"/>
  <c r="AU50" i="47" s="1"/>
  <c r="AS68" i="47"/>
  <c r="AL68" i="47"/>
  <c r="AU68" i="47" s="1"/>
  <c r="AI81" i="93"/>
  <c r="AN81" i="93"/>
  <c r="AS67" i="83"/>
  <c r="AL67" i="83"/>
  <c r="AU67" i="83" s="1"/>
  <c r="AI80" i="78"/>
  <c r="AN80" i="78"/>
  <c r="AS23" i="83"/>
  <c r="AL23" i="83"/>
  <c r="AU23" i="83" s="1"/>
  <c r="AJ21" i="47"/>
  <c r="AS3" i="47"/>
  <c r="AL3" i="47"/>
  <c r="AU3" i="47" s="1"/>
  <c r="AS62" i="83"/>
  <c r="AL62" i="83"/>
  <c r="AU62" i="83" s="1"/>
  <c r="AS57" i="83"/>
  <c r="AL57" i="83"/>
  <c r="AU57" i="83" s="1"/>
  <c r="AH83" i="38"/>
  <c r="AQ83" i="38" s="1"/>
  <c r="AR79" i="47"/>
  <c r="AR81" i="47" s="1"/>
  <c r="AL79" i="47"/>
  <c r="AU79" i="47" s="1"/>
  <c r="AS76" i="83"/>
  <c r="AL76" i="83"/>
  <c r="AU76" i="83" s="1"/>
  <c r="AJ75" i="27"/>
  <c r="AK75" i="27"/>
  <c r="AT75" i="27" s="1"/>
  <c r="AK73" i="27"/>
  <c r="AT73" i="27" s="1"/>
  <c r="AJ73" i="27"/>
  <c r="AK67" i="27"/>
  <c r="AT67" i="27" s="1"/>
  <c r="AJ67" i="27"/>
  <c r="AK61" i="27"/>
  <c r="AT61" i="27" s="1"/>
  <c r="AJ61" i="27"/>
  <c r="AK55" i="27"/>
  <c r="AT55" i="27" s="1"/>
  <c r="AJ55" i="27"/>
  <c r="AK49" i="27"/>
  <c r="AT49" i="27" s="1"/>
  <c r="AJ49" i="27"/>
  <c r="AK43" i="27"/>
  <c r="AT43" i="27" s="1"/>
  <c r="AJ43" i="27"/>
  <c r="AK37" i="27"/>
  <c r="AT37" i="27" s="1"/>
  <c r="AJ37" i="27"/>
  <c r="AK31" i="27"/>
  <c r="AT31" i="27" s="1"/>
  <c r="AJ31" i="27"/>
  <c r="AK25" i="27"/>
  <c r="AT25" i="27" s="1"/>
  <c r="AJ25" i="27"/>
  <c r="AK19" i="27"/>
  <c r="AT19" i="27" s="1"/>
  <c r="AJ19" i="27"/>
  <c r="AJ13" i="27"/>
  <c r="AK13" i="27"/>
  <c r="AT13" i="27" s="1"/>
  <c r="AJ7" i="27"/>
  <c r="AK7" i="27"/>
  <c r="AT7" i="27" s="1"/>
  <c r="AS27" i="83"/>
  <c r="AL27" i="83"/>
  <c r="AU27" i="83" s="1"/>
  <c r="AS47" i="83"/>
  <c r="AL47" i="83"/>
  <c r="AU47" i="83" s="1"/>
  <c r="AS11" i="47"/>
  <c r="AL11" i="47"/>
  <c r="AU11" i="47" s="1"/>
  <c r="AS29" i="47"/>
  <c r="AL29" i="47"/>
  <c r="AU29" i="47" s="1"/>
  <c r="AS47" i="47"/>
  <c r="AL47" i="47"/>
  <c r="AU47" i="47" s="1"/>
  <c r="AS14" i="83"/>
  <c r="AL14" i="83"/>
  <c r="AU14" i="83" s="1"/>
  <c r="AN80" i="46"/>
  <c r="AI80" i="46"/>
  <c r="AS54" i="47"/>
  <c r="AL54" i="47"/>
  <c r="AU54" i="47" s="1"/>
  <c r="AS72" i="47"/>
  <c r="AL72" i="47"/>
  <c r="AU72" i="47" s="1"/>
  <c r="AS10" i="83"/>
  <c r="AL10" i="83"/>
  <c r="AU10" i="83" s="1"/>
  <c r="AS7" i="83"/>
  <c r="AL7" i="83"/>
  <c r="AU7" i="83" s="1"/>
  <c r="AS48" i="83"/>
  <c r="AL48" i="83"/>
  <c r="AU48" i="83" s="1"/>
  <c r="AH83" i="73"/>
  <c r="AQ83" i="73" s="1"/>
  <c r="AS28" i="83"/>
  <c r="AL28" i="83"/>
  <c r="AU28" i="83" s="1"/>
  <c r="AS74" i="83"/>
  <c r="AL74" i="83"/>
  <c r="AU74" i="83" s="1"/>
  <c r="AS6" i="83"/>
  <c r="AL6" i="83"/>
  <c r="AU6" i="83" s="1"/>
  <c r="AS65" i="83"/>
  <c r="AL65" i="83"/>
  <c r="AU65" i="83" s="1"/>
  <c r="AS34" i="83"/>
  <c r="AL34" i="83"/>
  <c r="AU34" i="83" s="1"/>
  <c r="AS9" i="83"/>
  <c r="AL9" i="83"/>
  <c r="AU9" i="83" s="1"/>
  <c r="AS36" i="83"/>
  <c r="AL36" i="83"/>
  <c r="AU36" i="83" s="1"/>
  <c r="AN81" i="82"/>
  <c r="AI81" i="82"/>
  <c r="AR82" i="77"/>
  <c r="AS28" i="47"/>
  <c r="AL28" i="47"/>
  <c r="AU28" i="47" s="1"/>
  <c r="AS46" i="47"/>
  <c r="AL46" i="47"/>
  <c r="AU46" i="47" s="1"/>
  <c r="AS64" i="47"/>
  <c r="AL64" i="47"/>
  <c r="AU64" i="47" s="1"/>
  <c r="AS58" i="83"/>
  <c r="AL58" i="83"/>
  <c r="AU58" i="83" s="1"/>
  <c r="AI79" i="45"/>
  <c r="AN79" i="45"/>
  <c r="AS9" i="47"/>
  <c r="AL9" i="47"/>
  <c r="AU9" i="47" s="1"/>
  <c r="AR78" i="35"/>
  <c r="AS20" i="83"/>
  <c r="AL20" i="83"/>
  <c r="AU20" i="83" s="1"/>
  <c r="AS21" i="83"/>
  <c r="AL21" i="83"/>
  <c r="AU21" i="83" s="1"/>
  <c r="AJ77" i="27"/>
  <c r="AK77" i="27"/>
  <c r="AT77" i="27" s="1"/>
  <c r="AJ72" i="27"/>
  <c r="AK72" i="27"/>
  <c r="AT72" i="27" s="1"/>
  <c r="AJ66" i="27"/>
  <c r="AK66" i="27"/>
  <c r="AT66" i="27" s="1"/>
  <c r="AJ60" i="27"/>
  <c r="AK60" i="27"/>
  <c r="AT60" i="27" s="1"/>
  <c r="AJ54" i="27"/>
  <c r="AK54" i="27"/>
  <c r="AT54" i="27" s="1"/>
  <c r="AJ48" i="27"/>
  <c r="AK48" i="27"/>
  <c r="AT48" i="27" s="1"/>
  <c r="AJ42" i="27"/>
  <c r="AK42" i="27"/>
  <c r="AT42" i="27" s="1"/>
  <c r="AJ36" i="27"/>
  <c r="AK36" i="27"/>
  <c r="AT36" i="27" s="1"/>
  <c r="AJ30" i="27"/>
  <c r="AK30" i="27"/>
  <c r="AT30" i="27" s="1"/>
  <c r="AJ24" i="27"/>
  <c r="AK24" i="27"/>
  <c r="AT24" i="27" s="1"/>
  <c r="AJ18" i="27"/>
  <c r="AK18" i="27"/>
  <c r="AT18" i="27" s="1"/>
  <c r="AJ12" i="27"/>
  <c r="AK12" i="27"/>
  <c r="AT12" i="27" s="1"/>
  <c r="AJ6" i="27"/>
  <c r="AK6" i="27"/>
  <c r="AT6" i="27" s="1"/>
  <c r="AS60" i="83"/>
  <c r="AL60" i="83"/>
  <c r="AU60" i="83" s="1"/>
  <c r="AH83" i="77"/>
  <c r="AQ83" i="77" s="1"/>
  <c r="AS65" i="47"/>
  <c r="AL65" i="47"/>
  <c r="AU65" i="47" s="1"/>
  <c r="AS52" i="83"/>
  <c r="AL52" i="83"/>
  <c r="AU52" i="83" s="1"/>
  <c r="AS51" i="47"/>
  <c r="AL51" i="47"/>
  <c r="AU51" i="47" s="1"/>
  <c r="AH82" i="33"/>
  <c r="AQ82" i="33" s="1"/>
  <c r="AS49" i="83"/>
  <c r="AL49" i="83"/>
  <c r="AU49" i="83" s="1"/>
  <c r="AS54" i="83"/>
  <c r="AL54" i="83"/>
  <c r="AU54" i="83" s="1"/>
  <c r="AS41" i="83"/>
  <c r="AL41" i="83"/>
  <c r="AU41" i="83" s="1"/>
  <c r="AS18" i="47"/>
  <c r="AL18" i="47"/>
  <c r="AU18" i="47" s="1"/>
  <c r="AS36" i="47"/>
  <c r="AL36" i="47"/>
  <c r="AU36" i="47" s="1"/>
  <c r="Y83" i="26"/>
  <c r="X83" i="26"/>
  <c r="Z79" i="35"/>
  <c r="AS35" i="83"/>
  <c r="AL35" i="83"/>
  <c r="AU35" i="83" s="1"/>
  <c r="AS7" i="47"/>
  <c r="AL7" i="47"/>
  <c r="AU7" i="47" s="1"/>
  <c r="AS25" i="47"/>
  <c r="AL25" i="47"/>
  <c r="AU25" i="47" s="1"/>
  <c r="AS43" i="47"/>
  <c r="AL43" i="47"/>
  <c r="AU43" i="47" s="1"/>
  <c r="AS61" i="47"/>
  <c r="AL61" i="47"/>
  <c r="AU61" i="47" s="1"/>
  <c r="Z83" i="73"/>
  <c r="X83" i="42"/>
  <c r="Y83" i="42"/>
  <c r="AS20" i="47"/>
  <c r="AL20" i="47"/>
  <c r="AU20" i="47" s="1"/>
  <c r="AS38" i="47"/>
  <c r="AL38" i="47"/>
  <c r="AU38" i="47" s="1"/>
  <c r="AS31" i="83"/>
  <c r="AL31" i="83"/>
  <c r="AU31" i="83" s="1"/>
  <c r="AR81" i="81"/>
  <c r="AS45" i="47"/>
  <c r="AL45" i="47"/>
  <c r="AU45" i="47" s="1"/>
  <c r="Y82" i="82"/>
  <c r="Z82" i="82" s="1"/>
  <c r="X82" i="82"/>
  <c r="AH83" i="37"/>
  <c r="AQ83" i="37" s="1"/>
  <c r="AR81" i="33"/>
  <c r="AS26" i="83"/>
  <c r="AL26" i="83"/>
  <c r="AU26" i="83" s="1"/>
  <c r="AS61" i="83"/>
  <c r="AL61" i="83"/>
  <c r="AU61" i="83" s="1"/>
  <c r="AS66" i="83"/>
  <c r="AL66" i="83"/>
  <c r="AU66" i="83" s="1"/>
  <c r="AF83" i="38"/>
  <c r="AO83" i="38" s="1"/>
  <c r="AE83" i="38"/>
  <c r="W84" i="38"/>
  <c r="AG83" i="38"/>
  <c r="AP83" i="38" s="1"/>
  <c r="AF79" i="29"/>
  <c r="AO79" i="29" s="1"/>
  <c r="AE79" i="29"/>
  <c r="W80" i="29"/>
  <c r="AG79" i="29"/>
  <c r="AP79" i="29" s="1"/>
  <c r="AS55" i="83"/>
  <c r="AL55" i="83"/>
  <c r="AU55" i="83" s="1"/>
  <c r="AJ78" i="27"/>
  <c r="AK78" i="27"/>
  <c r="AT78" i="27" s="1"/>
  <c r="AK71" i="27"/>
  <c r="AT71" i="27" s="1"/>
  <c r="AJ71" i="27"/>
  <c r="AJ65" i="27"/>
  <c r="AK65" i="27"/>
  <c r="AT65" i="27" s="1"/>
  <c r="AJ59" i="27"/>
  <c r="AK59" i="27"/>
  <c r="AT59" i="27" s="1"/>
  <c r="AK53" i="27"/>
  <c r="AT53" i="27" s="1"/>
  <c r="AJ53" i="27"/>
  <c r="AJ47" i="27"/>
  <c r="AK47" i="27"/>
  <c r="AT47" i="27" s="1"/>
  <c r="AJ41" i="27"/>
  <c r="AK41" i="27"/>
  <c r="AT41" i="27" s="1"/>
  <c r="AK35" i="27"/>
  <c r="AT35" i="27" s="1"/>
  <c r="AJ35" i="27"/>
  <c r="AJ29" i="27"/>
  <c r="AK29" i="27"/>
  <c r="AT29" i="27" s="1"/>
  <c r="AJ23" i="27"/>
  <c r="AK23" i="27"/>
  <c r="AT23" i="27" s="1"/>
  <c r="AJ17" i="27"/>
  <c r="AK17" i="27"/>
  <c r="AT17" i="27" s="1"/>
  <c r="AJ11" i="27"/>
  <c r="AK11" i="27"/>
  <c r="AT11" i="27" s="1"/>
  <c r="AK5" i="27"/>
  <c r="AT5" i="27" s="1"/>
  <c r="AJ5" i="27"/>
  <c r="AG83" i="77"/>
  <c r="AP83" i="77" s="1"/>
  <c r="AF83" i="77"/>
  <c r="AO83" i="77" s="1"/>
  <c r="AE83" i="77"/>
  <c r="W84" i="77"/>
  <c r="AS11" i="83"/>
  <c r="AL11" i="83"/>
  <c r="AU11" i="83" s="1"/>
  <c r="AS17" i="47"/>
  <c r="AL17" i="47"/>
  <c r="AU17" i="47" s="1"/>
  <c r="AS35" i="47"/>
  <c r="AL35" i="47"/>
  <c r="AU35" i="47" s="1"/>
  <c r="AS53" i="47"/>
  <c r="AL53" i="47"/>
  <c r="AU53" i="47" s="1"/>
  <c r="AS71" i="47"/>
  <c r="AL71" i="47"/>
  <c r="AU71" i="47" s="1"/>
  <c r="AS18" i="83"/>
  <c r="AL18" i="83"/>
  <c r="AU18" i="83" s="1"/>
  <c r="AS3" i="83"/>
  <c r="AL3" i="83"/>
  <c r="AU3" i="83" s="1"/>
  <c r="AI82" i="26"/>
  <c r="AN82" i="26"/>
  <c r="AS39" i="47"/>
  <c r="AL39" i="47"/>
  <c r="AU39" i="47" s="1"/>
  <c r="AI77" i="94"/>
  <c r="AN77" i="94"/>
  <c r="AR82" i="37"/>
  <c r="AS38" i="83"/>
  <c r="AL38" i="83"/>
  <c r="AU38" i="83" s="1"/>
  <c r="AS29" i="83"/>
  <c r="AL29" i="83"/>
  <c r="AU29" i="83" s="1"/>
  <c r="AS56" i="47"/>
  <c r="AL56" i="47"/>
  <c r="AU56" i="47" s="1"/>
  <c r="AS74" i="47"/>
  <c r="AL74" i="47"/>
  <c r="AU74" i="47" s="1"/>
  <c r="AS33" i="47"/>
  <c r="AL33" i="47"/>
  <c r="AU33" i="47" s="1"/>
  <c r="AS68" i="83"/>
  <c r="AL68" i="83"/>
  <c r="AU68" i="83" s="1"/>
  <c r="X82" i="41"/>
  <c r="Y82" i="41"/>
  <c r="AS69" i="83"/>
  <c r="AL69" i="83"/>
  <c r="AU69" i="83" s="1"/>
  <c r="X79" i="74"/>
  <c r="Y79" i="74"/>
  <c r="AS63" i="47"/>
  <c r="AL63" i="47"/>
  <c r="AU63" i="47" s="1"/>
  <c r="AE82" i="25"/>
  <c r="W83" i="25"/>
  <c r="AG82" i="25"/>
  <c r="AP82" i="25" s="1"/>
  <c r="AF82" i="25"/>
  <c r="AO82" i="25" s="1"/>
  <c r="AS53" i="83"/>
  <c r="AL53" i="83"/>
  <c r="AU53" i="83" s="1"/>
  <c r="AK10" i="47"/>
  <c r="AT10" i="47" s="1"/>
  <c r="AJ10" i="47"/>
  <c r="AS34" i="47"/>
  <c r="AL34" i="47"/>
  <c r="AU34" i="47" s="1"/>
  <c r="AS52" i="47"/>
  <c r="AL52" i="47"/>
  <c r="AU52" i="47" s="1"/>
  <c r="AS70" i="47"/>
  <c r="AL70" i="47"/>
  <c r="AU70" i="47" s="1"/>
  <c r="AS22" i="83"/>
  <c r="AL22" i="83"/>
  <c r="AU22" i="83" s="1"/>
  <c r="AS57" i="47"/>
  <c r="AL57" i="47"/>
  <c r="AU57" i="47" s="1"/>
  <c r="AR81" i="85"/>
  <c r="AS33" i="83"/>
  <c r="AL33" i="83"/>
  <c r="AU33" i="83" s="1"/>
  <c r="AK76" i="27"/>
  <c r="AT76" i="27" s="1"/>
  <c r="AJ76" i="27"/>
  <c r="AK70" i="27"/>
  <c r="AT70" i="27" s="1"/>
  <c r="AJ70" i="27"/>
  <c r="AK64" i="27"/>
  <c r="AT64" i="27" s="1"/>
  <c r="AJ64" i="27"/>
  <c r="AK58" i="27"/>
  <c r="AT58" i="27" s="1"/>
  <c r="AJ58" i="27"/>
  <c r="AK52" i="27"/>
  <c r="AT52" i="27" s="1"/>
  <c r="AJ52" i="27"/>
  <c r="AK46" i="27"/>
  <c r="AT46" i="27" s="1"/>
  <c r="AJ46" i="27"/>
  <c r="AK40" i="27"/>
  <c r="AT40" i="27" s="1"/>
  <c r="AJ40" i="27"/>
  <c r="AK34" i="27"/>
  <c r="AT34" i="27" s="1"/>
  <c r="AJ34" i="27"/>
  <c r="AK28" i="27"/>
  <c r="AT28" i="27" s="1"/>
  <c r="AJ28" i="27"/>
  <c r="AK22" i="27"/>
  <c r="AT22" i="27" s="1"/>
  <c r="AJ22" i="27"/>
  <c r="AK16" i="27"/>
  <c r="AT16" i="27" s="1"/>
  <c r="AJ16" i="27"/>
  <c r="AK10" i="27"/>
  <c r="AT10" i="27" s="1"/>
  <c r="AJ10" i="27"/>
  <c r="AJ3" i="27"/>
  <c r="AB4" i="27"/>
  <c r="AS24" i="83"/>
  <c r="AL24" i="83"/>
  <c r="AU24" i="83" s="1"/>
  <c r="AS15" i="83"/>
  <c r="AL15" i="83"/>
  <c r="AU15" i="83" s="1"/>
  <c r="AS16" i="83"/>
  <c r="AL16" i="83"/>
  <c r="AU16" i="83" s="1"/>
  <c r="AS69" i="47"/>
  <c r="AL69" i="47"/>
  <c r="AU69" i="47" s="1"/>
  <c r="Z82" i="33"/>
  <c r="AS13" i="83"/>
  <c r="AL13" i="83"/>
  <c r="AU13" i="83" s="1"/>
  <c r="W83" i="86"/>
  <c r="AG82" i="86"/>
  <c r="AP82" i="86" s="1"/>
  <c r="AE82" i="86"/>
  <c r="AF82" i="86"/>
  <c r="AO82" i="86" s="1"/>
  <c r="AJ4" i="83"/>
  <c r="AK4" i="83"/>
  <c r="AT4" i="83" s="1"/>
  <c r="AT81" i="83" s="1"/>
  <c r="AS6" i="47"/>
  <c r="AL6" i="47"/>
  <c r="AU6" i="47" s="1"/>
  <c r="AS24" i="47"/>
  <c r="AL24" i="47"/>
  <c r="AU24" i="47" s="1"/>
  <c r="AS42" i="47"/>
  <c r="AL42" i="47"/>
  <c r="AU42" i="47" s="1"/>
  <c r="AS60" i="47"/>
  <c r="AL60" i="47"/>
  <c r="AU60" i="47" s="1"/>
  <c r="AS78" i="47"/>
  <c r="AL78" i="47"/>
  <c r="AU78" i="47" s="1"/>
  <c r="AS46" i="83"/>
  <c r="AL46" i="83"/>
  <c r="AU46" i="83" s="1"/>
  <c r="AS77" i="47"/>
  <c r="AL77" i="47"/>
  <c r="AU77" i="47" s="1"/>
  <c r="AS44" i="83"/>
  <c r="AL44" i="83"/>
  <c r="AU44" i="83" s="1"/>
  <c r="X78" i="94"/>
  <c r="Z78" i="94" s="1"/>
  <c r="Y78" i="94"/>
  <c r="AS12" i="83"/>
  <c r="AL12" i="83"/>
  <c r="AU12" i="83" s="1"/>
  <c r="AR82" i="38"/>
  <c r="AS13" i="47"/>
  <c r="AL13" i="47"/>
  <c r="AU13" i="47" s="1"/>
  <c r="AS31" i="47"/>
  <c r="AL31" i="47"/>
  <c r="AU31" i="47" s="1"/>
  <c r="AS49" i="47"/>
  <c r="AL49" i="47"/>
  <c r="AU49" i="47" s="1"/>
  <c r="AS67" i="47"/>
  <c r="AL67" i="47"/>
  <c r="AU67" i="47" s="1"/>
  <c r="AS75" i="83"/>
  <c r="AL75" i="83"/>
  <c r="AU75" i="83" s="1"/>
  <c r="AS39" i="83"/>
  <c r="AL39" i="83"/>
  <c r="AU39" i="83" s="1"/>
  <c r="AN82" i="42"/>
  <c r="AI82" i="42"/>
  <c r="AS78" i="83"/>
  <c r="AL78" i="83"/>
  <c r="AU78" i="83" s="1"/>
  <c r="AS26" i="47"/>
  <c r="AL26" i="47"/>
  <c r="AU26" i="47" s="1"/>
  <c r="AS44" i="47"/>
  <c r="AL44" i="47"/>
  <c r="AU44" i="47" s="1"/>
  <c r="AS62" i="47"/>
  <c r="AL62" i="47"/>
  <c r="AU62" i="47" s="1"/>
  <c r="X82" i="93"/>
  <c r="Y82" i="93"/>
  <c r="AI81" i="41"/>
  <c r="AN81" i="41"/>
  <c r="X82" i="90"/>
  <c r="Y82" i="90"/>
  <c r="AN78" i="74"/>
  <c r="AI78" i="74"/>
  <c r="AS59" i="83"/>
  <c r="AL59" i="83"/>
  <c r="AU59" i="83" s="1"/>
  <c r="AS5" i="47"/>
  <c r="AL5" i="47"/>
  <c r="AU5" i="47" s="1"/>
  <c r="Z83" i="37"/>
  <c r="AE77" i="75"/>
  <c r="W78" i="75"/>
  <c r="AF77" i="75"/>
  <c r="AO77" i="75" s="1"/>
  <c r="AG77" i="75"/>
  <c r="AP77" i="75" s="1"/>
  <c r="AS25" i="83"/>
  <c r="AL25" i="83"/>
  <c r="AU25" i="83" s="1"/>
  <c r="AS30" i="83"/>
  <c r="AL30" i="83"/>
  <c r="AU30" i="83" s="1"/>
  <c r="AJ16" i="47"/>
  <c r="AK16" i="47"/>
  <c r="AT16" i="47" s="1"/>
  <c r="AR82" i="73"/>
  <c r="AS64" i="83"/>
  <c r="AL64" i="83"/>
  <c r="AU64" i="83" s="1"/>
  <c r="AK79" i="27"/>
  <c r="AT79" i="27" s="1"/>
  <c r="AJ79" i="27"/>
  <c r="AS79" i="27" s="1"/>
  <c r="AJ69" i="27"/>
  <c r="AK69" i="27"/>
  <c r="AT69" i="27" s="1"/>
  <c r="AJ63" i="27"/>
  <c r="AK63" i="27"/>
  <c r="AT63" i="27" s="1"/>
  <c r="AJ57" i="27"/>
  <c r="AK57" i="27"/>
  <c r="AT57" i="27" s="1"/>
  <c r="AJ51" i="27"/>
  <c r="AK51" i="27"/>
  <c r="AT51" i="27" s="1"/>
  <c r="AJ45" i="27"/>
  <c r="AK45" i="27"/>
  <c r="AT45" i="27" s="1"/>
  <c r="AJ39" i="27"/>
  <c r="AK39" i="27"/>
  <c r="AT39" i="27" s="1"/>
  <c r="AJ33" i="27"/>
  <c r="AK33" i="27"/>
  <c r="AT33" i="27" s="1"/>
  <c r="AJ27" i="27"/>
  <c r="AK27" i="27"/>
  <c r="AT27" i="27" s="1"/>
  <c r="AJ21" i="27"/>
  <c r="AK21" i="27"/>
  <c r="AT21" i="27" s="1"/>
  <c r="AJ15" i="27"/>
  <c r="AK15" i="27"/>
  <c r="AT15" i="27" s="1"/>
  <c r="AJ9" i="27"/>
  <c r="AK9" i="27"/>
  <c r="AT9" i="27" s="1"/>
  <c r="AS23" i="47"/>
  <c r="AL23" i="47"/>
  <c r="AU23" i="47" s="1"/>
  <c r="AS41" i="47"/>
  <c r="AL41" i="47"/>
  <c r="AU41" i="47" s="1"/>
  <c r="AS59" i="47"/>
  <c r="AL59" i="47"/>
  <c r="AU59" i="47" s="1"/>
  <c r="AH82" i="85"/>
  <c r="AQ82" i="85" s="1"/>
  <c r="AS50" i="83"/>
  <c r="AL50" i="83"/>
  <c r="AU50" i="83" s="1"/>
  <c r="AL79" i="83"/>
  <c r="AU79" i="83" s="1"/>
  <c r="AS43" i="83"/>
  <c r="AL43" i="83"/>
  <c r="AU43" i="83" s="1"/>
  <c r="AH82" i="81"/>
  <c r="AQ82" i="81" s="1"/>
  <c r="AS27" i="47"/>
  <c r="AL27" i="47"/>
  <c r="AU27" i="47" s="1"/>
  <c r="AS63" i="83"/>
  <c r="AL63" i="83"/>
  <c r="AU63" i="83" s="1"/>
  <c r="AS73" i="83"/>
  <c r="AL73" i="83"/>
  <c r="AU73" i="83" s="1"/>
  <c r="AS42" i="83"/>
  <c r="AL42" i="83"/>
  <c r="AU42" i="83" s="1"/>
  <c r="AS8" i="47"/>
  <c r="AL8" i="47"/>
  <c r="AU8" i="47" s="1"/>
  <c r="AS70" i="83"/>
  <c r="AL70" i="83"/>
  <c r="AU70" i="83" s="1"/>
  <c r="AS5" i="83"/>
  <c r="AL5" i="83"/>
  <c r="AU5" i="83" s="1"/>
  <c r="AS32" i="83"/>
  <c r="AL32" i="83"/>
  <c r="AU32" i="83" s="1"/>
  <c r="AS72" i="83"/>
  <c r="AL72" i="83"/>
  <c r="AU72" i="83" s="1"/>
  <c r="AN81" i="90"/>
  <c r="AI81" i="90"/>
  <c r="Y81" i="78"/>
  <c r="X81" i="78"/>
  <c r="Z81" i="78" s="1"/>
  <c r="AJ4" i="47"/>
  <c r="AK4" i="47"/>
  <c r="AT4" i="47" s="1"/>
  <c r="Z82" i="90" l="1"/>
  <c r="AX10" i="35"/>
  <c r="S10" i="35" s="1"/>
  <c r="AC10" i="35" s="1"/>
  <c r="AB11" i="35" s="1"/>
  <c r="Z83" i="42"/>
  <c r="AF83" i="42" s="1"/>
  <c r="AO83" i="42" s="1"/>
  <c r="AX9" i="35"/>
  <c r="S9" i="35" s="1"/>
  <c r="AC9" i="35" s="1"/>
  <c r="AB10" i="35" s="1"/>
  <c r="Z81" i="46"/>
  <c r="W82" i="46" s="1"/>
  <c r="AG81" i="78"/>
  <c r="AP81" i="78" s="1"/>
  <c r="AF81" i="78"/>
  <c r="AO81" i="78" s="1"/>
  <c r="AE81" i="78"/>
  <c r="W82" i="78"/>
  <c r="AF82" i="90"/>
  <c r="AO82" i="90" s="1"/>
  <c r="AE82" i="90"/>
  <c r="AG82" i="90"/>
  <c r="AP82" i="90" s="1"/>
  <c r="W83" i="90"/>
  <c r="AK5" i="35"/>
  <c r="AT5" i="35" s="1"/>
  <c r="W83" i="82"/>
  <c r="AE82" i="82"/>
  <c r="AG82" i="82"/>
  <c r="AP82" i="82" s="1"/>
  <c r="AF82" i="82"/>
  <c r="AO82" i="82" s="1"/>
  <c r="AG81" i="46"/>
  <c r="AP81" i="46" s="1"/>
  <c r="AE81" i="46"/>
  <c r="AF81" i="46"/>
  <c r="AO81" i="46" s="1"/>
  <c r="W84" i="42"/>
  <c r="AG83" i="42"/>
  <c r="AP83" i="42" s="1"/>
  <c r="AE83" i="42"/>
  <c r="AI82" i="86"/>
  <c r="AN82" i="86"/>
  <c r="AF82" i="33"/>
  <c r="AO82" i="33" s="1"/>
  <c r="AG82" i="33"/>
  <c r="AP82" i="33" s="1"/>
  <c r="W83" i="33"/>
  <c r="AE82" i="33"/>
  <c r="AH82" i="41"/>
  <c r="AQ82" i="41" s="1"/>
  <c r="AS23" i="27"/>
  <c r="AL23" i="27"/>
  <c r="AU23" i="27" s="1"/>
  <c r="AS41" i="27"/>
  <c r="AL41" i="27"/>
  <c r="AU41" i="27" s="1"/>
  <c r="AS59" i="27"/>
  <c r="AL59" i="27"/>
  <c r="AU59" i="27" s="1"/>
  <c r="AS78" i="27"/>
  <c r="AL78" i="27"/>
  <c r="AU78" i="27" s="1"/>
  <c r="AI79" i="29"/>
  <c r="AN79" i="29"/>
  <c r="AF83" i="73"/>
  <c r="AO83" i="73" s="1"/>
  <c r="AE83" i="73"/>
  <c r="W84" i="73"/>
  <c r="AG83" i="73"/>
  <c r="AP83" i="73" s="1"/>
  <c r="AH83" i="26"/>
  <c r="AQ83" i="26" s="1"/>
  <c r="AS18" i="27"/>
  <c r="AL18" i="27"/>
  <c r="AU18" i="27" s="1"/>
  <c r="AS36" i="27"/>
  <c r="AL36" i="27"/>
  <c r="AU36" i="27" s="1"/>
  <c r="AS54" i="27"/>
  <c r="AL54" i="27"/>
  <c r="AU54" i="27" s="1"/>
  <c r="AS72" i="27"/>
  <c r="AL72" i="27"/>
  <c r="AU72" i="27" s="1"/>
  <c r="AR79" i="45"/>
  <c r="AR80" i="46"/>
  <c r="AS19" i="27"/>
  <c r="AL19" i="27"/>
  <c r="AU19" i="27" s="1"/>
  <c r="AS37" i="27"/>
  <c r="AL37" i="27"/>
  <c r="AU37" i="27" s="1"/>
  <c r="AS55" i="27"/>
  <c r="AL55" i="27"/>
  <c r="AU55" i="27" s="1"/>
  <c r="AS73" i="27"/>
  <c r="AL73" i="27"/>
  <c r="AU73" i="27" s="1"/>
  <c r="X83" i="81"/>
  <c r="Y83" i="81"/>
  <c r="AK78" i="35"/>
  <c r="AT78" i="35" s="1"/>
  <c r="AJ78" i="35"/>
  <c r="AJ70" i="35"/>
  <c r="AK70" i="35"/>
  <c r="AT70" i="35" s="1"/>
  <c r="AJ64" i="35"/>
  <c r="AK64" i="35"/>
  <c r="AT64" i="35" s="1"/>
  <c r="AJ58" i="35"/>
  <c r="AK58" i="35"/>
  <c r="AT58" i="35" s="1"/>
  <c r="AJ52" i="35"/>
  <c r="AK52" i="35"/>
  <c r="AT52" i="35" s="1"/>
  <c r="AJ46" i="35"/>
  <c r="AK46" i="35"/>
  <c r="AT46" i="35" s="1"/>
  <c r="AJ40" i="35"/>
  <c r="AK40" i="35"/>
  <c r="AT40" i="35" s="1"/>
  <c r="AJ34" i="35"/>
  <c r="AK34" i="35"/>
  <c r="AT34" i="35" s="1"/>
  <c r="AJ28" i="35"/>
  <c r="AK28" i="35"/>
  <c r="AT28" i="35" s="1"/>
  <c r="AJ22" i="35"/>
  <c r="AK22" i="35"/>
  <c r="AT22" i="35" s="1"/>
  <c r="AJ16" i="35"/>
  <c r="AK16" i="35"/>
  <c r="AT16" i="35" s="1"/>
  <c r="AJ10" i="35"/>
  <c r="AK10" i="35"/>
  <c r="AT10" i="35" s="1"/>
  <c r="Y83" i="30"/>
  <c r="X83" i="30"/>
  <c r="Z83" i="30" s="1"/>
  <c r="AN77" i="89"/>
  <c r="AI77" i="89"/>
  <c r="AS8" i="27"/>
  <c r="AL8" i="27"/>
  <c r="AU8" i="27" s="1"/>
  <c r="AR81" i="90"/>
  <c r="AS9" i="27"/>
  <c r="AL9" i="27"/>
  <c r="AU9" i="27" s="1"/>
  <c r="AS27" i="27"/>
  <c r="AL27" i="27"/>
  <c r="AU27" i="27" s="1"/>
  <c r="AS45" i="27"/>
  <c r="AL45" i="27"/>
  <c r="AU45" i="27" s="1"/>
  <c r="AS63" i="27"/>
  <c r="AL63" i="27"/>
  <c r="AU63" i="27" s="1"/>
  <c r="X78" i="75"/>
  <c r="Z78" i="75" s="1"/>
  <c r="Y78" i="75"/>
  <c r="AS16" i="27"/>
  <c r="AL16" i="27"/>
  <c r="AU16" i="27" s="1"/>
  <c r="AS34" i="27"/>
  <c r="AL34" i="27"/>
  <c r="AU34" i="27" s="1"/>
  <c r="AS52" i="27"/>
  <c r="AL52" i="27"/>
  <c r="AU52" i="27" s="1"/>
  <c r="AS70" i="27"/>
  <c r="AL70" i="27"/>
  <c r="AU70" i="27" s="1"/>
  <c r="AS10" i="47"/>
  <c r="AL10" i="47"/>
  <c r="AU10" i="47" s="1"/>
  <c r="AH79" i="74"/>
  <c r="AQ79" i="74" s="1"/>
  <c r="Z82" i="41"/>
  <c r="Y84" i="77"/>
  <c r="X84" i="77"/>
  <c r="AS21" i="47"/>
  <c r="AL21" i="47"/>
  <c r="AU21" i="47" s="1"/>
  <c r="AK75" i="35"/>
  <c r="AT75" i="35" s="1"/>
  <c r="AJ75" i="35"/>
  <c r="AJ69" i="35"/>
  <c r="AK69" i="35"/>
  <c r="AT69" i="35" s="1"/>
  <c r="AJ63" i="35"/>
  <c r="AK63" i="35"/>
  <c r="AT63" i="35" s="1"/>
  <c r="AJ57" i="35"/>
  <c r="AK57" i="35"/>
  <c r="AT57" i="35" s="1"/>
  <c r="AJ51" i="35"/>
  <c r="AK51" i="35"/>
  <c r="AT51" i="35" s="1"/>
  <c r="AJ45" i="35"/>
  <c r="AK45" i="35"/>
  <c r="AT45" i="35" s="1"/>
  <c r="AJ39" i="35"/>
  <c r="AK39" i="35"/>
  <c r="AT39" i="35" s="1"/>
  <c r="AJ33" i="35"/>
  <c r="AK33" i="35"/>
  <c r="AT33" i="35" s="1"/>
  <c r="AJ27" i="35"/>
  <c r="AK27" i="35"/>
  <c r="AT27" i="35" s="1"/>
  <c r="AJ21" i="35"/>
  <c r="AK21" i="35"/>
  <c r="AT21" i="35" s="1"/>
  <c r="AJ15" i="35"/>
  <c r="AK15" i="35"/>
  <c r="AT15" i="35" s="1"/>
  <c r="AJ9" i="35"/>
  <c r="AK9" i="35"/>
  <c r="AT9" i="35" s="1"/>
  <c r="AX3" i="35"/>
  <c r="S3" i="35" s="1"/>
  <c r="AC3" i="35" s="1"/>
  <c r="AI82" i="30"/>
  <c r="AN82" i="30"/>
  <c r="AS22" i="47"/>
  <c r="AL22" i="47"/>
  <c r="AU22" i="47" s="1"/>
  <c r="AH81" i="78"/>
  <c r="AQ81" i="78" s="1"/>
  <c r="AH82" i="93"/>
  <c r="AQ82" i="93" s="1"/>
  <c r="AT81" i="47"/>
  <c r="AI77" i="75"/>
  <c r="AN77" i="75"/>
  <c r="AR78" i="74"/>
  <c r="AR81" i="41"/>
  <c r="AR82" i="42"/>
  <c r="Y83" i="25"/>
  <c r="X83" i="25"/>
  <c r="Z79" i="74"/>
  <c r="AN83" i="77"/>
  <c r="AI83" i="77"/>
  <c r="AS11" i="27"/>
  <c r="AL11" i="27"/>
  <c r="AU11" i="27" s="1"/>
  <c r="AS29" i="27"/>
  <c r="AL29" i="27"/>
  <c r="AU29" i="27" s="1"/>
  <c r="AS47" i="27"/>
  <c r="AL47" i="27"/>
  <c r="AU47" i="27" s="1"/>
  <c r="AS65" i="27"/>
  <c r="AL65" i="27"/>
  <c r="AU65" i="27" s="1"/>
  <c r="AH82" i="82"/>
  <c r="AQ82" i="82" s="1"/>
  <c r="Z83" i="26"/>
  <c r="AS6" i="27"/>
  <c r="AL6" i="27"/>
  <c r="AU6" i="27" s="1"/>
  <c r="AS24" i="27"/>
  <c r="AL24" i="27"/>
  <c r="AU24" i="27" s="1"/>
  <c r="AS42" i="27"/>
  <c r="AL42" i="27"/>
  <c r="AU42" i="27" s="1"/>
  <c r="AS60" i="27"/>
  <c r="AL60" i="27"/>
  <c r="AU60" i="27" s="1"/>
  <c r="AS77" i="27"/>
  <c r="AL77" i="27"/>
  <c r="AU77" i="27" s="1"/>
  <c r="AS25" i="27"/>
  <c r="AL25" i="27"/>
  <c r="AU25" i="27" s="1"/>
  <c r="AS43" i="27"/>
  <c r="AL43" i="27"/>
  <c r="AU43" i="27" s="1"/>
  <c r="AS61" i="27"/>
  <c r="AL61" i="27"/>
  <c r="AU61" i="27" s="1"/>
  <c r="AJ74" i="35"/>
  <c r="AK74" i="35"/>
  <c r="AT74" i="35" s="1"/>
  <c r="AJ68" i="35"/>
  <c r="AK68" i="35"/>
  <c r="AT68" i="35" s="1"/>
  <c r="AJ62" i="35"/>
  <c r="AK62" i="35"/>
  <c r="AT62" i="35" s="1"/>
  <c r="AJ56" i="35"/>
  <c r="AK56" i="35"/>
  <c r="AT56" i="35" s="1"/>
  <c r="AJ50" i="35"/>
  <c r="AK50" i="35"/>
  <c r="AT50" i="35" s="1"/>
  <c r="AJ44" i="35"/>
  <c r="AK44" i="35"/>
  <c r="AT44" i="35" s="1"/>
  <c r="AJ38" i="35"/>
  <c r="AK38" i="35"/>
  <c r="AT38" i="35" s="1"/>
  <c r="AJ32" i="35"/>
  <c r="AK32" i="35"/>
  <c r="AT32" i="35" s="1"/>
  <c r="AJ26" i="35"/>
  <c r="AK26" i="35"/>
  <c r="AT26" i="35" s="1"/>
  <c r="AJ20" i="35"/>
  <c r="AK20" i="35"/>
  <c r="AT20" i="35" s="1"/>
  <c r="AJ14" i="35"/>
  <c r="AK14" i="35"/>
  <c r="AT14" i="35" s="1"/>
  <c r="AX7" i="35"/>
  <c r="S7" i="35" s="1"/>
  <c r="AC7" i="35" s="1"/>
  <c r="AB8" i="35" s="1"/>
  <c r="AH81" i="46"/>
  <c r="AQ81" i="46" s="1"/>
  <c r="X78" i="89"/>
  <c r="Y78" i="89"/>
  <c r="Z78" i="89" s="1"/>
  <c r="AS14" i="27"/>
  <c r="AL14" i="27"/>
  <c r="AU14" i="27" s="1"/>
  <c r="AS32" i="27"/>
  <c r="AL32" i="27"/>
  <c r="AU32" i="27" s="1"/>
  <c r="AS50" i="27"/>
  <c r="AL50" i="27"/>
  <c r="AU50" i="27" s="1"/>
  <c r="AS68" i="27"/>
  <c r="AL68" i="27"/>
  <c r="AU68" i="27" s="1"/>
  <c r="AN81" i="34"/>
  <c r="AI81" i="34"/>
  <c r="AI82" i="85"/>
  <c r="AN82" i="85"/>
  <c r="AS4" i="47"/>
  <c r="AL4" i="47"/>
  <c r="AU4" i="47" s="1"/>
  <c r="AS15" i="27"/>
  <c r="AL15" i="27"/>
  <c r="AU15" i="27" s="1"/>
  <c r="AS33" i="27"/>
  <c r="AL33" i="27"/>
  <c r="AU33" i="27" s="1"/>
  <c r="AS51" i="27"/>
  <c r="AL51" i="27"/>
  <c r="AU51" i="27" s="1"/>
  <c r="AS69" i="27"/>
  <c r="AL69" i="27"/>
  <c r="AU69" i="27" s="1"/>
  <c r="AE83" i="37"/>
  <c r="W84" i="37"/>
  <c r="AF83" i="37"/>
  <c r="AO83" i="37" s="1"/>
  <c r="AG83" i="37"/>
  <c r="AP83" i="37" s="1"/>
  <c r="AH78" i="94"/>
  <c r="AQ78" i="94" s="1"/>
  <c r="X83" i="86"/>
  <c r="Y83" i="86"/>
  <c r="AJ4" i="27"/>
  <c r="AK4" i="27"/>
  <c r="AT4" i="27" s="1"/>
  <c r="AT81" i="27" s="1"/>
  <c r="AS22" i="27"/>
  <c r="AL22" i="27"/>
  <c r="AU22" i="27" s="1"/>
  <c r="AS40" i="27"/>
  <c r="AL40" i="27"/>
  <c r="AU40" i="27" s="1"/>
  <c r="AS58" i="27"/>
  <c r="AL58" i="27"/>
  <c r="AU58" i="27" s="1"/>
  <c r="AS76" i="27"/>
  <c r="AL76" i="27"/>
  <c r="AU76" i="27" s="1"/>
  <c r="AI82" i="25"/>
  <c r="AN82" i="25"/>
  <c r="AR82" i="26"/>
  <c r="AS35" i="27"/>
  <c r="AL35" i="27"/>
  <c r="AU35" i="27" s="1"/>
  <c r="AS53" i="27"/>
  <c r="AL53" i="27"/>
  <c r="AU53" i="27" s="1"/>
  <c r="AS71" i="27"/>
  <c r="AL71" i="27"/>
  <c r="AU71" i="27" s="1"/>
  <c r="AS7" i="27"/>
  <c r="AL7" i="27"/>
  <c r="AU7" i="27" s="1"/>
  <c r="AS75" i="27"/>
  <c r="AL75" i="27"/>
  <c r="AU75" i="27" s="1"/>
  <c r="AR81" i="93"/>
  <c r="AJ73" i="35"/>
  <c r="AK73" i="35"/>
  <c r="AT73" i="35" s="1"/>
  <c r="AJ67" i="35"/>
  <c r="AK67" i="35"/>
  <c r="AT67" i="35" s="1"/>
  <c r="AJ61" i="35"/>
  <c r="AK61" i="35"/>
  <c r="AT61" i="35" s="1"/>
  <c r="AJ55" i="35"/>
  <c r="AK55" i="35"/>
  <c r="AT55" i="35" s="1"/>
  <c r="AJ49" i="35"/>
  <c r="AK49" i="35"/>
  <c r="AT49" i="35" s="1"/>
  <c r="AJ43" i="35"/>
  <c r="AK43" i="35"/>
  <c r="AT43" i="35" s="1"/>
  <c r="AJ37" i="35"/>
  <c r="AK37" i="35"/>
  <c r="AT37" i="35" s="1"/>
  <c r="AJ31" i="35"/>
  <c r="AK31" i="35"/>
  <c r="AT31" i="35" s="1"/>
  <c r="AJ25" i="35"/>
  <c r="AK25" i="35"/>
  <c r="AT25" i="35" s="1"/>
  <c r="AJ19" i="35"/>
  <c r="AK19" i="35"/>
  <c r="AT19" i="35" s="1"/>
  <c r="AJ13" i="35"/>
  <c r="AK13" i="35"/>
  <c r="AT13" i="35" s="1"/>
  <c r="AX6" i="35"/>
  <c r="S6" i="35" s="1"/>
  <c r="AC6" i="35" s="1"/>
  <c r="AB7" i="35" s="1"/>
  <c r="AS15" i="47"/>
  <c r="AL15" i="47"/>
  <c r="AU15" i="47" s="1"/>
  <c r="AH80" i="45"/>
  <c r="AQ80" i="45" s="1"/>
  <c r="W79" i="94"/>
  <c r="AG78" i="94"/>
  <c r="AP78" i="94" s="1"/>
  <c r="AF78" i="94"/>
  <c r="AO78" i="94" s="1"/>
  <c r="AE78" i="94"/>
  <c r="AS4" i="83"/>
  <c r="AL4" i="83"/>
  <c r="AU4" i="83" s="1"/>
  <c r="AU81" i="83" s="1"/>
  <c r="C11" i="83" s="1"/>
  <c r="F36" i="97" s="1"/>
  <c r="AS3" i="27"/>
  <c r="AL3" i="27"/>
  <c r="AU3" i="27" s="1"/>
  <c r="AS17" i="27"/>
  <c r="AL17" i="27"/>
  <c r="AU17" i="27" s="1"/>
  <c r="X84" i="38"/>
  <c r="Y84" i="38"/>
  <c r="AH83" i="42"/>
  <c r="AQ83" i="42" s="1"/>
  <c r="AS12" i="27"/>
  <c r="AL12" i="27"/>
  <c r="AU12" i="27" s="1"/>
  <c r="AS30" i="27"/>
  <c r="AL30" i="27"/>
  <c r="AU30" i="27" s="1"/>
  <c r="AS48" i="27"/>
  <c r="AL48" i="27"/>
  <c r="AU48" i="27" s="1"/>
  <c r="AS66" i="27"/>
  <c r="AL66" i="27"/>
  <c r="AU66" i="27" s="1"/>
  <c r="AS31" i="27"/>
  <c r="AL31" i="27"/>
  <c r="AU31" i="27" s="1"/>
  <c r="AS49" i="27"/>
  <c r="AL49" i="27"/>
  <c r="AU49" i="27" s="1"/>
  <c r="AS67" i="27"/>
  <c r="AL67" i="27"/>
  <c r="AU67" i="27" s="1"/>
  <c r="AN82" i="81"/>
  <c r="AI82" i="81"/>
  <c r="AJ76" i="35"/>
  <c r="AK76" i="35"/>
  <c r="AT76" i="35" s="1"/>
  <c r="AK72" i="35"/>
  <c r="AT72" i="35" s="1"/>
  <c r="AJ72" i="35"/>
  <c r="AJ66" i="35"/>
  <c r="AK66" i="35"/>
  <c r="AT66" i="35" s="1"/>
  <c r="AJ60" i="35"/>
  <c r="AK60" i="35"/>
  <c r="AT60" i="35" s="1"/>
  <c r="AJ54" i="35"/>
  <c r="AK54" i="35"/>
  <c r="AT54" i="35" s="1"/>
  <c r="AJ48" i="35"/>
  <c r="AK48" i="35"/>
  <c r="AT48" i="35" s="1"/>
  <c r="AJ42" i="35"/>
  <c r="AK42" i="35"/>
  <c r="AT42" i="35" s="1"/>
  <c r="AJ36" i="35"/>
  <c r="AK36" i="35"/>
  <c r="AT36" i="35" s="1"/>
  <c r="AJ30" i="35"/>
  <c r="AK30" i="35"/>
  <c r="AT30" i="35" s="1"/>
  <c r="AJ24" i="35"/>
  <c r="AK24" i="35"/>
  <c r="AT24" i="35" s="1"/>
  <c r="AJ18" i="35"/>
  <c r="AK18" i="35"/>
  <c r="AT18" i="35" s="1"/>
  <c r="AJ12" i="35"/>
  <c r="AK12" i="35"/>
  <c r="AT12" i="35" s="1"/>
  <c r="AX5" i="35"/>
  <c r="S5" i="35" s="1"/>
  <c r="AC5" i="35" s="1"/>
  <c r="AB6" i="35" s="1"/>
  <c r="AS20" i="27"/>
  <c r="AL20" i="27"/>
  <c r="AU20" i="27" s="1"/>
  <c r="AS38" i="27"/>
  <c r="AL38" i="27"/>
  <c r="AU38" i="27" s="1"/>
  <c r="AS56" i="27"/>
  <c r="AL56" i="27"/>
  <c r="AU56" i="27" s="1"/>
  <c r="AS74" i="27"/>
  <c r="AL74" i="27"/>
  <c r="AU74" i="27" s="1"/>
  <c r="Z80" i="45"/>
  <c r="X82" i="34"/>
  <c r="Y82" i="34"/>
  <c r="AS21" i="27"/>
  <c r="AL21" i="27"/>
  <c r="AU21" i="27" s="1"/>
  <c r="AS39" i="27"/>
  <c r="AL39" i="27"/>
  <c r="AU39" i="27" s="1"/>
  <c r="AS57" i="27"/>
  <c r="AL57" i="27"/>
  <c r="AU57" i="27" s="1"/>
  <c r="AS16" i="47"/>
  <c r="AL16" i="47"/>
  <c r="AU16" i="47" s="1"/>
  <c r="AH82" i="90"/>
  <c r="AQ82" i="90" s="1"/>
  <c r="Z82" i="93"/>
  <c r="AS10" i="27"/>
  <c r="AL10" i="27"/>
  <c r="AU10" i="27" s="1"/>
  <c r="AS28" i="27"/>
  <c r="AL28" i="27"/>
  <c r="AU28" i="27" s="1"/>
  <c r="AS46" i="27"/>
  <c r="AL46" i="27"/>
  <c r="AU46" i="27" s="1"/>
  <c r="AS64" i="27"/>
  <c r="AL64" i="27"/>
  <c r="AU64" i="27" s="1"/>
  <c r="AR77" i="94"/>
  <c r="AS81" i="83"/>
  <c r="AS5" i="27"/>
  <c r="AL5" i="27"/>
  <c r="AU5" i="27" s="1"/>
  <c r="Y80" i="29"/>
  <c r="X80" i="29"/>
  <c r="AI83" i="38"/>
  <c r="AN83" i="38"/>
  <c r="AX79" i="35"/>
  <c r="S79" i="35" s="1"/>
  <c r="AC79" i="35" s="1"/>
  <c r="AJ79" i="35" s="1"/>
  <c r="AS79" i="35" s="1"/>
  <c r="AG79" i="35"/>
  <c r="AP79" i="35" s="1"/>
  <c r="AP81" i="35" s="1"/>
  <c r="AF79" i="35"/>
  <c r="AO79" i="35" s="1"/>
  <c r="AO81" i="35" s="1"/>
  <c r="AE79" i="35"/>
  <c r="AR81" i="82"/>
  <c r="AS13" i="27"/>
  <c r="AL13" i="27"/>
  <c r="AU13" i="27" s="1"/>
  <c r="AR80" i="78"/>
  <c r="AJ77" i="35"/>
  <c r="AK77" i="35"/>
  <c r="AT77" i="35" s="1"/>
  <c r="AJ71" i="35"/>
  <c r="AK71" i="35"/>
  <c r="AT71" i="35" s="1"/>
  <c r="AJ65" i="35"/>
  <c r="AK65" i="35"/>
  <c r="AT65" i="35" s="1"/>
  <c r="AJ59" i="35"/>
  <c r="AK59" i="35"/>
  <c r="AT59" i="35" s="1"/>
  <c r="AJ53" i="35"/>
  <c r="AK53" i="35"/>
  <c r="AT53" i="35" s="1"/>
  <c r="AJ47" i="35"/>
  <c r="AK47" i="35"/>
  <c r="AT47" i="35" s="1"/>
  <c r="AJ41" i="35"/>
  <c r="AK41" i="35"/>
  <c r="AT41" i="35" s="1"/>
  <c r="AJ35" i="35"/>
  <c r="AK35" i="35"/>
  <c r="AT35" i="35" s="1"/>
  <c r="AJ29" i="35"/>
  <c r="AK29" i="35"/>
  <c r="AT29" i="35" s="1"/>
  <c r="AJ23" i="35"/>
  <c r="AK23" i="35"/>
  <c r="AT23" i="35" s="1"/>
  <c r="AJ17" i="35"/>
  <c r="AK17" i="35"/>
  <c r="AT17" i="35" s="1"/>
  <c r="AJ11" i="35"/>
  <c r="AK11" i="35"/>
  <c r="AT11" i="35" s="1"/>
  <c r="AS26" i="27"/>
  <c r="AL26" i="27"/>
  <c r="AU26" i="27" s="1"/>
  <c r="AS44" i="27"/>
  <c r="AL44" i="27"/>
  <c r="AU44" i="27" s="1"/>
  <c r="AS62" i="27"/>
  <c r="AL62" i="27"/>
  <c r="AU62" i="27" s="1"/>
  <c r="AN79" i="27"/>
  <c r="AN81" i="27" s="1"/>
  <c r="AI79" i="27"/>
  <c r="Y83" i="85"/>
  <c r="X83" i="85"/>
  <c r="AS81" i="47" l="1"/>
  <c r="Z84" i="77"/>
  <c r="Z83" i="25"/>
  <c r="AG83" i="25" s="1"/>
  <c r="AP83" i="25" s="1"/>
  <c r="AU81" i="47"/>
  <c r="C11" i="47" s="1"/>
  <c r="W79" i="89"/>
  <c r="AE78" i="89"/>
  <c r="AG78" i="89"/>
  <c r="AP78" i="89" s="1"/>
  <c r="AF78" i="89"/>
  <c r="AO78" i="89" s="1"/>
  <c r="W85" i="77"/>
  <c r="AG84" i="77"/>
  <c r="AP84" i="77" s="1"/>
  <c r="AF84" i="77"/>
  <c r="AO84" i="77" s="1"/>
  <c r="AE84" i="77"/>
  <c r="AE83" i="25"/>
  <c r="W84" i="25"/>
  <c r="AL79" i="27"/>
  <c r="AU79" i="27" s="1"/>
  <c r="AR79" i="27"/>
  <c r="AR81" i="27" s="1"/>
  <c r="AF80" i="45"/>
  <c r="AO80" i="45" s="1"/>
  <c r="AE80" i="45"/>
  <c r="W81" i="45"/>
  <c r="AG80" i="45"/>
  <c r="AP80" i="45" s="1"/>
  <c r="AS72" i="35"/>
  <c r="AL72" i="35"/>
  <c r="AU72" i="35" s="1"/>
  <c r="AG83" i="26"/>
  <c r="AP83" i="26" s="1"/>
  <c r="AF83" i="26"/>
  <c r="AO83" i="26" s="1"/>
  <c r="AE83" i="26"/>
  <c r="W84" i="26"/>
  <c r="AR82" i="30"/>
  <c r="AS75" i="35"/>
  <c r="AL75" i="35"/>
  <c r="AU75" i="35" s="1"/>
  <c r="AH78" i="75"/>
  <c r="AQ78" i="75" s="1"/>
  <c r="AG83" i="30"/>
  <c r="AP83" i="30" s="1"/>
  <c r="AF83" i="30"/>
  <c r="AO83" i="30" s="1"/>
  <c r="AE83" i="30"/>
  <c r="W84" i="30"/>
  <c r="AS22" i="35"/>
  <c r="AL22" i="35"/>
  <c r="AU22" i="35" s="1"/>
  <c r="AS40" i="35"/>
  <c r="AL40" i="35"/>
  <c r="AU40" i="35" s="1"/>
  <c r="AS58" i="35"/>
  <c r="AL58" i="35"/>
  <c r="AU58" i="35" s="1"/>
  <c r="AR79" i="29"/>
  <c r="Y82" i="46"/>
  <c r="X82" i="46"/>
  <c r="AS23" i="35"/>
  <c r="AL23" i="35"/>
  <c r="AU23" i="35" s="1"/>
  <c r="AS41" i="35"/>
  <c r="AL41" i="35"/>
  <c r="AU41" i="35" s="1"/>
  <c r="AS59" i="35"/>
  <c r="AL59" i="35"/>
  <c r="AU59" i="35" s="1"/>
  <c r="AS77" i="35"/>
  <c r="AL77" i="35"/>
  <c r="AU77" i="35" s="1"/>
  <c r="AE82" i="93"/>
  <c r="W83" i="93"/>
  <c r="AF82" i="93"/>
  <c r="AO82" i="93" s="1"/>
  <c r="AG82" i="93"/>
  <c r="AP82" i="93" s="1"/>
  <c r="AS18" i="35"/>
  <c r="AL18" i="35"/>
  <c r="AU18" i="35" s="1"/>
  <c r="AS36" i="35"/>
  <c r="AL36" i="35"/>
  <c r="AU36" i="35" s="1"/>
  <c r="AS54" i="35"/>
  <c r="AL54" i="35"/>
  <c r="AU54" i="35" s="1"/>
  <c r="AS13" i="35"/>
  <c r="AL13" i="35"/>
  <c r="AU13" i="35" s="1"/>
  <c r="AS31" i="35"/>
  <c r="AL31" i="35"/>
  <c r="AU31" i="35" s="1"/>
  <c r="AS49" i="35"/>
  <c r="AL49" i="35"/>
  <c r="AU49" i="35" s="1"/>
  <c r="AS67" i="35"/>
  <c r="AL67" i="35"/>
  <c r="AU67" i="35" s="1"/>
  <c r="AS4" i="27"/>
  <c r="AL4" i="27"/>
  <c r="AU4" i="27" s="1"/>
  <c r="AU81" i="27" s="1"/>
  <c r="C11" i="27" s="1"/>
  <c r="Y84" i="37"/>
  <c r="X84" i="37"/>
  <c r="AS20" i="35"/>
  <c r="AL20" i="35"/>
  <c r="AU20" i="35" s="1"/>
  <c r="AS38" i="35"/>
  <c r="AL38" i="35"/>
  <c r="AU38" i="35" s="1"/>
  <c r="AS56" i="35"/>
  <c r="AL56" i="35"/>
  <c r="AU56" i="35" s="1"/>
  <c r="AS74" i="35"/>
  <c r="AL74" i="35"/>
  <c r="AU74" i="35" s="1"/>
  <c r="AB4" i="35"/>
  <c r="AJ3" i="35"/>
  <c r="AS21" i="35"/>
  <c r="AL21" i="35"/>
  <c r="AU21" i="35" s="1"/>
  <c r="AS39" i="35"/>
  <c r="AL39" i="35"/>
  <c r="AU39" i="35" s="1"/>
  <c r="AS57" i="35"/>
  <c r="AL57" i="35"/>
  <c r="AU57" i="35" s="1"/>
  <c r="AG82" i="41"/>
  <c r="AP82" i="41" s="1"/>
  <c r="AF82" i="41"/>
  <c r="AO82" i="41" s="1"/>
  <c r="AE82" i="41"/>
  <c r="W83" i="41"/>
  <c r="AG78" i="75"/>
  <c r="AP78" i="75" s="1"/>
  <c r="AF78" i="75"/>
  <c r="AO78" i="75" s="1"/>
  <c r="AE78" i="75"/>
  <c r="W79" i="75"/>
  <c r="X84" i="42"/>
  <c r="Y84" i="42"/>
  <c r="Z84" i="42" s="1"/>
  <c r="AJ5" i="35"/>
  <c r="AR83" i="38"/>
  <c r="AH84" i="38"/>
  <c r="AQ84" i="38" s="1"/>
  <c r="AS81" i="27"/>
  <c r="AI83" i="37"/>
  <c r="AN83" i="37"/>
  <c r="AR82" i="85"/>
  <c r="AH78" i="89"/>
  <c r="AQ78" i="89" s="1"/>
  <c r="AR83" i="77"/>
  <c r="AR77" i="89"/>
  <c r="AS10" i="35"/>
  <c r="AL10" i="35"/>
  <c r="AU10" i="35" s="1"/>
  <c r="AS28" i="35"/>
  <c r="AL28" i="35"/>
  <c r="AU28" i="35" s="1"/>
  <c r="AS46" i="35"/>
  <c r="AL46" i="35"/>
  <c r="AU46" i="35" s="1"/>
  <c r="AS64" i="35"/>
  <c r="AL64" i="35"/>
  <c r="AU64" i="35" s="1"/>
  <c r="AH83" i="81"/>
  <c r="AQ83" i="81" s="1"/>
  <c r="X84" i="73"/>
  <c r="Y84" i="73"/>
  <c r="AR82" i="86"/>
  <c r="Y83" i="90"/>
  <c r="X83" i="90"/>
  <c r="Y82" i="78"/>
  <c r="Z82" i="78" s="1"/>
  <c r="X82" i="78"/>
  <c r="AH83" i="85"/>
  <c r="AQ83" i="85" s="1"/>
  <c r="AS11" i="35"/>
  <c r="AL11" i="35"/>
  <c r="AU11" i="35" s="1"/>
  <c r="AS29" i="35"/>
  <c r="AL29" i="35"/>
  <c r="AU29" i="35" s="1"/>
  <c r="AS47" i="35"/>
  <c r="AL47" i="35"/>
  <c r="AU47" i="35" s="1"/>
  <c r="AS65" i="35"/>
  <c r="AL65" i="35"/>
  <c r="AU65" i="35" s="1"/>
  <c r="AI79" i="35"/>
  <c r="AN79" i="35"/>
  <c r="AN81" i="35" s="1"/>
  <c r="AH80" i="29"/>
  <c r="AQ80" i="29" s="1"/>
  <c r="AJ6" i="35"/>
  <c r="AK6" i="35"/>
  <c r="AT6" i="35" s="1"/>
  <c r="AS24" i="35"/>
  <c r="AL24" i="35"/>
  <c r="AU24" i="35" s="1"/>
  <c r="AS42" i="35"/>
  <c r="AL42" i="35"/>
  <c r="AU42" i="35" s="1"/>
  <c r="AS60" i="35"/>
  <c r="AL60" i="35"/>
  <c r="AU60" i="35" s="1"/>
  <c r="AS76" i="35"/>
  <c r="AL76" i="35"/>
  <c r="AU76" i="35" s="1"/>
  <c r="Z84" i="38"/>
  <c r="X79" i="94"/>
  <c r="Y79" i="94"/>
  <c r="AS19" i="35"/>
  <c r="AL19" i="35"/>
  <c r="AU19" i="35" s="1"/>
  <c r="AS37" i="35"/>
  <c r="AL37" i="35"/>
  <c r="AU37" i="35" s="1"/>
  <c r="AS55" i="35"/>
  <c r="AL55" i="35"/>
  <c r="AU55" i="35" s="1"/>
  <c r="AS73" i="35"/>
  <c r="AL73" i="35"/>
  <c r="AU73" i="35" s="1"/>
  <c r="AR82" i="25"/>
  <c r="AH83" i="86"/>
  <c r="AQ83" i="86" s="1"/>
  <c r="AR81" i="34"/>
  <c r="AJ8" i="35"/>
  <c r="AK8" i="35"/>
  <c r="AT8" i="35" s="1"/>
  <c r="AS26" i="35"/>
  <c r="AL26" i="35"/>
  <c r="AU26" i="35" s="1"/>
  <c r="AS44" i="35"/>
  <c r="AL44" i="35"/>
  <c r="AU44" i="35" s="1"/>
  <c r="AS62" i="35"/>
  <c r="AL62" i="35"/>
  <c r="AU62" i="35" s="1"/>
  <c r="AR77" i="75"/>
  <c r="AS9" i="35"/>
  <c r="AL9" i="35"/>
  <c r="AU9" i="35" s="1"/>
  <c r="AS27" i="35"/>
  <c r="AL27" i="35"/>
  <c r="AU27" i="35" s="1"/>
  <c r="AS45" i="35"/>
  <c r="AL45" i="35"/>
  <c r="AU45" i="35" s="1"/>
  <c r="AS63" i="35"/>
  <c r="AL63" i="35"/>
  <c r="AU63" i="35" s="1"/>
  <c r="Z83" i="81"/>
  <c r="AI83" i="73"/>
  <c r="AN83" i="73"/>
  <c r="AN82" i="33"/>
  <c r="AI82" i="33"/>
  <c r="AI83" i="42"/>
  <c r="AN83" i="42"/>
  <c r="AI81" i="46"/>
  <c r="AN81" i="46"/>
  <c r="AI82" i="82"/>
  <c r="AN82" i="82"/>
  <c r="AN81" i="78"/>
  <c r="AI81" i="78"/>
  <c r="AH82" i="34"/>
  <c r="AQ82" i="34" s="1"/>
  <c r="AR82" i="81"/>
  <c r="AK79" i="35"/>
  <c r="AT79" i="35" s="1"/>
  <c r="Z83" i="86"/>
  <c r="W80" i="74"/>
  <c r="AG79" i="74"/>
  <c r="AP79" i="74" s="1"/>
  <c r="AF79" i="74"/>
  <c r="AO79" i="74" s="1"/>
  <c r="AE79" i="74"/>
  <c r="AH84" i="77"/>
  <c r="AQ84" i="77" s="1"/>
  <c r="AH83" i="30"/>
  <c r="AQ83" i="30" s="1"/>
  <c r="AS16" i="35"/>
  <c r="AL16" i="35"/>
  <c r="AU16" i="35" s="1"/>
  <c r="AS34" i="35"/>
  <c r="AL34" i="35"/>
  <c r="AU34" i="35" s="1"/>
  <c r="AS52" i="35"/>
  <c r="AL52" i="35"/>
  <c r="AU52" i="35" s="1"/>
  <c r="AS70" i="35"/>
  <c r="AL70" i="35"/>
  <c r="AU70" i="35" s="1"/>
  <c r="X83" i="33"/>
  <c r="Y83" i="33"/>
  <c r="Z83" i="85"/>
  <c r="AS17" i="35"/>
  <c r="AL17" i="35"/>
  <c r="AU17" i="35" s="1"/>
  <c r="AS35" i="35"/>
  <c r="AL35" i="35"/>
  <c r="AU35" i="35" s="1"/>
  <c r="AS53" i="35"/>
  <c r="AL53" i="35"/>
  <c r="AU53" i="35" s="1"/>
  <c r="AS71" i="35"/>
  <c r="AL71" i="35"/>
  <c r="AU71" i="35" s="1"/>
  <c r="Z80" i="29"/>
  <c r="Z82" i="34"/>
  <c r="AS12" i="35"/>
  <c r="AL12" i="35"/>
  <c r="AU12" i="35" s="1"/>
  <c r="AS30" i="35"/>
  <c r="AL30" i="35"/>
  <c r="AU30" i="35" s="1"/>
  <c r="AS48" i="35"/>
  <c r="AL48" i="35"/>
  <c r="AU48" i="35" s="1"/>
  <c r="AS66" i="35"/>
  <c r="AL66" i="35"/>
  <c r="AU66" i="35" s="1"/>
  <c r="AI78" i="94"/>
  <c r="AN78" i="94"/>
  <c r="AJ7" i="35"/>
  <c r="AK7" i="35"/>
  <c r="AT7" i="35" s="1"/>
  <c r="AS25" i="35"/>
  <c r="AL25" i="35"/>
  <c r="AU25" i="35" s="1"/>
  <c r="AS43" i="35"/>
  <c r="AL43" i="35"/>
  <c r="AU43" i="35" s="1"/>
  <c r="AS61" i="35"/>
  <c r="AL61" i="35"/>
  <c r="AU61" i="35" s="1"/>
  <c r="AS14" i="35"/>
  <c r="AL14" i="35"/>
  <c r="AU14" i="35" s="1"/>
  <c r="AS32" i="35"/>
  <c r="AL32" i="35"/>
  <c r="AU32" i="35" s="1"/>
  <c r="AS50" i="35"/>
  <c r="AL50" i="35"/>
  <c r="AU50" i="35" s="1"/>
  <c r="AS68" i="35"/>
  <c r="AL68" i="35"/>
  <c r="AU68" i="35" s="1"/>
  <c r="AH83" i="25"/>
  <c r="AQ83" i="25" s="1"/>
  <c r="AS15" i="35"/>
  <c r="AL15" i="35"/>
  <c r="AU15" i="35" s="1"/>
  <c r="AS33" i="35"/>
  <c r="AL33" i="35"/>
  <c r="AU33" i="35" s="1"/>
  <c r="AS51" i="35"/>
  <c r="AL51" i="35"/>
  <c r="AU51" i="35" s="1"/>
  <c r="AS69" i="35"/>
  <c r="AL69" i="35"/>
  <c r="AU69" i="35" s="1"/>
  <c r="AS78" i="35"/>
  <c r="AL78" i="35"/>
  <c r="AU78" i="35" s="1"/>
  <c r="Y83" i="82"/>
  <c r="X83" i="82"/>
  <c r="AN82" i="90"/>
  <c r="AI82" i="90"/>
  <c r="Z82" i="46" l="1"/>
  <c r="AF83" i="25"/>
  <c r="AO83" i="25" s="1"/>
  <c r="AE82" i="46"/>
  <c r="W83" i="46"/>
  <c r="AG82" i="46"/>
  <c r="AP82" i="46" s="1"/>
  <c r="AF82" i="46"/>
  <c r="AO82" i="46" s="1"/>
  <c r="W83" i="78"/>
  <c r="AG82" i="78"/>
  <c r="AP82" i="78" s="1"/>
  <c r="AE82" i="78"/>
  <c r="AF82" i="78"/>
  <c r="AO82" i="78" s="1"/>
  <c r="AR82" i="90"/>
  <c r="AI79" i="74"/>
  <c r="AN79" i="74"/>
  <c r="AH82" i="78"/>
  <c r="AQ82" i="78" s="1"/>
  <c r="AR83" i="37"/>
  <c r="AE84" i="42"/>
  <c r="W85" i="42"/>
  <c r="AF84" i="42"/>
  <c r="AO84" i="42" s="1"/>
  <c r="AG84" i="42"/>
  <c r="AP84" i="42" s="1"/>
  <c r="AJ4" i="35"/>
  <c r="AK4" i="35"/>
  <c r="AT4" i="35" s="1"/>
  <c r="AT81" i="35" s="1"/>
  <c r="AH82" i="46"/>
  <c r="AQ82" i="46" s="1"/>
  <c r="Y84" i="30"/>
  <c r="X84" i="30"/>
  <c r="X85" i="77"/>
  <c r="Y85" i="77"/>
  <c r="Z85" i="77" s="1"/>
  <c r="X83" i="41"/>
  <c r="Z83" i="41" s="1"/>
  <c r="Y83" i="41"/>
  <c r="AN83" i="30"/>
  <c r="AI83" i="30"/>
  <c r="AR83" i="73"/>
  <c r="AH83" i="82"/>
  <c r="AQ83" i="82" s="1"/>
  <c r="AF83" i="85"/>
  <c r="AO83" i="85" s="1"/>
  <c r="AE83" i="85"/>
  <c r="W84" i="85"/>
  <c r="AG83" i="85"/>
  <c r="AP83" i="85" s="1"/>
  <c r="AR81" i="78"/>
  <c r="AG83" i="81"/>
  <c r="AP83" i="81" s="1"/>
  <c r="AF83" i="81"/>
  <c r="AO83" i="81" s="1"/>
  <c r="W84" i="81"/>
  <c r="AE83" i="81"/>
  <c r="AS8" i="35"/>
  <c r="AL8" i="35"/>
  <c r="AU8" i="35" s="1"/>
  <c r="X79" i="75"/>
  <c r="Z79" i="75" s="1"/>
  <c r="Y79" i="75"/>
  <c r="AN82" i="41"/>
  <c r="AI82" i="41"/>
  <c r="Y83" i="93"/>
  <c r="X83" i="93"/>
  <c r="Z83" i="93" s="1"/>
  <c r="X84" i="26"/>
  <c r="Y84" i="26"/>
  <c r="AI84" i="77"/>
  <c r="AN84" i="77"/>
  <c r="AR83" i="42"/>
  <c r="AH79" i="94"/>
  <c r="AQ79" i="94" s="1"/>
  <c r="AS6" i="35"/>
  <c r="AL6" i="35"/>
  <c r="AU6" i="35" s="1"/>
  <c r="AH83" i="90"/>
  <c r="AQ83" i="90" s="1"/>
  <c r="AH84" i="73"/>
  <c r="AQ84" i="73" s="1"/>
  <c r="AS5" i="35"/>
  <c r="AL5" i="35"/>
  <c r="AU5" i="35" s="1"/>
  <c r="AN78" i="75"/>
  <c r="AI78" i="75"/>
  <c r="AH84" i="37"/>
  <c r="AQ84" i="37" s="1"/>
  <c r="AI82" i="93"/>
  <c r="AN82" i="93"/>
  <c r="AN83" i="26"/>
  <c r="AI83" i="26"/>
  <c r="AI78" i="89"/>
  <c r="AN78" i="89"/>
  <c r="AR78" i="94"/>
  <c r="Z83" i="82"/>
  <c r="AF82" i="34"/>
  <c r="AO82" i="34" s="1"/>
  <c r="W83" i="34"/>
  <c r="AG82" i="34"/>
  <c r="AP82" i="34" s="1"/>
  <c r="AE82" i="34"/>
  <c r="AH83" i="33"/>
  <c r="AQ83" i="33" s="1"/>
  <c r="X80" i="74"/>
  <c r="Z80" i="74" s="1"/>
  <c r="Y80" i="74"/>
  <c r="AR82" i="33"/>
  <c r="Z79" i="94"/>
  <c r="AL79" i="35"/>
  <c r="AU79" i="35" s="1"/>
  <c r="AR79" i="35"/>
  <c r="AR81" i="35" s="1"/>
  <c r="Z84" i="73"/>
  <c r="X81" i="45"/>
  <c r="Y81" i="45"/>
  <c r="Z84" i="25"/>
  <c r="X84" i="25"/>
  <c r="Y84" i="25"/>
  <c r="AR81" i="46"/>
  <c r="AS7" i="35"/>
  <c r="AL7" i="35"/>
  <c r="AU7" i="35" s="1"/>
  <c r="AG80" i="29"/>
  <c r="AP80" i="29" s="1"/>
  <c r="AF80" i="29"/>
  <c r="AO80" i="29" s="1"/>
  <c r="AE80" i="29"/>
  <c r="W81" i="29"/>
  <c r="Z83" i="33"/>
  <c r="AE83" i="86"/>
  <c r="AF83" i="86"/>
  <c r="AO83" i="86" s="1"/>
  <c r="W84" i="86"/>
  <c r="AG83" i="86"/>
  <c r="AP83" i="86" s="1"/>
  <c r="AR82" i="82"/>
  <c r="AG84" i="38"/>
  <c r="AP84" i="38" s="1"/>
  <c r="AE84" i="38"/>
  <c r="AF84" i="38"/>
  <c r="AO84" i="38" s="1"/>
  <c r="W85" i="38"/>
  <c r="Z83" i="90"/>
  <c r="AH84" i="42"/>
  <c r="AQ84" i="42" s="1"/>
  <c r="AS3" i="35"/>
  <c r="AL3" i="35"/>
  <c r="AU3" i="35" s="1"/>
  <c r="Z84" i="37"/>
  <c r="AI80" i="45"/>
  <c r="AN80" i="45"/>
  <c r="AN83" i="25"/>
  <c r="AI83" i="25"/>
  <c r="X79" i="89"/>
  <c r="Y79" i="89"/>
  <c r="Z84" i="30" l="1"/>
  <c r="AF84" i="30" s="1"/>
  <c r="AO84" i="30" s="1"/>
  <c r="AE85" i="77"/>
  <c r="W86" i="77"/>
  <c r="AF85" i="77"/>
  <c r="AO85" i="77" s="1"/>
  <c r="AG85" i="77"/>
  <c r="AP85" i="77" s="1"/>
  <c r="W85" i="30"/>
  <c r="AG84" i="30"/>
  <c r="AP84" i="30" s="1"/>
  <c r="AE84" i="30"/>
  <c r="W84" i="41"/>
  <c r="AG83" i="41"/>
  <c r="AP83" i="41" s="1"/>
  <c r="AF83" i="41"/>
  <c r="AO83" i="41" s="1"/>
  <c r="AE83" i="41"/>
  <c r="Y85" i="38"/>
  <c r="X85" i="38"/>
  <c r="X85" i="42"/>
  <c r="Z85" i="42" s="1"/>
  <c r="Y85" i="42"/>
  <c r="W84" i="33"/>
  <c r="AG83" i="33"/>
  <c r="AP83" i="33" s="1"/>
  <c r="AF83" i="33"/>
  <c r="AO83" i="33" s="1"/>
  <c r="AE83" i="33"/>
  <c r="W85" i="25"/>
  <c r="AG84" i="25"/>
  <c r="AP84" i="25" s="1"/>
  <c r="AF84" i="25"/>
  <c r="AO84" i="25" s="1"/>
  <c r="AE84" i="25"/>
  <c r="AE80" i="74"/>
  <c r="W81" i="74"/>
  <c r="AF80" i="74"/>
  <c r="AO80" i="74" s="1"/>
  <c r="AG80" i="74"/>
  <c r="AP80" i="74" s="1"/>
  <c r="AI82" i="34"/>
  <c r="AN82" i="34"/>
  <c r="AX79" i="75"/>
  <c r="S79" i="75" s="1"/>
  <c r="AC79" i="75" s="1"/>
  <c r="AG79" i="75"/>
  <c r="AP79" i="75" s="1"/>
  <c r="AP81" i="75" s="1"/>
  <c r="AF79" i="75"/>
  <c r="AO79" i="75" s="1"/>
  <c r="AO81" i="75" s="1"/>
  <c r="AE79" i="75"/>
  <c r="Y84" i="85"/>
  <c r="X84" i="85"/>
  <c r="Z84" i="85" s="1"/>
  <c r="AH84" i="30"/>
  <c r="AQ84" i="30" s="1"/>
  <c r="X83" i="78"/>
  <c r="Y83" i="78"/>
  <c r="AH81" i="45"/>
  <c r="AQ81" i="45" s="1"/>
  <c r="AR78" i="75"/>
  <c r="AG83" i="93"/>
  <c r="AP83" i="93" s="1"/>
  <c r="AF83" i="93"/>
  <c r="AO83" i="93" s="1"/>
  <c r="AE83" i="93"/>
  <c r="W84" i="93"/>
  <c r="AI83" i="85"/>
  <c r="AN83" i="85"/>
  <c r="AH83" i="41"/>
  <c r="AQ83" i="41" s="1"/>
  <c r="AR80" i="45"/>
  <c r="Y84" i="86"/>
  <c r="X84" i="86"/>
  <c r="AR82" i="41"/>
  <c r="AH79" i="89"/>
  <c r="AQ79" i="89" s="1"/>
  <c r="AG84" i="37"/>
  <c r="AP84" i="37" s="1"/>
  <c r="AF84" i="37"/>
  <c r="AO84" i="37" s="1"/>
  <c r="AE84" i="37"/>
  <c r="W85" i="37"/>
  <c r="AN84" i="38"/>
  <c r="AI84" i="38"/>
  <c r="AN80" i="29"/>
  <c r="AI80" i="29"/>
  <c r="Z81" i="45"/>
  <c r="Z83" i="34"/>
  <c r="X83" i="34"/>
  <c r="Y83" i="34"/>
  <c r="AR78" i="89"/>
  <c r="AH84" i="26"/>
  <c r="AQ84" i="26" s="1"/>
  <c r="AN83" i="81"/>
  <c r="AI83" i="81"/>
  <c r="AS4" i="35"/>
  <c r="AS81" i="35" s="1"/>
  <c r="AL4" i="35"/>
  <c r="AU4" i="35" s="1"/>
  <c r="AU81" i="35" s="1"/>
  <c r="C11" i="35" s="1"/>
  <c r="AI82" i="78"/>
  <c r="AN82" i="78"/>
  <c r="AF79" i="94"/>
  <c r="AO79" i="94" s="1"/>
  <c r="AG79" i="94"/>
  <c r="AP79" i="94" s="1"/>
  <c r="W80" i="94"/>
  <c r="AE79" i="94"/>
  <c r="Z79" i="89"/>
  <c r="AG84" i="73"/>
  <c r="AP84" i="73" s="1"/>
  <c r="AF84" i="73"/>
  <c r="AO84" i="73" s="1"/>
  <c r="AE84" i="73"/>
  <c r="W85" i="73"/>
  <c r="AR83" i="26"/>
  <c r="Z84" i="26"/>
  <c r="X84" i="81"/>
  <c r="Z84" i="81" s="1"/>
  <c r="Y84" i="81"/>
  <c r="AR83" i="30"/>
  <c r="AH85" i="77"/>
  <c r="AQ85" i="77" s="1"/>
  <c r="Y83" i="46"/>
  <c r="X83" i="46"/>
  <c r="AR82" i="93"/>
  <c r="AR84" i="77"/>
  <c r="Y81" i="29"/>
  <c r="X81" i="29"/>
  <c r="Z81" i="29" s="1"/>
  <c r="AI84" i="42"/>
  <c r="AN84" i="42"/>
  <c r="AR83" i="25"/>
  <c r="AF83" i="90"/>
  <c r="AO83" i="90" s="1"/>
  <c r="AG83" i="90"/>
  <c r="AP83" i="90" s="1"/>
  <c r="AE83" i="90"/>
  <c r="W84" i="90"/>
  <c r="AN83" i="86"/>
  <c r="AI83" i="86"/>
  <c r="AH84" i="25"/>
  <c r="AQ84" i="25" s="1"/>
  <c r="AH80" i="74"/>
  <c r="AQ80" i="74" s="1"/>
  <c r="AE83" i="82"/>
  <c r="AG83" i="82"/>
  <c r="AP83" i="82" s="1"/>
  <c r="AF83" i="82"/>
  <c r="AO83" i="82" s="1"/>
  <c r="W84" i="82"/>
  <c r="AH83" i="93"/>
  <c r="AQ83" i="93" s="1"/>
  <c r="AH79" i="75"/>
  <c r="AQ79" i="75" s="1"/>
  <c r="AQ81" i="75" s="1"/>
  <c r="AZ3" i="75"/>
  <c r="AX5" i="75" s="1"/>
  <c r="S5" i="75" s="1"/>
  <c r="AC5" i="75" s="1"/>
  <c r="AB6" i="75" s="1"/>
  <c r="AX10" i="75"/>
  <c r="S10" i="75" s="1"/>
  <c r="AC10" i="75" s="1"/>
  <c r="AB11" i="75" s="1"/>
  <c r="AX13" i="75"/>
  <c r="S13" i="75" s="1"/>
  <c r="AC13" i="75" s="1"/>
  <c r="AB14" i="75" s="1"/>
  <c r="AX14" i="75"/>
  <c r="S14" i="75" s="1"/>
  <c r="AC14" i="75" s="1"/>
  <c r="AB15" i="75" s="1"/>
  <c r="AX16" i="75"/>
  <c r="S16" i="75" s="1"/>
  <c r="AC16" i="75" s="1"/>
  <c r="AB17" i="75" s="1"/>
  <c r="AX17" i="75"/>
  <c r="S17" i="75" s="1"/>
  <c r="AC17" i="75" s="1"/>
  <c r="AB18" i="75" s="1"/>
  <c r="AX18" i="75"/>
  <c r="S18" i="75" s="1"/>
  <c r="AC18" i="75" s="1"/>
  <c r="AB19" i="75" s="1"/>
  <c r="AX19" i="75"/>
  <c r="S19" i="75" s="1"/>
  <c r="AC19" i="75" s="1"/>
  <c r="AB20" i="75" s="1"/>
  <c r="AX20" i="75"/>
  <c r="S20" i="75" s="1"/>
  <c r="AC20" i="75" s="1"/>
  <c r="AB21" i="75" s="1"/>
  <c r="AX21" i="75"/>
  <c r="S21" i="75" s="1"/>
  <c r="AC21" i="75" s="1"/>
  <c r="AB22" i="75" s="1"/>
  <c r="AX22" i="75"/>
  <c r="S22" i="75" s="1"/>
  <c r="AC22" i="75" s="1"/>
  <c r="AB23" i="75" s="1"/>
  <c r="AX23" i="75"/>
  <c r="S23" i="75" s="1"/>
  <c r="AC23" i="75" s="1"/>
  <c r="AB24" i="75" s="1"/>
  <c r="AX24" i="75"/>
  <c r="S24" i="75" s="1"/>
  <c r="AC24" i="75" s="1"/>
  <c r="AB25" i="75" s="1"/>
  <c r="AX25" i="75"/>
  <c r="S25" i="75" s="1"/>
  <c r="AC25" i="75" s="1"/>
  <c r="AB26" i="75" s="1"/>
  <c r="AX26" i="75"/>
  <c r="S26" i="75" s="1"/>
  <c r="AC26" i="75" s="1"/>
  <c r="AB27" i="75" s="1"/>
  <c r="AX27" i="75"/>
  <c r="S27" i="75" s="1"/>
  <c r="AC27" i="75" s="1"/>
  <c r="AB28" i="75" s="1"/>
  <c r="AX28" i="75"/>
  <c r="S28" i="75" s="1"/>
  <c r="AC28" i="75" s="1"/>
  <c r="AB29" i="75" s="1"/>
  <c r="AX29" i="75"/>
  <c r="S29" i="75" s="1"/>
  <c r="AC29" i="75" s="1"/>
  <c r="AB30" i="75" s="1"/>
  <c r="AX30" i="75"/>
  <c r="S30" i="75" s="1"/>
  <c r="AC30" i="75" s="1"/>
  <c r="AB31" i="75" s="1"/>
  <c r="AX31" i="75"/>
  <c r="S31" i="75" s="1"/>
  <c r="AC31" i="75" s="1"/>
  <c r="AB32" i="75" s="1"/>
  <c r="AX32" i="75"/>
  <c r="S32" i="75" s="1"/>
  <c r="AC32" i="75" s="1"/>
  <c r="AB33" i="75" s="1"/>
  <c r="AX33" i="75"/>
  <c r="S33" i="75" s="1"/>
  <c r="AC33" i="75" s="1"/>
  <c r="AB34" i="75" s="1"/>
  <c r="AX34" i="75"/>
  <c r="S34" i="75" s="1"/>
  <c r="AC34" i="75" s="1"/>
  <c r="AB35" i="75" s="1"/>
  <c r="AX35" i="75"/>
  <c r="S35" i="75" s="1"/>
  <c r="AC35" i="75" s="1"/>
  <c r="AB36" i="75" s="1"/>
  <c r="AX36" i="75"/>
  <c r="S36" i="75" s="1"/>
  <c r="AC36" i="75" s="1"/>
  <c r="AB37" i="75" s="1"/>
  <c r="AX37" i="75"/>
  <c r="S37" i="75" s="1"/>
  <c r="AC37" i="75" s="1"/>
  <c r="AB38" i="75" s="1"/>
  <c r="AX38" i="75"/>
  <c r="S38" i="75" s="1"/>
  <c r="AC38" i="75" s="1"/>
  <c r="AB39" i="75" s="1"/>
  <c r="AX39" i="75"/>
  <c r="S39" i="75" s="1"/>
  <c r="AC39" i="75" s="1"/>
  <c r="AB40" i="75" s="1"/>
  <c r="AX40" i="75"/>
  <c r="S40" i="75" s="1"/>
  <c r="AC40" i="75" s="1"/>
  <c r="AB41" i="75" s="1"/>
  <c r="AX41" i="75"/>
  <c r="S41" i="75" s="1"/>
  <c r="AC41" i="75" s="1"/>
  <c r="AB42" i="75" s="1"/>
  <c r="AX42" i="75"/>
  <c r="S42" i="75" s="1"/>
  <c r="AC42" i="75" s="1"/>
  <c r="AB43" i="75" s="1"/>
  <c r="AX43" i="75"/>
  <c r="S43" i="75" s="1"/>
  <c r="AC43" i="75" s="1"/>
  <c r="AB44" i="75" s="1"/>
  <c r="AX44" i="75"/>
  <c r="S44" i="75" s="1"/>
  <c r="AC44" i="75" s="1"/>
  <c r="AB45" i="75" s="1"/>
  <c r="AX45" i="75"/>
  <c r="S45" i="75" s="1"/>
  <c r="AC45" i="75" s="1"/>
  <c r="AB46" i="75" s="1"/>
  <c r="AX46" i="75"/>
  <c r="S46" i="75" s="1"/>
  <c r="AC46" i="75" s="1"/>
  <c r="AB47" i="75" s="1"/>
  <c r="AX47" i="75"/>
  <c r="S47" i="75" s="1"/>
  <c r="AC47" i="75" s="1"/>
  <c r="AB48" i="75" s="1"/>
  <c r="AX48" i="75"/>
  <c r="S48" i="75" s="1"/>
  <c r="AC48" i="75" s="1"/>
  <c r="AB49" i="75" s="1"/>
  <c r="AX49" i="75"/>
  <c r="S49" i="75" s="1"/>
  <c r="AC49" i="75" s="1"/>
  <c r="AB50" i="75" s="1"/>
  <c r="AX50" i="75"/>
  <c r="S50" i="75" s="1"/>
  <c r="AC50" i="75" s="1"/>
  <c r="AB51" i="75" s="1"/>
  <c r="AX51" i="75"/>
  <c r="S51" i="75" s="1"/>
  <c r="AC51" i="75" s="1"/>
  <c r="AB52" i="75" s="1"/>
  <c r="AX52" i="75"/>
  <c r="S52" i="75" s="1"/>
  <c r="AC52" i="75" s="1"/>
  <c r="AB53" i="75" s="1"/>
  <c r="AX53" i="75"/>
  <c r="S53" i="75" s="1"/>
  <c r="AC53" i="75" s="1"/>
  <c r="AB54" i="75" s="1"/>
  <c r="AX54" i="75"/>
  <c r="S54" i="75" s="1"/>
  <c r="AC54" i="75" s="1"/>
  <c r="AB55" i="75" s="1"/>
  <c r="AX55" i="75"/>
  <c r="S55" i="75" s="1"/>
  <c r="AC55" i="75" s="1"/>
  <c r="AB56" i="75" s="1"/>
  <c r="AX56" i="75"/>
  <c r="S56" i="75" s="1"/>
  <c r="AC56" i="75" s="1"/>
  <c r="AB57" i="75" s="1"/>
  <c r="AX57" i="75"/>
  <c r="S57" i="75" s="1"/>
  <c r="AC57" i="75" s="1"/>
  <c r="AB58" i="75" s="1"/>
  <c r="AX58" i="75"/>
  <c r="S58" i="75" s="1"/>
  <c r="AC58" i="75" s="1"/>
  <c r="AB59" i="75" s="1"/>
  <c r="AX59" i="75"/>
  <c r="S59" i="75" s="1"/>
  <c r="AC59" i="75" s="1"/>
  <c r="AB60" i="75" s="1"/>
  <c r="AX60" i="75"/>
  <c r="S60" i="75" s="1"/>
  <c r="AC60" i="75" s="1"/>
  <c r="AB61" i="75" s="1"/>
  <c r="AX61" i="75"/>
  <c r="S61" i="75" s="1"/>
  <c r="AC61" i="75" s="1"/>
  <c r="AB62" i="75" s="1"/>
  <c r="AX62" i="75"/>
  <c r="S62" i="75" s="1"/>
  <c r="AC62" i="75" s="1"/>
  <c r="AB63" i="75" s="1"/>
  <c r="AX63" i="75"/>
  <c r="S63" i="75" s="1"/>
  <c r="AC63" i="75" s="1"/>
  <c r="AB64" i="75" s="1"/>
  <c r="AX64" i="75"/>
  <c r="S64" i="75" s="1"/>
  <c r="AC64" i="75" s="1"/>
  <c r="AB65" i="75" s="1"/>
  <c r="AX65" i="75"/>
  <c r="S65" i="75" s="1"/>
  <c r="AC65" i="75" s="1"/>
  <c r="AB66" i="75" s="1"/>
  <c r="AX66" i="75"/>
  <c r="S66" i="75" s="1"/>
  <c r="AC66" i="75" s="1"/>
  <c r="AB67" i="75" s="1"/>
  <c r="AX67" i="75"/>
  <c r="S67" i="75" s="1"/>
  <c r="AC67" i="75" s="1"/>
  <c r="AB68" i="75" s="1"/>
  <c r="AX68" i="75"/>
  <c r="S68" i="75" s="1"/>
  <c r="AC68" i="75" s="1"/>
  <c r="AB69" i="75" s="1"/>
  <c r="AX69" i="75"/>
  <c r="S69" i="75" s="1"/>
  <c r="AC69" i="75" s="1"/>
  <c r="AB70" i="75" s="1"/>
  <c r="AX70" i="75"/>
  <c r="S70" i="75" s="1"/>
  <c r="AC70" i="75" s="1"/>
  <c r="AB71" i="75" s="1"/>
  <c r="AX71" i="75"/>
  <c r="S71" i="75" s="1"/>
  <c r="AC71" i="75" s="1"/>
  <c r="AB72" i="75" s="1"/>
  <c r="AX72" i="75"/>
  <c r="S72" i="75" s="1"/>
  <c r="AC72" i="75" s="1"/>
  <c r="AB73" i="75" s="1"/>
  <c r="AX73" i="75"/>
  <c r="S73" i="75" s="1"/>
  <c r="AC73" i="75" s="1"/>
  <c r="AB74" i="75" s="1"/>
  <c r="AX76" i="75"/>
  <c r="S76" i="75" s="1"/>
  <c r="AC76" i="75" s="1"/>
  <c r="AB77" i="75" s="1"/>
  <c r="AX77" i="75"/>
  <c r="S77" i="75" s="1"/>
  <c r="AC77" i="75" s="1"/>
  <c r="AB78" i="75" s="1"/>
  <c r="AX78" i="75"/>
  <c r="S78" i="75" s="1"/>
  <c r="AC78" i="75" s="1"/>
  <c r="AB79" i="75" s="1"/>
  <c r="AX74" i="75"/>
  <c r="S74" i="75" s="1"/>
  <c r="AC74" i="75" s="1"/>
  <c r="AB75" i="75" s="1"/>
  <c r="AX75" i="75"/>
  <c r="S75" i="75" s="1"/>
  <c r="AC75" i="75" s="1"/>
  <c r="AB76" i="75" s="1"/>
  <c r="AR79" i="74"/>
  <c r="AI82" i="46"/>
  <c r="AN82" i="46"/>
  <c r="AX15" i="75" l="1"/>
  <c r="S15" i="75" s="1"/>
  <c r="AC15" i="75" s="1"/>
  <c r="AB16" i="75" s="1"/>
  <c r="AX7" i="75"/>
  <c r="S7" i="75" s="1"/>
  <c r="AC7" i="75" s="1"/>
  <c r="AB8" i="75" s="1"/>
  <c r="Z84" i="86"/>
  <c r="AX4" i="75"/>
  <c r="S4" i="75" s="1"/>
  <c r="AC4" i="75" s="1"/>
  <c r="AB5" i="75" s="1"/>
  <c r="AX3" i="75"/>
  <c r="S3" i="75" s="1"/>
  <c r="AC3" i="75" s="1"/>
  <c r="Z83" i="46"/>
  <c r="AF83" i="46" s="1"/>
  <c r="AO83" i="46" s="1"/>
  <c r="AX9" i="75"/>
  <c r="S9" i="75" s="1"/>
  <c r="AC9" i="75" s="1"/>
  <c r="AB10" i="75" s="1"/>
  <c r="AJ10" i="75" s="1"/>
  <c r="AX8" i="75"/>
  <c r="S8" i="75" s="1"/>
  <c r="AC8" i="75" s="1"/>
  <c r="AB9" i="75" s="1"/>
  <c r="AK6" i="75"/>
  <c r="AT6" i="75" s="1"/>
  <c r="AG84" i="86"/>
  <c r="AP84" i="86" s="1"/>
  <c r="W85" i="86"/>
  <c r="AE84" i="86"/>
  <c r="AF84" i="86"/>
  <c r="AO84" i="86" s="1"/>
  <c r="AG83" i="46"/>
  <c r="AP83" i="46" s="1"/>
  <c r="AE83" i="46"/>
  <c r="W84" i="46"/>
  <c r="AJ57" i="75"/>
  <c r="AK57" i="75"/>
  <c r="AT57" i="75" s="1"/>
  <c r="AJ27" i="75"/>
  <c r="AK27" i="75"/>
  <c r="AT27" i="75" s="1"/>
  <c r="AR82" i="46"/>
  <c r="AJ78" i="75"/>
  <c r="AK78" i="75"/>
  <c r="AT78" i="75" s="1"/>
  <c r="AJ70" i="75"/>
  <c r="AK70" i="75"/>
  <c r="AT70" i="75" s="1"/>
  <c r="AJ64" i="75"/>
  <c r="AK64" i="75"/>
  <c r="AT64" i="75" s="1"/>
  <c r="AJ58" i="75"/>
  <c r="AK58" i="75"/>
  <c r="AT58" i="75" s="1"/>
  <c r="AJ52" i="75"/>
  <c r="AK52" i="75"/>
  <c r="AT52" i="75" s="1"/>
  <c r="AJ46" i="75"/>
  <c r="AK46" i="75"/>
  <c r="AT46" i="75" s="1"/>
  <c r="AJ40" i="75"/>
  <c r="AK40" i="75"/>
  <c r="AT40" i="75" s="1"/>
  <c r="AJ34" i="75"/>
  <c r="AK34" i="75"/>
  <c r="AT34" i="75" s="1"/>
  <c r="AJ28" i="75"/>
  <c r="AK28" i="75"/>
  <c r="AT28" i="75" s="1"/>
  <c r="AJ22" i="75"/>
  <c r="AK22" i="75"/>
  <c r="AT22" i="75" s="1"/>
  <c r="AJ16" i="75"/>
  <c r="AK16" i="75"/>
  <c r="AT16" i="75" s="1"/>
  <c r="AK10" i="75"/>
  <c r="AT10" i="75" s="1"/>
  <c r="AI83" i="82"/>
  <c r="AN83" i="82"/>
  <c r="AH83" i="46"/>
  <c r="AQ83" i="46" s="1"/>
  <c r="W85" i="81"/>
  <c r="AF84" i="81"/>
  <c r="AO84" i="81" s="1"/>
  <c r="AE84" i="81"/>
  <c r="AG84" i="81"/>
  <c r="AP84" i="81" s="1"/>
  <c r="AN84" i="73"/>
  <c r="AI84" i="73"/>
  <c r="X80" i="94"/>
  <c r="Z80" i="94" s="1"/>
  <c r="Y80" i="94"/>
  <c r="AH83" i="34"/>
  <c r="AQ83" i="34" s="1"/>
  <c r="AR83" i="85"/>
  <c r="AI79" i="75"/>
  <c r="AN79" i="75"/>
  <c r="AN81" i="75" s="1"/>
  <c r="AH85" i="38"/>
  <c r="AQ85" i="38" s="1"/>
  <c r="Y85" i="30"/>
  <c r="X85" i="30"/>
  <c r="AJ69" i="75"/>
  <c r="AK69" i="75"/>
  <c r="AT69" i="75" s="1"/>
  <c r="AJ45" i="75"/>
  <c r="AK45" i="75"/>
  <c r="AT45" i="75" s="1"/>
  <c r="AJ15" i="75"/>
  <c r="AK15" i="75"/>
  <c r="AT15" i="75" s="1"/>
  <c r="X84" i="90"/>
  <c r="Y84" i="90"/>
  <c r="Z84" i="90" s="1"/>
  <c r="AJ74" i="75"/>
  <c r="AK74" i="75"/>
  <c r="AT74" i="75" s="1"/>
  <c r="AJ56" i="75"/>
  <c r="AK56" i="75"/>
  <c r="AT56" i="75" s="1"/>
  <c r="AJ50" i="75"/>
  <c r="AK50" i="75"/>
  <c r="AT50" i="75" s="1"/>
  <c r="AJ44" i="75"/>
  <c r="AK44" i="75"/>
  <c r="AT44" i="75" s="1"/>
  <c r="AJ38" i="75"/>
  <c r="AK38" i="75"/>
  <c r="AT38" i="75" s="1"/>
  <c r="AJ32" i="75"/>
  <c r="AK32" i="75"/>
  <c r="AT32" i="75" s="1"/>
  <c r="AJ26" i="75"/>
  <c r="AK26" i="75"/>
  <c r="AT26" i="75" s="1"/>
  <c r="AJ20" i="75"/>
  <c r="AK20" i="75"/>
  <c r="AT20" i="75" s="1"/>
  <c r="AJ14" i="75"/>
  <c r="AK14" i="75"/>
  <c r="AT14" i="75" s="1"/>
  <c r="AJ8" i="75"/>
  <c r="AK8" i="75"/>
  <c r="AT8" i="75" s="1"/>
  <c r="Y84" i="82"/>
  <c r="Z84" i="82" s="1"/>
  <c r="X84" i="82"/>
  <c r="AR83" i="81"/>
  <c r="AG81" i="45"/>
  <c r="AP81" i="45" s="1"/>
  <c r="AF81" i="45"/>
  <c r="AO81" i="45" s="1"/>
  <c r="W82" i="45"/>
  <c r="AE81" i="45"/>
  <c r="X84" i="93"/>
  <c r="Y84" i="93"/>
  <c r="AH83" i="78"/>
  <c r="AQ83" i="78" s="1"/>
  <c r="X84" i="33"/>
  <c r="Y84" i="33"/>
  <c r="Z85" i="38"/>
  <c r="AI84" i="30"/>
  <c r="AN84" i="30"/>
  <c r="AJ77" i="75"/>
  <c r="AK77" i="75"/>
  <c r="AT77" i="75" s="1"/>
  <c r="AJ33" i="75"/>
  <c r="AK33" i="75"/>
  <c r="AT33" i="75" s="1"/>
  <c r="AB4" i="75"/>
  <c r="AJ3" i="75"/>
  <c r="W82" i="29"/>
  <c r="AG81" i="29"/>
  <c r="AP81" i="29" s="1"/>
  <c r="AE81" i="29"/>
  <c r="AF81" i="29"/>
  <c r="AO81" i="29" s="1"/>
  <c r="W85" i="26"/>
  <c r="AG84" i="26"/>
  <c r="AP84" i="26" s="1"/>
  <c r="AF84" i="26"/>
  <c r="AO84" i="26" s="1"/>
  <c r="AE84" i="26"/>
  <c r="AG83" i="34"/>
  <c r="AP83" i="34" s="1"/>
  <c r="AE83" i="34"/>
  <c r="AF83" i="34"/>
  <c r="AO83" i="34" s="1"/>
  <c r="W84" i="34"/>
  <c r="Y85" i="37"/>
  <c r="X85" i="37"/>
  <c r="X84" i="41"/>
  <c r="Y84" i="41"/>
  <c r="AJ62" i="75"/>
  <c r="AK62" i="75"/>
  <c r="AT62" i="75" s="1"/>
  <c r="AJ76" i="75"/>
  <c r="AK76" i="75"/>
  <c r="AT76" i="75" s="1"/>
  <c r="AJ73" i="75"/>
  <c r="AK73" i="75"/>
  <c r="AT73" i="75" s="1"/>
  <c r="AJ67" i="75"/>
  <c r="AK67" i="75"/>
  <c r="AT67" i="75" s="1"/>
  <c r="AJ61" i="75"/>
  <c r="AK61" i="75"/>
  <c r="AT61" i="75" s="1"/>
  <c r="AJ55" i="75"/>
  <c r="AK55" i="75"/>
  <c r="AT55" i="75" s="1"/>
  <c r="AJ49" i="75"/>
  <c r="AK49" i="75"/>
  <c r="AT49" i="75" s="1"/>
  <c r="AJ43" i="75"/>
  <c r="AK43" i="75"/>
  <c r="AT43" i="75" s="1"/>
  <c r="AJ37" i="75"/>
  <c r="AK37" i="75"/>
  <c r="AT37" i="75" s="1"/>
  <c r="AJ31" i="75"/>
  <c r="AK31" i="75"/>
  <c r="AT31" i="75" s="1"/>
  <c r="AJ25" i="75"/>
  <c r="AK25" i="75"/>
  <c r="AT25" i="75" s="1"/>
  <c r="AJ19" i="75"/>
  <c r="AK19" i="75"/>
  <c r="AT19" i="75" s="1"/>
  <c r="AX12" i="75"/>
  <c r="S12" i="75" s="1"/>
  <c r="AC12" i="75" s="1"/>
  <c r="AB13" i="75" s="1"/>
  <c r="AX6" i="75"/>
  <c r="S6" i="75" s="1"/>
  <c r="AC6" i="75" s="1"/>
  <c r="AB7" i="75" s="1"/>
  <c r="AN83" i="90"/>
  <c r="AI83" i="90"/>
  <c r="AR80" i="29"/>
  <c r="AN84" i="37"/>
  <c r="AI84" i="37"/>
  <c r="AN83" i="93"/>
  <c r="AI83" i="93"/>
  <c r="Z83" i="78"/>
  <c r="AH84" i="85"/>
  <c r="AQ84" i="85" s="1"/>
  <c r="Y81" i="74"/>
  <c r="X81" i="74"/>
  <c r="Z81" i="74" s="1"/>
  <c r="Y85" i="25"/>
  <c r="X85" i="25"/>
  <c r="AI83" i="41"/>
  <c r="AN83" i="41"/>
  <c r="AJ63" i="75"/>
  <c r="AK63" i="75"/>
  <c r="AT63" i="75" s="1"/>
  <c r="AJ39" i="75"/>
  <c r="AK39" i="75"/>
  <c r="AT39" i="75" s="1"/>
  <c r="AJ9" i="75"/>
  <c r="AK9" i="75"/>
  <c r="AT9" i="75" s="1"/>
  <c r="AJ68" i="75"/>
  <c r="AK68" i="75"/>
  <c r="AT68" i="75" s="1"/>
  <c r="AJ75" i="75"/>
  <c r="AK75" i="75"/>
  <c r="AT75" i="75" s="1"/>
  <c r="AJ72" i="75"/>
  <c r="AK72" i="75"/>
  <c r="AT72" i="75" s="1"/>
  <c r="AJ66" i="75"/>
  <c r="AK66" i="75"/>
  <c r="AT66" i="75" s="1"/>
  <c r="AJ60" i="75"/>
  <c r="AK60" i="75"/>
  <c r="AT60" i="75" s="1"/>
  <c r="AJ54" i="75"/>
  <c r="AK54" i="75"/>
  <c r="AT54" i="75" s="1"/>
  <c r="AJ48" i="75"/>
  <c r="AK48" i="75"/>
  <c r="AT48" i="75" s="1"/>
  <c r="AJ42" i="75"/>
  <c r="AK42" i="75"/>
  <c r="AT42" i="75" s="1"/>
  <c r="AJ36" i="75"/>
  <c r="AK36" i="75"/>
  <c r="AT36" i="75" s="1"/>
  <c r="AJ30" i="75"/>
  <c r="AK30" i="75"/>
  <c r="AT30" i="75" s="1"/>
  <c r="AJ24" i="75"/>
  <c r="AK24" i="75"/>
  <c r="AT24" i="75" s="1"/>
  <c r="AJ18" i="75"/>
  <c r="AK18" i="75"/>
  <c r="AT18" i="75" s="1"/>
  <c r="AX11" i="75"/>
  <c r="S11" i="75" s="1"/>
  <c r="AC11" i="75" s="1"/>
  <c r="AB12" i="75" s="1"/>
  <c r="AR84" i="42"/>
  <c r="AF79" i="89"/>
  <c r="AO79" i="89" s="1"/>
  <c r="AE79" i="89"/>
  <c r="AG79" i="89"/>
  <c r="AP79" i="89" s="1"/>
  <c r="W80" i="89"/>
  <c r="AI80" i="74"/>
  <c r="AN80" i="74"/>
  <c r="AI83" i="33"/>
  <c r="AN83" i="33"/>
  <c r="AH85" i="42"/>
  <c r="AQ85" i="42" s="1"/>
  <c r="X86" i="77"/>
  <c r="Y86" i="77"/>
  <c r="AJ51" i="75"/>
  <c r="AK51" i="75"/>
  <c r="AT51" i="75" s="1"/>
  <c r="AJ21" i="75"/>
  <c r="AK21" i="75"/>
  <c r="AT21" i="75" s="1"/>
  <c r="AH84" i="86"/>
  <c r="AQ84" i="86" s="1"/>
  <c r="AJ79" i="75"/>
  <c r="AS79" i="75" s="1"/>
  <c r="AK79" i="75"/>
  <c r="AT79" i="75" s="1"/>
  <c r="AJ71" i="75"/>
  <c r="AK71" i="75"/>
  <c r="AT71" i="75" s="1"/>
  <c r="AJ65" i="75"/>
  <c r="AK65" i="75"/>
  <c r="AT65" i="75" s="1"/>
  <c r="AJ59" i="75"/>
  <c r="AK59" i="75"/>
  <c r="AT59" i="75" s="1"/>
  <c r="AJ53" i="75"/>
  <c r="AK53" i="75"/>
  <c r="AT53" i="75" s="1"/>
  <c r="AJ47" i="75"/>
  <c r="AK47" i="75"/>
  <c r="AT47" i="75" s="1"/>
  <c r="AJ41" i="75"/>
  <c r="AK41" i="75"/>
  <c r="AT41" i="75" s="1"/>
  <c r="AJ35" i="75"/>
  <c r="AK35" i="75"/>
  <c r="AT35" i="75" s="1"/>
  <c r="AJ29" i="75"/>
  <c r="AK29" i="75"/>
  <c r="AT29" i="75" s="1"/>
  <c r="AJ23" i="75"/>
  <c r="AK23" i="75"/>
  <c r="AT23" i="75" s="1"/>
  <c r="AJ17" i="75"/>
  <c r="AK17" i="75"/>
  <c r="AT17" i="75" s="1"/>
  <c r="AK11" i="75"/>
  <c r="AT11" i="75" s="1"/>
  <c r="AJ5" i="75"/>
  <c r="AK5" i="75"/>
  <c r="AT5" i="75" s="1"/>
  <c r="AR83" i="86"/>
  <c r="AH81" i="29"/>
  <c r="AQ81" i="29" s="1"/>
  <c r="AH84" i="81"/>
  <c r="AQ84" i="81" s="1"/>
  <c r="Y85" i="73"/>
  <c r="X85" i="73"/>
  <c r="AN79" i="94"/>
  <c r="AI79" i="94"/>
  <c r="AR82" i="78"/>
  <c r="AR84" i="38"/>
  <c r="AG84" i="85"/>
  <c r="AP84" i="85" s="1"/>
  <c r="AF84" i="85"/>
  <c r="AO84" i="85" s="1"/>
  <c r="AE84" i="85"/>
  <c r="W85" i="85"/>
  <c r="AR82" i="34"/>
  <c r="AI84" i="25"/>
  <c r="AN84" i="25"/>
  <c r="AG85" i="42"/>
  <c r="AP85" i="42" s="1"/>
  <c r="AF85" i="42"/>
  <c r="AO85" i="42" s="1"/>
  <c r="AE85" i="42"/>
  <c r="W86" i="42"/>
  <c r="AI85" i="77"/>
  <c r="AN85" i="77"/>
  <c r="Z86" i="77" l="1"/>
  <c r="AJ11" i="75"/>
  <c r="AG80" i="94"/>
  <c r="AP80" i="94" s="1"/>
  <c r="AF80" i="94"/>
  <c r="AO80" i="94" s="1"/>
  <c r="W81" i="94"/>
  <c r="AE80" i="94"/>
  <c r="AG84" i="82"/>
  <c r="AP84" i="82" s="1"/>
  <c r="AF84" i="82"/>
  <c r="AO84" i="82" s="1"/>
  <c r="W85" i="82"/>
  <c r="AE84" i="82"/>
  <c r="AG86" i="77"/>
  <c r="AP86" i="77" s="1"/>
  <c r="AF86" i="77"/>
  <c r="AO86" i="77" s="1"/>
  <c r="AE86" i="77"/>
  <c r="W87" i="77"/>
  <c r="AS18" i="75"/>
  <c r="AL18" i="75"/>
  <c r="AU18" i="75" s="1"/>
  <c r="AS9" i="75"/>
  <c r="AL9" i="75"/>
  <c r="AU9" i="75" s="1"/>
  <c r="AS73" i="75"/>
  <c r="AL73" i="75"/>
  <c r="AU73" i="75" s="1"/>
  <c r="AF84" i="90"/>
  <c r="AO84" i="90" s="1"/>
  <c r="AG84" i="90"/>
  <c r="AP84" i="90" s="1"/>
  <c r="W85" i="90"/>
  <c r="AE84" i="90"/>
  <c r="AS28" i="75"/>
  <c r="AL28" i="75"/>
  <c r="AU28" i="75" s="1"/>
  <c r="AS64" i="75"/>
  <c r="AL64" i="75"/>
  <c r="AU64" i="75" s="1"/>
  <c r="AS11" i="75"/>
  <c r="AL11" i="75"/>
  <c r="AU11" i="75" s="1"/>
  <c r="AS65" i="75"/>
  <c r="AL65" i="75"/>
  <c r="AU65" i="75" s="1"/>
  <c r="AR84" i="25"/>
  <c r="AR79" i="94"/>
  <c r="AS5" i="75"/>
  <c r="AL5" i="75"/>
  <c r="AU5" i="75" s="1"/>
  <c r="AS23" i="75"/>
  <c r="AL23" i="75"/>
  <c r="AU23" i="75" s="1"/>
  <c r="AS41" i="75"/>
  <c r="AL41" i="75"/>
  <c r="AU41" i="75" s="1"/>
  <c r="AS59" i="75"/>
  <c r="AL59" i="75"/>
  <c r="AU59" i="75" s="1"/>
  <c r="AS33" i="75"/>
  <c r="AL33" i="75"/>
  <c r="AU33" i="75" s="1"/>
  <c r="AN81" i="45"/>
  <c r="AI81" i="45"/>
  <c r="AH84" i="82"/>
  <c r="AQ84" i="82" s="1"/>
  <c r="AS14" i="75"/>
  <c r="AL14" i="75"/>
  <c r="AU14" i="75" s="1"/>
  <c r="AS32" i="75"/>
  <c r="AL32" i="75"/>
  <c r="AU32" i="75" s="1"/>
  <c r="AS50" i="75"/>
  <c r="AL50" i="75"/>
  <c r="AU50" i="75" s="1"/>
  <c r="AH84" i="90"/>
  <c r="AQ84" i="90" s="1"/>
  <c r="AN84" i="86"/>
  <c r="AI84" i="86"/>
  <c r="X86" i="42"/>
  <c r="Y86" i="42"/>
  <c r="AR83" i="33"/>
  <c r="AS36" i="75"/>
  <c r="AL36" i="75"/>
  <c r="AU36" i="75" s="1"/>
  <c r="AR83" i="41"/>
  <c r="AS37" i="75"/>
  <c r="AL37" i="75"/>
  <c r="AU37" i="75" s="1"/>
  <c r="AI84" i="81"/>
  <c r="AN84" i="81"/>
  <c r="AS47" i="75"/>
  <c r="AL47" i="75"/>
  <c r="AU47" i="75" s="1"/>
  <c r="AR83" i="90"/>
  <c r="X82" i="29"/>
  <c r="Y82" i="29"/>
  <c r="AS38" i="75"/>
  <c r="AL38" i="75"/>
  <c r="AU38" i="75" s="1"/>
  <c r="AH85" i="30"/>
  <c r="AQ85" i="30" s="1"/>
  <c r="AS51" i="75"/>
  <c r="AL51" i="75"/>
  <c r="AU51" i="75" s="1"/>
  <c r="AR80" i="74"/>
  <c r="AS24" i="75"/>
  <c r="AL24" i="75"/>
  <c r="AU24" i="75" s="1"/>
  <c r="AS42" i="75"/>
  <c r="AL42" i="75"/>
  <c r="AU42" i="75" s="1"/>
  <c r="AS60" i="75"/>
  <c r="AL60" i="75"/>
  <c r="AU60" i="75" s="1"/>
  <c r="AS75" i="75"/>
  <c r="AL75" i="75"/>
  <c r="AU75" i="75" s="1"/>
  <c r="AS39" i="75"/>
  <c r="AL39" i="75"/>
  <c r="AU39" i="75" s="1"/>
  <c r="AS25" i="75"/>
  <c r="AL25" i="75"/>
  <c r="AU25" i="75" s="1"/>
  <c r="AS43" i="75"/>
  <c r="AL43" i="75"/>
  <c r="AU43" i="75" s="1"/>
  <c r="AS61" i="75"/>
  <c r="AL61" i="75"/>
  <c r="AU61" i="75" s="1"/>
  <c r="AS76" i="75"/>
  <c r="AL76" i="75"/>
  <c r="AU76" i="75" s="1"/>
  <c r="AH85" i="37"/>
  <c r="AQ85" i="37" s="1"/>
  <c r="AN83" i="34"/>
  <c r="AI83" i="34"/>
  <c r="X85" i="26"/>
  <c r="Y85" i="26"/>
  <c r="Z85" i="26" s="1"/>
  <c r="AS3" i="75"/>
  <c r="AL3" i="75"/>
  <c r="AU3" i="75" s="1"/>
  <c r="AH84" i="93"/>
  <c r="AQ84" i="93" s="1"/>
  <c r="AS15" i="75"/>
  <c r="AL15" i="75"/>
  <c r="AU15" i="75" s="1"/>
  <c r="AS16" i="75"/>
  <c r="AL16" i="75"/>
  <c r="AU16" i="75" s="1"/>
  <c r="AS34" i="75"/>
  <c r="AL34" i="75"/>
  <c r="AU34" i="75" s="1"/>
  <c r="AS52" i="75"/>
  <c r="AL52" i="75"/>
  <c r="AU52" i="75" s="1"/>
  <c r="AS70" i="75"/>
  <c r="AL70" i="75"/>
  <c r="AU70" i="75" s="1"/>
  <c r="AS27" i="75"/>
  <c r="AL27" i="75"/>
  <c r="AU27" i="75" s="1"/>
  <c r="AS21" i="75"/>
  <c r="AL21" i="75"/>
  <c r="AU21" i="75" s="1"/>
  <c r="AN79" i="89"/>
  <c r="AI79" i="89"/>
  <c r="AS72" i="75"/>
  <c r="AL72" i="75"/>
  <c r="AU72" i="75" s="1"/>
  <c r="AG81" i="74"/>
  <c r="AP81" i="74" s="1"/>
  <c r="AF81" i="74"/>
  <c r="AO81" i="74" s="1"/>
  <c r="AE81" i="74"/>
  <c r="W82" i="74"/>
  <c r="AS19" i="75"/>
  <c r="AL19" i="75"/>
  <c r="AU19" i="75" s="1"/>
  <c r="AS55" i="75"/>
  <c r="AL55" i="75"/>
  <c r="AU55" i="75" s="1"/>
  <c r="AH84" i="41"/>
  <c r="AQ84" i="41" s="1"/>
  <c r="Z84" i="34"/>
  <c r="X84" i="34"/>
  <c r="Y84" i="34"/>
  <c r="AH84" i="33"/>
  <c r="AQ84" i="33" s="1"/>
  <c r="Y82" i="45"/>
  <c r="X82" i="45"/>
  <c r="X85" i="86"/>
  <c r="Y85" i="86"/>
  <c r="AN85" i="42"/>
  <c r="AI85" i="42"/>
  <c r="AH85" i="73"/>
  <c r="AQ85" i="73" s="1"/>
  <c r="AS29" i="75"/>
  <c r="AL29" i="75"/>
  <c r="AU29" i="75" s="1"/>
  <c r="AH85" i="25"/>
  <c r="AQ85" i="25" s="1"/>
  <c r="AS77" i="75"/>
  <c r="AL77" i="75"/>
  <c r="AU77" i="75" s="1"/>
  <c r="AS20" i="75"/>
  <c r="AL20" i="75"/>
  <c r="AU20" i="75" s="1"/>
  <c r="AS56" i="75"/>
  <c r="AL56" i="75"/>
  <c r="AU56" i="75" s="1"/>
  <c r="Z85" i="73"/>
  <c r="AS17" i="75"/>
  <c r="AL17" i="75"/>
  <c r="AU17" i="75" s="1"/>
  <c r="AS35" i="75"/>
  <c r="AL35" i="75"/>
  <c r="AU35" i="75" s="1"/>
  <c r="AS53" i="75"/>
  <c r="AL53" i="75"/>
  <c r="AU53" i="75" s="1"/>
  <c r="AS71" i="75"/>
  <c r="AL71" i="75"/>
  <c r="AU71" i="75" s="1"/>
  <c r="X80" i="89"/>
  <c r="Z80" i="89" s="1"/>
  <c r="Y80" i="89"/>
  <c r="Z85" i="25"/>
  <c r="AR84" i="37"/>
  <c r="AJ7" i="75"/>
  <c r="AK7" i="75"/>
  <c r="AT7" i="75" s="1"/>
  <c r="AJ4" i="75"/>
  <c r="AK4" i="75"/>
  <c r="AT4" i="75" s="1"/>
  <c r="AR84" i="30"/>
  <c r="Z84" i="93"/>
  <c r="AS8" i="75"/>
  <c r="AL8" i="75"/>
  <c r="AU8" i="75" s="1"/>
  <c r="AS26" i="75"/>
  <c r="AL26" i="75"/>
  <c r="AU26" i="75" s="1"/>
  <c r="AS44" i="75"/>
  <c r="AL44" i="75"/>
  <c r="AU44" i="75" s="1"/>
  <c r="AS74" i="75"/>
  <c r="AL74" i="75"/>
  <c r="AU74" i="75" s="1"/>
  <c r="Z85" i="30"/>
  <c r="AR84" i="73"/>
  <c r="X85" i="81"/>
  <c r="Z85" i="81" s="1"/>
  <c r="Y85" i="81"/>
  <c r="AS54" i="75"/>
  <c r="AL54" i="75"/>
  <c r="AU54" i="75" s="1"/>
  <c r="AF83" i="78"/>
  <c r="AO83" i="78" s="1"/>
  <c r="AE83" i="78"/>
  <c r="W84" i="78"/>
  <c r="AG83" i="78"/>
  <c r="AP83" i="78" s="1"/>
  <c r="AS69" i="75"/>
  <c r="AL69" i="75"/>
  <c r="AU69" i="75" s="1"/>
  <c r="AS10" i="75"/>
  <c r="AL10" i="75"/>
  <c r="AU10" i="75" s="1"/>
  <c r="AS46" i="75"/>
  <c r="AL46" i="75"/>
  <c r="AU46" i="75" s="1"/>
  <c r="X84" i="46"/>
  <c r="Y84" i="46"/>
  <c r="AR83" i="93"/>
  <c r="Z84" i="41"/>
  <c r="Z84" i="33"/>
  <c r="AH80" i="94"/>
  <c r="AQ80" i="94" s="1"/>
  <c r="AN83" i="46"/>
  <c r="AI83" i="46"/>
  <c r="Y85" i="85"/>
  <c r="X85" i="85"/>
  <c r="Z85" i="85" s="1"/>
  <c r="AR85" i="77"/>
  <c r="AN84" i="85"/>
  <c r="AI84" i="85"/>
  <c r="AH86" i="77"/>
  <c r="AQ86" i="77" s="1"/>
  <c r="AJ12" i="75"/>
  <c r="AK12" i="75"/>
  <c r="AT12" i="75" s="1"/>
  <c r="AS30" i="75"/>
  <c r="AL30" i="75"/>
  <c r="AU30" i="75" s="1"/>
  <c r="AS48" i="75"/>
  <c r="AL48" i="75"/>
  <c r="AU48" i="75" s="1"/>
  <c r="AS66" i="75"/>
  <c r="AL66" i="75"/>
  <c r="AU66" i="75" s="1"/>
  <c r="AS68" i="75"/>
  <c r="AL68" i="75"/>
  <c r="AU68" i="75" s="1"/>
  <c r="AS63" i="75"/>
  <c r="AL63" i="75"/>
  <c r="AU63" i="75" s="1"/>
  <c r="AH81" i="74"/>
  <c r="AQ81" i="74" s="1"/>
  <c r="AJ13" i="75"/>
  <c r="AK13" i="75"/>
  <c r="AT13" i="75" s="1"/>
  <c r="AS31" i="75"/>
  <c r="AL31" i="75"/>
  <c r="AU31" i="75" s="1"/>
  <c r="AS49" i="75"/>
  <c r="AL49" i="75"/>
  <c r="AU49" i="75" s="1"/>
  <c r="AS67" i="75"/>
  <c r="AL67" i="75"/>
  <c r="AU67" i="75" s="1"/>
  <c r="AS62" i="75"/>
  <c r="AL62" i="75"/>
  <c r="AU62" i="75" s="1"/>
  <c r="Z85" i="37"/>
  <c r="AI84" i="26"/>
  <c r="AN84" i="26"/>
  <c r="AI81" i="29"/>
  <c r="AN81" i="29"/>
  <c r="AF85" i="38"/>
  <c r="AO85" i="38" s="1"/>
  <c r="W86" i="38"/>
  <c r="AG85" i="38"/>
  <c r="AP85" i="38" s="1"/>
  <c r="AE85" i="38"/>
  <c r="AS45" i="75"/>
  <c r="AL45" i="75"/>
  <c r="AU45" i="75" s="1"/>
  <c r="AL79" i="75"/>
  <c r="AU79" i="75" s="1"/>
  <c r="AR79" i="75"/>
  <c r="AR81" i="75" s="1"/>
  <c r="AR83" i="82"/>
  <c r="AS22" i="75"/>
  <c r="AL22" i="75"/>
  <c r="AU22" i="75" s="1"/>
  <c r="AS40" i="75"/>
  <c r="AL40" i="75"/>
  <c r="AU40" i="75" s="1"/>
  <c r="AS58" i="75"/>
  <c r="AL58" i="75"/>
  <c r="AU58" i="75" s="1"/>
  <c r="AS78" i="75"/>
  <c r="AL78" i="75"/>
  <c r="AU78" i="75" s="1"/>
  <c r="AS57" i="75"/>
  <c r="AL57" i="75"/>
  <c r="AU57" i="75" s="1"/>
  <c r="AJ6" i="75"/>
  <c r="Z84" i="46" l="1"/>
  <c r="AT81" i="75"/>
  <c r="W85" i="46"/>
  <c r="AG84" i="46"/>
  <c r="AP84" i="46" s="1"/>
  <c r="AE84" i="46"/>
  <c r="AF84" i="46"/>
  <c r="AO84" i="46" s="1"/>
  <c r="AH85" i="86"/>
  <c r="AQ85" i="86" s="1"/>
  <c r="AI85" i="38"/>
  <c r="AN85" i="38"/>
  <c r="AR81" i="29"/>
  <c r="AS12" i="75"/>
  <c r="AL12" i="75"/>
  <c r="AU12" i="75" s="1"/>
  <c r="AR84" i="85"/>
  <c r="W86" i="85"/>
  <c r="AG85" i="85"/>
  <c r="AP85" i="85" s="1"/>
  <c r="AE85" i="85"/>
  <c r="AF85" i="85"/>
  <c r="AO85" i="85" s="1"/>
  <c r="AI83" i="78"/>
  <c r="AN83" i="78"/>
  <c r="AE85" i="81"/>
  <c r="AG85" i="81"/>
  <c r="AP85" i="81" s="1"/>
  <c r="AF85" i="81"/>
  <c r="AO85" i="81" s="1"/>
  <c r="W86" i="81"/>
  <c r="W85" i="93"/>
  <c r="AG84" i="93"/>
  <c r="AP84" i="93" s="1"/>
  <c r="AE84" i="93"/>
  <c r="AF84" i="93"/>
  <c r="AO84" i="93" s="1"/>
  <c r="AS7" i="75"/>
  <c r="AL7" i="75"/>
  <c r="AU7" i="75" s="1"/>
  <c r="AG80" i="89"/>
  <c r="AP80" i="89" s="1"/>
  <c r="AF80" i="89"/>
  <c r="AO80" i="89" s="1"/>
  <c r="W81" i="89"/>
  <c r="AE80" i="89"/>
  <c r="AH84" i="34"/>
  <c r="AQ84" i="34" s="1"/>
  <c r="AR79" i="89"/>
  <c r="AH85" i="26"/>
  <c r="AQ85" i="26" s="1"/>
  <c r="X85" i="90"/>
  <c r="Y85" i="90"/>
  <c r="AR83" i="46"/>
  <c r="AN80" i="94"/>
  <c r="AI80" i="94"/>
  <c r="AR84" i="26"/>
  <c r="AF84" i="33"/>
  <c r="AO84" i="33" s="1"/>
  <c r="W85" i="33"/>
  <c r="AG84" i="33"/>
  <c r="AP84" i="33" s="1"/>
  <c r="AE84" i="33"/>
  <c r="Z85" i="86"/>
  <c r="AR83" i="34"/>
  <c r="AH86" i="42"/>
  <c r="AQ86" i="42" s="1"/>
  <c r="AE85" i="25"/>
  <c r="W86" i="25"/>
  <c r="AG85" i="25"/>
  <c r="AP85" i="25" s="1"/>
  <c r="AF85" i="25"/>
  <c r="AO85" i="25" s="1"/>
  <c r="W86" i="73"/>
  <c r="AG85" i="73"/>
  <c r="AP85" i="73" s="1"/>
  <c r="AE85" i="73"/>
  <c r="AF85" i="73"/>
  <c r="AO85" i="73" s="1"/>
  <c r="AH82" i="45"/>
  <c r="AQ82" i="45" s="1"/>
  <c r="AH82" i="29"/>
  <c r="AQ82" i="29" s="1"/>
  <c r="Z86" i="42"/>
  <c r="AN84" i="82"/>
  <c r="AI84" i="82"/>
  <c r="Y81" i="94"/>
  <c r="X81" i="94"/>
  <c r="Z81" i="94" s="1"/>
  <c r="AS6" i="75"/>
  <c r="AL6" i="75"/>
  <c r="AU6" i="75" s="1"/>
  <c r="AF84" i="34"/>
  <c r="AO84" i="34" s="1"/>
  <c r="W85" i="34"/>
  <c r="AG84" i="34"/>
  <c r="AP84" i="34" s="1"/>
  <c r="AE84" i="34"/>
  <c r="AN81" i="74"/>
  <c r="AI81" i="74"/>
  <c r="AH85" i="85"/>
  <c r="AQ85" i="85" s="1"/>
  <c r="AS4" i="75"/>
  <c r="AL4" i="75"/>
  <c r="AU4" i="75" s="1"/>
  <c r="AR85" i="42"/>
  <c r="Z82" i="29"/>
  <c r="AR84" i="81"/>
  <c r="AR84" i="86"/>
  <c r="AR81" i="45"/>
  <c r="Y87" i="77"/>
  <c r="Z87" i="77" s="1"/>
  <c r="X87" i="77"/>
  <c r="Y85" i="82"/>
  <c r="X85" i="82"/>
  <c r="AS13" i="75"/>
  <c r="AL13" i="75"/>
  <c r="AU13" i="75" s="1"/>
  <c r="AH84" i="46"/>
  <c r="AQ84" i="46" s="1"/>
  <c r="AE85" i="26"/>
  <c r="W86" i="26"/>
  <c r="AG85" i="26"/>
  <c r="AP85" i="26" s="1"/>
  <c r="AF85" i="26"/>
  <c r="AO85" i="26" s="1"/>
  <c r="X86" i="38"/>
  <c r="Y86" i="38"/>
  <c r="W86" i="37"/>
  <c r="AG85" i="37"/>
  <c r="AP85" i="37" s="1"/>
  <c r="AF85" i="37"/>
  <c r="AO85" i="37" s="1"/>
  <c r="AE85" i="37"/>
  <c r="AE84" i="41"/>
  <c r="W85" i="41"/>
  <c r="AF84" i="41"/>
  <c r="AO84" i="41" s="1"/>
  <c r="AG84" i="41"/>
  <c r="AP84" i="41" s="1"/>
  <c r="AF85" i="30"/>
  <c r="AO85" i="30" s="1"/>
  <c r="AE85" i="30"/>
  <c r="W86" i="30"/>
  <c r="AG85" i="30"/>
  <c r="AP85" i="30" s="1"/>
  <c r="Y84" i="78"/>
  <c r="X84" i="78"/>
  <c r="AH85" i="81"/>
  <c r="AQ85" i="81" s="1"/>
  <c r="AH80" i="89"/>
  <c r="AQ80" i="89" s="1"/>
  <c r="Z82" i="45"/>
  <c r="X82" i="74"/>
  <c r="Y82" i="74"/>
  <c r="AN84" i="90"/>
  <c r="AI84" i="90"/>
  <c r="AN86" i="77"/>
  <c r="AI86" i="77"/>
  <c r="Z84" i="78" l="1"/>
  <c r="Z82" i="74"/>
  <c r="W83" i="74" s="1"/>
  <c r="AS81" i="75"/>
  <c r="AU81" i="75"/>
  <c r="C11" i="75" s="1"/>
  <c r="F28" i="97" s="1"/>
  <c r="AG84" i="78"/>
  <c r="AP84" i="78" s="1"/>
  <c r="AF84" i="78"/>
  <c r="AO84" i="78" s="1"/>
  <c r="AE84" i="78"/>
  <c r="W85" i="78"/>
  <c r="W88" i="77"/>
  <c r="AG87" i="77"/>
  <c r="AP87" i="77" s="1"/>
  <c r="AF87" i="77"/>
  <c r="AO87" i="77" s="1"/>
  <c r="AE87" i="77"/>
  <c r="AG82" i="74"/>
  <c r="AP82" i="74" s="1"/>
  <c r="AF82" i="74"/>
  <c r="AO82" i="74" s="1"/>
  <c r="AE82" i="74"/>
  <c r="W83" i="45"/>
  <c r="AG82" i="45"/>
  <c r="AP82" i="45" s="1"/>
  <c r="AF82" i="45"/>
  <c r="AO82" i="45" s="1"/>
  <c r="AE82" i="45"/>
  <c r="AR84" i="90"/>
  <c r="AR86" i="77"/>
  <c r="AH84" i="78"/>
  <c r="AQ84" i="78" s="1"/>
  <c r="AI85" i="30"/>
  <c r="AN85" i="30"/>
  <c r="AI84" i="41"/>
  <c r="AN84" i="41"/>
  <c r="X86" i="26"/>
  <c r="Y86" i="26"/>
  <c r="AH87" i="77"/>
  <c r="AQ87" i="77" s="1"/>
  <c r="Y86" i="25"/>
  <c r="X86" i="25"/>
  <c r="AN80" i="89"/>
  <c r="AI80" i="89"/>
  <c r="X86" i="81"/>
  <c r="Z86" i="81" s="1"/>
  <c r="Y86" i="81"/>
  <c r="AR83" i="78"/>
  <c r="AI85" i="37"/>
  <c r="AN85" i="37"/>
  <c r="AH86" i="38"/>
  <c r="AQ86" i="38" s="1"/>
  <c r="AI85" i="26"/>
  <c r="AN85" i="26"/>
  <c r="Y85" i="34"/>
  <c r="X85" i="34"/>
  <c r="W82" i="94"/>
  <c r="AG81" i="94"/>
  <c r="AP81" i="94" s="1"/>
  <c r="AF81" i="94"/>
  <c r="AO81" i="94" s="1"/>
  <c r="AE81" i="94"/>
  <c r="AI85" i="25"/>
  <c r="AN85" i="25"/>
  <c r="Y85" i="33"/>
  <c r="X85" i="33"/>
  <c r="Z85" i="33" s="1"/>
  <c r="AR85" i="38"/>
  <c r="Z86" i="38"/>
  <c r="AR81" i="74"/>
  <c r="AR84" i="82"/>
  <c r="Y86" i="73"/>
  <c r="X86" i="73"/>
  <c r="Z86" i="73" s="1"/>
  <c r="Y81" i="89"/>
  <c r="X81" i="89"/>
  <c r="Z81" i="89" s="1"/>
  <c r="AI84" i="93"/>
  <c r="AN84" i="93"/>
  <c r="AI85" i="85"/>
  <c r="AN85" i="85"/>
  <c r="AI84" i="46"/>
  <c r="AN84" i="46"/>
  <c r="AH85" i="82"/>
  <c r="AQ85" i="82" s="1"/>
  <c r="AF82" i="29"/>
  <c r="AO82" i="29" s="1"/>
  <c r="AE82" i="29"/>
  <c r="W83" i="29"/>
  <c r="AG82" i="29"/>
  <c r="AP82" i="29" s="1"/>
  <c r="W86" i="86"/>
  <c r="AF85" i="86"/>
  <c r="AO85" i="86" s="1"/>
  <c r="AE85" i="86"/>
  <c r="AG85" i="86"/>
  <c r="AP85" i="86" s="1"/>
  <c r="AI84" i="34"/>
  <c r="AN84" i="34"/>
  <c r="W87" i="42"/>
  <c r="AG86" i="42"/>
  <c r="AP86" i="42" s="1"/>
  <c r="AF86" i="42"/>
  <c r="AO86" i="42" s="1"/>
  <c r="AE86" i="42"/>
  <c r="AH85" i="90"/>
  <c r="AQ85" i="90" s="1"/>
  <c r="AN85" i="81"/>
  <c r="AI85" i="81"/>
  <c r="AH82" i="74"/>
  <c r="AQ82" i="74" s="1"/>
  <c r="Y86" i="30"/>
  <c r="X86" i="30"/>
  <c r="Y85" i="41"/>
  <c r="Z85" i="41" s="1"/>
  <c r="X85" i="41"/>
  <c r="Y86" i="37"/>
  <c r="X86" i="37"/>
  <c r="Z85" i="82"/>
  <c r="AH81" i="94"/>
  <c r="AQ81" i="94" s="1"/>
  <c r="AI85" i="73"/>
  <c r="AN85" i="73"/>
  <c r="AI84" i="33"/>
  <c r="AN84" i="33"/>
  <c r="AR80" i="94"/>
  <c r="Z85" i="90"/>
  <c r="Z85" i="93"/>
  <c r="Y85" i="93"/>
  <c r="X85" i="93"/>
  <c r="Y86" i="85"/>
  <c r="X86" i="85"/>
  <c r="Y85" i="46"/>
  <c r="Z85" i="46" s="1"/>
  <c r="X85" i="46"/>
  <c r="W82" i="89" l="1"/>
  <c r="AE81" i="89"/>
  <c r="AG81" i="89"/>
  <c r="AP81" i="89" s="1"/>
  <c r="AF81" i="89"/>
  <c r="AO81" i="89" s="1"/>
  <c r="AG85" i="41"/>
  <c r="AP85" i="41" s="1"/>
  <c r="AF85" i="41"/>
  <c r="AO85" i="41" s="1"/>
  <c r="AE85" i="41"/>
  <c r="W86" i="41"/>
  <c r="AF86" i="73"/>
  <c r="AO86" i="73" s="1"/>
  <c r="AE86" i="73"/>
  <c r="W87" i="73"/>
  <c r="AG86" i="73"/>
  <c r="AP86" i="73" s="1"/>
  <c r="AF85" i="33"/>
  <c r="AO85" i="33" s="1"/>
  <c r="AG85" i="33"/>
  <c r="AP85" i="33" s="1"/>
  <c r="W86" i="33"/>
  <c r="AE85" i="33"/>
  <c r="X83" i="74"/>
  <c r="Y83" i="74"/>
  <c r="AR84" i="33"/>
  <c r="AH85" i="41"/>
  <c r="AQ85" i="41" s="1"/>
  <c r="AI86" i="42"/>
  <c r="AN86" i="42"/>
  <c r="AR84" i="34"/>
  <c r="AH86" i="81"/>
  <c r="AQ86" i="81" s="1"/>
  <c r="AR85" i="30"/>
  <c r="X88" i="77"/>
  <c r="Y88" i="77"/>
  <c r="Z88" i="77" s="1"/>
  <c r="AG86" i="81"/>
  <c r="AP86" i="81" s="1"/>
  <c r="AF86" i="81"/>
  <c r="AO86" i="81" s="1"/>
  <c r="W87" i="81"/>
  <c r="AE86" i="81"/>
  <c r="AH86" i="26"/>
  <c r="AQ86" i="26" s="1"/>
  <c r="AH86" i="85"/>
  <c r="AQ86" i="85" s="1"/>
  <c r="W86" i="90"/>
  <c r="AG85" i="90"/>
  <c r="AP85" i="90" s="1"/>
  <c r="AF85" i="90"/>
  <c r="AO85" i="90" s="1"/>
  <c r="AE85" i="90"/>
  <c r="AR85" i="73"/>
  <c r="W86" i="82"/>
  <c r="AG85" i="82"/>
  <c r="AP85" i="82" s="1"/>
  <c r="AF85" i="82"/>
  <c r="AO85" i="82" s="1"/>
  <c r="AE85" i="82"/>
  <c r="AI85" i="86"/>
  <c r="AN85" i="86"/>
  <c r="X83" i="29"/>
  <c r="Y83" i="29"/>
  <c r="Z83" i="29" s="1"/>
  <c r="AF86" i="38"/>
  <c r="AO86" i="38" s="1"/>
  <c r="AE86" i="38"/>
  <c r="W87" i="38"/>
  <c r="AG86" i="38"/>
  <c r="AP86" i="38" s="1"/>
  <c r="X82" i="94"/>
  <c r="Y82" i="94"/>
  <c r="AR85" i="37"/>
  <c r="AR80" i="89"/>
  <c r="Z86" i="26"/>
  <c r="Y83" i="45"/>
  <c r="X83" i="45"/>
  <c r="Z83" i="45" s="1"/>
  <c r="AI87" i="77"/>
  <c r="AN87" i="77"/>
  <c r="Z85" i="78"/>
  <c r="X85" i="78"/>
  <c r="Y85" i="78"/>
  <c r="AH86" i="37"/>
  <c r="AQ86" i="37" s="1"/>
  <c r="AH86" i="30"/>
  <c r="AQ86" i="30" s="1"/>
  <c r="AI82" i="29"/>
  <c r="AN82" i="29"/>
  <c r="AR84" i="93"/>
  <c r="AR85" i="25"/>
  <c r="AH85" i="34"/>
  <c r="AQ85" i="34" s="1"/>
  <c r="AI82" i="74"/>
  <c r="AN82" i="74"/>
  <c r="AN84" i="78"/>
  <c r="AI84" i="78"/>
  <c r="AE85" i="46"/>
  <c r="W86" i="46"/>
  <c r="AG85" i="46"/>
  <c r="AP85" i="46" s="1"/>
  <c r="AF85" i="46"/>
  <c r="AO85" i="46" s="1"/>
  <c r="AR85" i="85"/>
  <c r="AH86" i="73"/>
  <c r="AQ86" i="73" s="1"/>
  <c r="AR85" i="26"/>
  <c r="Y87" i="42"/>
  <c r="X87" i="42"/>
  <c r="Z87" i="42" s="1"/>
  <c r="AH81" i="89"/>
  <c r="AQ81" i="89" s="1"/>
  <c r="AI81" i="94"/>
  <c r="AN81" i="94"/>
  <c r="AH86" i="25"/>
  <c r="AQ86" i="25" s="1"/>
  <c r="AR84" i="41"/>
  <c r="AI82" i="45"/>
  <c r="AN82" i="45"/>
  <c r="AE85" i="93"/>
  <c r="W86" i="93"/>
  <c r="AF85" i="93"/>
  <c r="AO85" i="93" s="1"/>
  <c r="AG85" i="93"/>
  <c r="AP85" i="93" s="1"/>
  <c r="Z86" i="85"/>
  <c r="AH85" i="46"/>
  <c r="AQ85" i="46" s="1"/>
  <c r="AH85" i="93"/>
  <c r="AQ85" i="93" s="1"/>
  <c r="Z86" i="37"/>
  <c r="Z86" i="30"/>
  <c r="AR85" i="81"/>
  <c r="Y86" i="86"/>
  <c r="X86" i="86"/>
  <c r="Z86" i="86" s="1"/>
  <c r="AR84" i="46"/>
  <c r="AH85" i="33"/>
  <c r="AQ85" i="33" s="1"/>
  <c r="Z85" i="34"/>
  <c r="Z86" i="25"/>
  <c r="Z82" i="94" l="1"/>
  <c r="AE86" i="86"/>
  <c r="AF86" i="86"/>
  <c r="AO86" i="86" s="1"/>
  <c r="AG86" i="86"/>
  <c r="AP86" i="86" s="1"/>
  <c r="W87" i="86"/>
  <c r="AG83" i="29"/>
  <c r="AP83" i="29" s="1"/>
  <c r="AF83" i="29"/>
  <c r="AO83" i="29" s="1"/>
  <c r="AE83" i="29"/>
  <c r="W84" i="29"/>
  <c r="AF82" i="94"/>
  <c r="AO82" i="94" s="1"/>
  <c r="AE82" i="94"/>
  <c r="AG82" i="94"/>
  <c r="AP82" i="94" s="1"/>
  <c r="W83" i="94"/>
  <c r="AE88" i="77"/>
  <c r="W89" i="77"/>
  <c r="AF88" i="77"/>
  <c r="AO88" i="77" s="1"/>
  <c r="AG88" i="77"/>
  <c r="AP88" i="77" s="1"/>
  <c r="AF83" i="45"/>
  <c r="AO83" i="45" s="1"/>
  <c r="AE83" i="45"/>
  <c r="W84" i="45"/>
  <c r="AG83" i="45"/>
  <c r="AP83" i="45" s="1"/>
  <c r="AG86" i="30"/>
  <c r="AP86" i="30" s="1"/>
  <c r="AF86" i="30"/>
  <c r="AO86" i="30" s="1"/>
  <c r="AE86" i="30"/>
  <c r="W87" i="30"/>
  <c r="AR82" i="74"/>
  <c r="W86" i="78"/>
  <c r="AG85" i="78"/>
  <c r="AP85" i="78" s="1"/>
  <c r="AE85" i="78"/>
  <c r="AF85" i="78"/>
  <c r="AO85" i="78" s="1"/>
  <c r="AR82" i="45"/>
  <c r="AH83" i="74"/>
  <c r="AQ83" i="74" s="1"/>
  <c r="AF85" i="34"/>
  <c r="AO85" i="34" s="1"/>
  <c r="AE85" i="34"/>
  <c r="W86" i="34"/>
  <c r="AG85" i="34"/>
  <c r="AP85" i="34" s="1"/>
  <c r="AI85" i="93"/>
  <c r="AN85" i="93"/>
  <c r="AR82" i="29"/>
  <c r="AH85" i="78"/>
  <c r="AQ85" i="78" s="1"/>
  <c r="AI86" i="38"/>
  <c r="AN86" i="38"/>
  <c r="AR85" i="86"/>
  <c r="Y86" i="90"/>
  <c r="X86" i="90"/>
  <c r="AN86" i="81"/>
  <c r="AI86" i="81"/>
  <c r="X86" i="33"/>
  <c r="Y86" i="33"/>
  <c r="AI86" i="73"/>
  <c r="AN86" i="73"/>
  <c r="AI85" i="82"/>
  <c r="AN85" i="82"/>
  <c r="AE86" i="37"/>
  <c r="W87" i="37"/>
  <c r="AF86" i="37"/>
  <c r="AO86" i="37" s="1"/>
  <c r="AG86" i="37"/>
  <c r="AP86" i="37" s="1"/>
  <c r="AF86" i="85"/>
  <c r="AO86" i="85" s="1"/>
  <c r="AE86" i="85"/>
  <c r="W87" i="85"/>
  <c r="AG86" i="85"/>
  <c r="AP86" i="85" s="1"/>
  <c r="AG86" i="26"/>
  <c r="AP86" i="26" s="1"/>
  <c r="AF86" i="26"/>
  <c r="AO86" i="26" s="1"/>
  <c r="AE86" i="26"/>
  <c r="W87" i="26"/>
  <c r="Z87" i="81"/>
  <c r="Y87" i="81"/>
  <c r="X87" i="81"/>
  <c r="Y86" i="46"/>
  <c r="X86" i="46"/>
  <c r="Z86" i="46" s="1"/>
  <c r="AI85" i="46"/>
  <c r="AN85" i="46"/>
  <c r="AR87" i="77"/>
  <c r="AH83" i="29"/>
  <c r="AQ83" i="29" s="1"/>
  <c r="AI85" i="90"/>
  <c r="AN85" i="90"/>
  <c r="Z83" i="74"/>
  <c r="Z86" i="41"/>
  <c r="X86" i="41"/>
  <c r="Y86" i="41"/>
  <c r="AI81" i="89"/>
  <c r="AN81" i="89"/>
  <c r="AH82" i="94"/>
  <c r="AQ82" i="94" s="1"/>
  <c r="AR84" i="78"/>
  <c r="AH83" i="45"/>
  <c r="AQ83" i="45" s="1"/>
  <c r="AN85" i="41"/>
  <c r="AI85" i="41"/>
  <c r="AE87" i="42"/>
  <c r="W88" i="42"/>
  <c r="AF87" i="42"/>
  <c r="AO87" i="42" s="1"/>
  <c r="AG87" i="42"/>
  <c r="AP87" i="42" s="1"/>
  <c r="AH86" i="86"/>
  <c r="AQ86" i="86" s="1"/>
  <c r="AG86" i="25"/>
  <c r="AP86" i="25" s="1"/>
  <c r="AF86" i="25"/>
  <c r="AO86" i="25" s="1"/>
  <c r="AE86" i="25"/>
  <c r="W87" i="25"/>
  <c r="X86" i="93"/>
  <c r="Y86" i="93"/>
  <c r="AR81" i="94"/>
  <c r="AH87" i="42"/>
  <c r="AQ87" i="42" s="1"/>
  <c r="X87" i="38"/>
  <c r="Y87" i="38"/>
  <c r="Y86" i="82"/>
  <c r="X86" i="82"/>
  <c r="Z86" i="82" s="1"/>
  <c r="AH88" i="77"/>
  <c r="AQ88" i="77" s="1"/>
  <c r="AR86" i="42"/>
  <c r="AI85" i="33"/>
  <c r="AN85" i="33"/>
  <c r="Y87" i="73"/>
  <c r="X87" i="73"/>
  <c r="Z87" i="73" s="1"/>
  <c r="Y82" i="89"/>
  <c r="X82" i="89"/>
  <c r="Z86" i="93" l="1"/>
  <c r="Z86" i="33"/>
  <c r="AG86" i="33" s="1"/>
  <c r="AP86" i="33" s="1"/>
  <c r="AG86" i="93"/>
  <c r="AP86" i="93" s="1"/>
  <c r="AF86" i="93"/>
  <c r="AO86" i="93" s="1"/>
  <c r="AE86" i="93"/>
  <c r="W87" i="93"/>
  <c r="AF86" i="33"/>
  <c r="AO86" i="33" s="1"/>
  <c r="AG86" i="46"/>
  <c r="AP86" i="46" s="1"/>
  <c r="AF86" i="46"/>
  <c r="AO86" i="46" s="1"/>
  <c r="AE86" i="46"/>
  <c r="W87" i="46"/>
  <c r="AE86" i="82"/>
  <c r="W87" i="82"/>
  <c r="AF86" i="82"/>
  <c r="AO86" i="82" s="1"/>
  <c r="AG86" i="82"/>
  <c r="AP86" i="82" s="1"/>
  <c r="AE83" i="74"/>
  <c r="W84" i="74"/>
  <c r="AF83" i="74"/>
  <c r="AO83" i="74" s="1"/>
  <c r="AG83" i="74"/>
  <c r="AP83" i="74" s="1"/>
  <c r="AH86" i="90"/>
  <c r="AQ86" i="90" s="1"/>
  <c r="AR86" i="38"/>
  <c r="X86" i="34"/>
  <c r="Y86" i="34"/>
  <c r="AR85" i="41"/>
  <c r="W87" i="41"/>
  <c r="AG86" i="41"/>
  <c r="AP86" i="41" s="1"/>
  <c r="AF86" i="41"/>
  <c r="AO86" i="41" s="1"/>
  <c r="AE86" i="41"/>
  <c r="AR85" i="46"/>
  <c r="W88" i="81"/>
  <c r="AG87" i="81"/>
  <c r="AP87" i="81" s="1"/>
  <c r="AF87" i="81"/>
  <c r="AO87" i="81" s="1"/>
  <c r="AE87" i="81"/>
  <c r="AI85" i="78"/>
  <c r="AN85" i="78"/>
  <c r="AN82" i="94"/>
  <c r="AI82" i="94"/>
  <c r="Y84" i="45"/>
  <c r="Z84" i="45" s="1"/>
  <c r="X84" i="45"/>
  <c r="AH82" i="89"/>
  <c r="AQ82" i="89" s="1"/>
  <c r="Y87" i="26"/>
  <c r="X87" i="26"/>
  <c r="Y87" i="85"/>
  <c r="Z87" i="85" s="1"/>
  <c r="X87" i="85"/>
  <c r="X87" i="37"/>
  <c r="Y87" i="37"/>
  <c r="AI85" i="34"/>
  <c r="AN85" i="34"/>
  <c r="AN86" i="30"/>
  <c r="AI86" i="30"/>
  <c r="AI83" i="45"/>
  <c r="AN83" i="45"/>
  <c r="AI88" i="77"/>
  <c r="AN88" i="77"/>
  <c r="AG87" i="73"/>
  <c r="AP87" i="73" s="1"/>
  <c r="AF87" i="73"/>
  <c r="AO87" i="73" s="1"/>
  <c r="AE87" i="73"/>
  <c r="W88" i="73"/>
  <c r="Y87" i="30"/>
  <c r="X87" i="30"/>
  <c r="Z87" i="30" s="1"/>
  <c r="AH87" i="38"/>
  <c r="AQ87" i="38" s="1"/>
  <c r="AR81" i="89"/>
  <c r="AR85" i="90"/>
  <c r="AN86" i="26"/>
  <c r="AI86" i="26"/>
  <c r="AI86" i="85"/>
  <c r="AN86" i="85"/>
  <c r="AI86" i="37"/>
  <c r="AN86" i="37"/>
  <c r="AH86" i="33"/>
  <c r="AQ86" i="33" s="1"/>
  <c r="Z86" i="90"/>
  <c r="Z86" i="78"/>
  <c r="X86" i="78"/>
  <c r="Y86" i="78"/>
  <c r="Y83" i="94"/>
  <c r="X83" i="94"/>
  <c r="X84" i="29"/>
  <c r="Z84" i="29" s="1"/>
  <c r="Y84" i="29"/>
  <c r="Y89" i="77"/>
  <c r="X89" i="77"/>
  <c r="X88" i="42"/>
  <c r="Z88" i="42" s="1"/>
  <c r="Y88" i="42"/>
  <c r="AH87" i="81"/>
  <c r="AQ87" i="81" s="1"/>
  <c r="AR85" i="93"/>
  <c r="AN83" i="29"/>
  <c r="AI83" i="29"/>
  <c r="AH86" i="93"/>
  <c r="AQ86" i="93" s="1"/>
  <c r="AH86" i="46"/>
  <c r="AQ86" i="46" s="1"/>
  <c r="AR86" i="73"/>
  <c r="Z87" i="86"/>
  <c r="Y87" i="86"/>
  <c r="X87" i="86"/>
  <c r="AR85" i="33"/>
  <c r="Z82" i="89"/>
  <c r="Z87" i="38"/>
  <c r="Z87" i="25"/>
  <c r="Y87" i="25"/>
  <c r="X87" i="25"/>
  <c r="AH87" i="73"/>
  <c r="AQ87" i="73" s="1"/>
  <c r="AH86" i="82"/>
  <c r="AQ86" i="82" s="1"/>
  <c r="AN86" i="25"/>
  <c r="AI86" i="25"/>
  <c r="AI87" i="42"/>
  <c r="AN87" i="42"/>
  <c r="AH86" i="41"/>
  <c r="AQ86" i="41" s="1"/>
  <c r="AR85" i="82"/>
  <c r="AR86" i="81"/>
  <c r="AN86" i="86"/>
  <c r="AI86" i="86"/>
  <c r="AE86" i="33" l="1"/>
  <c r="Z89" i="77"/>
  <c r="W87" i="33"/>
  <c r="Z86" i="34"/>
  <c r="AF86" i="34" s="1"/>
  <c r="AO86" i="34" s="1"/>
  <c r="AG86" i="34"/>
  <c r="AP86" i="34" s="1"/>
  <c r="AE86" i="34"/>
  <c r="AG89" i="77"/>
  <c r="AP89" i="77" s="1"/>
  <c r="AF89" i="77"/>
  <c r="AO89" i="77" s="1"/>
  <c r="AE89" i="77"/>
  <c r="W90" i="77"/>
  <c r="AH83" i="94"/>
  <c r="AQ83" i="94" s="1"/>
  <c r="AR85" i="34"/>
  <c r="AG87" i="38"/>
  <c r="AP87" i="38" s="1"/>
  <c r="AE87" i="38"/>
  <c r="W88" i="38"/>
  <c r="AF87" i="38"/>
  <c r="AO87" i="38" s="1"/>
  <c r="AG87" i="86"/>
  <c r="AP87" i="86" s="1"/>
  <c r="AF87" i="86"/>
  <c r="AO87" i="86" s="1"/>
  <c r="W88" i="86"/>
  <c r="AE87" i="86"/>
  <c r="AG88" i="42"/>
  <c r="AP88" i="42" s="1"/>
  <c r="AF88" i="42"/>
  <c r="AO88" i="42" s="1"/>
  <c r="AE88" i="42"/>
  <c r="W89" i="42"/>
  <c r="W85" i="29"/>
  <c r="AG84" i="29"/>
  <c r="AP84" i="29" s="1"/>
  <c r="AE84" i="29"/>
  <c r="AF84" i="29"/>
  <c r="AO84" i="29" s="1"/>
  <c r="AF86" i="78"/>
  <c r="AO86" i="78" s="1"/>
  <c r="AE86" i="78"/>
  <c r="W87" i="78"/>
  <c r="AG86" i="78"/>
  <c r="AP86" i="78" s="1"/>
  <c r="W88" i="30"/>
  <c r="AG87" i="30"/>
  <c r="AP87" i="30" s="1"/>
  <c r="AF87" i="30"/>
  <c r="AO87" i="30" s="1"/>
  <c r="AE87" i="30"/>
  <c r="AG84" i="45"/>
  <c r="AP84" i="45" s="1"/>
  <c r="AF84" i="45"/>
  <c r="AO84" i="45" s="1"/>
  <c r="W85" i="45"/>
  <c r="AE84" i="45"/>
  <c r="AI86" i="41"/>
  <c r="AN86" i="41"/>
  <c r="X84" i="74"/>
  <c r="Y84" i="74"/>
  <c r="AG87" i="85"/>
  <c r="AP87" i="85" s="1"/>
  <c r="AF87" i="85"/>
  <c r="AO87" i="85" s="1"/>
  <c r="AE87" i="85"/>
  <c r="W88" i="85"/>
  <c r="AR82" i="94"/>
  <c r="AR86" i="25"/>
  <c r="AH87" i="25"/>
  <c r="AQ87" i="25" s="1"/>
  <c r="Z83" i="94"/>
  <c r="AN87" i="73"/>
  <c r="AI87" i="73"/>
  <c r="AR83" i="45"/>
  <c r="AH87" i="37"/>
  <c r="AQ87" i="37" s="1"/>
  <c r="X88" i="81"/>
  <c r="Y88" i="81"/>
  <c r="AI83" i="74"/>
  <c r="AN83" i="74"/>
  <c r="X87" i="33"/>
  <c r="Y87" i="33"/>
  <c r="AN86" i="93"/>
  <c r="AI86" i="93"/>
  <c r="AR83" i="29"/>
  <c r="AF86" i="90"/>
  <c r="AO86" i="90" s="1"/>
  <c r="W87" i="90"/>
  <c r="AG86" i="90"/>
  <c r="AP86" i="90" s="1"/>
  <c r="AE86" i="90"/>
  <c r="AR88" i="77"/>
  <c r="X87" i="82"/>
  <c r="Z87" i="82" s="1"/>
  <c r="Y87" i="82"/>
  <c r="AR86" i="86"/>
  <c r="AR87" i="42"/>
  <c r="AH87" i="26"/>
  <c r="AQ87" i="26" s="1"/>
  <c r="AI86" i="33"/>
  <c r="AN86" i="33"/>
  <c r="AH87" i="86"/>
  <c r="AQ87" i="86" s="1"/>
  <c r="AR86" i="85"/>
  <c r="AH87" i="30"/>
  <c r="AQ87" i="30" s="1"/>
  <c r="AR86" i="30"/>
  <c r="Z87" i="37"/>
  <c r="Z87" i="26"/>
  <c r="AH84" i="45"/>
  <c r="AQ84" i="45" s="1"/>
  <c r="AR85" i="78"/>
  <c r="X87" i="41"/>
  <c r="Y87" i="41"/>
  <c r="Z87" i="41" s="1"/>
  <c r="Y87" i="46"/>
  <c r="X87" i="46"/>
  <c r="Z87" i="46" s="1"/>
  <c r="AF82" i="89"/>
  <c r="AO82" i="89" s="1"/>
  <c r="AG82" i="89"/>
  <c r="AP82" i="89" s="1"/>
  <c r="AE82" i="89"/>
  <c r="W83" i="89"/>
  <c r="AH89" i="77"/>
  <c r="AQ89" i="77" s="1"/>
  <c r="Y87" i="93"/>
  <c r="Z87" i="93" s="1"/>
  <c r="X87" i="93"/>
  <c r="AR86" i="37"/>
  <c r="Y88" i="73"/>
  <c r="X88" i="73"/>
  <c r="Z88" i="73" s="1"/>
  <c r="AH86" i="34"/>
  <c r="AQ86" i="34" s="1"/>
  <c r="AI86" i="82"/>
  <c r="AN86" i="82"/>
  <c r="W88" i="25"/>
  <c r="AG87" i="25"/>
  <c r="AP87" i="25" s="1"/>
  <c r="AF87" i="25"/>
  <c r="AO87" i="25" s="1"/>
  <c r="AE87" i="25"/>
  <c r="AH88" i="42"/>
  <c r="AQ88" i="42" s="1"/>
  <c r="AH84" i="29"/>
  <c r="AQ84" i="29" s="1"/>
  <c r="AH86" i="78"/>
  <c r="AQ86" i="78" s="1"/>
  <c r="AR86" i="26"/>
  <c r="AH87" i="85"/>
  <c r="AQ87" i="85" s="1"/>
  <c r="AI87" i="81"/>
  <c r="AN87" i="81"/>
  <c r="AN86" i="46"/>
  <c r="AI86" i="46"/>
  <c r="Z88" i="81" l="1"/>
  <c r="AG88" i="81" s="1"/>
  <c r="AP88" i="81" s="1"/>
  <c r="W87" i="34"/>
  <c r="W88" i="46"/>
  <c r="AG87" i="46"/>
  <c r="AP87" i="46" s="1"/>
  <c r="AE87" i="46"/>
  <c r="AF87" i="46"/>
  <c r="AO87" i="46" s="1"/>
  <c r="W88" i="93"/>
  <c r="AG87" i="93"/>
  <c r="AP87" i="93" s="1"/>
  <c r="AF87" i="93"/>
  <c r="AO87" i="93" s="1"/>
  <c r="AE87" i="93"/>
  <c r="AE87" i="41"/>
  <c r="W88" i="41"/>
  <c r="AF87" i="41"/>
  <c r="AO87" i="41" s="1"/>
  <c r="AG87" i="41"/>
  <c r="AP87" i="41" s="1"/>
  <c r="W89" i="73"/>
  <c r="AG88" i="73"/>
  <c r="AP88" i="73" s="1"/>
  <c r="AE88" i="73"/>
  <c r="AF88" i="73"/>
  <c r="AO88" i="73" s="1"/>
  <c r="AE88" i="81"/>
  <c r="AF88" i="81"/>
  <c r="AO88" i="81" s="1"/>
  <c r="W89" i="81"/>
  <c r="AI87" i="25"/>
  <c r="AN87" i="25"/>
  <c r="AN82" i="89"/>
  <c r="AI82" i="89"/>
  <c r="AH87" i="93"/>
  <c r="AQ87" i="93" s="1"/>
  <c r="AH87" i="82"/>
  <c r="AQ87" i="82" s="1"/>
  <c r="AG83" i="94"/>
  <c r="AP83" i="94" s="1"/>
  <c r="AF83" i="94"/>
  <c r="AO83" i="94" s="1"/>
  <c r="W84" i="94"/>
  <c r="AE83" i="94"/>
  <c r="AN87" i="85"/>
  <c r="AI87" i="85"/>
  <c r="AI84" i="29"/>
  <c r="AN84" i="29"/>
  <c r="AN88" i="42"/>
  <c r="AI88" i="42"/>
  <c r="AH88" i="73"/>
  <c r="AQ88" i="73" s="1"/>
  <c r="AH87" i="46"/>
  <c r="AQ87" i="46" s="1"/>
  <c r="AR86" i="33"/>
  <c r="AR86" i="41"/>
  <c r="AI87" i="30"/>
  <c r="AN87" i="30"/>
  <c r="AR87" i="81"/>
  <c r="Y83" i="89"/>
  <c r="X83" i="89"/>
  <c r="W88" i="26"/>
  <c r="AG87" i="26"/>
  <c r="AP87" i="26" s="1"/>
  <c r="AF87" i="26"/>
  <c r="AO87" i="26" s="1"/>
  <c r="AE87" i="26"/>
  <c r="AH87" i="33"/>
  <c r="AQ87" i="33" s="1"/>
  <c r="Y87" i="78"/>
  <c r="X87" i="78"/>
  <c r="X87" i="34"/>
  <c r="Y87" i="34"/>
  <c r="AG87" i="37"/>
  <c r="AP87" i="37" s="1"/>
  <c r="AF87" i="37"/>
  <c r="AO87" i="37" s="1"/>
  <c r="AE87" i="37"/>
  <c r="W88" i="37"/>
  <c r="Z87" i="33"/>
  <c r="AN84" i="45"/>
  <c r="AI84" i="45"/>
  <c r="AI86" i="78"/>
  <c r="AN86" i="78"/>
  <c r="Z85" i="29"/>
  <c r="X85" i="29"/>
  <c r="Y85" i="29"/>
  <c r="Y90" i="77"/>
  <c r="X90" i="77"/>
  <c r="Z90" i="77" s="1"/>
  <c r="AR86" i="82"/>
  <c r="AG87" i="82"/>
  <c r="AP87" i="82" s="1"/>
  <c r="AF87" i="82"/>
  <c r="AO87" i="82" s="1"/>
  <c r="W88" i="82"/>
  <c r="AE87" i="82"/>
  <c r="X87" i="90"/>
  <c r="Y87" i="90"/>
  <c r="AH88" i="81"/>
  <c r="AQ88" i="81" s="1"/>
  <c r="AR87" i="73"/>
  <c r="AH84" i="74"/>
  <c r="AQ84" i="74" s="1"/>
  <c r="Y85" i="45"/>
  <c r="X85" i="45"/>
  <c r="Z85" i="45" s="1"/>
  <c r="Y89" i="42"/>
  <c r="X89" i="42"/>
  <c r="AN87" i="86"/>
  <c r="AI87" i="86"/>
  <c r="X88" i="38"/>
  <c r="Y88" i="38"/>
  <c r="AN89" i="77"/>
  <c r="AI89" i="77"/>
  <c r="AN86" i="34"/>
  <c r="AI86" i="34"/>
  <c r="AR86" i="46"/>
  <c r="Y88" i="25"/>
  <c r="Z88" i="25" s="1"/>
  <c r="X88" i="25"/>
  <c r="AH87" i="41"/>
  <c r="AQ87" i="41" s="1"/>
  <c r="AI86" i="90"/>
  <c r="AN86" i="90"/>
  <c r="AR86" i="93"/>
  <c r="AR83" i="74"/>
  <c r="Y88" i="85"/>
  <c r="X88" i="85"/>
  <c r="Z84" i="74"/>
  <c r="Y88" i="30"/>
  <c r="X88" i="30"/>
  <c r="Z88" i="30" s="1"/>
  <c r="X88" i="86"/>
  <c r="Y88" i="86"/>
  <c r="AN87" i="38"/>
  <c r="AI87" i="38"/>
  <c r="Z87" i="78" l="1"/>
  <c r="AE87" i="78" s="1"/>
  <c r="W86" i="45"/>
  <c r="AG85" i="45"/>
  <c r="AP85" i="45" s="1"/>
  <c r="AE85" i="45"/>
  <c r="AF85" i="45"/>
  <c r="AO85" i="45" s="1"/>
  <c r="AG87" i="78"/>
  <c r="AP87" i="78" s="1"/>
  <c r="AF87" i="78"/>
  <c r="AO87" i="78" s="1"/>
  <c r="W88" i="78"/>
  <c r="AE88" i="25"/>
  <c r="W89" i="25"/>
  <c r="AG88" i="25"/>
  <c r="AP88" i="25" s="1"/>
  <c r="AF88" i="25"/>
  <c r="AO88" i="25" s="1"/>
  <c r="AR84" i="45"/>
  <c r="AH83" i="89"/>
  <c r="AQ83" i="89" s="1"/>
  <c r="AI87" i="41"/>
  <c r="AN87" i="41"/>
  <c r="AR87" i="38"/>
  <c r="AR89" i="77"/>
  <c r="Y88" i="82"/>
  <c r="X88" i="82"/>
  <c r="Z88" i="82" s="1"/>
  <c r="AR86" i="78"/>
  <c r="AN87" i="37"/>
  <c r="AI87" i="37"/>
  <c r="AH87" i="78"/>
  <c r="AQ87" i="78" s="1"/>
  <c r="Y88" i="26"/>
  <c r="X88" i="26"/>
  <c r="Z88" i="26" s="1"/>
  <c r="Z84" i="94"/>
  <c r="X84" i="94"/>
  <c r="Y84" i="94"/>
  <c r="X89" i="81"/>
  <c r="Z89" i="81" s="1"/>
  <c r="Y89" i="81"/>
  <c r="Z88" i="41"/>
  <c r="Y88" i="41"/>
  <c r="X88" i="41"/>
  <c r="X88" i="93"/>
  <c r="Z88" i="93" s="1"/>
  <c r="Y88" i="93"/>
  <c r="AG84" i="74"/>
  <c r="AP84" i="74" s="1"/>
  <c r="AF84" i="74"/>
  <c r="AO84" i="74" s="1"/>
  <c r="AE84" i="74"/>
  <c r="W85" i="74"/>
  <c r="AH87" i="90"/>
  <c r="AQ87" i="90" s="1"/>
  <c r="AI87" i="26"/>
  <c r="AN87" i="26"/>
  <c r="AR87" i="85"/>
  <c r="Y89" i="73"/>
  <c r="X89" i="73"/>
  <c r="Z89" i="73" s="1"/>
  <c r="AI87" i="93"/>
  <c r="AN87" i="93"/>
  <c r="AI87" i="46"/>
  <c r="AN87" i="46"/>
  <c r="AH89" i="42"/>
  <c r="AQ89" i="42" s="1"/>
  <c r="AQ91" i="42" s="1"/>
  <c r="AZ3" i="42"/>
  <c r="AX4" i="42" s="1"/>
  <c r="S4" i="42" s="1"/>
  <c r="AC4" i="42" s="1"/>
  <c r="AB5" i="42" s="1"/>
  <c r="AX7" i="42"/>
  <c r="S7" i="42" s="1"/>
  <c r="AC7" i="42" s="1"/>
  <c r="AB8" i="42" s="1"/>
  <c r="AX11" i="42"/>
  <c r="S11" i="42" s="1"/>
  <c r="AC11" i="42" s="1"/>
  <c r="AB12" i="42" s="1"/>
  <c r="AX12" i="42"/>
  <c r="S12" i="42" s="1"/>
  <c r="AC12" i="42" s="1"/>
  <c r="AB13" i="42" s="1"/>
  <c r="AX13" i="42"/>
  <c r="S13" i="42" s="1"/>
  <c r="AC13" i="42" s="1"/>
  <c r="AB14" i="42" s="1"/>
  <c r="AX14" i="42"/>
  <c r="S14" i="42" s="1"/>
  <c r="AC14" i="42" s="1"/>
  <c r="AB15" i="42" s="1"/>
  <c r="AX16" i="42"/>
  <c r="S16" i="42" s="1"/>
  <c r="AC16" i="42" s="1"/>
  <c r="AB17" i="42" s="1"/>
  <c r="AX17" i="42"/>
  <c r="S17" i="42" s="1"/>
  <c r="AC17" i="42" s="1"/>
  <c r="AB18" i="42" s="1"/>
  <c r="AX18" i="42"/>
  <c r="S18" i="42" s="1"/>
  <c r="AC18" i="42" s="1"/>
  <c r="AB19" i="42" s="1"/>
  <c r="AX19" i="42"/>
  <c r="S19" i="42" s="1"/>
  <c r="AC19" i="42" s="1"/>
  <c r="AB20" i="42" s="1"/>
  <c r="AX20" i="42"/>
  <c r="S20" i="42" s="1"/>
  <c r="AC20" i="42" s="1"/>
  <c r="AB21" i="42" s="1"/>
  <c r="AX21" i="42"/>
  <c r="S21" i="42" s="1"/>
  <c r="AC21" i="42" s="1"/>
  <c r="AB22" i="42" s="1"/>
  <c r="AX22" i="42"/>
  <c r="S22" i="42" s="1"/>
  <c r="AC22" i="42" s="1"/>
  <c r="AB23" i="42" s="1"/>
  <c r="AX23" i="42"/>
  <c r="S23" i="42" s="1"/>
  <c r="AC23" i="42" s="1"/>
  <c r="AB24" i="42" s="1"/>
  <c r="AX24" i="42"/>
  <c r="S24" i="42" s="1"/>
  <c r="AC24" i="42" s="1"/>
  <c r="AB25" i="42" s="1"/>
  <c r="AX25" i="42"/>
  <c r="S25" i="42" s="1"/>
  <c r="AC25" i="42" s="1"/>
  <c r="AB26" i="42" s="1"/>
  <c r="AX26" i="42"/>
  <c r="S26" i="42" s="1"/>
  <c r="AC26" i="42" s="1"/>
  <c r="AB27" i="42" s="1"/>
  <c r="AX27" i="42"/>
  <c r="S27" i="42" s="1"/>
  <c r="AC27" i="42" s="1"/>
  <c r="AB28" i="42" s="1"/>
  <c r="AX28" i="42"/>
  <c r="S28" i="42" s="1"/>
  <c r="AC28" i="42" s="1"/>
  <c r="AB29" i="42" s="1"/>
  <c r="AX29" i="42"/>
  <c r="S29" i="42" s="1"/>
  <c r="AC29" i="42" s="1"/>
  <c r="AB30" i="42" s="1"/>
  <c r="AX30" i="42"/>
  <c r="S30" i="42" s="1"/>
  <c r="AC30" i="42" s="1"/>
  <c r="AB31" i="42" s="1"/>
  <c r="AX31" i="42"/>
  <c r="S31" i="42" s="1"/>
  <c r="AC31" i="42" s="1"/>
  <c r="AB32" i="42" s="1"/>
  <c r="AX32" i="42"/>
  <c r="S32" i="42" s="1"/>
  <c r="AC32" i="42" s="1"/>
  <c r="AB33" i="42" s="1"/>
  <c r="AX33" i="42"/>
  <c r="S33" i="42" s="1"/>
  <c r="AC33" i="42" s="1"/>
  <c r="AB34" i="42" s="1"/>
  <c r="AX34" i="42"/>
  <c r="S34" i="42" s="1"/>
  <c r="AC34" i="42" s="1"/>
  <c r="AB35" i="42" s="1"/>
  <c r="AX35" i="42"/>
  <c r="S35" i="42" s="1"/>
  <c r="AC35" i="42" s="1"/>
  <c r="AB36" i="42" s="1"/>
  <c r="AX36" i="42"/>
  <c r="S36" i="42" s="1"/>
  <c r="AC36" i="42" s="1"/>
  <c r="AB37" i="42" s="1"/>
  <c r="AX37" i="42"/>
  <c r="S37" i="42" s="1"/>
  <c r="AC37" i="42" s="1"/>
  <c r="AB38" i="42" s="1"/>
  <c r="AX38" i="42"/>
  <c r="S38" i="42" s="1"/>
  <c r="AC38" i="42" s="1"/>
  <c r="AB39" i="42" s="1"/>
  <c r="AX39" i="42"/>
  <c r="S39" i="42" s="1"/>
  <c r="AC39" i="42" s="1"/>
  <c r="AB40" i="42" s="1"/>
  <c r="AX40" i="42"/>
  <c r="S40" i="42" s="1"/>
  <c r="AC40" i="42" s="1"/>
  <c r="AB41" i="42" s="1"/>
  <c r="AX41" i="42"/>
  <c r="S41" i="42" s="1"/>
  <c r="AC41" i="42" s="1"/>
  <c r="AB42" i="42" s="1"/>
  <c r="AX42" i="42"/>
  <c r="S42" i="42" s="1"/>
  <c r="AC42" i="42" s="1"/>
  <c r="AB43" i="42" s="1"/>
  <c r="AX43" i="42"/>
  <c r="S43" i="42" s="1"/>
  <c r="AC43" i="42" s="1"/>
  <c r="AB44" i="42" s="1"/>
  <c r="AX44" i="42"/>
  <c r="S44" i="42" s="1"/>
  <c r="AC44" i="42" s="1"/>
  <c r="AB45" i="42" s="1"/>
  <c r="AX45" i="42"/>
  <c r="S45" i="42" s="1"/>
  <c r="AC45" i="42" s="1"/>
  <c r="AB46" i="42" s="1"/>
  <c r="AX46" i="42"/>
  <c r="S46" i="42" s="1"/>
  <c r="AC46" i="42" s="1"/>
  <c r="AB47" i="42" s="1"/>
  <c r="AX47" i="42"/>
  <c r="S47" i="42" s="1"/>
  <c r="AC47" i="42" s="1"/>
  <c r="AB48" i="42" s="1"/>
  <c r="AX48" i="42"/>
  <c r="S48" i="42" s="1"/>
  <c r="AC48" i="42" s="1"/>
  <c r="AB49" i="42" s="1"/>
  <c r="AX49" i="42"/>
  <c r="S49" i="42" s="1"/>
  <c r="AC49" i="42" s="1"/>
  <c r="AB50" i="42" s="1"/>
  <c r="AX50" i="42"/>
  <c r="S50" i="42" s="1"/>
  <c r="AC50" i="42" s="1"/>
  <c r="AB51" i="42" s="1"/>
  <c r="AX51" i="42"/>
  <c r="S51" i="42" s="1"/>
  <c r="AC51" i="42" s="1"/>
  <c r="AB52" i="42" s="1"/>
  <c r="AX52" i="42"/>
  <c r="S52" i="42" s="1"/>
  <c r="AC52" i="42" s="1"/>
  <c r="AB53" i="42" s="1"/>
  <c r="AX53" i="42"/>
  <c r="S53" i="42" s="1"/>
  <c r="AC53" i="42" s="1"/>
  <c r="AB54" i="42" s="1"/>
  <c r="AX54" i="42"/>
  <c r="S54" i="42" s="1"/>
  <c r="AC54" i="42" s="1"/>
  <c r="AB55" i="42" s="1"/>
  <c r="AX55" i="42"/>
  <c r="S55" i="42" s="1"/>
  <c r="AC55" i="42" s="1"/>
  <c r="AB56" i="42" s="1"/>
  <c r="AX56" i="42"/>
  <c r="S56" i="42" s="1"/>
  <c r="AC56" i="42" s="1"/>
  <c r="AB57" i="42" s="1"/>
  <c r="AX57" i="42"/>
  <c r="S57" i="42" s="1"/>
  <c r="AC57" i="42" s="1"/>
  <c r="AB58" i="42" s="1"/>
  <c r="AX58" i="42"/>
  <c r="S58" i="42" s="1"/>
  <c r="AC58" i="42" s="1"/>
  <c r="AB59" i="42" s="1"/>
  <c r="AX59" i="42"/>
  <c r="S59" i="42" s="1"/>
  <c r="AC59" i="42" s="1"/>
  <c r="AB60" i="42" s="1"/>
  <c r="AX60" i="42"/>
  <c r="S60" i="42" s="1"/>
  <c r="AC60" i="42" s="1"/>
  <c r="AB61" i="42" s="1"/>
  <c r="AX61" i="42"/>
  <c r="S61" i="42" s="1"/>
  <c r="AC61" i="42" s="1"/>
  <c r="AB62" i="42" s="1"/>
  <c r="AX62" i="42"/>
  <c r="S62" i="42" s="1"/>
  <c r="AC62" i="42" s="1"/>
  <c r="AB63" i="42" s="1"/>
  <c r="AX63" i="42"/>
  <c r="S63" i="42" s="1"/>
  <c r="AC63" i="42" s="1"/>
  <c r="AB64" i="42" s="1"/>
  <c r="AX64" i="42"/>
  <c r="S64" i="42" s="1"/>
  <c r="AC64" i="42" s="1"/>
  <c r="AB65" i="42" s="1"/>
  <c r="AX65" i="42"/>
  <c r="S65" i="42" s="1"/>
  <c r="AC65" i="42" s="1"/>
  <c r="AB66" i="42" s="1"/>
  <c r="AX66" i="42"/>
  <c r="S66" i="42" s="1"/>
  <c r="AC66" i="42" s="1"/>
  <c r="AB67" i="42" s="1"/>
  <c r="AX67" i="42"/>
  <c r="S67" i="42" s="1"/>
  <c r="AC67" i="42" s="1"/>
  <c r="AB68" i="42" s="1"/>
  <c r="AX68" i="42"/>
  <c r="S68" i="42" s="1"/>
  <c r="AC68" i="42" s="1"/>
  <c r="AB69" i="42" s="1"/>
  <c r="AX69" i="42"/>
  <c r="S69" i="42" s="1"/>
  <c r="AC69" i="42" s="1"/>
  <c r="AB70" i="42" s="1"/>
  <c r="AX70" i="42"/>
  <c r="S70" i="42" s="1"/>
  <c r="AC70" i="42" s="1"/>
  <c r="AB71" i="42" s="1"/>
  <c r="AX71" i="42"/>
  <c r="S71" i="42" s="1"/>
  <c r="AC71" i="42" s="1"/>
  <c r="AB72" i="42" s="1"/>
  <c r="AX72" i="42"/>
  <c r="S72" i="42" s="1"/>
  <c r="AC72" i="42" s="1"/>
  <c r="AB73" i="42" s="1"/>
  <c r="AX73" i="42"/>
  <c r="S73" i="42" s="1"/>
  <c r="AC73" i="42" s="1"/>
  <c r="AB74" i="42" s="1"/>
  <c r="AX74" i="42"/>
  <c r="S74" i="42" s="1"/>
  <c r="AC74" i="42" s="1"/>
  <c r="AB75" i="42" s="1"/>
  <c r="AX75" i="42"/>
  <c r="S75" i="42" s="1"/>
  <c r="AC75" i="42" s="1"/>
  <c r="AB76" i="42" s="1"/>
  <c r="AX76" i="42"/>
  <c r="S76" i="42" s="1"/>
  <c r="AC76" i="42" s="1"/>
  <c r="AB77" i="42" s="1"/>
  <c r="AX77" i="42"/>
  <c r="S77" i="42" s="1"/>
  <c r="AC77" i="42" s="1"/>
  <c r="AB78" i="42" s="1"/>
  <c r="AX78" i="42"/>
  <c r="S78" i="42" s="1"/>
  <c r="AC78" i="42" s="1"/>
  <c r="AB79" i="42" s="1"/>
  <c r="AX79" i="42"/>
  <c r="S79" i="42" s="1"/>
  <c r="AC79" i="42" s="1"/>
  <c r="AB80" i="42" s="1"/>
  <c r="AX80" i="42"/>
  <c r="S80" i="42" s="1"/>
  <c r="AC80" i="42" s="1"/>
  <c r="AB81" i="42" s="1"/>
  <c r="AX81" i="42"/>
  <c r="S81" i="42" s="1"/>
  <c r="AC81" i="42" s="1"/>
  <c r="AB82" i="42" s="1"/>
  <c r="AX82" i="42"/>
  <c r="S82" i="42" s="1"/>
  <c r="AC82" i="42" s="1"/>
  <c r="AB83" i="42" s="1"/>
  <c r="AX83" i="42"/>
  <c r="S83" i="42" s="1"/>
  <c r="AC83" i="42" s="1"/>
  <c r="AB84" i="42" s="1"/>
  <c r="AX88" i="42"/>
  <c r="S88" i="42" s="1"/>
  <c r="AC88" i="42" s="1"/>
  <c r="AB89" i="42" s="1"/>
  <c r="AX86" i="42"/>
  <c r="S86" i="42" s="1"/>
  <c r="AC86" i="42" s="1"/>
  <c r="AB87" i="42" s="1"/>
  <c r="AX87" i="42"/>
  <c r="S87" i="42" s="1"/>
  <c r="AC87" i="42" s="1"/>
  <c r="AB88" i="42" s="1"/>
  <c r="AX85" i="42"/>
  <c r="S85" i="42" s="1"/>
  <c r="AC85" i="42" s="1"/>
  <c r="AB86" i="42" s="1"/>
  <c r="AX84" i="42"/>
  <c r="S84" i="42" s="1"/>
  <c r="AC84" i="42" s="1"/>
  <c r="AB85" i="42" s="1"/>
  <c r="AR82" i="89"/>
  <c r="AH88" i="86"/>
  <c r="AQ88" i="86" s="1"/>
  <c r="AH88" i="85"/>
  <c r="AQ88" i="85" s="1"/>
  <c r="AH88" i="38"/>
  <c r="AQ88" i="38" s="1"/>
  <c r="Z89" i="42"/>
  <c r="Z87" i="90"/>
  <c r="AH85" i="29"/>
  <c r="AQ85" i="29" s="1"/>
  <c r="AF87" i="33"/>
  <c r="AO87" i="33" s="1"/>
  <c r="AG87" i="33"/>
  <c r="AP87" i="33" s="1"/>
  <c r="W88" i="33"/>
  <c r="AE87" i="33"/>
  <c r="Z83" i="89"/>
  <c r="AI88" i="81"/>
  <c r="AN88" i="81"/>
  <c r="AF88" i="30"/>
  <c r="AO88" i="30" s="1"/>
  <c r="AE88" i="30"/>
  <c r="W89" i="30"/>
  <c r="AG88" i="30"/>
  <c r="AP88" i="30" s="1"/>
  <c r="AR87" i="30"/>
  <c r="AR84" i="29"/>
  <c r="Z88" i="86"/>
  <c r="AR86" i="34"/>
  <c r="Z88" i="38"/>
  <c r="AH85" i="45"/>
  <c r="AQ85" i="45" s="1"/>
  <c r="AN87" i="82"/>
  <c r="AI87" i="82"/>
  <c r="AF85" i="29"/>
  <c r="AO85" i="29" s="1"/>
  <c r="AE85" i="29"/>
  <c r="W86" i="29"/>
  <c r="AG85" i="29"/>
  <c r="AP85" i="29" s="1"/>
  <c r="AH87" i="34"/>
  <c r="AQ87" i="34" s="1"/>
  <c r="AR88" i="42"/>
  <c r="AN83" i="94"/>
  <c r="AI83" i="94"/>
  <c r="AR87" i="25"/>
  <c r="W91" i="77"/>
  <c r="AG90" i="77"/>
  <c r="AP90" i="77" s="1"/>
  <c r="AF90" i="77"/>
  <c r="AO90" i="77" s="1"/>
  <c r="AE90" i="77"/>
  <c r="AH88" i="30"/>
  <c r="AQ88" i="30" s="1"/>
  <c r="Z88" i="85"/>
  <c r="AR86" i="90"/>
  <c r="AH88" i="25"/>
  <c r="AQ88" i="25" s="1"/>
  <c r="AR87" i="86"/>
  <c r="AH90" i="77"/>
  <c r="AQ90" i="77" s="1"/>
  <c r="Y88" i="37"/>
  <c r="Z88" i="37" s="1"/>
  <c r="X88" i="37"/>
  <c r="Z87" i="34"/>
  <c r="AI88" i="73"/>
  <c r="AN88" i="73"/>
  <c r="Y88" i="46"/>
  <c r="Z88" i="46" s="1"/>
  <c r="X88" i="46"/>
  <c r="AX3" i="42" l="1"/>
  <c r="S3" i="42" s="1"/>
  <c r="AC3" i="42" s="1"/>
  <c r="AX10" i="42"/>
  <c r="S10" i="42" s="1"/>
  <c r="AC10" i="42" s="1"/>
  <c r="AB11" i="42" s="1"/>
  <c r="AX8" i="42"/>
  <c r="S8" i="42" s="1"/>
  <c r="AC8" i="42" s="1"/>
  <c r="AB9" i="42" s="1"/>
  <c r="AK5" i="42"/>
  <c r="AT5" i="42" s="1"/>
  <c r="AJ74" i="42"/>
  <c r="AK74" i="42"/>
  <c r="AT74" i="42" s="1"/>
  <c r="AE88" i="46"/>
  <c r="W89" i="46"/>
  <c r="AG88" i="46"/>
  <c r="AP88" i="46" s="1"/>
  <c r="AF88" i="46"/>
  <c r="AO88" i="46" s="1"/>
  <c r="W89" i="37"/>
  <c r="AG88" i="37"/>
  <c r="AP88" i="37" s="1"/>
  <c r="AF88" i="37"/>
  <c r="AO88" i="37" s="1"/>
  <c r="AE88" i="37"/>
  <c r="AR87" i="82"/>
  <c r="AI88" i="30"/>
  <c r="AN88" i="30"/>
  <c r="Y88" i="33"/>
  <c r="X88" i="33"/>
  <c r="AJ88" i="42"/>
  <c r="AK88" i="42"/>
  <c r="AT88" i="42" s="1"/>
  <c r="AJ81" i="42"/>
  <c r="AK81" i="42"/>
  <c r="AT81" i="42" s="1"/>
  <c r="AJ75" i="42"/>
  <c r="AK75" i="42"/>
  <c r="AT75" i="42" s="1"/>
  <c r="AJ69" i="42"/>
  <c r="AK69" i="42"/>
  <c r="AT69" i="42" s="1"/>
  <c r="AJ63" i="42"/>
  <c r="AK63" i="42"/>
  <c r="AT63" i="42" s="1"/>
  <c r="AJ57" i="42"/>
  <c r="AK57" i="42"/>
  <c r="AT57" i="42" s="1"/>
  <c r="AJ51" i="42"/>
  <c r="AK51" i="42"/>
  <c r="AT51" i="42" s="1"/>
  <c r="AJ45" i="42"/>
  <c r="AK45" i="42"/>
  <c r="AT45" i="42" s="1"/>
  <c r="AJ39" i="42"/>
  <c r="AK39" i="42"/>
  <c r="AT39" i="42" s="1"/>
  <c r="AJ33" i="42"/>
  <c r="AK33" i="42"/>
  <c r="AT33" i="42" s="1"/>
  <c r="AJ27" i="42"/>
  <c r="AK27" i="42"/>
  <c r="AT27" i="42" s="1"/>
  <c r="AJ21" i="42"/>
  <c r="AK21" i="42"/>
  <c r="AT21" i="42" s="1"/>
  <c r="AK15" i="42"/>
  <c r="AT15" i="42" s="1"/>
  <c r="AK9" i="42"/>
  <c r="AT9" i="42" s="1"/>
  <c r="AB4" i="42"/>
  <c r="AJ3" i="42"/>
  <c r="AH89" i="73"/>
  <c r="AQ89" i="73" s="1"/>
  <c r="AR87" i="26"/>
  <c r="X85" i="74"/>
  <c r="Z85" i="74" s="1"/>
  <c r="Y85" i="74"/>
  <c r="AH88" i="93"/>
  <c r="AQ88" i="93" s="1"/>
  <c r="AH89" i="81"/>
  <c r="AQ89" i="81" s="1"/>
  <c r="Y89" i="25"/>
  <c r="X89" i="25"/>
  <c r="AJ68" i="42"/>
  <c r="AK68" i="42"/>
  <c r="AT68" i="42" s="1"/>
  <c r="AJ50" i="42"/>
  <c r="AK50" i="42"/>
  <c r="AT50" i="42" s="1"/>
  <c r="AJ44" i="42"/>
  <c r="AK44" i="42"/>
  <c r="AT44" i="42" s="1"/>
  <c r="AJ38" i="42"/>
  <c r="AK38" i="42"/>
  <c r="AT38" i="42" s="1"/>
  <c r="AJ32" i="42"/>
  <c r="AK32" i="42"/>
  <c r="AT32" i="42" s="1"/>
  <c r="AJ26" i="42"/>
  <c r="AK26" i="42"/>
  <c r="AT26" i="42" s="1"/>
  <c r="AJ20" i="42"/>
  <c r="AK20" i="42"/>
  <c r="AT20" i="42" s="1"/>
  <c r="AJ14" i="42"/>
  <c r="AK14" i="42"/>
  <c r="AT14" i="42" s="1"/>
  <c r="AJ8" i="42"/>
  <c r="AK8" i="42"/>
  <c r="AT8" i="42" s="1"/>
  <c r="AF89" i="73"/>
  <c r="AO89" i="73" s="1"/>
  <c r="AE89" i="73"/>
  <c r="W90" i="73"/>
  <c r="AG89" i="73"/>
  <c r="AP89" i="73" s="1"/>
  <c r="AE88" i="93"/>
  <c r="W89" i="93"/>
  <c r="AF88" i="93"/>
  <c r="AO88" i="93" s="1"/>
  <c r="AG88" i="93"/>
  <c r="AP88" i="93" s="1"/>
  <c r="AG89" i="81"/>
  <c r="AP89" i="81" s="1"/>
  <c r="AF89" i="81"/>
  <c r="AO89" i="81" s="1"/>
  <c r="W90" i="81"/>
  <c r="AE89" i="81"/>
  <c r="AE88" i="26"/>
  <c r="W89" i="26"/>
  <c r="AG88" i="26"/>
  <c r="AP88" i="26" s="1"/>
  <c r="AF88" i="26"/>
  <c r="AO88" i="26" s="1"/>
  <c r="AR87" i="37"/>
  <c r="W89" i="82"/>
  <c r="AG88" i="82"/>
  <c r="AP88" i="82" s="1"/>
  <c r="AF88" i="82"/>
  <c r="AO88" i="82" s="1"/>
  <c r="AE88" i="82"/>
  <c r="AR87" i="41"/>
  <c r="AI88" i="25"/>
  <c r="AN88" i="25"/>
  <c r="AJ87" i="42"/>
  <c r="AK87" i="42"/>
  <c r="AT87" i="42" s="1"/>
  <c r="AR88" i="73"/>
  <c r="AJ79" i="42"/>
  <c r="AK79" i="42"/>
  <c r="AT79" i="42" s="1"/>
  <c r="AJ73" i="42"/>
  <c r="AK73" i="42"/>
  <c r="AT73" i="42" s="1"/>
  <c r="AJ67" i="42"/>
  <c r="AK67" i="42"/>
  <c r="AT67" i="42" s="1"/>
  <c r="AJ61" i="42"/>
  <c r="AK61" i="42"/>
  <c r="AT61" i="42" s="1"/>
  <c r="AJ55" i="42"/>
  <c r="AK55" i="42"/>
  <c r="AT55" i="42" s="1"/>
  <c r="AJ49" i="42"/>
  <c r="AK49" i="42"/>
  <c r="AT49" i="42" s="1"/>
  <c r="AJ43" i="42"/>
  <c r="AK43" i="42"/>
  <c r="AT43" i="42" s="1"/>
  <c r="AJ37" i="42"/>
  <c r="AK37" i="42"/>
  <c r="AT37" i="42" s="1"/>
  <c r="AJ31" i="42"/>
  <c r="AK31" i="42"/>
  <c r="AT31" i="42" s="1"/>
  <c r="AJ25" i="42"/>
  <c r="AK25" i="42"/>
  <c r="AT25" i="42" s="1"/>
  <c r="AJ19" i="42"/>
  <c r="AK19" i="42"/>
  <c r="AT19" i="42" s="1"/>
  <c r="AJ13" i="42"/>
  <c r="AK13" i="42"/>
  <c r="AT13" i="42" s="1"/>
  <c r="AX6" i="42"/>
  <c r="S6" i="42" s="1"/>
  <c r="AC6" i="42" s="1"/>
  <c r="AB7" i="42" s="1"/>
  <c r="AN84" i="74"/>
  <c r="AI84" i="74"/>
  <c r="AH88" i="41"/>
  <c r="AQ88" i="41" s="1"/>
  <c r="AI85" i="45"/>
  <c r="AN85" i="45"/>
  <c r="AF87" i="34"/>
  <c r="AO87" i="34" s="1"/>
  <c r="W88" i="34"/>
  <c r="AG87" i="34"/>
  <c r="AP87" i="34" s="1"/>
  <c r="AE87" i="34"/>
  <c r="W89" i="85"/>
  <c r="AG88" i="85"/>
  <c r="AP88" i="85" s="1"/>
  <c r="AE88" i="85"/>
  <c r="AF88" i="85"/>
  <c r="AO88" i="85" s="1"/>
  <c r="AI90" i="77"/>
  <c r="AN90" i="77"/>
  <c r="Y86" i="29"/>
  <c r="X86" i="29"/>
  <c r="AR88" i="81"/>
  <c r="AF87" i="90"/>
  <c r="AO87" i="90" s="1"/>
  <c r="AG87" i="90"/>
  <c r="AP87" i="90" s="1"/>
  <c r="AE87" i="90"/>
  <c r="W88" i="90"/>
  <c r="AJ84" i="42"/>
  <c r="AK84" i="42"/>
  <c r="AT84" i="42" s="1"/>
  <c r="AJ78" i="42"/>
  <c r="AK78" i="42"/>
  <c r="AT78" i="42" s="1"/>
  <c r="AJ72" i="42"/>
  <c r="AK72" i="42"/>
  <c r="AT72" i="42" s="1"/>
  <c r="AJ66" i="42"/>
  <c r="AK66" i="42"/>
  <c r="AT66" i="42" s="1"/>
  <c r="AJ60" i="42"/>
  <c r="AK60" i="42"/>
  <c r="AT60" i="42" s="1"/>
  <c r="AJ54" i="42"/>
  <c r="AK54" i="42"/>
  <c r="AT54" i="42" s="1"/>
  <c r="AJ48" i="42"/>
  <c r="AK48" i="42"/>
  <c r="AT48" i="42" s="1"/>
  <c r="AJ42" i="42"/>
  <c r="AK42" i="42"/>
  <c r="AT42" i="42" s="1"/>
  <c r="AJ36" i="42"/>
  <c r="AK36" i="42"/>
  <c r="AT36" i="42" s="1"/>
  <c r="AJ30" i="42"/>
  <c r="AK30" i="42"/>
  <c r="AT30" i="42" s="1"/>
  <c r="AJ24" i="42"/>
  <c r="AK24" i="42"/>
  <c r="AT24" i="42" s="1"/>
  <c r="AJ18" i="42"/>
  <c r="AK18" i="42"/>
  <c r="AT18" i="42" s="1"/>
  <c r="AJ12" i="42"/>
  <c r="AK12" i="42"/>
  <c r="AT12" i="42" s="1"/>
  <c r="AX5" i="42"/>
  <c r="S5" i="42" s="1"/>
  <c r="AC5" i="42" s="1"/>
  <c r="AB6" i="42" s="1"/>
  <c r="AR87" i="46"/>
  <c r="AH84" i="94"/>
  <c r="AQ84" i="94" s="1"/>
  <c r="Y88" i="78"/>
  <c r="Z88" i="78" s="1"/>
  <c r="X88" i="78"/>
  <c r="AF88" i="38"/>
  <c r="AO88" i="38" s="1"/>
  <c r="W89" i="38"/>
  <c r="AG88" i="38"/>
  <c r="AP88" i="38" s="1"/>
  <c r="AE88" i="38"/>
  <c r="AJ80" i="42"/>
  <c r="AK80" i="42"/>
  <c r="AT80" i="42" s="1"/>
  <c r="AJ56" i="42"/>
  <c r="AK56" i="42"/>
  <c r="AT56" i="42" s="1"/>
  <c r="AH88" i="46"/>
  <c r="AQ88" i="46" s="1"/>
  <c r="AH88" i="37"/>
  <c r="AQ88" i="37" s="1"/>
  <c r="AR83" i="94"/>
  <c r="AI85" i="29"/>
  <c r="AN85" i="29"/>
  <c r="W89" i="86"/>
  <c r="AG88" i="86"/>
  <c r="AP88" i="86" s="1"/>
  <c r="AF88" i="86"/>
  <c r="AO88" i="86" s="1"/>
  <c r="AE88" i="86"/>
  <c r="AG83" i="89"/>
  <c r="AP83" i="89" s="1"/>
  <c r="AF83" i="89"/>
  <c r="AO83" i="89" s="1"/>
  <c r="AE83" i="89"/>
  <c r="W84" i="89"/>
  <c r="AX89" i="42"/>
  <c r="S89" i="42" s="1"/>
  <c r="AC89" i="42" s="1"/>
  <c r="AJ89" i="42" s="1"/>
  <c r="AS89" i="42" s="1"/>
  <c r="AG89" i="42"/>
  <c r="AP89" i="42" s="1"/>
  <c r="AP91" i="42" s="1"/>
  <c r="AF89" i="42"/>
  <c r="AO89" i="42" s="1"/>
  <c r="AO91" i="42" s="1"/>
  <c r="AE89" i="42"/>
  <c r="AJ85" i="42"/>
  <c r="AK85" i="42"/>
  <c r="AT85" i="42" s="1"/>
  <c r="AJ83" i="42"/>
  <c r="AK83" i="42"/>
  <c r="AT83" i="42" s="1"/>
  <c r="AJ77" i="42"/>
  <c r="AK77" i="42"/>
  <c r="AT77" i="42" s="1"/>
  <c r="AJ71" i="42"/>
  <c r="AK71" i="42"/>
  <c r="AT71" i="42" s="1"/>
  <c r="AJ65" i="42"/>
  <c r="AK65" i="42"/>
  <c r="AT65" i="42" s="1"/>
  <c r="AJ59" i="42"/>
  <c r="AK59" i="42"/>
  <c r="AT59" i="42" s="1"/>
  <c r="AJ53" i="42"/>
  <c r="AK53" i="42"/>
  <c r="AT53" i="42" s="1"/>
  <c r="AJ47" i="42"/>
  <c r="AK47" i="42"/>
  <c r="AT47" i="42" s="1"/>
  <c r="AJ41" i="42"/>
  <c r="AK41" i="42"/>
  <c r="AT41" i="42" s="1"/>
  <c r="AJ35" i="42"/>
  <c r="AK35" i="42"/>
  <c r="AT35" i="42" s="1"/>
  <c r="AJ29" i="42"/>
  <c r="AK29" i="42"/>
  <c r="AT29" i="42" s="1"/>
  <c r="AJ23" i="42"/>
  <c r="AK23" i="42"/>
  <c r="AT23" i="42" s="1"/>
  <c r="AJ17" i="42"/>
  <c r="AK17" i="42"/>
  <c r="AT17" i="42" s="1"/>
  <c r="AJ11" i="42"/>
  <c r="AK11" i="42"/>
  <c r="AT11" i="42" s="1"/>
  <c r="AG88" i="41"/>
  <c r="AP88" i="41" s="1"/>
  <c r="AF88" i="41"/>
  <c r="AO88" i="41" s="1"/>
  <c r="AE88" i="41"/>
  <c r="W89" i="41"/>
  <c r="W85" i="94"/>
  <c r="AG84" i="94"/>
  <c r="AP84" i="94" s="1"/>
  <c r="AF84" i="94"/>
  <c r="AO84" i="94" s="1"/>
  <c r="AE84" i="94"/>
  <c r="AN87" i="78"/>
  <c r="AI87" i="78"/>
  <c r="X91" i="77"/>
  <c r="Z91" i="77" s="1"/>
  <c r="Y91" i="77"/>
  <c r="AJ62" i="42"/>
  <c r="AK62" i="42"/>
  <c r="AT62" i="42" s="1"/>
  <c r="Y89" i="30"/>
  <c r="X89" i="30"/>
  <c r="Z89" i="30" s="1"/>
  <c r="AN87" i="33"/>
  <c r="AI87" i="33"/>
  <c r="AJ86" i="42"/>
  <c r="AK86" i="42"/>
  <c r="AT86" i="42" s="1"/>
  <c r="AJ82" i="42"/>
  <c r="AK82" i="42"/>
  <c r="AT82" i="42" s="1"/>
  <c r="AJ76" i="42"/>
  <c r="AK76" i="42"/>
  <c r="AT76" i="42" s="1"/>
  <c r="AJ70" i="42"/>
  <c r="AK70" i="42"/>
  <c r="AT70" i="42" s="1"/>
  <c r="AJ64" i="42"/>
  <c r="AK64" i="42"/>
  <c r="AT64" i="42" s="1"/>
  <c r="AJ58" i="42"/>
  <c r="AK58" i="42"/>
  <c r="AT58" i="42" s="1"/>
  <c r="AJ52" i="42"/>
  <c r="AK52" i="42"/>
  <c r="AT52" i="42" s="1"/>
  <c r="AJ46" i="42"/>
  <c r="AK46" i="42"/>
  <c r="AT46" i="42" s="1"/>
  <c r="AJ40" i="42"/>
  <c r="AK40" i="42"/>
  <c r="AT40" i="42" s="1"/>
  <c r="AJ34" i="42"/>
  <c r="AK34" i="42"/>
  <c r="AT34" i="42" s="1"/>
  <c r="AJ28" i="42"/>
  <c r="AK28" i="42"/>
  <c r="AT28" i="42" s="1"/>
  <c r="AJ22" i="42"/>
  <c r="AK22" i="42"/>
  <c r="AT22" i="42" s="1"/>
  <c r="AX15" i="42"/>
  <c r="S15" i="42" s="1"/>
  <c r="AC15" i="42" s="1"/>
  <c r="AB16" i="42" s="1"/>
  <c r="AX9" i="42"/>
  <c r="S9" i="42" s="1"/>
  <c r="AC9" i="42" s="1"/>
  <c r="AB10" i="42" s="1"/>
  <c r="AR87" i="93"/>
  <c r="AH88" i="26"/>
  <c r="AQ88" i="26" s="1"/>
  <c r="AH88" i="82"/>
  <c r="AQ88" i="82" s="1"/>
  <c r="Z86" i="45"/>
  <c r="Y86" i="45"/>
  <c r="X86" i="45"/>
  <c r="W89" i="78" l="1"/>
  <c r="AG88" i="78"/>
  <c r="AP88" i="78" s="1"/>
  <c r="AE88" i="78"/>
  <c r="AF88" i="78"/>
  <c r="AO88" i="78" s="1"/>
  <c r="AJ16" i="42"/>
  <c r="AK16" i="42"/>
  <c r="AT16" i="42" s="1"/>
  <c r="AS70" i="42"/>
  <c r="AL70" i="42"/>
  <c r="AU70" i="42" s="1"/>
  <c r="AS11" i="42"/>
  <c r="AL11" i="42"/>
  <c r="AU11" i="42" s="1"/>
  <c r="AS36" i="42"/>
  <c r="AL36" i="42"/>
  <c r="AU36" i="42" s="1"/>
  <c r="AS61" i="42"/>
  <c r="AL61" i="42"/>
  <c r="AU61" i="42" s="1"/>
  <c r="AF86" i="45"/>
  <c r="AO86" i="45" s="1"/>
  <c r="AE86" i="45"/>
  <c r="W87" i="45"/>
  <c r="AG86" i="45"/>
  <c r="AP86" i="45" s="1"/>
  <c r="AS28" i="42"/>
  <c r="AL28" i="42"/>
  <c r="AU28" i="42" s="1"/>
  <c r="AS46" i="42"/>
  <c r="AL46" i="42"/>
  <c r="AU46" i="42" s="1"/>
  <c r="AS64" i="42"/>
  <c r="AL64" i="42"/>
  <c r="AU64" i="42" s="1"/>
  <c r="AS82" i="42"/>
  <c r="AL82" i="42"/>
  <c r="AU82" i="42" s="1"/>
  <c r="AE91" i="77"/>
  <c r="W92" i="77"/>
  <c r="AF91" i="77"/>
  <c r="AO91" i="77" s="1"/>
  <c r="AG91" i="77"/>
  <c r="AP91" i="77" s="1"/>
  <c r="AS23" i="42"/>
  <c r="AL23" i="42"/>
  <c r="AU23" i="42" s="1"/>
  <c r="AS41" i="42"/>
  <c r="AL41" i="42"/>
  <c r="AU41" i="42" s="1"/>
  <c r="AS59" i="42"/>
  <c r="AL59" i="42"/>
  <c r="AU59" i="42" s="1"/>
  <c r="AS77" i="42"/>
  <c r="AL77" i="42"/>
  <c r="AU77" i="42" s="1"/>
  <c r="X89" i="86"/>
  <c r="Z89" i="86" s="1"/>
  <c r="Y89" i="86"/>
  <c r="AS80" i="42"/>
  <c r="AL80" i="42"/>
  <c r="AU80" i="42" s="1"/>
  <c r="AH88" i="78"/>
  <c r="AQ88" i="78" s="1"/>
  <c r="AS12" i="42"/>
  <c r="AL12" i="42"/>
  <c r="AU12" i="42" s="1"/>
  <c r="AS30" i="42"/>
  <c r="AL30" i="42"/>
  <c r="AU30" i="42" s="1"/>
  <c r="AS48" i="42"/>
  <c r="AL48" i="42"/>
  <c r="AU48" i="42" s="1"/>
  <c r="AS66" i="42"/>
  <c r="AL66" i="42"/>
  <c r="AU66" i="42" s="1"/>
  <c r="AS84" i="42"/>
  <c r="AL84" i="42"/>
  <c r="AU84" i="42" s="1"/>
  <c r="AR90" i="77"/>
  <c r="AI87" i="34"/>
  <c r="AN87" i="34"/>
  <c r="AR85" i="45"/>
  <c r="AR84" i="74"/>
  <c r="AS19" i="42"/>
  <c r="AL19" i="42"/>
  <c r="AU19" i="42" s="1"/>
  <c r="AS37" i="42"/>
  <c r="AL37" i="42"/>
  <c r="AU37" i="42" s="1"/>
  <c r="AS55" i="42"/>
  <c r="AL55" i="42"/>
  <c r="AU55" i="42" s="1"/>
  <c r="AS73" i="42"/>
  <c r="AL73" i="42"/>
  <c r="AU73" i="42" s="1"/>
  <c r="AI88" i="26"/>
  <c r="AN88" i="26"/>
  <c r="AH85" i="74"/>
  <c r="AQ85" i="74" s="1"/>
  <c r="AJ9" i="42"/>
  <c r="AS27" i="42"/>
  <c r="AL27" i="42"/>
  <c r="AU27" i="42" s="1"/>
  <c r="AS45" i="42"/>
  <c r="AL45" i="42"/>
  <c r="AU45" i="42" s="1"/>
  <c r="AS63" i="42"/>
  <c r="AL63" i="42"/>
  <c r="AU63" i="42" s="1"/>
  <c r="AS81" i="42"/>
  <c r="AL81" i="42"/>
  <c r="AU81" i="42" s="1"/>
  <c r="Y89" i="46"/>
  <c r="X89" i="46"/>
  <c r="AR87" i="78"/>
  <c r="Y88" i="90"/>
  <c r="X88" i="90"/>
  <c r="AI88" i="82"/>
  <c r="AN88" i="82"/>
  <c r="AS86" i="42"/>
  <c r="AL86" i="42"/>
  <c r="AU86" i="42" s="1"/>
  <c r="AS65" i="42"/>
  <c r="AL65" i="42"/>
  <c r="AU65" i="42" s="1"/>
  <c r="AS18" i="42"/>
  <c r="AL18" i="42"/>
  <c r="AU18" i="42" s="1"/>
  <c r="AS72" i="42"/>
  <c r="AL72" i="42"/>
  <c r="AU72" i="42" s="1"/>
  <c r="AI88" i="85"/>
  <c r="AN88" i="85"/>
  <c r="AS43" i="42"/>
  <c r="AL43" i="42"/>
  <c r="AU43" i="42" s="1"/>
  <c r="AS87" i="42"/>
  <c r="AL87" i="42"/>
  <c r="AU87" i="42" s="1"/>
  <c r="AN89" i="81"/>
  <c r="AI89" i="81"/>
  <c r="AJ15" i="42"/>
  <c r="AS33" i="42"/>
  <c r="AL33" i="42"/>
  <c r="AU33" i="42" s="1"/>
  <c r="AS51" i="42"/>
  <c r="AL51" i="42"/>
  <c r="AU51" i="42" s="1"/>
  <c r="AS69" i="42"/>
  <c r="AL69" i="42"/>
  <c r="AU69" i="42" s="1"/>
  <c r="AS88" i="42"/>
  <c r="AL88" i="42"/>
  <c r="AU88" i="42" s="1"/>
  <c r="AG89" i="30"/>
  <c r="AP89" i="30" s="1"/>
  <c r="AP91" i="30" s="1"/>
  <c r="AF89" i="30"/>
  <c r="AO89" i="30" s="1"/>
  <c r="AO91" i="30" s="1"/>
  <c r="AE89" i="30"/>
  <c r="AX89" i="30"/>
  <c r="S89" i="30" s="1"/>
  <c r="AC89" i="30" s="1"/>
  <c r="AI88" i="38"/>
  <c r="AN88" i="38"/>
  <c r="AS47" i="42"/>
  <c r="AL47" i="42"/>
  <c r="AU47" i="42" s="1"/>
  <c r="AR87" i="33"/>
  <c r="AS62" i="42"/>
  <c r="AL62" i="42"/>
  <c r="AU62" i="42" s="1"/>
  <c r="AI84" i="94"/>
  <c r="AN84" i="94"/>
  <c r="X89" i="41"/>
  <c r="Z89" i="41" s="1"/>
  <c r="Y89" i="41"/>
  <c r="X84" i="89"/>
  <c r="Y84" i="89"/>
  <c r="AI87" i="90"/>
  <c r="AN87" i="90"/>
  <c r="X88" i="34"/>
  <c r="Y88" i="34"/>
  <c r="AK89" i="42"/>
  <c r="AT89" i="42" s="1"/>
  <c r="X90" i="81"/>
  <c r="Z90" i="81" s="1"/>
  <c r="Y90" i="81"/>
  <c r="X89" i="93"/>
  <c r="Y89" i="93"/>
  <c r="AS20" i="42"/>
  <c r="AL20" i="42"/>
  <c r="AU20" i="42" s="1"/>
  <c r="AS38" i="42"/>
  <c r="AL38" i="42"/>
  <c r="AU38" i="42" s="1"/>
  <c r="AS68" i="42"/>
  <c r="AL68" i="42"/>
  <c r="AU68" i="42" s="1"/>
  <c r="AS3" i="42"/>
  <c r="AL3" i="42"/>
  <c r="AU3" i="42" s="1"/>
  <c r="AH88" i="33"/>
  <c r="AQ88" i="33" s="1"/>
  <c r="AS74" i="42"/>
  <c r="AL74" i="42"/>
  <c r="AU74" i="42" s="1"/>
  <c r="AJ10" i="42"/>
  <c r="AK10" i="42"/>
  <c r="AT10" i="42" s="1"/>
  <c r="X85" i="94"/>
  <c r="Y85" i="94"/>
  <c r="Y90" i="73"/>
  <c r="X90" i="73"/>
  <c r="AS14" i="42"/>
  <c r="AL14" i="42"/>
  <c r="AU14" i="42" s="1"/>
  <c r="AS50" i="42"/>
  <c r="AL50" i="42"/>
  <c r="AU50" i="42" s="1"/>
  <c r="W86" i="74"/>
  <c r="AG85" i="74"/>
  <c r="AP85" i="74" s="1"/>
  <c r="AF85" i="74"/>
  <c r="AO85" i="74" s="1"/>
  <c r="AE85" i="74"/>
  <c r="AI88" i="46"/>
  <c r="AN88" i="46"/>
  <c r="AS34" i="42"/>
  <c r="AL34" i="42"/>
  <c r="AU34" i="42" s="1"/>
  <c r="AS29" i="42"/>
  <c r="AL29" i="42"/>
  <c r="AU29" i="42" s="1"/>
  <c r="AS83" i="42"/>
  <c r="AL83" i="42"/>
  <c r="AU83" i="42" s="1"/>
  <c r="AI88" i="86"/>
  <c r="AN88" i="86"/>
  <c r="AR85" i="29"/>
  <c r="AH86" i="29"/>
  <c r="AQ86" i="29" s="1"/>
  <c r="AS22" i="42"/>
  <c r="AL22" i="42"/>
  <c r="AU22" i="42" s="1"/>
  <c r="AS53" i="42"/>
  <c r="AL53" i="42"/>
  <c r="AU53" i="42" s="1"/>
  <c r="AS85" i="42"/>
  <c r="AL85" i="42"/>
  <c r="AU85" i="42" s="1"/>
  <c r="AS56" i="42"/>
  <c r="AL56" i="42"/>
  <c r="AU56" i="42" s="1"/>
  <c r="X89" i="38"/>
  <c r="Y89" i="38"/>
  <c r="AS78" i="42"/>
  <c r="AL78" i="42"/>
  <c r="AU78" i="42" s="1"/>
  <c r="Z86" i="29"/>
  <c r="AS31" i="42"/>
  <c r="AL31" i="42"/>
  <c r="AU31" i="42" s="1"/>
  <c r="AS49" i="42"/>
  <c r="AL49" i="42"/>
  <c r="AU49" i="42" s="1"/>
  <c r="AS67" i="42"/>
  <c r="AL67" i="42"/>
  <c r="AU67" i="42" s="1"/>
  <c r="AR88" i="25"/>
  <c r="AI88" i="93"/>
  <c r="AN88" i="93"/>
  <c r="AH89" i="25"/>
  <c r="AQ89" i="25" s="1"/>
  <c r="AJ4" i="42"/>
  <c r="AK4" i="42"/>
  <c r="AT4" i="42" s="1"/>
  <c r="AS21" i="42"/>
  <c r="AL21" i="42"/>
  <c r="AU21" i="42" s="1"/>
  <c r="AS39" i="42"/>
  <c r="AL39" i="42"/>
  <c r="AU39" i="42" s="1"/>
  <c r="AS57" i="42"/>
  <c r="AL57" i="42"/>
  <c r="AU57" i="42" s="1"/>
  <c r="AS75" i="42"/>
  <c r="AL75" i="42"/>
  <c r="AU75" i="42" s="1"/>
  <c r="AI88" i="37"/>
  <c r="AN88" i="37"/>
  <c r="AS32" i="42"/>
  <c r="AL32" i="42"/>
  <c r="AU32" i="42" s="1"/>
  <c r="AR88" i="30"/>
  <c r="AS52" i="42"/>
  <c r="AL52" i="42"/>
  <c r="AU52" i="42" s="1"/>
  <c r="AS54" i="42"/>
  <c r="AL54" i="42"/>
  <c r="AU54" i="42" s="1"/>
  <c r="AJ7" i="42"/>
  <c r="AK7" i="42"/>
  <c r="AT7" i="42" s="1"/>
  <c r="AS25" i="42"/>
  <c r="AL25" i="42"/>
  <c r="AU25" i="42" s="1"/>
  <c r="AS79" i="42"/>
  <c r="AL79" i="42"/>
  <c r="AU79" i="42" s="1"/>
  <c r="AI89" i="73"/>
  <c r="AN89" i="73"/>
  <c r="Y89" i="37"/>
  <c r="X89" i="37"/>
  <c r="AH86" i="45"/>
  <c r="AQ86" i="45" s="1"/>
  <c r="AS40" i="42"/>
  <c r="AL40" i="42"/>
  <c r="AU40" i="42" s="1"/>
  <c r="AS58" i="42"/>
  <c r="AL58" i="42"/>
  <c r="AU58" i="42" s="1"/>
  <c r="AS76" i="42"/>
  <c r="AL76" i="42"/>
  <c r="AU76" i="42" s="1"/>
  <c r="AN88" i="41"/>
  <c r="AI88" i="41"/>
  <c r="AS17" i="42"/>
  <c r="AL17" i="42"/>
  <c r="AU17" i="42" s="1"/>
  <c r="AS35" i="42"/>
  <c r="AL35" i="42"/>
  <c r="AU35" i="42" s="1"/>
  <c r="AS71" i="42"/>
  <c r="AL71" i="42"/>
  <c r="AU71" i="42" s="1"/>
  <c r="AI83" i="89"/>
  <c r="AN83" i="89"/>
  <c r="AJ6" i="42"/>
  <c r="AK6" i="42"/>
  <c r="AT6" i="42" s="1"/>
  <c r="AS24" i="42"/>
  <c r="AL24" i="42"/>
  <c r="AU24" i="42" s="1"/>
  <c r="AS42" i="42"/>
  <c r="AL42" i="42"/>
  <c r="AU42" i="42" s="1"/>
  <c r="AS60" i="42"/>
  <c r="AL60" i="42"/>
  <c r="AU60" i="42" s="1"/>
  <c r="AS13" i="42"/>
  <c r="AL13" i="42"/>
  <c r="AU13" i="42" s="1"/>
  <c r="AH89" i="30"/>
  <c r="AQ89" i="30" s="1"/>
  <c r="AQ91" i="30" s="1"/>
  <c r="AX3" i="30"/>
  <c r="S3" i="30" s="1"/>
  <c r="AC3" i="30" s="1"/>
  <c r="AX4" i="30"/>
  <c r="S4" i="30" s="1"/>
  <c r="AC4" i="30" s="1"/>
  <c r="AB5" i="30" s="1"/>
  <c r="AZ3" i="30"/>
  <c r="AX7" i="30" s="1"/>
  <c r="S7" i="30" s="1"/>
  <c r="AC7" i="30" s="1"/>
  <c r="AB8" i="30" s="1"/>
  <c r="AX6" i="30"/>
  <c r="S6" i="30" s="1"/>
  <c r="AC6" i="30" s="1"/>
  <c r="AB7" i="30" s="1"/>
  <c r="AX8" i="30"/>
  <c r="S8" i="30" s="1"/>
  <c r="AC8" i="30" s="1"/>
  <c r="AB9" i="30" s="1"/>
  <c r="AX9" i="30"/>
  <c r="S9" i="30" s="1"/>
  <c r="AC9" i="30" s="1"/>
  <c r="AB10" i="30" s="1"/>
  <c r="AX10" i="30"/>
  <c r="S10" i="30" s="1"/>
  <c r="AC10" i="30" s="1"/>
  <c r="AB11" i="30" s="1"/>
  <c r="AX11" i="30"/>
  <c r="S11" i="30" s="1"/>
  <c r="AC11" i="30" s="1"/>
  <c r="AB12" i="30" s="1"/>
  <c r="AX12" i="30"/>
  <c r="S12" i="30" s="1"/>
  <c r="AC12" i="30" s="1"/>
  <c r="AB13" i="30" s="1"/>
  <c r="AX14" i="30"/>
  <c r="S14" i="30" s="1"/>
  <c r="AC14" i="30" s="1"/>
  <c r="AB15" i="30" s="1"/>
  <c r="AX15" i="30"/>
  <c r="S15" i="30" s="1"/>
  <c r="AC15" i="30" s="1"/>
  <c r="AB16" i="30" s="1"/>
  <c r="AX16" i="30"/>
  <c r="S16" i="30" s="1"/>
  <c r="AC16" i="30" s="1"/>
  <c r="AB17" i="30" s="1"/>
  <c r="AX17" i="30"/>
  <c r="S17" i="30" s="1"/>
  <c r="AC17" i="30" s="1"/>
  <c r="AB18" i="30" s="1"/>
  <c r="AX18" i="30"/>
  <c r="S18" i="30" s="1"/>
  <c r="AC18" i="30" s="1"/>
  <c r="AB19" i="30" s="1"/>
  <c r="AX19" i="30"/>
  <c r="S19" i="30" s="1"/>
  <c r="AC19" i="30" s="1"/>
  <c r="AB20" i="30" s="1"/>
  <c r="AX20" i="30"/>
  <c r="S20" i="30" s="1"/>
  <c r="AC20" i="30" s="1"/>
  <c r="AB21" i="30" s="1"/>
  <c r="AX21" i="30"/>
  <c r="S21" i="30" s="1"/>
  <c r="AC21" i="30" s="1"/>
  <c r="AB22" i="30" s="1"/>
  <c r="AX22" i="30"/>
  <c r="S22" i="30" s="1"/>
  <c r="AC22" i="30" s="1"/>
  <c r="AB23" i="30" s="1"/>
  <c r="AX23" i="30"/>
  <c r="S23" i="30" s="1"/>
  <c r="AC23" i="30" s="1"/>
  <c r="AB24" i="30" s="1"/>
  <c r="AX24" i="30"/>
  <c r="S24" i="30" s="1"/>
  <c r="AC24" i="30" s="1"/>
  <c r="AB25" i="30" s="1"/>
  <c r="AX25" i="30"/>
  <c r="S25" i="30" s="1"/>
  <c r="AC25" i="30" s="1"/>
  <c r="AB26" i="30" s="1"/>
  <c r="AX26" i="30"/>
  <c r="S26" i="30" s="1"/>
  <c r="AC26" i="30" s="1"/>
  <c r="AB27" i="30" s="1"/>
  <c r="AX27" i="30"/>
  <c r="S27" i="30" s="1"/>
  <c r="AC27" i="30" s="1"/>
  <c r="AB28" i="30" s="1"/>
  <c r="AX28" i="30"/>
  <c r="S28" i="30" s="1"/>
  <c r="AC28" i="30" s="1"/>
  <c r="AB29" i="30" s="1"/>
  <c r="AX29" i="30"/>
  <c r="S29" i="30" s="1"/>
  <c r="AC29" i="30" s="1"/>
  <c r="AB30" i="30" s="1"/>
  <c r="AX30" i="30"/>
  <c r="S30" i="30" s="1"/>
  <c r="AC30" i="30" s="1"/>
  <c r="AB31" i="30" s="1"/>
  <c r="AX31" i="30"/>
  <c r="S31" i="30" s="1"/>
  <c r="AC31" i="30" s="1"/>
  <c r="AB32" i="30" s="1"/>
  <c r="AX32" i="30"/>
  <c r="S32" i="30" s="1"/>
  <c r="AC32" i="30" s="1"/>
  <c r="AB33" i="30" s="1"/>
  <c r="AX33" i="30"/>
  <c r="S33" i="30" s="1"/>
  <c r="AC33" i="30" s="1"/>
  <c r="AB34" i="30" s="1"/>
  <c r="AX34" i="30"/>
  <c r="S34" i="30" s="1"/>
  <c r="AC34" i="30" s="1"/>
  <c r="AB35" i="30" s="1"/>
  <c r="AX35" i="30"/>
  <c r="S35" i="30" s="1"/>
  <c r="AC35" i="30" s="1"/>
  <c r="AB36" i="30" s="1"/>
  <c r="AX36" i="30"/>
  <c r="S36" i="30" s="1"/>
  <c r="AC36" i="30" s="1"/>
  <c r="AB37" i="30" s="1"/>
  <c r="AX37" i="30"/>
  <c r="S37" i="30" s="1"/>
  <c r="AC37" i="30" s="1"/>
  <c r="AB38" i="30" s="1"/>
  <c r="AX38" i="30"/>
  <c r="S38" i="30" s="1"/>
  <c r="AC38" i="30" s="1"/>
  <c r="AB39" i="30" s="1"/>
  <c r="AX39" i="30"/>
  <c r="S39" i="30" s="1"/>
  <c r="AC39" i="30" s="1"/>
  <c r="AB40" i="30" s="1"/>
  <c r="AX40" i="30"/>
  <c r="S40" i="30" s="1"/>
  <c r="AC40" i="30" s="1"/>
  <c r="AB41" i="30" s="1"/>
  <c r="AX41" i="30"/>
  <c r="S41" i="30" s="1"/>
  <c r="AC41" i="30" s="1"/>
  <c r="AB42" i="30" s="1"/>
  <c r="AX42" i="30"/>
  <c r="S42" i="30" s="1"/>
  <c r="AC42" i="30" s="1"/>
  <c r="AB43" i="30" s="1"/>
  <c r="AX43" i="30"/>
  <c r="S43" i="30" s="1"/>
  <c r="AC43" i="30" s="1"/>
  <c r="AB44" i="30" s="1"/>
  <c r="AX44" i="30"/>
  <c r="S44" i="30" s="1"/>
  <c r="AC44" i="30" s="1"/>
  <c r="AB45" i="30" s="1"/>
  <c r="AX45" i="30"/>
  <c r="S45" i="30" s="1"/>
  <c r="AC45" i="30" s="1"/>
  <c r="AB46" i="30" s="1"/>
  <c r="AX46" i="30"/>
  <c r="S46" i="30" s="1"/>
  <c r="AC46" i="30" s="1"/>
  <c r="AB47" i="30" s="1"/>
  <c r="AX47" i="30"/>
  <c r="S47" i="30" s="1"/>
  <c r="AC47" i="30" s="1"/>
  <c r="AB48" i="30" s="1"/>
  <c r="AX48" i="30"/>
  <c r="S48" i="30" s="1"/>
  <c r="AC48" i="30" s="1"/>
  <c r="AB49" i="30" s="1"/>
  <c r="AX49" i="30"/>
  <c r="S49" i="30" s="1"/>
  <c r="AC49" i="30" s="1"/>
  <c r="AB50" i="30" s="1"/>
  <c r="AX50" i="30"/>
  <c r="S50" i="30" s="1"/>
  <c r="AC50" i="30" s="1"/>
  <c r="AB51" i="30" s="1"/>
  <c r="AX51" i="30"/>
  <c r="S51" i="30" s="1"/>
  <c r="AC51" i="30" s="1"/>
  <c r="AB52" i="30" s="1"/>
  <c r="AX52" i="30"/>
  <c r="S52" i="30" s="1"/>
  <c r="AC52" i="30" s="1"/>
  <c r="AB53" i="30" s="1"/>
  <c r="AX53" i="30"/>
  <c r="S53" i="30" s="1"/>
  <c r="AC53" i="30" s="1"/>
  <c r="AB54" i="30" s="1"/>
  <c r="AX54" i="30"/>
  <c r="S54" i="30" s="1"/>
  <c r="AC54" i="30" s="1"/>
  <c r="AB55" i="30" s="1"/>
  <c r="AX55" i="30"/>
  <c r="S55" i="30" s="1"/>
  <c r="AC55" i="30" s="1"/>
  <c r="AB56" i="30" s="1"/>
  <c r="AX56" i="30"/>
  <c r="S56" i="30" s="1"/>
  <c r="AC56" i="30" s="1"/>
  <c r="AB57" i="30" s="1"/>
  <c r="AX57" i="30"/>
  <c r="S57" i="30" s="1"/>
  <c r="AC57" i="30" s="1"/>
  <c r="AB58" i="30" s="1"/>
  <c r="AX58" i="30"/>
  <c r="S58" i="30" s="1"/>
  <c r="AC58" i="30" s="1"/>
  <c r="AB59" i="30" s="1"/>
  <c r="AX59" i="30"/>
  <c r="S59" i="30" s="1"/>
  <c r="AC59" i="30" s="1"/>
  <c r="AB60" i="30" s="1"/>
  <c r="AX60" i="30"/>
  <c r="S60" i="30" s="1"/>
  <c r="AC60" i="30" s="1"/>
  <c r="AB61" i="30" s="1"/>
  <c r="AX61" i="30"/>
  <c r="S61" i="30" s="1"/>
  <c r="AC61" i="30" s="1"/>
  <c r="AB62" i="30" s="1"/>
  <c r="AX62" i="30"/>
  <c r="S62" i="30" s="1"/>
  <c r="AC62" i="30" s="1"/>
  <c r="AB63" i="30" s="1"/>
  <c r="AX63" i="30"/>
  <c r="S63" i="30" s="1"/>
  <c r="AC63" i="30" s="1"/>
  <c r="AB64" i="30" s="1"/>
  <c r="AX64" i="30"/>
  <c r="S64" i="30" s="1"/>
  <c r="AC64" i="30" s="1"/>
  <c r="AB65" i="30" s="1"/>
  <c r="AX65" i="30"/>
  <c r="S65" i="30" s="1"/>
  <c r="AC65" i="30" s="1"/>
  <c r="AB66" i="30" s="1"/>
  <c r="AX66" i="30"/>
  <c r="S66" i="30" s="1"/>
  <c r="AC66" i="30" s="1"/>
  <c r="AB67" i="30" s="1"/>
  <c r="AX67" i="30"/>
  <c r="S67" i="30" s="1"/>
  <c r="AC67" i="30" s="1"/>
  <c r="AB68" i="30" s="1"/>
  <c r="AX68" i="30"/>
  <c r="S68" i="30" s="1"/>
  <c r="AC68" i="30" s="1"/>
  <c r="AB69" i="30" s="1"/>
  <c r="AX69" i="30"/>
  <c r="S69" i="30" s="1"/>
  <c r="AC69" i="30" s="1"/>
  <c r="AB70" i="30" s="1"/>
  <c r="AX70" i="30"/>
  <c r="S70" i="30" s="1"/>
  <c r="AC70" i="30" s="1"/>
  <c r="AB71" i="30" s="1"/>
  <c r="AX71" i="30"/>
  <c r="S71" i="30" s="1"/>
  <c r="AC71" i="30" s="1"/>
  <c r="AB72" i="30" s="1"/>
  <c r="AX72" i="30"/>
  <c r="S72" i="30" s="1"/>
  <c r="AC72" i="30" s="1"/>
  <c r="AB73" i="30" s="1"/>
  <c r="AX73" i="30"/>
  <c r="S73" i="30" s="1"/>
  <c r="AC73" i="30" s="1"/>
  <c r="AB74" i="30" s="1"/>
  <c r="AX74" i="30"/>
  <c r="S74" i="30" s="1"/>
  <c r="AC74" i="30" s="1"/>
  <c r="AB75" i="30" s="1"/>
  <c r="AX75" i="30"/>
  <c r="S75" i="30" s="1"/>
  <c r="AC75" i="30" s="1"/>
  <c r="AB76" i="30" s="1"/>
  <c r="AX76" i="30"/>
  <c r="S76" i="30" s="1"/>
  <c r="AC76" i="30" s="1"/>
  <c r="AB77" i="30" s="1"/>
  <c r="AX77" i="30"/>
  <c r="S77" i="30" s="1"/>
  <c r="AC77" i="30" s="1"/>
  <c r="AB78" i="30" s="1"/>
  <c r="AX78" i="30"/>
  <c r="S78" i="30" s="1"/>
  <c r="AC78" i="30" s="1"/>
  <c r="AB79" i="30" s="1"/>
  <c r="AX79" i="30"/>
  <c r="S79" i="30" s="1"/>
  <c r="AC79" i="30" s="1"/>
  <c r="AB80" i="30" s="1"/>
  <c r="AX80" i="30"/>
  <c r="S80" i="30" s="1"/>
  <c r="AC80" i="30" s="1"/>
  <c r="AB81" i="30" s="1"/>
  <c r="AX81" i="30"/>
  <c r="S81" i="30" s="1"/>
  <c r="AC81" i="30" s="1"/>
  <c r="AB82" i="30" s="1"/>
  <c r="AX82" i="30"/>
  <c r="S82" i="30" s="1"/>
  <c r="AC82" i="30" s="1"/>
  <c r="AB83" i="30" s="1"/>
  <c r="AX83" i="30"/>
  <c r="S83" i="30" s="1"/>
  <c r="AC83" i="30" s="1"/>
  <c r="AB84" i="30" s="1"/>
  <c r="AX85" i="30"/>
  <c r="S85" i="30" s="1"/>
  <c r="AC85" i="30" s="1"/>
  <c r="AB86" i="30" s="1"/>
  <c r="AX88" i="30"/>
  <c r="S88" i="30" s="1"/>
  <c r="AC88" i="30" s="1"/>
  <c r="AB89" i="30" s="1"/>
  <c r="AX86" i="30"/>
  <c r="S86" i="30" s="1"/>
  <c r="AC86" i="30" s="1"/>
  <c r="AB87" i="30" s="1"/>
  <c r="AX84" i="30"/>
  <c r="S84" i="30" s="1"/>
  <c r="AC84" i="30" s="1"/>
  <c r="AB85" i="30" s="1"/>
  <c r="AX87" i="30"/>
  <c r="S87" i="30" s="1"/>
  <c r="AC87" i="30" s="1"/>
  <c r="AB88" i="30" s="1"/>
  <c r="AH91" i="77"/>
  <c r="AQ91" i="77" s="1"/>
  <c r="AI89" i="42"/>
  <c r="AN89" i="42"/>
  <c r="AN91" i="42" s="1"/>
  <c r="Y89" i="85"/>
  <c r="X89" i="85"/>
  <c r="Z89" i="85" s="1"/>
  <c r="X89" i="82"/>
  <c r="Y89" i="82"/>
  <c r="X89" i="26"/>
  <c r="Z89" i="26" s="1"/>
  <c r="Y89" i="26"/>
  <c r="AS8" i="42"/>
  <c r="AL8" i="42"/>
  <c r="AU8" i="42" s="1"/>
  <c r="AS26" i="42"/>
  <c r="AL26" i="42"/>
  <c r="AU26" i="42" s="1"/>
  <c r="AS44" i="42"/>
  <c r="AL44" i="42"/>
  <c r="AU44" i="42" s="1"/>
  <c r="Z89" i="25"/>
  <c r="Z88" i="33"/>
  <c r="AJ5" i="42"/>
  <c r="AX5" i="30" l="1"/>
  <c r="S5" i="30" s="1"/>
  <c r="AC5" i="30" s="1"/>
  <c r="AB6" i="30" s="1"/>
  <c r="Z89" i="82"/>
  <c r="AE89" i="82"/>
  <c r="AX89" i="82"/>
  <c r="S89" i="82" s="1"/>
  <c r="AC89" i="82" s="1"/>
  <c r="AG89" i="82"/>
  <c r="AP89" i="82" s="1"/>
  <c r="AP91" i="82" s="1"/>
  <c r="AF89" i="82"/>
  <c r="AO89" i="82" s="1"/>
  <c r="AO91" i="82" s="1"/>
  <c r="AK8" i="30"/>
  <c r="AT8" i="30" s="1"/>
  <c r="AJ8" i="30"/>
  <c r="AJ60" i="30"/>
  <c r="AK60" i="30"/>
  <c r="AT60" i="30" s="1"/>
  <c r="AJ12" i="30"/>
  <c r="AK12" i="30"/>
  <c r="AT12" i="30" s="1"/>
  <c r="AG89" i="25"/>
  <c r="AP89" i="25" s="1"/>
  <c r="AF89" i="25"/>
  <c r="AO89" i="25" s="1"/>
  <c r="AE89" i="25"/>
  <c r="W90" i="25"/>
  <c r="AK82" i="30"/>
  <c r="AT82" i="30" s="1"/>
  <c r="AJ82" i="30"/>
  <c r="AG89" i="26"/>
  <c r="AP89" i="26" s="1"/>
  <c r="AP91" i="26" s="1"/>
  <c r="AF89" i="26"/>
  <c r="AO89" i="26" s="1"/>
  <c r="AO91" i="26" s="1"/>
  <c r="AE89" i="26"/>
  <c r="AX89" i="26"/>
  <c r="S89" i="26" s="1"/>
  <c r="AC89" i="26" s="1"/>
  <c r="AF89" i="85"/>
  <c r="AO89" i="85" s="1"/>
  <c r="AE89" i="85"/>
  <c r="W90" i="85"/>
  <c r="AG89" i="85"/>
  <c r="AP89" i="85" s="1"/>
  <c r="AJ86" i="30"/>
  <c r="AK86" i="30"/>
  <c r="AT86" i="30" s="1"/>
  <c r="AK79" i="30"/>
  <c r="AT79" i="30" s="1"/>
  <c r="AJ79" i="30"/>
  <c r="AK73" i="30"/>
  <c r="AT73" i="30" s="1"/>
  <c r="AJ73" i="30"/>
  <c r="AK67" i="30"/>
  <c r="AT67" i="30" s="1"/>
  <c r="AJ67" i="30"/>
  <c r="AK61" i="30"/>
  <c r="AT61" i="30" s="1"/>
  <c r="AJ61" i="30"/>
  <c r="AK55" i="30"/>
  <c r="AT55" i="30" s="1"/>
  <c r="AJ55" i="30"/>
  <c r="AK49" i="30"/>
  <c r="AT49" i="30" s="1"/>
  <c r="AJ49" i="30"/>
  <c r="AK43" i="30"/>
  <c r="AT43" i="30" s="1"/>
  <c r="AJ43" i="30"/>
  <c r="AK37" i="30"/>
  <c r="AT37" i="30" s="1"/>
  <c r="AJ37" i="30"/>
  <c r="AK31" i="30"/>
  <c r="AT31" i="30" s="1"/>
  <c r="AJ31" i="30"/>
  <c r="AK25" i="30"/>
  <c r="AT25" i="30" s="1"/>
  <c r="AJ25" i="30"/>
  <c r="AK19" i="30"/>
  <c r="AT19" i="30" s="1"/>
  <c r="AJ19" i="30"/>
  <c r="AK13" i="30"/>
  <c r="AT13" i="30" s="1"/>
  <c r="AK7" i="30"/>
  <c r="AT7" i="30" s="1"/>
  <c r="AJ7" i="30"/>
  <c r="AR88" i="41"/>
  <c r="AT91" i="42"/>
  <c r="AI85" i="74"/>
  <c r="AN85" i="74"/>
  <c r="AH90" i="81"/>
  <c r="AQ90" i="81" s="1"/>
  <c r="AH89" i="41"/>
  <c r="AQ89" i="41" s="1"/>
  <c r="AS15" i="42"/>
  <c r="AL15" i="42"/>
  <c r="AU15" i="42" s="1"/>
  <c r="AR88" i="82"/>
  <c r="AH89" i="46"/>
  <c r="AQ89" i="46" s="1"/>
  <c r="AQ91" i="46" s="1"/>
  <c r="AZ3" i="46"/>
  <c r="AX6" i="46" s="1"/>
  <c r="S6" i="46" s="1"/>
  <c r="AC6" i="46" s="1"/>
  <c r="AB7" i="46" s="1"/>
  <c r="AX10" i="46"/>
  <c r="S10" i="46" s="1"/>
  <c r="AC10" i="46" s="1"/>
  <c r="AB11" i="46" s="1"/>
  <c r="AX11" i="46"/>
  <c r="S11" i="46" s="1"/>
  <c r="AC11" i="46" s="1"/>
  <c r="AB12" i="46" s="1"/>
  <c r="AX13" i="46"/>
  <c r="S13" i="46" s="1"/>
  <c r="AC13" i="46" s="1"/>
  <c r="AB14" i="46" s="1"/>
  <c r="AX16" i="46"/>
  <c r="S16" i="46" s="1"/>
  <c r="AC16" i="46" s="1"/>
  <c r="AB17" i="46" s="1"/>
  <c r="AX17" i="46"/>
  <c r="S17" i="46" s="1"/>
  <c r="AC17" i="46" s="1"/>
  <c r="AB18" i="46" s="1"/>
  <c r="AX18" i="46"/>
  <c r="S18" i="46" s="1"/>
  <c r="AC18" i="46" s="1"/>
  <c r="AB19" i="46" s="1"/>
  <c r="AX19" i="46"/>
  <c r="S19" i="46" s="1"/>
  <c r="AC19" i="46" s="1"/>
  <c r="AB20" i="46" s="1"/>
  <c r="AX20" i="46"/>
  <c r="S20" i="46" s="1"/>
  <c r="AC20" i="46" s="1"/>
  <c r="AB21" i="46" s="1"/>
  <c r="AX21" i="46"/>
  <c r="S21" i="46" s="1"/>
  <c r="AC21" i="46" s="1"/>
  <c r="AB22" i="46" s="1"/>
  <c r="AX22" i="46"/>
  <c r="S22" i="46" s="1"/>
  <c r="AC22" i="46" s="1"/>
  <c r="AB23" i="46" s="1"/>
  <c r="AX23" i="46"/>
  <c r="S23" i="46" s="1"/>
  <c r="AC23" i="46" s="1"/>
  <c r="AB24" i="46" s="1"/>
  <c r="AX24" i="46"/>
  <c r="S24" i="46" s="1"/>
  <c r="AC24" i="46" s="1"/>
  <c r="AB25" i="46" s="1"/>
  <c r="AX25" i="46"/>
  <c r="S25" i="46" s="1"/>
  <c r="AC25" i="46" s="1"/>
  <c r="AB26" i="46" s="1"/>
  <c r="AX26" i="46"/>
  <c r="S26" i="46" s="1"/>
  <c r="AC26" i="46" s="1"/>
  <c r="AB27" i="46" s="1"/>
  <c r="AX27" i="46"/>
  <c r="S27" i="46" s="1"/>
  <c r="AC27" i="46" s="1"/>
  <c r="AB28" i="46" s="1"/>
  <c r="AX28" i="46"/>
  <c r="S28" i="46" s="1"/>
  <c r="AC28" i="46" s="1"/>
  <c r="AB29" i="46" s="1"/>
  <c r="AX29" i="46"/>
  <c r="S29" i="46" s="1"/>
  <c r="AC29" i="46" s="1"/>
  <c r="AB30" i="46" s="1"/>
  <c r="AX30" i="46"/>
  <c r="S30" i="46" s="1"/>
  <c r="AC30" i="46" s="1"/>
  <c r="AB31" i="46" s="1"/>
  <c r="AX31" i="46"/>
  <c r="S31" i="46" s="1"/>
  <c r="AC31" i="46" s="1"/>
  <c r="AB32" i="46" s="1"/>
  <c r="AX32" i="46"/>
  <c r="S32" i="46" s="1"/>
  <c r="AC32" i="46" s="1"/>
  <c r="AB33" i="46" s="1"/>
  <c r="AX33" i="46"/>
  <c r="S33" i="46" s="1"/>
  <c r="AC33" i="46" s="1"/>
  <c r="AB34" i="46" s="1"/>
  <c r="AX34" i="46"/>
  <c r="S34" i="46" s="1"/>
  <c r="AC34" i="46" s="1"/>
  <c r="AB35" i="46" s="1"/>
  <c r="AX35" i="46"/>
  <c r="S35" i="46" s="1"/>
  <c r="AC35" i="46" s="1"/>
  <c r="AB36" i="46" s="1"/>
  <c r="AX36" i="46"/>
  <c r="S36" i="46" s="1"/>
  <c r="AC36" i="46" s="1"/>
  <c r="AB37" i="46" s="1"/>
  <c r="AX37" i="46"/>
  <c r="S37" i="46" s="1"/>
  <c r="AC37" i="46" s="1"/>
  <c r="AB38" i="46" s="1"/>
  <c r="AX38" i="46"/>
  <c r="S38" i="46" s="1"/>
  <c r="AC38" i="46" s="1"/>
  <c r="AB39" i="46" s="1"/>
  <c r="AX39" i="46"/>
  <c r="S39" i="46" s="1"/>
  <c r="AC39" i="46" s="1"/>
  <c r="AB40" i="46" s="1"/>
  <c r="AX40" i="46"/>
  <c r="S40" i="46" s="1"/>
  <c r="AC40" i="46" s="1"/>
  <c r="AB41" i="46" s="1"/>
  <c r="AX41" i="46"/>
  <c r="S41" i="46" s="1"/>
  <c r="AC41" i="46" s="1"/>
  <c r="AB42" i="46" s="1"/>
  <c r="AX42" i="46"/>
  <c r="S42" i="46" s="1"/>
  <c r="AC42" i="46" s="1"/>
  <c r="AB43" i="46" s="1"/>
  <c r="AX43" i="46"/>
  <c r="S43" i="46" s="1"/>
  <c r="AC43" i="46" s="1"/>
  <c r="AB44" i="46" s="1"/>
  <c r="AX44" i="46"/>
  <c r="S44" i="46" s="1"/>
  <c r="AC44" i="46" s="1"/>
  <c r="AB45" i="46" s="1"/>
  <c r="AX45" i="46"/>
  <c r="S45" i="46" s="1"/>
  <c r="AC45" i="46" s="1"/>
  <c r="AB46" i="46" s="1"/>
  <c r="AX46" i="46"/>
  <c r="S46" i="46" s="1"/>
  <c r="AC46" i="46" s="1"/>
  <c r="AB47" i="46" s="1"/>
  <c r="AX47" i="46"/>
  <c r="S47" i="46" s="1"/>
  <c r="AC47" i="46" s="1"/>
  <c r="AB48" i="46" s="1"/>
  <c r="AX48" i="46"/>
  <c r="S48" i="46" s="1"/>
  <c r="AC48" i="46" s="1"/>
  <c r="AB49" i="46" s="1"/>
  <c r="AX49" i="46"/>
  <c r="S49" i="46" s="1"/>
  <c r="AC49" i="46" s="1"/>
  <c r="AB50" i="46" s="1"/>
  <c r="AX50" i="46"/>
  <c r="S50" i="46" s="1"/>
  <c r="AC50" i="46" s="1"/>
  <c r="AB51" i="46" s="1"/>
  <c r="AX51" i="46"/>
  <c r="S51" i="46" s="1"/>
  <c r="AC51" i="46" s="1"/>
  <c r="AB52" i="46" s="1"/>
  <c r="AX52" i="46"/>
  <c r="S52" i="46" s="1"/>
  <c r="AC52" i="46" s="1"/>
  <c r="AB53" i="46" s="1"/>
  <c r="AX53" i="46"/>
  <c r="S53" i="46" s="1"/>
  <c r="AC53" i="46" s="1"/>
  <c r="AB54" i="46" s="1"/>
  <c r="AX54" i="46"/>
  <c r="S54" i="46" s="1"/>
  <c r="AC54" i="46" s="1"/>
  <c r="AB55" i="46" s="1"/>
  <c r="AX55" i="46"/>
  <c r="S55" i="46" s="1"/>
  <c r="AC55" i="46" s="1"/>
  <c r="AB56" i="46" s="1"/>
  <c r="AX56" i="46"/>
  <c r="S56" i="46" s="1"/>
  <c r="AC56" i="46" s="1"/>
  <c r="AB57" i="46" s="1"/>
  <c r="AX57" i="46"/>
  <c r="S57" i="46" s="1"/>
  <c r="AC57" i="46" s="1"/>
  <c r="AB58" i="46" s="1"/>
  <c r="AX58" i="46"/>
  <c r="S58" i="46" s="1"/>
  <c r="AC58" i="46" s="1"/>
  <c r="AB59" i="46" s="1"/>
  <c r="AX59" i="46"/>
  <c r="S59" i="46" s="1"/>
  <c r="AC59" i="46" s="1"/>
  <c r="AB60" i="46" s="1"/>
  <c r="AX60" i="46"/>
  <c r="S60" i="46" s="1"/>
  <c r="AC60" i="46" s="1"/>
  <c r="AB61" i="46" s="1"/>
  <c r="AX61" i="46"/>
  <c r="S61" i="46" s="1"/>
  <c r="AC61" i="46" s="1"/>
  <c r="AB62" i="46" s="1"/>
  <c r="AX62" i="46"/>
  <c r="S62" i="46" s="1"/>
  <c r="AC62" i="46" s="1"/>
  <c r="AB63" i="46" s="1"/>
  <c r="AX63" i="46"/>
  <c r="S63" i="46" s="1"/>
  <c r="AC63" i="46" s="1"/>
  <c r="AB64" i="46" s="1"/>
  <c r="AX64" i="46"/>
  <c r="S64" i="46" s="1"/>
  <c r="AC64" i="46" s="1"/>
  <c r="AB65" i="46" s="1"/>
  <c r="AX65" i="46"/>
  <c r="S65" i="46" s="1"/>
  <c r="AC65" i="46" s="1"/>
  <c r="AB66" i="46" s="1"/>
  <c r="AX66" i="46"/>
  <c r="S66" i="46" s="1"/>
  <c r="AC66" i="46" s="1"/>
  <c r="AB67" i="46" s="1"/>
  <c r="AX67" i="46"/>
  <c r="S67" i="46" s="1"/>
  <c r="AC67" i="46" s="1"/>
  <c r="AB68" i="46" s="1"/>
  <c r="AX68" i="46"/>
  <c r="S68" i="46" s="1"/>
  <c r="AC68" i="46" s="1"/>
  <c r="AB69" i="46" s="1"/>
  <c r="AX69" i="46"/>
  <c r="S69" i="46" s="1"/>
  <c r="AC69" i="46" s="1"/>
  <c r="AB70" i="46" s="1"/>
  <c r="AX70" i="46"/>
  <c r="S70" i="46" s="1"/>
  <c r="AC70" i="46" s="1"/>
  <c r="AB71" i="46" s="1"/>
  <c r="AX71" i="46"/>
  <c r="S71" i="46" s="1"/>
  <c r="AC71" i="46" s="1"/>
  <c r="AB72" i="46" s="1"/>
  <c r="AX72" i="46"/>
  <c r="S72" i="46" s="1"/>
  <c r="AC72" i="46" s="1"/>
  <c r="AB73" i="46" s="1"/>
  <c r="AX73" i="46"/>
  <c r="S73" i="46" s="1"/>
  <c r="AC73" i="46" s="1"/>
  <c r="AB74" i="46" s="1"/>
  <c r="AX74" i="46"/>
  <c r="S74" i="46" s="1"/>
  <c r="AC74" i="46" s="1"/>
  <c r="AB75" i="46" s="1"/>
  <c r="AX75" i="46"/>
  <c r="S75" i="46" s="1"/>
  <c r="AC75" i="46" s="1"/>
  <c r="AB76" i="46" s="1"/>
  <c r="AX76" i="46"/>
  <c r="S76" i="46" s="1"/>
  <c r="AC76" i="46" s="1"/>
  <c r="AB77" i="46" s="1"/>
  <c r="AX77" i="46"/>
  <c r="S77" i="46" s="1"/>
  <c r="AC77" i="46" s="1"/>
  <c r="AB78" i="46" s="1"/>
  <c r="AX78" i="46"/>
  <c r="S78" i="46" s="1"/>
  <c r="AC78" i="46" s="1"/>
  <c r="AB79" i="46" s="1"/>
  <c r="AX79" i="46"/>
  <c r="S79" i="46" s="1"/>
  <c r="AC79" i="46" s="1"/>
  <c r="AB80" i="46" s="1"/>
  <c r="AX80" i="46"/>
  <c r="S80" i="46" s="1"/>
  <c r="AC80" i="46" s="1"/>
  <c r="AB81" i="46" s="1"/>
  <c r="AX81" i="46"/>
  <c r="S81" i="46" s="1"/>
  <c r="AC81" i="46" s="1"/>
  <c r="AB82" i="46" s="1"/>
  <c r="AX82" i="46"/>
  <c r="S82" i="46" s="1"/>
  <c r="AC82" i="46" s="1"/>
  <c r="AB83" i="46" s="1"/>
  <c r="AX83" i="46"/>
  <c r="S83" i="46" s="1"/>
  <c r="AC83" i="46" s="1"/>
  <c r="AB84" i="46" s="1"/>
  <c r="AX88" i="46"/>
  <c r="S88" i="46" s="1"/>
  <c r="AC88" i="46" s="1"/>
  <c r="AB89" i="46" s="1"/>
  <c r="AX85" i="46"/>
  <c r="S85" i="46" s="1"/>
  <c r="AC85" i="46" s="1"/>
  <c r="AB86" i="46" s="1"/>
  <c r="AX84" i="46"/>
  <c r="S84" i="46" s="1"/>
  <c r="AC84" i="46" s="1"/>
  <c r="AB85" i="46" s="1"/>
  <c r="AX87" i="46"/>
  <c r="S87" i="46" s="1"/>
  <c r="AC87" i="46" s="1"/>
  <c r="AB88" i="46" s="1"/>
  <c r="AX86" i="46"/>
  <c r="S86" i="46" s="1"/>
  <c r="AC86" i="46" s="1"/>
  <c r="AB87" i="46" s="1"/>
  <c r="AR88" i="26"/>
  <c r="AE89" i="86"/>
  <c r="AF89" i="86"/>
  <c r="AO89" i="86" s="1"/>
  <c r="AO91" i="86" s="1"/>
  <c r="AG89" i="86"/>
  <c r="AP89" i="86" s="1"/>
  <c r="AP91" i="86" s="1"/>
  <c r="AX89" i="86"/>
  <c r="S89" i="86" s="1"/>
  <c r="AC89" i="86" s="1"/>
  <c r="X92" i="77"/>
  <c r="Y92" i="77"/>
  <c r="Z92" i="77" s="1"/>
  <c r="AS16" i="42"/>
  <c r="AL16" i="42"/>
  <c r="AU16" i="42" s="1"/>
  <c r="AJ78" i="30"/>
  <c r="AK78" i="30"/>
  <c r="AT78" i="30" s="1"/>
  <c r="AJ30" i="30"/>
  <c r="AK30" i="30"/>
  <c r="AT30" i="30" s="1"/>
  <c r="W91" i="81"/>
  <c r="AG90" i="81"/>
  <c r="AP90" i="81" s="1"/>
  <c r="AF90" i="81"/>
  <c r="AO90" i="81" s="1"/>
  <c r="AE90" i="81"/>
  <c r="AR87" i="90"/>
  <c r="W90" i="41"/>
  <c r="AG89" i="41"/>
  <c r="AP89" i="41" s="1"/>
  <c r="AF89" i="41"/>
  <c r="AO89" i="41" s="1"/>
  <c r="AE89" i="41"/>
  <c r="AN89" i="30"/>
  <c r="AN91" i="30" s="1"/>
  <c r="AI89" i="30"/>
  <c r="AR89" i="81"/>
  <c r="AH88" i="90"/>
  <c r="AQ88" i="90" s="1"/>
  <c r="AI91" i="77"/>
  <c r="AN91" i="77"/>
  <c r="AN86" i="45"/>
  <c r="AI86" i="45"/>
  <c r="AS5" i="42"/>
  <c r="AL5" i="42"/>
  <c r="AU5" i="42" s="1"/>
  <c r="AJ72" i="30"/>
  <c r="AK72" i="30"/>
  <c r="AT72" i="30" s="1"/>
  <c r="AJ42" i="30"/>
  <c r="AK42" i="30"/>
  <c r="AT42" i="30" s="1"/>
  <c r="AJ6" i="30"/>
  <c r="AK6" i="30"/>
  <c r="AT6" i="30" s="1"/>
  <c r="AH89" i="37"/>
  <c r="AQ89" i="37" s="1"/>
  <c r="AS4" i="42"/>
  <c r="AL4" i="42"/>
  <c r="AU4" i="42" s="1"/>
  <c r="AH85" i="94"/>
  <c r="AQ85" i="94" s="1"/>
  <c r="AF88" i="33"/>
  <c r="AO88" i="33" s="1"/>
  <c r="AG88" i="33"/>
  <c r="AP88" i="33" s="1"/>
  <c r="AE88" i="33"/>
  <c r="W89" i="33"/>
  <c r="AH89" i="82"/>
  <c r="AQ89" i="82" s="1"/>
  <c r="AQ91" i="82" s="1"/>
  <c r="AZ3" i="82"/>
  <c r="AX7" i="82" s="1"/>
  <c r="S7" i="82" s="1"/>
  <c r="AC7" i="82" s="1"/>
  <c r="AB8" i="82" s="1"/>
  <c r="AX5" i="82"/>
  <c r="S5" i="82" s="1"/>
  <c r="AC5" i="82" s="1"/>
  <c r="AB6" i="82" s="1"/>
  <c r="AX9" i="82"/>
  <c r="S9" i="82" s="1"/>
  <c r="AC9" i="82" s="1"/>
  <c r="AB10" i="82" s="1"/>
  <c r="AX11" i="82"/>
  <c r="S11" i="82" s="1"/>
  <c r="AC11" i="82" s="1"/>
  <c r="AB12" i="82" s="1"/>
  <c r="AX15" i="82"/>
  <c r="S15" i="82" s="1"/>
  <c r="AC15" i="82" s="1"/>
  <c r="AB16" i="82" s="1"/>
  <c r="AX17" i="82"/>
  <c r="S17" i="82" s="1"/>
  <c r="AC17" i="82" s="1"/>
  <c r="AB18" i="82" s="1"/>
  <c r="AX21" i="82"/>
  <c r="S21" i="82" s="1"/>
  <c r="AC21" i="82" s="1"/>
  <c r="AB22" i="82" s="1"/>
  <c r="AX23" i="82"/>
  <c r="S23" i="82" s="1"/>
  <c r="AC23" i="82" s="1"/>
  <c r="AB24" i="82" s="1"/>
  <c r="AX27" i="82"/>
  <c r="S27" i="82" s="1"/>
  <c r="AC27" i="82" s="1"/>
  <c r="AB28" i="82" s="1"/>
  <c r="AX29" i="82"/>
  <c r="S29" i="82" s="1"/>
  <c r="AC29" i="82" s="1"/>
  <c r="AB30" i="82" s="1"/>
  <c r="AX33" i="82"/>
  <c r="S33" i="82" s="1"/>
  <c r="AC33" i="82" s="1"/>
  <c r="AB34" i="82" s="1"/>
  <c r="AX35" i="82"/>
  <c r="S35" i="82" s="1"/>
  <c r="AC35" i="82" s="1"/>
  <c r="AB36" i="82" s="1"/>
  <c r="AX39" i="82"/>
  <c r="S39" i="82" s="1"/>
  <c r="AC39" i="82" s="1"/>
  <c r="AB40" i="82" s="1"/>
  <c r="AX41" i="82"/>
  <c r="S41" i="82" s="1"/>
  <c r="AC41" i="82" s="1"/>
  <c r="AB42" i="82" s="1"/>
  <c r="AX45" i="82"/>
  <c r="S45" i="82" s="1"/>
  <c r="AC45" i="82" s="1"/>
  <c r="AB46" i="82" s="1"/>
  <c r="AX46" i="82"/>
  <c r="S46" i="82" s="1"/>
  <c r="AC46" i="82" s="1"/>
  <c r="AB47" i="82" s="1"/>
  <c r="AX47" i="82"/>
  <c r="S47" i="82" s="1"/>
  <c r="AC47" i="82" s="1"/>
  <c r="AB48" i="82" s="1"/>
  <c r="AX51" i="82"/>
  <c r="S51" i="82" s="1"/>
  <c r="AC51" i="82" s="1"/>
  <c r="AB52" i="82" s="1"/>
  <c r="AX52" i="82"/>
  <c r="S52" i="82" s="1"/>
  <c r="AC52" i="82" s="1"/>
  <c r="AB53" i="82" s="1"/>
  <c r="AX53" i="82"/>
  <c r="S53" i="82" s="1"/>
  <c r="AC53" i="82" s="1"/>
  <c r="AB54" i="82" s="1"/>
  <c r="AX57" i="82"/>
  <c r="S57" i="82" s="1"/>
  <c r="AC57" i="82" s="1"/>
  <c r="AB58" i="82" s="1"/>
  <c r="AX58" i="82"/>
  <c r="S58" i="82" s="1"/>
  <c r="AC58" i="82" s="1"/>
  <c r="AB59" i="82" s="1"/>
  <c r="AX59" i="82"/>
  <c r="S59" i="82" s="1"/>
  <c r="AC59" i="82" s="1"/>
  <c r="AB60" i="82" s="1"/>
  <c r="AX63" i="82"/>
  <c r="S63" i="82" s="1"/>
  <c r="AC63" i="82" s="1"/>
  <c r="AB64" i="82" s="1"/>
  <c r="AX64" i="82"/>
  <c r="S64" i="82" s="1"/>
  <c r="AC64" i="82" s="1"/>
  <c r="AB65" i="82" s="1"/>
  <c r="AX65" i="82"/>
  <c r="S65" i="82" s="1"/>
  <c r="AC65" i="82" s="1"/>
  <c r="AB66" i="82" s="1"/>
  <c r="AX67" i="82"/>
  <c r="S67" i="82" s="1"/>
  <c r="AC67" i="82" s="1"/>
  <c r="AB68" i="82" s="1"/>
  <c r="AX69" i="82"/>
  <c r="S69" i="82" s="1"/>
  <c r="AC69" i="82" s="1"/>
  <c r="AB70" i="82" s="1"/>
  <c r="AX70" i="82"/>
  <c r="S70" i="82" s="1"/>
  <c r="AC70" i="82" s="1"/>
  <c r="AB71" i="82" s="1"/>
  <c r="AX71" i="82"/>
  <c r="S71" i="82" s="1"/>
  <c r="AC71" i="82" s="1"/>
  <c r="AB72" i="82" s="1"/>
  <c r="AX73" i="82"/>
  <c r="S73" i="82" s="1"/>
  <c r="AC73" i="82" s="1"/>
  <c r="AB74" i="82" s="1"/>
  <c r="AX75" i="82"/>
  <c r="S75" i="82" s="1"/>
  <c r="AC75" i="82" s="1"/>
  <c r="AB76" i="82" s="1"/>
  <c r="AX76" i="82"/>
  <c r="S76" i="82" s="1"/>
  <c r="AC76" i="82" s="1"/>
  <c r="AB77" i="82" s="1"/>
  <c r="AX77" i="82"/>
  <c r="S77" i="82" s="1"/>
  <c r="AC77" i="82" s="1"/>
  <c r="AB78" i="82" s="1"/>
  <c r="AX79" i="82"/>
  <c r="S79" i="82" s="1"/>
  <c r="AC79" i="82" s="1"/>
  <c r="AB80" i="82" s="1"/>
  <c r="AX81" i="82"/>
  <c r="S81" i="82" s="1"/>
  <c r="AC81" i="82" s="1"/>
  <c r="AB82" i="82" s="1"/>
  <c r="AX82" i="82"/>
  <c r="S82" i="82" s="1"/>
  <c r="AC82" i="82" s="1"/>
  <c r="AB83" i="82" s="1"/>
  <c r="AX83" i="82"/>
  <c r="S83" i="82" s="1"/>
  <c r="AC83" i="82" s="1"/>
  <c r="AB84" i="82" s="1"/>
  <c r="AX87" i="82"/>
  <c r="S87" i="82" s="1"/>
  <c r="AC87" i="82" s="1"/>
  <c r="AB88" i="82" s="1"/>
  <c r="AX88" i="82"/>
  <c r="S88" i="82" s="1"/>
  <c r="AC88" i="82" s="1"/>
  <c r="AB89" i="82" s="1"/>
  <c r="AX86" i="82"/>
  <c r="S86" i="82" s="1"/>
  <c r="AC86" i="82" s="1"/>
  <c r="AB87" i="82" s="1"/>
  <c r="AL89" i="42"/>
  <c r="AU89" i="42" s="1"/>
  <c r="AR89" i="42"/>
  <c r="AR91" i="42" s="1"/>
  <c r="AK88" i="30"/>
  <c r="AT88" i="30" s="1"/>
  <c r="AJ88" i="30"/>
  <c r="AJ83" i="30"/>
  <c r="AK83" i="30"/>
  <c r="AT83" i="30" s="1"/>
  <c r="AJ77" i="30"/>
  <c r="AK77" i="30"/>
  <c r="AT77" i="30" s="1"/>
  <c r="AJ71" i="30"/>
  <c r="AK71" i="30"/>
  <c r="AT71" i="30" s="1"/>
  <c r="AJ65" i="30"/>
  <c r="AK65" i="30"/>
  <c r="AT65" i="30" s="1"/>
  <c r="AJ59" i="30"/>
  <c r="AK59" i="30"/>
  <c r="AT59" i="30" s="1"/>
  <c r="AJ53" i="30"/>
  <c r="AK53" i="30"/>
  <c r="AT53" i="30" s="1"/>
  <c r="AJ47" i="30"/>
  <c r="AK47" i="30"/>
  <c r="AT47" i="30" s="1"/>
  <c r="AJ41" i="30"/>
  <c r="AK41" i="30"/>
  <c r="AT41" i="30" s="1"/>
  <c r="AJ35" i="30"/>
  <c r="AK35" i="30"/>
  <c r="AT35" i="30" s="1"/>
  <c r="AJ29" i="30"/>
  <c r="AK29" i="30"/>
  <c r="AT29" i="30" s="1"/>
  <c r="AJ23" i="30"/>
  <c r="AK23" i="30"/>
  <c r="AT23" i="30" s="1"/>
  <c r="AJ17" i="30"/>
  <c r="AK17" i="30"/>
  <c r="AT17" i="30" s="1"/>
  <c r="AJ11" i="30"/>
  <c r="AK11" i="30"/>
  <c r="AT11" i="30" s="1"/>
  <c r="AR88" i="93"/>
  <c r="Z85" i="94"/>
  <c r="AR88" i="85"/>
  <c r="Z89" i="46"/>
  <c r="AR87" i="34"/>
  <c r="AI88" i="78"/>
  <c r="AN88" i="78"/>
  <c r="AJ66" i="30"/>
  <c r="AK66" i="30"/>
  <c r="AT66" i="30" s="1"/>
  <c r="AJ36" i="30"/>
  <c r="AK36" i="30"/>
  <c r="AT36" i="30" s="1"/>
  <c r="AK85" i="30"/>
  <c r="AT85" i="30" s="1"/>
  <c r="AJ85" i="30"/>
  <c r="AK76" i="30"/>
  <c r="AT76" i="30" s="1"/>
  <c r="AJ76" i="30"/>
  <c r="AK58" i="30"/>
  <c r="AT58" i="30" s="1"/>
  <c r="AJ58" i="30"/>
  <c r="AK40" i="30"/>
  <c r="AT40" i="30" s="1"/>
  <c r="AJ40" i="30"/>
  <c r="AK22" i="30"/>
  <c r="AT22" i="30" s="1"/>
  <c r="AJ22" i="30"/>
  <c r="AK16" i="30"/>
  <c r="AT16" i="30" s="1"/>
  <c r="AJ16" i="30"/>
  <c r="AJ5" i="30"/>
  <c r="AK5" i="30"/>
  <c r="AT5" i="30" s="1"/>
  <c r="AS6" i="42"/>
  <c r="AL6" i="42"/>
  <c r="AU6" i="42" s="1"/>
  <c r="Z89" i="37"/>
  <c r="AR88" i="37"/>
  <c r="AH89" i="38"/>
  <c r="AQ89" i="38" s="1"/>
  <c r="AQ91" i="38" s="1"/>
  <c r="AZ3" i="38"/>
  <c r="AX6" i="38" s="1"/>
  <c r="S6" i="38" s="1"/>
  <c r="AC6" i="38" s="1"/>
  <c r="AB7" i="38" s="1"/>
  <c r="AX8" i="38"/>
  <c r="S8" i="38" s="1"/>
  <c r="AC8" i="38" s="1"/>
  <c r="AB9" i="38" s="1"/>
  <c r="AX9" i="38"/>
  <c r="S9" i="38" s="1"/>
  <c r="AC9" i="38" s="1"/>
  <c r="AB10" i="38" s="1"/>
  <c r="AX10" i="38"/>
  <c r="S10" i="38" s="1"/>
  <c r="AC10" i="38" s="1"/>
  <c r="AB11" i="38" s="1"/>
  <c r="AX15" i="38"/>
  <c r="S15" i="38" s="1"/>
  <c r="AC15" i="38" s="1"/>
  <c r="AB16" i="38" s="1"/>
  <c r="AX20" i="38"/>
  <c r="S20" i="38" s="1"/>
  <c r="AC20" i="38" s="1"/>
  <c r="AB21" i="38" s="1"/>
  <c r="AX21" i="38"/>
  <c r="S21" i="38" s="1"/>
  <c r="AC21" i="38" s="1"/>
  <c r="AB22" i="38" s="1"/>
  <c r="AX22" i="38"/>
  <c r="S22" i="38" s="1"/>
  <c r="AC22" i="38" s="1"/>
  <c r="AB23" i="38" s="1"/>
  <c r="AX26" i="38"/>
  <c r="S26" i="38" s="1"/>
  <c r="AC26" i="38" s="1"/>
  <c r="AB27" i="38" s="1"/>
  <c r="AX27" i="38"/>
  <c r="S27" i="38" s="1"/>
  <c r="AC27" i="38" s="1"/>
  <c r="AB28" i="38" s="1"/>
  <c r="AX28" i="38"/>
  <c r="S28" i="38" s="1"/>
  <c r="AC28" i="38" s="1"/>
  <c r="AB29" i="38" s="1"/>
  <c r="AX30" i="38"/>
  <c r="S30" i="38" s="1"/>
  <c r="AC30" i="38" s="1"/>
  <c r="AB31" i="38" s="1"/>
  <c r="AX32" i="38"/>
  <c r="S32" i="38" s="1"/>
  <c r="AC32" i="38" s="1"/>
  <c r="AB33" i="38" s="1"/>
  <c r="AX33" i="38"/>
  <c r="S33" i="38" s="1"/>
  <c r="AC33" i="38" s="1"/>
  <c r="AB34" i="38" s="1"/>
  <c r="AX34" i="38"/>
  <c r="S34" i="38" s="1"/>
  <c r="AC34" i="38" s="1"/>
  <c r="AB35" i="38" s="1"/>
  <c r="AX35" i="38"/>
  <c r="S35" i="38" s="1"/>
  <c r="AC35" i="38" s="1"/>
  <c r="AB36" i="38" s="1"/>
  <c r="AX36" i="38"/>
  <c r="S36" i="38" s="1"/>
  <c r="AC36" i="38" s="1"/>
  <c r="AB37" i="38" s="1"/>
  <c r="AX38" i="38"/>
  <c r="S38" i="38" s="1"/>
  <c r="AC38" i="38" s="1"/>
  <c r="AB39" i="38" s="1"/>
  <c r="AX39" i="38"/>
  <c r="S39" i="38" s="1"/>
  <c r="AC39" i="38" s="1"/>
  <c r="AB40" i="38" s="1"/>
  <c r="AX40" i="38"/>
  <c r="S40" i="38" s="1"/>
  <c r="AC40" i="38" s="1"/>
  <c r="AB41" i="38" s="1"/>
  <c r="AX41" i="38"/>
  <c r="S41" i="38" s="1"/>
  <c r="AC41" i="38" s="1"/>
  <c r="AB42" i="38" s="1"/>
  <c r="AX42" i="38"/>
  <c r="S42" i="38" s="1"/>
  <c r="AC42" i="38" s="1"/>
  <c r="AB43" i="38" s="1"/>
  <c r="AX44" i="38"/>
  <c r="S44" i="38" s="1"/>
  <c r="AC44" i="38" s="1"/>
  <c r="AB45" i="38" s="1"/>
  <c r="AX45" i="38"/>
  <c r="S45" i="38" s="1"/>
  <c r="AC45" i="38" s="1"/>
  <c r="AB46" i="38" s="1"/>
  <c r="AX46" i="38"/>
  <c r="S46" i="38" s="1"/>
  <c r="AC46" i="38" s="1"/>
  <c r="AB47" i="38" s="1"/>
  <c r="AX47" i="38"/>
  <c r="S47" i="38" s="1"/>
  <c r="AC47" i="38" s="1"/>
  <c r="AB48" i="38" s="1"/>
  <c r="AX48" i="38"/>
  <c r="S48" i="38" s="1"/>
  <c r="AC48" i="38" s="1"/>
  <c r="AB49" i="38" s="1"/>
  <c r="AX49" i="38"/>
  <c r="S49" i="38" s="1"/>
  <c r="AC49" i="38" s="1"/>
  <c r="AB50" i="38" s="1"/>
  <c r="AX50" i="38"/>
  <c r="S50" i="38" s="1"/>
  <c r="AC50" i="38" s="1"/>
  <c r="AB51" i="38" s="1"/>
  <c r="AX51" i="38"/>
  <c r="S51" i="38" s="1"/>
  <c r="AC51" i="38" s="1"/>
  <c r="AB52" i="38" s="1"/>
  <c r="AX52" i="38"/>
  <c r="S52" i="38" s="1"/>
  <c r="AC52" i="38" s="1"/>
  <c r="AB53" i="38" s="1"/>
  <c r="AX53" i="38"/>
  <c r="S53" i="38" s="1"/>
  <c r="AC53" i="38" s="1"/>
  <c r="AB54" i="38" s="1"/>
  <c r="AX54" i="38"/>
  <c r="S54" i="38" s="1"/>
  <c r="AC54" i="38" s="1"/>
  <c r="AB55" i="38" s="1"/>
  <c r="AX55" i="38"/>
  <c r="S55" i="38" s="1"/>
  <c r="AC55" i="38" s="1"/>
  <c r="AB56" i="38" s="1"/>
  <c r="AX56" i="38"/>
  <c r="S56" i="38" s="1"/>
  <c r="AC56" i="38" s="1"/>
  <c r="AB57" i="38" s="1"/>
  <c r="AX57" i="38"/>
  <c r="S57" i="38" s="1"/>
  <c r="AC57" i="38" s="1"/>
  <c r="AB58" i="38" s="1"/>
  <c r="AX58" i="38"/>
  <c r="S58" i="38" s="1"/>
  <c r="AC58" i="38" s="1"/>
  <c r="AB59" i="38" s="1"/>
  <c r="AX59" i="38"/>
  <c r="S59" i="38" s="1"/>
  <c r="AC59" i="38" s="1"/>
  <c r="AB60" i="38" s="1"/>
  <c r="AX60" i="38"/>
  <c r="S60" i="38" s="1"/>
  <c r="AC60" i="38" s="1"/>
  <c r="AB61" i="38" s="1"/>
  <c r="AX61" i="38"/>
  <c r="S61" i="38" s="1"/>
  <c r="AC61" i="38" s="1"/>
  <c r="AB62" i="38" s="1"/>
  <c r="AX62" i="38"/>
  <c r="S62" i="38" s="1"/>
  <c r="AC62" i="38" s="1"/>
  <c r="AB63" i="38" s="1"/>
  <c r="AX63" i="38"/>
  <c r="S63" i="38" s="1"/>
  <c r="AC63" i="38" s="1"/>
  <c r="AB64" i="38" s="1"/>
  <c r="AX64" i="38"/>
  <c r="S64" i="38" s="1"/>
  <c r="AC64" i="38" s="1"/>
  <c r="AB65" i="38" s="1"/>
  <c r="AX65" i="38"/>
  <c r="S65" i="38" s="1"/>
  <c r="AC65" i="38" s="1"/>
  <c r="AB66" i="38" s="1"/>
  <c r="AX66" i="38"/>
  <c r="S66" i="38" s="1"/>
  <c r="AC66" i="38" s="1"/>
  <c r="AB67" i="38" s="1"/>
  <c r="AX67" i="38"/>
  <c r="S67" i="38" s="1"/>
  <c r="AC67" i="38" s="1"/>
  <c r="AB68" i="38" s="1"/>
  <c r="AX68" i="38"/>
  <c r="S68" i="38" s="1"/>
  <c r="AC68" i="38" s="1"/>
  <c r="AB69" i="38" s="1"/>
  <c r="AX69" i="38"/>
  <c r="S69" i="38" s="1"/>
  <c r="AC69" i="38" s="1"/>
  <c r="AB70" i="38" s="1"/>
  <c r="AX70" i="38"/>
  <c r="S70" i="38" s="1"/>
  <c r="AC70" i="38" s="1"/>
  <c r="AB71" i="38" s="1"/>
  <c r="AX71" i="38"/>
  <c r="S71" i="38" s="1"/>
  <c r="AC71" i="38" s="1"/>
  <c r="AB72" i="38" s="1"/>
  <c r="AX72" i="38"/>
  <c r="S72" i="38" s="1"/>
  <c r="AC72" i="38" s="1"/>
  <c r="AB73" i="38" s="1"/>
  <c r="AX73" i="38"/>
  <c r="S73" i="38" s="1"/>
  <c r="AC73" i="38" s="1"/>
  <c r="AB74" i="38" s="1"/>
  <c r="AX74" i="38"/>
  <c r="S74" i="38" s="1"/>
  <c r="AC74" i="38" s="1"/>
  <c r="AB75" i="38" s="1"/>
  <c r="AX75" i="38"/>
  <c r="S75" i="38" s="1"/>
  <c r="AC75" i="38" s="1"/>
  <c r="AB76" i="38" s="1"/>
  <c r="AX76" i="38"/>
  <c r="S76" i="38" s="1"/>
  <c r="AC76" i="38" s="1"/>
  <c r="AB77" i="38" s="1"/>
  <c r="AX77" i="38"/>
  <c r="S77" i="38" s="1"/>
  <c r="AC77" i="38" s="1"/>
  <c r="AB78" i="38" s="1"/>
  <c r="AX78" i="38"/>
  <c r="S78" i="38" s="1"/>
  <c r="AC78" i="38" s="1"/>
  <c r="AB79" i="38" s="1"/>
  <c r="AX79" i="38"/>
  <c r="S79" i="38" s="1"/>
  <c r="AC79" i="38" s="1"/>
  <c r="AB80" i="38" s="1"/>
  <c r="AX80" i="38"/>
  <c r="S80" i="38" s="1"/>
  <c r="AC80" i="38" s="1"/>
  <c r="AB81" i="38" s="1"/>
  <c r="AX81" i="38"/>
  <c r="S81" i="38" s="1"/>
  <c r="AC81" i="38" s="1"/>
  <c r="AB82" i="38" s="1"/>
  <c r="AX82" i="38"/>
  <c r="S82" i="38" s="1"/>
  <c r="AC82" i="38" s="1"/>
  <c r="AB83" i="38" s="1"/>
  <c r="AX83" i="38"/>
  <c r="S83" i="38" s="1"/>
  <c r="AC83" i="38" s="1"/>
  <c r="AB84" i="38" s="1"/>
  <c r="AX87" i="38"/>
  <c r="S87" i="38" s="1"/>
  <c r="AC87" i="38" s="1"/>
  <c r="AB88" i="38" s="1"/>
  <c r="AX84" i="38"/>
  <c r="S84" i="38" s="1"/>
  <c r="AC84" i="38" s="1"/>
  <c r="AB85" i="38" s="1"/>
  <c r="AX86" i="38"/>
  <c r="S86" i="38" s="1"/>
  <c r="AC86" i="38" s="1"/>
  <c r="AB87" i="38" s="1"/>
  <c r="AX85" i="38"/>
  <c r="S85" i="38" s="1"/>
  <c r="AC85" i="38" s="1"/>
  <c r="AB86" i="38" s="1"/>
  <c r="AX88" i="38"/>
  <c r="S88" i="38" s="1"/>
  <c r="AC88" i="38" s="1"/>
  <c r="AB89" i="38" s="1"/>
  <c r="AR88" i="86"/>
  <c r="AH90" i="73"/>
  <c r="AQ90" i="73" s="1"/>
  <c r="AH89" i="93"/>
  <c r="AQ89" i="93" s="1"/>
  <c r="AH84" i="89"/>
  <c r="AQ84" i="89" s="1"/>
  <c r="AR84" i="94"/>
  <c r="Z88" i="90"/>
  <c r="AJ84" i="30"/>
  <c r="AK84" i="30"/>
  <c r="AT84" i="30" s="1"/>
  <c r="AJ48" i="30"/>
  <c r="AK48" i="30"/>
  <c r="AT48" i="30" s="1"/>
  <c r="AJ24" i="30"/>
  <c r="AK24" i="30"/>
  <c r="AT24" i="30" s="1"/>
  <c r="AK70" i="30"/>
  <c r="AT70" i="30" s="1"/>
  <c r="AJ70" i="30"/>
  <c r="AK52" i="30"/>
  <c r="AT52" i="30" s="1"/>
  <c r="AJ52" i="30"/>
  <c r="AK28" i="30"/>
  <c r="AT28" i="30" s="1"/>
  <c r="AJ28" i="30"/>
  <c r="AH89" i="85"/>
  <c r="AQ89" i="85" s="1"/>
  <c r="AJ87" i="30"/>
  <c r="AK87" i="30"/>
  <c r="AT87" i="30" s="1"/>
  <c r="AJ75" i="30"/>
  <c r="AK75" i="30"/>
  <c r="AT75" i="30" s="1"/>
  <c r="AJ69" i="30"/>
  <c r="AK69" i="30"/>
  <c r="AT69" i="30" s="1"/>
  <c r="AJ63" i="30"/>
  <c r="AK63" i="30"/>
  <c r="AT63" i="30" s="1"/>
  <c r="AJ57" i="30"/>
  <c r="AK57" i="30"/>
  <c r="AT57" i="30" s="1"/>
  <c r="AJ51" i="30"/>
  <c r="AK51" i="30"/>
  <c r="AT51" i="30" s="1"/>
  <c r="AJ45" i="30"/>
  <c r="AK45" i="30"/>
  <c r="AT45" i="30" s="1"/>
  <c r="AJ39" i="30"/>
  <c r="AK39" i="30"/>
  <c r="AT39" i="30" s="1"/>
  <c r="AJ33" i="30"/>
  <c r="AK33" i="30"/>
  <c r="AT33" i="30" s="1"/>
  <c r="AJ27" i="30"/>
  <c r="AK27" i="30"/>
  <c r="AT27" i="30" s="1"/>
  <c r="AJ21" i="30"/>
  <c r="AK21" i="30"/>
  <c r="AT21" i="30" s="1"/>
  <c r="AJ15" i="30"/>
  <c r="AK15" i="30"/>
  <c r="AT15" i="30" s="1"/>
  <c r="AK9" i="30"/>
  <c r="AT9" i="30" s="1"/>
  <c r="AJ9" i="30"/>
  <c r="AB4" i="30"/>
  <c r="AJ3" i="30"/>
  <c r="Z89" i="38"/>
  <c r="Z86" i="74"/>
  <c r="Y86" i="74"/>
  <c r="X86" i="74"/>
  <c r="AS10" i="42"/>
  <c r="AL10" i="42"/>
  <c r="AU10" i="42" s="1"/>
  <c r="Z89" i="93"/>
  <c r="AH88" i="34"/>
  <c r="AQ88" i="34" s="1"/>
  <c r="Z84" i="89"/>
  <c r="AJ54" i="30"/>
  <c r="AK54" i="30"/>
  <c r="AT54" i="30" s="1"/>
  <c r="AJ18" i="30"/>
  <c r="AK18" i="30"/>
  <c r="AT18" i="30" s="1"/>
  <c r="AK64" i="30"/>
  <c r="AT64" i="30" s="1"/>
  <c r="AJ64" i="30"/>
  <c r="AK46" i="30"/>
  <c r="AT46" i="30" s="1"/>
  <c r="AJ46" i="30"/>
  <c r="AK34" i="30"/>
  <c r="AT34" i="30" s="1"/>
  <c r="AJ34" i="30"/>
  <c r="AJ10" i="30"/>
  <c r="AK10" i="30"/>
  <c r="AT10" i="30" s="1"/>
  <c r="AJ81" i="30"/>
  <c r="AK81" i="30"/>
  <c r="AT81" i="30" s="1"/>
  <c r="AH89" i="26"/>
  <c r="AQ89" i="26" s="1"/>
  <c r="AQ91" i="26" s="1"/>
  <c r="AZ3" i="26"/>
  <c r="AX6" i="26" s="1"/>
  <c r="S6" i="26" s="1"/>
  <c r="AC6" i="26" s="1"/>
  <c r="AB7" i="26" s="1"/>
  <c r="AX40" i="26"/>
  <c r="S40" i="26" s="1"/>
  <c r="AC40" i="26" s="1"/>
  <c r="AB41" i="26" s="1"/>
  <c r="AX46" i="26"/>
  <c r="S46" i="26" s="1"/>
  <c r="AC46" i="26" s="1"/>
  <c r="AB47" i="26" s="1"/>
  <c r="AX76" i="26"/>
  <c r="S76" i="26" s="1"/>
  <c r="AC76" i="26" s="1"/>
  <c r="AB77" i="26" s="1"/>
  <c r="AX82" i="26"/>
  <c r="S82" i="26" s="1"/>
  <c r="AC82" i="26" s="1"/>
  <c r="AB83" i="26" s="1"/>
  <c r="AJ89" i="30"/>
  <c r="AS89" i="30" s="1"/>
  <c r="AK89" i="30"/>
  <c r="AT89" i="30" s="1"/>
  <c r="AJ80" i="30"/>
  <c r="AK80" i="30"/>
  <c r="AT80" i="30" s="1"/>
  <c r="AJ74" i="30"/>
  <c r="AK74" i="30"/>
  <c r="AT74" i="30" s="1"/>
  <c r="AJ68" i="30"/>
  <c r="AK68" i="30"/>
  <c r="AT68" i="30" s="1"/>
  <c r="AJ62" i="30"/>
  <c r="AK62" i="30"/>
  <c r="AT62" i="30" s="1"/>
  <c r="AJ56" i="30"/>
  <c r="AK56" i="30"/>
  <c r="AT56" i="30" s="1"/>
  <c r="AJ50" i="30"/>
  <c r="AK50" i="30"/>
  <c r="AT50" i="30" s="1"/>
  <c r="AJ44" i="30"/>
  <c r="AK44" i="30"/>
  <c r="AT44" i="30" s="1"/>
  <c r="AJ38" i="30"/>
  <c r="AK38" i="30"/>
  <c r="AT38" i="30" s="1"/>
  <c r="AJ32" i="30"/>
  <c r="AK32" i="30"/>
  <c r="AT32" i="30" s="1"/>
  <c r="AJ26" i="30"/>
  <c r="AK26" i="30"/>
  <c r="AT26" i="30" s="1"/>
  <c r="AJ20" i="30"/>
  <c r="AK20" i="30"/>
  <c r="AT20" i="30" s="1"/>
  <c r="AX13" i="30"/>
  <c r="S13" i="30" s="1"/>
  <c r="AC13" i="30" s="1"/>
  <c r="AB14" i="30" s="1"/>
  <c r="AR83" i="89"/>
  <c r="AR89" i="73"/>
  <c r="AS7" i="42"/>
  <c r="AL7" i="42"/>
  <c r="AU7" i="42" s="1"/>
  <c r="AG86" i="29"/>
  <c r="AP86" i="29" s="1"/>
  <c r="AF86" i="29"/>
  <c r="AO86" i="29" s="1"/>
  <c r="AE86" i="29"/>
  <c r="W87" i="29"/>
  <c r="AR88" i="46"/>
  <c r="Z90" i="73"/>
  <c r="Z88" i="34"/>
  <c r="AR88" i="38"/>
  <c r="AS9" i="42"/>
  <c r="AL9" i="42"/>
  <c r="AU9" i="42" s="1"/>
  <c r="AH89" i="86"/>
  <c r="AQ89" i="86" s="1"/>
  <c r="AQ91" i="86" s="1"/>
  <c r="AZ3" i="86"/>
  <c r="AX6" i="86" s="1"/>
  <c r="S6" i="86" s="1"/>
  <c r="AC6" i="86" s="1"/>
  <c r="AB7" i="86" s="1"/>
  <c r="Y87" i="45"/>
  <c r="X87" i="45"/>
  <c r="X89" i="78"/>
  <c r="Y89" i="78"/>
  <c r="Z89" i="78" s="1"/>
  <c r="AX76" i="86" l="1"/>
  <c r="S76" i="86" s="1"/>
  <c r="AC76" i="86" s="1"/>
  <c r="AB77" i="86" s="1"/>
  <c r="AX28" i="86"/>
  <c r="S28" i="86" s="1"/>
  <c r="AC28" i="86" s="1"/>
  <c r="AB29" i="86" s="1"/>
  <c r="AX34" i="26"/>
  <c r="S34" i="26" s="1"/>
  <c r="AC34" i="26" s="1"/>
  <c r="AB35" i="26" s="1"/>
  <c r="AX70" i="86"/>
  <c r="S70" i="86" s="1"/>
  <c r="AC70" i="86" s="1"/>
  <c r="AB71" i="86" s="1"/>
  <c r="AX64" i="86"/>
  <c r="S64" i="86" s="1"/>
  <c r="AC64" i="86" s="1"/>
  <c r="AB65" i="86" s="1"/>
  <c r="AX70" i="26"/>
  <c r="S70" i="26" s="1"/>
  <c r="AC70" i="26" s="1"/>
  <c r="AB71" i="26" s="1"/>
  <c r="Z87" i="45"/>
  <c r="AX58" i="86"/>
  <c r="S58" i="86" s="1"/>
  <c r="AC58" i="86" s="1"/>
  <c r="AB59" i="86" s="1"/>
  <c r="AX22" i="86"/>
  <c r="S22" i="86" s="1"/>
  <c r="AC22" i="86" s="1"/>
  <c r="AB23" i="86" s="1"/>
  <c r="AX64" i="26"/>
  <c r="S64" i="26" s="1"/>
  <c r="AC64" i="26" s="1"/>
  <c r="AB65" i="26" s="1"/>
  <c r="AX28" i="26"/>
  <c r="S28" i="26" s="1"/>
  <c r="AC28" i="26" s="1"/>
  <c r="AB29" i="26" s="1"/>
  <c r="AX16" i="38"/>
  <c r="S16" i="38" s="1"/>
  <c r="AC16" i="38" s="1"/>
  <c r="AB17" i="38" s="1"/>
  <c r="AX4" i="38"/>
  <c r="S4" i="38" s="1"/>
  <c r="AC4" i="38" s="1"/>
  <c r="AB5" i="38" s="1"/>
  <c r="AX4" i="46"/>
  <c r="S4" i="46" s="1"/>
  <c r="AC4" i="46" s="1"/>
  <c r="AB5" i="46" s="1"/>
  <c r="AX34" i="86"/>
  <c r="S34" i="86" s="1"/>
  <c r="AC34" i="86" s="1"/>
  <c r="AB35" i="86" s="1"/>
  <c r="AX88" i="86"/>
  <c r="S88" i="86" s="1"/>
  <c r="AC88" i="86" s="1"/>
  <c r="AB89" i="86" s="1"/>
  <c r="AX52" i="86"/>
  <c r="S52" i="86" s="1"/>
  <c r="AC52" i="86" s="1"/>
  <c r="AB53" i="86" s="1"/>
  <c r="AX58" i="26"/>
  <c r="S58" i="26" s="1"/>
  <c r="AC58" i="26" s="1"/>
  <c r="AB59" i="26" s="1"/>
  <c r="AX22" i="26"/>
  <c r="S22" i="26" s="1"/>
  <c r="AC22" i="26" s="1"/>
  <c r="AB23" i="26" s="1"/>
  <c r="AS91" i="42"/>
  <c r="AX9" i="46"/>
  <c r="S9" i="46" s="1"/>
  <c r="AC9" i="46" s="1"/>
  <c r="AB10" i="46" s="1"/>
  <c r="AX3" i="46"/>
  <c r="S3" i="46" s="1"/>
  <c r="AC3" i="46" s="1"/>
  <c r="AX40" i="86"/>
  <c r="S40" i="86" s="1"/>
  <c r="AC40" i="86" s="1"/>
  <c r="AB41" i="86" s="1"/>
  <c r="AX16" i="86"/>
  <c r="S16" i="86" s="1"/>
  <c r="AC16" i="86" s="1"/>
  <c r="AB17" i="86" s="1"/>
  <c r="AX82" i="86"/>
  <c r="S82" i="86" s="1"/>
  <c r="AC82" i="86" s="1"/>
  <c r="AB83" i="86" s="1"/>
  <c r="AX46" i="86"/>
  <c r="S46" i="86" s="1"/>
  <c r="AC46" i="86" s="1"/>
  <c r="AB47" i="86" s="1"/>
  <c r="AX10" i="86"/>
  <c r="S10" i="86" s="1"/>
  <c r="AC10" i="86" s="1"/>
  <c r="AB11" i="86" s="1"/>
  <c r="AX87" i="26"/>
  <c r="S87" i="26" s="1"/>
  <c r="AC87" i="26" s="1"/>
  <c r="AB88" i="26" s="1"/>
  <c r="AX52" i="26"/>
  <c r="S52" i="26" s="1"/>
  <c r="AC52" i="26" s="1"/>
  <c r="AB53" i="26" s="1"/>
  <c r="AX16" i="26"/>
  <c r="S16" i="26" s="1"/>
  <c r="AC16" i="26" s="1"/>
  <c r="AB17" i="26" s="1"/>
  <c r="AX14" i="38"/>
  <c r="S14" i="38" s="1"/>
  <c r="AC14" i="38" s="1"/>
  <c r="AB15" i="38" s="1"/>
  <c r="AX3" i="38"/>
  <c r="S3" i="38" s="1"/>
  <c r="AC3" i="38" s="1"/>
  <c r="AX15" i="46"/>
  <c r="S15" i="46" s="1"/>
  <c r="AC15" i="46" s="1"/>
  <c r="AB16" i="46" s="1"/>
  <c r="AX8" i="46"/>
  <c r="S8" i="46" s="1"/>
  <c r="AC8" i="46" s="1"/>
  <c r="AB9" i="46" s="1"/>
  <c r="AX10" i="26"/>
  <c r="S10" i="26" s="1"/>
  <c r="AC10" i="26" s="1"/>
  <c r="AB11" i="26" s="1"/>
  <c r="AX14" i="46"/>
  <c r="S14" i="46" s="1"/>
  <c r="AC14" i="46" s="1"/>
  <c r="AB15" i="46" s="1"/>
  <c r="AX7" i="46"/>
  <c r="S7" i="46" s="1"/>
  <c r="AC7" i="46" s="1"/>
  <c r="AB8" i="46" s="1"/>
  <c r="AX5" i="46"/>
  <c r="S5" i="46" s="1"/>
  <c r="AC5" i="46" s="1"/>
  <c r="AB6" i="46" s="1"/>
  <c r="AU91" i="42"/>
  <c r="C11" i="42" s="1"/>
  <c r="AF89" i="78"/>
  <c r="AO89" i="78" s="1"/>
  <c r="AO91" i="78" s="1"/>
  <c r="AE89" i="78"/>
  <c r="AX89" i="78"/>
  <c r="S89" i="78" s="1"/>
  <c r="AC89" i="78" s="1"/>
  <c r="AG89" i="78"/>
  <c r="AP89" i="78" s="1"/>
  <c r="AP91" i="78" s="1"/>
  <c r="AK7" i="86"/>
  <c r="AT7" i="86" s="1"/>
  <c r="AK7" i="26"/>
  <c r="AT7" i="26" s="1"/>
  <c r="AJ7" i="46"/>
  <c r="AK7" i="46"/>
  <c r="AT7" i="46" s="1"/>
  <c r="AG87" i="45"/>
  <c r="AP87" i="45" s="1"/>
  <c r="AF87" i="45"/>
  <c r="AO87" i="45" s="1"/>
  <c r="AE87" i="45"/>
  <c r="W88" i="45"/>
  <c r="AG92" i="77"/>
  <c r="AP92" i="77" s="1"/>
  <c r="AF92" i="77"/>
  <c r="AO92" i="77" s="1"/>
  <c r="AE92" i="77"/>
  <c r="W93" i="77"/>
  <c r="AK7" i="38"/>
  <c r="AT7" i="38" s="1"/>
  <c r="AK8" i="82"/>
  <c r="AT8" i="82" s="1"/>
  <c r="AJ89" i="86"/>
  <c r="AS89" i="86" s="1"/>
  <c r="AK89" i="86"/>
  <c r="AT89" i="86" s="1"/>
  <c r="AK59" i="86"/>
  <c r="AT59" i="86" s="1"/>
  <c r="AK17" i="86"/>
  <c r="AT17" i="86" s="1"/>
  <c r="AK65" i="26"/>
  <c r="AT65" i="26" s="1"/>
  <c r="AX68" i="86"/>
  <c r="S68" i="86" s="1"/>
  <c r="AC68" i="86" s="1"/>
  <c r="AB69" i="86" s="1"/>
  <c r="AX38" i="86"/>
  <c r="S38" i="86" s="1"/>
  <c r="AC38" i="86" s="1"/>
  <c r="AB39" i="86" s="1"/>
  <c r="AX78" i="86"/>
  <c r="S78" i="86" s="1"/>
  <c r="AC78" i="86" s="1"/>
  <c r="AB79" i="86" s="1"/>
  <c r="AX83" i="86"/>
  <c r="S83" i="86" s="1"/>
  <c r="AC83" i="86" s="1"/>
  <c r="AB84" i="86" s="1"/>
  <c r="AX77" i="86"/>
  <c r="S77" i="86" s="1"/>
  <c r="AC77" i="86" s="1"/>
  <c r="AB78" i="86" s="1"/>
  <c r="AX71" i="86"/>
  <c r="S71" i="86" s="1"/>
  <c r="AC71" i="86" s="1"/>
  <c r="AB72" i="86" s="1"/>
  <c r="AX65" i="86"/>
  <c r="S65" i="86" s="1"/>
  <c r="AC65" i="86" s="1"/>
  <c r="AB66" i="86" s="1"/>
  <c r="AX59" i="86"/>
  <c r="S59" i="86" s="1"/>
  <c r="AC59" i="86" s="1"/>
  <c r="AB60" i="86" s="1"/>
  <c r="AX53" i="86"/>
  <c r="S53" i="86" s="1"/>
  <c r="AC53" i="86" s="1"/>
  <c r="AB54" i="86" s="1"/>
  <c r="AX47" i="86"/>
  <c r="S47" i="86" s="1"/>
  <c r="AC47" i="86" s="1"/>
  <c r="AB48" i="86" s="1"/>
  <c r="AX41" i="86"/>
  <c r="S41" i="86" s="1"/>
  <c r="AC41" i="86" s="1"/>
  <c r="AB42" i="86" s="1"/>
  <c r="AX35" i="86"/>
  <c r="S35" i="86" s="1"/>
  <c r="AC35" i="86" s="1"/>
  <c r="AB36" i="86" s="1"/>
  <c r="AX29" i="86"/>
  <c r="S29" i="86" s="1"/>
  <c r="AC29" i="86" s="1"/>
  <c r="AB30" i="86" s="1"/>
  <c r="AX23" i="86"/>
  <c r="S23" i="86" s="1"/>
  <c r="AC23" i="86" s="1"/>
  <c r="AB24" i="86" s="1"/>
  <c r="AX17" i="86"/>
  <c r="S17" i="86" s="1"/>
  <c r="AC17" i="86" s="1"/>
  <c r="AB18" i="86" s="1"/>
  <c r="AX11" i="86"/>
  <c r="S11" i="86" s="1"/>
  <c r="AC11" i="86" s="1"/>
  <c r="AB12" i="86" s="1"/>
  <c r="AX5" i="86"/>
  <c r="S5" i="86" s="1"/>
  <c r="AC5" i="86" s="1"/>
  <c r="AB6" i="86" s="1"/>
  <c r="AJ14" i="30"/>
  <c r="AK14" i="30"/>
  <c r="AT14" i="30" s="1"/>
  <c r="AS32" i="30"/>
  <c r="AL32" i="30"/>
  <c r="AU32" i="30" s="1"/>
  <c r="AS50" i="30"/>
  <c r="AL50" i="30"/>
  <c r="AU50" i="30" s="1"/>
  <c r="AS68" i="30"/>
  <c r="AL68" i="30"/>
  <c r="AU68" i="30" s="1"/>
  <c r="AX83" i="26"/>
  <c r="S83" i="26" s="1"/>
  <c r="AC83" i="26" s="1"/>
  <c r="AB84" i="26" s="1"/>
  <c r="AX77" i="26"/>
  <c r="S77" i="26" s="1"/>
  <c r="AC77" i="26" s="1"/>
  <c r="AB78" i="26" s="1"/>
  <c r="AX71" i="26"/>
  <c r="S71" i="26" s="1"/>
  <c r="AC71" i="26" s="1"/>
  <c r="AB72" i="26" s="1"/>
  <c r="AX65" i="26"/>
  <c r="S65" i="26" s="1"/>
  <c r="AC65" i="26" s="1"/>
  <c r="AB66" i="26" s="1"/>
  <c r="AX59" i="26"/>
  <c r="S59" i="26" s="1"/>
  <c r="AC59" i="26" s="1"/>
  <c r="AB60" i="26" s="1"/>
  <c r="AX53" i="26"/>
  <c r="S53" i="26" s="1"/>
  <c r="AC53" i="26" s="1"/>
  <c r="AB54" i="26" s="1"/>
  <c r="AX47" i="26"/>
  <c r="S47" i="26" s="1"/>
  <c r="AC47" i="26" s="1"/>
  <c r="AB48" i="26" s="1"/>
  <c r="AX41" i="26"/>
  <c r="S41" i="26" s="1"/>
  <c r="AC41" i="26" s="1"/>
  <c r="AB42" i="26" s="1"/>
  <c r="AX35" i="26"/>
  <c r="S35" i="26" s="1"/>
  <c r="AC35" i="26" s="1"/>
  <c r="AB36" i="26" s="1"/>
  <c r="AX29" i="26"/>
  <c r="S29" i="26" s="1"/>
  <c r="AC29" i="26" s="1"/>
  <c r="AB30" i="26" s="1"/>
  <c r="AX23" i="26"/>
  <c r="S23" i="26" s="1"/>
  <c r="AC23" i="26" s="1"/>
  <c r="AB24" i="26" s="1"/>
  <c r="AX17" i="26"/>
  <c r="S17" i="26" s="1"/>
  <c r="AC17" i="26" s="1"/>
  <c r="AB18" i="26" s="1"/>
  <c r="AX11" i="26"/>
  <c r="S11" i="26" s="1"/>
  <c r="AC11" i="26" s="1"/>
  <c r="AB12" i="26" s="1"/>
  <c r="AX5" i="26"/>
  <c r="S5" i="26" s="1"/>
  <c r="AC5" i="26" s="1"/>
  <c r="AB6" i="26" s="1"/>
  <c r="AS81" i="30"/>
  <c r="AL81" i="30"/>
  <c r="AU81" i="30" s="1"/>
  <c r="AS54" i="30"/>
  <c r="AL54" i="30"/>
  <c r="AU54" i="30" s="1"/>
  <c r="AE86" i="74"/>
  <c r="W87" i="74"/>
  <c r="AF86" i="74"/>
  <c r="AO86" i="74" s="1"/>
  <c r="AG86" i="74"/>
  <c r="AP86" i="74" s="1"/>
  <c r="AS24" i="30"/>
  <c r="AL24" i="30"/>
  <c r="AU24" i="30" s="1"/>
  <c r="AJ84" i="38"/>
  <c r="AK84" i="38"/>
  <c r="AT84" i="38" s="1"/>
  <c r="AJ78" i="38"/>
  <c r="AK78" i="38"/>
  <c r="AT78" i="38" s="1"/>
  <c r="AJ72" i="38"/>
  <c r="AK72" i="38"/>
  <c r="AT72" i="38" s="1"/>
  <c r="AJ66" i="38"/>
  <c r="AK66" i="38"/>
  <c r="AT66" i="38" s="1"/>
  <c r="AJ60" i="38"/>
  <c r="AK60" i="38"/>
  <c r="AT60" i="38" s="1"/>
  <c r="AJ54" i="38"/>
  <c r="AK54" i="38"/>
  <c r="AT54" i="38" s="1"/>
  <c r="AJ48" i="38"/>
  <c r="AK48" i="38"/>
  <c r="AT48" i="38" s="1"/>
  <c r="AJ42" i="38"/>
  <c r="AK42" i="38"/>
  <c r="AT42" i="38" s="1"/>
  <c r="AJ36" i="38"/>
  <c r="AK36" i="38"/>
  <c r="AT36" i="38" s="1"/>
  <c r="AX29" i="38"/>
  <c r="S29" i="38" s="1"/>
  <c r="AC29" i="38" s="1"/>
  <c r="AB30" i="38" s="1"/>
  <c r="AX23" i="38"/>
  <c r="S23" i="38" s="1"/>
  <c r="AC23" i="38" s="1"/>
  <c r="AB24" i="38" s="1"/>
  <c r="AX17" i="38"/>
  <c r="S17" i="38" s="1"/>
  <c r="AC17" i="38" s="1"/>
  <c r="AB18" i="38" s="1"/>
  <c r="AX11" i="38"/>
  <c r="S11" i="38" s="1"/>
  <c r="AC11" i="38" s="1"/>
  <c r="AB12" i="38" s="1"/>
  <c r="AX5" i="38"/>
  <c r="S5" i="38" s="1"/>
  <c r="AC5" i="38" s="1"/>
  <c r="AB6" i="38" s="1"/>
  <c r="AS16" i="30"/>
  <c r="AL16" i="30"/>
  <c r="AU16" i="30" s="1"/>
  <c r="AS58" i="30"/>
  <c r="AL58" i="30"/>
  <c r="AU58" i="30" s="1"/>
  <c r="AX85" i="82"/>
  <c r="S85" i="82" s="1"/>
  <c r="AC85" i="82" s="1"/>
  <c r="AB86" i="82" s="1"/>
  <c r="AX78" i="82"/>
  <c r="S78" i="82" s="1"/>
  <c r="AC78" i="82" s="1"/>
  <c r="AB79" i="82" s="1"/>
  <c r="AX72" i="82"/>
  <c r="S72" i="82" s="1"/>
  <c r="AC72" i="82" s="1"/>
  <c r="AB73" i="82" s="1"/>
  <c r="AX66" i="82"/>
  <c r="S66" i="82" s="1"/>
  <c r="AC66" i="82" s="1"/>
  <c r="AB67" i="82" s="1"/>
  <c r="AX60" i="82"/>
  <c r="S60" i="82" s="1"/>
  <c r="AC60" i="82" s="1"/>
  <c r="AB61" i="82" s="1"/>
  <c r="AX54" i="82"/>
  <c r="S54" i="82" s="1"/>
  <c r="AC54" i="82" s="1"/>
  <c r="AB55" i="82" s="1"/>
  <c r="AX48" i="82"/>
  <c r="S48" i="82" s="1"/>
  <c r="AC48" i="82" s="1"/>
  <c r="AB49" i="82" s="1"/>
  <c r="AX42" i="82"/>
  <c r="S42" i="82" s="1"/>
  <c r="AC42" i="82" s="1"/>
  <c r="AB43" i="82" s="1"/>
  <c r="AX36" i="82"/>
  <c r="S36" i="82" s="1"/>
  <c r="AC36" i="82" s="1"/>
  <c r="AB37" i="82" s="1"/>
  <c r="AX30" i="82"/>
  <c r="S30" i="82" s="1"/>
  <c r="AC30" i="82" s="1"/>
  <c r="AB31" i="82" s="1"/>
  <c r="AX24" i="82"/>
  <c r="S24" i="82" s="1"/>
  <c r="AC24" i="82" s="1"/>
  <c r="AB25" i="82" s="1"/>
  <c r="AX18" i="82"/>
  <c r="S18" i="82" s="1"/>
  <c r="AC18" i="82" s="1"/>
  <c r="AB19" i="82" s="1"/>
  <c r="AX12" i="82"/>
  <c r="S12" i="82" s="1"/>
  <c r="AC12" i="82" s="1"/>
  <c r="AB13" i="82" s="1"/>
  <c r="AX6" i="82"/>
  <c r="S6" i="82" s="1"/>
  <c r="AC6" i="82" s="1"/>
  <c r="AB7" i="82" s="1"/>
  <c r="Z89" i="33"/>
  <c r="Y89" i="33"/>
  <c r="X89" i="33"/>
  <c r="AS6" i="30"/>
  <c r="AL6" i="30"/>
  <c r="AU6" i="30" s="1"/>
  <c r="AL89" i="30"/>
  <c r="AU89" i="30" s="1"/>
  <c r="AR89" i="30"/>
  <c r="AR91" i="30" s="1"/>
  <c r="X90" i="41"/>
  <c r="Y90" i="41"/>
  <c r="Z90" i="41" s="1"/>
  <c r="AS78" i="30"/>
  <c r="AL78" i="30"/>
  <c r="AU78" i="30" s="1"/>
  <c r="AK87" i="46"/>
  <c r="AT87" i="46" s="1"/>
  <c r="AJ87" i="46"/>
  <c r="AJ83" i="46"/>
  <c r="AK83" i="46"/>
  <c r="AT83" i="46" s="1"/>
  <c r="AJ77" i="46"/>
  <c r="AK77" i="46"/>
  <c r="AT77" i="46" s="1"/>
  <c r="AJ71" i="46"/>
  <c r="AK71" i="46"/>
  <c r="AT71" i="46" s="1"/>
  <c r="AJ65" i="46"/>
  <c r="AK65" i="46"/>
  <c r="AT65" i="46" s="1"/>
  <c r="AJ59" i="46"/>
  <c r="AK59" i="46"/>
  <c r="AT59" i="46" s="1"/>
  <c r="AJ53" i="46"/>
  <c r="AK53" i="46"/>
  <c r="AT53" i="46" s="1"/>
  <c r="AJ47" i="46"/>
  <c r="AK47" i="46"/>
  <c r="AT47" i="46" s="1"/>
  <c r="AJ41" i="46"/>
  <c r="AK41" i="46"/>
  <c r="AT41" i="46" s="1"/>
  <c r="AJ35" i="46"/>
  <c r="AK35" i="46"/>
  <c r="AT35" i="46" s="1"/>
  <c r="AJ29" i="46"/>
  <c r="AK29" i="46"/>
  <c r="AT29" i="46" s="1"/>
  <c r="AJ23" i="46"/>
  <c r="AK23" i="46"/>
  <c r="AT23" i="46" s="1"/>
  <c r="AJ17" i="46"/>
  <c r="AK17" i="46"/>
  <c r="AT17" i="46" s="1"/>
  <c r="AJ11" i="46"/>
  <c r="AK11" i="46"/>
  <c r="AT11" i="46" s="1"/>
  <c r="AS7" i="30"/>
  <c r="AL7" i="30"/>
  <c r="AU7" i="30" s="1"/>
  <c r="AS25" i="30"/>
  <c r="AL25" i="30"/>
  <c r="AU25" i="30" s="1"/>
  <c r="AS43" i="30"/>
  <c r="AL43" i="30"/>
  <c r="AU43" i="30" s="1"/>
  <c r="AS61" i="30"/>
  <c r="AL61" i="30"/>
  <c r="AU61" i="30" s="1"/>
  <c r="AS79" i="30"/>
  <c r="AL79" i="30"/>
  <c r="AU79" i="30" s="1"/>
  <c r="Y90" i="85"/>
  <c r="X90" i="85"/>
  <c r="Z90" i="85" s="1"/>
  <c r="AS8" i="30"/>
  <c r="AL8" i="30"/>
  <c r="AU8" i="30" s="1"/>
  <c r="AJ77" i="86"/>
  <c r="AK77" i="86"/>
  <c r="AT77" i="86" s="1"/>
  <c r="AJ35" i="86"/>
  <c r="AK35" i="86"/>
  <c r="AT35" i="86" s="1"/>
  <c r="AJ83" i="26"/>
  <c r="AK83" i="26"/>
  <c r="AT83" i="26" s="1"/>
  <c r="AJ53" i="26"/>
  <c r="AK53" i="26"/>
  <c r="AT53" i="26" s="1"/>
  <c r="AJ41" i="26"/>
  <c r="AK41" i="26"/>
  <c r="AT41" i="26" s="1"/>
  <c r="AJ35" i="26"/>
  <c r="AK35" i="26"/>
  <c r="AT35" i="26" s="1"/>
  <c r="AJ29" i="26"/>
  <c r="AK29" i="26"/>
  <c r="AT29" i="26" s="1"/>
  <c r="AJ17" i="26"/>
  <c r="AK17" i="26"/>
  <c r="AT17" i="26" s="1"/>
  <c r="AJ11" i="26"/>
  <c r="AK11" i="26"/>
  <c r="AT11" i="26" s="1"/>
  <c r="AS64" i="30"/>
  <c r="AL64" i="30"/>
  <c r="AU64" i="30" s="1"/>
  <c r="AE84" i="89"/>
  <c r="AG84" i="89"/>
  <c r="AP84" i="89" s="1"/>
  <c r="AF84" i="89"/>
  <c r="AO84" i="89" s="1"/>
  <c r="W85" i="89"/>
  <c r="AG89" i="93"/>
  <c r="AP89" i="93" s="1"/>
  <c r="AF89" i="93"/>
  <c r="AO89" i="93" s="1"/>
  <c r="AE89" i="93"/>
  <c r="W90" i="93"/>
  <c r="AF89" i="38"/>
  <c r="AO89" i="38" s="1"/>
  <c r="AO91" i="38" s="1"/>
  <c r="AE89" i="38"/>
  <c r="AX89" i="38"/>
  <c r="S89" i="38" s="1"/>
  <c r="AC89" i="38" s="1"/>
  <c r="AG89" i="38"/>
  <c r="AP89" i="38" s="1"/>
  <c r="AP91" i="38" s="1"/>
  <c r="AS15" i="30"/>
  <c r="AL15" i="30"/>
  <c r="AU15" i="30" s="1"/>
  <c r="AS33" i="30"/>
  <c r="AL33" i="30"/>
  <c r="AU33" i="30" s="1"/>
  <c r="AS51" i="30"/>
  <c r="AL51" i="30"/>
  <c r="AU51" i="30" s="1"/>
  <c r="AS69" i="30"/>
  <c r="AL69" i="30"/>
  <c r="AU69" i="30" s="1"/>
  <c r="AS52" i="30"/>
  <c r="AL52" i="30"/>
  <c r="AU52" i="30" s="1"/>
  <c r="AJ89" i="38"/>
  <c r="AS89" i="38" s="1"/>
  <c r="AK89" i="38"/>
  <c r="AT89" i="38" s="1"/>
  <c r="AJ83" i="38"/>
  <c r="AK83" i="38"/>
  <c r="AT83" i="38" s="1"/>
  <c r="AJ77" i="38"/>
  <c r="AK77" i="38"/>
  <c r="AT77" i="38" s="1"/>
  <c r="AJ71" i="38"/>
  <c r="AK71" i="38"/>
  <c r="AT71" i="38" s="1"/>
  <c r="AJ65" i="38"/>
  <c r="AK65" i="38"/>
  <c r="AT65" i="38" s="1"/>
  <c r="AJ59" i="38"/>
  <c r="AK59" i="38"/>
  <c r="AT59" i="38" s="1"/>
  <c r="AJ53" i="38"/>
  <c r="AK53" i="38"/>
  <c r="AT53" i="38" s="1"/>
  <c r="AJ47" i="38"/>
  <c r="AK47" i="38"/>
  <c r="AT47" i="38" s="1"/>
  <c r="AJ41" i="38"/>
  <c r="AK41" i="38"/>
  <c r="AT41" i="38" s="1"/>
  <c r="AJ35" i="38"/>
  <c r="AK35" i="38"/>
  <c r="AT35" i="38" s="1"/>
  <c r="AJ29" i="38"/>
  <c r="AK29" i="38"/>
  <c r="AT29" i="38" s="1"/>
  <c r="AJ23" i="38"/>
  <c r="AK23" i="38"/>
  <c r="AT23" i="38" s="1"/>
  <c r="AJ17" i="38"/>
  <c r="AK17" i="38"/>
  <c r="AT17" i="38" s="1"/>
  <c r="AK11" i="38"/>
  <c r="AT11" i="38" s="1"/>
  <c r="AJ11" i="38"/>
  <c r="AK5" i="38"/>
  <c r="AT5" i="38" s="1"/>
  <c r="AJ5" i="38"/>
  <c r="AE89" i="37"/>
  <c r="W90" i="37"/>
  <c r="AF89" i="37"/>
  <c r="AO89" i="37" s="1"/>
  <c r="AG89" i="37"/>
  <c r="AP89" i="37" s="1"/>
  <c r="AS36" i="30"/>
  <c r="AL36" i="30"/>
  <c r="AU36" i="30" s="1"/>
  <c r="AS23" i="30"/>
  <c r="AL23" i="30"/>
  <c r="AU23" i="30" s="1"/>
  <c r="AS41" i="30"/>
  <c r="AL41" i="30"/>
  <c r="AU41" i="30" s="1"/>
  <c r="AS59" i="30"/>
  <c r="AL59" i="30"/>
  <c r="AU59" i="30" s="1"/>
  <c r="AS77" i="30"/>
  <c r="AL77" i="30"/>
  <c r="AU77" i="30" s="1"/>
  <c r="AK84" i="82"/>
  <c r="AT84" i="82" s="1"/>
  <c r="AK78" i="82"/>
  <c r="AT78" i="82" s="1"/>
  <c r="AJ78" i="82"/>
  <c r="AK72" i="82"/>
  <c r="AT72" i="82" s="1"/>
  <c r="AJ72" i="82"/>
  <c r="AK66" i="82"/>
  <c r="AT66" i="82" s="1"/>
  <c r="AJ66" i="82"/>
  <c r="AJ60" i="82"/>
  <c r="AK60" i="82"/>
  <c r="AT60" i="82" s="1"/>
  <c r="AK54" i="82"/>
  <c r="AT54" i="82" s="1"/>
  <c r="AJ54" i="82"/>
  <c r="AK48" i="82"/>
  <c r="AT48" i="82" s="1"/>
  <c r="AJ48" i="82"/>
  <c r="AK42" i="82"/>
  <c r="AT42" i="82" s="1"/>
  <c r="AJ42" i="82"/>
  <c r="AK36" i="82"/>
  <c r="AT36" i="82" s="1"/>
  <c r="AJ36" i="82"/>
  <c r="AJ30" i="82"/>
  <c r="AK30" i="82"/>
  <c r="AT30" i="82" s="1"/>
  <c r="AK24" i="82"/>
  <c r="AT24" i="82" s="1"/>
  <c r="AJ24" i="82"/>
  <c r="AK18" i="82"/>
  <c r="AT18" i="82" s="1"/>
  <c r="AJ18" i="82"/>
  <c r="AJ12" i="82"/>
  <c r="AK12" i="82"/>
  <c r="AT12" i="82" s="1"/>
  <c r="AK6" i="82"/>
  <c r="AT6" i="82" s="1"/>
  <c r="AJ6" i="82"/>
  <c r="AN88" i="33"/>
  <c r="AI88" i="33"/>
  <c r="AR86" i="45"/>
  <c r="X91" i="81"/>
  <c r="Y91" i="81"/>
  <c r="AJ88" i="46"/>
  <c r="AK88" i="46"/>
  <c r="AT88" i="46" s="1"/>
  <c r="AJ82" i="46"/>
  <c r="AK82" i="46"/>
  <c r="AT82" i="46" s="1"/>
  <c r="AJ76" i="46"/>
  <c r="AK76" i="46"/>
  <c r="AT76" i="46" s="1"/>
  <c r="AJ70" i="46"/>
  <c r="AK70" i="46"/>
  <c r="AT70" i="46" s="1"/>
  <c r="AJ64" i="46"/>
  <c r="AK64" i="46"/>
  <c r="AT64" i="46" s="1"/>
  <c r="AJ58" i="46"/>
  <c r="AK58" i="46"/>
  <c r="AT58" i="46" s="1"/>
  <c r="AJ52" i="46"/>
  <c r="AK52" i="46"/>
  <c r="AT52" i="46" s="1"/>
  <c r="AJ46" i="46"/>
  <c r="AK46" i="46"/>
  <c r="AT46" i="46" s="1"/>
  <c r="AJ40" i="46"/>
  <c r="AK40" i="46"/>
  <c r="AT40" i="46" s="1"/>
  <c r="AJ34" i="46"/>
  <c r="AK34" i="46"/>
  <c r="AT34" i="46" s="1"/>
  <c r="AJ28" i="46"/>
  <c r="AK28" i="46"/>
  <c r="AT28" i="46" s="1"/>
  <c r="AJ22" i="46"/>
  <c r="AK22" i="46"/>
  <c r="AT22" i="46" s="1"/>
  <c r="AJ16" i="46"/>
  <c r="AK16" i="46"/>
  <c r="AT16" i="46" s="1"/>
  <c r="AJ10" i="46"/>
  <c r="AK10" i="46"/>
  <c r="AT10" i="46" s="1"/>
  <c r="AK5" i="46"/>
  <c r="AT5" i="46" s="1"/>
  <c r="AJ5" i="46"/>
  <c r="AI89" i="85"/>
  <c r="AN89" i="85"/>
  <c r="AS82" i="30"/>
  <c r="AL82" i="30"/>
  <c r="AU82" i="30" s="1"/>
  <c r="AJ83" i="86"/>
  <c r="AK83" i="86"/>
  <c r="AT83" i="86" s="1"/>
  <c r="AJ53" i="86"/>
  <c r="AK53" i="86"/>
  <c r="AT53" i="86" s="1"/>
  <c r="AJ11" i="86"/>
  <c r="AK11" i="86"/>
  <c r="AT11" i="86" s="1"/>
  <c r="AK88" i="26"/>
  <c r="AT88" i="26" s="1"/>
  <c r="AJ59" i="26"/>
  <c r="AK59" i="26"/>
  <c r="AT59" i="26" s="1"/>
  <c r="AJ47" i="26"/>
  <c r="AK47" i="26"/>
  <c r="AT47" i="26" s="1"/>
  <c r="AJ23" i="26"/>
  <c r="AK23" i="26"/>
  <c r="AT23" i="26" s="1"/>
  <c r="AH89" i="78"/>
  <c r="AQ89" i="78" s="1"/>
  <c r="AQ91" i="78" s="1"/>
  <c r="AZ3" i="78"/>
  <c r="AX5" i="78" s="1"/>
  <c r="S5" i="78" s="1"/>
  <c r="AC5" i="78" s="1"/>
  <c r="AB6" i="78" s="1"/>
  <c r="AX13" i="78"/>
  <c r="S13" i="78" s="1"/>
  <c r="AC13" i="78" s="1"/>
  <c r="AB14" i="78" s="1"/>
  <c r="AX18" i="78"/>
  <c r="S18" i="78" s="1"/>
  <c r="AC18" i="78" s="1"/>
  <c r="AB19" i="78" s="1"/>
  <c r="AX19" i="78"/>
  <c r="S19" i="78" s="1"/>
  <c r="AC19" i="78" s="1"/>
  <c r="AB20" i="78" s="1"/>
  <c r="AX20" i="78"/>
  <c r="S20" i="78" s="1"/>
  <c r="AC20" i="78" s="1"/>
  <c r="AB21" i="78" s="1"/>
  <c r="AX21" i="78"/>
  <c r="S21" i="78" s="1"/>
  <c r="AC21" i="78" s="1"/>
  <c r="AB22" i="78" s="1"/>
  <c r="AX24" i="78"/>
  <c r="S24" i="78" s="1"/>
  <c r="AC24" i="78" s="1"/>
  <c r="AB25" i="78" s="1"/>
  <c r="AX25" i="78"/>
  <c r="S25" i="78" s="1"/>
  <c r="AC25" i="78" s="1"/>
  <c r="AB26" i="78" s="1"/>
  <c r="AX26" i="78"/>
  <c r="S26" i="78" s="1"/>
  <c r="AC26" i="78" s="1"/>
  <c r="AB27" i="78" s="1"/>
  <c r="AX27" i="78"/>
  <c r="S27" i="78" s="1"/>
  <c r="AC27" i="78" s="1"/>
  <c r="AB28" i="78" s="1"/>
  <c r="AX29" i="78"/>
  <c r="S29" i="78" s="1"/>
  <c r="AC29" i="78" s="1"/>
  <c r="AB30" i="78" s="1"/>
  <c r="AX30" i="78"/>
  <c r="S30" i="78" s="1"/>
  <c r="AC30" i="78" s="1"/>
  <c r="AB31" i="78" s="1"/>
  <c r="AX31" i="78"/>
  <c r="S31" i="78" s="1"/>
  <c r="AC31" i="78" s="1"/>
  <c r="AB32" i="78" s="1"/>
  <c r="AX32" i="78"/>
  <c r="S32" i="78" s="1"/>
  <c r="AC32" i="78" s="1"/>
  <c r="AB33" i="78" s="1"/>
  <c r="AX33" i="78"/>
  <c r="S33" i="78" s="1"/>
  <c r="AC33" i="78" s="1"/>
  <c r="AB34" i="78" s="1"/>
  <c r="AX34" i="78"/>
  <c r="S34" i="78" s="1"/>
  <c r="AC34" i="78" s="1"/>
  <c r="AB35" i="78" s="1"/>
  <c r="AX35" i="78"/>
  <c r="S35" i="78" s="1"/>
  <c r="AC35" i="78" s="1"/>
  <c r="AB36" i="78" s="1"/>
  <c r="AX36" i="78"/>
  <c r="S36" i="78" s="1"/>
  <c r="AC36" i="78" s="1"/>
  <c r="AB37" i="78" s="1"/>
  <c r="AX37" i="78"/>
  <c r="S37" i="78" s="1"/>
  <c r="AC37" i="78" s="1"/>
  <c r="AB38" i="78" s="1"/>
  <c r="AX38" i="78"/>
  <c r="S38" i="78" s="1"/>
  <c r="AC38" i="78" s="1"/>
  <c r="AB39" i="78" s="1"/>
  <c r="AX39" i="78"/>
  <c r="S39" i="78" s="1"/>
  <c r="AC39" i="78" s="1"/>
  <c r="AB40" i="78" s="1"/>
  <c r="AX40" i="78"/>
  <c r="S40" i="78" s="1"/>
  <c r="AC40" i="78" s="1"/>
  <c r="AB41" i="78" s="1"/>
  <c r="AX41" i="78"/>
  <c r="S41" i="78" s="1"/>
  <c r="AC41" i="78" s="1"/>
  <c r="AB42" i="78" s="1"/>
  <c r="AX42" i="78"/>
  <c r="S42" i="78" s="1"/>
  <c r="AC42" i="78" s="1"/>
  <c r="AB43" i="78" s="1"/>
  <c r="AX43" i="78"/>
  <c r="S43" i="78" s="1"/>
  <c r="AC43" i="78" s="1"/>
  <c r="AB44" i="78" s="1"/>
  <c r="AX44" i="78"/>
  <c r="S44" i="78" s="1"/>
  <c r="AC44" i="78" s="1"/>
  <c r="AB45" i="78" s="1"/>
  <c r="AX45" i="78"/>
  <c r="S45" i="78" s="1"/>
  <c r="AC45" i="78" s="1"/>
  <c r="AB46" i="78" s="1"/>
  <c r="AX46" i="78"/>
  <c r="S46" i="78" s="1"/>
  <c r="AC46" i="78" s="1"/>
  <c r="AB47" i="78" s="1"/>
  <c r="AX47" i="78"/>
  <c r="S47" i="78" s="1"/>
  <c r="AC47" i="78" s="1"/>
  <c r="AB48" i="78" s="1"/>
  <c r="AX48" i="78"/>
  <c r="S48" i="78" s="1"/>
  <c r="AC48" i="78" s="1"/>
  <c r="AB49" i="78" s="1"/>
  <c r="AX49" i="78"/>
  <c r="S49" i="78" s="1"/>
  <c r="AC49" i="78" s="1"/>
  <c r="AB50" i="78" s="1"/>
  <c r="AX50" i="78"/>
  <c r="S50" i="78" s="1"/>
  <c r="AC50" i="78" s="1"/>
  <c r="AB51" i="78" s="1"/>
  <c r="AX51" i="78"/>
  <c r="S51" i="78" s="1"/>
  <c r="AC51" i="78" s="1"/>
  <c r="AB52" i="78" s="1"/>
  <c r="AX52" i="78"/>
  <c r="S52" i="78" s="1"/>
  <c r="AC52" i="78" s="1"/>
  <c r="AB53" i="78" s="1"/>
  <c r="AX53" i="78"/>
  <c r="S53" i="78" s="1"/>
  <c r="AC53" i="78" s="1"/>
  <c r="AB54" i="78" s="1"/>
  <c r="AX54" i="78"/>
  <c r="S54" i="78" s="1"/>
  <c r="AC54" i="78" s="1"/>
  <c r="AB55" i="78" s="1"/>
  <c r="AX55" i="78"/>
  <c r="S55" i="78" s="1"/>
  <c r="AC55" i="78" s="1"/>
  <c r="AB56" i="78" s="1"/>
  <c r="AX56" i="78"/>
  <c r="S56" i="78" s="1"/>
  <c r="AC56" i="78" s="1"/>
  <c r="AB57" i="78" s="1"/>
  <c r="AX57" i="78"/>
  <c r="S57" i="78" s="1"/>
  <c r="AC57" i="78" s="1"/>
  <c r="AB58" i="78" s="1"/>
  <c r="AX58" i="78"/>
  <c r="S58" i="78" s="1"/>
  <c r="AC58" i="78" s="1"/>
  <c r="AB59" i="78" s="1"/>
  <c r="AX59" i="78"/>
  <c r="S59" i="78" s="1"/>
  <c r="AC59" i="78" s="1"/>
  <c r="AB60" i="78" s="1"/>
  <c r="AX60" i="78"/>
  <c r="S60" i="78" s="1"/>
  <c r="AC60" i="78" s="1"/>
  <c r="AB61" i="78" s="1"/>
  <c r="AX61" i="78"/>
  <c r="S61" i="78" s="1"/>
  <c r="AC61" i="78" s="1"/>
  <c r="AB62" i="78" s="1"/>
  <c r="AX62" i="78"/>
  <c r="S62" i="78" s="1"/>
  <c r="AC62" i="78" s="1"/>
  <c r="AB63" i="78" s="1"/>
  <c r="AX63" i="78"/>
  <c r="S63" i="78" s="1"/>
  <c r="AC63" i="78" s="1"/>
  <c r="AB64" i="78" s="1"/>
  <c r="AX64" i="78"/>
  <c r="S64" i="78" s="1"/>
  <c r="AC64" i="78" s="1"/>
  <c r="AB65" i="78" s="1"/>
  <c r="AX65" i="78"/>
  <c r="S65" i="78" s="1"/>
  <c r="AC65" i="78" s="1"/>
  <c r="AB66" i="78" s="1"/>
  <c r="AX66" i="78"/>
  <c r="S66" i="78" s="1"/>
  <c r="AC66" i="78" s="1"/>
  <c r="AB67" i="78" s="1"/>
  <c r="AX67" i="78"/>
  <c r="S67" i="78" s="1"/>
  <c r="AC67" i="78" s="1"/>
  <c r="AB68" i="78" s="1"/>
  <c r="AX68" i="78"/>
  <c r="S68" i="78" s="1"/>
  <c r="AC68" i="78" s="1"/>
  <c r="AB69" i="78" s="1"/>
  <c r="AX69" i="78"/>
  <c r="S69" i="78" s="1"/>
  <c r="AC69" i="78" s="1"/>
  <c r="AB70" i="78" s="1"/>
  <c r="AX70" i="78"/>
  <c r="S70" i="78" s="1"/>
  <c r="AC70" i="78" s="1"/>
  <c r="AB71" i="78" s="1"/>
  <c r="AX71" i="78"/>
  <c r="S71" i="78" s="1"/>
  <c r="AC71" i="78" s="1"/>
  <c r="AB72" i="78" s="1"/>
  <c r="AX72" i="78"/>
  <c r="S72" i="78" s="1"/>
  <c r="AC72" i="78" s="1"/>
  <c r="AB73" i="78" s="1"/>
  <c r="AX73" i="78"/>
  <c r="S73" i="78" s="1"/>
  <c r="AC73" i="78" s="1"/>
  <c r="AB74" i="78" s="1"/>
  <c r="AX74" i="78"/>
  <c r="S74" i="78" s="1"/>
  <c r="AC74" i="78" s="1"/>
  <c r="AB75" i="78" s="1"/>
  <c r="AX75" i="78"/>
  <c r="S75" i="78" s="1"/>
  <c r="AC75" i="78" s="1"/>
  <c r="AB76" i="78" s="1"/>
  <c r="AX76" i="78"/>
  <c r="S76" i="78" s="1"/>
  <c r="AC76" i="78" s="1"/>
  <c r="AB77" i="78" s="1"/>
  <c r="AX77" i="78"/>
  <c r="S77" i="78" s="1"/>
  <c r="AC77" i="78" s="1"/>
  <c r="AB78" i="78" s="1"/>
  <c r="AX78" i="78"/>
  <c r="S78" i="78" s="1"/>
  <c r="AC78" i="78" s="1"/>
  <c r="AB79" i="78" s="1"/>
  <c r="AX79" i="78"/>
  <c r="S79" i="78" s="1"/>
  <c r="AC79" i="78" s="1"/>
  <c r="AB80" i="78" s="1"/>
  <c r="AX80" i="78"/>
  <c r="S80" i="78" s="1"/>
  <c r="AC80" i="78" s="1"/>
  <c r="AB81" i="78" s="1"/>
  <c r="AX81" i="78"/>
  <c r="S81" i="78" s="1"/>
  <c r="AC81" i="78" s="1"/>
  <c r="AB82" i="78" s="1"/>
  <c r="AX82" i="78"/>
  <c r="S82" i="78" s="1"/>
  <c r="AC82" i="78" s="1"/>
  <c r="AB83" i="78" s="1"/>
  <c r="AX83" i="78"/>
  <c r="S83" i="78" s="1"/>
  <c r="AC83" i="78" s="1"/>
  <c r="AB84" i="78" s="1"/>
  <c r="AX84" i="78"/>
  <c r="S84" i="78" s="1"/>
  <c r="AC84" i="78" s="1"/>
  <c r="AB85" i="78" s="1"/>
  <c r="AX88" i="78"/>
  <c r="S88" i="78" s="1"/>
  <c r="AC88" i="78" s="1"/>
  <c r="AB89" i="78" s="1"/>
  <c r="AX87" i="78"/>
  <c r="S87" i="78" s="1"/>
  <c r="AC87" i="78" s="1"/>
  <c r="AB88" i="78" s="1"/>
  <c r="AX86" i="78"/>
  <c r="S86" i="78" s="1"/>
  <c r="AC86" i="78" s="1"/>
  <c r="AB87" i="78" s="1"/>
  <c r="AX85" i="78"/>
  <c r="S85" i="78" s="1"/>
  <c r="AC85" i="78" s="1"/>
  <c r="AB86" i="78" s="1"/>
  <c r="AX84" i="86"/>
  <c r="S84" i="86" s="1"/>
  <c r="AC84" i="86" s="1"/>
  <c r="AB85" i="86" s="1"/>
  <c r="AX81" i="86"/>
  <c r="S81" i="86" s="1"/>
  <c r="AC81" i="86" s="1"/>
  <c r="AB82" i="86" s="1"/>
  <c r="AX75" i="86"/>
  <c r="S75" i="86" s="1"/>
  <c r="AC75" i="86" s="1"/>
  <c r="AB76" i="86" s="1"/>
  <c r="AX69" i="86"/>
  <c r="S69" i="86" s="1"/>
  <c r="AC69" i="86" s="1"/>
  <c r="AB70" i="86" s="1"/>
  <c r="AX63" i="86"/>
  <c r="S63" i="86" s="1"/>
  <c r="AC63" i="86" s="1"/>
  <c r="AB64" i="86" s="1"/>
  <c r="AX57" i="86"/>
  <c r="S57" i="86" s="1"/>
  <c r="AC57" i="86" s="1"/>
  <c r="AB58" i="86" s="1"/>
  <c r="AX51" i="86"/>
  <c r="S51" i="86" s="1"/>
  <c r="AC51" i="86" s="1"/>
  <c r="AB52" i="86" s="1"/>
  <c r="AX45" i="86"/>
  <c r="S45" i="86" s="1"/>
  <c r="AC45" i="86" s="1"/>
  <c r="AB46" i="86" s="1"/>
  <c r="AX39" i="86"/>
  <c r="S39" i="86" s="1"/>
  <c r="AC39" i="86" s="1"/>
  <c r="AB40" i="86" s="1"/>
  <c r="AX33" i="86"/>
  <c r="S33" i="86" s="1"/>
  <c r="AC33" i="86" s="1"/>
  <c r="AB34" i="86" s="1"/>
  <c r="AX27" i="86"/>
  <c r="S27" i="86" s="1"/>
  <c r="AC27" i="86" s="1"/>
  <c r="AB28" i="86" s="1"/>
  <c r="AX21" i="86"/>
  <c r="S21" i="86" s="1"/>
  <c r="AC21" i="86" s="1"/>
  <c r="AB22" i="86" s="1"/>
  <c r="AX15" i="86"/>
  <c r="S15" i="86" s="1"/>
  <c r="AC15" i="86" s="1"/>
  <c r="AB16" i="86" s="1"/>
  <c r="AX9" i="86"/>
  <c r="S9" i="86" s="1"/>
  <c r="AC9" i="86" s="1"/>
  <c r="AB10" i="86" s="1"/>
  <c r="AX4" i="86"/>
  <c r="S4" i="86" s="1"/>
  <c r="AC4" i="86" s="1"/>
  <c r="AB5" i="86" s="1"/>
  <c r="Y87" i="29"/>
  <c r="X87" i="29"/>
  <c r="AS20" i="30"/>
  <c r="AL20" i="30"/>
  <c r="AU20" i="30" s="1"/>
  <c r="AS38" i="30"/>
  <c r="AL38" i="30"/>
  <c r="AU38" i="30" s="1"/>
  <c r="AS56" i="30"/>
  <c r="AL56" i="30"/>
  <c r="AU56" i="30" s="1"/>
  <c r="AS74" i="30"/>
  <c r="AL74" i="30"/>
  <c r="AU74" i="30" s="1"/>
  <c r="AX86" i="26"/>
  <c r="S86" i="26" s="1"/>
  <c r="AC86" i="26" s="1"/>
  <c r="AB87" i="26" s="1"/>
  <c r="AX81" i="26"/>
  <c r="S81" i="26" s="1"/>
  <c r="AC81" i="26" s="1"/>
  <c r="AB82" i="26" s="1"/>
  <c r="AX75" i="26"/>
  <c r="S75" i="26" s="1"/>
  <c r="AC75" i="26" s="1"/>
  <c r="AB76" i="26" s="1"/>
  <c r="AX69" i="26"/>
  <c r="S69" i="26" s="1"/>
  <c r="AC69" i="26" s="1"/>
  <c r="AB70" i="26" s="1"/>
  <c r="AX63" i="26"/>
  <c r="S63" i="26" s="1"/>
  <c r="AC63" i="26" s="1"/>
  <c r="AB64" i="26" s="1"/>
  <c r="AX57" i="26"/>
  <c r="S57" i="26" s="1"/>
  <c r="AC57" i="26" s="1"/>
  <c r="AB58" i="26" s="1"/>
  <c r="AX51" i="26"/>
  <c r="S51" i="26" s="1"/>
  <c r="AC51" i="26" s="1"/>
  <c r="AB52" i="26" s="1"/>
  <c r="AX45" i="26"/>
  <c r="S45" i="26" s="1"/>
  <c r="AC45" i="26" s="1"/>
  <c r="AB46" i="26" s="1"/>
  <c r="AX39" i="26"/>
  <c r="S39" i="26" s="1"/>
  <c r="AC39" i="26" s="1"/>
  <c r="AB40" i="26" s="1"/>
  <c r="AX33" i="26"/>
  <c r="S33" i="26" s="1"/>
  <c r="AC33" i="26" s="1"/>
  <c r="AB34" i="26" s="1"/>
  <c r="AX27" i="26"/>
  <c r="S27" i="26" s="1"/>
  <c r="AC27" i="26" s="1"/>
  <c r="AB28" i="26" s="1"/>
  <c r="AX21" i="26"/>
  <c r="S21" i="26" s="1"/>
  <c r="AC21" i="26" s="1"/>
  <c r="AB22" i="26" s="1"/>
  <c r="AX15" i="26"/>
  <c r="S15" i="26" s="1"/>
  <c r="AC15" i="26" s="1"/>
  <c r="AB16" i="26" s="1"/>
  <c r="AX9" i="26"/>
  <c r="S9" i="26" s="1"/>
  <c r="AC9" i="26" s="1"/>
  <c r="AB10" i="26" s="1"/>
  <c r="AX4" i="26"/>
  <c r="S4" i="26" s="1"/>
  <c r="AC4" i="26" s="1"/>
  <c r="AB5" i="26" s="1"/>
  <c r="AS10" i="30"/>
  <c r="AL10" i="30"/>
  <c r="AU10" i="30" s="1"/>
  <c r="AS3" i="30"/>
  <c r="AL3" i="30"/>
  <c r="AU3" i="30" s="1"/>
  <c r="AS48" i="30"/>
  <c r="AL48" i="30"/>
  <c r="AU48" i="30" s="1"/>
  <c r="AJ86" i="38"/>
  <c r="AK86" i="38"/>
  <c r="AT86" i="38" s="1"/>
  <c r="AJ82" i="38"/>
  <c r="AK82" i="38"/>
  <c r="AT82" i="38" s="1"/>
  <c r="AJ76" i="38"/>
  <c r="AK76" i="38"/>
  <c r="AT76" i="38" s="1"/>
  <c r="AJ70" i="38"/>
  <c r="AK70" i="38"/>
  <c r="AT70" i="38" s="1"/>
  <c r="AJ64" i="38"/>
  <c r="AK64" i="38"/>
  <c r="AT64" i="38" s="1"/>
  <c r="AJ58" i="38"/>
  <c r="AK58" i="38"/>
  <c r="AT58" i="38" s="1"/>
  <c r="AJ52" i="38"/>
  <c r="AK52" i="38"/>
  <c r="AT52" i="38" s="1"/>
  <c r="AJ46" i="38"/>
  <c r="AK46" i="38"/>
  <c r="AT46" i="38" s="1"/>
  <c r="AJ40" i="38"/>
  <c r="AK40" i="38"/>
  <c r="AT40" i="38" s="1"/>
  <c r="AJ34" i="38"/>
  <c r="AK34" i="38"/>
  <c r="AT34" i="38" s="1"/>
  <c r="AJ28" i="38"/>
  <c r="AK28" i="38"/>
  <c r="AT28" i="38" s="1"/>
  <c r="AJ22" i="38"/>
  <c r="AK22" i="38"/>
  <c r="AT22" i="38" s="1"/>
  <c r="AJ16" i="38"/>
  <c r="AK16" i="38"/>
  <c r="AT16" i="38" s="1"/>
  <c r="AJ10" i="38"/>
  <c r="AK10" i="38"/>
  <c r="AT10" i="38" s="1"/>
  <c r="AS22" i="30"/>
  <c r="AL22" i="30"/>
  <c r="AU22" i="30" s="1"/>
  <c r="AS76" i="30"/>
  <c r="AL76" i="30"/>
  <c r="AU76" i="30" s="1"/>
  <c r="AG89" i="46"/>
  <c r="AP89" i="46" s="1"/>
  <c r="AP91" i="46" s="1"/>
  <c r="AF89" i="46"/>
  <c r="AO89" i="46" s="1"/>
  <c r="AO91" i="46" s="1"/>
  <c r="AE89" i="46"/>
  <c r="AX89" i="46"/>
  <c r="S89" i="46" s="1"/>
  <c r="AC89" i="46" s="1"/>
  <c r="AJ87" i="82"/>
  <c r="AK87" i="82"/>
  <c r="AT87" i="82" s="1"/>
  <c r="AJ83" i="82"/>
  <c r="AK83" i="82"/>
  <c r="AT83" i="82" s="1"/>
  <c r="AJ77" i="82"/>
  <c r="AK77" i="82"/>
  <c r="AT77" i="82" s="1"/>
  <c r="AJ71" i="82"/>
  <c r="AK71" i="82"/>
  <c r="AT71" i="82" s="1"/>
  <c r="AJ65" i="82"/>
  <c r="AK65" i="82"/>
  <c r="AT65" i="82" s="1"/>
  <c r="AJ59" i="82"/>
  <c r="AK59" i="82"/>
  <c r="AT59" i="82" s="1"/>
  <c r="AJ53" i="82"/>
  <c r="AK53" i="82"/>
  <c r="AT53" i="82" s="1"/>
  <c r="AJ47" i="82"/>
  <c r="AK47" i="82"/>
  <c r="AT47" i="82" s="1"/>
  <c r="AX40" i="82"/>
  <c r="S40" i="82" s="1"/>
  <c r="AC40" i="82" s="1"/>
  <c r="AB41" i="82" s="1"/>
  <c r="AX34" i="82"/>
  <c r="S34" i="82" s="1"/>
  <c r="AC34" i="82" s="1"/>
  <c r="AB35" i="82" s="1"/>
  <c r="AX28" i="82"/>
  <c r="S28" i="82" s="1"/>
  <c r="AC28" i="82" s="1"/>
  <c r="AB29" i="82" s="1"/>
  <c r="AX22" i="82"/>
  <c r="S22" i="82" s="1"/>
  <c r="AC22" i="82" s="1"/>
  <c r="AB23" i="82" s="1"/>
  <c r="AX16" i="82"/>
  <c r="S16" i="82" s="1"/>
  <c r="AC16" i="82" s="1"/>
  <c r="AB17" i="82" s="1"/>
  <c r="AX10" i="82"/>
  <c r="S10" i="82" s="1"/>
  <c r="AC10" i="82" s="1"/>
  <c r="AB11" i="82" s="1"/>
  <c r="AX4" i="82"/>
  <c r="S4" i="82" s="1"/>
  <c r="AC4" i="82" s="1"/>
  <c r="AB5" i="82" s="1"/>
  <c r="AS42" i="30"/>
  <c r="AL42" i="30"/>
  <c r="AU42" i="30" s="1"/>
  <c r="AI89" i="41"/>
  <c r="AN89" i="41"/>
  <c r="AJ85" i="46"/>
  <c r="AK85" i="46"/>
  <c r="AT85" i="46" s="1"/>
  <c r="AK81" i="46"/>
  <c r="AT81" i="46" s="1"/>
  <c r="AJ81" i="46"/>
  <c r="AK75" i="46"/>
  <c r="AT75" i="46" s="1"/>
  <c r="AJ75" i="46"/>
  <c r="AK69" i="46"/>
  <c r="AT69" i="46" s="1"/>
  <c r="AJ69" i="46"/>
  <c r="AK63" i="46"/>
  <c r="AT63" i="46" s="1"/>
  <c r="AJ63" i="46"/>
  <c r="AK57" i="46"/>
  <c r="AT57" i="46" s="1"/>
  <c r="AJ57" i="46"/>
  <c r="AK51" i="46"/>
  <c r="AT51" i="46" s="1"/>
  <c r="AJ51" i="46"/>
  <c r="AK45" i="46"/>
  <c r="AT45" i="46" s="1"/>
  <c r="AJ45" i="46"/>
  <c r="AK39" i="46"/>
  <c r="AT39" i="46" s="1"/>
  <c r="AJ39" i="46"/>
  <c r="AK33" i="46"/>
  <c r="AT33" i="46" s="1"/>
  <c r="AJ33" i="46"/>
  <c r="AK27" i="46"/>
  <c r="AT27" i="46" s="1"/>
  <c r="AJ27" i="46"/>
  <c r="AJ21" i="46"/>
  <c r="AK21" i="46"/>
  <c r="AT21" i="46" s="1"/>
  <c r="AK15" i="46"/>
  <c r="AT15" i="46" s="1"/>
  <c r="AJ15" i="46"/>
  <c r="AJ9" i="46"/>
  <c r="AK9" i="46"/>
  <c r="AT9" i="46" s="1"/>
  <c r="AB4" i="46"/>
  <c r="AJ3" i="46"/>
  <c r="AR85" i="74"/>
  <c r="AJ13" i="30"/>
  <c r="AS31" i="30"/>
  <c r="AL31" i="30"/>
  <c r="AU31" i="30" s="1"/>
  <c r="AS49" i="30"/>
  <c r="AL49" i="30"/>
  <c r="AU49" i="30" s="1"/>
  <c r="AS67" i="30"/>
  <c r="AL67" i="30"/>
  <c r="AU67" i="30" s="1"/>
  <c r="AJ71" i="86"/>
  <c r="AK71" i="86"/>
  <c r="AT71" i="86" s="1"/>
  <c r="AJ41" i="86"/>
  <c r="AK41" i="86"/>
  <c r="AT41" i="86" s="1"/>
  <c r="AX80" i="86"/>
  <c r="S80" i="86" s="1"/>
  <c r="AC80" i="86" s="1"/>
  <c r="AB81" i="86" s="1"/>
  <c r="AX50" i="86"/>
  <c r="S50" i="86" s="1"/>
  <c r="AC50" i="86" s="1"/>
  <c r="AB51" i="86" s="1"/>
  <c r="AX26" i="86"/>
  <c r="S26" i="86" s="1"/>
  <c r="AC26" i="86" s="1"/>
  <c r="AB27" i="86" s="1"/>
  <c r="AX20" i="86"/>
  <c r="S20" i="86" s="1"/>
  <c r="AC20" i="86" s="1"/>
  <c r="AB21" i="86" s="1"/>
  <c r="AX8" i="86"/>
  <c r="S8" i="86" s="1"/>
  <c r="AC8" i="86" s="1"/>
  <c r="AB9" i="86" s="1"/>
  <c r="AX3" i="86"/>
  <c r="S3" i="86" s="1"/>
  <c r="AC3" i="86" s="1"/>
  <c r="AF88" i="34"/>
  <c r="AO88" i="34" s="1"/>
  <c r="AE88" i="34"/>
  <c r="W89" i="34"/>
  <c r="AG88" i="34"/>
  <c r="AP88" i="34" s="1"/>
  <c r="AN86" i="29"/>
  <c r="AI86" i="29"/>
  <c r="AX84" i="26"/>
  <c r="S84" i="26" s="1"/>
  <c r="AC84" i="26" s="1"/>
  <c r="AB85" i="26" s="1"/>
  <c r="AX80" i="26"/>
  <c r="S80" i="26" s="1"/>
  <c r="AC80" i="26" s="1"/>
  <c r="AB81" i="26" s="1"/>
  <c r="AX74" i="26"/>
  <c r="S74" i="26" s="1"/>
  <c r="AC74" i="26" s="1"/>
  <c r="AB75" i="26" s="1"/>
  <c r="AX68" i="26"/>
  <c r="S68" i="26" s="1"/>
  <c r="AC68" i="26" s="1"/>
  <c r="AB69" i="26" s="1"/>
  <c r="AX62" i="26"/>
  <c r="S62" i="26" s="1"/>
  <c r="AC62" i="26" s="1"/>
  <c r="AB63" i="26" s="1"/>
  <c r="AX56" i="26"/>
  <c r="S56" i="26" s="1"/>
  <c r="AC56" i="26" s="1"/>
  <c r="AB57" i="26" s="1"/>
  <c r="AX50" i="26"/>
  <c r="S50" i="26" s="1"/>
  <c r="AC50" i="26" s="1"/>
  <c r="AB51" i="26" s="1"/>
  <c r="AX44" i="26"/>
  <c r="S44" i="26" s="1"/>
  <c r="AC44" i="26" s="1"/>
  <c r="AB45" i="26" s="1"/>
  <c r="AX38" i="26"/>
  <c r="S38" i="26" s="1"/>
  <c r="AC38" i="26" s="1"/>
  <c r="AB39" i="26" s="1"/>
  <c r="AX32" i="26"/>
  <c r="S32" i="26" s="1"/>
  <c r="AC32" i="26" s="1"/>
  <c r="AB33" i="26" s="1"/>
  <c r="AX26" i="26"/>
  <c r="S26" i="26" s="1"/>
  <c r="AC26" i="26" s="1"/>
  <c r="AB27" i="26" s="1"/>
  <c r="AX20" i="26"/>
  <c r="S20" i="26" s="1"/>
  <c r="AC20" i="26" s="1"/>
  <c r="AB21" i="26" s="1"/>
  <c r="AX14" i="26"/>
  <c r="S14" i="26" s="1"/>
  <c r="AC14" i="26" s="1"/>
  <c r="AB15" i="26" s="1"/>
  <c r="AX8" i="26"/>
  <c r="S8" i="26" s="1"/>
  <c r="AC8" i="26" s="1"/>
  <c r="AB9" i="26" s="1"/>
  <c r="AX3" i="26"/>
  <c r="S3" i="26" s="1"/>
  <c r="AC3" i="26" s="1"/>
  <c r="AS34" i="30"/>
  <c r="AL34" i="30"/>
  <c r="AU34" i="30" s="1"/>
  <c r="AJ4" i="30"/>
  <c r="AK4" i="30"/>
  <c r="AT4" i="30" s="1"/>
  <c r="AT91" i="30" s="1"/>
  <c r="AS21" i="30"/>
  <c r="AL21" i="30"/>
  <c r="AU21" i="30" s="1"/>
  <c r="AS39" i="30"/>
  <c r="AL39" i="30"/>
  <c r="AU39" i="30" s="1"/>
  <c r="AS57" i="30"/>
  <c r="AL57" i="30"/>
  <c r="AU57" i="30" s="1"/>
  <c r="AS75" i="30"/>
  <c r="AL75" i="30"/>
  <c r="AU75" i="30" s="1"/>
  <c r="AS70" i="30"/>
  <c r="AL70" i="30"/>
  <c r="AU70" i="30" s="1"/>
  <c r="AJ87" i="38"/>
  <c r="AK87" i="38"/>
  <c r="AT87" i="38" s="1"/>
  <c r="AJ81" i="38"/>
  <c r="AK81" i="38"/>
  <c r="AT81" i="38" s="1"/>
  <c r="AJ75" i="38"/>
  <c r="AK75" i="38"/>
  <c r="AT75" i="38" s="1"/>
  <c r="AJ69" i="38"/>
  <c r="AK69" i="38"/>
  <c r="AT69" i="38" s="1"/>
  <c r="AJ63" i="38"/>
  <c r="AK63" i="38"/>
  <c r="AT63" i="38" s="1"/>
  <c r="AJ57" i="38"/>
  <c r="AK57" i="38"/>
  <c r="AT57" i="38" s="1"/>
  <c r="AJ51" i="38"/>
  <c r="AK51" i="38"/>
  <c r="AT51" i="38" s="1"/>
  <c r="AJ45" i="38"/>
  <c r="AK45" i="38"/>
  <c r="AT45" i="38" s="1"/>
  <c r="AJ39" i="38"/>
  <c r="AK39" i="38"/>
  <c r="AT39" i="38" s="1"/>
  <c r="AJ33" i="38"/>
  <c r="AK33" i="38"/>
  <c r="AT33" i="38" s="1"/>
  <c r="AJ27" i="38"/>
  <c r="AK27" i="38"/>
  <c r="AT27" i="38" s="1"/>
  <c r="AJ21" i="38"/>
  <c r="AK21" i="38"/>
  <c r="AT21" i="38" s="1"/>
  <c r="AJ15" i="38"/>
  <c r="AK15" i="38"/>
  <c r="AT15" i="38" s="1"/>
  <c r="AJ9" i="38"/>
  <c r="AK9" i="38"/>
  <c r="AT9" i="38" s="1"/>
  <c r="AJ3" i="38"/>
  <c r="AB4" i="38"/>
  <c r="AS66" i="30"/>
  <c r="AL66" i="30"/>
  <c r="AU66" i="30" s="1"/>
  <c r="AS11" i="30"/>
  <c r="AL11" i="30"/>
  <c r="AU11" i="30" s="1"/>
  <c r="AS29" i="30"/>
  <c r="AL29" i="30"/>
  <c r="AU29" i="30" s="1"/>
  <c r="AS47" i="30"/>
  <c r="AL47" i="30"/>
  <c r="AU47" i="30" s="1"/>
  <c r="AS65" i="30"/>
  <c r="AL65" i="30"/>
  <c r="AU65" i="30" s="1"/>
  <c r="AS83" i="30"/>
  <c r="AL83" i="30"/>
  <c r="AU83" i="30" s="1"/>
  <c r="AJ89" i="82"/>
  <c r="AS89" i="82" s="1"/>
  <c r="AK89" i="82"/>
  <c r="AT89" i="82" s="1"/>
  <c r="AJ82" i="82"/>
  <c r="AK82" i="82"/>
  <c r="AT82" i="82" s="1"/>
  <c r="AK76" i="82"/>
  <c r="AT76" i="82" s="1"/>
  <c r="AJ76" i="82"/>
  <c r="AJ70" i="82"/>
  <c r="AK70" i="82"/>
  <c r="AT70" i="82" s="1"/>
  <c r="AJ64" i="82"/>
  <c r="AK64" i="82"/>
  <c r="AT64" i="82" s="1"/>
  <c r="AK58" i="82"/>
  <c r="AT58" i="82" s="1"/>
  <c r="AJ58" i="82"/>
  <c r="AJ52" i="82"/>
  <c r="AK52" i="82"/>
  <c r="AT52" i="82" s="1"/>
  <c r="AJ46" i="82"/>
  <c r="AK46" i="82"/>
  <c r="AT46" i="82" s="1"/>
  <c r="AJ40" i="82"/>
  <c r="AK40" i="82"/>
  <c r="AT40" i="82" s="1"/>
  <c r="AK34" i="82"/>
  <c r="AT34" i="82" s="1"/>
  <c r="AJ28" i="82"/>
  <c r="AK28" i="82"/>
  <c r="AT28" i="82" s="1"/>
  <c r="AK22" i="82"/>
  <c r="AT22" i="82" s="1"/>
  <c r="AJ22" i="82"/>
  <c r="AJ16" i="82"/>
  <c r="AK16" i="82"/>
  <c r="AT16" i="82" s="1"/>
  <c r="AJ10" i="82"/>
  <c r="AK10" i="82"/>
  <c r="AT10" i="82" s="1"/>
  <c r="AI90" i="81"/>
  <c r="AN90" i="81"/>
  <c r="AI89" i="86"/>
  <c r="AN89" i="86"/>
  <c r="AN91" i="86" s="1"/>
  <c r="AJ86" i="46"/>
  <c r="AK86" i="46"/>
  <c r="AT86" i="46" s="1"/>
  <c r="AJ80" i="46"/>
  <c r="AK80" i="46"/>
  <c r="AT80" i="46" s="1"/>
  <c r="AJ74" i="46"/>
  <c r="AK74" i="46"/>
  <c r="AT74" i="46" s="1"/>
  <c r="AJ68" i="46"/>
  <c r="AK68" i="46"/>
  <c r="AT68" i="46" s="1"/>
  <c r="AJ62" i="46"/>
  <c r="AK62" i="46"/>
  <c r="AT62" i="46" s="1"/>
  <c r="AJ56" i="46"/>
  <c r="AK56" i="46"/>
  <c r="AT56" i="46" s="1"/>
  <c r="AJ50" i="46"/>
  <c r="AK50" i="46"/>
  <c r="AT50" i="46" s="1"/>
  <c r="AJ44" i="46"/>
  <c r="AK44" i="46"/>
  <c r="AT44" i="46" s="1"/>
  <c r="AJ38" i="46"/>
  <c r="AK38" i="46"/>
  <c r="AT38" i="46" s="1"/>
  <c r="AJ32" i="46"/>
  <c r="AK32" i="46"/>
  <c r="AT32" i="46" s="1"/>
  <c r="AJ26" i="46"/>
  <c r="AK26" i="46"/>
  <c r="AT26" i="46" s="1"/>
  <c r="AJ20" i="46"/>
  <c r="AK20" i="46"/>
  <c r="AT20" i="46" s="1"/>
  <c r="AJ14" i="46"/>
  <c r="AK14" i="46"/>
  <c r="AT14" i="46" s="1"/>
  <c r="AJ8" i="46"/>
  <c r="AK8" i="46"/>
  <c r="AT8" i="46" s="1"/>
  <c r="AS86" i="30"/>
  <c r="AL86" i="30"/>
  <c r="AU86" i="30" s="1"/>
  <c r="AS12" i="30"/>
  <c r="AL12" i="30"/>
  <c r="AU12" i="30" s="1"/>
  <c r="AJ65" i="86"/>
  <c r="AK65" i="86"/>
  <c r="AT65" i="86" s="1"/>
  <c r="AJ29" i="86"/>
  <c r="AK29" i="86"/>
  <c r="AT29" i="86" s="1"/>
  <c r="AJ71" i="26"/>
  <c r="AK71" i="26"/>
  <c r="AT71" i="26" s="1"/>
  <c r="AX86" i="86"/>
  <c r="S86" i="86" s="1"/>
  <c r="AC86" i="86" s="1"/>
  <c r="AB87" i="86" s="1"/>
  <c r="AX74" i="86"/>
  <c r="S74" i="86" s="1"/>
  <c r="AC74" i="86" s="1"/>
  <c r="AB75" i="86" s="1"/>
  <c r="AX56" i="86"/>
  <c r="S56" i="86" s="1"/>
  <c r="AC56" i="86" s="1"/>
  <c r="AB57" i="86" s="1"/>
  <c r="AX32" i="86"/>
  <c r="S32" i="86" s="1"/>
  <c r="AC32" i="86" s="1"/>
  <c r="AB33" i="86" s="1"/>
  <c r="AX14" i="86"/>
  <c r="S14" i="86" s="1"/>
  <c r="AC14" i="86" s="1"/>
  <c r="AB15" i="86" s="1"/>
  <c r="AH87" i="45"/>
  <c r="AQ87" i="45" s="1"/>
  <c r="AX87" i="86"/>
  <c r="S87" i="86" s="1"/>
  <c r="AC87" i="86" s="1"/>
  <c r="AB88" i="86" s="1"/>
  <c r="AX79" i="86"/>
  <c r="S79" i="86" s="1"/>
  <c r="AC79" i="86" s="1"/>
  <c r="AB80" i="86" s="1"/>
  <c r="AX73" i="86"/>
  <c r="S73" i="86" s="1"/>
  <c r="AC73" i="86" s="1"/>
  <c r="AB74" i="86" s="1"/>
  <c r="AX67" i="86"/>
  <c r="S67" i="86" s="1"/>
  <c r="AC67" i="86" s="1"/>
  <c r="AB68" i="86" s="1"/>
  <c r="AX61" i="86"/>
  <c r="S61" i="86" s="1"/>
  <c r="AC61" i="86" s="1"/>
  <c r="AB62" i="86" s="1"/>
  <c r="AX55" i="86"/>
  <c r="S55" i="86" s="1"/>
  <c r="AC55" i="86" s="1"/>
  <c r="AB56" i="86" s="1"/>
  <c r="AX49" i="86"/>
  <c r="S49" i="86" s="1"/>
  <c r="AC49" i="86" s="1"/>
  <c r="AB50" i="86" s="1"/>
  <c r="AX43" i="86"/>
  <c r="S43" i="86" s="1"/>
  <c r="AC43" i="86" s="1"/>
  <c r="AB44" i="86" s="1"/>
  <c r="AX37" i="86"/>
  <c r="S37" i="86" s="1"/>
  <c r="AC37" i="86" s="1"/>
  <c r="AB38" i="86" s="1"/>
  <c r="AX31" i="86"/>
  <c r="S31" i="86" s="1"/>
  <c r="AC31" i="86" s="1"/>
  <c r="AB32" i="86" s="1"/>
  <c r="AX25" i="86"/>
  <c r="S25" i="86" s="1"/>
  <c r="AC25" i="86" s="1"/>
  <c r="AB26" i="86" s="1"/>
  <c r="AX19" i="86"/>
  <c r="S19" i="86" s="1"/>
  <c r="AC19" i="86" s="1"/>
  <c r="AB20" i="86" s="1"/>
  <c r="AX13" i="86"/>
  <c r="S13" i="86" s="1"/>
  <c r="AC13" i="86" s="1"/>
  <c r="AB14" i="86" s="1"/>
  <c r="AX7" i="86"/>
  <c r="S7" i="86" s="1"/>
  <c r="AC7" i="86" s="1"/>
  <c r="AB8" i="86" s="1"/>
  <c r="AG90" i="73"/>
  <c r="AP90" i="73" s="1"/>
  <c r="AF90" i="73"/>
  <c r="AO90" i="73" s="1"/>
  <c r="AE90" i="73"/>
  <c r="W91" i="73"/>
  <c r="AS26" i="30"/>
  <c r="AL26" i="30"/>
  <c r="AU26" i="30" s="1"/>
  <c r="AS44" i="30"/>
  <c r="AL44" i="30"/>
  <c r="AU44" i="30" s="1"/>
  <c r="AS62" i="30"/>
  <c r="AL62" i="30"/>
  <c r="AU62" i="30" s="1"/>
  <c r="AS80" i="30"/>
  <c r="AL80" i="30"/>
  <c r="AU80" i="30" s="1"/>
  <c r="AX85" i="26"/>
  <c r="S85" i="26" s="1"/>
  <c r="AC85" i="26" s="1"/>
  <c r="AB86" i="26" s="1"/>
  <c r="AX79" i="26"/>
  <c r="S79" i="26" s="1"/>
  <c r="AC79" i="26" s="1"/>
  <c r="AB80" i="26" s="1"/>
  <c r="AX73" i="26"/>
  <c r="S73" i="26" s="1"/>
  <c r="AC73" i="26" s="1"/>
  <c r="AB74" i="26" s="1"/>
  <c r="AX67" i="26"/>
  <c r="S67" i="26" s="1"/>
  <c r="AC67" i="26" s="1"/>
  <c r="AB68" i="26" s="1"/>
  <c r="AX61" i="26"/>
  <c r="S61" i="26" s="1"/>
  <c r="AC61" i="26" s="1"/>
  <c r="AB62" i="26" s="1"/>
  <c r="AX55" i="26"/>
  <c r="S55" i="26" s="1"/>
  <c r="AC55" i="26" s="1"/>
  <c r="AB56" i="26" s="1"/>
  <c r="AX49" i="26"/>
  <c r="S49" i="26" s="1"/>
  <c r="AC49" i="26" s="1"/>
  <c r="AB50" i="26" s="1"/>
  <c r="AX43" i="26"/>
  <c r="S43" i="26" s="1"/>
  <c r="AC43" i="26" s="1"/>
  <c r="AB44" i="26" s="1"/>
  <c r="AX37" i="26"/>
  <c r="S37" i="26" s="1"/>
  <c r="AC37" i="26" s="1"/>
  <c r="AB38" i="26" s="1"/>
  <c r="AX31" i="26"/>
  <c r="S31" i="26" s="1"/>
  <c r="AC31" i="26" s="1"/>
  <c r="AB32" i="26" s="1"/>
  <c r="AX25" i="26"/>
  <c r="S25" i="26" s="1"/>
  <c r="AC25" i="26" s="1"/>
  <c r="AB26" i="26" s="1"/>
  <c r="AX19" i="26"/>
  <c r="S19" i="26" s="1"/>
  <c r="AC19" i="26" s="1"/>
  <c r="AB20" i="26" s="1"/>
  <c r="AX13" i="26"/>
  <c r="S13" i="26" s="1"/>
  <c r="AC13" i="26" s="1"/>
  <c r="AB14" i="26" s="1"/>
  <c r="AX7" i="26"/>
  <c r="S7" i="26" s="1"/>
  <c r="AC7" i="26" s="1"/>
  <c r="AB8" i="26" s="1"/>
  <c r="AS18" i="30"/>
  <c r="AL18" i="30"/>
  <c r="AU18" i="30" s="1"/>
  <c r="AH86" i="74"/>
  <c r="AQ86" i="74" s="1"/>
  <c r="AS9" i="30"/>
  <c r="AL9" i="30"/>
  <c r="AU9" i="30" s="1"/>
  <c r="AS84" i="30"/>
  <c r="AL84" i="30"/>
  <c r="AU84" i="30" s="1"/>
  <c r="AJ85" i="38"/>
  <c r="AK85" i="38"/>
  <c r="AT85" i="38" s="1"/>
  <c r="AJ80" i="38"/>
  <c r="AK80" i="38"/>
  <c r="AT80" i="38" s="1"/>
  <c r="AJ74" i="38"/>
  <c r="AK74" i="38"/>
  <c r="AT74" i="38" s="1"/>
  <c r="AJ68" i="38"/>
  <c r="AK68" i="38"/>
  <c r="AT68" i="38" s="1"/>
  <c r="AJ62" i="38"/>
  <c r="AK62" i="38"/>
  <c r="AT62" i="38" s="1"/>
  <c r="AJ56" i="38"/>
  <c r="AK56" i="38"/>
  <c r="AT56" i="38" s="1"/>
  <c r="AJ50" i="38"/>
  <c r="AK50" i="38"/>
  <c r="AT50" i="38" s="1"/>
  <c r="AX43" i="38"/>
  <c r="S43" i="38" s="1"/>
  <c r="AC43" i="38" s="1"/>
  <c r="AB44" i="38" s="1"/>
  <c r="AX37" i="38"/>
  <c r="S37" i="38" s="1"/>
  <c r="AC37" i="38" s="1"/>
  <c r="AB38" i="38" s="1"/>
  <c r="AX31" i="38"/>
  <c r="S31" i="38" s="1"/>
  <c r="AC31" i="38" s="1"/>
  <c r="AB32" i="38" s="1"/>
  <c r="AX25" i="38"/>
  <c r="S25" i="38" s="1"/>
  <c r="AC25" i="38" s="1"/>
  <c r="AB26" i="38" s="1"/>
  <c r="AX19" i="38"/>
  <c r="S19" i="38" s="1"/>
  <c r="AC19" i="38" s="1"/>
  <c r="AB20" i="38" s="1"/>
  <c r="AX13" i="38"/>
  <c r="S13" i="38" s="1"/>
  <c r="AC13" i="38" s="1"/>
  <c r="AB14" i="38" s="1"/>
  <c r="AX7" i="38"/>
  <c r="S7" i="38" s="1"/>
  <c r="AC7" i="38" s="1"/>
  <c r="AB8" i="38" s="1"/>
  <c r="AS40" i="30"/>
  <c r="AL40" i="30"/>
  <c r="AU40" i="30" s="1"/>
  <c r="AS85" i="30"/>
  <c r="AL85" i="30"/>
  <c r="AU85" i="30" s="1"/>
  <c r="AS88" i="30"/>
  <c r="AL88" i="30"/>
  <c r="AU88" i="30" s="1"/>
  <c r="AX84" i="82"/>
  <c r="S84" i="82" s="1"/>
  <c r="AC84" i="82" s="1"/>
  <c r="AB85" i="82" s="1"/>
  <c r="AX80" i="82"/>
  <c r="S80" i="82" s="1"/>
  <c r="AC80" i="82" s="1"/>
  <c r="AB81" i="82" s="1"/>
  <c r="AX74" i="82"/>
  <c r="S74" i="82" s="1"/>
  <c r="AC74" i="82" s="1"/>
  <c r="AB75" i="82" s="1"/>
  <c r="AX68" i="82"/>
  <c r="S68" i="82" s="1"/>
  <c r="AC68" i="82" s="1"/>
  <c r="AB69" i="82" s="1"/>
  <c r="AX62" i="82"/>
  <c r="S62" i="82" s="1"/>
  <c r="AC62" i="82" s="1"/>
  <c r="AB63" i="82" s="1"/>
  <c r="AX56" i="82"/>
  <c r="S56" i="82" s="1"/>
  <c r="AC56" i="82" s="1"/>
  <c r="AB57" i="82" s="1"/>
  <c r="AX50" i="82"/>
  <c r="S50" i="82" s="1"/>
  <c r="AC50" i="82" s="1"/>
  <c r="AB51" i="82" s="1"/>
  <c r="AX44" i="82"/>
  <c r="S44" i="82" s="1"/>
  <c r="AC44" i="82" s="1"/>
  <c r="AB45" i="82" s="1"/>
  <c r="AX38" i="82"/>
  <c r="S38" i="82" s="1"/>
  <c r="AC38" i="82" s="1"/>
  <c r="AB39" i="82" s="1"/>
  <c r="AX32" i="82"/>
  <c r="S32" i="82" s="1"/>
  <c r="AC32" i="82" s="1"/>
  <c r="AB33" i="82" s="1"/>
  <c r="AX26" i="82"/>
  <c r="S26" i="82" s="1"/>
  <c r="AC26" i="82" s="1"/>
  <c r="AB27" i="82" s="1"/>
  <c r="AX20" i="82"/>
  <c r="S20" i="82" s="1"/>
  <c r="AC20" i="82" s="1"/>
  <c r="AB21" i="82" s="1"/>
  <c r="AX14" i="82"/>
  <c r="S14" i="82" s="1"/>
  <c r="AC14" i="82" s="1"/>
  <c r="AB15" i="82" s="1"/>
  <c r="AX8" i="82"/>
  <c r="S8" i="82" s="1"/>
  <c r="AC8" i="82" s="1"/>
  <c r="AB9" i="82" s="1"/>
  <c r="AX3" i="82"/>
  <c r="S3" i="82" s="1"/>
  <c r="AC3" i="82" s="1"/>
  <c r="AS72" i="30"/>
  <c r="AL72" i="30"/>
  <c r="AU72" i="30" s="1"/>
  <c r="AR91" i="77"/>
  <c r="AS30" i="30"/>
  <c r="AL30" i="30"/>
  <c r="AU30" i="30" s="1"/>
  <c r="AH92" i="77"/>
  <c r="AQ92" i="77" s="1"/>
  <c r="AJ89" i="46"/>
  <c r="AS89" i="46" s="1"/>
  <c r="AK89" i="46"/>
  <c r="AT89" i="46" s="1"/>
  <c r="AJ79" i="46"/>
  <c r="AK79" i="46"/>
  <c r="AT79" i="46" s="1"/>
  <c r="AJ73" i="46"/>
  <c r="AK73" i="46"/>
  <c r="AT73" i="46" s="1"/>
  <c r="AJ67" i="46"/>
  <c r="AK67" i="46"/>
  <c r="AT67" i="46" s="1"/>
  <c r="AJ61" i="46"/>
  <c r="AK61" i="46"/>
  <c r="AT61" i="46" s="1"/>
  <c r="AJ55" i="46"/>
  <c r="AK55" i="46"/>
  <c r="AT55" i="46" s="1"/>
  <c r="AJ49" i="46"/>
  <c r="AK49" i="46"/>
  <c r="AT49" i="46" s="1"/>
  <c r="AJ43" i="46"/>
  <c r="AK43" i="46"/>
  <c r="AT43" i="46" s="1"/>
  <c r="AJ37" i="46"/>
  <c r="AK37" i="46"/>
  <c r="AT37" i="46" s="1"/>
  <c r="AJ31" i="46"/>
  <c r="AK31" i="46"/>
  <c r="AT31" i="46" s="1"/>
  <c r="AJ25" i="46"/>
  <c r="AK25" i="46"/>
  <c r="AT25" i="46" s="1"/>
  <c r="AJ19" i="46"/>
  <c r="AK19" i="46"/>
  <c r="AT19" i="46" s="1"/>
  <c r="AX12" i="46"/>
  <c r="S12" i="46" s="1"/>
  <c r="AC12" i="46" s="1"/>
  <c r="AB13" i="46" s="1"/>
  <c r="AS19" i="30"/>
  <c r="AL19" i="30"/>
  <c r="AU19" i="30" s="1"/>
  <c r="AS37" i="30"/>
  <c r="AL37" i="30"/>
  <c r="AU37" i="30" s="1"/>
  <c r="AS55" i="30"/>
  <c r="AL55" i="30"/>
  <c r="AU55" i="30" s="1"/>
  <c r="AS73" i="30"/>
  <c r="AL73" i="30"/>
  <c r="AU73" i="30" s="1"/>
  <c r="AN89" i="26"/>
  <c r="AN91" i="26" s="1"/>
  <c r="AI89" i="26"/>
  <c r="X90" i="25"/>
  <c r="Y90" i="25"/>
  <c r="AJ47" i="86"/>
  <c r="AK47" i="86"/>
  <c r="AT47" i="86" s="1"/>
  <c r="AJ23" i="86"/>
  <c r="AK23" i="86"/>
  <c r="AT23" i="86" s="1"/>
  <c r="AJ77" i="26"/>
  <c r="AK77" i="26"/>
  <c r="AT77" i="26" s="1"/>
  <c r="AX62" i="86"/>
  <c r="S62" i="86" s="1"/>
  <c r="AC62" i="86" s="1"/>
  <c r="AB63" i="86" s="1"/>
  <c r="AX44" i="86"/>
  <c r="S44" i="86" s="1"/>
  <c r="AC44" i="86" s="1"/>
  <c r="AB45" i="86" s="1"/>
  <c r="AX85" i="86"/>
  <c r="S85" i="86" s="1"/>
  <c r="AC85" i="86" s="1"/>
  <c r="AB86" i="86" s="1"/>
  <c r="AX72" i="86"/>
  <c r="S72" i="86" s="1"/>
  <c r="AC72" i="86" s="1"/>
  <c r="AB73" i="86" s="1"/>
  <c r="AX66" i="86"/>
  <c r="S66" i="86" s="1"/>
  <c r="AC66" i="86" s="1"/>
  <c r="AB67" i="86" s="1"/>
  <c r="AX60" i="86"/>
  <c r="S60" i="86" s="1"/>
  <c r="AC60" i="86" s="1"/>
  <c r="AB61" i="86" s="1"/>
  <c r="AX54" i="86"/>
  <c r="S54" i="86" s="1"/>
  <c r="AC54" i="86" s="1"/>
  <c r="AB55" i="86" s="1"/>
  <c r="AX48" i="86"/>
  <c r="S48" i="86" s="1"/>
  <c r="AC48" i="86" s="1"/>
  <c r="AB49" i="86" s="1"/>
  <c r="AX42" i="86"/>
  <c r="S42" i="86" s="1"/>
  <c r="AC42" i="86" s="1"/>
  <c r="AB43" i="86" s="1"/>
  <c r="AX36" i="86"/>
  <c r="S36" i="86" s="1"/>
  <c r="AC36" i="86" s="1"/>
  <c r="AB37" i="86" s="1"/>
  <c r="AX30" i="86"/>
  <c r="S30" i="86" s="1"/>
  <c r="AC30" i="86" s="1"/>
  <c r="AB31" i="86" s="1"/>
  <c r="AX24" i="86"/>
  <c r="S24" i="86" s="1"/>
  <c r="AC24" i="86" s="1"/>
  <c r="AB25" i="86" s="1"/>
  <c r="AX18" i="86"/>
  <c r="S18" i="86" s="1"/>
  <c r="AC18" i="86" s="1"/>
  <c r="AB19" i="86" s="1"/>
  <c r="AX12" i="86"/>
  <c r="S12" i="86" s="1"/>
  <c r="AC12" i="86" s="1"/>
  <c r="AB13" i="86" s="1"/>
  <c r="AX88" i="26"/>
  <c r="S88" i="26" s="1"/>
  <c r="AC88" i="26" s="1"/>
  <c r="AB89" i="26" s="1"/>
  <c r="AX78" i="26"/>
  <c r="S78" i="26" s="1"/>
  <c r="AC78" i="26" s="1"/>
  <c r="AB79" i="26" s="1"/>
  <c r="AX72" i="26"/>
  <c r="S72" i="26" s="1"/>
  <c r="AC72" i="26" s="1"/>
  <c r="AB73" i="26" s="1"/>
  <c r="AX66" i="26"/>
  <c r="S66" i="26" s="1"/>
  <c r="AC66" i="26" s="1"/>
  <c r="AB67" i="26" s="1"/>
  <c r="AX60" i="26"/>
  <c r="S60" i="26" s="1"/>
  <c r="AC60" i="26" s="1"/>
  <c r="AB61" i="26" s="1"/>
  <c r="AX54" i="26"/>
  <c r="S54" i="26" s="1"/>
  <c r="AC54" i="26" s="1"/>
  <c r="AB55" i="26" s="1"/>
  <c r="AX48" i="26"/>
  <c r="S48" i="26" s="1"/>
  <c r="AC48" i="26" s="1"/>
  <c r="AB49" i="26" s="1"/>
  <c r="AX42" i="26"/>
  <c r="S42" i="26" s="1"/>
  <c r="AC42" i="26" s="1"/>
  <c r="AB43" i="26" s="1"/>
  <c r="AX36" i="26"/>
  <c r="S36" i="26" s="1"/>
  <c r="AC36" i="26" s="1"/>
  <c r="AB37" i="26" s="1"/>
  <c r="AX30" i="26"/>
  <c r="S30" i="26" s="1"/>
  <c r="AC30" i="26" s="1"/>
  <c r="AB31" i="26" s="1"/>
  <c r="AX24" i="26"/>
  <c r="S24" i="26" s="1"/>
  <c r="AC24" i="26" s="1"/>
  <c r="AB25" i="26" s="1"/>
  <c r="AX18" i="26"/>
  <c r="S18" i="26" s="1"/>
  <c r="AC18" i="26" s="1"/>
  <c r="AB19" i="26" s="1"/>
  <c r="AX12" i="26"/>
  <c r="S12" i="26" s="1"/>
  <c r="AC12" i="26" s="1"/>
  <c r="AB13" i="26" s="1"/>
  <c r="AS46" i="30"/>
  <c r="AL46" i="30"/>
  <c r="AU46" i="30" s="1"/>
  <c r="AS27" i="30"/>
  <c r="AL27" i="30"/>
  <c r="AU27" i="30" s="1"/>
  <c r="AS45" i="30"/>
  <c r="AL45" i="30"/>
  <c r="AU45" i="30" s="1"/>
  <c r="AS63" i="30"/>
  <c r="AL63" i="30"/>
  <c r="AU63" i="30" s="1"/>
  <c r="AS87" i="30"/>
  <c r="AL87" i="30"/>
  <c r="AU87" i="30" s="1"/>
  <c r="AS28" i="30"/>
  <c r="AL28" i="30"/>
  <c r="AU28" i="30" s="1"/>
  <c r="AG88" i="90"/>
  <c r="AP88" i="90" s="1"/>
  <c r="AF88" i="90"/>
  <c r="AO88" i="90" s="1"/>
  <c r="AE88" i="90"/>
  <c r="W89" i="90"/>
  <c r="AJ88" i="38"/>
  <c r="AK88" i="38"/>
  <c r="AT88" i="38" s="1"/>
  <c r="AJ79" i="38"/>
  <c r="AK79" i="38"/>
  <c r="AT79" i="38" s="1"/>
  <c r="AJ73" i="38"/>
  <c r="AK73" i="38"/>
  <c r="AT73" i="38" s="1"/>
  <c r="AJ67" i="38"/>
  <c r="AK67" i="38"/>
  <c r="AT67" i="38" s="1"/>
  <c r="AJ61" i="38"/>
  <c r="AK61" i="38"/>
  <c r="AT61" i="38" s="1"/>
  <c r="AJ55" i="38"/>
  <c r="AK55" i="38"/>
  <c r="AT55" i="38" s="1"/>
  <c r="AJ49" i="38"/>
  <c r="AK49" i="38"/>
  <c r="AT49" i="38" s="1"/>
  <c r="AK43" i="38"/>
  <c r="AT43" i="38" s="1"/>
  <c r="AJ37" i="38"/>
  <c r="AK37" i="38"/>
  <c r="AT37" i="38" s="1"/>
  <c r="AJ31" i="38"/>
  <c r="AK31" i="38"/>
  <c r="AT31" i="38" s="1"/>
  <c r="AX24" i="38"/>
  <c r="S24" i="38" s="1"/>
  <c r="AC24" i="38" s="1"/>
  <c r="AB25" i="38" s="1"/>
  <c r="AX18" i="38"/>
  <c r="S18" i="38" s="1"/>
  <c r="AC18" i="38" s="1"/>
  <c r="AB19" i="38" s="1"/>
  <c r="AX12" i="38"/>
  <c r="S12" i="38" s="1"/>
  <c r="AC12" i="38" s="1"/>
  <c r="AB13" i="38" s="1"/>
  <c r="AS5" i="30"/>
  <c r="AL5" i="30"/>
  <c r="AU5" i="30" s="1"/>
  <c r="AR88" i="78"/>
  <c r="AF85" i="94"/>
  <c r="AO85" i="94" s="1"/>
  <c r="AE85" i="94"/>
  <c r="AG85" i="94"/>
  <c r="AP85" i="94" s="1"/>
  <c r="W86" i="94"/>
  <c r="AS17" i="30"/>
  <c r="AL17" i="30"/>
  <c r="AU17" i="30" s="1"/>
  <c r="AS35" i="30"/>
  <c r="AL35" i="30"/>
  <c r="AU35" i="30" s="1"/>
  <c r="AS53" i="30"/>
  <c r="AL53" i="30"/>
  <c r="AU53" i="30" s="1"/>
  <c r="AS71" i="30"/>
  <c r="AL71" i="30"/>
  <c r="AU71" i="30" s="1"/>
  <c r="AJ88" i="82"/>
  <c r="AK88" i="82"/>
  <c r="AT88" i="82" s="1"/>
  <c r="AJ80" i="82"/>
  <c r="AK80" i="82"/>
  <c r="AT80" i="82" s="1"/>
  <c r="AJ74" i="82"/>
  <c r="AK74" i="82"/>
  <c r="AT74" i="82" s="1"/>
  <c r="AJ68" i="82"/>
  <c r="AK68" i="82"/>
  <c r="AT68" i="82" s="1"/>
  <c r="AX61" i="82"/>
  <c r="S61" i="82" s="1"/>
  <c r="AC61" i="82" s="1"/>
  <c r="AB62" i="82" s="1"/>
  <c r="AX55" i="82"/>
  <c r="S55" i="82" s="1"/>
  <c r="AC55" i="82" s="1"/>
  <c r="AB56" i="82" s="1"/>
  <c r="AX49" i="82"/>
  <c r="S49" i="82" s="1"/>
  <c r="AC49" i="82" s="1"/>
  <c r="AB50" i="82" s="1"/>
  <c r="AX43" i="82"/>
  <c r="S43" i="82" s="1"/>
  <c r="AC43" i="82" s="1"/>
  <c r="AB44" i="82" s="1"/>
  <c r="AX37" i="82"/>
  <c r="S37" i="82" s="1"/>
  <c r="AC37" i="82" s="1"/>
  <c r="AB38" i="82" s="1"/>
  <c r="AX31" i="82"/>
  <c r="S31" i="82" s="1"/>
  <c r="AC31" i="82" s="1"/>
  <c r="AB32" i="82" s="1"/>
  <c r="AX25" i="82"/>
  <c r="S25" i="82" s="1"/>
  <c r="AC25" i="82" s="1"/>
  <c r="AB26" i="82" s="1"/>
  <c r="AX19" i="82"/>
  <c r="S19" i="82" s="1"/>
  <c r="AC19" i="82" s="1"/>
  <c r="AB20" i="82" s="1"/>
  <c r="AX13" i="82"/>
  <c r="S13" i="82" s="1"/>
  <c r="AC13" i="82" s="1"/>
  <c r="AB14" i="82" s="1"/>
  <c r="AK84" i="46"/>
  <c r="AT84" i="46" s="1"/>
  <c r="AJ84" i="46"/>
  <c r="AK78" i="46"/>
  <c r="AT78" i="46" s="1"/>
  <c r="AJ78" i="46"/>
  <c r="AK72" i="46"/>
  <c r="AT72" i="46" s="1"/>
  <c r="AJ72" i="46"/>
  <c r="AK66" i="46"/>
  <c r="AT66" i="46" s="1"/>
  <c r="AJ66" i="46"/>
  <c r="AK60" i="46"/>
  <c r="AT60" i="46" s="1"/>
  <c r="AJ60" i="46"/>
  <c r="AK54" i="46"/>
  <c r="AT54" i="46" s="1"/>
  <c r="AJ54" i="46"/>
  <c r="AK48" i="46"/>
  <c r="AT48" i="46" s="1"/>
  <c r="AJ48" i="46"/>
  <c r="AK42" i="46"/>
  <c r="AT42" i="46" s="1"/>
  <c r="AJ42" i="46"/>
  <c r="AK36" i="46"/>
  <c r="AT36" i="46" s="1"/>
  <c r="AJ36" i="46"/>
  <c r="AK30" i="46"/>
  <c r="AT30" i="46" s="1"/>
  <c r="AJ30" i="46"/>
  <c r="AK24" i="46"/>
  <c r="AT24" i="46" s="1"/>
  <c r="AJ24" i="46"/>
  <c r="AK18" i="46"/>
  <c r="AT18" i="46" s="1"/>
  <c r="AJ18" i="46"/>
  <c r="AJ12" i="46"/>
  <c r="AK12" i="46"/>
  <c r="AT12" i="46" s="1"/>
  <c r="AK6" i="46"/>
  <c r="AT6" i="46" s="1"/>
  <c r="AJ6" i="46"/>
  <c r="AN89" i="25"/>
  <c r="AI89" i="25"/>
  <c r="AS60" i="30"/>
  <c r="AL60" i="30"/>
  <c r="AU60" i="30" s="1"/>
  <c r="AN89" i="82"/>
  <c r="AN91" i="82" s="1"/>
  <c r="AI89" i="82"/>
  <c r="AJ43" i="38" l="1"/>
  <c r="AX23" i="78"/>
  <c r="S23" i="78" s="1"/>
  <c r="AC23" i="78" s="1"/>
  <c r="AB24" i="78" s="1"/>
  <c r="AX15" i="78"/>
  <c r="S15" i="78" s="1"/>
  <c r="AC15" i="78" s="1"/>
  <c r="AB16" i="78" s="1"/>
  <c r="AX28" i="78"/>
  <c r="S28" i="78" s="1"/>
  <c r="AC28" i="78" s="1"/>
  <c r="AB29" i="78" s="1"/>
  <c r="AX22" i="78"/>
  <c r="S22" i="78" s="1"/>
  <c r="AC22" i="78" s="1"/>
  <c r="AB23" i="78" s="1"/>
  <c r="AX14" i="78"/>
  <c r="S14" i="78" s="1"/>
  <c r="AC14" i="78" s="1"/>
  <c r="AB15" i="78" s="1"/>
  <c r="Z91" i="81"/>
  <c r="Z87" i="29"/>
  <c r="AE87" i="29" s="1"/>
  <c r="AX12" i="78"/>
  <c r="S12" i="78" s="1"/>
  <c r="AC12" i="78" s="1"/>
  <c r="AB13" i="78" s="1"/>
  <c r="AX8" i="78"/>
  <c r="S8" i="78" s="1"/>
  <c r="AC8" i="78" s="1"/>
  <c r="AB9" i="78" s="1"/>
  <c r="W88" i="29"/>
  <c r="AG87" i="29"/>
  <c r="AP87" i="29" s="1"/>
  <c r="AF87" i="29"/>
  <c r="AO87" i="29" s="1"/>
  <c r="AK6" i="78"/>
  <c r="AT6" i="78" s="1"/>
  <c r="AG90" i="85"/>
  <c r="AP90" i="85" s="1"/>
  <c r="AF90" i="85"/>
  <c r="AO90" i="85" s="1"/>
  <c r="AE90" i="85"/>
  <c r="W91" i="85"/>
  <c r="AE90" i="41"/>
  <c r="W91" i="41"/>
  <c r="AF90" i="41"/>
  <c r="AO90" i="41" s="1"/>
  <c r="AG90" i="41"/>
  <c r="AP90" i="41" s="1"/>
  <c r="AE91" i="81"/>
  <c r="W92" i="81"/>
  <c r="AG91" i="81"/>
  <c r="AP91" i="81" s="1"/>
  <c r="AF91" i="81"/>
  <c r="AO91" i="81" s="1"/>
  <c r="AK25" i="26"/>
  <c r="AT25" i="26" s="1"/>
  <c r="AJ25" i="26"/>
  <c r="AJ14" i="82"/>
  <c r="AK14" i="82"/>
  <c r="AT14" i="82" s="1"/>
  <c r="AJ56" i="82"/>
  <c r="AK56" i="82"/>
  <c r="AT56" i="82" s="1"/>
  <c r="AJ32" i="82"/>
  <c r="AK32" i="82"/>
  <c r="AT32" i="82" s="1"/>
  <c r="X89" i="90"/>
  <c r="Y89" i="90"/>
  <c r="AK19" i="26"/>
  <c r="AT19" i="26" s="1"/>
  <c r="AJ19" i="26"/>
  <c r="AK55" i="26"/>
  <c r="AT55" i="26" s="1"/>
  <c r="AJ55" i="26"/>
  <c r="AJ13" i="86"/>
  <c r="AK13" i="86"/>
  <c r="AT13" i="86" s="1"/>
  <c r="AJ49" i="86"/>
  <c r="AK49" i="86"/>
  <c r="AT49" i="86" s="1"/>
  <c r="AJ45" i="86"/>
  <c r="AK45" i="86"/>
  <c r="AT45" i="86" s="1"/>
  <c r="AK21" i="82"/>
  <c r="AT21" i="82" s="1"/>
  <c r="AJ21" i="82"/>
  <c r="AJ57" i="82"/>
  <c r="AK57" i="82"/>
  <c r="AT57" i="82" s="1"/>
  <c r="AJ8" i="38"/>
  <c r="AK8" i="38"/>
  <c r="AT8" i="38" s="1"/>
  <c r="AJ44" i="38"/>
  <c r="AK44" i="38"/>
  <c r="AT44" i="38" s="1"/>
  <c r="AS62" i="38"/>
  <c r="AL62" i="38"/>
  <c r="AU62" i="38" s="1"/>
  <c r="AS80" i="38"/>
  <c r="AL80" i="38"/>
  <c r="AU80" i="38" s="1"/>
  <c r="AJ32" i="26"/>
  <c r="AK32" i="26"/>
  <c r="AT32" i="26" s="1"/>
  <c r="AJ68" i="26"/>
  <c r="AK68" i="26"/>
  <c r="AT68" i="26" s="1"/>
  <c r="AJ14" i="86"/>
  <c r="AK14" i="86"/>
  <c r="AT14" i="86" s="1"/>
  <c r="AJ50" i="86"/>
  <c r="AK50" i="86"/>
  <c r="AT50" i="86" s="1"/>
  <c r="AJ88" i="86"/>
  <c r="AK88" i="86"/>
  <c r="AT88" i="86" s="1"/>
  <c r="AJ15" i="86"/>
  <c r="AK15" i="86"/>
  <c r="AT15" i="86" s="1"/>
  <c r="AS71" i="26"/>
  <c r="AL71" i="26"/>
  <c r="AU71" i="26" s="1"/>
  <c r="AS14" i="46"/>
  <c r="AL14" i="46"/>
  <c r="AU14" i="46" s="1"/>
  <c r="AS32" i="46"/>
  <c r="AL32" i="46"/>
  <c r="AU32" i="46" s="1"/>
  <c r="AS50" i="46"/>
  <c r="AL50" i="46"/>
  <c r="AU50" i="46" s="1"/>
  <c r="AS68" i="46"/>
  <c r="AL68" i="46"/>
  <c r="AU68" i="46" s="1"/>
  <c r="AS86" i="46"/>
  <c r="AL86" i="46"/>
  <c r="AU86" i="46" s="1"/>
  <c r="AS10" i="82"/>
  <c r="AL10" i="82"/>
  <c r="AU10" i="82" s="1"/>
  <c r="AS28" i="82"/>
  <c r="AL28" i="82"/>
  <c r="AU28" i="82" s="1"/>
  <c r="AS46" i="82"/>
  <c r="AL46" i="82"/>
  <c r="AU46" i="82" s="1"/>
  <c r="AS64" i="82"/>
  <c r="AL64" i="82"/>
  <c r="AU64" i="82" s="1"/>
  <c r="AS82" i="82"/>
  <c r="AL82" i="82"/>
  <c r="AU82" i="82" s="1"/>
  <c r="AS9" i="38"/>
  <c r="AL9" i="38"/>
  <c r="AU9" i="38" s="1"/>
  <c r="AS27" i="38"/>
  <c r="AL27" i="38"/>
  <c r="AU27" i="38" s="1"/>
  <c r="AS45" i="38"/>
  <c r="AL45" i="38"/>
  <c r="AU45" i="38" s="1"/>
  <c r="AS63" i="38"/>
  <c r="AL63" i="38"/>
  <c r="AU63" i="38" s="1"/>
  <c r="AS81" i="38"/>
  <c r="AL81" i="38"/>
  <c r="AU81" i="38" s="1"/>
  <c r="AJ9" i="26"/>
  <c r="AK9" i="26"/>
  <c r="AT9" i="26" s="1"/>
  <c r="AK45" i="26"/>
  <c r="AT45" i="26" s="1"/>
  <c r="AJ45" i="26"/>
  <c r="AK81" i="26"/>
  <c r="AT81" i="26" s="1"/>
  <c r="AJ81" i="26"/>
  <c r="X89" i="34"/>
  <c r="Y89" i="34"/>
  <c r="AJ27" i="86"/>
  <c r="AK27" i="86"/>
  <c r="AT27" i="86" s="1"/>
  <c r="AS71" i="86"/>
  <c r="AL71" i="86"/>
  <c r="AU71" i="86" s="1"/>
  <c r="AS27" i="46"/>
  <c r="AL27" i="46"/>
  <c r="AU27" i="46" s="1"/>
  <c r="AS45" i="46"/>
  <c r="AL45" i="46"/>
  <c r="AU45" i="46" s="1"/>
  <c r="AS63" i="46"/>
  <c r="AL63" i="46"/>
  <c r="AU63" i="46" s="1"/>
  <c r="AS81" i="46"/>
  <c r="AL81" i="46"/>
  <c r="AU81" i="46" s="1"/>
  <c r="AJ29" i="82"/>
  <c r="AK29" i="82"/>
  <c r="AT29" i="82" s="1"/>
  <c r="AS53" i="82"/>
  <c r="AL53" i="82"/>
  <c r="AU53" i="82" s="1"/>
  <c r="AS71" i="82"/>
  <c r="AL71" i="82"/>
  <c r="AU71" i="82" s="1"/>
  <c r="AS87" i="82"/>
  <c r="AL87" i="82"/>
  <c r="AU87" i="82" s="1"/>
  <c r="AS16" i="38"/>
  <c r="AL16" i="38"/>
  <c r="AU16" i="38" s="1"/>
  <c r="AS34" i="38"/>
  <c r="AL34" i="38"/>
  <c r="AU34" i="38" s="1"/>
  <c r="AS52" i="38"/>
  <c r="AL52" i="38"/>
  <c r="AU52" i="38" s="1"/>
  <c r="AS70" i="38"/>
  <c r="AL70" i="38"/>
  <c r="AU70" i="38" s="1"/>
  <c r="AS86" i="38"/>
  <c r="AL86" i="38"/>
  <c r="AU86" i="38" s="1"/>
  <c r="AK34" i="26"/>
  <c r="AT34" i="26" s="1"/>
  <c r="AJ34" i="26"/>
  <c r="AK70" i="26"/>
  <c r="AT70" i="26" s="1"/>
  <c r="AJ70" i="26"/>
  <c r="AH87" i="29"/>
  <c r="AQ87" i="29" s="1"/>
  <c r="AJ22" i="86"/>
  <c r="AK22" i="86"/>
  <c r="AT22" i="86" s="1"/>
  <c r="AJ58" i="86"/>
  <c r="AK58" i="86"/>
  <c r="AT58" i="86" s="1"/>
  <c r="AJ86" i="78"/>
  <c r="AK86" i="78"/>
  <c r="AT86" i="78" s="1"/>
  <c r="AJ83" i="78"/>
  <c r="AK83" i="78"/>
  <c r="AT83" i="78" s="1"/>
  <c r="AJ77" i="78"/>
  <c r="AK77" i="78"/>
  <c r="AT77" i="78" s="1"/>
  <c r="AJ71" i="78"/>
  <c r="AK71" i="78"/>
  <c r="AT71" i="78" s="1"/>
  <c r="AJ65" i="78"/>
  <c r="AK65" i="78"/>
  <c r="AT65" i="78" s="1"/>
  <c r="AJ59" i="78"/>
  <c r="AK59" i="78"/>
  <c r="AT59" i="78" s="1"/>
  <c r="AJ53" i="78"/>
  <c r="AK53" i="78"/>
  <c r="AT53" i="78" s="1"/>
  <c r="AJ47" i="78"/>
  <c r="AK47" i="78"/>
  <c r="AT47" i="78" s="1"/>
  <c r="AJ41" i="78"/>
  <c r="AK41" i="78"/>
  <c r="AT41" i="78" s="1"/>
  <c r="AJ35" i="78"/>
  <c r="AK35" i="78"/>
  <c r="AT35" i="78" s="1"/>
  <c r="AJ29" i="78"/>
  <c r="AK29" i="78"/>
  <c r="AT29" i="78" s="1"/>
  <c r="AJ23" i="78"/>
  <c r="AK23" i="78"/>
  <c r="AT23" i="78" s="1"/>
  <c r="AX16" i="78"/>
  <c r="S16" i="78" s="1"/>
  <c r="AC16" i="78" s="1"/>
  <c r="AB17" i="78" s="1"/>
  <c r="AX10" i="78"/>
  <c r="S10" i="78" s="1"/>
  <c r="AC10" i="78" s="1"/>
  <c r="AB11" i="78" s="1"/>
  <c r="AX3" i="78"/>
  <c r="S3" i="78" s="1"/>
  <c r="AC3" i="78" s="1"/>
  <c r="AS60" i="82"/>
  <c r="AL60" i="82"/>
  <c r="AU60" i="82" s="1"/>
  <c r="AS5" i="38"/>
  <c r="AL5" i="38"/>
  <c r="AU5" i="38" s="1"/>
  <c r="AI89" i="38"/>
  <c r="AN89" i="38"/>
  <c r="AN91" i="38" s="1"/>
  <c r="AS11" i="46"/>
  <c r="AL11" i="46"/>
  <c r="AU11" i="46" s="1"/>
  <c r="AS29" i="46"/>
  <c r="AL29" i="46"/>
  <c r="AU29" i="46" s="1"/>
  <c r="AS47" i="46"/>
  <c r="AL47" i="46"/>
  <c r="AU47" i="46" s="1"/>
  <c r="AS65" i="46"/>
  <c r="AL65" i="46"/>
  <c r="AU65" i="46" s="1"/>
  <c r="AS83" i="46"/>
  <c r="AL83" i="46"/>
  <c r="AU83" i="46" s="1"/>
  <c r="AH90" i="41"/>
  <c r="AQ90" i="41" s="1"/>
  <c r="AH89" i="33"/>
  <c r="AQ89" i="33" s="1"/>
  <c r="AJ25" i="82"/>
  <c r="AK25" i="82"/>
  <c r="AT25" i="82" s="1"/>
  <c r="AJ61" i="82"/>
  <c r="AK61" i="82"/>
  <c r="AT61" i="82" s="1"/>
  <c r="AJ24" i="38"/>
  <c r="AK24" i="38"/>
  <c r="AT24" i="38" s="1"/>
  <c r="AK36" i="26"/>
  <c r="AT36" i="26" s="1"/>
  <c r="AJ36" i="26"/>
  <c r="AK72" i="26"/>
  <c r="AT72" i="26" s="1"/>
  <c r="AJ72" i="26"/>
  <c r="AJ12" i="86"/>
  <c r="AK12" i="86"/>
  <c r="AT12" i="86" s="1"/>
  <c r="AK48" i="86"/>
  <c r="AT48" i="86" s="1"/>
  <c r="AJ48" i="86"/>
  <c r="AK84" i="86"/>
  <c r="AT84" i="86" s="1"/>
  <c r="AJ84" i="86"/>
  <c r="AN92" i="77"/>
  <c r="AI92" i="77"/>
  <c r="AK61" i="26"/>
  <c r="AT61" i="26" s="1"/>
  <c r="AJ61" i="26"/>
  <c r="AS25" i="46"/>
  <c r="AL25" i="46"/>
  <c r="AU25" i="46" s="1"/>
  <c r="AK27" i="82"/>
  <c r="AT27" i="82" s="1"/>
  <c r="AJ27" i="82"/>
  <c r="AK63" i="82"/>
  <c r="AT63" i="82" s="1"/>
  <c r="AJ63" i="82"/>
  <c r="AJ14" i="38"/>
  <c r="AK14" i="38"/>
  <c r="AT14" i="38" s="1"/>
  <c r="AJ38" i="26"/>
  <c r="AK38" i="26"/>
  <c r="AT38" i="26" s="1"/>
  <c r="AJ74" i="26"/>
  <c r="AK74" i="26"/>
  <c r="AT74" i="26" s="1"/>
  <c r="Y91" i="73"/>
  <c r="X91" i="73"/>
  <c r="AJ20" i="86"/>
  <c r="AK20" i="86"/>
  <c r="AT20" i="86" s="1"/>
  <c r="AJ56" i="86"/>
  <c r="AK56" i="86"/>
  <c r="AT56" i="86" s="1"/>
  <c r="AJ33" i="86"/>
  <c r="AK33" i="86"/>
  <c r="AT33" i="86" s="1"/>
  <c r="AK15" i="26"/>
  <c r="AT15" i="26" s="1"/>
  <c r="AJ15" i="26"/>
  <c r="AK51" i="26"/>
  <c r="AT51" i="26" s="1"/>
  <c r="AJ51" i="26"/>
  <c r="AK85" i="26"/>
  <c r="AT85" i="26" s="1"/>
  <c r="AJ85" i="26"/>
  <c r="AI88" i="34"/>
  <c r="AN88" i="34"/>
  <c r="AK51" i="86"/>
  <c r="AT51" i="86" s="1"/>
  <c r="AJ51" i="86"/>
  <c r="AS13" i="30"/>
  <c r="AL13" i="30"/>
  <c r="AU13" i="30" s="1"/>
  <c r="AS9" i="46"/>
  <c r="AL9" i="46"/>
  <c r="AU9" i="46" s="1"/>
  <c r="AJ35" i="82"/>
  <c r="AK35" i="82"/>
  <c r="AT35" i="82" s="1"/>
  <c r="AJ5" i="26"/>
  <c r="AK5" i="26"/>
  <c r="AT5" i="26" s="1"/>
  <c r="AK40" i="26"/>
  <c r="AT40" i="26" s="1"/>
  <c r="AJ40" i="26"/>
  <c r="AK76" i="26"/>
  <c r="AT76" i="26" s="1"/>
  <c r="AJ76" i="26"/>
  <c r="AJ28" i="86"/>
  <c r="AK28" i="86"/>
  <c r="AT28" i="86" s="1"/>
  <c r="AJ64" i="86"/>
  <c r="AK64" i="86"/>
  <c r="AT64" i="86" s="1"/>
  <c r="AK87" i="78"/>
  <c r="AT87" i="78" s="1"/>
  <c r="AJ87" i="78"/>
  <c r="AJ82" i="78"/>
  <c r="AK82" i="78"/>
  <c r="AT82" i="78" s="1"/>
  <c r="AJ76" i="78"/>
  <c r="AK76" i="78"/>
  <c r="AT76" i="78" s="1"/>
  <c r="AJ70" i="78"/>
  <c r="AK70" i="78"/>
  <c r="AT70" i="78" s="1"/>
  <c r="AJ64" i="78"/>
  <c r="AK64" i="78"/>
  <c r="AT64" i="78" s="1"/>
  <c r="AJ58" i="78"/>
  <c r="AK58" i="78"/>
  <c r="AT58" i="78" s="1"/>
  <c r="AJ52" i="78"/>
  <c r="AK52" i="78"/>
  <c r="AT52" i="78" s="1"/>
  <c r="AJ46" i="78"/>
  <c r="AK46" i="78"/>
  <c r="AT46" i="78" s="1"/>
  <c r="AJ40" i="78"/>
  <c r="AK40" i="78"/>
  <c r="AT40" i="78" s="1"/>
  <c r="AJ34" i="78"/>
  <c r="AK34" i="78"/>
  <c r="AT34" i="78" s="1"/>
  <c r="AJ28" i="78"/>
  <c r="AK28" i="78"/>
  <c r="AT28" i="78" s="1"/>
  <c r="AJ22" i="78"/>
  <c r="AK22" i="78"/>
  <c r="AT22" i="78" s="1"/>
  <c r="AJ16" i="78"/>
  <c r="AK16" i="78"/>
  <c r="AT16" i="78" s="1"/>
  <c r="AX9" i="78"/>
  <c r="S9" i="78" s="1"/>
  <c r="AC9" i="78" s="1"/>
  <c r="AB10" i="78" s="1"/>
  <c r="AX4" i="78"/>
  <c r="S4" i="78" s="1"/>
  <c r="AC4" i="78" s="1"/>
  <c r="AB5" i="78" s="1"/>
  <c r="AS47" i="26"/>
  <c r="AL47" i="26"/>
  <c r="AU47" i="26" s="1"/>
  <c r="AS11" i="86"/>
  <c r="AL11" i="86"/>
  <c r="AU11" i="86" s="1"/>
  <c r="AS10" i="46"/>
  <c r="AL10" i="46"/>
  <c r="AU10" i="46" s="1"/>
  <c r="AS28" i="46"/>
  <c r="AL28" i="46"/>
  <c r="AU28" i="46" s="1"/>
  <c r="AS46" i="46"/>
  <c r="AL46" i="46"/>
  <c r="AU46" i="46" s="1"/>
  <c r="AS64" i="46"/>
  <c r="AL64" i="46"/>
  <c r="AU64" i="46" s="1"/>
  <c r="AS82" i="46"/>
  <c r="AL82" i="46"/>
  <c r="AU82" i="46" s="1"/>
  <c r="AS48" i="82"/>
  <c r="AL48" i="82"/>
  <c r="AU48" i="82" s="1"/>
  <c r="AS66" i="82"/>
  <c r="AL66" i="82"/>
  <c r="AU66" i="82" s="1"/>
  <c r="AS23" i="38"/>
  <c r="AL23" i="38"/>
  <c r="AU23" i="38" s="1"/>
  <c r="AS41" i="38"/>
  <c r="AL41" i="38"/>
  <c r="AU41" i="38" s="1"/>
  <c r="AS59" i="38"/>
  <c r="AL59" i="38"/>
  <c r="AU59" i="38" s="1"/>
  <c r="AS77" i="38"/>
  <c r="AL77" i="38"/>
  <c r="AU77" i="38" s="1"/>
  <c r="AS29" i="26"/>
  <c r="AL29" i="26"/>
  <c r="AU29" i="26" s="1"/>
  <c r="AS53" i="26"/>
  <c r="AL53" i="26"/>
  <c r="AU53" i="26" s="1"/>
  <c r="AS77" i="86"/>
  <c r="AL77" i="86"/>
  <c r="AU77" i="86" s="1"/>
  <c r="AS87" i="46"/>
  <c r="AL87" i="46"/>
  <c r="AU87" i="46" s="1"/>
  <c r="AK31" i="82"/>
  <c r="AT31" i="82" s="1"/>
  <c r="AJ31" i="82"/>
  <c r="AJ67" i="82"/>
  <c r="AK67" i="82"/>
  <c r="AT67" i="82" s="1"/>
  <c r="AJ30" i="38"/>
  <c r="AK30" i="38"/>
  <c r="AT30" i="38" s="1"/>
  <c r="AS48" i="38"/>
  <c r="AL48" i="38"/>
  <c r="AU48" i="38" s="1"/>
  <c r="AS66" i="38"/>
  <c r="AL66" i="38"/>
  <c r="AU66" i="38" s="1"/>
  <c r="AS84" i="38"/>
  <c r="AL84" i="38"/>
  <c r="AU84" i="38" s="1"/>
  <c r="Y87" i="74"/>
  <c r="Z87" i="74" s="1"/>
  <c r="X87" i="74"/>
  <c r="AK6" i="26"/>
  <c r="AT6" i="26" s="1"/>
  <c r="AJ6" i="26"/>
  <c r="AK42" i="26"/>
  <c r="AT42" i="26" s="1"/>
  <c r="AJ42" i="26"/>
  <c r="AK78" i="26"/>
  <c r="AT78" i="26" s="1"/>
  <c r="AJ78" i="26"/>
  <c r="AJ18" i="86"/>
  <c r="AK18" i="86"/>
  <c r="AT18" i="86" s="1"/>
  <c r="AJ54" i="86"/>
  <c r="AK54" i="86"/>
  <c r="AT54" i="86" s="1"/>
  <c r="AJ79" i="86"/>
  <c r="AK79" i="86"/>
  <c r="AT79" i="86" s="1"/>
  <c r="AJ17" i="86"/>
  <c r="AJ8" i="82"/>
  <c r="AJ7" i="86"/>
  <c r="AS48" i="46"/>
  <c r="AL48" i="46"/>
  <c r="AU48" i="46" s="1"/>
  <c r="AS84" i="46"/>
  <c r="AL84" i="46"/>
  <c r="AU84" i="46" s="1"/>
  <c r="AN85" i="94"/>
  <c r="AI85" i="94"/>
  <c r="AJ19" i="86"/>
  <c r="AK19" i="86"/>
  <c r="AT19" i="86" s="1"/>
  <c r="AS43" i="46"/>
  <c r="AL43" i="46"/>
  <c r="AU43" i="46" s="1"/>
  <c r="AJ44" i="82"/>
  <c r="AK44" i="82"/>
  <c r="AT44" i="82" s="1"/>
  <c r="AJ19" i="38"/>
  <c r="AK19" i="38"/>
  <c r="AT19" i="38" s="1"/>
  <c r="AK31" i="26"/>
  <c r="AT31" i="26" s="1"/>
  <c r="AJ31" i="26"/>
  <c r="AK67" i="26"/>
  <c r="AT67" i="26" s="1"/>
  <c r="AJ67" i="26"/>
  <c r="AJ25" i="86"/>
  <c r="AK25" i="86"/>
  <c r="AT25" i="86" s="1"/>
  <c r="AJ61" i="86"/>
  <c r="AK61" i="86"/>
  <c r="AT61" i="86" s="1"/>
  <c r="AJ33" i="82"/>
  <c r="AK33" i="82"/>
  <c r="AT33" i="82" s="1"/>
  <c r="AK69" i="82"/>
  <c r="AT69" i="82" s="1"/>
  <c r="AJ69" i="82"/>
  <c r="AJ20" i="38"/>
  <c r="AK20" i="38"/>
  <c r="AT20" i="38" s="1"/>
  <c r="AS50" i="38"/>
  <c r="AL50" i="38"/>
  <c r="AU50" i="38" s="1"/>
  <c r="AS68" i="38"/>
  <c r="AL68" i="38"/>
  <c r="AU68" i="38" s="1"/>
  <c r="AS85" i="38"/>
  <c r="AL85" i="38"/>
  <c r="AU85" i="38" s="1"/>
  <c r="AK8" i="26"/>
  <c r="AT8" i="26" s="1"/>
  <c r="AJ8" i="26"/>
  <c r="AJ44" i="26"/>
  <c r="AK44" i="26"/>
  <c r="AT44" i="26" s="1"/>
  <c r="AJ80" i="26"/>
  <c r="AK80" i="26"/>
  <c r="AT80" i="26" s="1"/>
  <c r="AN90" i="73"/>
  <c r="AI90" i="73"/>
  <c r="AJ26" i="86"/>
  <c r="AK26" i="86"/>
  <c r="AT26" i="86" s="1"/>
  <c r="AJ62" i="86"/>
  <c r="AK62" i="86"/>
  <c r="AT62" i="86" s="1"/>
  <c r="AK57" i="86"/>
  <c r="AT57" i="86" s="1"/>
  <c r="AJ57" i="86"/>
  <c r="AS29" i="86"/>
  <c r="AL29" i="86"/>
  <c r="AU29" i="86" s="1"/>
  <c r="AS20" i="46"/>
  <c r="AL20" i="46"/>
  <c r="AU20" i="46" s="1"/>
  <c r="AS38" i="46"/>
  <c r="AL38" i="46"/>
  <c r="AU38" i="46" s="1"/>
  <c r="AS56" i="46"/>
  <c r="AL56" i="46"/>
  <c r="AU56" i="46" s="1"/>
  <c r="AS74" i="46"/>
  <c r="AL74" i="46"/>
  <c r="AU74" i="46" s="1"/>
  <c r="AR89" i="86"/>
  <c r="AR91" i="86" s="1"/>
  <c r="AL89" i="86"/>
  <c r="AU89" i="86" s="1"/>
  <c r="AS16" i="82"/>
  <c r="AL16" i="82"/>
  <c r="AU16" i="82" s="1"/>
  <c r="AJ34" i="82"/>
  <c r="AS52" i="82"/>
  <c r="AL52" i="82"/>
  <c r="AU52" i="82" s="1"/>
  <c r="AS70" i="82"/>
  <c r="AL70" i="82"/>
  <c r="AU70" i="82" s="1"/>
  <c r="AS15" i="38"/>
  <c r="AL15" i="38"/>
  <c r="AU15" i="38" s="1"/>
  <c r="AS33" i="38"/>
  <c r="AL33" i="38"/>
  <c r="AU33" i="38" s="1"/>
  <c r="AS51" i="38"/>
  <c r="AL51" i="38"/>
  <c r="AU51" i="38" s="1"/>
  <c r="AS69" i="38"/>
  <c r="AL69" i="38"/>
  <c r="AU69" i="38" s="1"/>
  <c r="AS87" i="38"/>
  <c r="AL87" i="38"/>
  <c r="AU87" i="38" s="1"/>
  <c r="AS4" i="30"/>
  <c r="AL4" i="30"/>
  <c r="AU4" i="30" s="1"/>
  <c r="AK21" i="26"/>
  <c r="AT21" i="26" s="1"/>
  <c r="AJ21" i="26"/>
  <c r="AK57" i="26"/>
  <c r="AT57" i="26" s="1"/>
  <c r="AJ57" i="26"/>
  <c r="AR86" i="29"/>
  <c r="AJ81" i="86"/>
  <c r="AK81" i="86"/>
  <c r="AT81" i="86" s="1"/>
  <c r="AS15" i="46"/>
  <c r="AL15" i="46"/>
  <c r="AU15" i="46" s="1"/>
  <c r="AS33" i="46"/>
  <c r="AL33" i="46"/>
  <c r="AU33" i="46" s="1"/>
  <c r="AS51" i="46"/>
  <c r="AL51" i="46"/>
  <c r="AU51" i="46" s="1"/>
  <c r="AS69" i="46"/>
  <c r="AL69" i="46"/>
  <c r="AU69" i="46" s="1"/>
  <c r="AK5" i="82"/>
  <c r="AT5" i="82" s="1"/>
  <c r="AJ5" i="82"/>
  <c r="AJ41" i="82"/>
  <c r="AK41" i="82"/>
  <c r="AT41" i="82" s="1"/>
  <c r="AS59" i="82"/>
  <c r="AL59" i="82"/>
  <c r="AU59" i="82" s="1"/>
  <c r="AS77" i="82"/>
  <c r="AL77" i="82"/>
  <c r="AU77" i="82" s="1"/>
  <c r="AN89" i="46"/>
  <c r="AN91" i="46" s="1"/>
  <c r="AI89" i="46"/>
  <c r="AS22" i="38"/>
  <c r="AL22" i="38"/>
  <c r="AU22" i="38" s="1"/>
  <c r="AS40" i="38"/>
  <c r="AL40" i="38"/>
  <c r="AU40" i="38" s="1"/>
  <c r="AS58" i="38"/>
  <c r="AL58" i="38"/>
  <c r="AU58" i="38" s="1"/>
  <c r="AS76" i="38"/>
  <c r="AL76" i="38"/>
  <c r="AU76" i="38" s="1"/>
  <c r="AJ10" i="26"/>
  <c r="AK10" i="26"/>
  <c r="AT10" i="26" s="1"/>
  <c r="AK46" i="26"/>
  <c r="AT46" i="26" s="1"/>
  <c r="AJ46" i="26"/>
  <c r="AK82" i="26"/>
  <c r="AT82" i="26" s="1"/>
  <c r="AJ82" i="26"/>
  <c r="AJ34" i="86"/>
  <c r="AK34" i="86"/>
  <c r="AT34" i="86" s="1"/>
  <c r="AJ70" i="86"/>
  <c r="AK70" i="86"/>
  <c r="AT70" i="86" s="1"/>
  <c r="AJ88" i="78"/>
  <c r="AK88" i="78"/>
  <c r="AT88" i="78" s="1"/>
  <c r="AK81" i="78"/>
  <c r="AT81" i="78" s="1"/>
  <c r="AJ81" i="78"/>
  <c r="AK75" i="78"/>
  <c r="AT75" i="78" s="1"/>
  <c r="AJ75" i="78"/>
  <c r="AK69" i="78"/>
  <c r="AT69" i="78" s="1"/>
  <c r="AJ69" i="78"/>
  <c r="AK63" i="78"/>
  <c r="AT63" i="78" s="1"/>
  <c r="AJ63" i="78"/>
  <c r="AK57" i="78"/>
  <c r="AT57" i="78" s="1"/>
  <c r="AJ57" i="78"/>
  <c r="AK51" i="78"/>
  <c r="AT51" i="78" s="1"/>
  <c r="AJ51" i="78"/>
  <c r="AK45" i="78"/>
  <c r="AT45" i="78" s="1"/>
  <c r="AJ45" i="78"/>
  <c r="AK39" i="78"/>
  <c r="AT39" i="78" s="1"/>
  <c r="AJ39" i="78"/>
  <c r="AK33" i="78"/>
  <c r="AT33" i="78" s="1"/>
  <c r="AJ33" i="78"/>
  <c r="AK27" i="78"/>
  <c r="AT27" i="78" s="1"/>
  <c r="AJ27" i="78"/>
  <c r="AK21" i="78"/>
  <c r="AT21" i="78" s="1"/>
  <c r="AJ21" i="78"/>
  <c r="AK15" i="78"/>
  <c r="AT15" i="78" s="1"/>
  <c r="AJ15" i="78"/>
  <c r="AJ9" i="78"/>
  <c r="AK9" i="78"/>
  <c r="AT9" i="78" s="1"/>
  <c r="AS12" i="82"/>
  <c r="AL12" i="82"/>
  <c r="AU12" i="82" s="1"/>
  <c r="AS30" i="82"/>
  <c r="AL30" i="82"/>
  <c r="AU30" i="82" s="1"/>
  <c r="AJ84" i="82"/>
  <c r="AS11" i="38"/>
  <c r="AL11" i="38"/>
  <c r="AU11" i="38" s="1"/>
  <c r="X90" i="93"/>
  <c r="Y90" i="93"/>
  <c r="X85" i="89"/>
  <c r="Y85" i="89"/>
  <c r="AS17" i="46"/>
  <c r="AL17" i="46"/>
  <c r="AU17" i="46" s="1"/>
  <c r="AS35" i="46"/>
  <c r="AL35" i="46"/>
  <c r="AU35" i="46" s="1"/>
  <c r="AS53" i="46"/>
  <c r="AL53" i="46"/>
  <c r="AU53" i="46" s="1"/>
  <c r="AS71" i="46"/>
  <c r="AL71" i="46"/>
  <c r="AU71" i="46" s="1"/>
  <c r="AF89" i="33"/>
  <c r="AO89" i="33" s="1"/>
  <c r="AE89" i="33"/>
  <c r="W90" i="33"/>
  <c r="AG89" i="33"/>
  <c r="AP89" i="33" s="1"/>
  <c r="AJ37" i="82"/>
  <c r="AK37" i="82"/>
  <c r="AT37" i="82" s="1"/>
  <c r="AJ73" i="82"/>
  <c r="AK73" i="82"/>
  <c r="AT73" i="82" s="1"/>
  <c r="AI86" i="74"/>
  <c r="AN86" i="74"/>
  <c r="AK12" i="26"/>
  <c r="AT12" i="26" s="1"/>
  <c r="AJ12" i="26"/>
  <c r="AK48" i="26"/>
  <c r="AT48" i="26" s="1"/>
  <c r="AJ48" i="26"/>
  <c r="AK84" i="26"/>
  <c r="AT84" i="26" s="1"/>
  <c r="AJ84" i="26"/>
  <c r="AJ24" i="86"/>
  <c r="AK24" i="86"/>
  <c r="AT24" i="86" s="1"/>
  <c r="AK60" i="86"/>
  <c r="AT60" i="86" s="1"/>
  <c r="AJ60" i="86"/>
  <c r="AK39" i="86"/>
  <c r="AT39" i="86" s="1"/>
  <c r="AJ39" i="86"/>
  <c r="AS30" i="46"/>
  <c r="AL30" i="46"/>
  <c r="AU30" i="46" s="1"/>
  <c r="AS66" i="46"/>
  <c r="AL66" i="46"/>
  <c r="AU66" i="46" s="1"/>
  <c r="AS68" i="82"/>
  <c r="AL68" i="82"/>
  <c r="AU68" i="82" s="1"/>
  <c r="AS37" i="38"/>
  <c r="AL37" i="38"/>
  <c r="AU37" i="38" s="1"/>
  <c r="AI88" i="90"/>
  <c r="AN88" i="90"/>
  <c r="AJ55" i="86"/>
  <c r="AK55" i="86"/>
  <c r="AT55" i="86" s="1"/>
  <c r="AS47" i="86"/>
  <c r="AL47" i="86"/>
  <c r="AU47" i="86" s="1"/>
  <c r="AS79" i="46"/>
  <c r="AL79" i="46"/>
  <c r="AU79" i="46" s="1"/>
  <c r="AR89" i="25"/>
  <c r="AS36" i="46"/>
  <c r="AL36" i="46"/>
  <c r="AU36" i="46" s="1"/>
  <c r="AS54" i="46"/>
  <c r="AL54" i="46"/>
  <c r="AU54" i="46" s="1"/>
  <c r="AS72" i="46"/>
  <c r="AL72" i="46"/>
  <c r="AU72" i="46" s="1"/>
  <c r="AS74" i="82"/>
  <c r="AL74" i="82"/>
  <c r="AU74" i="82" s="1"/>
  <c r="AJ25" i="38"/>
  <c r="AK25" i="38"/>
  <c r="AT25" i="38" s="1"/>
  <c r="AS43" i="38"/>
  <c r="AL43" i="38"/>
  <c r="AU43" i="38" s="1"/>
  <c r="AS61" i="38"/>
  <c r="AL61" i="38"/>
  <c r="AU61" i="38" s="1"/>
  <c r="AS79" i="38"/>
  <c r="AL79" i="38"/>
  <c r="AU79" i="38" s="1"/>
  <c r="AK37" i="26"/>
  <c r="AT37" i="26" s="1"/>
  <c r="AJ37" i="26"/>
  <c r="AK73" i="26"/>
  <c r="AT73" i="26" s="1"/>
  <c r="AJ73" i="26"/>
  <c r="AJ31" i="86"/>
  <c r="AK31" i="86"/>
  <c r="AT31" i="86" s="1"/>
  <c r="AJ67" i="86"/>
  <c r="AK67" i="86"/>
  <c r="AT67" i="86" s="1"/>
  <c r="AS77" i="26"/>
  <c r="AL77" i="26"/>
  <c r="AU77" i="26" s="1"/>
  <c r="AH90" i="25"/>
  <c r="AQ90" i="25" s="1"/>
  <c r="AJ13" i="46"/>
  <c r="AK13" i="46"/>
  <c r="AT13" i="46" s="1"/>
  <c r="AS31" i="46"/>
  <c r="AL31" i="46"/>
  <c r="AU31" i="46" s="1"/>
  <c r="AS49" i="46"/>
  <c r="AL49" i="46"/>
  <c r="AU49" i="46" s="1"/>
  <c r="AS67" i="46"/>
  <c r="AL67" i="46"/>
  <c r="AU67" i="46" s="1"/>
  <c r="AB4" i="82"/>
  <c r="AJ3" i="82"/>
  <c r="AK39" i="82"/>
  <c r="AT39" i="82" s="1"/>
  <c r="AJ39" i="82"/>
  <c r="AK75" i="82"/>
  <c r="AT75" i="82" s="1"/>
  <c r="AJ75" i="82"/>
  <c r="AJ26" i="38"/>
  <c r="AK26" i="38"/>
  <c r="AT26" i="38" s="1"/>
  <c r="AJ14" i="26"/>
  <c r="AK14" i="26"/>
  <c r="AT14" i="26" s="1"/>
  <c r="AJ50" i="26"/>
  <c r="AK50" i="26"/>
  <c r="AT50" i="26" s="1"/>
  <c r="AJ86" i="26"/>
  <c r="AK86" i="26"/>
  <c r="AT86" i="26" s="1"/>
  <c r="AJ32" i="86"/>
  <c r="AK32" i="86"/>
  <c r="AT32" i="86" s="1"/>
  <c r="AJ68" i="86"/>
  <c r="AK68" i="86"/>
  <c r="AT68" i="86" s="1"/>
  <c r="AK75" i="86"/>
  <c r="AT75" i="86" s="1"/>
  <c r="AJ75" i="86"/>
  <c r="AS22" i="82"/>
  <c r="AL22" i="82"/>
  <c r="AU22" i="82" s="1"/>
  <c r="AS58" i="82"/>
  <c r="AL58" i="82"/>
  <c r="AU58" i="82" s="1"/>
  <c r="AS76" i="82"/>
  <c r="AL76" i="82"/>
  <c r="AU76" i="82" s="1"/>
  <c r="AJ4" i="38"/>
  <c r="AK4" i="38"/>
  <c r="AT4" i="38" s="1"/>
  <c r="AK27" i="26"/>
  <c r="AT27" i="26" s="1"/>
  <c r="AJ27" i="26"/>
  <c r="AK63" i="26"/>
  <c r="AT63" i="26" s="1"/>
  <c r="AJ63" i="26"/>
  <c r="AJ3" i="86"/>
  <c r="AB4" i="86"/>
  <c r="AS85" i="46"/>
  <c r="AL85" i="46"/>
  <c r="AU85" i="46" s="1"/>
  <c r="AJ11" i="82"/>
  <c r="AK11" i="82"/>
  <c r="AT11" i="82" s="1"/>
  <c r="AK16" i="26"/>
  <c r="AT16" i="26" s="1"/>
  <c r="AJ16" i="26"/>
  <c r="AK52" i="26"/>
  <c r="AT52" i="26" s="1"/>
  <c r="AJ52" i="26"/>
  <c r="AK87" i="26"/>
  <c r="AT87" i="26" s="1"/>
  <c r="AJ87" i="26"/>
  <c r="AJ5" i="86"/>
  <c r="AK5" i="86"/>
  <c r="AT5" i="86" s="1"/>
  <c r="AJ40" i="86"/>
  <c r="AK40" i="86"/>
  <c r="AT40" i="86" s="1"/>
  <c r="AJ76" i="86"/>
  <c r="AK76" i="86"/>
  <c r="AT76" i="86" s="1"/>
  <c r="AJ89" i="78"/>
  <c r="AS89" i="78" s="1"/>
  <c r="AK89" i="78"/>
  <c r="AT89" i="78" s="1"/>
  <c r="AJ80" i="78"/>
  <c r="AK80" i="78"/>
  <c r="AT80" i="78" s="1"/>
  <c r="AJ74" i="78"/>
  <c r="AK74" i="78"/>
  <c r="AT74" i="78" s="1"/>
  <c r="AJ68" i="78"/>
  <c r="AK68" i="78"/>
  <c r="AT68" i="78" s="1"/>
  <c r="AJ62" i="78"/>
  <c r="AK62" i="78"/>
  <c r="AT62" i="78" s="1"/>
  <c r="AJ56" i="78"/>
  <c r="AK56" i="78"/>
  <c r="AT56" i="78" s="1"/>
  <c r="AJ50" i="78"/>
  <c r="AK50" i="78"/>
  <c r="AT50" i="78" s="1"/>
  <c r="AJ44" i="78"/>
  <c r="AK44" i="78"/>
  <c r="AT44" i="78" s="1"/>
  <c r="AJ38" i="78"/>
  <c r="AK38" i="78"/>
  <c r="AT38" i="78" s="1"/>
  <c r="AJ32" i="78"/>
  <c r="AK32" i="78"/>
  <c r="AT32" i="78" s="1"/>
  <c r="AJ26" i="78"/>
  <c r="AK26" i="78"/>
  <c r="AT26" i="78" s="1"/>
  <c r="AJ20" i="78"/>
  <c r="AK20" i="78"/>
  <c r="AT20" i="78" s="1"/>
  <c r="AJ14" i="78"/>
  <c r="AK14" i="78"/>
  <c r="AT14" i="78" s="1"/>
  <c r="AX7" i="78"/>
  <c r="S7" i="78" s="1"/>
  <c r="AC7" i="78" s="1"/>
  <c r="AB8" i="78" s="1"/>
  <c r="AS59" i="26"/>
  <c r="AL59" i="26"/>
  <c r="AU59" i="26" s="1"/>
  <c r="AS53" i="86"/>
  <c r="AL53" i="86"/>
  <c r="AU53" i="86" s="1"/>
  <c r="AR89" i="85"/>
  <c r="AS16" i="46"/>
  <c r="AL16" i="46"/>
  <c r="AU16" i="46" s="1"/>
  <c r="AS34" i="46"/>
  <c r="AL34" i="46"/>
  <c r="AU34" i="46" s="1"/>
  <c r="AS52" i="46"/>
  <c r="AL52" i="46"/>
  <c r="AU52" i="46" s="1"/>
  <c r="AS70" i="46"/>
  <c r="AL70" i="46"/>
  <c r="AU70" i="46" s="1"/>
  <c r="AS88" i="46"/>
  <c r="AL88" i="46"/>
  <c r="AU88" i="46" s="1"/>
  <c r="AR88" i="33"/>
  <c r="AS18" i="82"/>
  <c r="AL18" i="82"/>
  <c r="AU18" i="82" s="1"/>
  <c r="AS36" i="82"/>
  <c r="AL36" i="82"/>
  <c r="AU36" i="82" s="1"/>
  <c r="AS54" i="82"/>
  <c r="AL54" i="82"/>
  <c r="AU54" i="82" s="1"/>
  <c r="AS72" i="82"/>
  <c r="AL72" i="82"/>
  <c r="AU72" i="82" s="1"/>
  <c r="AS29" i="38"/>
  <c r="AL29" i="38"/>
  <c r="AU29" i="38" s="1"/>
  <c r="AS47" i="38"/>
  <c r="AL47" i="38"/>
  <c r="AU47" i="38" s="1"/>
  <c r="AS65" i="38"/>
  <c r="AL65" i="38"/>
  <c r="AU65" i="38" s="1"/>
  <c r="AS83" i="38"/>
  <c r="AL83" i="38"/>
  <c r="AU83" i="38" s="1"/>
  <c r="AS11" i="26"/>
  <c r="AL11" i="26"/>
  <c r="AU11" i="26" s="1"/>
  <c r="AS35" i="26"/>
  <c r="AL35" i="26"/>
  <c r="AU35" i="26" s="1"/>
  <c r="AS83" i="26"/>
  <c r="AL83" i="26"/>
  <c r="AU83" i="26" s="1"/>
  <c r="AJ7" i="82"/>
  <c r="AK7" i="82"/>
  <c r="AT7" i="82" s="1"/>
  <c r="AJ43" i="82"/>
  <c r="AK43" i="82"/>
  <c r="AT43" i="82" s="1"/>
  <c r="AJ79" i="82"/>
  <c r="AK79" i="82"/>
  <c r="AT79" i="82" s="1"/>
  <c r="AJ6" i="38"/>
  <c r="AK6" i="38"/>
  <c r="AT6" i="38" s="1"/>
  <c r="AS36" i="38"/>
  <c r="AL36" i="38"/>
  <c r="AU36" i="38" s="1"/>
  <c r="AS54" i="38"/>
  <c r="AL54" i="38"/>
  <c r="AU54" i="38" s="1"/>
  <c r="AS72" i="38"/>
  <c r="AL72" i="38"/>
  <c r="AU72" i="38" s="1"/>
  <c r="AK18" i="26"/>
  <c r="AT18" i="26" s="1"/>
  <c r="AJ18" i="26"/>
  <c r="AK54" i="26"/>
  <c r="AT54" i="26" s="1"/>
  <c r="AJ54" i="26"/>
  <c r="AJ30" i="86"/>
  <c r="AK30" i="86"/>
  <c r="AT30" i="86" s="1"/>
  <c r="AK66" i="86"/>
  <c r="AT66" i="86" s="1"/>
  <c r="AJ66" i="86"/>
  <c r="AK69" i="86"/>
  <c r="AT69" i="86" s="1"/>
  <c r="AJ69" i="86"/>
  <c r="AJ59" i="86"/>
  <c r="AJ7" i="38"/>
  <c r="X88" i="45"/>
  <c r="Y88" i="45"/>
  <c r="AS7" i="46"/>
  <c r="AL7" i="46"/>
  <c r="AU7" i="46" s="1"/>
  <c r="AJ13" i="38"/>
  <c r="AK13" i="38"/>
  <c r="AT13" i="38" s="1"/>
  <c r="AS73" i="38"/>
  <c r="AL73" i="38"/>
  <c r="AU73" i="38" s="1"/>
  <c r="AJ63" i="86"/>
  <c r="AK63" i="86"/>
  <c r="AT63" i="86" s="1"/>
  <c r="AS61" i="46"/>
  <c r="AL61" i="46"/>
  <c r="AU61" i="46" s="1"/>
  <c r="AK43" i="26"/>
  <c r="AT43" i="26" s="1"/>
  <c r="AJ43" i="26"/>
  <c r="AK79" i="26"/>
  <c r="AT79" i="26" s="1"/>
  <c r="AJ79" i="26"/>
  <c r="AJ37" i="86"/>
  <c r="AK37" i="86"/>
  <c r="AT37" i="86" s="1"/>
  <c r="AJ73" i="86"/>
  <c r="AK73" i="86"/>
  <c r="AT73" i="86" s="1"/>
  <c r="Z90" i="25"/>
  <c r="AJ9" i="82"/>
  <c r="AK9" i="82"/>
  <c r="AT9" i="82" s="1"/>
  <c r="AK45" i="82"/>
  <c r="AT45" i="82" s="1"/>
  <c r="AJ45" i="82"/>
  <c r="AK81" i="82"/>
  <c r="AT81" i="82" s="1"/>
  <c r="AJ81" i="82"/>
  <c r="AJ32" i="38"/>
  <c r="AK32" i="38"/>
  <c r="AT32" i="38" s="1"/>
  <c r="AS56" i="38"/>
  <c r="AL56" i="38"/>
  <c r="AU56" i="38" s="1"/>
  <c r="AS74" i="38"/>
  <c r="AL74" i="38"/>
  <c r="AU74" i="38" s="1"/>
  <c r="AJ20" i="26"/>
  <c r="AK20" i="26"/>
  <c r="AT20" i="26" s="1"/>
  <c r="AJ56" i="26"/>
  <c r="AK56" i="26"/>
  <c r="AT56" i="26" s="1"/>
  <c r="AJ38" i="86"/>
  <c r="AK38" i="86"/>
  <c r="AT38" i="86" s="1"/>
  <c r="AJ74" i="86"/>
  <c r="AK74" i="86"/>
  <c r="AT74" i="86" s="1"/>
  <c r="AK87" i="86"/>
  <c r="AT87" i="86" s="1"/>
  <c r="AJ87" i="86"/>
  <c r="AS65" i="86"/>
  <c r="AL65" i="86"/>
  <c r="AU65" i="86" s="1"/>
  <c r="AS8" i="46"/>
  <c r="AL8" i="46"/>
  <c r="AU8" i="46" s="1"/>
  <c r="AS26" i="46"/>
  <c r="AL26" i="46"/>
  <c r="AU26" i="46" s="1"/>
  <c r="AS44" i="46"/>
  <c r="AL44" i="46"/>
  <c r="AU44" i="46" s="1"/>
  <c r="AS62" i="46"/>
  <c r="AL62" i="46"/>
  <c r="AU62" i="46" s="1"/>
  <c r="AS80" i="46"/>
  <c r="AL80" i="46"/>
  <c r="AU80" i="46" s="1"/>
  <c r="AR90" i="81"/>
  <c r="AS40" i="82"/>
  <c r="AL40" i="82"/>
  <c r="AU40" i="82" s="1"/>
  <c r="AS3" i="38"/>
  <c r="AL3" i="38"/>
  <c r="AU3" i="38" s="1"/>
  <c r="AS21" i="38"/>
  <c r="AL21" i="38"/>
  <c r="AU21" i="38" s="1"/>
  <c r="AS39" i="38"/>
  <c r="AL39" i="38"/>
  <c r="AU39" i="38" s="1"/>
  <c r="AS57" i="38"/>
  <c r="AL57" i="38"/>
  <c r="AU57" i="38" s="1"/>
  <c r="AS75" i="38"/>
  <c r="AL75" i="38"/>
  <c r="AU75" i="38" s="1"/>
  <c r="AK33" i="26"/>
  <c r="AT33" i="26" s="1"/>
  <c r="AJ33" i="26"/>
  <c r="AK69" i="26"/>
  <c r="AT69" i="26" s="1"/>
  <c r="AJ69" i="26"/>
  <c r="AJ9" i="86"/>
  <c r="AK9" i="86"/>
  <c r="AT9" i="86" s="1"/>
  <c r="AS41" i="86"/>
  <c r="AL41" i="86"/>
  <c r="AU41" i="86" s="1"/>
  <c r="AS3" i="46"/>
  <c r="AL3" i="46"/>
  <c r="AU3" i="46" s="1"/>
  <c r="AS39" i="46"/>
  <c r="AL39" i="46"/>
  <c r="AU39" i="46" s="1"/>
  <c r="AS57" i="46"/>
  <c r="AL57" i="46"/>
  <c r="AU57" i="46" s="1"/>
  <c r="AS75" i="46"/>
  <c r="AL75" i="46"/>
  <c r="AU75" i="46" s="1"/>
  <c r="AJ17" i="82"/>
  <c r="AK17" i="82"/>
  <c r="AT17" i="82" s="1"/>
  <c r="AS47" i="82"/>
  <c r="AL47" i="82"/>
  <c r="AU47" i="82" s="1"/>
  <c r="AS65" i="82"/>
  <c r="AL65" i="82"/>
  <c r="AU65" i="82" s="1"/>
  <c r="AS83" i="82"/>
  <c r="AL83" i="82"/>
  <c r="AU83" i="82" s="1"/>
  <c r="AS10" i="38"/>
  <c r="AL10" i="38"/>
  <c r="AU10" i="38" s="1"/>
  <c r="AS28" i="38"/>
  <c r="AL28" i="38"/>
  <c r="AU28" i="38" s="1"/>
  <c r="AS46" i="38"/>
  <c r="AL46" i="38"/>
  <c r="AU46" i="38" s="1"/>
  <c r="AS64" i="38"/>
  <c r="AL64" i="38"/>
  <c r="AU64" i="38" s="1"/>
  <c r="AS82" i="38"/>
  <c r="AL82" i="38"/>
  <c r="AU82" i="38" s="1"/>
  <c r="AK22" i="26"/>
  <c r="AT22" i="26" s="1"/>
  <c r="AJ22" i="26"/>
  <c r="AK58" i="26"/>
  <c r="AT58" i="26" s="1"/>
  <c r="AJ58" i="26"/>
  <c r="AJ10" i="86"/>
  <c r="AK10" i="86"/>
  <c r="AT10" i="86" s="1"/>
  <c r="AJ46" i="86"/>
  <c r="AK46" i="86"/>
  <c r="AT46" i="86" s="1"/>
  <c r="AJ82" i="86"/>
  <c r="AK82" i="86"/>
  <c r="AT82" i="86" s="1"/>
  <c r="AJ85" i="78"/>
  <c r="AK85" i="78"/>
  <c r="AT85" i="78" s="1"/>
  <c r="AJ79" i="78"/>
  <c r="AK79" i="78"/>
  <c r="AT79" i="78" s="1"/>
  <c r="AJ73" i="78"/>
  <c r="AK73" i="78"/>
  <c r="AT73" i="78" s="1"/>
  <c r="AJ67" i="78"/>
  <c r="AK67" i="78"/>
  <c r="AT67" i="78" s="1"/>
  <c r="AJ61" i="78"/>
  <c r="AK61" i="78"/>
  <c r="AT61" i="78" s="1"/>
  <c r="AJ55" i="78"/>
  <c r="AK55" i="78"/>
  <c r="AT55" i="78" s="1"/>
  <c r="AJ49" i="78"/>
  <c r="AK49" i="78"/>
  <c r="AT49" i="78" s="1"/>
  <c r="AJ43" i="78"/>
  <c r="AK43" i="78"/>
  <c r="AT43" i="78" s="1"/>
  <c r="AJ37" i="78"/>
  <c r="AK37" i="78"/>
  <c r="AT37" i="78" s="1"/>
  <c r="AJ31" i="78"/>
  <c r="AK31" i="78"/>
  <c r="AT31" i="78" s="1"/>
  <c r="AJ25" i="78"/>
  <c r="AK25" i="78"/>
  <c r="AT25" i="78" s="1"/>
  <c r="AJ19" i="78"/>
  <c r="AK19" i="78"/>
  <c r="AT19" i="78" s="1"/>
  <c r="AJ13" i="78"/>
  <c r="AK13" i="78"/>
  <c r="AT13" i="78" s="1"/>
  <c r="AX6" i="78"/>
  <c r="S6" i="78" s="1"/>
  <c r="AC6" i="78" s="1"/>
  <c r="AB7" i="78" s="1"/>
  <c r="AJ88" i="26"/>
  <c r="AS5" i="46"/>
  <c r="AL5" i="46"/>
  <c r="AU5" i="46" s="1"/>
  <c r="Y90" i="37"/>
  <c r="Z90" i="37" s="1"/>
  <c r="X90" i="37"/>
  <c r="AN89" i="93"/>
  <c r="AI89" i="93"/>
  <c r="AH90" i="85"/>
  <c r="AQ90" i="85" s="1"/>
  <c r="AS23" i="46"/>
  <c r="AL23" i="46"/>
  <c r="AU23" i="46" s="1"/>
  <c r="AS41" i="46"/>
  <c r="AL41" i="46"/>
  <c r="AU41" i="46" s="1"/>
  <c r="AS59" i="46"/>
  <c r="AL59" i="46"/>
  <c r="AU59" i="46" s="1"/>
  <c r="AS77" i="46"/>
  <c r="AL77" i="46"/>
  <c r="AU77" i="46" s="1"/>
  <c r="AJ13" i="82"/>
  <c r="AK13" i="82"/>
  <c r="AT13" i="82" s="1"/>
  <c r="AK49" i="82"/>
  <c r="AT49" i="82" s="1"/>
  <c r="AJ49" i="82"/>
  <c r="AJ86" i="82"/>
  <c r="AK86" i="82"/>
  <c r="AT86" i="82" s="1"/>
  <c r="AJ12" i="38"/>
  <c r="AK12" i="38"/>
  <c r="AT12" i="38" s="1"/>
  <c r="AK24" i="26"/>
  <c r="AT24" i="26" s="1"/>
  <c r="AJ24" i="26"/>
  <c r="AK60" i="26"/>
  <c r="AT60" i="26" s="1"/>
  <c r="AJ60" i="26"/>
  <c r="AS14" i="30"/>
  <c r="AS91" i="30" s="1"/>
  <c r="AL14" i="30"/>
  <c r="AU14" i="30" s="1"/>
  <c r="AJ36" i="86"/>
  <c r="AK36" i="86"/>
  <c r="AT36" i="86" s="1"/>
  <c r="AJ72" i="86"/>
  <c r="AK72" i="86"/>
  <c r="AT72" i="86" s="1"/>
  <c r="AN87" i="45"/>
  <c r="AI87" i="45"/>
  <c r="AJ7" i="26"/>
  <c r="AI89" i="78"/>
  <c r="AN89" i="78"/>
  <c r="AN91" i="78" s="1"/>
  <c r="AJ38" i="82"/>
  <c r="AK38" i="82"/>
  <c r="AT38" i="82" s="1"/>
  <c r="AS88" i="82"/>
  <c r="AL88" i="82"/>
  <c r="AU88" i="82" s="1"/>
  <c r="AS55" i="38"/>
  <c r="AL55" i="38"/>
  <c r="AU55" i="38" s="1"/>
  <c r="AS12" i="46"/>
  <c r="AL12" i="46"/>
  <c r="AU12" i="46" s="1"/>
  <c r="AS18" i="46"/>
  <c r="AL18" i="46"/>
  <c r="AU18" i="46" s="1"/>
  <c r="AJ50" i="82"/>
  <c r="AK50" i="82"/>
  <c r="AT50" i="82" s="1"/>
  <c r="AJ20" i="82"/>
  <c r="AK20" i="82"/>
  <c r="AT20" i="82" s="1"/>
  <c r="X86" i="94"/>
  <c r="Z86" i="94" s="1"/>
  <c r="Y86" i="94"/>
  <c r="AR89" i="82"/>
  <c r="AR91" i="82" s="1"/>
  <c r="AL89" i="82"/>
  <c r="AU89" i="82" s="1"/>
  <c r="AS6" i="46"/>
  <c r="AL6" i="46"/>
  <c r="AU6" i="46" s="1"/>
  <c r="AS24" i="46"/>
  <c r="AL24" i="46"/>
  <c r="AU24" i="46" s="1"/>
  <c r="AS42" i="46"/>
  <c r="AL42" i="46"/>
  <c r="AU42" i="46" s="1"/>
  <c r="AS60" i="46"/>
  <c r="AL60" i="46"/>
  <c r="AU60" i="46" s="1"/>
  <c r="AS78" i="46"/>
  <c r="AL78" i="46"/>
  <c r="AU78" i="46" s="1"/>
  <c r="AJ26" i="82"/>
  <c r="AK26" i="82"/>
  <c r="AT26" i="82" s="1"/>
  <c r="AJ62" i="82"/>
  <c r="AK62" i="82"/>
  <c r="AT62" i="82" s="1"/>
  <c r="AS80" i="82"/>
  <c r="AL80" i="82"/>
  <c r="AU80" i="82" s="1"/>
  <c r="AS31" i="38"/>
  <c r="AL31" i="38"/>
  <c r="AU31" i="38" s="1"/>
  <c r="AS49" i="38"/>
  <c r="AL49" i="38"/>
  <c r="AU49" i="38" s="1"/>
  <c r="AS67" i="38"/>
  <c r="AL67" i="38"/>
  <c r="AU67" i="38" s="1"/>
  <c r="AS88" i="38"/>
  <c r="AL88" i="38"/>
  <c r="AU88" i="38" s="1"/>
  <c r="AK13" i="26"/>
  <c r="AT13" i="26" s="1"/>
  <c r="AJ13" i="26"/>
  <c r="AK49" i="26"/>
  <c r="AT49" i="26" s="1"/>
  <c r="AJ49" i="26"/>
  <c r="AJ89" i="26"/>
  <c r="AS89" i="26" s="1"/>
  <c r="AK89" i="26"/>
  <c r="AT89" i="26" s="1"/>
  <c r="AJ43" i="86"/>
  <c r="AK43" i="86"/>
  <c r="AT43" i="86" s="1"/>
  <c r="AJ86" i="86"/>
  <c r="AK86" i="86"/>
  <c r="AT86" i="86" s="1"/>
  <c r="AS23" i="86"/>
  <c r="AL23" i="86"/>
  <c r="AU23" i="86" s="1"/>
  <c r="AR89" i="26"/>
  <c r="AR91" i="26" s="1"/>
  <c r="AS19" i="46"/>
  <c r="AL19" i="46"/>
  <c r="AU19" i="46" s="1"/>
  <c r="AS37" i="46"/>
  <c r="AL37" i="46"/>
  <c r="AU37" i="46" s="1"/>
  <c r="AS55" i="46"/>
  <c r="AL55" i="46"/>
  <c r="AU55" i="46" s="1"/>
  <c r="AS73" i="46"/>
  <c r="AL73" i="46"/>
  <c r="AU73" i="46" s="1"/>
  <c r="AK15" i="82"/>
  <c r="AT15" i="82" s="1"/>
  <c r="AJ15" i="82"/>
  <c r="AK51" i="82"/>
  <c r="AT51" i="82" s="1"/>
  <c r="AJ51" i="82"/>
  <c r="AK85" i="82"/>
  <c r="AT85" i="82" s="1"/>
  <c r="AJ85" i="82"/>
  <c r="AJ38" i="38"/>
  <c r="AK38" i="38"/>
  <c r="AT38" i="38" s="1"/>
  <c r="AJ26" i="26"/>
  <c r="AK26" i="26"/>
  <c r="AT26" i="26" s="1"/>
  <c r="AJ62" i="26"/>
  <c r="AK62" i="26"/>
  <c r="AT62" i="26" s="1"/>
  <c r="AJ8" i="86"/>
  <c r="AK8" i="86"/>
  <c r="AT8" i="86" s="1"/>
  <c r="AJ44" i="86"/>
  <c r="AK44" i="86"/>
  <c r="AT44" i="86" s="1"/>
  <c r="AJ80" i="86"/>
  <c r="AK80" i="86"/>
  <c r="AT80" i="86" s="1"/>
  <c r="AJ3" i="26"/>
  <c r="AB4" i="26"/>
  <c r="AK39" i="26"/>
  <c r="AT39" i="26" s="1"/>
  <c r="AJ39" i="26"/>
  <c r="AK75" i="26"/>
  <c r="AT75" i="26" s="1"/>
  <c r="AJ75" i="26"/>
  <c r="AJ21" i="86"/>
  <c r="AK21" i="86"/>
  <c r="AT21" i="86" s="1"/>
  <c r="AJ4" i="46"/>
  <c r="AK4" i="46"/>
  <c r="AT4" i="46" s="1"/>
  <c r="AT91" i="46" s="1"/>
  <c r="AS21" i="46"/>
  <c r="AL21" i="46"/>
  <c r="AU21" i="46" s="1"/>
  <c r="AR89" i="41"/>
  <c r="AJ23" i="82"/>
  <c r="AK23" i="82"/>
  <c r="AT23" i="82" s="1"/>
  <c r="AK28" i="26"/>
  <c r="AT28" i="26" s="1"/>
  <c r="AJ28" i="26"/>
  <c r="AK64" i="26"/>
  <c r="AT64" i="26" s="1"/>
  <c r="AJ64" i="26"/>
  <c r="AJ16" i="86"/>
  <c r="AK16" i="86"/>
  <c r="AT16" i="86" s="1"/>
  <c r="AJ52" i="86"/>
  <c r="AK52" i="86"/>
  <c r="AT52" i="86" s="1"/>
  <c r="AJ85" i="86"/>
  <c r="AK85" i="86"/>
  <c r="AT85" i="86" s="1"/>
  <c r="AK84" i="78"/>
  <c r="AT84" i="78" s="1"/>
  <c r="AJ84" i="78"/>
  <c r="AK78" i="78"/>
  <c r="AT78" i="78" s="1"/>
  <c r="AJ78" i="78"/>
  <c r="AK72" i="78"/>
  <c r="AT72" i="78" s="1"/>
  <c r="AJ72" i="78"/>
  <c r="AK66" i="78"/>
  <c r="AT66" i="78" s="1"/>
  <c r="AJ66" i="78"/>
  <c r="AK60" i="78"/>
  <c r="AT60" i="78" s="1"/>
  <c r="AJ60" i="78"/>
  <c r="AK54" i="78"/>
  <c r="AT54" i="78" s="1"/>
  <c r="AJ54" i="78"/>
  <c r="AK48" i="78"/>
  <c r="AT48" i="78" s="1"/>
  <c r="AJ48" i="78"/>
  <c r="AK42" i="78"/>
  <c r="AT42" i="78" s="1"/>
  <c r="AJ42" i="78"/>
  <c r="AK36" i="78"/>
  <c r="AT36" i="78" s="1"/>
  <c r="AJ36" i="78"/>
  <c r="AK30" i="78"/>
  <c r="AT30" i="78" s="1"/>
  <c r="AJ30" i="78"/>
  <c r="AK24" i="78"/>
  <c r="AT24" i="78" s="1"/>
  <c r="AJ24" i="78"/>
  <c r="AX17" i="78"/>
  <c r="S17" i="78" s="1"/>
  <c r="AC17" i="78" s="1"/>
  <c r="AB18" i="78" s="1"/>
  <c r="AX11" i="78"/>
  <c r="S11" i="78" s="1"/>
  <c r="AC11" i="78" s="1"/>
  <c r="AB12" i="78" s="1"/>
  <c r="AS23" i="26"/>
  <c r="AL23" i="26"/>
  <c r="AU23" i="26" s="1"/>
  <c r="AS83" i="86"/>
  <c r="AL83" i="86"/>
  <c r="AU83" i="86" s="1"/>
  <c r="AS22" i="46"/>
  <c r="AL22" i="46"/>
  <c r="AU22" i="46" s="1"/>
  <c r="AS40" i="46"/>
  <c r="AL40" i="46"/>
  <c r="AU40" i="46" s="1"/>
  <c r="AS58" i="46"/>
  <c r="AL58" i="46"/>
  <c r="AU58" i="46" s="1"/>
  <c r="AS76" i="46"/>
  <c r="AL76" i="46"/>
  <c r="AU76" i="46" s="1"/>
  <c r="AH91" i="81"/>
  <c r="AQ91" i="81" s="1"/>
  <c r="AS6" i="82"/>
  <c r="AL6" i="82"/>
  <c r="AU6" i="82" s="1"/>
  <c r="AS24" i="82"/>
  <c r="AL24" i="82"/>
  <c r="AU24" i="82" s="1"/>
  <c r="AS42" i="82"/>
  <c r="AL42" i="82"/>
  <c r="AU42" i="82" s="1"/>
  <c r="AS78" i="82"/>
  <c r="AL78" i="82"/>
  <c r="AU78" i="82" s="1"/>
  <c r="AI89" i="37"/>
  <c r="AN89" i="37"/>
  <c r="AS17" i="38"/>
  <c r="AL17" i="38"/>
  <c r="AU17" i="38" s="1"/>
  <c r="AS35" i="38"/>
  <c r="AL35" i="38"/>
  <c r="AU35" i="38" s="1"/>
  <c r="AS53" i="38"/>
  <c r="AL53" i="38"/>
  <c r="AU53" i="38" s="1"/>
  <c r="AS71" i="38"/>
  <c r="AL71" i="38"/>
  <c r="AU71" i="38" s="1"/>
  <c r="AI84" i="89"/>
  <c r="AN84" i="89"/>
  <c r="AS17" i="26"/>
  <c r="AL17" i="26"/>
  <c r="AU17" i="26" s="1"/>
  <c r="AS41" i="26"/>
  <c r="AL41" i="26"/>
  <c r="AU41" i="26" s="1"/>
  <c r="AS35" i="86"/>
  <c r="AL35" i="86"/>
  <c r="AU35" i="86" s="1"/>
  <c r="AJ19" i="82"/>
  <c r="AK19" i="82"/>
  <c r="AT19" i="82" s="1"/>
  <c r="AJ55" i="82"/>
  <c r="AK55" i="82"/>
  <c r="AT55" i="82" s="1"/>
  <c r="AJ18" i="38"/>
  <c r="AK18" i="38"/>
  <c r="AT18" i="38" s="1"/>
  <c r="AS42" i="38"/>
  <c r="AL42" i="38"/>
  <c r="AU42" i="38" s="1"/>
  <c r="AS60" i="38"/>
  <c r="AL60" i="38"/>
  <c r="AU60" i="38" s="1"/>
  <c r="AS78" i="38"/>
  <c r="AL78" i="38"/>
  <c r="AU78" i="38" s="1"/>
  <c r="AK30" i="26"/>
  <c r="AT30" i="26" s="1"/>
  <c r="AJ30" i="26"/>
  <c r="AK66" i="26"/>
  <c r="AT66" i="26" s="1"/>
  <c r="AJ66" i="26"/>
  <c r="AJ6" i="86"/>
  <c r="AK6" i="86"/>
  <c r="AT6" i="86" s="1"/>
  <c r="AK42" i="86"/>
  <c r="AT42" i="86" s="1"/>
  <c r="AJ42" i="86"/>
  <c r="AK78" i="86"/>
  <c r="AT78" i="86" s="1"/>
  <c r="AJ78" i="86"/>
  <c r="AJ65" i="26"/>
  <c r="X93" i="77"/>
  <c r="Y93" i="77"/>
  <c r="Z93" i="77" s="1"/>
  <c r="AL89" i="26" l="1"/>
  <c r="AU89" i="26" s="1"/>
  <c r="Z90" i="93"/>
  <c r="AU91" i="30"/>
  <c r="C11" i="30" s="1"/>
  <c r="W91" i="93"/>
  <c r="AG90" i="93"/>
  <c r="AP90" i="93" s="1"/>
  <c r="AF90" i="93"/>
  <c r="AO90" i="93" s="1"/>
  <c r="AE90" i="93"/>
  <c r="AG86" i="94"/>
  <c r="AP86" i="94" s="1"/>
  <c r="AF86" i="94"/>
  <c r="AO86" i="94" s="1"/>
  <c r="W87" i="94"/>
  <c r="AE86" i="94"/>
  <c r="AS65" i="26"/>
  <c r="AL65" i="26"/>
  <c r="AU65" i="26" s="1"/>
  <c r="AS18" i="38"/>
  <c r="AL18" i="38"/>
  <c r="AU18" i="38" s="1"/>
  <c r="AS36" i="78"/>
  <c r="AL36" i="78"/>
  <c r="AU36" i="78" s="1"/>
  <c r="AS72" i="78"/>
  <c r="AL72" i="78"/>
  <c r="AU72" i="78" s="1"/>
  <c r="AS66" i="26"/>
  <c r="AL66" i="26"/>
  <c r="AU66" i="26" s="1"/>
  <c r="AK18" i="78"/>
  <c r="AT18" i="78" s="1"/>
  <c r="AJ18" i="78"/>
  <c r="AS85" i="86"/>
  <c r="AL85" i="86"/>
  <c r="AU85" i="86" s="1"/>
  <c r="AS21" i="86"/>
  <c r="AL21" i="86"/>
  <c r="AU21" i="86" s="1"/>
  <c r="AS8" i="86"/>
  <c r="AL8" i="86"/>
  <c r="AU8" i="86" s="1"/>
  <c r="AS26" i="82"/>
  <c r="AL26" i="82"/>
  <c r="AU26" i="82" s="1"/>
  <c r="AS24" i="78"/>
  <c r="AL24" i="78"/>
  <c r="AU24" i="78" s="1"/>
  <c r="AS60" i="78"/>
  <c r="AL60" i="78"/>
  <c r="AU60" i="78" s="1"/>
  <c r="AS28" i="26"/>
  <c r="AL28" i="26"/>
  <c r="AU28" i="26" s="1"/>
  <c r="AS75" i="26"/>
  <c r="AL75" i="26"/>
  <c r="AU75" i="26" s="1"/>
  <c r="AS85" i="82"/>
  <c r="AL85" i="82"/>
  <c r="AU85" i="82" s="1"/>
  <c r="AS49" i="26"/>
  <c r="AL49" i="26"/>
  <c r="AU49" i="26" s="1"/>
  <c r="AS50" i="82"/>
  <c r="AL50" i="82"/>
  <c r="AU50" i="82" s="1"/>
  <c r="AL89" i="78"/>
  <c r="AU89" i="78" s="1"/>
  <c r="AR89" i="78"/>
  <c r="AR91" i="78" s="1"/>
  <c r="AS24" i="26"/>
  <c r="AL24" i="26"/>
  <c r="AU24" i="26" s="1"/>
  <c r="AS88" i="26"/>
  <c r="AL88" i="26"/>
  <c r="AU88" i="26" s="1"/>
  <c r="AS22" i="26"/>
  <c r="AL22" i="26"/>
  <c r="AU22" i="26" s="1"/>
  <c r="AS74" i="86"/>
  <c r="AL74" i="86"/>
  <c r="AU74" i="86" s="1"/>
  <c r="AS30" i="86"/>
  <c r="AL30" i="86"/>
  <c r="AU30" i="86" s="1"/>
  <c r="AH93" i="77"/>
  <c r="AQ93" i="77" s="1"/>
  <c r="AS19" i="82"/>
  <c r="AL19" i="82"/>
  <c r="AU19" i="82" s="1"/>
  <c r="AR89" i="37"/>
  <c r="AS30" i="78"/>
  <c r="AL30" i="78"/>
  <c r="AU30" i="78" s="1"/>
  <c r="AS48" i="78"/>
  <c r="AL48" i="78"/>
  <c r="AU48" i="78" s="1"/>
  <c r="AS66" i="78"/>
  <c r="AL66" i="78"/>
  <c r="AU66" i="78" s="1"/>
  <c r="AS84" i="78"/>
  <c r="AL84" i="78"/>
  <c r="AU84" i="78" s="1"/>
  <c r="AS39" i="26"/>
  <c r="AL39" i="26"/>
  <c r="AU39" i="26" s="1"/>
  <c r="AS51" i="82"/>
  <c r="AL51" i="82"/>
  <c r="AU51" i="82" s="1"/>
  <c r="AS13" i="26"/>
  <c r="AL13" i="26"/>
  <c r="AU13" i="26" s="1"/>
  <c r="AR87" i="45"/>
  <c r="AS17" i="82"/>
  <c r="AL17" i="82"/>
  <c r="AU17" i="82" s="1"/>
  <c r="AS9" i="86"/>
  <c r="AL9" i="86"/>
  <c r="AU9" i="86" s="1"/>
  <c r="AS38" i="86"/>
  <c r="AL38" i="86"/>
  <c r="AU38" i="86" s="1"/>
  <c r="AS43" i="26"/>
  <c r="AL43" i="26"/>
  <c r="AU43" i="26" s="1"/>
  <c r="AS79" i="82"/>
  <c r="AL79" i="82"/>
  <c r="AU79" i="82" s="1"/>
  <c r="AS87" i="26"/>
  <c r="AL87" i="26"/>
  <c r="AU87" i="26" s="1"/>
  <c r="AS3" i="86"/>
  <c r="AL3" i="86"/>
  <c r="AU3" i="86" s="1"/>
  <c r="AS4" i="38"/>
  <c r="AL4" i="38"/>
  <c r="AU4" i="38" s="1"/>
  <c r="AS32" i="86"/>
  <c r="AL32" i="86"/>
  <c r="AU32" i="86" s="1"/>
  <c r="AS14" i="26"/>
  <c r="AL14" i="26"/>
  <c r="AU14" i="26" s="1"/>
  <c r="AS37" i="26"/>
  <c r="AL37" i="26"/>
  <c r="AU37" i="26" s="1"/>
  <c r="AS39" i="86"/>
  <c r="AL39" i="86"/>
  <c r="AU39" i="86" s="1"/>
  <c r="AS84" i="26"/>
  <c r="AL84" i="26"/>
  <c r="AU84" i="26" s="1"/>
  <c r="AS21" i="78"/>
  <c r="AL21" i="78"/>
  <c r="AU21" i="78" s="1"/>
  <c r="AS39" i="78"/>
  <c r="AL39" i="78"/>
  <c r="AU39" i="78" s="1"/>
  <c r="AS57" i="78"/>
  <c r="AL57" i="78"/>
  <c r="AU57" i="78" s="1"/>
  <c r="AS75" i="78"/>
  <c r="AL75" i="78"/>
  <c r="AU75" i="78" s="1"/>
  <c r="AS46" i="26"/>
  <c r="AL46" i="26"/>
  <c r="AU46" i="26" s="1"/>
  <c r="AL89" i="46"/>
  <c r="AU89" i="46" s="1"/>
  <c r="AR89" i="46"/>
  <c r="AR91" i="46" s="1"/>
  <c r="AS21" i="26"/>
  <c r="AL21" i="26"/>
  <c r="AU21" i="26" s="1"/>
  <c r="AS34" i="82"/>
  <c r="AL34" i="82"/>
  <c r="AU34" i="82" s="1"/>
  <c r="AS62" i="86"/>
  <c r="AL62" i="86"/>
  <c r="AU62" i="86" s="1"/>
  <c r="AS80" i="26"/>
  <c r="AL80" i="26"/>
  <c r="AU80" i="26" s="1"/>
  <c r="AS20" i="38"/>
  <c r="AL20" i="38"/>
  <c r="AU20" i="38" s="1"/>
  <c r="AS61" i="86"/>
  <c r="AL61" i="86"/>
  <c r="AU61" i="86" s="1"/>
  <c r="AS78" i="26"/>
  <c r="AL78" i="26"/>
  <c r="AU78" i="26" s="1"/>
  <c r="AH87" i="74"/>
  <c r="AQ87" i="74" s="1"/>
  <c r="AS67" i="82"/>
  <c r="AL67" i="82"/>
  <c r="AU67" i="82" s="1"/>
  <c r="AS22" i="78"/>
  <c r="AL22" i="78"/>
  <c r="AU22" i="78" s="1"/>
  <c r="AS40" i="78"/>
  <c r="AL40" i="78"/>
  <c r="AU40" i="78" s="1"/>
  <c r="AS58" i="78"/>
  <c r="AL58" i="78"/>
  <c r="AU58" i="78" s="1"/>
  <c r="AS76" i="78"/>
  <c r="AL76" i="78"/>
  <c r="AU76" i="78" s="1"/>
  <c r="AS64" i="86"/>
  <c r="AL64" i="86"/>
  <c r="AU64" i="86" s="1"/>
  <c r="AR88" i="34"/>
  <c r="AS20" i="86"/>
  <c r="AL20" i="86"/>
  <c r="AU20" i="86" s="1"/>
  <c r="AS27" i="82"/>
  <c r="AL27" i="82"/>
  <c r="AU27" i="82" s="1"/>
  <c r="AR92" i="77"/>
  <c r="AS23" i="78"/>
  <c r="AL23" i="78"/>
  <c r="AU23" i="78" s="1"/>
  <c r="AS41" i="78"/>
  <c r="AL41" i="78"/>
  <c r="AU41" i="78" s="1"/>
  <c r="AS59" i="78"/>
  <c r="AL59" i="78"/>
  <c r="AU59" i="78" s="1"/>
  <c r="AS77" i="78"/>
  <c r="AL77" i="78"/>
  <c r="AU77" i="78" s="1"/>
  <c r="AS58" i="86"/>
  <c r="AL58" i="86"/>
  <c r="AU58" i="86" s="1"/>
  <c r="AS15" i="86"/>
  <c r="AL15" i="86"/>
  <c r="AU15" i="86" s="1"/>
  <c r="AS14" i="86"/>
  <c r="AL14" i="86"/>
  <c r="AU14" i="86" s="1"/>
  <c r="AS8" i="38"/>
  <c r="AL8" i="38"/>
  <c r="AU8" i="38" s="1"/>
  <c r="AS45" i="86"/>
  <c r="AL45" i="86"/>
  <c r="AU45" i="86" s="1"/>
  <c r="AS25" i="26"/>
  <c r="AL25" i="26"/>
  <c r="AU25" i="26" s="1"/>
  <c r="AI91" i="81"/>
  <c r="AN91" i="81"/>
  <c r="AS13" i="78"/>
  <c r="AL13" i="78"/>
  <c r="AU13" i="78" s="1"/>
  <c r="AS45" i="82"/>
  <c r="AL45" i="82"/>
  <c r="AU45" i="82" s="1"/>
  <c r="AH88" i="45"/>
  <c r="AQ88" i="45" s="1"/>
  <c r="AS66" i="86"/>
  <c r="AL66" i="86"/>
  <c r="AU66" i="86" s="1"/>
  <c r="AS20" i="78"/>
  <c r="AL20" i="78"/>
  <c r="AU20" i="78" s="1"/>
  <c r="AS38" i="78"/>
  <c r="AL38" i="78"/>
  <c r="AU38" i="78" s="1"/>
  <c r="AS56" i="78"/>
  <c r="AL56" i="78"/>
  <c r="AU56" i="78" s="1"/>
  <c r="AS74" i="78"/>
  <c r="AL74" i="78"/>
  <c r="AU74" i="78" s="1"/>
  <c r="AS76" i="86"/>
  <c r="AL76" i="86"/>
  <c r="AU76" i="86" s="1"/>
  <c r="AS63" i="26"/>
  <c r="AL63" i="26"/>
  <c r="AU63" i="26" s="1"/>
  <c r="AS75" i="86"/>
  <c r="AL75" i="86"/>
  <c r="AU75" i="86" s="1"/>
  <c r="AS3" i="82"/>
  <c r="AL3" i="82"/>
  <c r="AU3" i="82" s="1"/>
  <c r="AS67" i="86"/>
  <c r="AL67" i="86"/>
  <c r="AU67" i="86" s="1"/>
  <c r="AS55" i="86"/>
  <c r="AL55" i="86"/>
  <c r="AU55" i="86" s="1"/>
  <c r="AR86" i="74"/>
  <c r="X90" i="33"/>
  <c r="Z90" i="33" s="1"/>
  <c r="Y90" i="33"/>
  <c r="AS70" i="86"/>
  <c r="AL70" i="86"/>
  <c r="AU70" i="86" s="1"/>
  <c r="AS41" i="82"/>
  <c r="AL41" i="82"/>
  <c r="AU41" i="82" s="1"/>
  <c r="AS81" i="86"/>
  <c r="AL81" i="86"/>
  <c r="AU81" i="86" s="1"/>
  <c r="AS69" i="82"/>
  <c r="AL69" i="82"/>
  <c r="AU69" i="82" s="1"/>
  <c r="AS79" i="86"/>
  <c r="AL79" i="86"/>
  <c r="AU79" i="86" s="1"/>
  <c r="AS31" i="82"/>
  <c r="AL31" i="82"/>
  <c r="AU31" i="82" s="1"/>
  <c r="AJ5" i="78"/>
  <c r="AK5" i="78"/>
  <c r="AT5" i="78" s="1"/>
  <c r="AS85" i="26"/>
  <c r="AL85" i="26"/>
  <c r="AU85" i="26" s="1"/>
  <c r="AH91" i="73"/>
  <c r="AQ91" i="73" s="1"/>
  <c r="AS38" i="26"/>
  <c r="AL38" i="26"/>
  <c r="AU38" i="26" s="1"/>
  <c r="AS12" i="86"/>
  <c r="AL12" i="86"/>
  <c r="AU12" i="86" s="1"/>
  <c r="AS24" i="38"/>
  <c r="AL24" i="38"/>
  <c r="AU24" i="38" s="1"/>
  <c r="AH89" i="34"/>
  <c r="AQ89" i="34" s="1"/>
  <c r="AQ91" i="34" s="1"/>
  <c r="AZ3" i="34"/>
  <c r="AX4" i="34" s="1"/>
  <c r="S4" i="34" s="1"/>
  <c r="AC4" i="34" s="1"/>
  <c r="AB5" i="34" s="1"/>
  <c r="AX15" i="34"/>
  <c r="S15" i="34" s="1"/>
  <c r="AC15" i="34" s="1"/>
  <c r="AB16" i="34" s="1"/>
  <c r="AX19" i="34"/>
  <c r="S19" i="34" s="1"/>
  <c r="AC19" i="34" s="1"/>
  <c r="AB20" i="34" s="1"/>
  <c r="AX20" i="34"/>
  <c r="S20" i="34" s="1"/>
  <c r="AC20" i="34" s="1"/>
  <c r="AB21" i="34" s="1"/>
  <c r="AX26" i="34"/>
  <c r="S26" i="34" s="1"/>
  <c r="AC26" i="34" s="1"/>
  <c r="AB27" i="34" s="1"/>
  <c r="AX27" i="34"/>
  <c r="S27" i="34" s="1"/>
  <c r="AC27" i="34" s="1"/>
  <c r="AB28" i="34" s="1"/>
  <c r="AX28" i="34"/>
  <c r="S28" i="34" s="1"/>
  <c r="AC28" i="34" s="1"/>
  <c r="AB29" i="34" s="1"/>
  <c r="AX29" i="34"/>
  <c r="S29" i="34" s="1"/>
  <c r="AC29" i="34" s="1"/>
  <c r="AB30" i="34" s="1"/>
  <c r="AX31" i="34"/>
  <c r="S31" i="34" s="1"/>
  <c r="AC31" i="34" s="1"/>
  <c r="AB32" i="34" s="1"/>
  <c r="AX32" i="34"/>
  <c r="S32" i="34" s="1"/>
  <c r="AC32" i="34" s="1"/>
  <c r="AB33" i="34" s="1"/>
  <c r="AX33" i="34"/>
  <c r="S33" i="34" s="1"/>
  <c r="AC33" i="34" s="1"/>
  <c r="AB34" i="34" s="1"/>
  <c r="AX34" i="34"/>
  <c r="S34" i="34" s="1"/>
  <c r="AC34" i="34" s="1"/>
  <c r="AB35" i="34" s="1"/>
  <c r="AX35" i="34"/>
  <c r="S35" i="34" s="1"/>
  <c r="AC35" i="34" s="1"/>
  <c r="AB36" i="34" s="1"/>
  <c r="AX36" i="34"/>
  <c r="S36" i="34" s="1"/>
  <c r="AC36" i="34" s="1"/>
  <c r="AB37" i="34" s="1"/>
  <c r="AX37" i="34"/>
  <c r="S37" i="34" s="1"/>
  <c r="AC37" i="34" s="1"/>
  <c r="AB38" i="34" s="1"/>
  <c r="AX38" i="34"/>
  <c r="S38" i="34" s="1"/>
  <c r="AC38" i="34" s="1"/>
  <c r="AB39" i="34" s="1"/>
  <c r="AX39" i="34"/>
  <c r="S39" i="34" s="1"/>
  <c r="AC39" i="34" s="1"/>
  <c r="AB40" i="34" s="1"/>
  <c r="AX40" i="34"/>
  <c r="S40" i="34" s="1"/>
  <c r="AC40" i="34" s="1"/>
  <c r="AB41" i="34" s="1"/>
  <c r="AX41" i="34"/>
  <c r="S41" i="34" s="1"/>
  <c r="AC41" i="34" s="1"/>
  <c r="AB42" i="34" s="1"/>
  <c r="AX42" i="34"/>
  <c r="S42" i="34" s="1"/>
  <c r="AC42" i="34" s="1"/>
  <c r="AB43" i="34" s="1"/>
  <c r="AX43" i="34"/>
  <c r="S43" i="34" s="1"/>
  <c r="AC43" i="34" s="1"/>
  <c r="AB44" i="34" s="1"/>
  <c r="AX44" i="34"/>
  <c r="S44" i="34" s="1"/>
  <c r="AC44" i="34" s="1"/>
  <c r="AB45" i="34" s="1"/>
  <c r="AX45" i="34"/>
  <c r="S45" i="34" s="1"/>
  <c r="AC45" i="34" s="1"/>
  <c r="AB46" i="34" s="1"/>
  <c r="AX46" i="34"/>
  <c r="S46" i="34" s="1"/>
  <c r="AC46" i="34" s="1"/>
  <c r="AB47" i="34" s="1"/>
  <c r="AX47" i="34"/>
  <c r="S47" i="34" s="1"/>
  <c r="AC47" i="34" s="1"/>
  <c r="AB48" i="34" s="1"/>
  <c r="AX48" i="34"/>
  <c r="S48" i="34" s="1"/>
  <c r="AC48" i="34" s="1"/>
  <c r="AB49" i="34" s="1"/>
  <c r="AX49" i="34"/>
  <c r="S49" i="34" s="1"/>
  <c r="AC49" i="34" s="1"/>
  <c r="AB50" i="34" s="1"/>
  <c r="AX50" i="34"/>
  <c r="S50" i="34" s="1"/>
  <c r="AC50" i="34" s="1"/>
  <c r="AB51" i="34" s="1"/>
  <c r="AX51" i="34"/>
  <c r="S51" i="34" s="1"/>
  <c r="AC51" i="34" s="1"/>
  <c r="AB52" i="34" s="1"/>
  <c r="AX52" i="34"/>
  <c r="S52" i="34" s="1"/>
  <c r="AC52" i="34" s="1"/>
  <c r="AB53" i="34" s="1"/>
  <c r="AX53" i="34"/>
  <c r="S53" i="34" s="1"/>
  <c r="AC53" i="34" s="1"/>
  <c r="AB54" i="34" s="1"/>
  <c r="AX54" i="34"/>
  <c r="S54" i="34" s="1"/>
  <c r="AC54" i="34" s="1"/>
  <c r="AB55" i="34" s="1"/>
  <c r="AX55" i="34"/>
  <c r="S55" i="34" s="1"/>
  <c r="AC55" i="34" s="1"/>
  <c r="AB56" i="34" s="1"/>
  <c r="AX56" i="34"/>
  <c r="S56" i="34" s="1"/>
  <c r="AC56" i="34" s="1"/>
  <c r="AB57" i="34" s="1"/>
  <c r="AX57" i="34"/>
  <c r="S57" i="34" s="1"/>
  <c r="AC57" i="34" s="1"/>
  <c r="AB58" i="34" s="1"/>
  <c r="AX58" i="34"/>
  <c r="S58" i="34" s="1"/>
  <c r="AC58" i="34" s="1"/>
  <c r="AB59" i="34" s="1"/>
  <c r="AX59" i="34"/>
  <c r="S59" i="34" s="1"/>
  <c r="AC59" i="34" s="1"/>
  <c r="AB60" i="34" s="1"/>
  <c r="AX60" i="34"/>
  <c r="S60" i="34" s="1"/>
  <c r="AC60" i="34" s="1"/>
  <c r="AB61" i="34" s="1"/>
  <c r="AX61" i="34"/>
  <c r="S61" i="34" s="1"/>
  <c r="AC61" i="34" s="1"/>
  <c r="AB62" i="34" s="1"/>
  <c r="AX62" i="34"/>
  <c r="S62" i="34" s="1"/>
  <c r="AC62" i="34" s="1"/>
  <c r="AB63" i="34" s="1"/>
  <c r="AX63" i="34"/>
  <c r="S63" i="34" s="1"/>
  <c r="AC63" i="34" s="1"/>
  <c r="AB64" i="34" s="1"/>
  <c r="AX64" i="34"/>
  <c r="S64" i="34" s="1"/>
  <c r="AC64" i="34" s="1"/>
  <c r="AB65" i="34" s="1"/>
  <c r="AX65" i="34"/>
  <c r="S65" i="34" s="1"/>
  <c r="AC65" i="34" s="1"/>
  <c r="AB66" i="34" s="1"/>
  <c r="AX66" i="34"/>
  <c r="S66" i="34" s="1"/>
  <c r="AC66" i="34" s="1"/>
  <c r="AB67" i="34" s="1"/>
  <c r="AX67" i="34"/>
  <c r="S67" i="34" s="1"/>
  <c r="AC67" i="34" s="1"/>
  <c r="AB68" i="34" s="1"/>
  <c r="AX68" i="34"/>
  <c r="S68" i="34" s="1"/>
  <c r="AC68" i="34" s="1"/>
  <c r="AB69" i="34" s="1"/>
  <c r="AX69" i="34"/>
  <c r="S69" i="34" s="1"/>
  <c r="AC69" i="34" s="1"/>
  <c r="AB70" i="34" s="1"/>
  <c r="AX70" i="34"/>
  <c r="S70" i="34" s="1"/>
  <c r="AC70" i="34" s="1"/>
  <c r="AB71" i="34" s="1"/>
  <c r="AX71" i="34"/>
  <c r="S71" i="34" s="1"/>
  <c r="AC71" i="34" s="1"/>
  <c r="AB72" i="34" s="1"/>
  <c r="AX72" i="34"/>
  <c r="S72" i="34" s="1"/>
  <c r="AC72" i="34" s="1"/>
  <c r="AB73" i="34" s="1"/>
  <c r="AX73" i="34"/>
  <c r="S73" i="34" s="1"/>
  <c r="AC73" i="34" s="1"/>
  <c r="AB74" i="34" s="1"/>
  <c r="AX74" i="34"/>
  <c r="S74" i="34" s="1"/>
  <c r="AC74" i="34" s="1"/>
  <c r="AB75" i="34" s="1"/>
  <c r="AX75" i="34"/>
  <c r="S75" i="34" s="1"/>
  <c r="AC75" i="34" s="1"/>
  <c r="AB76" i="34" s="1"/>
  <c r="AX76" i="34"/>
  <c r="S76" i="34" s="1"/>
  <c r="AC76" i="34" s="1"/>
  <c r="AB77" i="34" s="1"/>
  <c r="AX77" i="34"/>
  <c r="S77" i="34" s="1"/>
  <c r="AC77" i="34" s="1"/>
  <c r="AB78" i="34" s="1"/>
  <c r="AX78" i="34"/>
  <c r="S78" i="34" s="1"/>
  <c r="AC78" i="34" s="1"/>
  <c r="AB79" i="34" s="1"/>
  <c r="AX79" i="34"/>
  <c r="S79" i="34" s="1"/>
  <c r="AC79" i="34" s="1"/>
  <c r="AB80" i="34" s="1"/>
  <c r="AX80" i="34"/>
  <c r="S80" i="34" s="1"/>
  <c r="AC80" i="34" s="1"/>
  <c r="AB81" i="34" s="1"/>
  <c r="AX81" i="34"/>
  <c r="S81" i="34" s="1"/>
  <c r="AC81" i="34" s="1"/>
  <c r="AB82" i="34" s="1"/>
  <c r="AX82" i="34"/>
  <c r="S82" i="34" s="1"/>
  <c r="AC82" i="34" s="1"/>
  <c r="AB83" i="34" s="1"/>
  <c r="AX83" i="34"/>
  <c r="S83" i="34" s="1"/>
  <c r="AC83" i="34" s="1"/>
  <c r="AB84" i="34" s="1"/>
  <c r="AX85" i="34"/>
  <c r="S85" i="34" s="1"/>
  <c r="AC85" i="34" s="1"/>
  <c r="AB86" i="34" s="1"/>
  <c r="AX86" i="34"/>
  <c r="S86" i="34" s="1"/>
  <c r="AC86" i="34" s="1"/>
  <c r="AB87" i="34" s="1"/>
  <c r="AX84" i="34"/>
  <c r="S84" i="34" s="1"/>
  <c r="AC84" i="34" s="1"/>
  <c r="AB85" i="34" s="1"/>
  <c r="AX87" i="34"/>
  <c r="S87" i="34" s="1"/>
  <c r="AC87" i="34" s="1"/>
  <c r="AB88" i="34" s="1"/>
  <c r="AX88" i="34"/>
  <c r="S88" i="34" s="1"/>
  <c r="AC88" i="34" s="1"/>
  <c r="AB89" i="34" s="1"/>
  <c r="AS19" i="26"/>
  <c r="AL19" i="26"/>
  <c r="AU19" i="26" s="1"/>
  <c r="AS32" i="82"/>
  <c r="AL32" i="82"/>
  <c r="AU32" i="82" s="1"/>
  <c r="Z91" i="85"/>
  <c r="X91" i="85"/>
  <c r="Y91" i="85"/>
  <c r="W94" i="77"/>
  <c r="AG93" i="77"/>
  <c r="AP93" i="77" s="1"/>
  <c r="AF93" i="77"/>
  <c r="AO93" i="77" s="1"/>
  <c r="AE93" i="77"/>
  <c r="AG90" i="37"/>
  <c r="AP90" i="37" s="1"/>
  <c r="AF90" i="37"/>
  <c r="AO90" i="37" s="1"/>
  <c r="AE90" i="37"/>
  <c r="W91" i="37"/>
  <c r="AK12" i="78"/>
  <c r="AT12" i="78" s="1"/>
  <c r="AJ12" i="78"/>
  <c r="AS64" i="26"/>
  <c r="AL64" i="26"/>
  <c r="AU64" i="26" s="1"/>
  <c r="AS15" i="82"/>
  <c r="AL15" i="82"/>
  <c r="AU15" i="82" s="1"/>
  <c r="AS20" i="82"/>
  <c r="AL20" i="82"/>
  <c r="AU20" i="82" s="1"/>
  <c r="AS38" i="82"/>
  <c r="AL38" i="82"/>
  <c r="AU38" i="82" s="1"/>
  <c r="AS60" i="26"/>
  <c r="AL60" i="26"/>
  <c r="AU60" i="26" s="1"/>
  <c r="AS58" i="26"/>
  <c r="AL58" i="26"/>
  <c r="AU58" i="26" s="1"/>
  <c r="AS56" i="26"/>
  <c r="AL56" i="26"/>
  <c r="AU56" i="26" s="1"/>
  <c r="Z88" i="45"/>
  <c r="AS43" i="82"/>
  <c r="AL43" i="82"/>
  <c r="AU43" i="82" s="1"/>
  <c r="AS52" i="26"/>
  <c r="AL52" i="26"/>
  <c r="AU52" i="26" s="1"/>
  <c r="AS11" i="82"/>
  <c r="AL11" i="82"/>
  <c r="AU11" i="82" s="1"/>
  <c r="AS86" i="26"/>
  <c r="AL86" i="26"/>
  <c r="AU86" i="26" s="1"/>
  <c r="AS26" i="38"/>
  <c r="AL26" i="38"/>
  <c r="AU26" i="38" s="1"/>
  <c r="AJ4" i="82"/>
  <c r="AK4" i="82"/>
  <c r="AT4" i="82" s="1"/>
  <c r="AT91" i="82" s="1"/>
  <c r="AS60" i="86"/>
  <c r="AL60" i="86"/>
  <c r="AU60" i="86" s="1"/>
  <c r="AS48" i="26"/>
  <c r="AL48" i="26"/>
  <c r="AU48" i="26" s="1"/>
  <c r="AH85" i="89"/>
  <c r="AQ85" i="89" s="1"/>
  <c r="AS27" i="78"/>
  <c r="AL27" i="78"/>
  <c r="AU27" i="78" s="1"/>
  <c r="AS45" i="78"/>
  <c r="AL45" i="78"/>
  <c r="AU45" i="78" s="1"/>
  <c r="AS63" i="78"/>
  <c r="AL63" i="78"/>
  <c r="AU63" i="78" s="1"/>
  <c r="AS81" i="78"/>
  <c r="AL81" i="78"/>
  <c r="AU81" i="78" s="1"/>
  <c r="AS5" i="82"/>
  <c r="AL5" i="82"/>
  <c r="AU5" i="82" s="1"/>
  <c r="AS26" i="86"/>
  <c r="AL26" i="86"/>
  <c r="AU26" i="86" s="1"/>
  <c r="AS44" i="26"/>
  <c r="AL44" i="26"/>
  <c r="AU44" i="26" s="1"/>
  <c r="AS25" i="86"/>
  <c r="AL25" i="86"/>
  <c r="AU25" i="86" s="1"/>
  <c r="AS19" i="38"/>
  <c r="AL19" i="38"/>
  <c r="AU19" i="38" s="1"/>
  <c r="AS19" i="86"/>
  <c r="AL19" i="86"/>
  <c r="AU19" i="86" s="1"/>
  <c r="AS42" i="26"/>
  <c r="AL42" i="26"/>
  <c r="AU42" i="26" s="1"/>
  <c r="AG87" i="74"/>
  <c r="AP87" i="74" s="1"/>
  <c r="AF87" i="74"/>
  <c r="AO87" i="74" s="1"/>
  <c r="AE87" i="74"/>
  <c r="W88" i="74"/>
  <c r="AJ10" i="78"/>
  <c r="AK10" i="78"/>
  <c r="AT10" i="78" s="1"/>
  <c r="AS28" i="78"/>
  <c r="AL28" i="78"/>
  <c r="AU28" i="78" s="1"/>
  <c r="AS46" i="78"/>
  <c r="AL46" i="78"/>
  <c r="AU46" i="78" s="1"/>
  <c r="AS64" i="78"/>
  <c r="AL64" i="78"/>
  <c r="AU64" i="78" s="1"/>
  <c r="AS82" i="78"/>
  <c r="AL82" i="78"/>
  <c r="AU82" i="78" s="1"/>
  <c r="AS28" i="86"/>
  <c r="AL28" i="86"/>
  <c r="AU28" i="86" s="1"/>
  <c r="AS5" i="26"/>
  <c r="AL5" i="26"/>
  <c r="AU5" i="26" s="1"/>
  <c r="AS33" i="86"/>
  <c r="AL33" i="86"/>
  <c r="AU33" i="86" s="1"/>
  <c r="AS84" i="86"/>
  <c r="AL84" i="86"/>
  <c r="AU84" i="86" s="1"/>
  <c r="AS72" i="26"/>
  <c r="AL72" i="26"/>
  <c r="AU72" i="26" s="1"/>
  <c r="AJ3" i="78"/>
  <c r="AB4" i="78"/>
  <c r="AS29" i="78"/>
  <c r="AL29" i="78"/>
  <c r="AU29" i="78" s="1"/>
  <c r="AS47" i="78"/>
  <c r="AL47" i="78"/>
  <c r="AU47" i="78" s="1"/>
  <c r="AS65" i="78"/>
  <c r="AL65" i="78"/>
  <c r="AU65" i="78" s="1"/>
  <c r="AS83" i="78"/>
  <c r="AL83" i="78"/>
  <c r="AU83" i="78" s="1"/>
  <c r="AS22" i="86"/>
  <c r="AL22" i="86"/>
  <c r="AU22" i="86" s="1"/>
  <c r="AS70" i="26"/>
  <c r="AL70" i="26"/>
  <c r="AU70" i="26" s="1"/>
  <c r="Z89" i="34"/>
  <c r="AS9" i="26"/>
  <c r="AL9" i="26"/>
  <c r="AU9" i="26" s="1"/>
  <c r="AS88" i="86"/>
  <c r="AL88" i="86"/>
  <c r="AU88" i="86" s="1"/>
  <c r="AS68" i="26"/>
  <c r="AL68" i="26"/>
  <c r="AU68" i="26" s="1"/>
  <c r="AS57" i="82"/>
  <c r="AL57" i="82"/>
  <c r="AU57" i="82" s="1"/>
  <c r="AS49" i="86"/>
  <c r="AL49" i="86"/>
  <c r="AU49" i="86" s="1"/>
  <c r="AN90" i="85"/>
  <c r="AI90" i="85"/>
  <c r="AI87" i="29"/>
  <c r="AN87" i="29"/>
  <c r="AS23" i="82"/>
  <c r="AL23" i="82"/>
  <c r="AU23" i="82" s="1"/>
  <c r="AS44" i="86"/>
  <c r="AL44" i="86"/>
  <c r="AU44" i="86" s="1"/>
  <c r="AS49" i="78"/>
  <c r="AL49" i="78"/>
  <c r="AU49" i="78" s="1"/>
  <c r="AS85" i="78"/>
  <c r="AL85" i="78"/>
  <c r="AU85" i="78" s="1"/>
  <c r="AS10" i="86"/>
  <c r="AL10" i="86"/>
  <c r="AU10" i="86" s="1"/>
  <c r="AS69" i="26"/>
  <c r="AL69" i="26"/>
  <c r="AU69" i="26" s="1"/>
  <c r="AS87" i="86"/>
  <c r="AL87" i="86"/>
  <c r="AU87" i="86" s="1"/>
  <c r="AS73" i="86"/>
  <c r="AL73" i="86"/>
  <c r="AU73" i="86" s="1"/>
  <c r="AS18" i="26"/>
  <c r="AL18" i="26"/>
  <c r="AU18" i="26" s="1"/>
  <c r="AS72" i="86"/>
  <c r="AL72" i="86"/>
  <c r="AU72" i="86" s="1"/>
  <c r="AS86" i="82"/>
  <c r="AL86" i="82"/>
  <c r="AU86" i="82" s="1"/>
  <c r="AR89" i="93"/>
  <c r="AS19" i="78"/>
  <c r="AL19" i="78"/>
  <c r="AU19" i="78" s="1"/>
  <c r="AS37" i="78"/>
  <c r="AL37" i="78"/>
  <c r="AU37" i="78" s="1"/>
  <c r="AS55" i="78"/>
  <c r="AL55" i="78"/>
  <c r="AU55" i="78" s="1"/>
  <c r="AS73" i="78"/>
  <c r="AL73" i="78"/>
  <c r="AU73" i="78" s="1"/>
  <c r="AS82" i="86"/>
  <c r="AL82" i="86"/>
  <c r="AU82" i="86" s="1"/>
  <c r="AS33" i="26"/>
  <c r="AL33" i="26"/>
  <c r="AU33" i="26" s="1"/>
  <c r="AS37" i="86"/>
  <c r="AL37" i="86"/>
  <c r="AU37" i="86" s="1"/>
  <c r="AS13" i="38"/>
  <c r="AL13" i="38"/>
  <c r="AU13" i="38" s="1"/>
  <c r="AS7" i="38"/>
  <c r="AL7" i="38"/>
  <c r="AU7" i="38" s="1"/>
  <c r="AJ8" i="78"/>
  <c r="AK8" i="78"/>
  <c r="AT8" i="78" s="1"/>
  <c r="AS26" i="78"/>
  <c r="AL26" i="78"/>
  <c r="AU26" i="78" s="1"/>
  <c r="AS44" i="78"/>
  <c r="AL44" i="78"/>
  <c r="AU44" i="78" s="1"/>
  <c r="AS62" i="78"/>
  <c r="AL62" i="78"/>
  <c r="AU62" i="78" s="1"/>
  <c r="AS80" i="78"/>
  <c r="AL80" i="78"/>
  <c r="AU80" i="78" s="1"/>
  <c r="AS40" i="86"/>
  <c r="AL40" i="86"/>
  <c r="AU40" i="86" s="1"/>
  <c r="AS27" i="26"/>
  <c r="AL27" i="26"/>
  <c r="AU27" i="26" s="1"/>
  <c r="AS75" i="82"/>
  <c r="AL75" i="82"/>
  <c r="AU75" i="82" s="1"/>
  <c r="AS31" i="86"/>
  <c r="AL31" i="86"/>
  <c r="AU31" i="86" s="1"/>
  <c r="AS25" i="38"/>
  <c r="AL25" i="38"/>
  <c r="AU25" i="38" s="1"/>
  <c r="AR88" i="90"/>
  <c r="AS73" i="82"/>
  <c r="AL73" i="82"/>
  <c r="AU73" i="82" s="1"/>
  <c r="AN89" i="33"/>
  <c r="AI89" i="33"/>
  <c r="Z85" i="89"/>
  <c r="AS84" i="82"/>
  <c r="AL84" i="82"/>
  <c r="AU84" i="82" s="1"/>
  <c r="AS9" i="78"/>
  <c r="AL9" i="78"/>
  <c r="AU9" i="78" s="1"/>
  <c r="AS34" i="86"/>
  <c r="AL34" i="86"/>
  <c r="AU34" i="86" s="1"/>
  <c r="AS10" i="26"/>
  <c r="AL10" i="26"/>
  <c r="AU10" i="26" s="1"/>
  <c r="AS57" i="86"/>
  <c r="AL57" i="86"/>
  <c r="AU57" i="86" s="1"/>
  <c r="AR90" i="73"/>
  <c r="AS8" i="26"/>
  <c r="AL8" i="26"/>
  <c r="AU8" i="26" s="1"/>
  <c r="AS67" i="26"/>
  <c r="AL67" i="26"/>
  <c r="AU67" i="26" s="1"/>
  <c r="AR85" i="94"/>
  <c r="AS7" i="86"/>
  <c r="AL7" i="86"/>
  <c r="AU7" i="86" s="1"/>
  <c r="AS54" i="86"/>
  <c r="AL54" i="86"/>
  <c r="AU54" i="86" s="1"/>
  <c r="AS87" i="78"/>
  <c r="AL87" i="78"/>
  <c r="AU87" i="78" s="1"/>
  <c r="AS76" i="26"/>
  <c r="AL76" i="26"/>
  <c r="AU76" i="26" s="1"/>
  <c r="AS51" i="86"/>
  <c r="AL51" i="86"/>
  <c r="AU51" i="86" s="1"/>
  <c r="AS51" i="26"/>
  <c r="AL51" i="26"/>
  <c r="AU51" i="26" s="1"/>
  <c r="Z91" i="73"/>
  <c r="AS14" i="38"/>
  <c r="AL14" i="38"/>
  <c r="AU14" i="38" s="1"/>
  <c r="AS61" i="82"/>
  <c r="AL61" i="82"/>
  <c r="AU61" i="82" s="1"/>
  <c r="AL89" i="38"/>
  <c r="AU89" i="38" s="1"/>
  <c r="AR89" i="38"/>
  <c r="AR91" i="38" s="1"/>
  <c r="AJ11" i="78"/>
  <c r="AK11" i="78"/>
  <c r="AT11" i="78" s="1"/>
  <c r="AS81" i="26"/>
  <c r="AL81" i="26"/>
  <c r="AU81" i="26" s="1"/>
  <c r="AS21" i="82"/>
  <c r="AL21" i="82"/>
  <c r="AU21" i="82" s="1"/>
  <c r="AS56" i="82"/>
  <c r="AL56" i="82"/>
  <c r="AU56" i="82" s="1"/>
  <c r="AS4" i="46"/>
  <c r="AL4" i="46"/>
  <c r="AU4" i="46" s="1"/>
  <c r="AS26" i="26"/>
  <c r="AL26" i="26"/>
  <c r="AU26" i="26" s="1"/>
  <c r="AS43" i="86"/>
  <c r="AL43" i="86"/>
  <c r="AU43" i="86" s="1"/>
  <c r="AS62" i="82"/>
  <c r="AL62" i="82"/>
  <c r="AU62" i="82" s="1"/>
  <c r="AS13" i="82"/>
  <c r="AL13" i="82"/>
  <c r="AU13" i="82" s="1"/>
  <c r="AS31" i="78"/>
  <c r="AL31" i="78"/>
  <c r="AU31" i="78" s="1"/>
  <c r="AS67" i="78"/>
  <c r="AL67" i="78"/>
  <c r="AU67" i="78" s="1"/>
  <c r="AS49" i="82"/>
  <c r="AL49" i="82"/>
  <c r="AU49" i="82" s="1"/>
  <c r="AS20" i="26"/>
  <c r="AL20" i="26"/>
  <c r="AU20" i="26" s="1"/>
  <c r="AS32" i="38"/>
  <c r="AL32" i="38"/>
  <c r="AU32" i="38" s="1"/>
  <c r="AS9" i="82"/>
  <c r="AL9" i="82"/>
  <c r="AU9" i="82" s="1"/>
  <c r="AS79" i="26"/>
  <c r="AL79" i="26"/>
  <c r="AU79" i="26" s="1"/>
  <c r="AS59" i="86"/>
  <c r="AL59" i="86"/>
  <c r="AU59" i="86" s="1"/>
  <c r="AS6" i="38"/>
  <c r="AL6" i="38"/>
  <c r="AU6" i="38" s="1"/>
  <c r="AS7" i="82"/>
  <c r="AL7" i="82"/>
  <c r="AU7" i="82" s="1"/>
  <c r="AS16" i="26"/>
  <c r="AL16" i="26"/>
  <c r="AU16" i="26" s="1"/>
  <c r="AS68" i="86"/>
  <c r="AL68" i="86"/>
  <c r="AU68" i="86" s="1"/>
  <c r="AS50" i="26"/>
  <c r="AL50" i="26"/>
  <c r="AU50" i="26" s="1"/>
  <c r="AS13" i="46"/>
  <c r="AL13" i="46"/>
  <c r="AU13" i="46" s="1"/>
  <c r="AS73" i="26"/>
  <c r="AL73" i="26"/>
  <c r="AU73" i="26" s="1"/>
  <c r="AS12" i="26"/>
  <c r="AL12" i="26"/>
  <c r="AU12" i="26" s="1"/>
  <c r="AS15" i="78"/>
  <c r="AL15" i="78"/>
  <c r="AU15" i="78" s="1"/>
  <c r="AS33" i="78"/>
  <c r="AL33" i="78"/>
  <c r="AU33" i="78" s="1"/>
  <c r="AS51" i="78"/>
  <c r="AL51" i="78"/>
  <c r="AU51" i="78" s="1"/>
  <c r="AS69" i="78"/>
  <c r="AL69" i="78"/>
  <c r="AU69" i="78" s="1"/>
  <c r="AS82" i="26"/>
  <c r="AL82" i="26"/>
  <c r="AU82" i="26" s="1"/>
  <c r="AS57" i="26"/>
  <c r="AL57" i="26"/>
  <c r="AU57" i="26" s="1"/>
  <c r="AS33" i="82"/>
  <c r="AL33" i="82"/>
  <c r="AU33" i="82" s="1"/>
  <c r="AS44" i="82"/>
  <c r="AL44" i="82"/>
  <c r="AU44" i="82" s="1"/>
  <c r="AS8" i="82"/>
  <c r="AL8" i="82"/>
  <c r="AU8" i="82" s="1"/>
  <c r="AS6" i="26"/>
  <c r="AL6" i="26"/>
  <c r="AU6" i="26" s="1"/>
  <c r="AS30" i="38"/>
  <c r="AL30" i="38"/>
  <c r="AU30" i="38" s="1"/>
  <c r="AS16" i="78"/>
  <c r="AL16" i="78"/>
  <c r="AU16" i="78" s="1"/>
  <c r="AS34" i="78"/>
  <c r="AL34" i="78"/>
  <c r="AU34" i="78" s="1"/>
  <c r="AS52" i="78"/>
  <c r="AL52" i="78"/>
  <c r="AU52" i="78" s="1"/>
  <c r="AS70" i="78"/>
  <c r="AL70" i="78"/>
  <c r="AU70" i="78" s="1"/>
  <c r="AS35" i="82"/>
  <c r="AL35" i="82"/>
  <c r="AU35" i="82" s="1"/>
  <c r="AS56" i="86"/>
  <c r="AL56" i="86"/>
  <c r="AU56" i="86" s="1"/>
  <c r="AS63" i="82"/>
  <c r="AL63" i="82"/>
  <c r="AU63" i="82" s="1"/>
  <c r="AS61" i="26"/>
  <c r="AL61" i="26"/>
  <c r="AU61" i="26" s="1"/>
  <c r="AS48" i="86"/>
  <c r="AL48" i="86"/>
  <c r="AU48" i="86" s="1"/>
  <c r="AS36" i="26"/>
  <c r="AL36" i="26"/>
  <c r="AU36" i="26" s="1"/>
  <c r="AJ17" i="78"/>
  <c r="AK17" i="78"/>
  <c r="AT17" i="78" s="1"/>
  <c r="AS35" i="78"/>
  <c r="AL35" i="78"/>
  <c r="AU35" i="78" s="1"/>
  <c r="AS53" i="78"/>
  <c r="AL53" i="78"/>
  <c r="AU53" i="78" s="1"/>
  <c r="AS71" i="78"/>
  <c r="AL71" i="78"/>
  <c r="AU71" i="78" s="1"/>
  <c r="AS86" i="78"/>
  <c r="AL86" i="78"/>
  <c r="AU86" i="78" s="1"/>
  <c r="AS34" i="26"/>
  <c r="AL34" i="26"/>
  <c r="AU34" i="26" s="1"/>
  <c r="AS50" i="86"/>
  <c r="AL50" i="86"/>
  <c r="AU50" i="86" s="1"/>
  <c r="AS32" i="26"/>
  <c r="AL32" i="26"/>
  <c r="AU32" i="26" s="1"/>
  <c r="AS44" i="38"/>
  <c r="AL44" i="38"/>
  <c r="AU44" i="38" s="1"/>
  <c r="AS13" i="86"/>
  <c r="AL13" i="86"/>
  <c r="AU13" i="86" s="1"/>
  <c r="AH89" i="90"/>
  <c r="AQ89" i="90" s="1"/>
  <c r="AQ91" i="90" s="1"/>
  <c r="AZ3" i="90"/>
  <c r="AX7" i="90" s="1"/>
  <c r="S7" i="90" s="1"/>
  <c r="AC7" i="90" s="1"/>
  <c r="AB8" i="90" s="1"/>
  <c r="AX23" i="90"/>
  <c r="S23" i="90" s="1"/>
  <c r="AC23" i="90" s="1"/>
  <c r="AB24" i="90" s="1"/>
  <c r="AX26" i="90"/>
  <c r="S26" i="90" s="1"/>
  <c r="AC26" i="90" s="1"/>
  <c r="AB27" i="90" s="1"/>
  <c r="AX41" i="90"/>
  <c r="S41" i="90" s="1"/>
  <c r="AC41" i="90" s="1"/>
  <c r="AB42" i="90" s="1"/>
  <c r="AX44" i="90"/>
  <c r="S44" i="90" s="1"/>
  <c r="AC44" i="90" s="1"/>
  <c r="AB45" i="90" s="1"/>
  <c r="AX59" i="90"/>
  <c r="S59" i="90" s="1"/>
  <c r="AC59" i="90" s="1"/>
  <c r="AB60" i="90" s="1"/>
  <c r="AX62" i="90"/>
  <c r="S62" i="90" s="1"/>
  <c r="AC62" i="90" s="1"/>
  <c r="AB63" i="90" s="1"/>
  <c r="AX77" i="90"/>
  <c r="S77" i="90" s="1"/>
  <c r="AC77" i="90" s="1"/>
  <c r="AB78" i="90" s="1"/>
  <c r="AX80" i="90"/>
  <c r="S80" i="90" s="1"/>
  <c r="AC80" i="90" s="1"/>
  <c r="AB81" i="90" s="1"/>
  <c r="Y91" i="41"/>
  <c r="X91" i="41"/>
  <c r="Z91" i="41" s="1"/>
  <c r="AS16" i="86"/>
  <c r="AL16" i="86"/>
  <c r="AU16" i="86" s="1"/>
  <c r="AS12" i="38"/>
  <c r="AL12" i="38"/>
  <c r="AU12" i="38" s="1"/>
  <c r="AS6" i="86"/>
  <c r="AL6" i="86"/>
  <c r="AU6" i="86" s="1"/>
  <c r="AR84" i="89"/>
  <c r="AS54" i="78"/>
  <c r="AL54" i="78"/>
  <c r="AU54" i="78" s="1"/>
  <c r="AJ4" i="26"/>
  <c r="AK4" i="26"/>
  <c r="AT4" i="26" s="1"/>
  <c r="AT91" i="26" s="1"/>
  <c r="AS78" i="86"/>
  <c r="AL78" i="86"/>
  <c r="AU78" i="86" s="1"/>
  <c r="AS3" i="26"/>
  <c r="AL3" i="26"/>
  <c r="AU3" i="26" s="1"/>
  <c r="AS38" i="38"/>
  <c r="AL38" i="38"/>
  <c r="AU38" i="38" s="1"/>
  <c r="AS55" i="82"/>
  <c r="AL55" i="82"/>
  <c r="AU55" i="82" s="1"/>
  <c r="AS42" i="78"/>
  <c r="AL42" i="78"/>
  <c r="AU42" i="78" s="1"/>
  <c r="AS78" i="78"/>
  <c r="AL78" i="78"/>
  <c r="AU78" i="78" s="1"/>
  <c r="AS42" i="86"/>
  <c r="AL42" i="86"/>
  <c r="AU42" i="86" s="1"/>
  <c r="AS30" i="26"/>
  <c r="AL30" i="26"/>
  <c r="AU30" i="26" s="1"/>
  <c r="AS52" i="86"/>
  <c r="AL52" i="86"/>
  <c r="AU52" i="86" s="1"/>
  <c r="AS80" i="86"/>
  <c r="AL80" i="86"/>
  <c r="AU80" i="86" s="1"/>
  <c r="AS62" i="26"/>
  <c r="AL62" i="26"/>
  <c r="AU62" i="26" s="1"/>
  <c r="AS86" i="86"/>
  <c r="AL86" i="86"/>
  <c r="AU86" i="86" s="1"/>
  <c r="AH86" i="94"/>
  <c r="AQ86" i="94" s="1"/>
  <c r="AS7" i="26"/>
  <c r="AL7" i="26"/>
  <c r="AU7" i="26" s="1"/>
  <c r="AS36" i="86"/>
  <c r="AL36" i="86"/>
  <c r="AU36" i="86" s="1"/>
  <c r="AH90" i="37"/>
  <c r="AQ90" i="37" s="1"/>
  <c r="AJ7" i="78"/>
  <c r="AK7" i="78"/>
  <c r="AT7" i="78" s="1"/>
  <c r="AS25" i="78"/>
  <c r="AL25" i="78"/>
  <c r="AU25" i="78" s="1"/>
  <c r="AS43" i="78"/>
  <c r="AL43" i="78"/>
  <c r="AU43" i="78" s="1"/>
  <c r="AS61" i="78"/>
  <c r="AL61" i="78"/>
  <c r="AU61" i="78" s="1"/>
  <c r="AS79" i="78"/>
  <c r="AL79" i="78"/>
  <c r="AU79" i="78" s="1"/>
  <c r="AS46" i="86"/>
  <c r="AL46" i="86"/>
  <c r="AU46" i="86" s="1"/>
  <c r="AS81" i="82"/>
  <c r="AL81" i="82"/>
  <c r="AU81" i="82" s="1"/>
  <c r="W91" i="25"/>
  <c r="AG90" i="25"/>
  <c r="AP90" i="25" s="1"/>
  <c r="AF90" i="25"/>
  <c r="AO90" i="25" s="1"/>
  <c r="AE90" i="25"/>
  <c r="AS63" i="86"/>
  <c r="AL63" i="86"/>
  <c r="AU63" i="86" s="1"/>
  <c r="AS69" i="86"/>
  <c r="AL69" i="86"/>
  <c r="AU69" i="86" s="1"/>
  <c r="AS54" i="26"/>
  <c r="AL54" i="26"/>
  <c r="AU54" i="26" s="1"/>
  <c r="AS14" i="78"/>
  <c r="AL14" i="78"/>
  <c r="AU14" i="78" s="1"/>
  <c r="AS32" i="78"/>
  <c r="AL32" i="78"/>
  <c r="AU32" i="78" s="1"/>
  <c r="AS50" i="78"/>
  <c r="AL50" i="78"/>
  <c r="AU50" i="78" s="1"/>
  <c r="AS68" i="78"/>
  <c r="AL68" i="78"/>
  <c r="AU68" i="78" s="1"/>
  <c r="AS5" i="86"/>
  <c r="AL5" i="86"/>
  <c r="AU5" i="86" s="1"/>
  <c r="AJ4" i="86"/>
  <c r="AK4" i="86"/>
  <c r="AT4" i="86" s="1"/>
  <c r="AT91" i="86" s="1"/>
  <c r="AT91" i="38"/>
  <c r="AS39" i="82"/>
  <c r="AL39" i="82"/>
  <c r="AU39" i="82" s="1"/>
  <c r="AS24" i="86"/>
  <c r="AL24" i="86"/>
  <c r="AU24" i="86" s="1"/>
  <c r="AS37" i="82"/>
  <c r="AL37" i="82"/>
  <c r="AU37" i="82" s="1"/>
  <c r="AH90" i="93"/>
  <c r="AQ90" i="93" s="1"/>
  <c r="AS88" i="78"/>
  <c r="AL88" i="78"/>
  <c r="AU88" i="78" s="1"/>
  <c r="AS31" i="26"/>
  <c r="AL31" i="26"/>
  <c r="AU31" i="26" s="1"/>
  <c r="AS17" i="86"/>
  <c r="AL17" i="86"/>
  <c r="AU17" i="86" s="1"/>
  <c r="AS18" i="86"/>
  <c r="AL18" i="86"/>
  <c r="AU18" i="86" s="1"/>
  <c r="AS40" i="26"/>
  <c r="AL40" i="26"/>
  <c r="AU40" i="26" s="1"/>
  <c r="AS15" i="26"/>
  <c r="AL15" i="26"/>
  <c r="AU15" i="26" s="1"/>
  <c r="AS74" i="26"/>
  <c r="AL74" i="26"/>
  <c r="AU74" i="26" s="1"/>
  <c r="AS25" i="82"/>
  <c r="AL25" i="82"/>
  <c r="AU25" i="82" s="1"/>
  <c r="AS29" i="82"/>
  <c r="AL29" i="82"/>
  <c r="AU29" i="82" s="1"/>
  <c r="AS27" i="86"/>
  <c r="AL27" i="86"/>
  <c r="AU27" i="86" s="1"/>
  <c r="AS45" i="26"/>
  <c r="AL45" i="26"/>
  <c r="AU45" i="26" s="1"/>
  <c r="AS55" i="26"/>
  <c r="AL55" i="26"/>
  <c r="AU55" i="26" s="1"/>
  <c r="Z89" i="90"/>
  <c r="AS14" i="82"/>
  <c r="AL14" i="82"/>
  <c r="AU14" i="82" s="1"/>
  <c r="X92" i="81"/>
  <c r="Z92" i="81" s="1"/>
  <c r="Y92" i="81"/>
  <c r="AI90" i="41"/>
  <c r="AN90" i="41"/>
  <c r="AJ6" i="78"/>
  <c r="Y88" i="29"/>
  <c r="X88" i="29"/>
  <c r="Z88" i="29" s="1"/>
  <c r="AX71" i="90" l="1"/>
  <c r="S71" i="90" s="1"/>
  <c r="AC71" i="90" s="1"/>
  <c r="AB72" i="90" s="1"/>
  <c r="AX53" i="90"/>
  <c r="S53" i="90" s="1"/>
  <c r="AC53" i="90" s="1"/>
  <c r="AB54" i="90" s="1"/>
  <c r="AX35" i="90"/>
  <c r="S35" i="90" s="1"/>
  <c r="AC35" i="90" s="1"/>
  <c r="AB36" i="90" s="1"/>
  <c r="AX17" i="90"/>
  <c r="S17" i="90" s="1"/>
  <c r="AC17" i="90" s="1"/>
  <c r="AB18" i="90" s="1"/>
  <c r="AX30" i="34"/>
  <c r="S30" i="34" s="1"/>
  <c r="AC30" i="34" s="1"/>
  <c r="AB31" i="34" s="1"/>
  <c r="AX21" i="34"/>
  <c r="S21" i="34" s="1"/>
  <c r="AC21" i="34" s="1"/>
  <c r="AB22" i="34" s="1"/>
  <c r="AX9" i="34"/>
  <c r="S9" i="34" s="1"/>
  <c r="AC9" i="34" s="1"/>
  <c r="AB10" i="34" s="1"/>
  <c r="AX85" i="90"/>
  <c r="S85" i="90" s="1"/>
  <c r="AC85" i="90" s="1"/>
  <c r="AB86" i="90" s="1"/>
  <c r="AX68" i="90"/>
  <c r="S68" i="90" s="1"/>
  <c r="AC68" i="90" s="1"/>
  <c r="AB69" i="90" s="1"/>
  <c r="AX50" i="90"/>
  <c r="S50" i="90" s="1"/>
  <c r="AC50" i="90" s="1"/>
  <c r="AB51" i="90" s="1"/>
  <c r="AX32" i="90"/>
  <c r="S32" i="90" s="1"/>
  <c r="AC32" i="90" s="1"/>
  <c r="AB33" i="90" s="1"/>
  <c r="AX14" i="90"/>
  <c r="S14" i="90" s="1"/>
  <c r="AC14" i="90" s="1"/>
  <c r="AB15" i="90" s="1"/>
  <c r="AS91" i="38"/>
  <c r="AS91" i="46"/>
  <c r="AX8" i="34"/>
  <c r="S8" i="34" s="1"/>
  <c r="AC8" i="34" s="1"/>
  <c r="AB9" i="34" s="1"/>
  <c r="AX83" i="90"/>
  <c r="S83" i="90" s="1"/>
  <c r="AC83" i="90" s="1"/>
  <c r="AB84" i="90" s="1"/>
  <c r="AX65" i="90"/>
  <c r="S65" i="90" s="1"/>
  <c r="AC65" i="90" s="1"/>
  <c r="AB66" i="90" s="1"/>
  <c r="AX47" i="90"/>
  <c r="S47" i="90" s="1"/>
  <c r="AC47" i="90" s="1"/>
  <c r="AB48" i="90" s="1"/>
  <c r="AX29" i="90"/>
  <c r="S29" i="90" s="1"/>
  <c r="AC29" i="90" s="1"/>
  <c r="AB30" i="90" s="1"/>
  <c r="AX11" i="90"/>
  <c r="S11" i="90" s="1"/>
  <c r="AC11" i="90" s="1"/>
  <c r="AB12" i="90" s="1"/>
  <c r="AX7" i="34"/>
  <c r="S7" i="34" s="1"/>
  <c r="AC7" i="34" s="1"/>
  <c r="AB8" i="34" s="1"/>
  <c r="AX5" i="90"/>
  <c r="S5" i="90" s="1"/>
  <c r="AC5" i="90" s="1"/>
  <c r="AB6" i="90" s="1"/>
  <c r="AX14" i="34"/>
  <c r="S14" i="34" s="1"/>
  <c r="AC14" i="34" s="1"/>
  <c r="AB15" i="34" s="1"/>
  <c r="AX3" i="34"/>
  <c r="S3" i="34" s="1"/>
  <c r="AC3" i="34" s="1"/>
  <c r="AX74" i="90"/>
  <c r="S74" i="90" s="1"/>
  <c r="AC74" i="90" s="1"/>
  <c r="AB75" i="90" s="1"/>
  <c r="AX56" i="90"/>
  <c r="S56" i="90" s="1"/>
  <c r="AC56" i="90" s="1"/>
  <c r="AB57" i="90" s="1"/>
  <c r="AX38" i="90"/>
  <c r="S38" i="90" s="1"/>
  <c r="AC38" i="90" s="1"/>
  <c r="AB39" i="90" s="1"/>
  <c r="AX20" i="90"/>
  <c r="S20" i="90" s="1"/>
  <c r="AC20" i="90" s="1"/>
  <c r="AB21" i="90" s="1"/>
  <c r="AX25" i="34"/>
  <c r="S25" i="34" s="1"/>
  <c r="AC25" i="34" s="1"/>
  <c r="AB26" i="34" s="1"/>
  <c r="AX13" i="34"/>
  <c r="S13" i="34" s="1"/>
  <c r="AC13" i="34" s="1"/>
  <c r="AB14" i="34" s="1"/>
  <c r="AU91" i="38"/>
  <c r="C11" i="38" s="1"/>
  <c r="AU91" i="46"/>
  <c r="C11" i="46" s="1"/>
  <c r="AK5" i="34"/>
  <c r="AT5" i="34" s="1"/>
  <c r="AK8" i="90"/>
  <c r="AT8" i="90" s="1"/>
  <c r="AF90" i="33"/>
  <c r="AO90" i="33" s="1"/>
  <c r="AG90" i="33"/>
  <c r="AP90" i="33" s="1"/>
  <c r="AE90" i="33"/>
  <c r="W91" i="33"/>
  <c r="AK84" i="90"/>
  <c r="AT84" i="90" s="1"/>
  <c r="AK54" i="90"/>
  <c r="AT54" i="90" s="1"/>
  <c r="AK30" i="90"/>
  <c r="AT30" i="90" s="1"/>
  <c r="AS17" i="78"/>
  <c r="AL17" i="78"/>
  <c r="AU17" i="78" s="1"/>
  <c r="AJ85" i="34"/>
  <c r="AK85" i="34"/>
  <c r="AT85" i="34" s="1"/>
  <c r="AJ45" i="34"/>
  <c r="AK45" i="34"/>
  <c r="AT45" i="34" s="1"/>
  <c r="AF88" i="29"/>
  <c r="AO88" i="29" s="1"/>
  <c r="AE88" i="29"/>
  <c r="W89" i="29"/>
  <c r="AG88" i="29"/>
  <c r="AP88" i="29" s="1"/>
  <c r="AK81" i="90"/>
  <c r="AT81" i="90" s="1"/>
  <c r="AK57" i="90"/>
  <c r="AT57" i="90" s="1"/>
  <c r="Y91" i="25"/>
  <c r="X91" i="25"/>
  <c r="AS4" i="26"/>
  <c r="AS91" i="26" s="1"/>
  <c r="AL4" i="26"/>
  <c r="AU4" i="26" s="1"/>
  <c r="AU91" i="26" s="1"/>
  <c r="C11" i="26" s="1"/>
  <c r="AX87" i="90"/>
  <c r="S87" i="90" s="1"/>
  <c r="AC87" i="90" s="1"/>
  <c r="AB88" i="90" s="1"/>
  <c r="AX78" i="90"/>
  <c r="S78" i="90" s="1"/>
  <c r="AC78" i="90" s="1"/>
  <c r="AB79" i="90" s="1"/>
  <c r="AX72" i="90"/>
  <c r="S72" i="90" s="1"/>
  <c r="AC72" i="90" s="1"/>
  <c r="AB73" i="90" s="1"/>
  <c r="AX66" i="90"/>
  <c r="S66" i="90" s="1"/>
  <c r="AC66" i="90" s="1"/>
  <c r="AB67" i="90" s="1"/>
  <c r="AX60" i="90"/>
  <c r="S60" i="90" s="1"/>
  <c r="AC60" i="90" s="1"/>
  <c r="AB61" i="90" s="1"/>
  <c r="AX54" i="90"/>
  <c r="S54" i="90" s="1"/>
  <c r="AC54" i="90" s="1"/>
  <c r="AB55" i="90" s="1"/>
  <c r="AX48" i="90"/>
  <c r="S48" i="90" s="1"/>
  <c r="AC48" i="90" s="1"/>
  <c r="AB49" i="90" s="1"/>
  <c r="AX42" i="90"/>
  <c r="S42" i="90" s="1"/>
  <c r="AC42" i="90" s="1"/>
  <c r="AB43" i="90" s="1"/>
  <c r="AX36" i="90"/>
  <c r="S36" i="90" s="1"/>
  <c r="AC36" i="90" s="1"/>
  <c r="AB37" i="90" s="1"/>
  <c r="AX30" i="90"/>
  <c r="S30" i="90" s="1"/>
  <c r="AC30" i="90" s="1"/>
  <c r="AB31" i="90" s="1"/>
  <c r="AX24" i="90"/>
  <c r="S24" i="90" s="1"/>
  <c r="AC24" i="90" s="1"/>
  <c r="AB25" i="90" s="1"/>
  <c r="AX18" i="90"/>
  <c r="S18" i="90" s="1"/>
  <c r="AC18" i="90" s="1"/>
  <c r="AB19" i="90" s="1"/>
  <c r="AX12" i="90"/>
  <c r="S12" i="90" s="1"/>
  <c r="AC12" i="90" s="1"/>
  <c r="AB13" i="90" s="1"/>
  <c r="AX6" i="90"/>
  <c r="S6" i="90" s="1"/>
  <c r="AC6" i="90" s="1"/>
  <c r="AB7" i="90" s="1"/>
  <c r="AF85" i="89"/>
  <c r="AO85" i="89" s="1"/>
  <c r="W86" i="89"/>
  <c r="AE85" i="89"/>
  <c r="AG85" i="89"/>
  <c r="AP85" i="89" s="1"/>
  <c r="AJ4" i="78"/>
  <c r="AK4" i="78"/>
  <c r="AT4" i="78" s="1"/>
  <c r="AT91" i="78" s="1"/>
  <c r="AN87" i="74"/>
  <c r="AI87" i="74"/>
  <c r="Y91" i="37"/>
  <c r="X91" i="37"/>
  <c r="Z91" i="37" s="1"/>
  <c r="W92" i="85"/>
  <c r="AG91" i="85"/>
  <c r="AP91" i="85" s="1"/>
  <c r="AE91" i="85"/>
  <c r="AF91" i="85"/>
  <c r="AO91" i="85" s="1"/>
  <c r="AJ88" i="34"/>
  <c r="AK88" i="34"/>
  <c r="AT88" i="34" s="1"/>
  <c r="AJ82" i="34"/>
  <c r="AK82" i="34"/>
  <c r="AT82" i="34" s="1"/>
  <c r="AJ76" i="34"/>
  <c r="AK76" i="34"/>
  <c r="AT76" i="34" s="1"/>
  <c r="AJ70" i="34"/>
  <c r="AK70" i="34"/>
  <c r="AT70" i="34" s="1"/>
  <c r="AJ64" i="34"/>
  <c r="AK64" i="34"/>
  <c r="AT64" i="34" s="1"/>
  <c r="AJ58" i="34"/>
  <c r="AK58" i="34"/>
  <c r="AT58" i="34" s="1"/>
  <c r="AJ52" i="34"/>
  <c r="AK52" i="34"/>
  <c r="AT52" i="34" s="1"/>
  <c r="AJ46" i="34"/>
  <c r="AK46" i="34"/>
  <c r="AT46" i="34" s="1"/>
  <c r="AJ40" i="34"/>
  <c r="AK40" i="34"/>
  <c r="AT40" i="34" s="1"/>
  <c r="AK34" i="34"/>
  <c r="AT34" i="34" s="1"/>
  <c r="AJ34" i="34"/>
  <c r="AJ28" i="34"/>
  <c r="AK28" i="34"/>
  <c r="AT28" i="34" s="1"/>
  <c r="AK22" i="34"/>
  <c r="AT22" i="34" s="1"/>
  <c r="AK16" i="34"/>
  <c r="AT16" i="34" s="1"/>
  <c r="AK10" i="34"/>
  <c r="AT10" i="34" s="1"/>
  <c r="AG91" i="41"/>
  <c r="AP91" i="41" s="1"/>
  <c r="AF91" i="41"/>
  <c r="AO91" i="41" s="1"/>
  <c r="AE91" i="41"/>
  <c r="W92" i="41"/>
  <c r="AJ60" i="90"/>
  <c r="AK60" i="90"/>
  <c r="AT60" i="90" s="1"/>
  <c r="AK24" i="90"/>
  <c r="AT24" i="90" s="1"/>
  <c r="AJ81" i="34"/>
  <c r="AK81" i="34"/>
  <c r="AT81" i="34" s="1"/>
  <c r="AJ57" i="34"/>
  <c r="AK57" i="34"/>
  <c r="AT57" i="34" s="1"/>
  <c r="AJ27" i="34"/>
  <c r="AK27" i="34"/>
  <c r="AT27" i="34" s="1"/>
  <c r="AJ3" i="34"/>
  <c r="AB4" i="34"/>
  <c r="AS7" i="78"/>
  <c r="AL7" i="78"/>
  <c r="AU7" i="78" s="1"/>
  <c r="AX88" i="90"/>
  <c r="S88" i="90" s="1"/>
  <c r="AC88" i="90" s="1"/>
  <c r="AB89" i="90" s="1"/>
  <c r="AX70" i="90"/>
  <c r="S70" i="90" s="1"/>
  <c r="AC70" i="90" s="1"/>
  <c r="AB71" i="90" s="1"/>
  <c r="AX52" i="90"/>
  <c r="S52" i="90" s="1"/>
  <c r="AC52" i="90" s="1"/>
  <c r="AB53" i="90" s="1"/>
  <c r="AX40" i="90"/>
  <c r="S40" i="90" s="1"/>
  <c r="AC40" i="90" s="1"/>
  <c r="AB41" i="90" s="1"/>
  <c r="AX28" i="90"/>
  <c r="S28" i="90" s="1"/>
  <c r="AC28" i="90" s="1"/>
  <c r="AB29" i="90" s="1"/>
  <c r="AX16" i="90"/>
  <c r="S16" i="90" s="1"/>
  <c r="AC16" i="90" s="1"/>
  <c r="AB17" i="90" s="1"/>
  <c r="AX10" i="90"/>
  <c r="S10" i="90" s="1"/>
  <c r="AC10" i="90" s="1"/>
  <c r="AB11" i="90" s="1"/>
  <c r="AX4" i="90"/>
  <c r="S4" i="90" s="1"/>
  <c r="AC4" i="90" s="1"/>
  <c r="AB5" i="90" s="1"/>
  <c r="AS8" i="78"/>
  <c r="AL8" i="78"/>
  <c r="AU8" i="78" s="1"/>
  <c r="AN90" i="37"/>
  <c r="AI90" i="37"/>
  <c r="AJ87" i="34"/>
  <c r="AK87" i="34"/>
  <c r="AT87" i="34" s="1"/>
  <c r="AJ80" i="34"/>
  <c r="AK80" i="34"/>
  <c r="AT80" i="34" s="1"/>
  <c r="AJ74" i="34"/>
  <c r="AK74" i="34"/>
  <c r="AT74" i="34" s="1"/>
  <c r="AJ68" i="34"/>
  <c r="AK68" i="34"/>
  <c r="AT68" i="34" s="1"/>
  <c r="AJ62" i="34"/>
  <c r="AK62" i="34"/>
  <c r="AT62" i="34" s="1"/>
  <c r="AJ56" i="34"/>
  <c r="AK56" i="34"/>
  <c r="AT56" i="34" s="1"/>
  <c r="AJ50" i="34"/>
  <c r="AK50" i="34"/>
  <c r="AT50" i="34" s="1"/>
  <c r="AJ44" i="34"/>
  <c r="AK44" i="34"/>
  <c r="AT44" i="34" s="1"/>
  <c r="AJ38" i="34"/>
  <c r="AK38" i="34"/>
  <c r="AT38" i="34" s="1"/>
  <c r="AJ32" i="34"/>
  <c r="AK32" i="34"/>
  <c r="AT32" i="34" s="1"/>
  <c r="AJ26" i="34"/>
  <c r="AK26" i="34"/>
  <c r="AT26" i="34" s="1"/>
  <c r="AJ20" i="34"/>
  <c r="AK20" i="34"/>
  <c r="AT20" i="34" s="1"/>
  <c r="AJ14" i="34"/>
  <c r="AK14" i="34"/>
  <c r="AT14" i="34" s="1"/>
  <c r="AJ8" i="34"/>
  <c r="AK8" i="34"/>
  <c r="AT8" i="34" s="1"/>
  <c r="AS18" i="78"/>
  <c r="AL18" i="78"/>
  <c r="AU18" i="78" s="1"/>
  <c r="AN86" i="94"/>
  <c r="AI86" i="94"/>
  <c r="AF89" i="90"/>
  <c r="AO89" i="90" s="1"/>
  <c r="AO91" i="90" s="1"/>
  <c r="AX89" i="90"/>
  <c r="S89" i="90" s="1"/>
  <c r="AC89" i="90" s="1"/>
  <c r="AG89" i="90"/>
  <c r="AP89" i="90" s="1"/>
  <c r="AP91" i="90" s="1"/>
  <c r="AE89" i="90"/>
  <c r="AJ78" i="90"/>
  <c r="AK78" i="90"/>
  <c r="AT78" i="90" s="1"/>
  <c r="AK48" i="90"/>
  <c r="AT48" i="90" s="1"/>
  <c r="AJ48" i="90"/>
  <c r="AK12" i="90"/>
  <c r="AT12" i="90" s="1"/>
  <c r="AJ12" i="90"/>
  <c r="AR89" i="33"/>
  <c r="AJ63" i="34"/>
  <c r="AK63" i="34"/>
  <c r="AT63" i="34" s="1"/>
  <c r="AJ33" i="34"/>
  <c r="AK33" i="34"/>
  <c r="AT33" i="34" s="1"/>
  <c r="AK9" i="34"/>
  <c r="AT9" i="34" s="1"/>
  <c r="AJ9" i="34"/>
  <c r="AH90" i="33"/>
  <c r="AQ90" i="33" s="1"/>
  <c r="AR91" i="81"/>
  <c r="AI90" i="93"/>
  <c r="AN90" i="93"/>
  <c r="AH88" i="29"/>
  <c r="AQ88" i="29" s="1"/>
  <c r="AI90" i="25"/>
  <c r="AN90" i="25"/>
  <c r="AX82" i="90"/>
  <c r="S82" i="90" s="1"/>
  <c r="AC82" i="90" s="1"/>
  <c r="AB83" i="90" s="1"/>
  <c r="AX76" i="90"/>
  <c r="S76" i="90" s="1"/>
  <c r="AC76" i="90" s="1"/>
  <c r="AB77" i="90" s="1"/>
  <c r="AX64" i="90"/>
  <c r="S64" i="90" s="1"/>
  <c r="AC64" i="90" s="1"/>
  <c r="AB65" i="90" s="1"/>
  <c r="AX58" i="90"/>
  <c r="S58" i="90" s="1"/>
  <c r="AC58" i="90" s="1"/>
  <c r="AB59" i="90" s="1"/>
  <c r="AX46" i="90"/>
  <c r="S46" i="90" s="1"/>
  <c r="AC46" i="90" s="1"/>
  <c r="AB47" i="90" s="1"/>
  <c r="AX34" i="90"/>
  <c r="S34" i="90" s="1"/>
  <c r="AC34" i="90" s="1"/>
  <c r="AB35" i="90" s="1"/>
  <c r="AX22" i="90"/>
  <c r="S22" i="90" s="1"/>
  <c r="AC22" i="90" s="1"/>
  <c r="AB23" i="90" s="1"/>
  <c r="AH92" i="81"/>
  <c r="AQ92" i="81" s="1"/>
  <c r="AS4" i="86"/>
  <c r="AS91" i="86" s="1"/>
  <c r="AL4" i="86"/>
  <c r="AU4" i="86" s="1"/>
  <c r="AU91" i="86" s="1"/>
  <c r="C11" i="86" s="1"/>
  <c r="F39" i="97" s="1"/>
  <c r="AX86" i="90"/>
  <c r="S86" i="90" s="1"/>
  <c r="AC86" i="90" s="1"/>
  <c r="AB87" i="90" s="1"/>
  <c r="AX81" i="90"/>
  <c r="S81" i="90" s="1"/>
  <c r="AC81" i="90" s="1"/>
  <c r="AB82" i="90" s="1"/>
  <c r="AX75" i="90"/>
  <c r="S75" i="90" s="1"/>
  <c r="AC75" i="90" s="1"/>
  <c r="AB76" i="90" s="1"/>
  <c r="AX69" i="90"/>
  <c r="S69" i="90" s="1"/>
  <c r="AC69" i="90" s="1"/>
  <c r="AB70" i="90" s="1"/>
  <c r="AX63" i="90"/>
  <c r="S63" i="90" s="1"/>
  <c r="AC63" i="90" s="1"/>
  <c r="AB64" i="90" s="1"/>
  <c r="AX57" i="90"/>
  <c r="S57" i="90" s="1"/>
  <c r="AC57" i="90" s="1"/>
  <c r="AB58" i="90" s="1"/>
  <c r="AX51" i="90"/>
  <c r="S51" i="90" s="1"/>
  <c r="AC51" i="90" s="1"/>
  <c r="AB52" i="90" s="1"/>
  <c r="AX45" i="90"/>
  <c r="S45" i="90" s="1"/>
  <c r="AC45" i="90" s="1"/>
  <c r="AB46" i="90" s="1"/>
  <c r="AX39" i="90"/>
  <c r="S39" i="90" s="1"/>
  <c r="AC39" i="90" s="1"/>
  <c r="AB40" i="90" s="1"/>
  <c r="AX33" i="90"/>
  <c r="S33" i="90" s="1"/>
  <c r="AC33" i="90" s="1"/>
  <c r="AB34" i="90" s="1"/>
  <c r="AX27" i="90"/>
  <c r="S27" i="90" s="1"/>
  <c r="AC27" i="90" s="1"/>
  <c r="AB28" i="90" s="1"/>
  <c r="AX21" i="90"/>
  <c r="S21" i="90" s="1"/>
  <c r="AC21" i="90" s="1"/>
  <c r="AB22" i="90" s="1"/>
  <c r="AX15" i="90"/>
  <c r="S15" i="90" s="1"/>
  <c r="AC15" i="90" s="1"/>
  <c r="AB16" i="90" s="1"/>
  <c r="AX9" i="90"/>
  <c r="S9" i="90" s="1"/>
  <c r="AC9" i="90" s="1"/>
  <c r="AB10" i="90" s="1"/>
  <c r="AX3" i="90"/>
  <c r="S3" i="90" s="1"/>
  <c r="AC3" i="90" s="1"/>
  <c r="AS10" i="78"/>
  <c r="AL10" i="78"/>
  <c r="AU10" i="78" s="1"/>
  <c r="AS12" i="78"/>
  <c r="AL12" i="78"/>
  <c r="AU12" i="78" s="1"/>
  <c r="X94" i="77"/>
  <c r="Z94" i="77" s="1"/>
  <c r="Y94" i="77"/>
  <c r="AJ86" i="34"/>
  <c r="AK86" i="34"/>
  <c r="AT86" i="34" s="1"/>
  <c r="AJ79" i="34"/>
  <c r="AK79" i="34"/>
  <c r="AT79" i="34" s="1"/>
  <c r="AJ73" i="34"/>
  <c r="AK73" i="34"/>
  <c r="AT73" i="34" s="1"/>
  <c r="AJ67" i="34"/>
  <c r="AK67" i="34"/>
  <c r="AT67" i="34" s="1"/>
  <c r="AJ61" i="34"/>
  <c r="AK61" i="34"/>
  <c r="AT61" i="34" s="1"/>
  <c r="AJ55" i="34"/>
  <c r="AK55" i="34"/>
  <c r="AT55" i="34" s="1"/>
  <c r="AJ49" i="34"/>
  <c r="AK49" i="34"/>
  <c r="AT49" i="34" s="1"/>
  <c r="AK43" i="34"/>
  <c r="AT43" i="34" s="1"/>
  <c r="AJ43" i="34"/>
  <c r="AJ37" i="34"/>
  <c r="AK37" i="34"/>
  <c r="AT37" i="34" s="1"/>
  <c r="AJ31" i="34"/>
  <c r="AK31" i="34"/>
  <c r="AT31" i="34" s="1"/>
  <c r="AX24" i="34"/>
  <c r="S24" i="34" s="1"/>
  <c r="AC24" i="34" s="1"/>
  <c r="AB25" i="34" s="1"/>
  <c r="AX18" i="34"/>
  <c r="S18" i="34" s="1"/>
  <c r="AC18" i="34" s="1"/>
  <c r="AB19" i="34" s="1"/>
  <c r="AX12" i="34"/>
  <c r="S12" i="34" s="1"/>
  <c r="AC12" i="34" s="1"/>
  <c r="AB13" i="34" s="1"/>
  <c r="AX6" i="34"/>
  <c r="S6" i="34" s="1"/>
  <c r="AC6" i="34" s="1"/>
  <c r="AB7" i="34" s="1"/>
  <c r="AR90" i="41"/>
  <c r="AK66" i="90"/>
  <c r="AT66" i="90" s="1"/>
  <c r="AJ66" i="90"/>
  <c r="AK42" i="90"/>
  <c r="AT42" i="90" s="1"/>
  <c r="AJ42" i="90"/>
  <c r="AK18" i="90"/>
  <c r="AT18" i="90" s="1"/>
  <c r="AJ18" i="90"/>
  <c r="AS3" i="78"/>
  <c r="AL3" i="78"/>
  <c r="AU3" i="78" s="1"/>
  <c r="AJ69" i="34"/>
  <c r="AK69" i="34"/>
  <c r="AT69" i="34" s="1"/>
  <c r="AJ51" i="34"/>
  <c r="AK51" i="34"/>
  <c r="AT51" i="34" s="1"/>
  <c r="AJ15" i="34"/>
  <c r="AK15" i="34"/>
  <c r="AT15" i="34" s="1"/>
  <c r="AK75" i="90"/>
  <c r="AT75" i="90" s="1"/>
  <c r="AJ75" i="90"/>
  <c r="AJ63" i="90"/>
  <c r="AK63" i="90"/>
  <c r="AT63" i="90" s="1"/>
  <c r="AK45" i="90"/>
  <c r="AT45" i="90" s="1"/>
  <c r="AK33" i="90"/>
  <c r="AT33" i="90" s="1"/>
  <c r="AK21" i="90"/>
  <c r="AT21" i="90" s="1"/>
  <c r="AJ21" i="90"/>
  <c r="AS11" i="78"/>
  <c r="AL11" i="78"/>
  <c r="AU11" i="78" s="1"/>
  <c r="AR87" i="29"/>
  <c r="X88" i="74"/>
  <c r="Y88" i="74"/>
  <c r="W89" i="45"/>
  <c r="AE88" i="45"/>
  <c r="AF88" i="45"/>
  <c r="AO88" i="45" s="1"/>
  <c r="AG88" i="45"/>
  <c r="AP88" i="45" s="1"/>
  <c r="AJ84" i="34"/>
  <c r="AK84" i="34"/>
  <c r="AT84" i="34" s="1"/>
  <c r="AJ78" i="34"/>
  <c r="AK78" i="34"/>
  <c r="AT78" i="34" s="1"/>
  <c r="AJ72" i="34"/>
  <c r="AK72" i="34"/>
  <c r="AT72" i="34" s="1"/>
  <c r="AJ66" i="34"/>
  <c r="AK66" i="34"/>
  <c r="AT66" i="34" s="1"/>
  <c r="AJ60" i="34"/>
  <c r="AK60" i="34"/>
  <c r="AT60" i="34" s="1"/>
  <c r="AJ54" i="34"/>
  <c r="AK54" i="34"/>
  <c r="AT54" i="34" s="1"/>
  <c r="AJ48" i="34"/>
  <c r="AK48" i="34"/>
  <c r="AT48" i="34" s="1"/>
  <c r="AJ42" i="34"/>
  <c r="AK42" i="34"/>
  <c r="AT42" i="34" s="1"/>
  <c r="AJ36" i="34"/>
  <c r="AK36" i="34"/>
  <c r="AT36" i="34" s="1"/>
  <c r="AJ30" i="34"/>
  <c r="AK30" i="34"/>
  <c r="AT30" i="34" s="1"/>
  <c r="AX23" i="34"/>
  <c r="S23" i="34" s="1"/>
  <c r="AC23" i="34" s="1"/>
  <c r="AB24" i="34" s="1"/>
  <c r="AX17" i="34"/>
  <c r="S17" i="34" s="1"/>
  <c r="AC17" i="34" s="1"/>
  <c r="AB18" i="34" s="1"/>
  <c r="AX11" i="34"/>
  <c r="S11" i="34" s="1"/>
  <c r="AC11" i="34" s="1"/>
  <c r="AB12" i="34" s="1"/>
  <c r="AX5" i="34"/>
  <c r="S5" i="34" s="1"/>
  <c r="AC5" i="34" s="1"/>
  <c r="AB6" i="34" s="1"/>
  <c r="X87" i="94"/>
  <c r="Y87" i="94"/>
  <c r="AJ72" i="90"/>
  <c r="AK72" i="90"/>
  <c r="AT72" i="90" s="1"/>
  <c r="AK36" i="90"/>
  <c r="AT36" i="90" s="1"/>
  <c r="AJ36" i="90"/>
  <c r="AK6" i="90"/>
  <c r="AT6" i="90" s="1"/>
  <c r="AJ6" i="90"/>
  <c r="AJ75" i="34"/>
  <c r="AK75" i="34"/>
  <c r="AT75" i="34" s="1"/>
  <c r="AJ39" i="34"/>
  <c r="AK39" i="34"/>
  <c r="AT39" i="34" s="1"/>
  <c r="AJ21" i="34"/>
  <c r="AK21" i="34"/>
  <c r="AT21" i="34" s="1"/>
  <c r="AG92" i="81"/>
  <c r="AP92" i="81" s="1"/>
  <c r="AF92" i="81"/>
  <c r="AO92" i="81" s="1"/>
  <c r="W93" i="81"/>
  <c r="AE92" i="81"/>
  <c r="AK86" i="90"/>
  <c r="AT86" i="90" s="1"/>
  <c r="AJ69" i="90"/>
  <c r="AK69" i="90"/>
  <c r="AT69" i="90" s="1"/>
  <c r="AK51" i="90"/>
  <c r="AT51" i="90" s="1"/>
  <c r="AK39" i="90"/>
  <c r="AT39" i="90" s="1"/>
  <c r="AJ39" i="90"/>
  <c r="AK27" i="90"/>
  <c r="AT27" i="90" s="1"/>
  <c r="AJ27" i="90"/>
  <c r="AK15" i="90"/>
  <c r="AT15" i="90" s="1"/>
  <c r="AX8" i="90"/>
  <c r="S8" i="90" s="1"/>
  <c r="AC8" i="90" s="1"/>
  <c r="AB9" i="90" s="1"/>
  <c r="AS6" i="78"/>
  <c r="AL6" i="78"/>
  <c r="AU6" i="78" s="1"/>
  <c r="AH91" i="41"/>
  <c r="AQ91" i="41" s="1"/>
  <c r="AX84" i="90"/>
  <c r="S84" i="90" s="1"/>
  <c r="AC84" i="90" s="1"/>
  <c r="AB85" i="90" s="1"/>
  <c r="AX79" i="90"/>
  <c r="S79" i="90" s="1"/>
  <c r="AC79" i="90" s="1"/>
  <c r="AB80" i="90" s="1"/>
  <c r="AX73" i="90"/>
  <c r="S73" i="90" s="1"/>
  <c r="AC73" i="90" s="1"/>
  <c r="AB74" i="90" s="1"/>
  <c r="AX67" i="90"/>
  <c r="S67" i="90" s="1"/>
  <c r="AC67" i="90" s="1"/>
  <c r="AB68" i="90" s="1"/>
  <c r="AX61" i="90"/>
  <c r="S61" i="90" s="1"/>
  <c r="AC61" i="90" s="1"/>
  <c r="AB62" i="90" s="1"/>
  <c r="AX55" i="90"/>
  <c r="S55" i="90" s="1"/>
  <c r="AC55" i="90" s="1"/>
  <c r="AB56" i="90" s="1"/>
  <c r="AX49" i="90"/>
  <c r="S49" i="90" s="1"/>
  <c r="AC49" i="90" s="1"/>
  <c r="AB50" i="90" s="1"/>
  <c r="AX43" i="90"/>
  <c r="S43" i="90" s="1"/>
  <c r="AC43" i="90" s="1"/>
  <c r="AB44" i="90" s="1"/>
  <c r="AX37" i="90"/>
  <c r="S37" i="90" s="1"/>
  <c r="AC37" i="90" s="1"/>
  <c r="AB38" i="90" s="1"/>
  <c r="AX31" i="90"/>
  <c r="S31" i="90" s="1"/>
  <c r="AC31" i="90" s="1"/>
  <c r="AB32" i="90" s="1"/>
  <c r="AX25" i="90"/>
  <c r="S25" i="90" s="1"/>
  <c r="AC25" i="90" s="1"/>
  <c r="AB26" i="90" s="1"/>
  <c r="AX19" i="90"/>
  <c r="S19" i="90" s="1"/>
  <c r="AC19" i="90" s="1"/>
  <c r="AB20" i="90" s="1"/>
  <c r="AX13" i="90"/>
  <c r="S13" i="90" s="1"/>
  <c r="AC13" i="90" s="1"/>
  <c r="AB14" i="90" s="1"/>
  <c r="W92" i="73"/>
  <c r="AG91" i="73"/>
  <c r="AP91" i="73" s="1"/>
  <c r="AE91" i="73"/>
  <c r="AF91" i="73"/>
  <c r="AO91" i="73" s="1"/>
  <c r="AR90" i="85"/>
  <c r="AG89" i="34"/>
  <c r="AP89" i="34" s="1"/>
  <c r="AP91" i="34" s="1"/>
  <c r="AE89" i="34"/>
  <c r="AF89" i="34"/>
  <c r="AO89" i="34" s="1"/>
  <c r="AO91" i="34" s="1"/>
  <c r="AX89" i="34"/>
  <c r="S89" i="34" s="1"/>
  <c r="AC89" i="34" s="1"/>
  <c r="AJ89" i="34" s="1"/>
  <c r="AS89" i="34" s="1"/>
  <c r="AS4" i="82"/>
  <c r="AS91" i="82" s="1"/>
  <c r="AL4" i="82"/>
  <c r="AU4" i="82" s="1"/>
  <c r="AU91" i="82" s="1"/>
  <c r="C11" i="82" s="1"/>
  <c r="F35" i="97" s="1"/>
  <c r="AI93" i="77"/>
  <c r="AN93" i="77"/>
  <c r="AH91" i="85"/>
  <c r="AQ91" i="85" s="1"/>
  <c r="AJ83" i="34"/>
  <c r="AK83" i="34"/>
  <c r="AT83" i="34" s="1"/>
  <c r="AJ77" i="34"/>
  <c r="AK77" i="34"/>
  <c r="AT77" i="34" s="1"/>
  <c r="AJ71" i="34"/>
  <c r="AK71" i="34"/>
  <c r="AT71" i="34" s="1"/>
  <c r="AJ65" i="34"/>
  <c r="AK65" i="34"/>
  <c r="AT65" i="34" s="1"/>
  <c r="AJ59" i="34"/>
  <c r="AK59" i="34"/>
  <c r="AT59" i="34" s="1"/>
  <c r="AJ53" i="34"/>
  <c r="AK53" i="34"/>
  <c r="AT53" i="34" s="1"/>
  <c r="AJ47" i="34"/>
  <c r="AK47" i="34"/>
  <c r="AT47" i="34" s="1"/>
  <c r="AJ41" i="34"/>
  <c r="AK41" i="34"/>
  <c r="AT41" i="34" s="1"/>
  <c r="AJ35" i="34"/>
  <c r="AK35" i="34"/>
  <c r="AT35" i="34" s="1"/>
  <c r="AJ29" i="34"/>
  <c r="AK29" i="34"/>
  <c r="AT29" i="34" s="1"/>
  <c r="AX22" i="34"/>
  <c r="S22" i="34" s="1"/>
  <c r="AC22" i="34" s="1"/>
  <c r="AB23" i="34" s="1"/>
  <c r="AX16" i="34"/>
  <c r="S16" i="34" s="1"/>
  <c r="AC16" i="34" s="1"/>
  <c r="AB17" i="34" s="1"/>
  <c r="AX10" i="34"/>
  <c r="S10" i="34" s="1"/>
  <c r="AC10" i="34" s="1"/>
  <c r="AB11" i="34" s="1"/>
  <c r="AS5" i="78"/>
  <c r="AL5" i="78"/>
  <c r="AU5" i="78" s="1"/>
  <c r="X91" i="93"/>
  <c r="Z91" i="93" s="1"/>
  <c r="Y91" i="93"/>
  <c r="AK89" i="34" l="1"/>
  <c r="AT89" i="34" s="1"/>
  <c r="AJ84" i="90"/>
  <c r="AJ22" i="34"/>
  <c r="Z88" i="74"/>
  <c r="AG88" i="74" s="1"/>
  <c r="AP88" i="74" s="1"/>
  <c r="AJ33" i="90"/>
  <c r="W89" i="74"/>
  <c r="AK25" i="34"/>
  <c r="AT25" i="34" s="1"/>
  <c r="AJ25" i="34"/>
  <c r="AS38" i="34"/>
  <c r="AL38" i="34"/>
  <c r="AU38" i="34" s="1"/>
  <c r="AE91" i="93"/>
  <c r="W92" i="93"/>
  <c r="AF91" i="93"/>
  <c r="AO91" i="93" s="1"/>
  <c r="AG91" i="93"/>
  <c r="AP91" i="93" s="1"/>
  <c r="AJ14" i="90"/>
  <c r="AK14" i="90"/>
  <c r="AT14" i="90" s="1"/>
  <c r="AJ50" i="90"/>
  <c r="AK50" i="90"/>
  <c r="AT50" i="90" s="1"/>
  <c r="AJ85" i="90"/>
  <c r="AK85" i="90"/>
  <c r="AT85" i="90" s="1"/>
  <c r="AS69" i="90"/>
  <c r="AL69" i="90"/>
  <c r="AU69" i="90" s="1"/>
  <c r="AS30" i="34"/>
  <c r="AL30" i="34"/>
  <c r="AU30" i="34" s="1"/>
  <c r="AS48" i="34"/>
  <c r="AL48" i="34"/>
  <c r="AU48" i="34" s="1"/>
  <c r="AS66" i="34"/>
  <c r="AL66" i="34"/>
  <c r="AU66" i="34" s="1"/>
  <c r="AS84" i="34"/>
  <c r="AL84" i="34"/>
  <c r="AU84" i="34" s="1"/>
  <c r="AS15" i="34"/>
  <c r="AL15" i="34"/>
  <c r="AU15" i="34" s="1"/>
  <c r="AJ19" i="34"/>
  <c r="AK19" i="34"/>
  <c r="AT19" i="34" s="1"/>
  <c r="AS43" i="34"/>
  <c r="AL43" i="34"/>
  <c r="AU43" i="34" s="1"/>
  <c r="AE94" i="77"/>
  <c r="W95" i="77"/>
  <c r="AF94" i="77"/>
  <c r="AO94" i="77" s="1"/>
  <c r="AG94" i="77"/>
  <c r="AP94" i="77" s="1"/>
  <c r="AJ10" i="90"/>
  <c r="AK10" i="90"/>
  <c r="AT10" i="90" s="1"/>
  <c r="AK46" i="90"/>
  <c r="AT46" i="90" s="1"/>
  <c r="AJ46" i="90"/>
  <c r="AJ82" i="90"/>
  <c r="AK82" i="90"/>
  <c r="AT82" i="90" s="1"/>
  <c r="AJ59" i="90"/>
  <c r="AK59" i="90"/>
  <c r="AT59" i="90" s="1"/>
  <c r="AR90" i="25"/>
  <c r="AS33" i="34"/>
  <c r="AL33" i="34"/>
  <c r="AU33" i="34" s="1"/>
  <c r="AR90" i="37"/>
  <c r="AJ17" i="90"/>
  <c r="AK17" i="90"/>
  <c r="AT17" i="90" s="1"/>
  <c r="AS27" i="34"/>
  <c r="AL27" i="34"/>
  <c r="AU27" i="34" s="1"/>
  <c r="AK13" i="90"/>
  <c r="AT13" i="90" s="1"/>
  <c r="AJ13" i="90"/>
  <c r="AJ49" i="90"/>
  <c r="AK49" i="90"/>
  <c r="AT49" i="90" s="1"/>
  <c r="AJ88" i="90"/>
  <c r="AK88" i="90"/>
  <c r="AT88" i="90" s="1"/>
  <c r="AJ57" i="90"/>
  <c r="Y89" i="29"/>
  <c r="X89" i="29"/>
  <c r="AS85" i="34"/>
  <c r="AL85" i="34"/>
  <c r="AU85" i="34" s="1"/>
  <c r="AJ54" i="90"/>
  <c r="AJ20" i="90"/>
  <c r="AK20" i="90"/>
  <c r="AT20" i="90" s="1"/>
  <c r="AS21" i="90"/>
  <c r="AL21" i="90"/>
  <c r="AU21" i="90" s="1"/>
  <c r="AJ52" i="90"/>
  <c r="AK52" i="90"/>
  <c r="AT52" i="90" s="1"/>
  <c r="AR90" i="93"/>
  <c r="AJ55" i="90"/>
  <c r="AK55" i="90"/>
  <c r="AT55" i="90" s="1"/>
  <c r="AJ58" i="90"/>
  <c r="AK58" i="90"/>
  <c r="AT58" i="90" s="1"/>
  <c r="AS57" i="34"/>
  <c r="AL57" i="34"/>
  <c r="AU57" i="34" s="1"/>
  <c r="AS60" i="90"/>
  <c r="AL60" i="90"/>
  <c r="AU60" i="90" s="1"/>
  <c r="AR87" i="74"/>
  <c r="AI85" i="89"/>
  <c r="AN85" i="89"/>
  <c r="AK25" i="90"/>
  <c r="AT25" i="90" s="1"/>
  <c r="AJ25" i="90"/>
  <c r="AJ61" i="90"/>
  <c r="AK61" i="90"/>
  <c r="AT61" i="90" s="1"/>
  <c r="AJ8" i="90"/>
  <c r="AS65" i="34"/>
  <c r="AL65" i="34"/>
  <c r="AU65" i="34" s="1"/>
  <c r="AJ56" i="90"/>
  <c r="AK56" i="90"/>
  <c r="AT56" i="90" s="1"/>
  <c r="AS39" i="90"/>
  <c r="AL39" i="90"/>
  <c r="AU39" i="90" s="1"/>
  <c r="AS75" i="34"/>
  <c r="AL75" i="34"/>
  <c r="AU75" i="34" s="1"/>
  <c r="AS61" i="34"/>
  <c r="AL61" i="34"/>
  <c r="AU61" i="34" s="1"/>
  <c r="AJ87" i="90"/>
  <c r="AK87" i="90"/>
  <c r="AT87" i="90" s="1"/>
  <c r="AS48" i="90"/>
  <c r="AL48" i="90"/>
  <c r="AU48" i="90" s="1"/>
  <c r="AS74" i="34"/>
  <c r="AL74" i="34"/>
  <c r="AU74" i="34" s="1"/>
  <c r="AK19" i="90"/>
  <c r="AT19" i="90" s="1"/>
  <c r="AJ19" i="90"/>
  <c r="AI91" i="73"/>
  <c r="AN91" i="73"/>
  <c r="AJ9" i="90"/>
  <c r="AK9" i="90"/>
  <c r="AT9" i="90" s="1"/>
  <c r="AJ86" i="90"/>
  <c r="AS54" i="34"/>
  <c r="AL54" i="34"/>
  <c r="AU54" i="34" s="1"/>
  <c r="AS63" i="90"/>
  <c r="AL63" i="90"/>
  <c r="AU63" i="90" s="1"/>
  <c r="AS51" i="34"/>
  <c r="AL51" i="34"/>
  <c r="AU51" i="34" s="1"/>
  <c r="AJ77" i="90"/>
  <c r="AK77" i="90"/>
  <c r="AT77" i="90" s="1"/>
  <c r="AS63" i="34"/>
  <c r="AL63" i="34"/>
  <c r="AU63" i="34" s="1"/>
  <c r="AJ11" i="34"/>
  <c r="AK11" i="34"/>
  <c r="AT11" i="34" s="1"/>
  <c r="AS35" i="34"/>
  <c r="AL35" i="34"/>
  <c r="AU35" i="34" s="1"/>
  <c r="AS53" i="34"/>
  <c r="AL53" i="34"/>
  <c r="AU53" i="34" s="1"/>
  <c r="AS71" i="34"/>
  <c r="AL71" i="34"/>
  <c r="AU71" i="34" s="1"/>
  <c r="AN89" i="34"/>
  <c r="AN91" i="34" s="1"/>
  <c r="AI89" i="34"/>
  <c r="AJ32" i="90"/>
  <c r="AK32" i="90"/>
  <c r="AT32" i="90" s="1"/>
  <c r="AJ68" i="90"/>
  <c r="AK68" i="90"/>
  <c r="AT68" i="90" s="1"/>
  <c r="AJ15" i="90"/>
  <c r="AS21" i="34"/>
  <c r="AL21" i="34"/>
  <c r="AU21" i="34" s="1"/>
  <c r="AJ18" i="34"/>
  <c r="AK18" i="34"/>
  <c r="AT18" i="34" s="1"/>
  <c r="AI88" i="45"/>
  <c r="AN88" i="45"/>
  <c r="AS33" i="90"/>
  <c r="AL33" i="90"/>
  <c r="AU33" i="90" s="1"/>
  <c r="AS75" i="90"/>
  <c r="AL75" i="90"/>
  <c r="AU75" i="90" s="1"/>
  <c r="AS42" i="90"/>
  <c r="AL42" i="90"/>
  <c r="AU42" i="90" s="1"/>
  <c r="AS31" i="34"/>
  <c r="AL31" i="34"/>
  <c r="AU31" i="34" s="1"/>
  <c r="AS49" i="34"/>
  <c r="AL49" i="34"/>
  <c r="AU49" i="34" s="1"/>
  <c r="AS67" i="34"/>
  <c r="AL67" i="34"/>
  <c r="AU67" i="34" s="1"/>
  <c r="AS86" i="34"/>
  <c r="AL86" i="34"/>
  <c r="AU86" i="34" s="1"/>
  <c r="AK28" i="90"/>
  <c r="AT28" i="90" s="1"/>
  <c r="AJ28" i="90"/>
  <c r="AJ64" i="90"/>
  <c r="AK64" i="90"/>
  <c r="AT64" i="90" s="1"/>
  <c r="AJ23" i="90"/>
  <c r="AK23" i="90"/>
  <c r="AT23" i="90" s="1"/>
  <c r="AJ83" i="90"/>
  <c r="AK83" i="90"/>
  <c r="AT83" i="90" s="1"/>
  <c r="AS9" i="34"/>
  <c r="AL9" i="34"/>
  <c r="AU9" i="34" s="1"/>
  <c r="AR86" i="94"/>
  <c r="AS8" i="34"/>
  <c r="AL8" i="34"/>
  <c r="AU8" i="34" s="1"/>
  <c r="AS26" i="34"/>
  <c r="AL26" i="34"/>
  <c r="AU26" i="34" s="1"/>
  <c r="AS44" i="34"/>
  <c r="AL44" i="34"/>
  <c r="AU44" i="34" s="1"/>
  <c r="AS62" i="34"/>
  <c r="AL62" i="34"/>
  <c r="AU62" i="34" s="1"/>
  <c r="AS80" i="34"/>
  <c r="AL80" i="34"/>
  <c r="AU80" i="34" s="1"/>
  <c r="AJ53" i="90"/>
  <c r="AK53" i="90"/>
  <c r="AT53" i="90" s="1"/>
  <c r="AJ4" i="34"/>
  <c r="AK4" i="34"/>
  <c r="AT4" i="34" s="1"/>
  <c r="AJ10" i="34"/>
  <c r="AS28" i="34"/>
  <c r="AL28" i="34"/>
  <c r="AU28" i="34" s="1"/>
  <c r="AS46" i="34"/>
  <c r="AL46" i="34"/>
  <c r="AU46" i="34" s="1"/>
  <c r="AS64" i="34"/>
  <c r="AL64" i="34"/>
  <c r="AU64" i="34" s="1"/>
  <c r="AS82" i="34"/>
  <c r="AL82" i="34"/>
  <c r="AU82" i="34" s="1"/>
  <c r="X86" i="89"/>
  <c r="Y86" i="89"/>
  <c r="AK31" i="90"/>
  <c r="AT31" i="90" s="1"/>
  <c r="AJ31" i="90"/>
  <c r="AJ67" i="90"/>
  <c r="AK67" i="90"/>
  <c r="AT67" i="90" s="1"/>
  <c r="AH91" i="25"/>
  <c r="AQ91" i="25" s="1"/>
  <c r="AJ81" i="90"/>
  <c r="AJ30" i="90"/>
  <c r="Y91" i="33"/>
  <c r="X91" i="33"/>
  <c r="Z91" i="33" s="1"/>
  <c r="AS29" i="34"/>
  <c r="AL29" i="34"/>
  <c r="AU29" i="34" s="1"/>
  <c r="AS83" i="34"/>
  <c r="AL83" i="34"/>
  <c r="AU83" i="34" s="1"/>
  <c r="AS72" i="90"/>
  <c r="AL72" i="90"/>
  <c r="AU72" i="90" s="1"/>
  <c r="AH88" i="74"/>
  <c r="AQ88" i="74" s="1"/>
  <c r="AS18" i="90"/>
  <c r="AL18" i="90"/>
  <c r="AU18" i="90" s="1"/>
  <c r="AS79" i="34"/>
  <c r="AL79" i="34"/>
  <c r="AU79" i="34" s="1"/>
  <c r="AJ65" i="90"/>
  <c r="AK65" i="90"/>
  <c r="AT65" i="90" s="1"/>
  <c r="AS20" i="34"/>
  <c r="AL20" i="34"/>
  <c r="AU20" i="34" s="1"/>
  <c r="AS56" i="34"/>
  <c r="AL56" i="34"/>
  <c r="AU56" i="34" s="1"/>
  <c r="AS40" i="34"/>
  <c r="AL40" i="34"/>
  <c r="AU40" i="34" s="1"/>
  <c r="AS76" i="34"/>
  <c r="AL76" i="34"/>
  <c r="AU76" i="34" s="1"/>
  <c r="AI91" i="85"/>
  <c r="AN91" i="85"/>
  <c r="AI88" i="29"/>
  <c r="AN88" i="29"/>
  <c r="AJ26" i="90"/>
  <c r="AK26" i="90"/>
  <c r="AT26" i="90" s="1"/>
  <c r="AJ12" i="34"/>
  <c r="AK12" i="34"/>
  <c r="AT12" i="34" s="1"/>
  <c r="AK22" i="90"/>
  <c r="AT22" i="90" s="1"/>
  <c r="AJ22" i="90"/>
  <c r="AJ41" i="90"/>
  <c r="AK41" i="90"/>
  <c r="AT41" i="90" s="1"/>
  <c r="AJ17" i="34"/>
  <c r="AK17" i="34"/>
  <c r="AT17" i="34" s="1"/>
  <c r="AR93" i="77"/>
  <c r="AJ38" i="90"/>
  <c r="AK38" i="90"/>
  <c r="AT38" i="90" s="1"/>
  <c r="AJ74" i="90"/>
  <c r="AK74" i="90"/>
  <c r="AT74" i="90" s="1"/>
  <c r="AJ51" i="90"/>
  <c r="AN92" i="81"/>
  <c r="AI92" i="81"/>
  <c r="AS36" i="90"/>
  <c r="AL36" i="90"/>
  <c r="AU36" i="90" s="1"/>
  <c r="AH87" i="94"/>
  <c r="AQ87" i="94" s="1"/>
  <c r="AJ24" i="34"/>
  <c r="AK24" i="34"/>
  <c r="AT24" i="34" s="1"/>
  <c r="AS42" i="34"/>
  <c r="AL42" i="34"/>
  <c r="AU42" i="34" s="1"/>
  <c r="AS60" i="34"/>
  <c r="AL60" i="34"/>
  <c r="AU60" i="34" s="1"/>
  <c r="AS78" i="34"/>
  <c r="AL78" i="34"/>
  <c r="AU78" i="34" s="1"/>
  <c r="AS69" i="34"/>
  <c r="AL69" i="34"/>
  <c r="AU69" i="34" s="1"/>
  <c r="AJ7" i="34"/>
  <c r="AK7" i="34"/>
  <c r="AT7" i="34" s="1"/>
  <c r="AK34" i="90"/>
  <c r="AT34" i="90" s="1"/>
  <c r="AJ34" i="90"/>
  <c r="AJ70" i="90"/>
  <c r="AK70" i="90"/>
  <c r="AT70" i="90" s="1"/>
  <c r="AJ35" i="90"/>
  <c r="AK35" i="90"/>
  <c r="AT35" i="90" s="1"/>
  <c r="AS78" i="90"/>
  <c r="AL78" i="90"/>
  <c r="AU78" i="90" s="1"/>
  <c r="AJ5" i="90"/>
  <c r="AK5" i="90"/>
  <c r="AT5" i="90" s="1"/>
  <c r="AJ71" i="90"/>
  <c r="AK71" i="90"/>
  <c r="AT71" i="90" s="1"/>
  <c r="AS3" i="34"/>
  <c r="AL3" i="34"/>
  <c r="AU3" i="34" s="1"/>
  <c r="AS81" i="34"/>
  <c r="AL81" i="34"/>
  <c r="AU81" i="34" s="1"/>
  <c r="X92" i="41"/>
  <c r="Y92" i="41"/>
  <c r="AJ16" i="34"/>
  <c r="AS34" i="34"/>
  <c r="AL34" i="34"/>
  <c r="AU34" i="34" s="1"/>
  <c r="X92" i="85"/>
  <c r="Y92" i="85"/>
  <c r="Z92" i="85" s="1"/>
  <c r="AK37" i="90"/>
  <c r="AT37" i="90" s="1"/>
  <c r="AJ37" i="90"/>
  <c r="AJ73" i="90"/>
  <c r="AK73" i="90"/>
  <c r="AT73" i="90" s="1"/>
  <c r="AS45" i="34"/>
  <c r="AL45" i="34"/>
  <c r="AU45" i="34" s="1"/>
  <c r="AS47" i="34"/>
  <c r="AL47" i="34"/>
  <c r="AU47" i="34" s="1"/>
  <c r="AJ6" i="34"/>
  <c r="AK6" i="34"/>
  <c r="AT6" i="34" s="1"/>
  <c r="AK16" i="90"/>
  <c r="AT16" i="90" s="1"/>
  <c r="AJ16" i="90"/>
  <c r="AJ29" i="90"/>
  <c r="AK29" i="90"/>
  <c r="AT29" i="90" s="1"/>
  <c r="AS22" i="34"/>
  <c r="AL22" i="34"/>
  <c r="AU22" i="34" s="1"/>
  <c r="AS58" i="34"/>
  <c r="AL58" i="34"/>
  <c r="AU58" i="34" s="1"/>
  <c r="W92" i="37"/>
  <c r="AG91" i="37"/>
  <c r="AP91" i="37" s="1"/>
  <c r="AF91" i="37"/>
  <c r="AO91" i="37" s="1"/>
  <c r="AE91" i="37"/>
  <c r="AS84" i="90"/>
  <c r="AL84" i="90"/>
  <c r="AU84" i="90" s="1"/>
  <c r="AJ62" i="90"/>
  <c r="AK62" i="90"/>
  <c r="AT62" i="90" s="1"/>
  <c r="AS6" i="90"/>
  <c r="AL6" i="90"/>
  <c r="AU6" i="90" s="1"/>
  <c r="AS36" i="34"/>
  <c r="AL36" i="34"/>
  <c r="AU36" i="34" s="1"/>
  <c r="AS72" i="34"/>
  <c r="AL72" i="34"/>
  <c r="AU72" i="34" s="1"/>
  <c r="AH91" i="93"/>
  <c r="AQ91" i="93" s="1"/>
  <c r="AJ23" i="34"/>
  <c r="AK23" i="34"/>
  <c r="AT23" i="34" s="1"/>
  <c r="AS41" i="34"/>
  <c r="AL41" i="34"/>
  <c r="AU41" i="34" s="1"/>
  <c r="AS59" i="34"/>
  <c r="AL59" i="34"/>
  <c r="AU59" i="34" s="1"/>
  <c r="AS77" i="34"/>
  <c r="AL77" i="34"/>
  <c r="AU77" i="34" s="1"/>
  <c r="Y92" i="73"/>
  <c r="X92" i="73"/>
  <c r="AJ44" i="90"/>
  <c r="AK44" i="90"/>
  <c r="AT44" i="90" s="1"/>
  <c r="AJ80" i="90"/>
  <c r="AK80" i="90"/>
  <c r="AT80" i="90" s="1"/>
  <c r="AS27" i="90"/>
  <c r="AL27" i="90"/>
  <c r="AU27" i="90" s="1"/>
  <c r="X93" i="81"/>
  <c r="Z93" i="81" s="1"/>
  <c r="Y93" i="81"/>
  <c r="AS39" i="34"/>
  <c r="AL39" i="34"/>
  <c r="AU39" i="34" s="1"/>
  <c r="Z87" i="94"/>
  <c r="Y89" i="45"/>
  <c r="X89" i="45"/>
  <c r="Z89" i="45" s="1"/>
  <c r="AJ45" i="90"/>
  <c r="AU91" i="78"/>
  <c r="C11" i="78" s="1"/>
  <c r="F31" i="97" s="1"/>
  <c r="AS66" i="90"/>
  <c r="AL66" i="90"/>
  <c r="AU66" i="90" s="1"/>
  <c r="AJ13" i="34"/>
  <c r="AK13" i="34"/>
  <c r="AT13" i="34" s="1"/>
  <c r="AS37" i="34"/>
  <c r="AL37" i="34"/>
  <c r="AU37" i="34" s="1"/>
  <c r="AS55" i="34"/>
  <c r="AL55" i="34"/>
  <c r="AU55" i="34" s="1"/>
  <c r="AS73" i="34"/>
  <c r="AL73" i="34"/>
  <c r="AU73" i="34" s="1"/>
  <c r="AH94" i="77"/>
  <c r="AQ94" i="77" s="1"/>
  <c r="AB4" i="90"/>
  <c r="AJ3" i="90"/>
  <c r="AK40" i="90"/>
  <c r="AT40" i="90" s="1"/>
  <c r="AJ40" i="90"/>
  <c r="AJ76" i="90"/>
  <c r="AK76" i="90"/>
  <c r="AT76" i="90" s="1"/>
  <c r="AJ47" i="90"/>
  <c r="AK47" i="90"/>
  <c r="AT47" i="90" s="1"/>
  <c r="AS12" i="90"/>
  <c r="AL12" i="90"/>
  <c r="AU12" i="90" s="1"/>
  <c r="AN89" i="90"/>
  <c r="AN91" i="90" s="1"/>
  <c r="AI89" i="90"/>
  <c r="AS14" i="34"/>
  <c r="AL14" i="34"/>
  <c r="AU14" i="34" s="1"/>
  <c r="AS32" i="34"/>
  <c r="AL32" i="34"/>
  <c r="AU32" i="34" s="1"/>
  <c r="AS50" i="34"/>
  <c r="AL50" i="34"/>
  <c r="AU50" i="34" s="1"/>
  <c r="AS68" i="34"/>
  <c r="AL68" i="34"/>
  <c r="AU68" i="34" s="1"/>
  <c r="AS87" i="34"/>
  <c r="AL87" i="34"/>
  <c r="AU87" i="34" s="1"/>
  <c r="AJ11" i="90"/>
  <c r="AK11" i="90"/>
  <c r="AT11" i="90" s="1"/>
  <c r="AJ89" i="90"/>
  <c r="AS89" i="90" s="1"/>
  <c r="AK89" i="90"/>
  <c r="AT89" i="90" s="1"/>
  <c r="AJ24" i="90"/>
  <c r="AN91" i="41"/>
  <c r="AI91" i="41"/>
  <c r="AS52" i="34"/>
  <c r="AL52" i="34"/>
  <c r="AU52" i="34" s="1"/>
  <c r="AS70" i="34"/>
  <c r="AL70" i="34"/>
  <c r="AU70" i="34" s="1"/>
  <c r="AS88" i="34"/>
  <c r="AL88" i="34"/>
  <c r="AU88" i="34" s="1"/>
  <c r="AH91" i="37"/>
  <c r="AQ91" i="37" s="1"/>
  <c r="AS4" i="78"/>
  <c r="AS91" i="78" s="1"/>
  <c r="AL4" i="78"/>
  <c r="AU4" i="78" s="1"/>
  <c r="AJ7" i="90"/>
  <c r="AK7" i="90"/>
  <c r="AT7" i="90" s="1"/>
  <c r="AK43" i="90"/>
  <c r="AT43" i="90" s="1"/>
  <c r="AJ43" i="90"/>
  <c r="AJ79" i="90"/>
  <c r="AK79" i="90"/>
  <c r="AT79" i="90" s="1"/>
  <c r="Z91" i="25"/>
  <c r="AN90" i="33"/>
  <c r="AI90" i="33"/>
  <c r="AJ5" i="34"/>
  <c r="AE88" i="74" l="1"/>
  <c r="AF88" i="74"/>
  <c r="AO88" i="74" s="1"/>
  <c r="Z92" i="73"/>
  <c r="Z92" i="41"/>
  <c r="W93" i="41" s="1"/>
  <c r="AF91" i="33"/>
  <c r="AO91" i="33" s="1"/>
  <c r="AG91" i="33"/>
  <c r="AP91" i="33" s="1"/>
  <c r="W92" i="33"/>
  <c r="AE91" i="33"/>
  <c r="AF92" i="73"/>
  <c r="AO92" i="73" s="1"/>
  <c r="AE92" i="73"/>
  <c r="W93" i="73"/>
  <c r="AG92" i="73"/>
  <c r="AP92" i="73" s="1"/>
  <c r="AF92" i="41"/>
  <c r="AO92" i="41" s="1"/>
  <c r="AE92" i="41"/>
  <c r="AF92" i="85"/>
  <c r="AO92" i="85" s="1"/>
  <c r="AE92" i="85"/>
  <c r="W93" i="85"/>
  <c r="AG92" i="85"/>
  <c r="AP92" i="85" s="1"/>
  <c r="AS43" i="90"/>
  <c r="AL43" i="90"/>
  <c r="AU43" i="90" s="1"/>
  <c r="AS79" i="90"/>
  <c r="AL79" i="90"/>
  <c r="AU79" i="90" s="1"/>
  <c r="AR91" i="41"/>
  <c r="AS11" i="90"/>
  <c r="AL11" i="90"/>
  <c r="AU11" i="90" s="1"/>
  <c r="AS76" i="90"/>
  <c r="AL76" i="90"/>
  <c r="AU76" i="90" s="1"/>
  <c r="AF89" i="45"/>
  <c r="AO89" i="45" s="1"/>
  <c r="AE89" i="45"/>
  <c r="W90" i="45"/>
  <c r="AG89" i="45"/>
  <c r="AP89" i="45" s="1"/>
  <c r="W94" i="81"/>
  <c r="AG93" i="81"/>
  <c r="AP93" i="81" s="1"/>
  <c r="AF93" i="81"/>
  <c r="AO93" i="81" s="1"/>
  <c r="AE93" i="81"/>
  <c r="AS44" i="90"/>
  <c r="AL44" i="90"/>
  <c r="AU44" i="90" s="1"/>
  <c r="AS62" i="90"/>
  <c r="AL62" i="90"/>
  <c r="AU62" i="90" s="1"/>
  <c r="AS37" i="90"/>
  <c r="AL37" i="90"/>
  <c r="AU37" i="90" s="1"/>
  <c r="AS5" i="90"/>
  <c r="AL5" i="90"/>
  <c r="AU5" i="90" s="1"/>
  <c r="AS70" i="90"/>
  <c r="AL70" i="90"/>
  <c r="AU70" i="90" s="1"/>
  <c r="AS51" i="90"/>
  <c r="AL51" i="90"/>
  <c r="AU51" i="90" s="1"/>
  <c r="AR88" i="29"/>
  <c r="AS65" i="90"/>
  <c r="AL65" i="90"/>
  <c r="AU65" i="90" s="1"/>
  <c r="AT91" i="34"/>
  <c r="AS28" i="90"/>
  <c r="AL28" i="90"/>
  <c r="AU28" i="90" s="1"/>
  <c r="AS68" i="90"/>
  <c r="AL68" i="90"/>
  <c r="AU68" i="90" s="1"/>
  <c r="AS11" i="34"/>
  <c r="AL11" i="34"/>
  <c r="AU11" i="34" s="1"/>
  <c r="AS61" i="90"/>
  <c r="AL61" i="90"/>
  <c r="AU61" i="90" s="1"/>
  <c r="AS58" i="90"/>
  <c r="AL58" i="90"/>
  <c r="AU58" i="90" s="1"/>
  <c r="AS52" i="90"/>
  <c r="AL52" i="90"/>
  <c r="AU52" i="90" s="1"/>
  <c r="W88" i="94"/>
  <c r="AG87" i="94"/>
  <c r="AP87" i="94" s="1"/>
  <c r="AF87" i="94"/>
  <c r="AO87" i="94" s="1"/>
  <c r="AE87" i="94"/>
  <c r="AS4" i="34"/>
  <c r="AL4" i="34"/>
  <c r="AU4" i="34" s="1"/>
  <c r="AS83" i="90"/>
  <c r="AL83" i="90"/>
  <c r="AU83" i="90" s="1"/>
  <c r="AS18" i="34"/>
  <c r="AL18" i="34"/>
  <c r="AU18" i="34" s="1"/>
  <c r="AS25" i="90"/>
  <c r="AL25" i="90"/>
  <c r="AU25" i="90" s="1"/>
  <c r="AS17" i="34"/>
  <c r="AL17" i="34"/>
  <c r="AU17" i="34" s="1"/>
  <c r="AS55" i="90"/>
  <c r="AL55" i="90"/>
  <c r="AU55" i="90" s="1"/>
  <c r="AS46" i="90"/>
  <c r="AL46" i="90"/>
  <c r="AU46" i="90" s="1"/>
  <c r="AS19" i="34"/>
  <c r="AL19" i="34"/>
  <c r="AU19" i="34" s="1"/>
  <c r="AI91" i="93"/>
  <c r="AN91" i="93"/>
  <c r="AS5" i="34"/>
  <c r="AL5" i="34"/>
  <c r="AU5" i="34" s="1"/>
  <c r="AS29" i="90"/>
  <c r="AL29" i="90"/>
  <c r="AU29" i="90" s="1"/>
  <c r="AS16" i="34"/>
  <c r="AL16" i="34"/>
  <c r="AU16" i="34" s="1"/>
  <c r="AS34" i="90"/>
  <c r="AL34" i="90"/>
  <c r="AU34" i="90" s="1"/>
  <c r="AS30" i="90"/>
  <c r="AL30" i="90"/>
  <c r="AU30" i="90" s="1"/>
  <c r="AS88" i="90"/>
  <c r="AL88" i="90"/>
  <c r="AU88" i="90" s="1"/>
  <c r="AS82" i="90"/>
  <c r="AL82" i="90"/>
  <c r="AU82" i="90" s="1"/>
  <c r="AI88" i="74"/>
  <c r="AN88" i="74"/>
  <c r="AR90" i="33"/>
  <c r="AS12" i="34"/>
  <c r="AL12" i="34"/>
  <c r="AU12" i="34" s="1"/>
  <c r="AH89" i="29"/>
  <c r="AQ89" i="29" s="1"/>
  <c r="AS3" i="90"/>
  <c r="AL3" i="90"/>
  <c r="AU3" i="90" s="1"/>
  <c r="AS45" i="90"/>
  <c r="AL45" i="90"/>
  <c r="AU45" i="90" s="1"/>
  <c r="AI91" i="37"/>
  <c r="AN91" i="37"/>
  <c r="AH92" i="85"/>
  <c r="AQ92" i="85" s="1"/>
  <c r="AH92" i="41"/>
  <c r="AQ92" i="41" s="1"/>
  <c r="AS67" i="90"/>
  <c r="AL67" i="90"/>
  <c r="AU67" i="90" s="1"/>
  <c r="AS53" i="90"/>
  <c r="AL53" i="90"/>
  <c r="AU53" i="90" s="1"/>
  <c r="AS23" i="90"/>
  <c r="AL23" i="90"/>
  <c r="AU23" i="90" s="1"/>
  <c r="AR89" i="34"/>
  <c r="AR91" i="34" s="1"/>
  <c r="AL89" i="34"/>
  <c r="AU89" i="34" s="1"/>
  <c r="AR91" i="73"/>
  <c r="AS49" i="90"/>
  <c r="AL49" i="90"/>
  <c r="AU49" i="90" s="1"/>
  <c r="AS17" i="90"/>
  <c r="AL17" i="90"/>
  <c r="AU17" i="90" s="1"/>
  <c r="X95" i="77"/>
  <c r="Y95" i="77"/>
  <c r="Z95" i="77" s="1"/>
  <c r="AS14" i="90"/>
  <c r="AL14" i="90"/>
  <c r="AU14" i="90" s="1"/>
  <c r="AS50" i="90"/>
  <c r="AL50" i="90"/>
  <c r="AU50" i="90" s="1"/>
  <c r="AS7" i="90"/>
  <c r="AL7" i="90"/>
  <c r="AU7" i="90" s="1"/>
  <c r="AS47" i="90"/>
  <c r="AL47" i="90"/>
  <c r="AU47" i="90" s="1"/>
  <c r="AJ4" i="90"/>
  <c r="AK4" i="90"/>
  <c r="AT4" i="90" s="1"/>
  <c r="AT91" i="90" s="1"/>
  <c r="AH89" i="45"/>
  <c r="AQ89" i="45" s="1"/>
  <c r="AS80" i="90"/>
  <c r="AL80" i="90"/>
  <c r="AU80" i="90" s="1"/>
  <c r="AS71" i="90"/>
  <c r="AL71" i="90"/>
  <c r="AU71" i="90" s="1"/>
  <c r="AS35" i="90"/>
  <c r="AL35" i="90"/>
  <c r="AU35" i="90" s="1"/>
  <c r="AS7" i="34"/>
  <c r="AL7" i="34"/>
  <c r="AU7" i="34" s="1"/>
  <c r="AR92" i="81"/>
  <c r="AS38" i="90"/>
  <c r="AL38" i="90"/>
  <c r="AU38" i="90" s="1"/>
  <c r="AS41" i="90"/>
  <c r="AL41" i="90"/>
  <c r="AU41" i="90" s="1"/>
  <c r="AS26" i="90"/>
  <c r="AL26" i="90"/>
  <c r="AU26" i="90" s="1"/>
  <c r="AH91" i="33"/>
  <c r="AQ91" i="33" s="1"/>
  <c r="AS31" i="90"/>
  <c r="AL31" i="90"/>
  <c r="AU31" i="90" s="1"/>
  <c r="AS15" i="90"/>
  <c r="AL15" i="90"/>
  <c r="AU15" i="90" s="1"/>
  <c r="AS77" i="90"/>
  <c r="AL77" i="90"/>
  <c r="AU77" i="90" s="1"/>
  <c r="AS19" i="90"/>
  <c r="AL19" i="90"/>
  <c r="AU19" i="90" s="1"/>
  <c r="AS8" i="90"/>
  <c r="AL8" i="90"/>
  <c r="AU8" i="90" s="1"/>
  <c r="AR85" i="89"/>
  <c r="AS20" i="90"/>
  <c r="AL20" i="90"/>
  <c r="AU20" i="90" s="1"/>
  <c r="Z89" i="29"/>
  <c r="AS13" i="90"/>
  <c r="AL13" i="90"/>
  <c r="AU13" i="90" s="1"/>
  <c r="AI94" i="77"/>
  <c r="AN94" i="77"/>
  <c r="AS40" i="90"/>
  <c r="AL40" i="90"/>
  <c r="AU40" i="90" s="1"/>
  <c r="AH92" i="73"/>
  <c r="AQ92" i="73" s="1"/>
  <c r="Z92" i="37"/>
  <c r="Y92" i="37"/>
  <c r="X92" i="37"/>
  <c r="AH86" i="89"/>
  <c r="AQ86" i="89" s="1"/>
  <c r="AS9" i="90"/>
  <c r="AL9" i="90"/>
  <c r="AU9" i="90" s="1"/>
  <c r="AS56" i="90"/>
  <c r="AL56" i="90"/>
  <c r="AU56" i="90" s="1"/>
  <c r="Y92" i="93"/>
  <c r="X92" i="93"/>
  <c r="Z92" i="93" s="1"/>
  <c r="AS24" i="90"/>
  <c r="AL24" i="90"/>
  <c r="AU24" i="90" s="1"/>
  <c r="AS16" i="90"/>
  <c r="AL16" i="90"/>
  <c r="AU16" i="90" s="1"/>
  <c r="AS24" i="34"/>
  <c r="AL24" i="34"/>
  <c r="AU24" i="34" s="1"/>
  <c r="AS74" i="90"/>
  <c r="AL74" i="90"/>
  <c r="AU74" i="90" s="1"/>
  <c r="AR91" i="85"/>
  <c r="AS81" i="90"/>
  <c r="AL81" i="90"/>
  <c r="AU81" i="90" s="1"/>
  <c r="Z86" i="89"/>
  <c r="AS32" i="90"/>
  <c r="AL32" i="90"/>
  <c r="AU32" i="90" s="1"/>
  <c r="AE91" i="25"/>
  <c r="W92" i="25"/>
  <c r="AG91" i="25"/>
  <c r="AP91" i="25" s="1"/>
  <c r="AF91" i="25"/>
  <c r="AO91" i="25" s="1"/>
  <c r="AL89" i="90"/>
  <c r="AU89" i="90" s="1"/>
  <c r="AR89" i="90"/>
  <c r="AR91" i="90" s="1"/>
  <c r="AS13" i="34"/>
  <c r="AL13" i="34"/>
  <c r="AU13" i="34" s="1"/>
  <c r="AH93" i="81"/>
  <c r="AQ93" i="81" s="1"/>
  <c r="AS23" i="34"/>
  <c r="AL23" i="34"/>
  <c r="AU23" i="34" s="1"/>
  <c r="AS6" i="34"/>
  <c r="AL6" i="34"/>
  <c r="AU6" i="34" s="1"/>
  <c r="AS73" i="90"/>
  <c r="AL73" i="90"/>
  <c r="AU73" i="90" s="1"/>
  <c r="AS22" i="90"/>
  <c r="AL22" i="90"/>
  <c r="AU22" i="90" s="1"/>
  <c r="AS10" i="34"/>
  <c r="AL10" i="34"/>
  <c r="AU10" i="34" s="1"/>
  <c r="AS64" i="90"/>
  <c r="AL64" i="90"/>
  <c r="AU64" i="90" s="1"/>
  <c r="AR88" i="45"/>
  <c r="AS86" i="90"/>
  <c r="AL86" i="90"/>
  <c r="AU86" i="90" s="1"/>
  <c r="AS87" i="90"/>
  <c r="AL87" i="90"/>
  <c r="AU87" i="90" s="1"/>
  <c r="AS54" i="90"/>
  <c r="AL54" i="90"/>
  <c r="AU54" i="90" s="1"/>
  <c r="AS57" i="90"/>
  <c r="AL57" i="90"/>
  <c r="AU57" i="90" s="1"/>
  <c r="AS59" i="90"/>
  <c r="AL59" i="90"/>
  <c r="AU59" i="90" s="1"/>
  <c r="AS10" i="90"/>
  <c r="AL10" i="90"/>
  <c r="AU10" i="90" s="1"/>
  <c r="AS85" i="90"/>
  <c r="AL85" i="90"/>
  <c r="AU85" i="90" s="1"/>
  <c r="AS25" i="34"/>
  <c r="AL25" i="34"/>
  <c r="AU25" i="34" s="1"/>
  <c r="Y89" i="74"/>
  <c r="X89" i="74"/>
  <c r="AS91" i="34" l="1"/>
  <c r="AG92" i="41"/>
  <c r="AP92" i="41" s="1"/>
  <c r="AU91" i="34"/>
  <c r="C11" i="34" s="1"/>
  <c r="X93" i="41"/>
  <c r="Y93" i="41"/>
  <c r="Z93" i="41" s="1"/>
  <c r="Y92" i="25"/>
  <c r="Z92" i="25" s="1"/>
  <c r="X92" i="25"/>
  <c r="AG95" i="77"/>
  <c r="AP95" i="77" s="1"/>
  <c r="AF95" i="77"/>
  <c r="AO95" i="77" s="1"/>
  <c r="AE95" i="77"/>
  <c r="W96" i="77"/>
  <c r="AR88" i="74"/>
  <c r="X94" i="81"/>
  <c r="Y94" i="81"/>
  <c r="Y93" i="85"/>
  <c r="Z93" i="85" s="1"/>
  <c r="X93" i="85"/>
  <c r="AI91" i="25"/>
  <c r="AN91" i="25"/>
  <c r="AG89" i="29"/>
  <c r="AP89" i="29" s="1"/>
  <c r="AF89" i="29"/>
  <c r="AO89" i="29" s="1"/>
  <c r="AE89" i="29"/>
  <c r="W90" i="29"/>
  <c r="AS4" i="90"/>
  <c r="AS91" i="90" s="1"/>
  <c r="AL4" i="90"/>
  <c r="AU4" i="90" s="1"/>
  <c r="AI92" i="85"/>
  <c r="AN92" i="85"/>
  <c r="AR91" i="37"/>
  <c r="X88" i="94"/>
  <c r="Z88" i="94" s="1"/>
  <c r="Y88" i="94"/>
  <c r="AI93" i="81"/>
  <c r="AN93" i="81"/>
  <c r="X90" i="45"/>
  <c r="Y90" i="45"/>
  <c r="AN91" i="33"/>
  <c r="AI91" i="33"/>
  <c r="AH89" i="74"/>
  <c r="AQ89" i="74" s="1"/>
  <c r="AQ91" i="74" s="1"/>
  <c r="AZ3" i="74"/>
  <c r="AX6" i="74" s="1"/>
  <c r="S6" i="74" s="1"/>
  <c r="AC6" i="74" s="1"/>
  <c r="AB7" i="74" s="1"/>
  <c r="AX40" i="74"/>
  <c r="S40" i="74" s="1"/>
  <c r="AC40" i="74" s="1"/>
  <c r="AB41" i="74" s="1"/>
  <c r="AX76" i="74"/>
  <c r="S76" i="74" s="1"/>
  <c r="AC76" i="74" s="1"/>
  <c r="AB77" i="74" s="1"/>
  <c r="AX82" i="74"/>
  <c r="S82" i="74" s="1"/>
  <c r="AC82" i="74" s="1"/>
  <c r="AB83" i="74" s="1"/>
  <c r="AX84" i="74"/>
  <c r="S84" i="74" s="1"/>
  <c r="AC84" i="74" s="1"/>
  <c r="AB85" i="74" s="1"/>
  <c r="AI92" i="41"/>
  <c r="AN92" i="41"/>
  <c r="X92" i="33"/>
  <c r="Y92" i="33"/>
  <c r="AR91" i="93"/>
  <c r="AI87" i="94"/>
  <c r="AN87" i="94"/>
  <c r="AN89" i="45"/>
  <c r="AI89" i="45"/>
  <c r="Y93" i="73"/>
  <c r="X93" i="73"/>
  <c r="Z93" i="73" s="1"/>
  <c r="AG92" i="93"/>
  <c r="AP92" i="93" s="1"/>
  <c r="W93" i="93"/>
  <c r="AF92" i="93"/>
  <c r="AO92" i="93" s="1"/>
  <c r="AE92" i="93"/>
  <c r="AE92" i="37"/>
  <c r="W93" i="37"/>
  <c r="AF92" i="37"/>
  <c r="AO92" i="37" s="1"/>
  <c r="AG92" i="37"/>
  <c r="AP92" i="37" s="1"/>
  <c r="W87" i="89"/>
  <c r="AF86" i="89"/>
  <c r="AO86" i="89" s="1"/>
  <c r="AE86" i="89"/>
  <c r="AG86" i="89"/>
  <c r="AP86" i="89" s="1"/>
  <c r="AR94" i="77"/>
  <c r="Z89" i="74"/>
  <c r="AH92" i="93"/>
  <c r="AQ92" i="93" s="1"/>
  <c r="AH92" i="37"/>
  <c r="AQ92" i="37" s="1"/>
  <c r="AH95" i="77"/>
  <c r="AQ95" i="77" s="1"/>
  <c r="AU91" i="90"/>
  <c r="C11" i="90" s="1"/>
  <c r="F43" i="97" s="1"/>
  <c r="AI92" i="73"/>
  <c r="AN92" i="73"/>
  <c r="AX58" i="74" l="1"/>
  <c r="S58" i="74" s="1"/>
  <c r="AC58" i="74" s="1"/>
  <c r="AB59" i="74" s="1"/>
  <c r="AX22" i="74"/>
  <c r="S22" i="74" s="1"/>
  <c r="AC22" i="74" s="1"/>
  <c r="AB23" i="74" s="1"/>
  <c r="AX52" i="74"/>
  <c r="S52" i="74" s="1"/>
  <c r="AC52" i="74" s="1"/>
  <c r="AB53" i="74" s="1"/>
  <c r="AX16" i="74"/>
  <c r="S16" i="74" s="1"/>
  <c r="AC16" i="74" s="1"/>
  <c r="AB17" i="74" s="1"/>
  <c r="AX46" i="74"/>
  <c r="S46" i="74" s="1"/>
  <c r="AC46" i="74" s="1"/>
  <c r="AB47" i="74" s="1"/>
  <c r="AX10" i="74"/>
  <c r="S10" i="74" s="1"/>
  <c r="AC10" i="74" s="1"/>
  <c r="AB11" i="74" s="1"/>
  <c r="AX70" i="74"/>
  <c r="S70" i="74" s="1"/>
  <c r="AC70" i="74" s="1"/>
  <c r="AB71" i="74" s="1"/>
  <c r="AX34" i="74"/>
  <c r="S34" i="74" s="1"/>
  <c r="AC34" i="74" s="1"/>
  <c r="AB35" i="74" s="1"/>
  <c r="AX64" i="74"/>
  <c r="S64" i="74" s="1"/>
  <c r="AC64" i="74" s="1"/>
  <c r="AB65" i="74" s="1"/>
  <c r="AX28" i="74"/>
  <c r="S28" i="74" s="1"/>
  <c r="AC28" i="74" s="1"/>
  <c r="AB29" i="74" s="1"/>
  <c r="AK7" i="74"/>
  <c r="AT7" i="74" s="1"/>
  <c r="AF88" i="94"/>
  <c r="AO88" i="94" s="1"/>
  <c r="AE88" i="94"/>
  <c r="AG88" i="94"/>
  <c r="AP88" i="94" s="1"/>
  <c r="W89" i="94"/>
  <c r="AE93" i="41"/>
  <c r="W94" i="41"/>
  <c r="AF93" i="41"/>
  <c r="AO93" i="41" s="1"/>
  <c r="AG93" i="41"/>
  <c r="AP93" i="41" s="1"/>
  <c r="AK85" i="74"/>
  <c r="AT85" i="74" s="1"/>
  <c r="AK65" i="74"/>
  <c r="AT65" i="74" s="1"/>
  <c r="AK41" i="74"/>
  <c r="AT41" i="74" s="1"/>
  <c r="AK23" i="74"/>
  <c r="AT23" i="74" s="1"/>
  <c r="Y96" i="77"/>
  <c r="X96" i="77"/>
  <c r="Z96" i="77" s="1"/>
  <c r="AR92" i="73"/>
  <c r="AR92" i="41"/>
  <c r="AX83" i="74"/>
  <c r="S83" i="74" s="1"/>
  <c r="AC83" i="74" s="1"/>
  <c r="AB84" i="74" s="1"/>
  <c r="AX77" i="74"/>
  <c r="S77" i="74" s="1"/>
  <c r="AC77" i="74" s="1"/>
  <c r="AB78" i="74" s="1"/>
  <c r="AX71" i="74"/>
  <c r="S71" i="74" s="1"/>
  <c r="AC71" i="74" s="1"/>
  <c r="AB72" i="74" s="1"/>
  <c r="AX65" i="74"/>
  <c r="S65" i="74" s="1"/>
  <c r="AC65" i="74" s="1"/>
  <c r="AB66" i="74" s="1"/>
  <c r="AX59" i="74"/>
  <c r="S59" i="74" s="1"/>
  <c r="AC59" i="74" s="1"/>
  <c r="AB60" i="74" s="1"/>
  <c r="AX53" i="74"/>
  <c r="S53" i="74" s="1"/>
  <c r="AC53" i="74" s="1"/>
  <c r="AB54" i="74" s="1"/>
  <c r="AX47" i="74"/>
  <c r="S47" i="74" s="1"/>
  <c r="AC47" i="74" s="1"/>
  <c r="AB48" i="74" s="1"/>
  <c r="AX41" i="74"/>
  <c r="S41" i="74" s="1"/>
  <c r="AC41" i="74" s="1"/>
  <c r="AB42" i="74" s="1"/>
  <c r="AX35" i="74"/>
  <c r="S35" i="74" s="1"/>
  <c r="AC35" i="74" s="1"/>
  <c r="AB36" i="74" s="1"/>
  <c r="AX29" i="74"/>
  <c r="S29" i="74" s="1"/>
  <c r="AC29" i="74" s="1"/>
  <c r="AB30" i="74" s="1"/>
  <c r="AX23" i="74"/>
  <c r="S23" i="74" s="1"/>
  <c r="AC23" i="74" s="1"/>
  <c r="AB24" i="74" s="1"/>
  <c r="AX17" i="74"/>
  <c r="S17" i="74" s="1"/>
  <c r="AC17" i="74" s="1"/>
  <c r="AB18" i="74" s="1"/>
  <c r="AX11" i="74"/>
  <c r="S11" i="74" s="1"/>
  <c r="AC11" i="74" s="1"/>
  <c r="AB12" i="74" s="1"/>
  <c r="AX5" i="74"/>
  <c r="S5" i="74" s="1"/>
  <c r="AC5" i="74" s="1"/>
  <c r="AB6" i="74" s="1"/>
  <c r="AR92" i="85"/>
  <c r="AG93" i="85"/>
  <c r="AP93" i="85" s="1"/>
  <c r="AF93" i="85"/>
  <c r="AO93" i="85" s="1"/>
  <c r="AE93" i="85"/>
  <c r="W94" i="85"/>
  <c r="AH92" i="25"/>
  <c r="AQ92" i="25" s="1"/>
  <c r="AG93" i="73"/>
  <c r="AP93" i="73" s="1"/>
  <c r="AF93" i="73"/>
  <c r="AO93" i="73" s="1"/>
  <c r="AE93" i="73"/>
  <c r="W94" i="73"/>
  <c r="AJ77" i="74"/>
  <c r="AK77" i="74"/>
  <c r="AT77" i="74" s="1"/>
  <c r="AK53" i="74"/>
  <c r="AT53" i="74" s="1"/>
  <c r="AJ29" i="74"/>
  <c r="AK29" i="74"/>
  <c r="AT29" i="74" s="1"/>
  <c r="AR89" i="45"/>
  <c r="AX87" i="74"/>
  <c r="S87" i="74" s="1"/>
  <c r="AC87" i="74" s="1"/>
  <c r="AB88" i="74" s="1"/>
  <c r="AX69" i="74"/>
  <c r="S69" i="74" s="1"/>
  <c r="AC69" i="74" s="1"/>
  <c r="AB70" i="74" s="1"/>
  <c r="AX63" i="74"/>
  <c r="S63" i="74" s="1"/>
  <c r="AC63" i="74" s="1"/>
  <c r="AB64" i="74" s="1"/>
  <c r="AX57" i="74"/>
  <c r="S57" i="74" s="1"/>
  <c r="AC57" i="74" s="1"/>
  <c r="AB58" i="74" s="1"/>
  <c r="AX51" i="74"/>
  <c r="S51" i="74" s="1"/>
  <c r="AC51" i="74" s="1"/>
  <c r="AB52" i="74" s="1"/>
  <c r="AX45" i="74"/>
  <c r="S45" i="74" s="1"/>
  <c r="AC45" i="74" s="1"/>
  <c r="AB46" i="74" s="1"/>
  <c r="AX39" i="74"/>
  <c r="S39" i="74" s="1"/>
  <c r="AC39" i="74" s="1"/>
  <c r="AB40" i="74" s="1"/>
  <c r="AX33" i="74"/>
  <c r="S33" i="74" s="1"/>
  <c r="AC33" i="74" s="1"/>
  <c r="AB34" i="74" s="1"/>
  <c r="AX27" i="74"/>
  <c r="S27" i="74" s="1"/>
  <c r="AC27" i="74" s="1"/>
  <c r="AB28" i="74" s="1"/>
  <c r="AX21" i="74"/>
  <c r="S21" i="74" s="1"/>
  <c r="AC21" i="74" s="1"/>
  <c r="AB22" i="74" s="1"/>
  <c r="AX15" i="74"/>
  <c r="S15" i="74" s="1"/>
  <c r="AC15" i="74" s="1"/>
  <c r="AB16" i="74" s="1"/>
  <c r="AX9" i="74"/>
  <c r="S9" i="74" s="1"/>
  <c r="AC9" i="74" s="1"/>
  <c r="AB10" i="74" s="1"/>
  <c r="AX4" i="74"/>
  <c r="S4" i="74" s="1"/>
  <c r="AC4" i="74" s="1"/>
  <c r="AB5" i="74" s="1"/>
  <c r="AH90" i="45"/>
  <c r="AQ90" i="45" s="1"/>
  <c r="AH94" i="81"/>
  <c r="AQ94" i="81" s="1"/>
  <c r="AJ83" i="74"/>
  <c r="AK83" i="74"/>
  <c r="AT83" i="74" s="1"/>
  <c r="AJ59" i="74"/>
  <c r="AK59" i="74"/>
  <c r="AT59" i="74" s="1"/>
  <c r="AJ35" i="74"/>
  <c r="AK35" i="74"/>
  <c r="AT35" i="74" s="1"/>
  <c r="AJ11" i="74"/>
  <c r="AK11" i="74"/>
  <c r="AT11" i="74" s="1"/>
  <c r="AH88" i="94"/>
  <c r="AQ88" i="94" s="1"/>
  <c r="AG92" i="25"/>
  <c r="AP92" i="25" s="1"/>
  <c r="AF92" i="25"/>
  <c r="AO92" i="25" s="1"/>
  <c r="AE92" i="25"/>
  <c r="W93" i="25"/>
  <c r="AX75" i="74"/>
  <c r="S75" i="74" s="1"/>
  <c r="AC75" i="74" s="1"/>
  <c r="AB76" i="74" s="1"/>
  <c r="AN86" i="89"/>
  <c r="AI86" i="89"/>
  <c r="Y93" i="93"/>
  <c r="X93" i="93"/>
  <c r="AH92" i="33"/>
  <c r="AQ92" i="33" s="1"/>
  <c r="AX88" i="74"/>
  <c r="S88" i="74" s="1"/>
  <c r="AC88" i="74" s="1"/>
  <c r="AB89" i="74" s="1"/>
  <c r="AX80" i="74"/>
  <c r="S80" i="74" s="1"/>
  <c r="AC80" i="74" s="1"/>
  <c r="AB81" i="74" s="1"/>
  <c r="AX74" i="74"/>
  <c r="S74" i="74" s="1"/>
  <c r="AC74" i="74" s="1"/>
  <c r="AB75" i="74" s="1"/>
  <c r="AX68" i="74"/>
  <c r="S68" i="74" s="1"/>
  <c r="AC68" i="74" s="1"/>
  <c r="AB69" i="74" s="1"/>
  <c r="AX62" i="74"/>
  <c r="S62" i="74" s="1"/>
  <c r="AC62" i="74" s="1"/>
  <c r="AB63" i="74" s="1"/>
  <c r="AX56" i="74"/>
  <c r="S56" i="74" s="1"/>
  <c r="AC56" i="74" s="1"/>
  <c r="AB57" i="74" s="1"/>
  <c r="AX50" i="74"/>
  <c r="S50" i="74" s="1"/>
  <c r="AC50" i="74" s="1"/>
  <c r="AB51" i="74" s="1"/>
  <c r="AX44" i="74"/>
  <c r="S44" i="74" s="1"/>
  <c r="AC44" i="74" s="1"/>
  <c r="AB45" i="74" s="1"/>
  <c r="AX38" i="74"/>
  <c r="S38" i="74" s="1"/>
  <c r="AC38" i="74" s="1"/>
  <c r="AB39" i="74" s="1"/>
  <c r="AX32" i="74"/>
  <c r="S32" i="74" s="1"/>
  <c r="AC32" i="74" s="1"/>
  <c r="AB33" i="74" s="1"/>
  <c r="AX26" i="74"/>
  <c r="S26" i="74" s="1"/>
  <c r="AC26" i="74" s="1"/>
  <c r="AB27" i="74" s="1"/>
  <c r="AX20" i="74"/>
  <c r="S20" i="74" s="1"/>
  <c r="AC20" i="74" s="1"/>
  <c r="AB21" i="74" s="1"/>
  <c r="AX14" i="74"/>
  <c r="S14" i="74" s="1"/>
  <c r="AC14" i="74" s="1"/>
  <c r="AB15" i="74" s="1"/>
  <c r="AX8" i="74"/>
  <c r="S8" i="74" s="1"/>
  <c r="AC8" i="74" s="1"/>
  <c r="AB9" i="74" s="1"/>
  <c r="AX3" i="74"/>
  <c r="S3" i="74" s="1"/>
  <c r="AC3" i="74" s="1"/>
  <c r="Z90" i="45"/>
  <c r="AR91" i="25"/>
  <c r="Z94" i="81"/>
  <c r="AN95" i="77"/>
  <c r="AI95" i="77"/>
  <c r="AX81" i="74"/>
  <c r="S81" i="74" s="1"/>
  <c r="AC81" i="74" s="1"/>
  <c r="AB82" i="74" s="1"/>
  <c r="X93" i="37"/>
  <c r="Y93" i="37"/>
  <c r="Z93" i="37" s="1"/>
  <c r="Z92" i="33"/>
  <c r="AX85" i="74"/>
  <c r="S85" i="74" s="1"/>
  <c r="AC85" i="74" s="1"/>
  <c r="AB86" i="74" s="1"/>
  <c r="AX79" i="74"/>
  <c r="S79" i="74" s="1"/>
  <c r="AC79" i="74" s="1"/>
  <c r="AB80" i="74" s="1"/>
  <c r="AX73" i="74"/>
  <c r="S73" i="74" s="1"/>
  <c r="AC73" i="74" s="1"/>
  <c r="AB74" i="74" s="1"/>
  <c r="AX67" i="74"/>
  <c r="S67" i="74" s="1"/>
  <c r="AC67" i="74" s="1"/>
  <c r="AB68" i="74" s="1"/>
  <c r="AX61" i="74"/>
  <c r="S61" i="74" s="1"/>
  <c r="AC61" i="74" s="1"/>
  <c r="AB62" i="74" s="1"/>
  <c r="AX55" i="74"/>
  <c r="S55" i="74" s="1"/>
  <c r="AC55" i="74" s="1"/>
  <c r="AB56" i="74" s="1"/>
  <c r="AX49" i="74"/>
  <c r="S49" i="74" s="1"/>
  <c r="AC49" i="74" s="1"/>
  <c r="AB50" i="74" s="1"/>
  <c r="AX43" i="74"/>
  <c r="S43" i="74" s="1"/>
  <c r="AC43" i="74" s="1"/>
  <c r="AB44" i="74" s="1"/>
  <c r="AX37" i="74"/>
  <c r="S37" i="74" s="1"/>
  <c r="AC37" i="74" s="1"/>
  <c r="AB38" i="74" s="1"/>
  <c r="AX31" i="74"/>
  <c r="S31" i="74" s="1"/>
  <c r="AC31" i="74" s="1"/>
  <c r="AB32" i="74" s="1"/>
  <c r="AX25" i="74"/>
  <c r="S25" i="74" s="1"/>
  <c r="AC25" i="74" s="1"/>
  <c r="AB26" i="74" s="1"/>
  <c r="AX19" i="74"/>
  <c r="S19" i="74" s="1"/>
  <c r="AC19" i="74" s="1"/>
  <c r="AB20" i="74" s="1"/>
  <c r="AX13" i="74"/>
  <c r="S13" i="74" s="1"/>
  <c r="AC13" i="74" s="1"/>
  <c r="AB14" i="74" s="1"/>
  <c r="AX7" i="74"/>
  <c r="S7" i="74" s="1"/>
  <c r="AC7" i="74" s="1"/>
  <c r="AB8" i="74" s="1"/>
  <c r="X90" i="29"/>
  <c r="Y90" i="29"/>
  <c r="AH93" i="85"/>
  <c r="AQ93" i="85" s="1"/>
  <c r="AH93" i="41"/>
  <c r="AQ93" i="41" s="1"/>
  <c r="AN92" i="93"/>
  <c r="AI92" i="93"/>
  <c r="AJ71" i="74"/>
  <c r="AK71" i="74"/>
  <c r="AT71" i="74" s="1"/>
  <c r="AJ47" i="74"/>
  <c r="AK47" i="74"/>
  <c r="AT47" i="74" s="1"/>
  <c r="AJ17" i="74"/>
  <c r="AK17" i="74"/>
  <c r="AT17" i="74" s="1"/>
  <c r="AE89" i="74"/>
  <c r="AX89" i="74"/>
  <c r="S89" i="74" s="1"/>
  <c r="AC89" i="74" s="1"/>
  <c r="AF89" i="74"/>
  <c r="AO89" i="74" s="1"/>
  <c r="AO91" i="74" s="1"/>
  <c r="AG89" i="74"/>
  <c r="AP89" i="74" s="1"/>
  <c r="AP91" i="74" s="1"/>
  <c r="X87" i="89"/>
  <c r="Y87" i="89"/>
  <c r="AI92" i="37"/>
  <c r="AN92" i="37"/>
  <c r="AH93" i="73"/>
  <c r="AQ93" i="73" s="1"/>
  <c r="AR87" i="94"/>
  <c r="AX86" i="74"/>
  <c r="S86" i="74" s="1"/>
  <c r="AC86" i="74" s="1"/>
  <c r="AB87" i="74" s="1"/>
  <c r="AX78" i="74"/>
  <c r="S78" i="74" s="1"/>
  <c r="AC78" i="74" s="1"/>
  <c r="AB79" i="74" s="1"/>
  <c r="AX72" i="74"/>
  <c r="S72" i="74" s="1"/>
  <c r="AC72" i="74" s="1"/>
  <c r="AB73" i="74" s="1"/>
  <c r="AX66" i="74"/>
  <c r="S66" i="74" s="1"/>
  <c r="AC66" i="74" s="1"/>
  <c r="AB67" i="74" s="1"/>
  <c r="AX60" i="74"/>
  <c r="S60" i="74" s="1"/>
  <c r="AC60" i="74" s="1"/>
  <c r="AB61" i="74" s="1"/>
  <c r="AX54" i="74"/>
  <c r="S54" i="74" s="1"/>
  <c r="AC54" i="74" s="1"/>
  <c r="AB55" i="74" s="1"/>
  <c r="AX48" i="74"/>
  <c r="S48" i="74" s="1"/>
  <c r="AC48" i="74" s="1"/>
  <c r="AB49" i="74" s="1"/>
  <c r="AX42" i="74"/>
  <c r="S42" i="74" s="1"/>
  <c r="AC42" i="74" s="1"/>
  <c r="AB43" i="74" s="1"/>
  <c r="AX36" i="74"/>
  <c r="S36" i="74" s="1"/>
  <c r="AC36" i="74" s="1"/>
  <c r="AB37" i="74" s="1"/>
  <c r="AX30" i="74"/>
  <c r="S30" i="74" s="1"/>
  <c r="AC30" i="74" s="1"/>
  <c r="AB31" i="74" s="1"/>
  <c r="AX24" i="74"/>
  <c r="S24" i="74" s="1"/>
  <c r="AC24" i="74" s="1"/>
  <c r="AB25" i="74" s="1"/>
  <c r="AX18" i="74"/>
  <c r="S18" i="74" s="1"/>
  <c r="AC18" i="74" s="1"/>
  <c r="AB19" i="74" s="1"/>
  <c r="AX12" i="74"/>
  <c r="S12" i="74" s="1"/>
  <c r="AC12" i="74" s="1"/>
  <c r="AB13" i="74" s="1"/>
  <c r="AR91" i="33"/>
  <c r="AR93" i="81"/>
  <c r="AN89" i="29"/>
  <c r="AI89" i="29"/>
  <c r="AJ41" i="74" l="1"/>
  <c r="AJ65" i="74"/>
  <c r="W97" i="77"/>
  <c r="AG96" i="77"/>
  <c r="AP96" i="77" s="1"/>
  <c r="AF96" i="77"/>
  <c r="AO96" i="77" s="1"/>
  <c r="AE96" i="77"/>
  <c r="AG93" i="37"/>
  <c r="AP93" i="37" s="1"/>
  <c r="AF93" i="37"/>
  <c r="AO93" i="37" s="1"/>
  <c r="AE93" i="37"/>
  <c r="W94" i="37"/>
  <c r="AH87" i="89"/>
  <c r="AQ87" i="89" s="1"/>
  <c r="AJ37" i="74"/>
  <c r="AK37" i="74"/>
  <c r="AT37" i="74" s="1"/>
  <c r="AJ73" i="74"/>
  <c r="AK73" i="74"/>
  <c r="AT73" i="74" s="1"/>
  <c r="AI89" i="74"/>
  <c r="AN89" i="74"/>
  <c r="AN91" i="74" s="1"/>
  <c r="AS71" i="74"/>
  <c r="AL71" i="74"/>
  <c r="AU71" i="74" s="1"/>
  <c r="AJ20" i="74"/>
  <c r="AK20" i="74"/>
  <c r="AT20" i="74" s="1"/>
  <c r="AJ56" i="74"/>
  <c r="AK56" i="74"/>
  <c r="AT56" i="74" s="1"/>
  <c r="W93" i="33"/>
  <c r="AG92" i="33"/>
  <c r="AP92" i="33" s="1"/>
  <c r="AF92" i="33"/>
  <c r="AO92" i="33" s="1"/>
  <c r="AE92" i="33"/>
  <c r="AJ9" i="74"/>
  <c r="AK9" i="74"/>
  <c r="AT9" i="74" s="1"/>
  <c r="AJ45" i="74"/>
  <c r="AK45" i="74"/>
  <c r="AT45" i="74" s="1"/>
  <c r="AJ81" i="74"/>
  <c r="AK81" i="74"/>
  <c r="AT81" i="74" s="1"/>
  <c r="AJ76" i="74"/>
  <c r="AK76" i="74"/>
  <c r="AT76" i="74" s="1"/>
  <c r="AS11" i="74"/>
  <c r="AL11" i="74"/>
  <c r="AU11" i="74" s="1"/>
  <c r="AS83" i="74"/>
  <c r="AL83" i="74"/>
  <c r="AU83" i="74" s="1"/>
  <c r="AJ10" i="74"/>
  <c r="AK10" i="74"/>
  <c r="AT10" i="74" s="1"/>
  <c r="AJ46" i="74"/>
  <c r="AK46" i="74"/>
  <c r="AT46" i="74" s="1"/>
  <c r="AJ36" i="74"/>
  <c r="AK36" i="74"/>
  <c r="AT36" i="74" s="1"/>
  <c r="AJ72" i="74"/>
  <c r="AK72" i="74"/>
  <c r="AT72" i="74" s="1"/>
  <c r="AJ15" i="74"/>
  <c r="AK15" i="74"/>
  <c r="AT15" i="74" s="1"/>
  <c r="AH93" i="93"/>
  <c r="AQ93" i="93" s="1"/>
  <c r="AJ16" i="74"/>
  <c r="AK16" i="74"/>
  <c r="AT16" i="74" s="1"/>
  <c r="AS77" i="74"/>
  <c r="AL77" i="74"/>
  <c r="AU77" i="74" s="1"/>
  <c r="AS41" i="74"/>
  <c r="AL41" i="74"/>
  <c r="AU41" i="74" s="1"/>
  <c r="AR89" i="29"/>
  <c r="AJ87" i="74"/>
  <c r="AK87" i="74"/>
  <c r="AT87" i="74" s="1"/>
  <c r="Z87" i="89"/>
  <c r="AS17" i="74"/>
  <c r="AL17" i="74"/>
  <c r="AU17" i="74" s="1"/>
  <c r="AH90" i="29"/>
  <c r="AQ90" i="29" s="1"/>
  <c r="AJ32" i="74"/>
  <c r="AK32" i="74"/>
  <c r="AT32" i="74" s="1"/>
  <c r="AJ68" i="74"/>
  <c r="AK68" i="74"/>
  <c r="AT68" i="74" s="1"/>
  <c r="AH93" i="37"/>
  <c r="AQ93" i="37" s="1"/>
  <c r="AJ21" i="74"/>
  <c r="AK21" i="74"/>
  <c r="AT21" i="74" s="1"/>
  <c r="AJ57" i="74"/>
  <c r="AK57" i="74"/>
  <c r="AT57" i="74" s="1"/>
  <c r="Y93" i="25"/>
  <c r="X93" i="25"/>
  <c r="AS35" i="74"/>
  <c r="AL35" i="74"/>
  <c r="AU35" i="74" s="1"/>
  <c r="AJ22" i="74"/>
  <c r="AK22" i="74"/>
  <c r="AT22" i="74" s="1"/>
  <c r="AJ58" i="74"/>
  <c r="AK58" i="74"/>
  <c r="AT58" i="74" s="1"/>
  <c r="AN93" i="85"/>
  <c r="AI93" i="85"/>
  <c r="AJ12" i="74"/>
  <c r="AK12" i="74"/>
  <c r="AT12" i="74" s="1"/>
  <c r="AJ48" i="74"/>
  <c r="AK48" i="74"/>
  <c r="AT48" i="74" s="1"/>
  <c r="AJ84" i="74"/>
  <c r="AK84" i="74"/>
  <c r="AT84" i="74" s="1"/>
  <c r="AN88" i="94"/>
  <c r="AI88" i="94"/>
  <c r="AJ27" i="74"/>
  <c r="AK27" i="74"/>
  <c r="AT27" i="74" s="1"/>
  <c r="AJ63" i="74"/>
  <c r="AK63" i="74"/>
  <c r="AT63" i="74" s="1"/>
  <c r="Z93" i="93"/>
  <c r="AN92" i="25"/>
  <c r="AI92" i="25"/>
  <c r="AJ28" i="74"/>
  <c r="AK28" i="74"/>
  <c r="AT28" i="74" s="1"/>
  <c r="AJ64" i="74"/>
  <c r="AK64" i="74"/>
  <c r="AT64" i="74" s="1"/>
  <c r="AS29" i="74"/>
  <c r="AL29" i="74"/>
  <c r="AU29" i="74" s="1"/>
  <c r="Y94" i="73"/>
  <c r="X94" i="73"/>
  <c r="AJ18" i="74"/>
  <c r="AK18" i="74"/>
  <c r="AT18" i="74" s="1"/>
  <c r="AJ54" i="74"/>
  <c r="AK54" i="74"/>
  <c r="AT54" i="74" s="1"/>
  <c r="AS65" i="74"/>
  <c r="AL65" i="74"/>
  <c r="AU65" i="74" s="1"/>
  <c r="X94" i="41"/>
  <c r="Z94" i="41" s="1"/>
  <c r="Y94" i="41"/>
  <c r="AJ79" i="74"/>
  <c r="AK79" i="74"/>
  <c r="AT79" i="74" s="1"/>
  <c r="AR92" i="93"/>
  <c r="AJ62" i="74"/>
  <c r="AK62" i="74"/>
  <c r="AT62" i="74" s="1"/>
  <c r="AE94" i="81"/>
  <c r="W95" i="81"/>
  <c r="AF94" i="81"/>
  <c r="AO94" i="81" s="1"/>
  <c r="AG94" i="81"/>
  <c r="AP94" i="81" s="1"/>
  <c r="AJ89" i="74"/>
  <c r="AS89" i="74" s="1"/>
  <c r="AK89" i="74"/>
  <c r="AT89" i="74" s="1"/>
  <c r="AJ52" i="74"/>
  <c r="AK52" i="74"/>
  <c r="AT52" i="74" s="1"/>
  <c r="X94" i="85"/>
  <c r="Z94" i="85" s="1"/>
  <c r="Y94" i="85"/>
  <c r="AJ42" i="74"/>
  <c r="AK42" i="74"/>
  <c r="AT42" i="74" s="1"/>
  <c r="AJ13" i="74"/>
  <c r="AK13" i="74"/>
  <c r="AT13" i="74" s="1"/>
  <c r="AJ19" i="74"/>
  <c r="AK19" i="74"/>
  <c r="AT19" i="74" s="1"/>
  <c r="AJ38" i="74"/>
  <c r="AK38" i="74"/>
  <c r="AT38" i="74" s="1"/>
  <c r="AJ25" i="74"/>
  <c r="AK25" i="74"/>
  <c r="AT25" i="74" s="1"/>
  <c r="AJ61" i="74"/>
  <c r="AK61" i="74"/>
  <c r="AT61" i="74" s="1"/>
  <c r="AS47" i="74"/>
  <c r="AL47" i="74"/>
  <c r="AU47" i="74" s="1"/>
  <c r="AJ8" i="74"/>
  <c r="AK8" i="74"/>
  <c r="AT8" i="74" s="1"/>
  <c r="AJ44" i="74"/>
  <c r="AK44" i="74"/>
  <c r="AT44" i="74" s="1"/>
  <c r="AJ80" i="74"/>
  <c r="AK80" i="74"/>
  <c r="AT80" i="74" s="1"/>
  <c r="AJ82" i="74"/>
  <c r="AK82" i="74"/>
  <c r="AT82" i="74" s="1"/>
  <c r="AG90" i="45"/>
  <c r="AP90" i="45" s="1"/>
  <c r="W91" i="45"/>
  <c r="AE90" i="45"/>
  <c r="AF90" i="45"/>
  <c r="AO90" i="45" s="1"/>
  <c r="AJ33" i="74"/>
  <c r="AK33" i="74"/>
  <c r="AT33" i="74" s="1"/>
  <c r="AJ69" i="74"/>
  <c r="AK69" i="74"/>
  <c r="AT69" i="74" s="1"/>
  <c r="AR86" i="89"/>
  <c r="AS59" i="74"/>
  <c r="AL59" i="74"/>
  <c r="AU59" i="74" s="1"/>
  <c r="AJ34" i="74"/>
  <c r="AK34" i="74"/>
  <c r="AT34" i="74" s="1"/>
  <c r="AJ70" i="74"/>
  <c r="AK70" i="74"/>
  <c r="AT70" i="74" s="1"/>
  <c r="AN93" i="73"/>
  <c r="AI93" i="73"/>
  <c r="AJ24" i="74"/>
  <c r="AK24" i="74"/>
  <c r="AT24" i="74" s="1"/>
  <c r="AJ60" i="74"/>
  <c r="AK60" i="74"/>
  <c r="AT60" i="74" s="1"/>
  <c r="AI93" i="41"/>
  <c r="AN93" i="41"/>
  <c r="AJ43" i="74"/>
  <c r="AK43" i="74"/>
  <c r="AT43" i="74" s="1"/>
  <c r="AJ26" i="74"/>
  <c r="AK26" i="74"/>
  <c r="AT26" i="74" s="1"/>
  <c r="AJ51" i="74"/>
  <c r="AK51" i="74"/>
  <c r="AT51" i="74" s="1"/>
  <c r="AJ6" i="74"/>
  <c r="AK6" i="74"/>
  <c r="AT6" i="74" s="1"/>
  <c r="AJ78" i="74"/>
  <c r="AK78" i="74"/>
  <c r="AT78" i="74" s="1"/>
  <c r="AH96" i="77"/>
  <c r="AQ96" i="77" s="1"/>
  <c r="AJ49" i="74"/>
  <c r="AK49" i="74"/>
  <c r="AT49" i="74" s="1"/>
  <c r="AJ55" i="74"/>
  <c r="AK55" i="74"/>
  <c r="AT55" i="74" s="1"/>
  <c r="Z90" i="29"/>
  <c r="AJ74" i="74"/>
  <c r="AK74" i="74"/>
  <c r="AT74" i="74" s="1"/>
  <c r="AJ31" i="74"/>
  <c r="AK31" i="74"/>
  <c r="AT31" i="74" s="1"/>
  <c r="AJ67" i="74"/>
  <c r="AK67" i="74"/>
  <c r="AT67" i="74" s="1"/>
  <c r="AR92" i="37"/>
  <c r="AJ14" i="74"/>
  <c r="AK14" i="74"/>
  <c r="AT14" i="74" s="1"/>
  <c r="AJ50" i="74"/>
  <c r="AK50" i="74"/>
  <c r="AT50" i="74" s="1"/>
  <c r="AJ86" i="74"/>
  <c r="AK86" i="74"/>
  <c r="AT86" i="74" s="1"/>
  <c r="AR95" i="77"/>
  <c r="AJ3" i="74"/>
  <c r="AB4" i="74"/>
  <c r="AJ39" i="74"/>
  <c r="AK39" i="74"/>
  <c r="AT39" i="74" s="1"/>
  <c r="AJ75" i="74"/>
  <c r="AK75" i="74"/>
  <c r="AT75" i="74" s="1"/>
  <c r="AJ5" i="74"/>
  <c r="AK5" i="74"/>
  <c r="AT5" i="74" s="1"/>
  <c r="AJ40" i="74"/>
  <c r="AK40" i="74"/>
  <c r="AT40" i="74" s="1"/>
  <c r="AJ88" i="74"/>
  <c r="AK88" i="74"/>
  <c r="AT88" i="74" s="1"/>
  <c r="AJ53" i="74"/>
  <c r="AJ30" i="74"/>
  <c r="AK30" i="74"/>
  <c r="AT30" i="74" s="1"/>
  <c r="AJ66" i="74"/>
  <c r="AK66" i="74"/>
  <c r="AT66" i="74" s="1"/>
  <c r="AJ23" i="74"/>
  <c r="AJ85" i="74"/>
  <c r="X89" i="94"/>
  <c r="Y89" i="94"/>
  <c r="AJ7" i="74"/>
  <c r="AS66" i="74" l="1"/>
  <c r="AL66" i="74"/>
  <c r="AU66" i="74" s="1"/>
  <c r="AS7" i="74"/>
  <c r="AL7" i="74"/>
  <c r="AU7" i="74" s="1"/>
  <c r="AS88" i="74"/>
  <c r="AL88" i="74"/>
  <c r="AU88" i="74" s="1"/>
  <c r="AS75" i="74"/>
  <c r="AL75" i="74"/>
  <c r="AU75" i="74" s="1"/>
  <c r="AS14" i="74"/>
  <c r="AL14" i="74"/>
  <c r="AU14" i="74" s="1"/>
  <c r="AS31" i="74"/>
  <c r="AL31" i="74"/>
  <c r="AU31" i="74" s="1"/>
  <c r="AS51" i="74"/>
  <c r="AL51" i="74"/>
  <c r="AU51" i="74" s="1"/>
  <c r="AR93" i="41"/>
  <c r="AS33" i="74"/>
  <c r="AL33" i="74"/>
  <c r="AU33" i="74" s="1"/>
  <c r="W95" i="85"/>
  <c r="AG94" i="85"/>
  <c r="AP94" i="85" s="1"/>
  <c r="AE94" i="85"/>
  <c r="AF94" i="85"/>
  <c r="AO94" i="85" s="1"/>
  <c r="AG94" i="41"/>
  <c r="AP94" i="41" s="1"/>
  <c r="AF94" i="41"/>
  <c r="AO94" i="41" s="1"/>
  <c r="AE94" i="41"/>
  <c r="W95" i="41"/>
  <c r="AS18" i="74"/>
  <c r="AL18" i="74"/>
  <c r="AU18" i="74" s="1"/>
  <c r="W94" i="93"/>
  <c r="AG93" i="93"/>
  <c r="AP93" i="93" s="1"/>
  <c r="AF93" i="93"/>
  <c r="AO93" i="93" s="1"/>
  <c r="AE93" i="93"/>
  <c r="AS12" i="74"/>
  <c r="AL12" i="74"/>
  <c r="AU12" i="74" s="1"/>
  <c r="AS22" i="74"/>
  <c r="AL22" i="74"/>
  <c r="AU22" i="74" s="1"/>
  <c r="AS32" i="74"/>
  <c r="AL32" i="74"/>
  <c r="AU32" i="74" s="1"/>
  <c r="AS16" i="74"/>
  <c r="AL16" i="74"/>
  <c r="AU16" i="74" s="1"/>
  <c r="AS20" i="74"/>
  <c r="AL20" i="74"/>
  <c r="AU20" i="74" s="1"/>
  <c r="AS73" i="74"/>
  <c r="AL73" i="74"/>
  <c r="AU73" i="74" s="1"/>
  <c r="AS49" i="74"/>
  <c r="AL49" i="74"/>
  <c r="AU49" i="74" s="1"/>
  <c r="AS82" i="74"/>
  <c r="AL82" i="74"/>
  <c r="AU82" i="74" s="1"/>
  <c r="AS8" i="74"/>
  <c r="AL8" i="74"/>
  <c r="AU8" i="74" s="1"/>
  <c r="AS25" i="74"/>
  <c r="AL25" i="74"/>
  <c r="AU25" i="74" s="1"/>
  <c r="AS13" i="74"/>
  <c r="AL13" i="74"/>
  <c r="AU13" i="74" s="1"/>
  <c r="X95" i="81"/>
  <c r="Y95" i="81"/>
  <c r="AH94" i="73"/>
  <c r="AQ94" i="73" s="1"/>
  <c r="AS64" i="74"/>
  <c r="AL64" i="74"/>
  <c r="AU64" i="74" s="1"/>
  <c r="AR93" i="85"/>
  <c r="AS57" i="74"/>
  <c r="AL57" i="74"/>
  <c r="AU57" i="74" s="1"/>
  <c r="AS15" i="74"/>
  <c r="AL15" i="74"/>
  <c r="AU15" i="74" s="1"/>
  <c r="AS46" i="74"/>
  <c r="AL46" i="74"/>
  <c r="AU46" i="74" s="1"/>
  <c r="AS45" i="74"/>
  <c r="AL45" i="74"/>
  <c r="AU45" i="74" s="1"/>
  <c r="AI96" i="77"/>
  <c r="AN96" i="77"/>
  <c r="AH89" i="94"/>
  <c r="AQ89" i="94" s="1"/>
  <c r="AQ91" i="94" s="1"/>
  <c r="AX3" i="94"/>
  <c r="S3" i="94" s="1"/>
  <c r="AC3" i="94" s="1"/>
  <c r="AX5" i="94"/>
  <c r="S5" i="94" s="1"/>
  <c r="AC5" i="94" s="1"/>
  <c r="AB6" i="94" s="1"/>
  <c r="AZ3" i="94"/>
  <c r="AX6" i="94" s="1"/>
  <c r="S6" i="94" s="1"/>
  <c r="AC6" i="94" s="1"/>
  <c r="AB7" i="94" s="1"/>
  <c r="AX10" i="94"/>
  <c r="S10" i="94" s="1"/>
  <c r="AC10" i="94" s="1"/>
  <c r="AB11" i="94" s="1"/>
  <c r="AX11" i="94"/>
  <c r="S11" i="94" s="1"/>
  <c r="AC11" i="94" s="1"/>
  <c r="AB12" i="94" s="1"/>
  <c r="AX14" i="94"/>
  <c r="S14" i="94" s="1"/>
  <c r="AC14" i="94" s="1"/>
  <c r="AB15" i="94" s="1"/>
  <c r="AX15" i="94"/>
  <c r="S15" i="94" s="1"/>
  <c r="AC15" i="94" s="1"/>
  <c r="AB16" i="94" s="1"/>
  <c r="AX16" i="94"/>
  <c r="S16" i="94" s="1"/>
  <c r="AC16" i="94" s="1"/>
  <c r="AB17" i="94" s="1"/>
  <c r="AX17" i="94"/>
  <c r="S17" i="94" s="1"/>
  <c r="AC17" i="94" s="1"/>
  <c r="AB18" i="94" s="1"/>
  <c r="AX18" i="94"/>
  <c r="S18" i="94" s="1"/>
  <c r="AC18" i="94" s="1"/>
  <c r="AB19" i="94" s="1"/>
  <c r="AX20" i="94"/>
  <c r="S20" i="94" s="1"/>
  <c r="AC20" i="94" s="1"/>
  <c r="AB21" i="94" s="1"/>
  <c r="AX21" i="94"/>
  <c r="S21" i="94" s="1"/>
  <c r="AC21" i="94" s="1"/>
  <c r="AB22" i="94" s="1"/>
  <c r="AX22" i="94"/>
  <c r="S22" i="94" s="1"/>
  <c r="AC22" i="94" s="1"/>
  <c r="AB23" i="94" s="1"/>
  <c r="AX23" i="94"/>
  <c r="S23" i="94" s="1"/>
  <c r="AC23" i="94" s="1"/>
  <c r="AB24" i="94" s="1"/>
  <c r="AX24" i="94"/>
  <c r="S24" i="94" s="1"/>
  <c r="AC24" i="94" s="1"/>
  <c r="AB25" i="94" s="1"/>
  <c r="AX25" i="94"/>
  <c r="S25" i="94" s="1"/>
  <c r="AC25" i="94" s="1"/>
  <c r="AB26" i="94" s="1"/>
  <c r="AX26" i="94"/>
  <c r="S26" i="94" s="1"/>
  <c r="AC26" i="94" s="1"/>
  <c r="AB27" i="94" s="1"/>
  <c r="AX27" i="94"/>
  <c r="S27" i="94" s="1"/>
  <c r="AC27" i="94" s="1"/>
  <c r="AB28" i="94" s="1"/>
  <c r="AX28" i="94"/>
  <c r="S28" i="94" s="1"/>
  <c r="AC28" i="94" s="1"/>
  <c r="AB29" i="94" s="1"/>
  <c r="AX29" i="94"/>
  <c r="S29" i="94" s="1"/>
  <c r="AC29" i="94" s="1"/>
  <c r="AB30" i="94" s="1"/>
  <c r="AX30" i="94"/>
  <c r="S30" i="94" s="1"/>
  <c r="AC30" i="94" s="1"/>
  <c r="AB31" i="94" s="1"/>
  <c r="AX31" i="94"/>
  <c r="S31" i="94" s="1"/>
  <c r="AC31" i="94" s="1"/>
  <c r="AB32" i="94" s="1"/>
  <c r="AX32" i="94"/>
  <c r="S32" i="94" s="1"/>
  <c r="AC32" i="94" s="1"/>
  <c r="AB33" i="94" s="1"/>
  <c r="AX33" i="94"/>
  <c r="S33" i="94" s="1"/>
  <c r="AC33" i="94" s="1"/>
  <c r="AB34" i="94" s="1"/>
  <c r="AX34" i="94"/>
  <c r="S34" i="94" s="1"/>
  <c r="AC34" i="94" s="1"/>
  <c r="AB35" i="94" s="1"/>
  <c r="AX35" i="94"/>
  <c r="S35" i="94" s="1"/>
  <c r="AC35" i="94" s="1"/>
  <c r="AB36" i="94" s="1"/>
  <c r="AX36" i="94"/>
  <c r="S36" i="94" s="1"/>
  <c r="AC36" i="94" s="1"/>
  <c r="AB37" i="94" s="1"/>
  <c r="AX37" i="94"/>
  <c r="S37" i="94" s="1"/>
  <c r="AC37" i="94" s="1"/>
  <c r="AB38" i="94" s="1"/>
  <c r="AX38" i="94"/>
  <c r="S38" i="94" s="1"/>
  <c r="AC38" i="94" s="1"/>
  <c r="AB39" i="94" s="1"/>
  <c r="AX39" i="94"/>
  <c r="S39" i="94" s="1"/>
  <c r="AC39" i="94" s="1"/>
  <c r="AB40" i="94" s="1"/>
  <c r="AX40" i="94"/>
  <c r="S40" i="94" s="1"/>
  <c r="AC40" i="94" s="1"/>
  <c r="AB41" i="94" s="1"/>
  <c r="AX41" i="94"/>
  <c r="S41" i="94" s="1"/>
  <c r="AC41" i="94" s="1"/>
  <c r="AB42" i="94" s="1"/>
  <c r="AX42" i="94"/>
  <c r="S42" i="94" s="1"/>
  <c r="AC42" i="94" s="1"/>
  <c r="AB43" i="94" s="1"/>
  <c r="AX43" i="94"/>
  <c r="S43" i="94" s="1"/>
  <c r="AC43" i="94" s="1"/>
  <c r="AB44" i="94" s="1"/>
  <c r="AX44" i="94"/>
  <c r="S44" i="94" s="1"/>
  <c r="AC44" i="94" s="1"/>
  <c r="AB45" i="94" s="1"/>
  <c r="AX45" i="94"/>
  <c r="S45" i="94" s="1"/>
  <c r="AC45" i="94" s="1"/>
  <c r="AB46" i="94" s="1"/>
  <c r="AX46" i="94"/>
  <c r="S46" i="94" s="1"/>
  <c r="AC46" i="94" s="1"/>
  <c r="AB47" i="94" s="1"/>
  <c r="AX47" i="94"/>
  <c r="S47" i="94" s="1"/>
  <c r="AC47" i="94" s="1"/>
  <c r="AB48" i="94" s="1"/>
  <c r="AX48" i="94"/>
  <c r="S48" i="94" s="1"/>
  <c r="AC48" i="94" s="1"/>
  <c r="AB49" i="94" s="1"/>
  <c r="AX49" i="94"/>
  <c r="S49" i="94" s="1"/>
  <c r="AC49" i="94" s="1"/>
  <c r="AB50" i="94" s="1"/>
  <c r="AX50" i="94"/>
  <c r="S50" i="94" s="1"/>
  <c r="AC50" i="94" s="1"/>
  <c r="AB51" i="94" s="1"/>
  <c r="AX51" i="94"/>
  <c r="S51" i="94" s="1"/>
  <c r="AC51" i="94" s="1"/>
  <c r="AB52" i="94" s="1"/>
  <c r="AX52" i="94"/>
  <c r="S52" i="94" s="1"/>
  <c r="AC52" i="94" s="1"/>
  <c r="AB53" i="94" s="1"/>
  <c r="AX53" i="94"/>
  <c r="S53" i="94" s="1"/>
  <c r="AC53" i="94" s="1"/>
  <c r="AB54" i="94" s="1"/>
  <c r="AX54" i="94"/>
  <c r="S54" i="94" s="1"/>
  <c r="AC54" i="94" s="1"/>
  <c r="AB55" i="94" s="1"/>
  <c r="AX55" i="94"/>
  <c r="S55" i="94" s="1"/>
  <c r="AC55" i="94" s="1"/>
  <c r="AB56" i="94" s="1"/>
  <c r="AX56" i="94"/>
  <c r="S56" i="94" s="1"/>
  <c r="AC56" i="94" s="1"/>
  <c r="AB57" i="94" s="1"/>
  <c r="AX57" i="94"/>
  <c r="S57" i="94" s="1"/>
  <c r="AC57" i="94" s="1"/>
  <c r="AB58" i="94" s="1"/>
  <c r="AX58" i="94"/>
  <c r="S58" i="94" s="1"/>
  <c r="AC58" i="94" s="1"/>
  <c r="AB59" i="94" s="1"/>
  <c r="AX59" i="94"/>
  <c r="S59" i="94" s="1"/>
  <c r="AC59" i="94" s="1"/>
  <c r="AB60" i="94" s="1"/>
  <c r="AX60" i="94"/>
  <c r="S60" i="94" s="1"/>
  <c r="AC60" i="94" s="1"/>
  <c r="AB61" i="94" s="1"/>
  <c r="AX61" i="94"/>
  <c r="S61" i="94" s="1"/>
  <c r="AC61" i="94" s="1"/>
  <c r="AB62" i="94" s="1"/>
  <c r="AX62" i="94"/>
  <c r="S62" i="94" s="1"/>
  <c r="AC62" i="94" s="1"/>
  <c r="AB63" i="94" s="1"/>
  <c r="AX63" i="94"/>
  <c r="S63" i="94" s="1"/>
  <c r="AC63" i="94" s="1"/>
  <c r="AB64" i="94" s="1"/>
  <c r="AX64" i="94"/>
  <c r="S64" i="94" s="1"/>
  <c r="AC64" i="94" s="1"/>
  <c r="AB65" i="94" s="1"/>
  <c r="AX65" i="94"/>
  <c r="S65" i="94" s="1"/>
  <c r="AC65" i="94" s="1"/>
  <c r="AB66" i="94" s="1"/>
  <c r="AX66" i="94"/>
  <c r="S66" i="94" s="1"/>
  <c r="AC66" i="94" s="1"/>
  <c r="AB67" i="94" s="1"/>
  <c r="AX67" i="94"/>
  <c r="S67" i="94" s="1"/>
  <c r="AC67" i="94" s="1"/>
  <c r="AB68" i="94" s="1"/>
  <c r="AX68" i="94"/>
  <c r="S68" i="94" s="1"/>
  <c r="AC68" i="94" s="1"/>
  <c r="AB69" i="94" s="1"/>
  <c r="AX69" i="94"/>
  <c r="S69" i="94" s="1"/>
  <c r="AC69" i="94" s="1"/>
  <c r="AB70" i="94" s="1"/>
  <c r="AX70" i="94"/>
  <c r="S70" i="94" s="1"/>
  <c r="AC70" i="94" s="1"/>
  <c r="AB71" i="94" s="1"/>
  <c r="AX71" i="94"/>
  <c r="S71" i="94" s="1"/>
  <c r="AC71" i="94" s="1"/>
  <c r="AB72" i="94" s="1"/>
  <c r="AX72" i="94"/>
  <c r="S72" i="94" s="1"/>
  <c r="AC72" i="94" s="1"/>
  <c r="AB73" i="94" s="1"/>
  <c r="AX73" i="94"/>
  <c r="S73" i="94" s="1"/>
  <c r="AC73" i="94" s="1"/>
  <c r="AB74" i="94" s="1"/>
  <c r="AX74" i="94"/>
  <c r="S74" i="94" s="1"/>
  <c r="AC74" i="94" s="1"/>
  <c r="AB75" i="94" s="1"/>
  <c r="AX75" i="94"/>
  <c r="S75" i="94" s="1"/>
  <c r="AC75" i="94" s="1"/>
  <c r="AB76" i="94" s="1"/>
  <c r="AX76" i="94"/>
  <c r="S76" i="94" s="1"/>
  <c r="AC76" i="94" s="1"/>
  <c r="AB77" i="94" s="1"/>
  <c r="AX77" i="94"/>
  <c r="S77" i="94" s="1"/>
  <c r="AC77" i="94" s="1"/>
  <c r="AB78" i="94" s="1"/>
  <c r="AX78" i="94"/>
  <c r="S78" i="94" s="1"/>
  <c r="AC78" i="94" s="1"/>
  <c r="AB79" i="94" s="1"/>
  <c r="AX79" i="94"/>
  <c r="S79" i="94" s="1"/>
  <c r="AC79" i="94" s="1"/>
  <c r="AB80" i="94" s="1"/>
  <c r="AX80" i="94"/>
  <c r="S80" i="94" s="1"/>
  <c r="AC80" i="94" s="1"/>
  <c r="AB81" i="94" s="1"/>
  <c r="AX81" i="94"/>
  <c r="S81" i="94" s="1"/>
  <c r="AC81" i="94" s="1"/>
  <c r="AB82" i="94" s="1"/>
  <c r="AX82" i="94"/>
  <c r="S82" i="94" s="1"/>
  <c r="AC82" i="94" s="1"/>
  <c r="AB83" i="94" s="1"/>
  <c r="AX83" i="94"/>
  <c r="S83" i="94" s="1"/>
  <c r="AC83" i="94" s="1"/>
  <c r="AB84" i="94" s="1"/>
  <c r="AX88" i="94"/>
  <c r="S88" i="94" s="1"/>
  <c r="AC88" i="94" s="1"/>
  <c r="AB89" i="94" s="1"/>
  <c r="AX86" i="94"/>
  <c r="S86" i="94" s="1"/>
  <c r="AC86" i="94" s="1"/>
  <c r="AB87" i="94" s="1"/>
  <c r="AX84" i="94"/>
  <c r="S84" i="94" s="1"/>
  <c r="AC84" i="94" s="1"/>
  <c r="AB85" i="94" s="1"/>
  <c r="AX85" i="94"/>
  <c r="S85" i="94" s="1"/>
  <c r="AC85" i="94" s="1"/>
  <c r="AB86" i="94" s="1"/>
  <c r="AX87" i="94"/>
  <c r="S87" i="94" s="1"/>
  <c r="AC87" i="94" s="1"/>
  <c r="AB88" i="94" s="1"/>
  <c r="AS40" i="74"/>
  <c r="AL40" i="74"/>
  <c r="AU40" i="74" s="1"/>
  <c r="AS39" i="74"/>
  <c r="AL39" i="74"/>
  <c r="AU39" i="74" s="1"/>
  <c r="AS86" i="74"/>
  <c r="AL86" i="74"/>
  <c r="AU86" i="74" s="1"/>
  <c r="AS74" i="74"/>
  <c r="AL74" i="74"/>
  <c r="AU74" i="74" s="1"/>
  <c r="AS78" i="74"/>
  <c r="AL78" i="74"/>
  <c r="AU78" i="74" s="1"/>
  <c r="AS26" i="74"/>
  <c r="AL26" i="74"/>
  <c r="AU26" i="74" s="1"/>
  <c r="AS60" i="74"/>
  <c r="AL60" i="74"/>
  <c r="AU60" i="74" s="1"/>
  <c r="AS70" i="74"/>
  <c r="AL70" i="74"/>
  <c r="AU70" i="74" s="1"/>
  <c r="AN90" i="45"/>
  <c r="AI90" i="45"/>
  <c r="AS52" i="74"/>
  <c r="AL52" i="74"/>
  <c r="AU52" i="74" s="1"/>
  <c r="AS63" i="74"/>
  <c r="AL63" i="74"/>
  <c r="AU63" i="74" s="1"/>
  <c r="AS84" i="74"/>
  <c r="AL84" i="74"/>
  <c r="AU84" i="74" s="1"/>
  <c r="AG87" i="89"/>
  <c r="AP87" i="89" s="1"/>
  <c r="AF87" i="89"/>
  <c r="AO87" i="89" s="1"/>
  <c r="W88" i="89"/>
  <c r="AE87" i="89"/>
  <c r="X93" i="33"/>
  <c r="Z93" i="33" s="1"/>
  <c r="Y93" i="33"/>
  <c r="AS37" i="74"/>
  <c r="AL37" i="74"/>
  <c r="AU37" i="74" s="1"/>
  <c r="Y94" i="37"/>
  <c r="X94" i="37"/>
  <c r="Z89" i="94"/>
  <c r="AS30" i="74"/>
  <c r="AL30" i="74"/>
  <c r="AU30" i="74" s="1"/>
  <c r="AJ4" i="74"/>
  <c r="AK4" i="74"/>
  <c r="AT4" i="74" s="1"/>
  <c r="AT91" i="74" s="1"/>
  <c r="W91" i="29"/>
  <c r="AG90" i="29"/>
  <c r="AP90" i="29" s="1"/>
  <c r="AE90" i="29"/>
  <c r="AF90" i="29"/>
  <c r="AO90" i="29" s="1"/>
  <c r="X91" i="45"/>
  <c r="Z91" i="45" s="1"/>
  <c r="Y91" i="45"/>
  <c r="AS80" i="74"/>
  <c r="AL80" i="74"/>
  <c r="AU80" i="74" s="1"/>
  <c r="AS38" i="74"/>
  <c r="AL38" i="74"/>
  <c r="AU38" i="74" s="1"/>
  <c r="AS42" i="74"/>
  <c r="AL42" i="74"/>
  <c r="AU42" i="74" s="1"/>
  <c r="AN94" i="81"/>
  <c r="AI94" i="81"/>
  <c r="AS79" i="74"/>
  <c r="AL79" i="74"/>
  <c r="AU79" i="74" s="1"/>
  <c r="Z94" i="73"/>
  <c r="AS28" i="74"/>
  <c r="AL28" i="74"/>
  <c r="AU28" i="74" s="1"/>
  <c r="AH93" i="25"/>
  <c r="AQ93" i="25" s="1"/>
  <c r="AS21" i="74"/>
  <c r="AL21" i="74"/>
  <c r="AU21" i="74" s="1"/>
  <c r="AS72" i="74"/>
  <c r="AL72" i="74"/>
  <c r="AU72" i="74" s="1"/>
  <c r="AS10" i="74"/>
  <c r="AL10" i="74"/>
  <c r="AU10" i="74" s="1"/>
  <c r="AS76" i="74"/>
  <c r="AL76" i="74"/>
  <c r="AU76" i="74" s="1"/>
  <c r="AS9" i="74"/>
  <c r="AL9" i="74"/>
  <c r="AU9" i="74" s="1"/>
  <c r="AS85" i="74"/>
  <c r="AL85" i="74"/>
  <c r="AU85" i="74" s="1"/>
  <c r="AS53" i="74"/>
  <c r="AL53" i="74"/>
  <c r="AU53" i="74" s="1"/>
  <c r="AS5" i="74"/>
  <c r="AL5" i="74"/>
  <c r="AU5" i="74" s="1"/>
  <c r="AS3" i="74"/>
  <c r="AL3" i="74"/>
  <c r="AU3" i="74" s="1"/>
  <c r="AS50" i="74"/>
  <c r="AL50" i="74"/>
  <c r="AU50" i="74" s="1"/>
  <c r="AS67" i="74"/>
  <c r="AL67" i="74"/>
  <c r="AU67" i="74" s="1"/>
  <c r="AS6" i="74"/>
  <c r="AL6" i="74"/>
  <c r="AU6" i="74" s="1"/>
  <c r="AS43" i="74"/>
  <c r="AL43" i="74"/>
  <c r="AU43" i="74" s="1"/>
  <c r="AS24" i="74"/>
  <c r="AL24" i="74"/>
  <c r="AU24" i="74" s="1"/>
  <c r="AS34" i="74"/>
  <c r="AL34" i="74"/>
  <c r="AU34" i="74" s="1"/>
  <c r="AS69" i="74"/>
  <c r="AL69" i="74"/>
  <c r="AU69" i="74" s="1"/>
  <c r="AS54" i="74"/>
  <c r="AL54" i="74"/>
  <c r="AU54" i="74" s="1"/>
  <c r="AR92" i="25"/>
  <c r="AS27" i="74"/>
  <c r="AL27" i="74"/>
  <c r="AU27" i="74" s="1"/>
  <c r="AS48" i="74"/>
  <c r="AL48" i="74"/>
  <c r="AU48" i="74" s="1"/>
  <c r="AS58" i="74"/>
  <c r="AL58" i="74"/>
  <c r="AU58" i="74" s="1"/>
  <c r="AS68" i="74"/>
  <c r="AL68" i="74"/>
  <c r="AU68" i="74" s="1"/>
  <c r="AS87" i="74"/>
  <c r="AL87" i="74"/>
  <c r="AU87" i="74" s="1"/>
  <c r="AS56" i="74"/>
  <c r="AL56" i="74"/>
  <c r="AU56" i="74" s="1"/>
  <c r="AR89" i="74"/>
  <c r="AR91" i="74" s="1"/>
  <c r="AL89" i="74"/>
  <c r="AU89" i="74" s="1"/>
  <c r="AN93" i="37"/>
  <c r="AI93" i="37"/>
  <c r="AS23" i="74"/>
  <c r="AL23" i="74"/>
  <c r="AU23" i="74" s="1"/>
  <c r="AS55" i="74"/>
  <c r="AL55" i="74"/>
  <c r="AU55" i="74" s="1"/>
  <c r="AR93" i="73"/>
  <c r="AS44" i="74"/>
  <c r="AL44" i="74"/>
  <c r="AU44" i="74" s="1"/>
  <c r="AS61" i="74"/>
  <c r="AL61" i="74"/>
  <c r="AU61" i="74" s="1"/>
  <c r="AS19" i="74"/>
  <c r="AL19" i="74"/>
  <c r="AU19" i="74" s="1"/>
  <c r="AH94" i="85"/>
  <c r="AQ94" i="85" s="1"/>
  <c r="AS62" i="74"/>
  <c r="AL62" i="74"/>
  <c r="AU62" i="74" s="1"/>
  <c r="AH94" i="41"/>
  <c r="AQ94" i="41" s="1"/>
  <c r="AR88" i="94"/>
  <c r="Z93" i="25"/>
  <c r="AS36" i="74"/>
  <c r="AL36" i="74"/>
  <c r="AU36" i="74" s="1"/>
  <c r="AS81" i="74"/>
  <c r="AL81" i="74"/>
  <c r="AU81" i="74" s="1"/>
  <c r="AI92" i="33"/>
  <c r="AN92" i="33"/>
  <c r="Y97" i="77"/>
  <c r="X97" i="77"/>
  <c r="Z94" i="37" l="1"/>
  <c r="AX9" i="94"/>
  <c r="S9" i="94" s="1"/>
  <c r="AC9" i="94" s="1"/>
  <c r="AB10" i="94" s="1"/>
  <c r="W95" i="37"/>
  <c r="AG94" i="37"/>
  <c r="AP94" i="37" s="1"/>
  <c r="AF94" i="37"/>
  <c r="AO94" i="37" s="1"/>
  <c r="AE94" i="37"/>
  <c r="AK7" i="94"/>
  <c r="AT7" i="94" s="1"/>
  <c r="AH97" i="77"/>
  <c r="AQ97" i="77" s="1"/>
  <c r="AR93" i="37"/>
  <c r="AJ71" i="94"/>
  <c r="AK71" i="94"/>
  <c r="AT71" i="94" s="1"/>
  <c r="AJ35" i="94"/>
  <c r="AK35" i="94"/>
  <c r="AT35" i="94" s="1"/>
  <c r="AJ17" i="94"/>
  <c r="AK17" i="94"/>
  <c r="AT17" i="94" s="1"/>
  <c r="AI93" i="93"/>
  <c r="AN93" i="93"/>
  <c r="AJ86" i="94"/>
  <c r="AK86" i="94"/>
  <c r="AT86" i="94" s="1"/>
  <c r="W95" i="73"/>
  <c r="AG94" i="73"/>
  <c r="AP94" i="73" s="1"/>
  <c r="AE94" i="73"/>
  <c r="AF94" i="73"/>
  <c r="AO94" i="73" s="1"/>
  <c r="AH91" i="45"/>
  <c r="AQ91" i="45" s="1"/>
  <c r="X91" i="29"/>
  <c r="Z91" i="29" s="1"/>
  <c r="Y91" i="29"/>
  <c r="AH94" i="37"/>
  <c r="AQ94" i="37" s="1"/>
  <c r="AH93" i="33"/>
  <c r="AQ93" i="33" s="1"/>
  <c r="AJ84" i="94"/>
  <c r="AK84" i="94"/>
  <c r="AT84" i="94" s="1"/>
  <c r="AJ78" i="94"/>
  <c r="AK78" i="94"/>
  <c r="AT78" i="94" s="1"/>
  <c r="AJ72" i="94"/>
  <c r="AK72" i="94"/>
  <c r="AT72" i="94" s="1"/>
  <c r="AJ66" i="94"/>
  <c r="AK66" i="94"/>
  <c r="AT66" i="94" s="1"/>
  <c r="AJ60" i="94"/>
  <c r="AK60" i="94"/>
  <c r="AT60" i="94" s="1"/>
  <c r="AJ54" i="94"/>
  <c r="AK54" i="94"/>
  <c r="AT54" i="94" s="1"/>
  <c r="AJ48" i="94"/>
  <c r="AK48" i="94"/>
  <c r="AT48" i="94" s="1"/>
  <c r="AK42" i="94"/>
  <c r="AT42" i="94" s="1"/>
  <c r="AJ42" i="94"/>
  <c r="AK36" i="94"/>
  <c r="AT36" i="94" s="1"/>
  <c r="AJ36" i="94"/>
  <c r="AJ30" i="94"/>
  <c r="AK30" i="94"/>
  <c r="AT30" i="94" s="1"/>
  <c r="AK24" i="94"/>
  <c r="AT24" i="94" s="1"/>
  <c r="AJ24" i="94"/>
  <c r="AK18" i="94"/>
  <c r="AT18" i="94" s="1"/>
  <c r="AJ18" i="94"/>
  <c r="AK12" i="94"/>
  <c r="AT12" i="94" s="1"/>
  <c r="AR96" i="77"/>
  <c r="AF93" i="33"/>
  <c r="AO93" i="33" s="1"/>
  <c r="W94" i="33"/>
  <c r="AG93" i="33"/>
  <c r="AP93" i="33" s="1"/>
  <c r="AE93" i="33"/>
  <c r="AR90" i="45"/>
  <c r="AK65" i="94"/>
  <c r="AT65" i="94" s="1"/>
  <c r="AJ65" i="94"/>
  <c r="AJ41" i="94"/>
  <c r="AK41" i="94"/>
  <c r="AT41" i="94" s="1"/>
  <c r="AJ6" i="94"/>
  <c r="AK6" i="94"/>
  <c r="AT6" i="94" s="1"/>
  <c r="AH95" i="81"/>
  <c r="AQ95" i="81" s="1"/>
  <c r="AI87" i="89"/>
  <c r="AN87" i="89"/>
  <c r="AJ82" i="94"/>
  <c r="AK82" i="94"/>
  <c r="AT82" i="94" s="1"/>
  <c r="AJ58" i="94"/>
  <c r="AK58" i="94"/>
  <c r="AT58" i="94" s="1"/>
  <c r="AJ40" i="94"/>
  <c r="AK40" i="94"/>
  <c r="AT40" i="94" s="1"/>
  <c r="AJ34" i="94"/>
  <c r="AK34" i="94"/>
  <c r="AT34" i="94" s="1"/>
  <c r="AJ28" i="94"/>
  <c r="AK28" i="94"/>
  <c r="AT28" i="94" s="1"/>
  <c r="AJ22" i="94"/>
  <c r="AK22" i="94"/>
  <c r="AT22" i="94" s="1"/>
  <c r="AJ16" i="94"/>
  <c r="AK16" i="94"/>
  <c r="AT16" i="94" s="1"/>
  <c r="AJ10" i="94"/>
  <c r="AK10" i="94"/>
  <c r="AT10" i="94" s="1"/>
  <c r="AJ3" i="94"/>
  <c r="AB4" i="94"/>
  <c r="Z95" i="81"/>
  <c r="AI94" i="85"/>
  <c r="AN94" i="85"/>
  <c r="AJ83" i="94"/>
  <c r="AK83" i="94"/>
  <c r="AT83" i="94" s="1"/>
  <c r="AK53" i="94"/>
  <c r="AT53" i="94" s="1"/>
  <c r="AJ53" i="94"/>
  <c r="AJ23" i="94"/>
  <c r="AK23" i="94"/>
  <c r="AT23" i="94" s="1"/>
  <c r="AJ76" i="94"/>
  <c r="AK76" i="94"/>
  <c r="AT76" i="94" s="1"/>
  <c r="AJ64" i="94"/>
  <c r="AK64" i="94"/>
  <c r="AT64" i="94" s="1"/>
  <c r="AJ52" i="94"/>
  <c r="AK52" i="94"/>
  <c r="AT52" i="94" s="1"/>
  <c r="AJ46" i="94"/>
  <c r="AK46" i="94"/>
  <c r="AT46" i="94" s="1"/>
  <c r="Z97" i="77"/>
  <c r="AR94" i="81"/>
  <c r="AI90" i="29"/>
  <c r="AN90" i="29"/>
  <c r="X88" i="89"/>
  <c r="Z88" i="89" s="1"/>
  <c r="Y88" i="89"/>
  <c r="AJ85" i="94"/>
  <c r="AK85" i="94"/>
  <c r="AT85" i="94" s="1"/>
  <c r="AJ81" i="94"/>
  <c r="AK81" i="94"/>
  <c r="AT81" i="94" s="1"/>
  <c r="AJ75" i="94"/>
  <c r="AK75" i="94"/>
  <c r="AT75" i="94" s="1"/>
  <c r="AJ69" i="94"/>
  <c r="AK69" i="94"/>
  <c r="AT69" i="94" s="1"/>
  <c r="AJ63" i="94"/>
  <c r="AK63" i="94"/>
  <c r="AT63" i="94" s="1"/>
  <c r="AJ57" i="94"/>
  <c r="AK57" i="94"/>
  <c r="AT57" i="94" s="1"/>
  <c r="AJ51" i="94"/>
  <c r="AK51" i="94"/>
  <c r="AT51" i="94" s="1"/>
  <c r="AJ45" i="94"/>
  <c r="AK45" i="94"/>
  <c r="AT45" i="94" s="1"/>
  <c r="AK39" i="94"/>
  <c r="AT39" i="94" s="1"/>
  <c r="AJ39" i="94"/>
  <c r="AK33" i="94"/>
  <c r="AT33" i="94" s="1"/>
  <c r="AJ33" i="94"/>
  <c r="AK27" i="94"/>
  <c r="AT27" i="94" s="1"/>
  <c r="AJ27" i="94"/>
  <c r="AJ21" i="94"/>
  <c r="AK21" i="94"/>
  <c r="AT21" i="94" s="1"/>
  <c r="AK15" i="94"/>
  <c r="AT15" i="94" s="1"/>
  <c r="AJ15" i="94"/>
  <c r="AX8" i="94"/>
  <c r="S8" i="94" s="1"/>
  <c r="AC8" i="94" s="1"/>
  <c r="AB9" i="94" s="1"/>
  <c r="AX4" i="94"/>
  <c r="S4" i="94" s="1"/>
  <c r="AC4" i="94" s="1"/>
  <c r="AB5" i="94" s="1"/>
  <c r="Z95" i="41"/>
  <c r="Y95" i="41"/>
  <c r="X95" i="41"/>
  <c r="W92" i="45"/>
  <c r="AF91" i="45"/>
  <c r="AO91" i="45" s="1"/>
  <c r="AE91" i="45"/>
  <c r="AG91" i="45"/>
  <c r="AP91" i="45" s="1"/>
  <c r="AJ88" i="94"/>
  <c r="AK88" i="94"/>
  <c r="AT88" i="94" s="1"/>
  <c r="AJ59" i="94"/>
  <c r="AK59" i="94"/>
  <c r="AT59" i="94" s="1"/>
  <c r="AJ11" i="94"/>
  <c r="AK11" i="94"/>
  <c r="AT11" i="94" s="1"/>
  <c r="AJ87" i="94"/>
  <c r="AK87" i="94"/>
  <c r="AT87" i="94" s="1"/>
  <c r="AJ80" i="94"/>
  <c r="AK80" i="94"/>
  <c r="AT80" i="94" s="1"/>
  <c r="AK74" i="94"/>
  <c r="AT74" i="94" s="1"/>
  <c r="AJ74" i="94"/>
  <c r="AJ68" i="94"/>
  <c r="AK68" i="94"/>
  <c r="AT68" i="94" s="1"/>
  <c r="AJ62" i="94"/>
  <c r="AK62" i="94"/>
  <c r="AT62" i="94" s="1"/>
  <c r="AJ56" i="94"/>
  <c r="AK56" i="94"/>
  <c r="AT56" i="94" s="1"/>
  <c r="AJ50" i="94"/>
  <c r="AK50" i="94"/>
  <c r="AT50" i="94" s="1"/>
  <c r="AJ44" i="94"/>
  <c r="AK44" i="94"/>
  <c r="AT44" i="94" s="1"/>
  <c r="AJ38" i="94"/>
  <c r="AK38" i="94"/>
  <c r="AT38" i="94" s="1"/>
  <c r="AJ32" i="94"/>
  <c r="AK32" i="94"/>
  <c r="AT32" i="94" s="1"/>
  <c r="AJ26" i="94"/>
  <c r="AK26" i="94"/>
  <c r="AT26" i="94" s="1"/>
  <c r="AX19" i="94"/>
  <c r="S19" i="94" s="1"/>
  <c r="AC19" i="94" s="1"/>
  <c r="AB20" i="94" s="1"/>
  <c r="AX13" i="94"/>
  <c r="S13" i="94" s="1"/>
  <c r="AC13" i="94" s="1"/>
  <c r="AB14" i="94" s="1"/>
  <c r="AX7" i="94"/>
  <c r="S7" i="94" s="1"/>
  <c r="AC7" i="94" s="1"/>
  <c r="AB8" i="94" s="1"/>
  <c r="AN94" i="41"/>
  <c r="AI94" i="41"/>
  <c r="AJ77" i="94"/>
  <c r="AK77" i="94"/>
  <c r="AT77" i="94" s="1"/>
  <c r="AK47" i="94"/>
  <c r="AT47" i="94" s="1"/>
  <c r="AJ47" i="94"/>
  <c r="AJ29" i="94"/>
  <c r="AK29" i="94"/>
  <c r="AT29" i="94" s="1"/>
  <c r="AS4" i="74"/>
  <c r="AS91" i="74" s="1"/>
  <c r="AL4" i="74"/>
  <c r="AU4" i="74" s="1"/>
  <c r="AU91" i="74" s="1"/>
  <c r="C11" i="74" s="1"/>
  <c r="F27" i="97" s="1"/>
  <c r="AJ70" i="94"/>
  <c r="AK70" i="94"/>
  <c r="AT70" i="94" s="1"/>
  <c r="W94" i="25"/>
  <c r="AG93" i="25"/>
  <c r="AP93" i="25" s="1"/>
  <c r="AF93" i="25"/>
  <c r="AO93" i="25" s="1"/>
  <c r="AE93" i="25"/>
  <c r="AR92" i="33"/>
  <c r="AG89" i="94"/>
  <c r="AP89" i="94" s="1"/>
  <c r="AP91" i="94" s="1"/>
  <c r="AF89" i="94"/>
  <c r="AO89" i="94" s="1"/>
  <c r="AO91" i="94" s="1"/>
  <c r="AX89" i="94"/>
  <c r="S89" i="94" s="1"/>
  <c r="AC89" i="94" s="1"/>
  <c r="AJ89" i="94" s="1"/>
  <c r="AS89" i="94" s="1"/>
  <c r="AE89" i="94"/>
  <c r="AK89" i="94" s="1"/>
  <c r="AT89" i="94" s="1"/>
  <c r="AJ79" i="94"/>
  <c r="AK79" i="94"/>
  <c r="AT79" i="94" s="1"/>
  <c r="AJ73" i="94"/>
  <c r="AK73" i="94"/>
  <c r="AT73" i="94" s="1"/>
  <c r="AJ67" i="94"/>
  <c r="AK67" i="94"/>
  <c r="AT67" i="94" s="1"/>
  <c r="AJ61" i="94"/>
  <c r="AK61" i="94"/>
  <c r="AT61" i="94" s="1"/>
  <c r="AJ55" i="94"/>
  <c r="AK55" i="94"/>
  <c r="AT55" i="94" s="1"/>
  <c r="AJ49" i="94"/>
  <c r="AK49" i="94"/>
  <c r="AT49" i="94" s="1"/>
  <c r="AJ43" i="94"/>
  <c r="AK43" i="94"/>
  <c r="AT43" i="94" s="1"/>
  <c r="AJ37" i="94"/>
  <c r="AK37" i="94"/>
  <c r="AT37" i="94" s="1"/>
  <c r="AJ31" i="94"/>
  <c r="AK31" i="94"/>
  <c r="AT31" i="94" s="1"/>
  <c r="AJ25" i="94"/>
  <c r="AK25" i="94"/>
  <c r="AT25" i="94" s="1"/>
  <c r="AK19" i="94"/>
  <c r="AT19" i="94" s="1"/>
  <c r="AX12" i="94"/>
  <c r="S12" i="94" s="1"/>
  <c r="AC12" i="94" s="1"/>
  <c r="AB13" i="94" s="1"/>
  <c r="X94" i="93"/>
  <c r="Z94" i="93" s="1"/>
  <c r="Y94" i="93"/>
  <c r="Y95" i="85"/>
  <c r="X95" i="85"/>
  <c r="AE94" i="93" l="1"/>
  <c r="W95" i="93"/>
  <c r="AG94" i="93"/>
  <c r="AP94" i="93" s="1"/>
  <c r="AF94" i="93"/>
  <c r="AO94" i="93" s="1"/>
  <c r="AS25" i="94"/>
  <c r="AL25" i="94"/>
  <c r="AU25" i="94" s="1"/>
  <c r="W89" i="89"/>
  <c r="AE88" i="89"/>
  <c r="AG88" i="89"/>
  <c r="AP88" i="89" s="1"/>
  <c r="AF88" i="89"/>
  <c r="AO88" i="89" s="1"/>
  <c r="AI94" i="37"/>
  <c r="AN94" i="37"/>
  <c r="AJ20" i="94"/>
  <c r="AK20" i="94"/>
  <c r="AT20" i="94" s="1"/>
  <c r="AS38" i="94"/>
  <c r="AL38" i="94"/>
  <c r="AU38" i="94" s="1"/>
  <c r="AS56" i="94"/>
  <c r="AL56" i="94"/>
  <c r="AU56" i="94" s="1"/>
  <c r="AS11" i="94"/>
  <c r="AL11" i="94"/>
  <c r="AU11" i="94" s="1"/>
  <c r="AI91" i="45"/>
  <c r="AN91" i="45"/>
  <c r="W96" i="41"/>
  <c r="AG95" i="41"/>
  <c r="AP95" i="41" s="1"/>
  <c r="AF95" i="41"/>
  <c r="AO95" i="41" s="1"/>
  <c r="AE95" i="41"/>
  <c r="AS21" i="94"/>
  <c r="AL21" i="94"/>
  <c r="AU21" i="94" s="1"/>
  <c r="AS57" i="94"/>
  <c r="AL57" i="94"/>
  <c r="AU57" i="94" s="1"/>
  <c r="AS75" i="94"/>
  <c r="AL75" i="94"/>
  <c r="AU75" i="94" s="1"/>
  <c r="AH88" i="89"/>
  <c r="AQ88" i="89" s="1"/>
  <c r="AE97" i="77"/>
  <c r="W98" i="77"/>
  <c r="AF97" i="77"/>
  <c r="AO97" i="77" s="1"/>
  <c r="AG97" i="77"/>
  <c r="AP97" i="77" s="1"/>
  <c r="AS64" i="94"/>
  <c r="AL64" i="94"/>
  <c r="AU64" i="94" s="1"/>
  <c r="AJ4" i="94"/>
  <c r="AK4" i="94"/>
  <c r="AT4" i="94" s="1"/>
  <c r="X94" i="33"/>
  <c r="Y94" i="33"/>
  <c r="AS18" i="94"/>
  <c r="AL18" i="94"/>
  <c r="AU18" i="94" s="1"/>
  <c r="AS36" i="94"/>
  <c r="AL36" i="94"/>
  <c r="AU36" i="94" s="1"/>
  <c r="AF91" i="29"/>
  <c r="AO91" i="29" s="1"/>
  <c r="AE91" i="29"/>
  <c r="W92" i="29"/>
  <c r="AG91" i="29"/>
  <c r="AP91" i="29" s="1"/>
  <c r="AJ7" i="94"/>
  <c r="AJ5" i="94"/>
  <c r="AK5" i="94"/>
  <c r="AT5" i="94" s="1"/>
  <c r="AS27" i="94"/>
  <c r="AL27" i="94"/>
  <c r="AU27" i="94" s="1"/>
  <c r="AS22" i="94"/>
  <c r="AL22" i="94"/>
  <c r="AU22" i="94" s="1"/>
  <c r="AS54" i="94"/>
  <c r="AL54" i="94"/>
  <c r="AU54" i="94" s="1"/>
  <c r="AS72" i="94"/>
  <c r="AL72" i="94"/>
  <c r="AU72" i="94" s="1"/>
  <c r="AI94" i="73"/>
  <c r="AN94" i="73"/>
  <c r="AS44" i="94"/>
  <c r="AL44" i="94"/>
  <c r="AU44" i="94" s="1"/>
  <c r="AS80" i="94"/>
  <c r="AL80" i="94"/>
  <c r="AU80" i="94" s="1"/>
  <c r="AJ9" i="94"/>
  <c r="AK9" i="94"/>
  <c r="AT9" i="94" s="1"/>
  <c r="AS45" i="94"/>
  <c r="AL45" i="94"/>
  <c r="AU45" i="94" s="1"/>
  <c r="AS63" i="94"/>
  <c r="AL63" i="94"/>
  <c r="AU63" i="94" s="1"/>
  <c r="AS81" i="94"/>
  <c r="AL81" i="94"/>
  <c r="AU81" i="94" s="1"/>
  <c r="AS46" i="94"/>
  <c r="AL46" i="94"/>
  <c r="AU46" i="94" s="1"/>
  <c r="AS76" i="94"/>
  <c r="AL76" i="94"/>
  <c r="AU76" i="94" s="1"/>
  <c r="AS83" i="94"/>
  <c r="AL83" i="94"/>
  <c r="AU83" i="94" s="1"/>
  <c r="AS6" i="94"/>
  <c r="AL6" i="94"/>
  <c r="AU6" i="94" s="1"/>
  <c r="AS24" i="94"/>
  <c r="AL24" i="94"/>
  <c r="AU24" i="94" s="1"/>
  <c r="AS42" i="94"/>
  <c r="AL42" i="94"/>
  <c r="AU42" i="94" s="1"/>
  <c r="AS3" i="94"/>
  <c r="AL3" i="94"/>
  <c r="AU3" i="94" s="1"/>
  <c r="AS40" i="94"/>
  <c r="AL40" i="94"/>
  <c r="AU40" i="94" s="1"/>
  <c r="AR87" i="89"/>
  <c r="AS67" i="94"/>
  <c r="AL67" i="94"/>
  <c r="AU67" i="94" s="1"/>
  <c r="AS15" i="94"/>
  <c r="AL15" i="94"/>
  <c r="AU15" i="94" s="1"/>
  <c r="AS33" i="94"/>
  <c r="AL33" i="94"/>
  <c r="AU33" i="94" s="1"/>
  <c r="AR90" i="29"/>
  <c r="AS10" i="94"/>
  <c r="AL10" i="94"/>
  <c r="AU10" i="94" s="1"/>
  <c r="AS28" i="94"/>
  <c r="AL28" i="94"/>
  <c r="AU28" i="94" s="1"/>
  <c r="AS58" i="94"/>
  <c r="AL58" i="94"/>
  <c r="AU58" i="94" s="1"/>
  <c r="AI93" i="33"/>
  <c r="AN93" i="33"/>
  <c r="AS60" i="94"/>
  <c r="AL60" i="94"/>
  <c r="AU60" i="94" s="1"/>
  <c r="AS78" i="94"/>
  <c r="AL78" i="94"/>
  <c r="AU78" i="94" s="1"/>
  <c r="AR93" i="93"/>
  <c r="AS71" i="94"/>
  <c r="AL71" i="94"/>
  <c r="AU71" i="94" s="1"/>
  <c r="AS43" i="94"/>
  <c r="AL43" i="94"/>
  <c r="AU43" i="94" s="1"/>
  <c r="AS79" i="94"/>
  <c r="AL79" i="94"/>
  <c r="AU79" i="94" s="1"/>
  <c r="AS77" i="94"/>
  <c r="AL77" i="94"/>
  <c r="AU77" i="94" s="1"/>
  <c r="AS86" i="94"/>
  <c r="AL86" i="94"/>
  <c r="AU86" i="94" s="1"/>
  <c r="AR94" i="41"/>
  <c r="AS26" i="94"/>
  <c r="AL26" i="94"/>
  <c r="AU26" i="94" s="1"/>
  <c r="AS62" i="94"/>
  <c r="AL62" i="94"/>
  <c r="AU62" i="94" s="1"/>
  <c r="AS59" i="94"/>
  <c r="AL59" i="94"/>
  <c r="AU59" i="94" s="1"/>
  <c r="AH95" i="85"/>
  <c r="AQ95" i="85" s="1"/>
  <c r="AS31" i="94"/>
  <c r="AL31" i="94"/>
  <c r="AU31" i="94" s="1"/>
  <c r="Y94" i="25"/>
  <c r="X94" i="25"/>
  <c r="AN89" i="94"/>
  <c r="AN91" i="94" s="1"/>
  <c r="AI89" i="94"/>
  <c r="AS47" i="94"/>
  <c r="AL47" i="94"/>
  <c r="AU47" i="94" s="1"/>
  <c r="AJ8" i="94"/>
  <c r="AK8" i="94"/>
  <c r="AT8" i="94" s="1"/>
  <c r="AS32" i="94"/>
  <c r="AL32" i="94"/>
  <c r="AU32" i="94" s="1"/>
  <c r="AS50" i="94"/>
  <c r="AL50" i="94"/>
  <c r="AU50" i="94" s="1"/>
  <c r="AS68" i="94"/>
  <c r="AL68" i="94"/>
  <c r="AU68" i="94" s="1"/>
  <c r="AS87" i="94"/>
  <c r="AL87" i="94"/>
  <c r="AU87" i="94" s="1"/>
  <c r="AS88" i="94"/>
  <c r="AL88" i="94"/>
  <c r="AU88" i="94" s="1"/>
  <c r="AH95" i="41"/>
  <c r="AQ95" i="41" s="1"/>
  <c r="AS51" i="94"/>
  <c r="AL51" i="94"/>
  <c r="AU51" i="94" s="1"/>
  <c r="AS69" i="94"/>
  <c r="AL69" i="94"/>
  <c r="AU69" i="94" s="1"/>
  <c r="AS85" i="94"/>
  <c r="AL85" i="94"/>
  <c r="AU85" i="94" s="1"/>
  <c r="AS52" i="94"/>
  <c r="AL52" i="94"/>
  <c r="AU52" i="94" s="1"/>
  <c r="AS23" i="94"/>
  <c r="AL23" i="94"/>
  <c r="AU23" i="94" s="1"/>
  <c r="AR94" i="85"/>
  <c r="AS41" i="94"/>
  <c r="AL41" i="94"/>
  <c r="AU41" i="94" s="1"/>
  <c r="Y95" i="73"/>
  <c r="X95" i="73"/>
  <c r="Z95" i="73" s="1"/>
  <c r="AH94" i="93"/>
  <c r="AQ94" i="93" s="1"/>
  <c r="AS61" i="94"/>
  <c r="AL61" i="94"/>
  <c r="AU61" i="94" s="1"/>
  <c r="AS35" i="94"/>
  <c r="AL35" i="94"/>
  <c r="AU35" i="94" s="1"/>
  <c r="AJ13" i="94"/>
  <c r="AK13" i="94"/>
  <c r="AT13" i="94" s="1"/>
  <c r="AS49" i="94"/>
  <c r="AL49" i="94"/>
  <c r="AU49" i="94" s="1"/>
  <c r="AS29" i="94"/>
  <c r="AL29" i="94"/>
  <c r="AU29" i="94" s="1"/>
  <c r="Y92" i="45"/>
  <c r="Z92" i="45" s="1"/>
  <c r="X92" i="45"/>
  <c r="Z95" i="85"/>
  <c r="AJ19" i="94"/>
  <c r="AS37" i="94"/>
  <c r="AL37" i="94"/>
  <c r="AU37" i="94" s="1"/>
  <c r="AS55" i="94"/>
  <c r="AL55" i="94"/>
  <c r="AU55" i="94" s="1"/>
  <c r="AS73" i="94"/>
  <c r="AL73" i="94"/>
  <c r="AU73" i="94" s="1"/>
  <c r="AI93" i="25"/>
  <c r="AN93" i="25"/>
  <c r="AS70" i="94"/>
  <c r="AL70" i="94"/>
  <c r="AU70" i="94" s="1"/>
  <c r="AJ14" i="94"/>
  <c r="AK14" i="94"/>
  <c r="AT14" i="94" s="1"/>
  <c r="AS74" i="94"/>
  <c r="AL74" i="94"/>
  <c r="AU74" i="94" s="1"/>
  <c r="AS39" i="94"/>
  <c r="AL39" i="94"/>
  <c r="AU39" i="94" s="1"/>
  <c r="AS53" i="94"/>
  <c r="AL53" i="94"/>
  <c r="AU53" i="94" s="1"/>
  <c r="AG95" i="81"/>
  <c r="AP95" i="81" s="1"/>
  <c r="AF95" i="81"/>
  <c r="AO95" i="81" s="1"/>
  <c r="W96" i="81"/>
  <c r="AE95" i="81"/>
  <c r="AS16" i="94"/>
  <c r="AL16" i="94"/>
  <c r="AU16" i="94" s="1"/>
  <c r="AS34" i="94"/>
  <c r="AL34" i="94"/>
  <c r="AU34" i="94" s="1"/>
  <c r="AS82" i="94"/>
  <c r="AL82" i="94"/>
  <c r="AU82" i="94" s="1"/>
  <c r="AS65" i="94"/>
  <c r="AL65" i="94"/>
  <c r="AU65" i="94" s="1"/>
  <c r="AJ12" i="94"/>
  <c r="AS30" i="94"/>
  <c r="AL30" i="94"/>
  <c r="AU30" i="94" s="1"/>
  <c r="AS48" i="94"/>
  <c r="AL48" i="94"/>
  <c r="AU48" i="94" s="1"/>
  <c r="AS66" i="94"/>
  <c r="AL66" i="94"/>
  <c r="AU66" i="94" s="1"/>
  <c r="AS84" i="94"/>
  <c r="AL84" i="94"/>
  <c r="AU84" i="94" s="1"/>
  <c r="AH91" i="29"/>
  <c r="AQ91" i="29" s="1"/>
  <c r="AS17" i="94"/>
  <c r="AL17" i="94"/>
  <c r="AU17" i="94" s="1"/>
  <c r="Y95" i="37"/>
  <c r="X95" i="37"/>
  <c r="AF92" i="45" l="1"/>
  <c r="AO92" i="45" s="1"/>
  <c r="AE92" i="45"/>
  <c r="AG92" i="45"/>
  <c r="AP92" i="45" s="1"/>
  <c r="W93" i="45"/>
  <c r="Z96" i="81"/>
  <c r="Y96" i="81"/>
  <c r="X96" i="81"/>
  <c r="AR93" i="33"/>
  <c r="AS12" i="94"/>
  <c r="AL12" i="94"/>
  <c r="AU12" i="94" s="1"/>
  <c r="AN95" i="81"/>
  <c r="AI95" i="81"/>
  <c r="AH92" i="45"/>
  <c r="AQ92" i="45" s="1"/>
  <c r="AH95" i="73"/>
  <c r="AQ95" i="73" s="1"/>
  <c r="AL89" i="94"/>
  <c r="AU89" i="94" s="1"/>
  <c r="AR89" i="94"/>
  <c r="AR91" i="94" s="1"/>
  <c r="AS4" i="94"/>
  <c r="AL4" i="94"/>
  <c r="AU4" i="94" s="1"/>
  <c r="X98" i="77"/>
  <c r="Z98" i="77" s="1"/>
  <c r="Y98" i="77"/>
  <c r="AR91" i="45"/>
  <c r="AS13" i="94"/>
  <c r="AL13" i="94"/>
  <c r="AU13" i="94" s="1"/>
  <c r="AH94" i="25"/>
  <c r="AQ94" i="25" s="1"/>
  <c r="AI91" i="29"/>
  <c r="AN91" i="29"/>
  <c r="AI95" i="41"/>
  <c r="AN95" i="41"/>
  <c r="AS5" i="94"/>
  <c r="AS91" i="94" s="1"/>
  <c r="AL5" i="94"/>
  <c r="AU5" i="94" s="1"/>
  <c r="AH94" i="33"/>
  <c r="AQ94" i="33" s="1"/>
  <c r="AS20" i="94"/>
  <c r="AL20" i="94"/>
  <c r="AU20" i="94" s="1"/>
  <c r="AI88" i="89"/>
  <c r="AN88" i="89"/>
  <c r="AF95" i="73"/>
  <c r="AO95" i="73" s="1"/>
  <c r="AE95" i="73"/>
  <c r="W96" i="73"/>
  <c r="AG95" i="73"/>
  <c r="AP95" i="73" s="1"/>
  <c r="Y92" i="29"/>
  <c r="X92" i="29"/>
  <c r="Z92" i="29" s="1"/>
  <c r="AI97" i="77"/>
  <c r="AN97" i="77"/>
  <c r="AH95" i="37"/>
  <c r="AQ95" i="37" s="1"/>
  <c r="AR93" i="25"/>
  <c r="AS8" i="94"/>
  <c r="AL8" i="94"/>
  <c r="AU8" i="94" s="1"/>
  <c r="AS19" i="94"/>
  <c r="AL19" i="94"/>
  <c r="AU19" i="94" s="1"/>
  <c r="Z94" i="25"/>
  <c r="AS7" i="94"/>
  <c r="AL7" i="94"/>
  <c r="AU7" i="94" s="1"/>
  <c r="Z94" i="33"/>
  <c r="X89" i="89"/>
  <c r="Z89" i="89" s="1"/>
  <c r="Y89" i="89"/>
  <c r="Y95" i="93"/>
  <c r="X95" i="93"/>
  <c r="Z95" i="37"/>
  <c r="AS14" i="94"/>
  <c r="AL14" i="94"/>
  <c r="AU14" i="94" s="1"/>
  <c r="AF95" i="85"/>
  <c r="AO95" i="85" s="1"/>
  <c r="AE95" i="85"/>
  <c r="W96" i="85"/>
  <c r="AG95" i="85"/>
  <c r="AP95" i="85" s="1"/>
  <c r="AS9" i="94"/>
  <c r="AL9" i="94"/>
  <c r="AU9" i="94" s="1"/>
  <c r="AR94" i="73"/>
  <c r="AT91" i="94"/>
  <c r="X96" i="41"/>
  <c r="Z96" i="41" s="1"/>
  <c r="Y96" i="41"/>
  <c r="AR94" i="37"/>
  <c r="AI94" i="93"/>
  <c r="AN94" i="93"/>
  <c r="AU91" i="94" l="1"/>
  <c r="C11" i="94" s="1"/>
  <c r="F47" i="97" s="1"/>
  <c r="AG92" i="29"/>
  <c r="AP92" i="29" s="1"/>
  <c r="AF92" i="29"/>
  <c r="AO92" i="29" s="1"/>
  <c r="AE92" i="29"/>
  <c r="W93" i="29"/>
  <c r="AF89" i="89"/>
  <c r="AO89" i="89" s="1"/>
  <c r="W90" i="89"/>
  <c r="AE89" i="89"/>
  <c r="AG89" i="89"/>
  <c r="AP89" i="89" s="1"/>
  <c r="X93" i="45"/>
  <c r="Y93" i="45"/>
  <c r="Z93" i="45" s="1"/>
  <c r="AE96" i="41"/>
  <c r="W97" i="41"/>
  <c r="AF96" i="41"/>
  <c r="AO96" i="41" s="1"/>
  <c r="AG96" i="41"/>
  <c r="AP96" i="41" s="1"/>
  <c r="AH89" i="89"/>
  <c r="AQ89" i="89" s="1"/>
  <c r="AR97" i="77"/>
  <c r="Y96" i="73"/>
  <c r="X96" i="73"/>
  <c r="AR91" i="29"/>
  <c r="AH98" i="77"/>
  <c r="AQ98" i="77" s="1"/>
  <c r="AQ100" i="77" s="1"/>
  <c r="AZ3" i="77"/>
  <c r="AX7" i="77" s="1"/>
  <c r="S7" i="77" s="1"/>
  <c r="AC7" i="77" s="1"/>
  <c r="AB8" i="77" s="1"/>
  <c r="AX5" i="77"/>
  <c r="S5" i="77" s="1"/>
  <c r="AC5" i="77" s="1"/>
  <c r="AB6" i="77" s="1"/>
  <c r="AX12" i="77"/>
  <c r="S12" i="77" s="1"/>
  <c r="AC12" i="77" s="1"/>
  <c r="AB13" i="77" s="1"/>
  <c r="AX13" i="77"/>
  <c r="S13" i="77" s="1"/>
  <c r="AC13" i="77" s="1"/>
  <c r="AB14" i="77" s="1"/>
  <c r="AX17" i="77"/>
  <c r="S17" i="77" s="1"/>
  <c r="AC17" i="77" s="1"/>
  <c r="AB18" i="77" s="1"/>
  <c r="AX18" i="77"/>
  <c r="S18" i="77" s="1"/>
  <c r="AC18" i="77" s="1"/>
  <c r="AB19" i="77" s="1"/>
  <c r="AX19" i="77"/>
  <c r="S19" i="77" s="1"/>
  <c r="AC19" i="77" s="1"/>
  <c r="AB20" i="77" s="1"/>
  <c r="AX20" i="77"/>
  <c r="S20" i="77" s="1"/>
  <c r="AC20" i="77" s="1"/>
  <c r="AB21" i="77" s="1"/>
  <c r="AX21" i="77"/>
  <c r="S21" i="77" s="1"/>
  <c r="AC21" i="77" s="1"/>
  <c r="AB22" i="77" s="1"/>
  <c r="AX22" i="77"/>
  <c r="S22" i="77" s="1"/>
  <c r="AC22" i="77" s="1"/>
  <c r="AB23" i="77" s="1"/>
  <c r="AX23" i="77"/>
  <c r="S23" i="77" s="1"/>
  <c r="AC23" i="77" s="1"/>
  <c r="AB24" i="77" s="1"/>
  <c r="AX24" i="77"/>
  <c r="S24" i="77" s="1"/>
  <c r="AC24" i="77" s="1"/>
  <c r="AB25" i="77" s="1"/>
  <c r="AX25" i="77"/>
  <c r="S25" i="77" s="1"/>
  <c r="AC25" i="77" s="1"/>
  <c r="AB26" i="77" s="1"/>
  <c r="AX26" i="77"/>
  <c r="S26" i="77" s="1"/>
  <c r="AC26" i="77" s="1"/>
  <c r="AB27" i="77" s="1"/>
  <c r="AX27" i="77"/>
  <c r="S27" i="77" s="1"/>
  <c r="AC27" i="77" s="1"/>
  <c r="AB28" i="77" s="1"/>
  <c r="AX28" i="77"/>
  <c r="S28" i="77" s="1"/>
  <c r="AC28" i="77" s="1"/>
  <c r="AB29" i="77" s="1"/>
  <c r="AX29" i="77"/>
  <c r="S29" i="77" s="1"/>
  <c r="AC29" i="77" s="1"/>
  <c r="AB30" i="77" s="1"/>
  <c r="AX30" i="77"/>
  <c r="S30" i="77" s="1"/>
  <c r="AC30" i="77" s="1"/>
  <c r="AB31" i="77" s="1"/>
  <c r="AX31" i="77"/>
  <c r="S31" i="77" s="1"/>
  <c r="AC31" i="77" s="1"/>
  <c r="AB32" i="77" s="1"/>
  <c r="AX32" i="77"/>
  <c r="S32" i="77" s="1"/>
  <c r="AC32" i="77" s="1"/>
  <c r="AB33" i="77" s="1"/>
  <c r="AX33" i="77"/>
  <c r="S33" i="77" s="1"/>
  <c r="AC33" i="77" s="1"/>
  <c r="AB34" i="77" s="1"/>
  <c r="AX34" i="77"/>
  <c r="S34" i="77" s="1"/>
  <c r="AC34" i="77" s="1"/>
  <c r="AB35" i="77" s="1"/>
  <c r="AX35" i="77"/>
  <c r="S35" i="77" s="1"/>
  <c r="AC35" i="77" s="1"/>
  <c r="AB36" i="77" s="1"/>
  <c r="AX36" i="77"/>
  <c r="S36" i="77" s="1"/>
  <c r="AC36" i="77" s="1"/>
  <c r="AB37" i="77" s="1"/>
  <c r="AX37" i="77"/>
  <c r="S37" i="77" s="1"/>
  <c r="AC37" i="77" s="1"/>
  <c r="AB38" i="77" s="1"/>
  <c r="AX38" i="77"/>
  <c r="S38" i="77" s="1"/>
  <c r="AC38" i="77" s="1"/>
  <c r="AB39" i="77" s="1"/>
  <c r="AX39" i="77"/>
  <c r="S39" i="77" s="1"/>
  <c r="AC39" i="77" s="1"/>
  <c r="AB40" i="77" s="1"/>
  <c r="AX40" i="77"/>
  <c r="S40" i="77" s="1"/>
  <c r="AC40" i="77" s="1"/>
  <c r="AB41" i="77" s="1"/>
  <c r="AX41" i="77"/>
  <c r="S41" i="77" s="1"/>
  <c r="AC41" i="77" s="1"/>
  <c r="AB42" i="77" s="1"/>
  <c r="AX42" i="77"/>
  <c r="S42" i="77" s="1"/>
  <c r="AC42" i="77" s="1"/>
  <c r="AB43" i="77" s="1"/>
  <c r="AX43" i="77"/>
  <c r="S43" i="77" s="1"/>
  <c r="AC43" i="77" s="1"/>
  <c r="AB44" i="77" s="1"/>
  <c r="AX44" i="77"/>
  <c r="S44" i="77" s="1"/>
  <c r="AC44" i="77" s="1"/>
  <c r="AB45" i="77" s="1"/>
  <c r="AX45" i="77"/>
  <c r="S45" i="77" s="1"/>
  <c r="AC45" i="77" s="1"/>
  <c r="AB46" i="77" s="1"/>
  <c r="AX46" i="77"/>
  <c r="S46" i="77" s="1"/>
  <c r="AC46" i="77" s="1"/>
  <c r="AB47" i="77" s="1"/>
  <c r="AX47" i="77"/>
  <c r="S47" i="77" s="1"/>
  <c r="AC47" i="77" s="1"/>
  <c r="AB48" i="77" s="1"/>
  <c r="AX48" i="77"/>
  <c r="S48" i="77" s="1"/>
  <c r="AC48" i="77" s="1"/>
  <c r="AB49" i="77" s="1"/>
  <c r="AX49" i="77"/>
  <c r="S49" i="77" s="1"/>
  <c r="AC49" i="77" s="1"/>
  <c r="AB50" i="77" s="1"/>
  <c r="AX50" i="77"/>
  <c r="S50" i="77" s="1"/>
  <c r="AC50" i="77" s="1"/>
  <c r="AB51" i="77" s="1"/>
  <c r="AX51" i="77"/>
  <c r="S51" i="77" s="1"/>
  <c r="AC51" i="77" s="1"/>
  <c r="AB52" i="77" s="1"/>
  <c r="AX52" i="77"/>
  <c r="S52" i="77" s="1"/>
  <c r="AC52" i="77" s="1"/>
  <c r="AB53" i="77" s="1"/>
  <c r="AX53" i="77"/>
  <c r="S53" i="77" s="1"/>
  <c r="AC53" i="77" s="1"/>
  <c r="AB54" i="77" s="1"/>
  <c r="AX54" i="77"/>
  <c r="S54" i="77" s="1"/>
  <c r="AC54" i="77" s="1"/>
  <c r="AB55" i="77" s="1"/>
  <c r="AX55" i="77"/>
  <c r="S55" i="77" s="1"/>
  <c r="AC55" i="77" s="1"/>
  <c r="AB56" i="77" s="1"/>
  <c r="AX56" i="77"/>
  <c r="S56" i="77" s="1"/>
  <c r="AC56" i="77" s="1"/>
  <c r="AB57" i="77" s="1"/>
  <c r="AX57" i="77"/>
  <c r="S57" i="77" s="1"/>
  <c r="AC57" i="77" s="1"/>
  <c r="AB58" i="77" s="1"/>
  <c r="AX58" i="77"/>
  <c r="S58" i="77" s="1"/>
  <c r="AC58" i="77" s="1"/>
  <c r="AB59" i="77" s="1"/>
  <c r="AX59" i="77"/>
  <c r="S59" i="77" s="1"/>
  <c r="AC59" i="77" s="1"/>
  <c r="AB60" i="77" s="1"/>
  <c r="AX60" i="77"/>
  <c r="S60" i="77" s="1"/>
  <c r="AC60" i="77" s="1"/>
  <c r="AB61" i="77" s="1"/>
  <c r="AX61" i="77"/>
  <c r="S61" i="77" s="1"/>
  <c r="AC61" i="77" s="1"/>
  <c r="AB62" i="77" s="1"/>
  <c r="AX62" i="77"/>
  <c r="S62" i="77" s="1"/>
  <c r="AC62" i="77" s="1"/>
  <c r="AB63" i="77" s="1"/>
  <c r="AX63" i="77"/>
  <c r="S63" i="77" s="1"/>
  <c r="AC63" i="77" s="1"/>
  <c r="AB64" i="77" s="1"/>
  <c r="AX64" i="77"/>
  <c r="S64" i="77" s="1"/>
  <c r="AC64" i="77" s="1"/>
  <c r="AB65" i="77" s="1"/>
  <c r="AX65" i="77"/>
  <c r="S65" i="77" s="1"/>
  <c r="AC65" i="77" s="1"/>
  <c r="AB66" i="77" s="1"/>
  <c r="AX66" i="77"/>
  <c r="S66" i="77" s="1"/>
  <c r="AC66" i="77" s="1"/>
  <c r="AB67" i="77" s="1"/>
  <c r="AX67" i="77"/>
  <c r="S67" i="77" s="1"/>
  <c r="AC67" i="77" s="1"/>
  <c r="AB68" i="77" s="1"/>
  <c r="AX68" i="77"/>
  <c r="S68" i="77" s="1"/>
  <c r="AC68" i="77" s="1"/>
  <c r="AB69" i="77" s="1"/>
  <c r="AX69" i="77"/>
  <c r="S69" i="77" s="1"/>
  <c r="AC69" i="77" s="1"/>
  <c r="AB70" i="77" s="1"/>
  <c r="AX70" i="77"/>
  <c r="S70" i="77" s="1"/>
  <c r="AC70" i="77" s="1"/>
  <c r="AB71" i="77" s="1"/>
  <c r="AX71" i="77"/>
  <c r="S71" i="77" s="1"/>
  <c r="AC71" i="77" s="1"/>
  <c r="AB72" i="77" s="1"/>
  <c r="AX72" i="77"/>
  <c r="S72" i="77" s="1"/>
  <c r="AC72" i="77" s="1"/>
  <c r="AB73" i="77" s="1"/>
  <c r="AX73" i="77"/>
  <c r="S73" i="77" s="1"/>
  <c r="AC73" i="77" s="1"/>
  <c r="AB74" i="77" s="1"/>
  <c r="AX74" i="77"/>
  <c r="S74" i="77" s="1"/>
  <c r="AC74" i="77" s="1"/>
  <c r="AB75" i="77" s="1"/>
  <c r="AX75" i="77"/>
  <c r="S75" i="77" s="1"/>
  <c r="AC75" i="77" s="1"/>
  <c r="AB76" i="77" s="1"/>
  <c r="AX76" i="77"/>
  <c r="S76" i="77" s="1"/>
  <c r="AC76" i="77" s="1"/>
  <c r="AB77" i="77" s="1"/>
  <c r="AX77" i="77"/>
  <c r="S77" i="77" s="1"/>
  <c r="AC77" i="77" s="1"/>
  <c r="AB78" i="77" s="1"/>
  <c r="AX78" i="77"/>
  <c r="S78" i="77" s="1"/>
  <c r="AC78" i="77" s="1"/>
  <c r="AB79" i="77" s="1"/>
  <c r="AX79" i="77"/>
  <c r="S79" i="77" s="1"/>
  <c r="AC79" i="77" s="1"/>
  <c r="AB80" i="77" s="1"/>
  <c r="AX80" i="77"/>
  <c r="S80" i="77" s="1"/>
  <c r="AC80" i="77" s="1"/>
  <c r="AB81" i="77" s="1"/>
  <c r="AX81" i="77"/>
  <c r="S81" i="77" s="1"/>
  <c r="AC81" i="77" s="1"/>
  <c r="AB82" i="77" s="1"/>
  <c r="AX82" i="77"/>
  <c r="S82" i="77" s="1"/>
  <c r="AC82" i="77" s="1"/>
  <c r="AB83" i="77" s="1"/>
  <c r="AX83" i="77"/>
  <c r="S83" i="77" s="1"/>
  <c r="AC83" i="77" s="1"/>
  <c r="AB84" i="77" s="1"/>
  <c r="AX84" i="77"/>
  <c r="S84" i="77" s="1"/>
  <c r="AC84" i="77" s="1"/>
  <c r="AB85" i="77" s="1"/>
  <c r="AX85" i="77"/>
  <c r="S85" i="77" s="1"/>
  <c r="AC85" i="77" s="1"/>
  <c r="AB86" i="77" s="1"/>
  <c r="AX86" i="77"/>
  <c r="S86" i="77" s="1"/>
  <c r="AC86" i="77" s="1"/>
  <c r="AB87" i="77" s="1"/>
  <c r="AX87" i="77"/>
  <c r="S87" i="77" s="1"/>
  <c r="AC87" i="77" s="1"/>
  <c r="AB88" i="77" s="1"/>
  <c r="AX88" i="77"/>
  <c r="S88" i="77" s="1"/>
  <c r="AC88" i="77" s="1"/>
  <c r="AB89" i="77" s="1"/>
  <c r="AX89" i="77"/>
  <c r="S89" i="77" s="1"/>
  <c r="AC89" i="77" s="1"/>
  <c r="AB90" i="77" s="1"/>
  <c r="AX90" i="77"/>
  <c r="S90" i="77" s="1"/>
  <c r="AC90" i="77" s="1"/>
  <c r="AB91" i="77" s="1"/>
  <c r="AX91" i="77"/>
  <c r="S91" i="77" s="1"/>
  <c r="AC91" i="77" s="1"/>
  <c r="AB92" i="77" s="1"/>
  <c r="AX92" i="77"/>
  <c r="S92" i="77" s="1"/>
  <c r="AC92" i="77" s="1"/>
  <c r="AB93" i="77" s="1"/>
  <c r="AX96" i="77"/>
  <c r="S96" i="77" s="1"/>
  <c r="AC96" i="77" s="1"/>
  <c r="AB97" i="77" s="1"/>
  <c r="AX94" i="77"/>
  <c r="S94" i="77" s="1"/>
  <c r="AC94" i="77" s="1"/>
  <c r="AB95" i="77" s="1"/>
  <c r="AX93" i="77"/>
  <c r="S93" i="77" s="1"/>
  <c r="AC93" i="77" s="1"/>
  <c r="AB94" i="77" s="1"/>
  <c r="AX95" i="77"/>
  <c r="S95" i="77" s="1"/>
  <c r="AC95" i="77" s="1"/>
  <c r="AB96" i="77" s="1"/>
  <c r="AX97" i="77"/>
  <c r="S97" i="77" s="1"/>
  <c r="AC97" i="77" s="1"/>
  <c r="AB98" i="77" s="1"/>
  <c r="W97" i="81"/>
  <c r="AG96" i="81"/>
  <c r="AP96" i="81" s="1"/>
  <c r="AE96" i="81"/>
  <c r="AF96" i="81"/>
  <c r="AO96" i="81" s="1"/>
  <c r="AG98" i="77"/>
  <c r="AP98" i="77" s="1"/>
  <c r="AP100" i="77" s="1"/>
  <c r="AF98" i="77"/>
  <c r="AO98" i="77" s="1"/>
  <c r="AO100" i="77" s="1"/>
  <c r="AE98" i="77"/>
  <c r="AC98" i="77"/>
  <c r="Y96" i="85"/>
  <c r="X96" i="85"/>
  <c r="Z96" i="85" s="1"/>
  <c r="AH95" i="93"/>
  <c r="AQ95" i="93" s="1"/>
  <c r="AF94" i="33"/>
  <c r="AO94" i="33" s="1"/>
  <c r="AG94" i="33"/>
  <c r="AP94" i="33" s="1"/>
  <c r="W95" i="33"/>
  <c r="AE94" i="33"/>
  <c r="AR94" i="93"/>
  <c r="AI95" i="85"/>
  <c r="AN95" i="85"/>
  <c r="AE95" i="37"/>
  <c r="W96" i="37"/>
  <c r="AF95" i="37"/>
  <c r="AO95" i="37" s="1"/>
  <c r="AG95" i="37"/>
  <c r="AP95" i="37" s="1"/>
  <c r="Z95" i="93"/>
  <c r="AR88" i="89"/>
  <c r="AR95" i="41"/>
  <c r="AR95" i="81"/>
  <c r="AH96" i="81"/>
  <c r="AQ96" i="81" s="1"/>
  <c r="AN92" i="45"/>
  <c r="AI92" i="45"/>
  <c r="AH92" i="29"/>
  <c r="AQ92" i="29" s="1"/>
  <c r="AI95" i="73"/>
  <c r="AN95" i="73"/>
  <c r="AH96" i="41"/>
  <c r="AQ96" i="41" s="1"/>
  <c r="AE94" i="25"/>
  <c r="W95" i="25"/>
  <c r="AG94" i="25"/>
  <c r="AP94" i="25" s="1"/>
  <c r="AF94" i="25"/>
  <c r="AO94" i="25" s="1"/>
  <c r="AX11" i="77" l="1"/>
  <c r="S11" i="77" s="1"/>
  <c r="AC11" i="77" s="1"/>
  <c r="AB12" i="77" s="1"/>
  <c r="AX16" i="77"/>
  <c r="S16" i="77" s="1"/>
  <c r="AC16" i="77" s="1"/>
  <c r="AB17" i="77" s="1"/>
  <c r="AX10" i="77"/>
  <c r="S10" i="77" s="1"/>
  <c r="AC10" i="77" s="1"/>
  <c r="AB11" i="77" s="1"/>
  <c r="AX15" i="77"/>
  <c r="S15" i="77" s="1"/>
  <c r="AC15" i="77" s="1"/>
  <c r="AB16" i="77" s="1"/>
  <c r="AX9" i="77"/>
  <c r="S9" i="77" s="1"/>
  <c r="AC9" i="77" s="1"/>
  <c r="AB10" i="77" s="1"/>
  <c r="AX14" i="77"/>
  <c r="S14" i="77" s="1"/>
  <c r="AC14" i="77" s="1"/>
  <c r="AB15" i="77" s="1"/>
  <c r="AX8" i="77"/>
  <c r="S8" i="77" s="1"/>
  <c r="AC8" i="77" s="1"/>
  <c r="AB9" i="77" s="1"/>
  <c r="AK8" i="77"/>
  <c r="AT8" i="77" s="1"/>
  <c r="AJ94" i="77"/>
  <c r="AK94" i="77"/>
  <c r="AT94" i="77" s="1"/>
  <c r="AJ78" i="77"/>
  <c r="AK78" i="77"/>
  <c r="AT78" i="77" s="1"/>
  <c r="AJ42" i="77"/>
  <c r="AK42" i="77"/>
  <c r="AT42" i="77" s="1"/>
  <c r="AK6" i="77"/>
  <c r="AT6" i="77" s="1"/>
  <c r="AG93" i="45"/>
  <c r="AP93" i="45" s="1"/>
  <c r="W94" i="45"/>
  <c r="AE93" i="45"/>
  <c r="AF93" i="45"/>
  <c r="AO93" i="45" s="1"/>
  <c r="AJ95" i="77"/>
  <c r="AK95" i="77"/>
  <c r="AT95" i="77" s="1"/>
  <c r="AJ65" i="77"/>
  <c r="AK65" i="77"/>
  <c r="AT65" i="77" s="1"/>
  <c r="Y95" i="25"/>
  <c r="X95" i="25"/>
  <c r="AJ96" i="77"/>
  <c r="AK96" i="77"/>
  <c r="AT96" i="77" s="1"/>
  <c r="AJ91" i="77"/>
  <c r="AK91" i="77"/>
  <c r="AT91" i="77" s="1"/>
  <c r="AJ85" i="77"/>
  <c r="AK85" i="77"/>
  <c r="AT85" i="77" s="1"/>
  <c r="AJ79" i="77"/>
  <c r="AK79" i="77"/>
  <c r="AT79" i="77" s="1"/>
  <c r="AJ73" i="77"/>
  <c r="AK73" i="77"/>
  <c r="AT73" i="77" s="1"/>
  <c r="AJ67" i="77"/>
  <c r="AK67" i="77"/>
  <c r="AT67" i="77" s="1"/>
  <c r="AJ61" i="77"/>
  <c r="AK61" i="77"/>
  <c r="AT61" i="77" s="1"/>
  <c r="AJ55" i="77"/>
  <c r="AK55" i="77"/>
  <c r="AT55" i="77" s="1"/>
  <c r="AJ49" i="77"/>
  <c r="AK49" i="77"/>
  <c r="AT49" i="77" s="1"/>
  <c r="AJ43" i="77"/>
  <c r="AK43" i="77"/>
  <c r="AT43" i="77" s="1"/>
  <c r="AJ37" i="77"/>
  <c r="AK37" i="77"/>
  <c r="AT37" i="77" s="1"/>
  <c r="AJ31" i="77"/>
  <c r="AK31" i="77"/>
  <c r="AT31" i="77" s="1"/>
  <c r="AJ25" i="77"/>
  <c r="AK25" i="77"/>
  <c r="AT25" i="77" s="1"/>
  <c r="AJ19" i="77"/>
  <c r="AK19" i="77"/>
  <c r="AT19" i="77" s="1"/>
  <c r="AJ13" i="77"/>
  <c r="AK13" i="77"/>
  <c r="AT13" i="77" s="1"/>
  <c r="AX6" i="77"/>
  <c r="S6" i="77" s="1"/>
  <c r="AC6" i="77" s="1"/>
  <c r="AB7" i="77" s="1"/>
  <c r="AH93" i="45"/>
  <c r="AQ93" i="45" s="1"/>
  <c r="AJ90" i="77"/>
  <c r="AK90" i="77"/>
  <c r="AT90" i="77" s="1"/>
  <c r="AJ60" i="77"/>
  <c r="AK60" i="77"/>
  <c r="AT60" i="77" s="1"/>
  <c r="AK30" i="77"/>
  <c r="AT30" i="77" s="1"/>
  <c r="AJ30" i="77"/>
  <c r="AI95" i="37"/>
  <c r="AN95" i="37"/>
  <c r="AJ83" i="77"/>
  <c r="AK83" i="77"/>
  <c r="AT83" i="77" s="1"/>
  <c r="AJ77" i="77"/>
  <c r="AK77" i="77"/>
  <c r="AT77" i="77" s="1"/>
  <c r="AJ53" i="77"/>
  <c r="AK53" i="77"/>
  <c r="AT53" i="77" s="1"/>
  <c r="AJ47" i="77"/>
  <c r="AK47" i="77"/>
  <c r="AT47" i="77" s="1"/>
  <c r="AJ41" i="77"/>
  <c r="AK41" i="77"/>
  <c r="AT41" i="77" s="1"/>
  <c r="AJ35" i="77"/>
  <c r="AK35" i="77"/>
  <c r="AT35" i="77" s="1"/>
  <c r="AJ29" i="77"/>
  <c r="AK29" i="77"/>
  <c r="AT29" i="77" s="1"/>
  <c r="AJ23" i="77"/>
  <c r="AK23" i="77"/>
  <c r="AT23" i="77" s="1"/>
  <c r="AJ17" i="77"/>
  <c r="AK17" i="77"/>
  <c r="AT17" i="77" s="1"/>
  <c r="AJ11" i="77"/>
  <c r="AK11" i="77"/>
  <c r="AT11" i="77" s="1"/>
  <c r="AH96" i="73"/>
  <c r="AQ96" i="73" s="1"/>
  <c r="X93" i="29"/>
  <c r="Y93" i="29"/>
  <c r="AI94" i="25"/>
  <c r="AN94" i="25"/>
  <c r="AJ84" i="77"/>
  <c r="AK84" i="77"/>
  <c r="AT84" i="77" s="1"/>
  <c r="AJ54" i="77"/>
  <c r="AK54" i="77"/>
  <c r="AT54" i="77" s="1"/>
  <c r="AK24" i="77"/>
  <c r="AT24" i="77" s="1"/>
  <c r="AJ24" i="77"/>
  <c r="AG95" i="93"/>
  <c r="AP95" i="93" s="1"/>
  <c r="AF95" i="93"/>
  <c r="AO95" i="93" s="1"/>
  <c r="AE95" i="93"/>
  <c r="W96" i="93"/>
  <c r="AN98" i="77"/>
  <c r="AN100" i="77" s="1"/>
  <c r="AI98" i="77"/>
  <c r="AJ97" i="77"/>
  <c r="AK97" i="77"/>
  <c r="AT97" i="77" s="1"/>
  <c r="AJ88" i="77"/>
  <c r="AK88" i="77"/>
  <c r="AT88" i="77" s="1"/>
  <c r="AJ82" i="77"/>
  <c r="AK82" i="77"/>
  <c r="AT82" i="77" s="1"/>
  <c r="AJ76" i="77"/>
  <c r="AK76" i="77"/>
  <c r="AT76" i="77" s="1"/>
  <c r="AJ70" i="77"/>
  <c r="AK70" i="77"/>
  <c r="AT70" i="77" s="1"/>
  <c r="AJ64" i="77"/>
  <c r="AK64" i="77"/>
  <c r="AT64" i="77" s="1"/>
  <c r="AJ58" i="77"/>
  <c r="AK58" i="77"/>
  <c r="AT58" i="77" s="1"/>
  <c r="AJ52" i="77"/>
  <c r="AK52" i="77"/>
  <c r="AT52" i="77" s="1"/>
  <c r="AJ46" i="77"/>
  <c r="AK46" i="77"/>
  <c r="AT46" i="77" s="1"/>
  <c r="AJ40" i="77"/>
  <c r="AK40" i="77"/>
  <c r="AT40" i="77" s="1"/>
  <c r="AJ34" i="77"/>
  <c r="AK34" i="77"/>
  <c r="AT34" i="77" s="1"/>
  <c r="AJ28" i="77"/>
  <c r="AK28" i="77"/>
  <c r="AT28" i="77" s="1"/>
  <c r="AJ22" i="77"/>
  <c r="AK22" i="77"/>
  <c r="AT22" i="77" s="1"/>
  <c r="AJ16" i="77"/>
  <c r="AK16" i="77"/>
  <c r="AT16" i="77" s="1"/>
  <c r="AJ10" i="77"/>
  <c r="AK10" i="77"/>
  <c r="AT10" i="77" s="1"/>
  <c r="AX4" i="77"/>
  <c r="S4" i="77" s="1"/>
  <c r="AC4" i="77" s="1"/>
  <c r="AB5" i="77" s="1"/>
  <c r="X97" i="41"/>
  <c r="Y97" i="41"/>
  <c r="AN92" i="29"/>
  <c r="AI92" i="29"/>
  <c r="X96" i="37"/>
  <c r="Y96" i="37"/>
  <c r="AI94" i="33"/>
  <c r="AN94" i="33"/>
  <c r="AI96" i="81"/>
  <c r="AN96" i="81"/>
  <c r="AJ66" i="77"/>
  <c r="AK66" i="77"/>
  <c r="AT66" i="77" s="1"/>
  <c r="AJ36" i="77"/>
  <c r="AK36" i="77"/>
  <c r="AT36" i="77" s="1"/>
  <c r="AJ18" i="77"/>
  <c r="AK18" i="77"/>
  <c r="AT18" i="77" s="1"/>
  <c r="AR95" i="73"/>
  <c r="AJ89" i="77"/>
  <c r="AK89" i="77"/>
  <c r="AT89" i="77" s="1"/>
  <c r="AJ71" i="77"/>
  <c r="AK71" i="77"/>
  <c r="AT71" i="77" s="1"/>
  <c r="AR95" i="85"/>
  <c r="X97" i="81"/>
  <c r="Y97" i="81"/>
  <c r="AJ93" i="77"/>
  <c r="AK93" i="77"/>
  <c r="AT93" i="77" s="1"/>
  <c r="AJ87" i="77"/>
  <c r="AK87" i="77"/>
  <c r="AT87" i="77" s="1"/>
  <c r="AJ81" i="77"/>
  <c r="AK81" i="77"/>
  <c r="AT81" i="77" s="1"/>
  <c r="AJ75" i="77"/>
  <c r="AK75" i="77"/>
  <c r="AT75" i="77" s="1"/>
  <c r="AJ69" i="77"/>
  <c r="AK69" i="77"/>
  <c r="AT69" i="77" s="1"/>
  <c r="AJ63" i="77"/>
  <c r="AK63" i="77"/>
  <c r="AT63" i="77" s="1"/>
  <c r="AJ57" i="77"/>
  <c r="AK57" i="77"/>
  <c r="AT57" i="77" s="1"/>
  <c r="AJ51" i="77"/>
  <c r="AK51" i="77"/>
  <c r="AT51" i="77" s="1"/>
  <c r="AJ45" i="77"/>
  <c r="AK45" i="77"/>
  <c r="AT45" i="77" s="1"/>
  <c r="AJ39" i="77"/>
  <c r="AK39" i="77"/>
  <c r="AT39" i="77" s="1"/>
  <c r="AK33" i="77"/>
  <c r="AT33" i="77" s="1"/>
  <c r="AJ33" i="77"/>
  <c r="AK27" i="77"/>
  <c r="AT27" i="77" s="1"/>
  <c r="AJ27" i="77"/>
  <c r="AJ21" i="77"/>
  <c r="AK21" i="77"/>
  <c r="AT21" i="77" s="1"/>
  <c r="AK15" i="77"/>
  <c r="AT15" i="77" s="1"/>
  <c r="AJ15" i="77"/>
  <c r="AJ9" i="77"/>
  <c r="AK9" i="77"/>
  <c r="AT9" i="77" s="1"/>
  <c r="AX3" i="77"/>
  <c r="S3" i="77" s="1"/>
  <c r="AC3" i="77" s="1"/>
  <c r="Z96" i="73"/>
  <c r="AI96" i="41"/>
  <c r="AN96" i="41"/>
  <c r="AI89" i="89"/>
  <c r="AN89" i="89"/>
  <c r="AG96" i="85"/>
  <c r="AP96" i="85" s="1"/>
  <c r="AF96" i="85"/>
  <c r="AO96" i="85" s="1"/>
  <c r="AE96" i="85"/>
  <c r="W97" i="85"/>
  <c r="AJ72" i="77"/>
  <c r="AK72" i="77"/>
  <c r="AT72" i="77" s="1"/>
  <c r="AJ48" i="77"/>
  <c r="AK48" i="77"/>
  <c r="AT48" i="77" s="1"/>
  <c r="AK12" i="77"/>
  <c r="AT12" i="77" s="1"/>
  <c r="AJ12" i="77"/>
  <c r="AR92" i="45"/>
  <c r="X95" i="33"/>
  <c r="Y95" i="33"/>
  <c r="AJ59" i="77"/>
  <c r="AK59" i="77"/>
  <c r="AT59" i="77" s="1"/>
  <c r="AH96" i="85"/>
  <c r="AQ96" i="85" s="1"/>
  <c r="AJ98" i="77"/>
  <c r="AS98" i="77" s="1"/>
  <c r="AK98" i="77"/>
  <c r="AT98" i="77" s="1"/>
  <c r="AJ92" i="77"/>
  <c r="AK92" i="77"/>
  <c r="AT92" i="77" s="1"/>
  <c r="AJ86" i="77"/>
  <c r="AK86" i="77"/>
  <c r="AT86" i="77" s="1"/>
  <c r="AJ80" i="77"/>
  <c r="AK80" i="77"/>
  <c r="AT80" i="77" s="1"/>
  <c r="AJ74" i="77"/>
  <c r="AK74" i="77"/>
  <c r="AT74" i="77" s="1"/>
  <c r="AJ68" i="77"/>
  <c r="AK68" i="77"/>
  <c r="AT68" i="77" s="1"/>
  <c r="AJ62" i="77"/>
  <c r="AK62" i="77"/>
  <c r="AT62" i="77" s="1"/>
  <c r="AJ56" i="77"/>
  <c r="AK56" i="77"/>
  <c r="AT56" i="77" s="1"/>
  <c r="AJ50" i="77"/>
  <c r="AK50" i="77"/>
  <c r="AT50" i="77" s="1"/>
  <c r="AJ44" i="77"/>
  <c r="AK44" i="77"/>
  <c r="AT44" i="77" s="1"/>
  <c r="AJ38" i="77"/>
  <c r="AK38" i="77"/>
  <c r="AT38" i="77" s="1"/>
  <c r="AJ32" i="77"/>
  <c r="AK32" i="77"/>
  <c r="AT32" i="77" s="1"/>
  <c r="AJ26" i="77"/>
  <c r="AK26" i="77"/>
  <c r="AT26" i="77" s="1"/>
  <c r="AJ20" i="77"/>
  <c r="AK20" i="77"/>
  <c r="AT20" i="77" s="1"/>
  <c r="AJ14" i="77"/>
  <c r="AK14" i="77"/>
  <c r="AT14" i="77" s="1"/>
  <c r="X90" i="89"/>
  <c r="Y90" i="89"/>
  <c r="Z97" i="41" l="1"/>
  <c r="AJ8" i="77"/>
  <c r="AG97" i="41"/>
  <c r="AP97" i="41" s="1"/>
  <c r="AF97" i="41"/>
  <c r="AO97" i="41" s="1"/>
  <c r="AE97" i="41"/>
  <c r="W98" i="41"/>
  <c r="AS59" i="77"/>
  <c r="AL59" i="77"/>
  <c r="AU59" i="77" s="1"/>
  <c r="AS12" i="77"/>
  <c r="AL12" i="77"/>
  <c r="AU12" i="77" s="1"/>
  <c r="AR89" i="89"/>
  <c r="AS9" i="77"/>
  <c r="AL9" i="77"/>
  <c r="AU9" i="77" s="1"/>
  <c r="AS45" i="77"/>
  <c r="AL45" i="77"/>
  <c r="AU45" i="77" s="1"/>
  <c r="AS63" i="77"/>
  <c r="AL63" i="77"/>
  <c r="AU63" i="77" s="1"/>
  <c r="AS81" i="77"/>
  <c r="AL81" i="77"/>
  <c r="AU81" i="77" s="1"/>
  <c r="AH97" i="81"/>
  <c r="AQ97" i="81" s="1"/>
  <c r="AS10" i="77"/>
  <c r="AL10" i="77"/>
  <c r="AU10" i="77" s="1"/>
  <c r="AS28" i="77"/>
  <c r="AL28" i="77"/>
  <c r="AU28" i="77" s="1"/>
  <c r="AS46" i="77"/>
  <c r="AL46" i="77"/>
  <c r="AU46" i="77" s="1"/>
  <c r="AS64" i="77"/>
  <c r="AL64" i="77"/>
  <c r="AU64" i="77" s="1"/>
  <c r="AS82" i="77"/>
  <c r="AL82" i="77"/>
  <c r="AU82" i="77" s="1"/>
  <c r="AS24" i="77"/>
  <c r="AL24" i="77"/>
  <c r="AU24" i="77" s="1"/>
  <c r="AS65" i="77"/>
  <c r="AL65" i="77"/>
  <c r="AU65" i="77" s="1"/>
  <c r="X94" i="45"/>
  <c r="Y94" i="45"/>
  <c r="AS14" i="77"/>
  <c r="AL14" i="77"/>
  <c r="AU14" i="77" s="1"/>
  <c r="AS32" i="77"/>
  <c r="AL32" i="77"/>
  <c r="AU32" i="77" s="1"/>
  <c r="AS50" i="77"/>
  <c r="AL50" i="77"/>
  <c r="AU50" i="77" s="1"/>
  <c r="AS68" i="77"/>
  <c r="AL68" i="77"/>
  <c r="AU68" i="77" s="1"/>
  <c r="AS86" i="77"/>
  <c r="AL86" i="77"/>
  <c r="AU86" i="77" s="1"/>
  <c r="Y97" i="85"/>
  <c r="X97" i="85"/>
  <c r="AS15" i="77"/>
  <c r="AL15" i="77"/>
  <c r="AU15" i="77" s="1"/>
  <c r="AS33" i="77"/>
  <c r="AL33" i="77"/>
  <c r="AU33" i="77" s="1"/>
  <c r="Z97" i="81"/>
  <c r="AS89" i="77"/>
  <c r="AL89" i="77"/>
  <c r="AU89" i="77" s="1"/>
  <c r="AS36" i="77"/>
  <c r="AL36" i="77"/>
  <c r="AU36" i="77" s="1"/>
  <c r="AR94" i="33"/>
  <c r="Y96" i="93"/>
  <c r="Z96" i="93" s="1"/>
  <c r="X96" i="93"/>
  <c r="AR94" i="25"/>
  <c r="AS17" i="77"/>
  <c r="AL17" i="77"/>
  <c r="AU17" i="77" s="1"/>
  <c r="AS35" i="77"/>
  <c r="AL35" i="77"/>
  <c r="AU35" i="77" s="1"/>
  <c r="AS53" i="77"/>
  <c r="AL53" i="77"/>
  <c r="AU53" i="77" s="1"/>
  <c r="AR95" i="37"/>
  <c r="AS90" i="77"/>
  <c r="AL90" i="77"/>
  <c r="AU90" i="77" s="1"/>
  <c r="AJ7" i="77"/>
  <c r="AK7" i="77"/>
  <c r="AT7" i="77" s="1"/>
  <c r="AS25" i="77"/>
  <c r="AL25" i="77"/>
  <c r="AU25" i="77" s="1"/>
  <c r="AS43" i="77"/>
  <c r="AL43" i="77"/>
  <c r="AU43" i="77" s="1"/>
  <c r="AS61" i="77"/>
  <c r="AL61" i="77"/>
  <c r="AU61" i="77" s="1"/>
  <c r="AS79" i="77"/>
  <c r="AL79" i="77"/>
  <c r="AU79" i="77" s="1"/>
  <c r="AS96" i="77"/>
  <c r="AL96" i="77"/>
  <c r="AU96" i="77" s="1"/>
  <c r="AS78" i="77"/>
  <c r="AL78" i="77"/>
  <c r="AU78" i="77" s="1"/>
  <c r="AH95" i="33"/>
  <c r="AQ95" i="33" s="1"/>
  <c r="AN96" i="85"/>
  <c r="AI96" i="85"/>
  <c r="AR96" i="41"/>
  <c r="AS51" i="77"/>
  <c r="AL51" i="77"/>
  <c r="AU51" i="77" s="1"/>
  <c r="AS69" i="77"/>
  <c r="AL69" i="77"/>
  <c r="AU69" i="77" s="1"/>
  <c r="AS87" i="77"/>
  <c r="AL87" i="77"/>
  <c r="AU87" i="77" s="1"/>
  <c r="AH97" i="41"/>
  <c r="AQ97" i="41" s="1"/>
  <c r="AS16" i="77"/>
  <c r="AL16" i="77"/>
  <c r="AU16" i="77" s="1"/>
  <c r="AS34" i="77"/>
  <c r="AL34" i="77"/>
  <c r="AU34" i="77" s="1"/>
  <c r="AS52" i="77"/>
  <c r="AL52" i="77"/>
  <c r="AU52" i="77" s="1"/>
  <c r="AS70" i="77"/>
  <c r="AL70" i="77"/>
  <c r="AU70" i="77" s="1"/>
  <c r="AS88" i="77"/>
  <c r="AL88" i="77"/>
  <c r="AU88" i="77" s="1"/>
  <c r="AN95" i="93"/>
  <c r="AI95" i="93"/>
  <c r="AS30" i="77"/>
  <c r="AL30" i="77"/>
  <c r="AU30" i="77" s="1"/>
  <c r="AH95" i="25"/>
  <c r="AQ95" i="25" s="1"/>
  <c r="AS95" i="77"/>
  <c r="AL95" i="77"/>
  <c r="AU95" i="77" s="1"/>
  <c r="AJ6" i="77"/>
  <c r="AS20" i="77"/>
  <c r="AL20" i="77"/>
  <c r="AU20" i="77" s="1"/>
  <c r="AS38" i="77"/>
  <c r="AL38" i="77"/>
  <c r="AU38" i="77" s="1"/>
  <c r="AS56" i="77"/>
  <c r="AL56" i="77"/>
  <c r="AU56" i="77" s="1"/>
  <c r="AS74" i="77"/>
  <c r="AL74" i="77"/>
  <c r="AU74" i="77" s="1"/>
  <c r="AS92" i="77"/>
  <c r="AL92" i="77"/>
  <c r="AU92" i="77" s="1"/>
  <c r="Z95" i="33"/>
  <c r="AS48" i="77"/>
  <c r="AL48" i="77"/>
  <c r="AU48" i="77" s="1"/>
  <c r="AG96" i="73"/>
  <c r="AP96" i="73" s="1"/>
  <c r="AF96" i="73"/>
  <c r="AO96" i="73" s="1"/>
  <c r="AE96" i="73"/>
  <c r="W97" i="73"/>
  <c r="AS66" i="77"/>
  <c r="AL66" i="77"/>
  <c r="AU66" i="77" s="1"/>
  <c r="AH96" i="37"/>
  <c r="AQ96" i="37" s="1"/>
  <c r="AS54" i="77"/>
  <c r="AL54" i="77"/>
  <c r="AU54" i="77" s="1"/>
  <c r="AH93" i="29"/>
  <c r="AQ93" i="29" s="1"/>
  <c r="AS23" i="77"/>
  <c r="AL23" i="77"/>
  <c r="AU23" i="77" s="1"/>
  <c r="AS41" i="77"/>
  <c r="AL41" i="77"/>
  <c r="AU41" i="77" s="1"/>
  <c r="AS77" i="77"/>
  <c r="AL77" i="77"/>
  <c r="AU77" i="77" s="1"/>
  <c r="AS13" i="77"/>
  <c r="AL13" i="77"/>
  <c r="AU13" i="77" s="1"/>
  <c r="AS31" i="77"/>
  <c r="AL31" i="77"/>
  <c r="AU31" i="77" s="1"/>
  <c r="AS49" i="77"/>
  <c r="AL49" i="77"/>
  <c r="AU49" i="77" s="1"/>
  <c r="AS67" i="77"/>
  <c r="AL67" i="77"/>
  <c r="AU67" i="77" s="1"/>
  <c r="AS85" i="77"/>
  <c r="AL85" i="77"/>
  <c r="AU85" i="77" s="1"/>
  <c r="Z95" i="25"/>
  <c r="AS94" i="77"/>
  <c r="AL94" i="77"/>
  <c r="AU94" i="77" s="1"/>
  <c r="AB4" i="77"/>
  <c r="AJ3" i="77"/>
  <c r="AS21" i="77"/>
  <c r="AL21" i="77"/>
  <c r="AU21" i="77" s="1"/>
  <c r="AS39" i="77"/>
  <c r="AL39" i="77"/>
  <c r="AU39" i="77" s="1"/>
  <c r="AS57" i="77"/>
  <c r="AL57" i="77"/>
  <c r="AU57" i="77" s="1"/>
  <c r="AS75" i="77"/>
  <c r="AL75" i="77"/>
  <c r="AU75" i="77" s="1"/>
  <c r="AS93" i="77"/>
  <c r="AL93" i="77"/>
  <c r="AU93" i="77" s="1"/>
  <c r="Z96" i="37"/>
  <c r="AJ5" i="77"/>
  <c r="AK5" i="77"/>
  <c r="AT5" i="77" s="1"/>
  <c r="AS22" i="77"/>
  <c r="AL22" i="77"/>
  <c r="AU22" i="77" s="1"/>
  <c r="AS40" i="77"/>
  <c r="AL40" i="77"/>
  <c r="AU40" i="77" s="1"/>
  <c r="AS58" i="77"/>
  <c r="AL58" i="77"/>
  <c r="AU58" i="77" s="1"/>
  <c r="AS76" i="77"/>
  <c r="AL76" i="77"/>
  <c r="AU76" i="77" s="1"/>
  <c r="AS97" i="77"/>
  <c r="AL97" i="77"/>
  <c r="AU97" i="77" s="1"/>
  <c r="Z93" i="29"/>
  <c r="AH90" i="89"/>
  <c r="AQ90" i="89" s="1"/>
  <c r="Z90" i="89"/>
  <c r="AS26" i="77"/>
  <c r="AL26" i="77"/>
  <c r="AU26" i="77" s="1"/>
  <c r="AS44" i="77"/>
  <c r="AL44" i="77"/>
  <c r="AU44" i="77" s="1"/>
  <c r="AS62" i="77"/>
  <c r="AL62" i="77"/>
  <c r="AU62" i="77" s="1"/>
  <c r="AS80" i="77"/>
  <c r="AL80" i="77"/>
  <c r="AU80" i="77" s="1"/>
  <c r="AS72" i="77"/>
  <c r="AL72" i="77"/>
  <c r="AU72" i="77" s="1"/>
  <c r="AS27" i="77"/>
  <c r="AL27" i="77"/>
  <c r="AU27" i="77" s="1"/>
  <c r="AS71" i="77"/>
  <c r="AL71" i="77"/>
  <c r="AU71" i="77" s="1"/>
  <c r="AS18" i="77"/>
  <c r="AL18" i="77"/>
  <c r="AU18" i="77" s="1"/>
  <c r="AR96" i="81"/>
  <c r="AR92" i="29"/>
  <c r="AL98" i="77"/>
  <c r="AU98" i="77" s="1"/>
  <c r="AR98" i="77"/>
  <c r="AR100" i="77" s="1"/>
  <c r="AS84" i="77"/>
  <c r="AL84" i="77"/>
  <c r="AU84" i="77" s="1"/>
  <c r="AS11" i="77"/>
  <c r="AL11" i="77"/>
  <c r="AU11" i="77" s="1"/>
  <c r="AS29" i="77"/>
  <c r="AL29" i="77"/>
  <c r="AU29" i="77" s="1"/>
  <c r="AS47" i="77"/>
  <c r="AL47" i="77"/>
  <c r="AU47" i="77" s="1"/>
  <c r="AS83" i="77"/>
  <c r="AL83" i="77"/>
  <c r="AU83" i="77" s="1"/>
  <c r="AS60" i="77"/>
  <c r="AL60" i="77"/>
  <c r="AU60" i="77" s="1"/>
  <c r="AS19" i="77"/>
  <c r="AL19" i="77"/>
  <c r="AU19" i="77" s="1"/>
  <c r="AS37" i="77"/>
  <c r="AL37" i="77"/>
  <c r="AU37" i="77" s="1"/>
  <c r="AS55" i="77"/>
  <c r="AL55" i="77"/>
  <c r="AU55" i="77" s="1"/>
  <c r="AS73" i="77"/>
  <c r="AL73" i="77"/>
  <c r="AU73" i="77" s="1"/>
  <c r="AS91" i="77"/>
  <c r="AL91" i="77"/>
  <c r="AU91" i="77" s="1"/>
  <c r="AN93" i="45"/>
  <c r="AI93" i="45"/>
  <c r="AS42" i="77"/>
  <c r="AL42" i="77"/>
  <c r="AU42" i="77" s="1"/>
  <c r="AS8" i="77"/>
  <c r="AL8" i="77"/>
  <c r="AU8" i="77" s="1"/>
  <c r="AR95" i="93" l="1"/>
  <c r="W97" i="93"/>
  <c r="AG96" i="93"/>
  <c r="AP96" i="93" s="1"/>
  <c r="AE96" i="93"/>
  <c r="AF96" i="93"/>
  <c r="AO96" i="93" s="1"/>
  <c r="AH97" i="85"/>
  <c r="AQ97" i="85" s="1"/>
  <c r="AG95" i="25"/>
  <c r="AP95" i="25" s="1"/>
  <c r="AF95" i="25"/>
  <c r="AO95" i="25" s="1"/>
  <c r="AE95" i="25"/>
  <c r="W96" i="25"/>
  <c r="AR96" i="85"/>
  <c r="AE97" i="81"/>
  <c r="AF97" i="81"/>
  <c r="AO97" i="81" s="1"/>
  <c r="W98" i="81"/>
  <c r="AG97" i="81"/>
  <c r="AP97" i="81" s="1"/>
  <c r="X98" i="41"/>
  <c r="Y98" i="41"/>
  <c r="AS6" i="77"/>
  <c r="AL6" i="77"/>
  <c r="AU6" i="77" s="1"/>
  <c r="Z97" i="85"/>
  <c r="AH94" i="45"/>
  <c r="AQ94" i="45" s="1"/>
  <c r="AF90" i="89"/>
  <c r="AO90" i="89" s="1"/>
  <c r="AE90" i="89"/>
  <c r="W91" i="89"/>
  <c r="AG90" i="89"/>
  <c r="AP90" i="89" s="1"/>
  <c r="W94" i="29"/>
  <c r="AG93" i="29"/>
  <c r="AP93" i="29" s="1"/>
  <c r="AE93" i="29"/>
  <c r="AF93" i="29"/>
  <c r="AO93" i="29" s="1"/>
  <c r="AS5" i="77"/>
  <c r="AL5" i="77"/>
  <c r="AU5" i="77" s="1"/>
  <c r="AS3" i="77"/>
  <c r="AL3" i="77"/>
  <c r="AU3" i="77" s="1"/>
  <c r="Y97" i="73"/>
  <c r="X97" i="73"/>
  <c r="W96" i="33"/>
  <c r="AE95" i="33"/>
  <c r="AG95" i="33"/>
  <c r="AP95" i="33" s="1"/>
  <c r="AF95" i="33"/>
  <c r="AO95" i="33" s="1"/>
  <c r="AS7" i="77"/>
  <c r="AL7" i="77"/>
  <c r="AU7" i="77" s="1"/>
  <c r="Z94" i="45"/>
  <c r="AN97" i="41"/>
  <c r="AI97" i="41"/>
  <c r="AG96" i="37"/>
  <c r="AP96" i="37" s="1"/>
  <c r="AF96" i="37"/>
  <c r="AO96" i="37" s="1"/>
  <c r="AE96" i="37"/>
  <c r="W97" i="37"/>
  <c r="AJ4" i="77"/>
  <c r="AK4" i="77"/>
  <c r="AT4" i="77" s="1"/>
  <c r="AT100" i="77" s="1"/>
  <c r="AN96" i="73"/>
  <c r="AI96" i="73"/>
  <c r="AH96" i="93"/>
  <c r="AQ96" i="93" s="1"/>
  <c r="AR93" i="45"/>
  <c r="AR96" i="73" l="1"/>
  <c r="AH97" i="73"/>
  <c r="AQ97" i="73" s="1"/>
  <c r="Y96" i="25"/>
  <c r="X96" i="25"/>
  <c r="AI96" i="37"/>
  <c r="AN96" i="37"/>
  <c r="W95" i="45"/>
  <c r="AG94" i="45"/>
  <c r="AP94" i="45" s="1"/>
  <c r="AF94" i="45"/>
  <c r="AO94" i="45" s="1"/>
  <c r="AE94" i="45"/>
  <c r="Z96" i="33"/>
  <c r="X96" i="33"/>
  <c r="Y96" i="33"/>
  <c r="W98" i="85"/>
  <c r="AG97" i="85"/>
  <c r="AP97" i="85" s="1"/>
  <c r="AE97" i="85"/>
  <c r="AF97" i="85"/>
  <c r="AO97" i="85" s="1"/>
  <c r="AI96" i="93"/>
  <c r="AN96" i="93"/>
  <c r="Y94" i="29"/>
  <c r="X94" i="29"/>
  <c r="Z94" i="29" s="1"/>
  <c r="X91" i="89"/>
  <c r="Y91" i="89"/>
  <c r="AN95" i="25"/>
  <c r="AI95" i="25"/>
  <c r="Y97" i="93"/>
  <c r="X97" i="93"/>
  <c r="AS4" i="77"/>
  <c r="AS100" i="77" s="1"/>
  <c r="AL4" i="77"/>
  <c r="AU4" i="77" s="1"/>
  <c r="AU100" i="77" s="1"/>
  <c r="C11" i="77" s="1"/>
  <c r="F30" i="97" s="1"/>
  <c r="AR97" i="41"/>
  <c r="Z97" i="73"/>
  <c r="AI93" i="29"/>
  <c r="AN93" i="29"/>
  <c r="AN90" i="89"/>
  <c r="AI90" i="89"/>
  <c r="AH98" i="41"/>
  <c r="AQ98" i="41" s="1"/>
  <c r="AQ100" i="41" s="1"/>
  <c r="AZ3" i="41"/>
  <c r="AX3" i="41" s="1"/>
  <c r="S3" i="41" s="1"/>
  <c r="AC3" i="41" s="1"/>
  <c r="AX7" i="41"/>
  <c r="S7" i="41" s="1"/>
  <c r="AC7" i="41" s="1"/>
  <c r="AB8" i="41" s="1"/>
  <c r="AX9" i="41"/>
  <c r="S9" i="41" s="1"/>
  <c r="AC9" i="41" s="1"/>
  <c r="AB10" i="41" s="1"/>
  <c r="AX10" i="41"/>
  <c r="S10" i="41" s="1"/>
  <c r="AC10" i="41" s="1"/>
  <c r="AB11" i="41" s="1"/>
  <c r="AX11" i="41"/>
  <c r="S11" i="41" s="1"/>
  <c r="AC11" i="41" s="1"/>
  <c r="AB12" i="41" s="1"/>
  <c r="AX12" i="41"/>
  <c r="S12" i="41" s="1"/>
  <c r="AC12" i="41" s="1"/>
  <c r="AB13" i="41" s="1"/>
  <c r="AX13" i="41"/>
  <c r="S13" i="41" s="1"/>
  <c r="AC13" i="41" s="1"/>
  <c r="AB14" i="41" s="1"/>
  <c r="AX14" i="41"/>
  <c r="S14" i="41" s="1"/>
  <c r="AC14" i="41" s="1"/>
  <c r="AB15" i="41" s="1"/>
  <c r="AX15" i="41"/>
  <c r="S15" i="41" s="1"/>
  <c r="AC15" i="41" s="1"/>
  <c r="AB16" i="41" s="1"/>
  <c r="AX16" i="41"/>
  <c r="S16" i="41" s="1"/>
  <c r="AC16" i="41" s="1"/>
  <c r="AB17" i="41" s="1"/>
  <c r="AX17" i="41"/>
  <c r="S17" i="41" s="1"/>
  <c r="AC17" i="41" s="1"/>
  <c r="AB18" i="41" s="1"/>
  <c r="AX18" i="41"/>
  <c r="S18" i="41" s="1"/>
  <c r="AC18" i="41" s="1"/>
  <c r="AB19" i="41" s="1"/>
  <c r="AX19" i="41"/>
  <c r="S19" i="41" s="1"/>
  <c r="AC19" i="41" s="1"/>
  <c r="AB20" i="41" s="1"/>
  <c r="AX20" i="41"/>
  <c r="S20" i="41" s="1"/>
  <c r="AC20" i="41" s="1"/>
  <c r="AB21" i="41" s="1"/>
  <c r="AX21" i="41"/>
  <c r="S21" i="41" s="1"/>
  <c r="AC21" i="41" s="1"/>
  <c r="AB22" i="41" s="1"/>
  <c r="AX22" i="41"/>
  <c r="S22" i="41" s="1"/>
  <c r="AC22" i="41" s="1"/>
  <c r="AB23" i="41" s="1"/>
  <c r="AX23" i="41"/>
  <c r="S23" i="41" s="1"/>
  <c r="AC23" i="41" s="1"/>
  <c r="AB24" i="41" s="1"/>
  <c r="AX24" i="41"/>
  <c r="S24" i="41" s="1"/>
  <c r="AC24" i="41" s="1"/>
  <c r="AB25" i="41" s="1"/>
  <c r="AX25" i="41"/>
  <c r="S25" i="41" s="1"/>
  <c r="AC25" i="41" s="1"/>
  <c r="AB26" i="41" s="1"/>
  <c r="AX26" i="41"/>
  <c r="S26" i="41" s="1"/>
  <c r="AC26" i="41" s="1"/>
  <c r="AB27" i="41" s="1"/>
  <c r="AX27" i="41"/>
  <c r="S27" i="41" s="1"/>
  <c r="AC27" i="41" s="1"/>
  <c r="AB28" i="41" s="1"/>
  <c r="AX28" i="41"/>
  <c r="S28" i="41" s="1"/>
  <c r="AC28" i="41" s="1"/>
  <c r="AB29" i="41" s="1"/>
  <c r="AX29" i="41"/>
  <c r="S29" i="41" s="1"/>
  <c r="AC29" i="41" s="1"/>
  <c r="AB30" i="41" s="1"/>
  <c r="AX30" i="41"/>
  <c r="S30" i="41" s="1"/>
  <c r="AC30" i="41" s="1"/>
  <c r="AB31" i="41" s="1"/>
  <c r="AX31" i="41"/>
  <c r="S31" i="41" s="1"/>
  <c r="AC31" i="41" s="1"/>
  <c r="AB32" i="41" s="1"/>
  <c r="AX32" i="41"/>
  <c r="S32" i="41" s="1"/>
  <c r="AC32" i="41" s="1"/>
  <c r="AB33" i="41" s="1"/>
  <c r="AX33" i="41"/>
  <c r="S33" i="41" s="1"/>
  <c r="AC33" i="41" s="1"/>
  <c r="AB34" i="41" s="1"/>
  <c r="AX34" i="41"/>
  <c r="S34" i="41" s="1"/>
  <c r="AC34" i="41" s="1"/>
  <c r="AB35" i="41" s="1"/>
  <c r="AX35" i="41"/>
  <c r="S35" i="41" s="1"/>
  <c r="AC35" i="41" s="1"/>
  <c r="AB36" i="41" s="1"/>
  <c r="AX36" i="41"/>
  <c r="S36" i="41" s="1"/>
  <c r="AC36" i="41" s="1"/>
  <c r="AB37" i="41" s="1"/>
  <c r="AX37" i="41"/>
  <c r="S37" i="41" s="1"/>
  <c r="AC37" i="41" s="1"/>
  <c r="AB38" i="41" s="1"/>
  <c r="AX38" i="41"/>
  <c r="S38" i="41" s="1"/>
  <c r="AC38" i="41" s="1"/>
  <c r="AB39" i="41" s="1"/>
  <c r="AX39" i="41"/>
  <c r="S39" i="41" s="1"/>
  <c r="AC39" i="41" s="1"/>
  <c r="AB40" i="41" s="1"/>
  <c r="AX40" i="41"/>
  <c r="S40" i="41" s="1"/>
  <c r="AC40" i="41" s="1"/>
  <c r="AB41" i="41" s="1"/>
  <c r="AX41" i="41"/>
  <c r="S41" i="41" s="1"/>
  <c r="AC41" i="41" s="1"/>
  <c r="AB42" i="41" s="1"/>
  <c r="AX42" i="41"/>
  <c r="S42" i="41" s="1"/>
  <c r="AC42" i="41" s="1"/>
  <c r="AB43" i="41" s="1"/>
  <c r="AX43" i="41"/>
  <c r="S43" i="41" s="1"/>
  <c r="AC43" i="41" s="1"/>
  <c r="AB44" i="41" s="1"/>
  <c r="AX44" i="41"/>
  <c r="S44" i="41" s="1"/>
  <c r="AC44" i="41" s="1"/>
  <c r="AB45" i="41" s="1"/>
  <c r="AX45" i="41"/>
  <c r="S45" i="41" s="1"/>
  <c r="AC45" i="41" s="1"/>
  <c r="AB46" i="41" s="1"/>
  <c r="AX46" i="41"/>
  <c r="S46" i="41" s="1"/>
  <c r="AC46" i="41" s="1"/>
  <c r="AB47" i="41" s="1"/>
  <c r="AX47" i="41"/>
  <c r="S47" i="41" s="1"/>
  <c r="AC47" i="41" s="1"/>
  <c r="AB48" i="41" s="1"/>
  <c r="AX48" i="41"/>
  <c r="S48" i="41" s="1"/>
  <c r="AC48" i="41" s="1"/>
  <c r="AB49" i="41" s="1"/>
  <c r="AX49" i="41"/>
  <c r="S49" i="41" s="1"/>
  <c r="AC49" i="41" s="1"/>
  <c r="AB50" i="41" s="1"/>
  <c r="AX50" i="41"/>
  <c r="S50" i="41" s="1"/>
  <c r="AC50" i="41" s="1"/>
  <c r="AB51" i="41" s="1"/>
  <c r="AX51" i="41"/>
  <c r="S51" i="41" s="1"/>
  <c r="AC51" i="41" s="1"/>
  <c r="AB52" i="41" s="1"/>
  <c r="AX52" i="41"/>
  <c r="S52" i="41" s="1"/>
  <c r="AC52" i="41" s="1"/>
  <c r="AB53" i="41" s="1"/>
  <c r="AX53" i="41"/>
  <c r="S53" i="41" s="1"/>
  <c r="AC53" i="41" s="1"/>
  <c r="AB54" i="41" s="1"/>
  <c r="AX54" i="41"/>
  <c r="S54" i="41" s="1"/>
  <c r="AC54" i="41" s="1"/>
  <c r="AB55" i="41" s="1"/>
  <c r="AX55" i="41"/>
  <c r="S55" i="41" s="1"/>
  <c r="AC55" i="41" s="1"/>
  <c r="AB56" i="41" s="1"/>
  <c r="AX56" i="41"/>
  <c r="S56" i="41" s="1"/>
  <c r="AC56" i="41" s="1"/>
  <c r="AB57" i="41" s="1"/>
  <c r="AX57" i="41"/>
  <c r="S57" i="41" s="1"/>
  <c r="AC57" i="41" s="1"/>
  <c r="AB58" i="41" s="1"/>
  <c r="AX58" i="41"/>
  <c r="S58" i="41" s="1"/>
  <c r="AC58" i="41" s="1"/>
  <c r="AB59" i="41" s="1"/>
  <c r="AX59" i="41"/>
  <c r="S59" i="41" s="1"/>
  <c r="AC59" i="41" s="1"/>
  <c r="AB60" i="41" s="1"/>
  <c r="AX60" i="41"/>
  <c r="S60" i="41" s="1"/>
  <c r="AC60" i="41" s="1"/>
  <c r="AB61" i="41" s="1"/>
  <c r="AX61" i="41"/>
  <c r="S61" i="41" s="1"/>
  <c r="AC61" i="41" s="1"/>
  <c r="AB62" i="41" s="1"/>
  <c r="AX62" i="41"/>
  <c r="S62" i="41" s="1"/>
  <c r="AC62" i="41" s="1"/>
  <c r="AB63" i="41" s="1"/>
  <c r="AX63" i="41"/>
  <c r="S63" i="41" s="1"/>
  <c r="AC63" i="41" s="1"/>
  <c r="AB64" i="41" s="1"/>
  <c r="AX64" i="41"/>
  <c r="S64" i="41" s="1"/>
  <c r="AC64" i="41" s="1"/>
  <c r="AB65" i="41" s="1"/>
  <c r="AX65" i="41"/>
  <c r="S65" i="41" s="1"/>
  <c r="AC65" i="41" s="1"/>
  <c r="AB66" i="41" s="1"/>
  <c r="AX66" i="41"/>
  <c r="S66" i="41" s="1"/>
  <c r="AC66" i="41" s="1"/>
  <c r="AB67" i="41" s="1"/>
  <c r="AX67" i="41"/>
  <c r="S67" i="41" s="1"/>
  <c r="AC67" i="41" s="1"/>
  <c r="AB68" i="41" s="1"/>
  <c r="AX68" i="41"/>
  <c r="S68" i="41" s="1"/>
  <c r="AC68" i="41" s="1"/>
  <c r="AB69" i="41" s="1"/>
  <c r="AX69" i="41"/>
  <c r="S69" i="41" s="1"/>
  <c r="AC69" i="41" s="1"/>
  <c r="AB70" i="41" s="1"/>
  <c r="AX70" i="41"/>
  <c r="S70" i="41" s="1"/>
  <c r="AC70" i="41" s="1"/>
  <c r="AB71" i="41" s="1"/>
  <c r="AX71" i="41"/>
  <c r="S71" i="41" s="1"/>
  <c r="AC71" i="41" s="1"/>
  <c r="AB72" i="41" s="1"/>
  <c r="AX72" i="41"/>
  <c r="S72" i="41" s="1"/>
  <c r="AC72" i="41" s="1"/>
  <c r="AB73" i="41" s="1"/>
  <c r="AX73" i="41"/>
  <c r="S73" i="41" s="1"/>
  <c r="AC73" i="41" s="1"/>
  <c r="AB74" i="41" s="1"/>
  <c r="AX74" i="41"/>
  <c r="S74" i="41" s="1"/>
  <c r="AC74" i="41" s="1"/>
  <c r="AB75" i="41" s="1"/>
  <c r="AX75" i="41"/>
  <c r="S75" i="41" s="1"/>
  <c r="AC75" i="41" s="1"/>
  <c r="AB76" i="41" s="1"/>
  <c r="AX76" i="41"/>
  <c r="S76" i="41" s="1"/>
  <c r="AC76" i="41" s="1"/>
  <c r="AB77" i="41" s="1"/>
  <c r="AX77" i="41"/>
  <c r="S77" i="41" s="1"/>
  <c r="AC77" i="41" s="1"/>
  <c r="AB78" i="41" s="1"/>
  <c r="AX78" i="41"/>
  <c r="S78" i="41" s="1"/>
  <c r="AC78" i="41" s="1"/>
  <c r="AB79" i="41" s="1"/>
  <c r="AX79" i="41"/>
  <c r="S79" i="41" s="1"/>
  <c r="AC79" i="41" s="1"/>
  <c r="AB80" i="41" s="1"/>
  <c r="AX80" i="41"/>
  <c r="S80" i="41" s="1"/>
  <c r="AC80" i="41" s="1"/>
  <c r="AB81" i="41" s="1"/>
  <c r="AX81" i="41"/>
  <c r="S81" i="41" s="1"/>
  <c r="AC81" i="41" s="1"/>
  <c r="AB82" i="41" s="1"/>
  <c r="AX82" i="41"/>
  <c r="S82" i="41" s="1"/>
  <c r="AC82" i="41" s="1"/>
  <c r="AB83" i="41" s="1"/>
  <c r="AX83" i="41"/>
  <c r="S83" i="41" s="1"/>
  <c r="AC83" i="41" s="1"/>
  <c r="AB84" i="41" s="1"/>
  <c r="AX84" i="41"/>
  <c r="S84" i="41" s="1"/>
  <c r="AC84" i="41" s="1"/>
  <c r="AB85" i="41" s="1"/>
  <c r="AX85" i="41"/>
  <c r="S85" i="41" s="1"/>
  <c r="AC85" i="41" s="1"/>
  <c r="AB86" i="41" s="1"/>
  <c r="AX86" i="41"/>
  <c r="S86" i="41" s="1"/>
  <c r="AC86" i="41" s="1"/>
  <c r="AB87" i="41" s="1"/>
  <c r="AX87" i="41"/>
  <c r="S87" i="41" s="1"/>
  <c r="AC87" i="41" s="1"/>
  <c r="AB88" i="41" s="1"/>
  <c r="AX88" i="41"/>
  <c r="S88" i="41" s="1"/>
  <c r="AC88" i="41" s="1"/>
  <c r="AB89" i="41" s="1"/>
  <c r="AX89" i="41"/>
  <c r="S89" i="41" s="1"/>
  <c r="AC89" i="41" s="1"/>
  <c r="AB90" i="41" s="1"/>
  <c r="AX90" i="41"/>
  <c r="S90" i="41" s="1"/>
  <c r="AC90" i="41" s="1"/>
  <c r="AB91" i="41" s="1"/>
  <c r="AX91" i="41"/>
  <c r="S91" i="41" s="1"/>
  <c r="AC91" i="41" s="1"/>
  <c r="AB92" i="41" s="1"/>
  <c r="AX92" i="41"/>
  <c r="S92" i="41" s="1"/>
  <c r="AC92" i="41" s="1"/>
  <c r="AB93" i="41" s="1"/>
  <c r="AX94" i="41"/>
  <c r="S94" i="41" s="1"/>
  <c r="AC94" i="41" s="1"/>
  <c r="AB95" i="41" s="1"/>
  <c r="AX97" i="41"/>
  <c r="S97" i="41" s="1"/>
  <c r="AC97" i="41" s="1"/>
  <c r="AB98" i="41" s="1"/>
  <c r="AX95" i="41"/>
  <c r="S95" i="41" s="1"/>
  <c r="AC95" i="41" s="1"/>
  <c r="AB96" i="41" s="1"/>
  <c r="AX93" i="41"/>
  <c r="S93" i="41" s="1"/>
  <c r="AC93" i="41" s="1"/>
  <c r="AB94" i="41" s="1"/>
  <c r="AX96" i="41"/>
  <c r="S96" i="41" s="1"/>
  <c r="AC96" i="41" s="1"/>
  <c r="AB97" i="41" s="1"/>
  <c r="AN97" i="81"/>
  <c r="AI97" i="81"/>
  <c r="X98" i="81"/>
  <c r="Z98" i="81" s="1"/>
  <c r="Y98" i="81"/>
  <c r="Y97" i="37"/>
  <c r="X97" i="37"/>
  <c r="AI95" i="33"/>
  <c r="AN95" i="33"/>
  <c r="Z98" i="41"/>
  <c r="AX6" i="41" l="1"/>
  <c r="S6" i="41" s="1"/>
  <c r="AC6" i="41" s="1"/>
  <c r="AB7" i="41" s="1"/>
  <c r="AX5" i="41"/>
  <c r="S5" i="41" s="1"/>
  <c r="AC5" i="41" s="1"/>
  <c r="AB6" i="41" s="1"/>
  <c r="AX4" i="41"/>
  <c r="S4" i="41" s="1"/>
  <c r="AC4" i="41" s="1"/>
  <c r="AB5" i="41" s="1"/>
  <c r="AX8" i="41"/>
  <c r="S8" i="41" s="1"/>
  <c r="AC8" i="41" s="1"/>
  <c r="AB9" i="41" s="1"/>
  <c r="AG98" i="81"/>
  <c r="AP98" i="81" s="1"/>
  <c r="AP100" i="81" s="1"/>
  <c r="AF98" i="81"/>
  <c r="AO98" i="81" s="1"/>
  <c r="AO100" i="81" s="1"/>
  <c r="AE98" i="81"/>
  <c r="AC98" i="81"/>
  <c r="AJ3" i="41"/>
  <c r="AB4" i="41"/>
  <c r="AJ90" i="41"/>
  <c r="AK90" i="41"/>
  <c r="AT90" i="41" s="1"/>
  <c r="AJ72" i="41"/>
  <c r="AK72" i="41"/>
  <c r="AT72" i="41" s="1"/>
  <c r="AJ48" i="41"/>
  <c r="AK48" i="41"/>
  <c r="AT48" i="41" s="1"/>
  <c r="AJ30" i="41"/>
  <c r="AK30" i="41"/>
  <c r="AT30" i="41" s="1"/>
  <c r="AJ12" i="41"/>
  <c r="AK12" i="41"/>
  <c r="AT12" i="41" s="1"/>
  <c r="AJ95" i="41"/>
  <c r="AK95" i="41"/>
  <c r="AT95" i="41" s="1"/>
  <c r="AJ82" i="41"/>
  <c r="AK82" i="41"/>
  <c r="AT82" i="41" s="1"/>
  <c r="AJ58" i="41"/>
  <c r="AK58" i="41"/>
  <c r="AT58" i="41" s="1"/>
  <c r="AJ28" i="41"/>
  <c r="AK28" i="41"/>
  <c r="AT28" i="41" s="1"/>
  <c r="AJ94" i="41"/>
  <c r="AK94" i="41"/>
  <c r="AT94" i="41" s="1"/>
  <c r="AJ91" i="41"/>
  <c r="AK91" i="41"/>
  <c r="AT91" i="41" s="1"/>
  <c r="AJ85" i="41"/>
  <c r="AK85" i="41"/>
  <c r="AT85" i="41" s="1"/>
  <c r="AJ79" i="41"/>
  <c r="AK79" i="41"/>
  <c r="AT79" i="41" s="1"/>
  <c r="AJ73" i="41"/>
  <c r="AK73" i="41"/>
  <c r="AT73" i="41" s="1"/>
  <c r="AJ67" i="41"/>
  <c r="AK67" i="41"/>
  <c r="AT67" i="41" s="1"/>
  <c r="AJ61" i="41"/>
  <c r="AK61" i="41"/>
  <c r="AT61" i="41" s="1"/>
  <c r="AJ55" i="41"/>
  <c r="AK55" i="41"/>
  <c r="AT55" i="41" s="1"/>
  <c r="AJ49" i="41"/>
  <c r="AK49" i="41"/>
  <c r="AT49" i="41" s="1"/>
  <c r="AJ43" i="41"/>
  <c r="AK43" i="41"/>
  <c r="AT43" i="41" s="1"/>
  <c r="AJ37" i="41"/>
  <c r="AK37" i="41"/>
  <c r="AT37" i="41" s="1"/>
  <c r="AJ31" i="41"/>
  <c r="AK31" i="41"/>
  <c r="AT31" i="41" s="1"/>
  <c r="AJ25" i="41"/>
  <c r="AK25" i="41"/>
  <c r="AT25" i="41" s="1"/>
  <c r="AJ19" i="41"/>
  <c r="AK19" i="41"/>
  <c r="AT19" i="41" s="1"/>
  <c r="AJ13" i="41"/>
  <c r="AK13" i="41"/>
  <c r="AT13" i="41" s="1"/>
  <c r="AJ7" i="41"/>
  <c r="AK7" i="41"/>
  <c r="AT7" i="41" s="1"/>
  <c r="AR90" i="89"/>
  <c r="AR95" i="25"/>
  <c r="AF96" i="33"/>
  <c r="AO96" i="33" s="1"/>
  <c r="AG96" i="33"/>
  <c r="AP96" i="33" s="1"/>
  <c r="W97" i="33"/>
  <c r="AE96" i="33"/>
  <c r="AR95" i="33"/>
  <c r="AJ89" i="41"/>
  <c r="AK89" i="41"/>
  <c r="AT89" i="41" s="1"/>
  <c r="AJ83" i="41"/>
  <c r="AK83" i="41"/>
  <c r="AT83" i="41" s="1"/>
  <c r="AJ77" i="41"/>
  <c r="AK77" i="41"/>
  <c r="AT77" i="41" s="1"/>
  <c r="AJ71" i="41"/>
  <c r="AK71" i="41"/>
  <c r="AT71" i="41" s="1"/>
  <c r="AJ65" i="41"/>
  <c r="AK65" i="41"/>
  <c r="AT65" i="41" s="1"/>
  <c r="AJ59" i="41"/>
  <c r="AK59" i="41"/>
  <c r="AT59" i="41" s="1"/>
  <c r="AJ53" i="41"/>
  <c r="AK53" i="41"/>
  <c r="AT53" i="41" s="1"/>
  <c r="AJ47" i="41"/>
  <c r="AK47" i="41"/>
  <c r="AT47" i="41" s="1"/>
  <c r="AJ41" i="41"/>
  <c r="AK41" i="41"/>
  <c r="AT41" i="41" s="1"/>
  <c r="AJ35" i="41"/>
  <c r="AK35" i="41"/>
  <c r="AT35" i="41" s="1"/>
  <c r="AJ29" i="41"/>
  <c r="AK29" i="41"/>
  <c r="AT29" i="41" s="1"/>
  <c r="AJ23" i="41"/>
  <c r="AK23" i="41"/>
  <c r="AT23" i="41" s="1"/>
  <c r="AJ17" i="41"/>
  <c r="AK17" i="41"/>
  <c r="AT17" i="41" s="1"/>
  <c r="AJ11" i="41"/>
  <c r="AK11" i="41"/>
  <c r="AT11" i="41" s="1"/>
  <c r="Z98" i="85"/>
  <c r="X98" i="85"/>
  <c r="Y98" i="85"/>
  <c r="AH96" i="25"/>
  <c r="AQ96" i="25" s="1"/>
  <c r="AH98" i="81"/>
  <c r="AQ98" i="81" s="1"/>
  <c r="AQ100" i="81" s="1"/>
  <c r="AZ3" i="81"/>
  <c r="AX5" i="81" s="1"/>
  <c r="S5" i="81" s="1"/>
  <c r="AC5" i="81" s="1"/>
  <c r="AB6" i="81" s="1"/>
  <c r="AX12" i="81"/>
  <c r="S12" i="81" s="1"/>
  <c r="AC12" i="81" s="1"/>
  <c r="AB13" i="81" s="1"/>
  <c r="AX17" i="81"/>
  <c r="S17" i="81" s="1"/>
  <c r="AC17" i="81" s="1"/>
  <c r="AB18" i="81" s="1"/>
  <c r="AX18" i="81"/>
  <c r="S18" i="81" s="1"/>
  <c r="AC18" i="81" s="1"/>
  <c r="AB19" i="81" s="1"/>
  <c r="AX19" i="81"/>
  <c r="S19" i="81" s="1"/>
  <c r="AC19" i="81" s="1"/>
  <c r="AB20" i="81" s="1"/>
  <c r="AX20" i="81"/>
  <c r="S20" i="81" s="1"/>
  <c r="AC20" i="81" s="1"/>
  <c r="AB21" i="81" s="1"/>
  <c r="AX21" i="81"/>
  <c r="S21" i="81" s="1"/>
  <c r="AC21" i="81" s="1"/>
  <c r="AB22" i="81" s="1"/>
  <c r="AX22" i="81"/>
  <c r="S22" i="81" s="1"/>
  <c r="AC22" i="81" s="1"/>
  <c r="AB23" i="81" s="1"/>
  <c r="AX23" i="81"/>
  <c r="S23" i="81" s="1"/>
  <c r="AC23" i="81" s="1"/>
  <c r="AB24" i="81" s="1"/>
  <c r="AX24" i="81"/>
  <c r="S24" i="81" s="1"/>
  <c r="AC24" i="81" s="1"/>
  <c r="AB25" i="81" s="1"/>
  <c r="AX25" i="81"/>
  <c r="S25" i="81" s="1"/>
  <c r="AC25" i="81" s="1"/>
  <c r="AB26" i="81" s="1"/>
  <c r="AX26" i="81"/>
  <c r="S26" i="81" s="1"/>
  <c r="AC26" i="81" s="1"/>
  <c r="AB27" i="81" s="1"/>
  <c r="AX27" i="81"/>
  <c r="S27" i="81" s="1"/>
  <c r="AC27" i="81" s="1"/>
  <c r="AB28" i="81" s="1"/>
  <c r="AX28" i="81"/>
  <c r="S28" i="81" s="1"/>
  <c r="AC28" i="81" s="1"/>
  <c r="AB29" i="81" s="1"/>
  <c r="AX29" i="81"/>
  <c r="S29" i="81" s="1"/>
  <c r="AC29" i="81" s="1"/>
  <c r="AB30" i="81" s="1"/>
  <c r="AX30" i="81"/>
  <c r="S30" i="81" s="1"/>
  <c r="AC30" i="81" s="1"/>
  <c r="AB31" i="81" s="1"/>
  <c r="AX31" i="81"/>
  <c r="S31" i="81" s="1"/>
  <c r="AC31" i="81" s="1"/>
  <c r="AB32" i="81" s="1"/>
  <c r="AX32" i="81"/>
  <c r="S32" i="81" s="1"/>
  <c r="AC32" i="81" s="1"/>
  <c r="AB33" i="81" s="1"/>
  <c r="AX33" i="81"/>
  <c r="S33" i="81" s="1"/>
  <c r="AC33" i="81" s="1"/>
  <c r="AB34" i="81" s="1"/>
  <c r="AX34" i="81"/>
  <c r="S34" i="81" s="1"/>
  <c r="AC34" i="81" s="1"/>
  <c r="AB35" i="81" s="1"/>
  <c r="AX35" i="81"/>
  <c r="S35" i="81" s="1"/>
  <c r="AC35" i="81" s="1"/>
  <c r="AB36" i="81" s="1"/>
  <c r="AX36" i="81"/>
  <c r="S36" i="81" s="1"/>
  <c r="AC36" i="81" s="1"/>
  <c r="AB37" i="81" s="1"/>
  <c r="AX37" i="81"/>
  <c r="S37" i="81" s="1"/>
  <c r="AC37" i="81" s="1"/>
  <c r="AB38" i="81" s="1"/>
  <c r="AX38" i="81"/>
  <c r="S38" i="81" s="1"/>
  <c r="AC38" i="81" s="1"/>
  <c r="AB39" i="81" s="1"/>
  <c r="AX39" i="81"/>
  <c r="S39" i="81" s="1"/>
  <c r="AC39" i="81" s="1"/>
  <c r="AB40" i="81" s="1"/>
  <c r="AX40" i="81"/>
  <c r="S40" i="81" s="1"/>
  <c r="AC40" i="81" s="1"/>
  <c r="AB41" i="81" s="1"/>
  <c r="AX41" i="81"/>
  <c r="S41" i="81" s="1"/>
  <c r="AC41" i="81" s="1"/>
  <c r="AB42" i="81" s="1"/>
  <c r="AX42" i="81"/>
  <c r="S42" i="81" s="1"/>
  <c r="AC42" i="81" s="1"/>
  <c r="AB43" i="81" s="1"/>
  <c r="AX43" i="81"/>
  <c r="S43" i="81" s="1"/>
  <c r="AC43" i="81" s="1"/>
  <c r="AB44" i="81" s="1"/>
  <c r="AX44" i="81"/>
  <c r="S44" i="81" s="1"/>
  <c r="AC44" i="81" s="1"/>
  <c r="AB45" i="81" s="1"/>
  <c r="AX45" i="81"/>
  <c r="S45" i="81" s="1"/>
  <c r="AC45" i="81" s="1"/>
  <c r="AB46" i="81" s="1"/>
  <c r="AX46" i="81"/>
  <c r="S46" i="81" s="1"/>
  <c r="AC46" i="81" s="1"/>
  <c r="AB47" i="81" s="1"/>
  <c r="AX47" i="81"/>
  <c r="S47" i="81" s="1"/>
  <c r="AC47" i="81" s="1"/>
  <c r="AB48" i="81" s="1"/>
  <c r="AX48" i="81"/>
  <c r="S48" i="81" s="1"/>
  <c r="AC48" i="81" s="1"/>
  <c r="AB49" i="81" s="1"/>
  <c r="AX49" i="81"/>
  <c r="S49" i="81" s="1"/>
  <c r="AC49" i="81" s="1"/>
  <c r="AB50" i="81" s="1"/>
  <c r="AX50" i="81"/>
  <c r="S50" i="81" s="1"/>
  <c r="AC50" i="81" s="1"/>
  <c r="AB51" i="81" s="1"/>
  <c r="AX51" i="81"/>
  <c r="S51" i="81" s="1"/>
  <c r="AC51" i="81" s="1"/>
  <c r="AB52" i="81" s="1"/>
  <c r="AX52" i="81"/>
  <c r="S52" i="81" s="1"/>
  <c r="AC52" i="81" s="1"/>
  <c r="AB53" i="81" s="1"/>
  <c r="AX53" i="81"/>
  <c r="S53" i="81" s="1"/>
  <c r="AC53" i="81" s="1"/>
  <c r="AB54" i="81" s="1"/>
  <c r="AX54" i="81"/>
  <c r="S54" i="81" s="1"/>
  <c r="AC54" i="81" s="1"/>
  <c r="AB55" i="81" s="1"/>
  <c r="AX55" i="81"/>
  <c r="S55" i="81" s="1"/>
  <c r="AC55" i="81" s="1"/>
  <c r="AB56" i="81" s="1"/>
  <c r="AX56" i="81"/>
  <c r="S56" i="81" s="1"/>
  <c r="AC56" i="81" s="1"/>
  <c r="AB57" i="81" s="1"/>
  <c r="AX57" i="81"/>
  <c r="S57" i="81" s="1"/>
  <c r="AC57" i="81" s="1"/>
  <c r="AB58" i="81" s="1"/>
  <c r="AX58" i="81"/>
  <c r="S58" i="81" s="1"/>
  <c r="AC58" i="81" s="1"/>
  <c r="AB59" i="81" s="1"/>
  <c r="AX59" i="81"/>
  <c r="S59" i="81" s="1"/>
  <c r="AC59" i="81" s="1"/>
  <c r="AB60" i="81" s="1"/>
  <c r="AX60" i="81"/>
  <c r="S60" i="81" s="1"/>
  <c r="AC60" i="81" s="1"/>
  <c r="AB61" i="81" s="1"/>
  <c r="AX61" i="81"/>
  <c r="S61" i="81" s="1"/>
  <c r="AC61" i="81" s="1"/>
  <c r="AB62" i="81" s="1"/>
  <c r="AX62" i="81"/>
  <c r="S62" i="81" s="1"/>
  <c r="AC62" i="81" s="1"/>
  <c r="AB63" i="81" s="1"/>
  <c r="AX63" i="81"/>
  <c r="S63" i="81" s="1"/>
  <c r="AC63" i="81" s="1"/>
  <c r="AB64" i="81" s="1"/>
  <c r="AX64" i="81"/>
  <c r="S64" i="81" s="1"/>
  <c r="AC64" i="81" s="1"/>
  <c r="AB65" i="81" s="1"/>
  <c r="AX65" i="81"/>
  <c r="S65" i="81" s="1"/>
  <c r="AC65" i="81" s="1"/>
  <c r="AB66" i="81" s="1"/>
  <c r="AX66" i="81"/>
  <c r="S66" i="81" s="1"/>
  <c r="AC66" i="81" s="1"/>
  <c r="AB67" i="81" s="1"/>
  <c r="AX67" i="81"/>
  <c r="S67" i="81" s="1"/>
  <c r="AC67" i="81" s="1"/>
  <c r="AB68" i="81" s="1"/>
  <c r="AX68" i="81"/>
  <c r="S68" i="81" s="1"/>
  <c r="AC68" i="81" s="1"/>
  <c r="AB69" i="81" s="1"/>
  <c r="AX69" i="81"/>
  <c r="S69" i="81" s="1"/>
  <c r="AC69" i="81" s="1"/>
  <c r="AB70" i="81" s="1"/>
  <c r="AX70" i="81"/>
  <c r="S70" i="81" s="1"/>
  <c r="AC70" i="81" s="1"/>
  <c r="AB71" i="81" s="1"/>
  <c r="AX71" i="81"/>
  <c r="S71" i="81" s="1"/>
  <c r="AC71" i="81" s="1"/>
  <c r="AB72" i="81" s="1"/>
  <c r="AX72" i="81"/>
  <c r="S72" i="81" s="1"/>
  <c r="AC72" i="81" s="1"/>
  <c r="AB73" i="81" s="1"/>
  <c r="AX73" i="81"/>
  <c r="S73" i="81" s="1"/>
  <c r="AC73" i="81" s="1"/>
  <c r="AB74" i="81" s="1"/>
  <c r="AX74" i="81"/>
  <c r="S74" i="81" s="1"/>
  <c r="AC74" i="81" s="1"/>
  <c r="AB75" i="81" s="1"/>
  <c r="AX75" i="81"/>
  <c r="S75" i="81" s="1"/>
  <c r="AC75" i="81" s="1"/>
  <c r="AB76" i="81" s="1"/>
  <c r="AX76" i="81"/>
  <c r="S76" i="81" s="1"/>
  <c r="AC76" i="81" s="1"/>
  <c r="AB77" i="81" s="1"/>
  <c r="AX77" i="81"/>
  <c r="S77" i="81" s="1"/>
  <c r="AC77" i="81" s="1"/>
  <c r="AB78" i="81" s="1"/>
  <c r="AX78" i="81"/>
  <c r="S78" i="81" s="1"/>
  <c r="AC78" i="81" s="1"/>
  <c r="AB79" i="81" s="1"/>
  <c r="AX79" i="81"/>
  <c r="S79" i="81" s="1"/>
  <c r="AC79" i="81" s="1"/>
  <c r="AB80" i="81" s="1"/>
  <c r="AX80" i="81"/>
  <c r="S80" i="81" s="1"/>
  <c r="AC80" i="81" s="1"/>
  <c r="AB81" i="81" s="1"/>
  <c r="AX81" i="81"/>
  <c r="S81" i="81" s="1"/>
  <c r="AC81" i="81" s="1"/>
  <c r="AB82" i="81" s="1"/>
  <c r="AX82" i="81"/>
  <c r="S82" i="81" s="1"/>
  <c r="AC82" i="81" s="1"/>
  <c r="AB83" i="81" s="1"/>
  <c r="AX83" i="81"/>
  <c r="S83" i="81" s="1"/>
  <c r="AC83" i="81" s="1"/>
  <c r="AB84" i="81" s="1"/>
  <c r="AX84" i="81"/>
  <c r="S84" i="81" s="1"/>
  <c r="AC84" i="81" s="1"/>
  <c r="AB85" i="81" s="1"/>
  <c r="AX85" i="81"/>
  <c r="S85" i="81" s="1"/>
  <c r="AC85" i="81" s="1"/>
  <c r="AB86" i="81" s="1"/>
  <c r="AX86" i="81"/>
  <c r="S86" i="81" s="1"/>
  <c r="AC86" i="81" s="1"/>
  <c r="AB87" i="81" s="1"/>
  <c r="AX87" i="81"/>
  <c r="S87" i="81" s="1"/>
  <c r="AC87" i="81" s="1"/>
  <c r="AB88" i="81" s="1"/>
  <c r="AX88" i="81"/>
  <c r="S88" i="81" s="1"/>
  <c r="AC88" i="81" s="1"/>
  <c r="AB89" i="81" s="1"/>
  <c r="AX89" i="81"/>
  <c r="S89" i="81" s="1"/>
  <c r="AC89" i="81" s="1"/>
  <c r="AB90" i="81" s="1"/>
  <c r="AX90" i="81"/>
  <c r="S90" i="81" s="1"/>
  <c r="AC90" i="81" s="1"/>
  <c r="AB91" i="81" s="1"/>
  <c r="AX91" i="81"/>
  <c r="S91" i="81" s="1"/>
  <c r="AC91" i="81" s="1"/>
  <c r="AB92" i="81" s="1"/>
  <c r="AX92" i="81"/>
  <c r="S92" i="81" s="1"/>
  <c r="AC92" i="81" s="1"/>
  <c r="AB93" i="81" s="1"/>
  <c r="AX94" i="81"/>
  <c r="S94" i="81" s="1"/>
  <c r="AC94" i="81" s="1"/>
  <c r="AB95" i="81" s="1"/>
  <c r="AX93" i="81"/>
  <c r="S93" i="81" s="1"/>
  <c r="AC93" i="81" s="1"/>
  <c r="AB94" i="81" s="1"/>
  <c r="AX95" i="81"/>
  <c r="S95" i="81" s="1"/>
  <c r="AC95" i="81" s="1"/>
  <c r="AB96" i="81" s="1"/>
  <c r="AX96" i="81"/>
  <c r="S96" i="81" s="1"/>
  <c r="AC96" i="81" s="1"/>
  <c r="AB97" i="81" s="1"/>
  <c r="AX97" i="81"/>
  <c r="S97" i="81" s="1"/>
  <c r="AC97" i="81" s="1"/>
  <c r="AB98" i="81" s="1"/>
  <c r="AJ54" i="41"/>
  <c r="AK54" i="41"/>
  <c r="AT54" i="41" s="1"/>
  <c r="AR97" i="81"/>
  <c r="AJ70" i="41"/>
  <c r="AK70" i="41"/>
  <c r="AT70" i="41" s="1"/>
  <c r="AJ46" i="41"/>
  <c r="AK46" i="41"/>
  <c r="AT46" i="41" s="1"/>
  <c r="AJ34" i="41"/>
  <c r="AK34" i="41"/>
  <c r="AT34" i="41" s="1"/>
  <c r="AJ10" i="41"/>
  <c r="AK10" i="41"/>
  <c r="AT10" i="41" s="1"/>
  <c r="AJ5" i="41"/>
  <c r="AK5" i="41"/>
  <c r="AT5" i="41" s="1"/>
  <c r="AR93" i="29"/>
  <c r="AH97" i="93"/>
  <c r="AQ97" i="93" s="1"/>
  <c r="AH91" i="89"/>
  <c r="AQ91" i="89" s="1"/>
  <c r="AR96" i="93"/>
  <c r="AJ96" i="41"/>
  <c r="AK96" i="41"/>
  <c r="AT96" i="41" s="1"/>
  <c r="AJ78" i="41"/>
  <c r="AK78" i="41"/>
  <c r="AT78" i="41" s="1"/>
  <c r="AJ60" i="41"/>
  <c r="AK60" i="41"/>
  <c r="AT60" i="41" s="1"/>
  <c r="AJ36" i="41"/>
  <c r="AK36" i="41"/>
  <c r="AT36" i="41" s="1"/>
  <c r="AJ6" i="41"/>
  <c r="AK6" i="41"/>
  <c r="AT6" i="41" s="1"/>
  <c r="AI94" i="45"/>
  <c r="AN94" i="45"/>
  <c r="AJ88" i="41"/>
  <c r="AK88" i="41"/>
  <c r="AT88" i="41" s="1"/>
  <c r="AJ64" i="41"/>
  <c r="AK64" i="41"/>
  <c r="AT64" i="41" s="1"/>
  <c r="AJ40" i="41"/>
  <c r="AK40" i="41"/>
  <c r="AT40" i="41" s="1"/>
  <c r="AJ16" i="41"/>
  <c r="AK16" i="41"/>
  <c r="AT16" i="41" s="1"/>
  <c r="AJ93" i="41"/>
  <c r="AK93" i="41"/>
  <c r="AT93" i="41" s="1"/>
  <c r="AJ87" i="41"/>
  <c r="AK87" i="41"/>
  <c r="AT87" i="41" s="1"/>
  <c r="AJ81" i="41"/>
  <c r="AK81" i="41"/>
  <c r="AT81" i="41" s="1"/>
  <c r="AJ75" i="41"/>
  <c r="AK75" i="41"/>
  <c r="AT75" i="41" s="1"/>
  <c r="AJ69" i="41"/>
  <c r="AK69" i="41"/>
  <c r="AT69" i="41" s="1"/>
  <c r="AJ63" i="41"/>
  <c r="AK63" i="41"/>
  <c r="AT63" i="41" s="1"/>
  <c r="AJ57" i="41"/>
  <c r="AK57" i="41"/>
  <c r="AT57" i="41" s="1"/>
  <c r="AJ51" i="41"/>
  <c r="AK51" i="41"/>
  <c r="AT51" i="41" s="1"/>
  <c r="AJ45" i="41"/>
  <c r="AK45" i="41"/>
  <c r="AT45" i="41" s="1"/>
  <c r="AJ39" i="41"/>
  <c r="AK39" i="41"/>
  <c r="AT39" i="41" s="1"/>
  <c r="AJ33" i="41"/>
  <c r="AK33" i="41"/>
  <c r="AT33" i="41" s="1"/>
  <c r="AJ27" i="41"/>
  <c r="AK27" i="41"/>
  <c r="AT27" i="41" s="1"/>
  <c r="AJ21" i="41"/>
  <c r="AK21" i="41"/>
  <c r="AT21" i="41" s="1"/>
  <c r="AJ15" i="41"/>
  <c r="AK15" i="41"/>
  <c r="AT15" i="41" s="1"/>
  <c r="AJ9" i="41"/>
  <c r="AK9" i="41"/>
  <c r="AT9" i="41" s="1"/>
  <c r="W98" i="73"/>
  <c r="AG97" i="73"/>
  <c r="AP97" i="73" s="1"/>
  <c r="AE97" i="73"/>
  <c r="AF97" i="73"/>
  <c r="AO97" i="73" s="1"/>
  <c r="Z91" i="89"/>
  <c r="Z96" i="25"/>
  <c r="AJ84" i="41"/>
  <c r="AK84" i="41"/>
  <c r="AT84" i="41" s="1"/>
  <c r="AJ66" i="41"/>
  <c r="AK66" i="41"/>
  <c r="AT66" i="41" s="1"/>
  <c r="AJ42" i="41"/>
  <c r="AK42" i="41"/>
  <c r="AT42" i="41" s="1"/>
  <c r="AJ24" i="41"/>
  <c r="AK24" i="41"/>
  <c r="AT24" i="41" s="1"/>
  <c r="AJ18" i="41"/>
  <c r="AK18" i="41"/>
  <c r="AT18" i="41" s="1"/>
  <c r="AF94" i="29"/>
  <c r="AO94" i="29" s="1"/>
  <c r="AE94" i="29"/>
  <c r="W95" i="29"/>
  <c r="AG94" i="29"/>
  <c r="AP94" i="29" s="1"/>
  <c r="AR96" i="37"/>
  <c r="AH97" i="37"/>
  <c r="AQ97" i="37" s="1"/>
  <c r="AJ76" i="41"/>
  <c r="AK76" i="41"/>
  <c r="AT76" i="41" s="1"/>
  <c r="AJ52" i="41"/>
  <c r="AK52" i="41"/>
  <c r="AT52" i="41" s="1"/>
  <c r="AJ22" i="41"/>
  <c r="AK22" i="41"/>
  <c r="AT22" i="41" s="1"/>
  <c r="AG98" i="41"/>
  <c r="AP98" i="41" s="1"/>
  <c r="AP100" i="41" s="1"/>
  <c r="AF98" i="41"/>
  <c r="AO98" i="41" s="1"/>
  <c r="AO100" i="41" s="1"/>
  <c r="AE98" i="41"/>
  <c r="AC98" i="41"/>
  <c r="AJ98" i="41" s="1"/>
  <c r="AS98" i="41" s="1"/>
  <c r="Z97" i="37"/>
  <c r="AJ97" i="41"/>
  <c r="AK97" i="41"/>
  <c r="AT97" i="41" s="1"/>
  <c r="AJ92" i="41"/>
  <c r="AK92" i="41"/>
  <c r="AT92" i="41" s="1"/>
  <c r="AJ86" i="41"/>
  <c r="AK86" i="41"/>
  <c r="AT86" i="41" s="1"/>
  <c r="AJ80" i="41"/>
  <c r="AK80" i="41"/>
  <c r="AT80" i="41" s="1"/>
  <c r="AJ74" i="41"/>
  <c r="AK74" i="41"/>
  <c r="AT74" i="41" s="1"/>
  <c r="AJ68" i="41"/>
  <c r="AK68" i="41"/>
  <c r="AT68" i="41" s="1"/>
  <c r="AJ62" i="41"/>
  <c r="AK62" i="41"/>
  <c r="AT62" i="41" s="1"/>
  <c r="AJ56" i="41"/>
  <c r="AK56" i="41"/>
  <c r="AT56" i="41" s="1"/>
  <c r="AJ50" i="41"/>
  <c r="AK50" i="41"/>
  <c r="AT50" i="41" s="1"/>
  <c r="AJ44" i="41"/>
  <c r="AK44" i="41"/>
  <c r="AT44" i="41" s="1"/>
  <c r="AJ38" i="41"/>
  <c r="AK38" i="41"/>
  <c r="AT38" i="41" s="1"/>
  <c r="AJ32" i="41"/>
  <c r="AK32" i="41"/>
  <c r="AT32" i="41" s="1"/>
  <c r="AJ26" i="41"/>
  <c r="AK26" i="41"/>
  <c r="AT26" i="41" s="1"/>
  <c r="AJ20" i="41"/>
  <c r="AK20" i="41"/>
  <c r="AT20" i="41" s="1"/>
  <c r="AJ14" i="41"/>
  <c r="AK14" i="41"/>
  <c r="AT14" i="41" s="1"/>
  <c r="AJ8" i="41"/>
  <c r="AK8" i="41"/>
  <c r="AT8" i="41" s="1"/>
  <c r="Z97" i="93"/>
  <c r="AH94" i="29"/>
  <c r="AQ94" i="29" s="1"/>
  <c r="AI97" i="85"/>
  <c r="AN97" i="85"/>
  <c r="AH96" i="33"/>
  <c r="AQ96" i="33" s="1"/>
  <c r="Y95" i="45"/>
  <c r="X95" i="45"/>
  <c r="AX11" i="81" l="1"/>
  <c r="S11" i="81" s="1"/>
  <c r="AC11" i="81" s="1"/>
  <c r="AB12" i="81" s="1"/>
  <c r="AX4" i="81"/>
  <c r="S4" i="81" s="1"/>
  <c r="AC4" i="81" s="1"/>
  <c r="AB5" i="81" s="1"/>
  <c r="AX16" i="81"/>
  <c r="S16" i="81" s="1"/>
  <c r="AC16" i="81" s="1"/>
  <c r="AB17" i="81" s="1"/>
  <c r="AX10" i="81"/>
  <c r="S10" i="81" s="1"/>
  <c r="AC10" i="81" s="1"/>
  <c r="AB11" i="81" s="1"/>
  <c r="AX15" i="81"/>
  <c r="S15" i="81" s="1"/>
  <c r="AC15" i="81" s="1"/>
  <c r="AB16" i="81" s="1"/>
  <c r="AX9" i="81"/>
  <c r="S9" i="81" s="1"/>
  <c r="AC9" i="81" s="1"/>
  <c r="AB10" i="81" s="1"/>
  <c r="AX14" i="81"/>
  <c r="S14" i="81" s="1"/>
  <c r="AC14" i="81" s="1"/>
  <c r="AB15" i="81" s="1"/>
  <c r="AX8" i="81"/>
  <c r="S8" i="81" s="1"/>
  <c r="AC8" i="81" s="1"/>
  <c r="AB9" i="81" s="1"/>
  <c r="Z95" i="45"/>
  <c r="AX13" i="81"/>
  <c r="S13" i="81" s="1"/>
  <c r="AC13" i="81" s="1"/>
  <c r="AB14" i="81" s="1"/>
  <c r="AX7" i="81"/>
  <c r="S7" i="81" s="1"/>
  <c r="AC7" i="81" s="1"/>
  <c r="AB8" i="81" s="1"/>
  <c r="AF95" i="45"/>
  <c r="AO95" i="45" s="1"/>
  <c r="AE95" i="45"/>
  <c r="AG95" i="45"/>
  <c r="AP95" i="45" s="1"/>
  <c r="W96" i="45"/>
  <c r="AK6" i="81"/>
  <c r="AT6" i="81" s="1"/>
  <c r="W97" i="25"/>
  <c r="AG96" i="25"/>
  <c r="AP96" i="25" s="1"/>
  <c r="AF96" i="25"/>
  <c r="AO96" i="25" s="1"/>
  <c r="AE96" i="25"/>
  <c r="AS57" i="41"/>
  <c r="AL57" i="41"/>
  <c r="AU57" i="41" s="1"/>
  <c r="AS54" i="41"/>
  <c r="AL54" i="41"/>
  <c r="AU54" i="41" s="1"/>
  <c r="AJ81" i="81"/>
  <c r="AK81" i="81"/>
  <c r="AT81" i="81" s="1"/>
  <c r="AJ63" i="81"/>
  <c r="AK63" i="81"/>
  <c r="AT63" i="81" s="1"/>
  <c r="AJ45" i="81"/>
  <c r="AK45" i="81"/>
  <c r="AT45" i="81" s="1"/>
  <c r="AJ21" i="81"/>
  <c r="AK21" i="81"/>
  <c r="AT21" i="81" s="1"/>
  <c r="AS14" i="41"/>
  <c r="AL14" i="41"/>
  <c r="AU14" i="41" s="1"/>
  <c r="AS50" i="41"/>
  <c r="AL50" i="41"/>
  <c r="AU50" i="41" s="1"/>
  <c r="AS68" i="41"/>
  <c r="AL68" i="41"/>
  <c r="AU68" i="41" s="1"/>
  <c r="AS33" i="41"/>
  <c r="AL33" i="41"/>
  <c r="AU33" i="41" s="1"/>
  <c r="AS69" i="41"/>
  <c r="AL69" i="41"/>
  <c r="AU69" i="41" s="1"/>
  <c r="AS87" i="41"/>
  <c r="AL87" i="41"/>
  <c r="AU87" i="41" s="1"/>
  <c r="AR94" i="45"/>
  <c r="AJ77" i="81"/>
  <c r="AK77" i="81"/>
  <c r="AT77" i="81" s="1"/>
  <c r="AI98" i="41"/>
  <c r="AN98" i="41"/>
  <c r="AN100" i="41" s="1"/>
  <c r="AS52" i="41"/>
  <c r="AL52" i="41"/>
  <c r="AU52" i="41" s="1"/>
  <c r="X95" i="29"/>
  <c r="Y95" i="29"/>
  <c r="AS24" i="41"/>
  <c r="AL24" i="41"/>
  <c r="AU24" i="41" s="1"/>
  <c r="AS84" i="41"/>
  <c r="AL84" i="41"/>
  <c r="AU84" i="41" s="1"/>
  <c r="AJ95" i="81"/>
  <c r="AK95" i="81"/>
  <c r="AT95" i="81" s="1"/>
  <c r="AJ88" i="81"/>
  <c r="AK88" i="81"/>
  <c r="AT88" i="81" s="1"/>
  <c r="AJ82" i="81"/>
  <c r="AK82" i="81"/>
  <c r="AT82" i="81" s="1"/>
  <c r="AJ76" i="81"/>
  <c r="AK76" i="81"/>
  <c r="AT76" i="81" s="1"/>
  <c r="AJ70" i="81"/>
  <c r="AK70" i="81"/>
  <c r="AT70" i="81" s="1"/>
  <c r="AJ64" i="81"/>
  <c r="AK64" i="81"/>
  <c r="AT64" i="81" s="1"/>
  <c r="AJ58" i="81"/>
  <c r="AK58" i="81"/>
  <c r="AT58" i="81" s="1"/>
  <c r="AJ52" i="81"/>
  <c r="AK52" i="81"/>
  <c r="AT52" i="81" s="1"/>
  <c r="AJ46" i="81"/>
  <c r="AK46" i="81"/>
  <c r="AT46" i="81" s="1"/>
  <c r="AJ40" i="81"/>
  <c r="AK40" i="81"/>
  <c r="AT40" i="81" s="1"/>
  <c r="AJ34" i="81"/>
  <c r="AK34" i="81"/>
  <c r="AT34" i="81" s="1"/>
  <c r="AJ28" i="81"/>
  <c r="AK28" i="81"/>
  <c r="AT28" i="81" s="1"/>
  <c r="AJ22" i="81"/>
  <c r="AK22" i="81"/>
  <c r="AT22" i="81" s="1"/>
  <c r="AJ16" i="81"/>
  <c r="AK16" i="81"/>
  <c r="AT16" i="81" s="1"/>
  <c r="AK10" i="81"/>
  <c r="AT10" i="81" s="1"/>
  <c r="AJ10" i="81"/>
  <c r="AX3" i="81"/>
  <c r="S3" i="81" s="1"/>
  <c r="AC3" i="81" s="1"/>
  <c r="AS11" i="41"/>
  <c r="AL11" i="41"/>
  <c r="AU11" i="41" s="1"/>
  <c r="AS29" i="41"/>
  <c r="AL29" i="41"/>
  <c r="AU29" i="41" s="1"/>
  <c r="AS47" i="41"/>
  <c r="AL47" i="41"/>
  <c r="AU47" i="41" s="1"/>
  <c r="AS65" i="41"/>
  <c r="AL65" i="41"/>
  <c r="AU65" i="41" s="1"/>
  <c r="AS83" i="41"/>
  <c r="AL83" i="41"/>
  <c r="AU83" i="41" s="1"/>
  <c r="AK4" i="41"/>
  <c r="AT4" i="41" s="1"/>
  <c r="AJ4" i="41"/>
  <c r="AR97" i="85"/>
  <c r="AS20" i="41"/>
  <c r="AL20" i="41"/>
  <c r="AU20" i="41" s="1"/>
  <c r="AS74" i="41"/>
  <c r="AL74" i="41"/>
  <c r="AU74" i="41" s="1"/>
  <c r="AI94" i="29"/>
  <c r="AN94" i="29"/>
  <c r="Y98" i="73"/>
  <c r="Z98" i="73" s="1"/>
  <c r="X98" i="73"/>
  <c r="AS75" i="41"/>
  <c r="AL75" i="41"/>
  <c r="AU75" i="41" s="1"/>
  <c r="AJ87" i="81"/>
  <c r="AK87" i="81"/>
  <c r="AT87" i="81" s="1"/>
  <c r="AK57" i="81"/>
  <c r="AT57" i="81" s="1"/>
  <c r="AJ57" i="81"/>
  <c r="AK39" i="81"/>
  <c r="AT39" i="81" s="1"/>
  <c r="AJ39" i="81"/>
  <c r="AJ27" i="81"/>
  <c r="AK27" i="81"/>
  <c r="AT27" i="81" s="1"/>
  <c r="AJ15" i="81"/>
  <c r="AK15" i="81"/>
  <c r="AT15" i="81" s="1"/>
  <c r="AJ5" i="81"/>
  <c r="AK5" i="81"/>
  <c r="AT5" i="81" s="1"/>
  <c r="AN96" i="33"/>
  <c r="AI96" i="33"/>
  <c r="AS13" i="41"/>
  <c r="AL13" i="41"/>
  <c r="AU13" i="41" s="1"/>
  <c r="AS31" i="41"/>
  <c r="AL31" i="41"/>
  <c r="AU31" i="41" s="1"/>
  <c r="AS49" i="41"/>
  <c r="AL49" i="41"/>
  <c r="AU49" i="41" s="1"/>
  <c r="AS67" i="41"/>
  <c r="AL67" i="41"/>
  <c r="AU67" i="41" s="1"/>
  <c r="AS85" i="41"/>
  <c r="AL85" i="41"/>
  <c r="AU85" i="41" s="1"/>
  <c r="AS28" i="41"/>
  <c r="AL28" i="41"/>
  <c r="AU28" i="41" s="1"/>
  <c r="AS95" i="41"/>
  <c r="AL95" i="41"/>
  <c r="AU95" i="41" s="1"/>
  <c r="AS48" i="41"/>
  <c r="AL48" i="41"/>
  <c r="AU48" i="41" s="1"/>
  <c r="AS3" i="41"/>
  <c r="AL3" i="41"/>
  <c r="AU3" i="41" s="1"/>
  <c r="AS76" i="41"/>
  <c r="AL76" i="41"/>
  <c r="AU76" i="41" s="1"/>
  <c r="AS42" i="41"/>
  <c r="AL42" i="41"/>
  <c r="AU42" i="41" s="1"/>
  <c r="AG91" i="89"/>
  <c r="AP91" i="89" s="1"/>
  <c r="W92" i="89"/>
  <c r="AF91" i="89"/>
  <c r="AO91" i="89" s="1"/>
  <c r="AE91" i="89"/>
  <c r="AK98" i="81"/>
  <c r="AT98" i="81" s="1"/>
  <c r="AJ98" i="81"/>
  <c r="AS98" i="81" s="1"/>
  <c r="AJ92" i="81"/>
  <c r="AK92" i="81"/>
  <c r="AT92" i="81" s="1"/>
  <c r="AK86" i="81"/>
  <c r="AT86" i="81" s="1"/>
  <c r="AJ86" i="81"/>
  <c r="AK80" i="81"/>
  <c r="AT80" i="81" s="1"/>
  <c r="AJ80" i="81"/>
  <c r="AJ74" i="81"/>
  <c r="AK74" i="81"/>
  <c r="AT74" i="81" s="1"/>
  <c r="AK68" i="81"/>
  <c r="AT68" i="81" s="1"/>
  <c r="AJ68" i="81"/>
  <c r="AK62" i="81"/>
  <c r="AT62" i="81" s="1"/>
  <c r="AJ62" i="81"/>
  <c r="AJ56" i="81"/>
  <c r="AK56" i="81"/>
  <c r="AT56" i="81" s="1"/>
  <c r="AK50" i="81"/>
  <c r="AT50" i="81" s="1"/>
  <c r="AJ50" i="81"/>
  <c r="AK44" i="81"/>
  <c r="AT44" i="81" s="1"/>
  <c r="AJ44" i="81"/>
  <c r="AJ38" i="81"/>
  <c r="AK38" i="81"/>
  <c r="AT38" i="81" s="1"/>
  <c r="AK32" i="81"/>
  <c r="AT32" i="81" s="1"/>
  <c r="AJ32" i="81"/>
  <c r="AK26" i="81"/>
  <c r="AT26" i="81" s="1"/>
  <c r="AJ26" i="81"/>
  <c r="AJ20" i="81"/>
  <c r="AK20" i="81"/>
  <c r="AT20" i="81" s="1"/>
  <c r="AJ14" i="81"/>
  <c r="AK14" i="81"/>
  <c r="AT14" i="81" s="1"/>
  <c r="AJ8" i="81"/>
  <c r="AK8" i="81"/>
  <c r="AT8" i="81" s="1"/>
  <c r="AS17" i="41"/>
  <c r="AL17" i="41"/>
  <c r="AU17" i="41" s="1"/>
  <c r="AS35" i="41"/>
  <c r="AL35" i="41"/>
  <c r="AU35" i="41" s="1"/>
  <c r="AS53" i="41"/>
  <c r="AL53" i="41"/>
  <c r="AU53" i="41" s="1"/>
  <c r="AS71" i="41"/>
  <c r="AL71" i="41"/>
  <c r="AU71" i="41" s="1"/>
  <c r="AS89" i="41"/>
  <c r="AL89" i="41"/>
  <c r="AU89" i="41" s="1"/>
  <c r="X97" i="33"/>
  <c r="Z97" i="33" s="1"/>
  <c r="Y97" i="33"/>
  <c r="AJ97" i="81"/>
  <c r="AK97" i="81"/>
  <c r="AT97" i="81" s="1"/>
  <c r="AJ91" i="81"/>
  <c r="AK91" i="81"/>
  <c r="AT91" i="81" s="1"/>
  <c r="AJ85" i="81"/>
  <c r="AK85" i="81"/>
  <c r="AT85" i="81" s="1"/>
  <c r="AJ79" i="81"/>
  <c r="AK79" i="81"/>
  <c r="AT79" i="81" s="1"/>
  <c r="AJ73" i="81"/>
  <c r="AK73" i="81"/>
  <c r="AT73" i="81" s="1"/>
  <c r="AJ67" i="81"/>
  <c r="AK67" i="81"/>
  <c r="AT67" i="81" s="1"/>
  <c r="AJ61" i="81"/>
  <c r="AK61" i="81"/>
  <c r="AT61" i="81" s="1"/>
  <c r="AJ55" i="81"/>
  <c r="AK55" i="81"/>
  <c r="AT55" i="81" s="1"/>
  <c r="AJ49" i="81"/>
  <c r="AK49" i="81"/>
  <c r="AT49" i="81" s="1"/>
  <c r="AJ43" i="81"/>
  <c r="AK43" i="81"/>
  <c r="AT43" i="81" s="1"/>
  <c r="AJ37" i="81"/>
  <c r="AK37" i="81"/>
  <c r="AT37" i="81" s="1"/>
  <c r="AJ31" i="81"/>
  <c r="AK31" i="81"/>
  <c r="AT31" i="81" s="1"/>
  <c r="AJ25" i="81"/>
  <c r="AK25" i="81"/>
  <c r="AT25" i="81" s="1"/>
  <c r="AJ19" i="81"/>
  <c r="AK19" i="81"/>
  <c r="AT19" i="81" s="1"/>
  <c r="AJ13" i="81"/>
  <c r="AK13" i="81"/>
  <c r="AT13" i="81" s="1"/>
  <c r="AX6" i="81"/>
  <c r="S6" i="81" s="1"/>
  <c r="AC6" i="81" s="1"/>
  <c r="AB7" i="81" s="1"/>
  <c r="AH98" i="85"/>
  <c r="AQ98" i="85" s="1"/>
  <c r="AQ100" i="85" s="1"/>
  <c r="AZ3" i="85"/>
  <c r="AX5" i="85" s="1"/>
  <c r="S5" i="85" s="1"/>
  <c r="AC5" i="85" s="1"/>
  <c r="AB6" i="85" s="1"/>
  <c r="AX6" i="85"/>
  <c r="S6" i="85" s="1"/>
  <c r="AC6" i="85" s="1"/>
  <c r="AB7" i="85" s="1"/>
  <c r="AX9" i="85"/>
  <c r="S9" i="85" s="1"/>
  <c r="AC9" i="85" s="1"/>
  <c r="AB10" i="85" s="1"/>
  <c r="AX10" i="85"/>
  <c r="S10" i="85" s="1"/>
  <c r="AC10" i="85" s="1"/>
  <c r="AB11" i="85" s="1"/>
  <c r="AX12" i="85"/>
  <c r="S12" i="85" s="1"/>
  <c r="AC12" i="85" s="1"/>
  <c r="AB13" i="85" s="1"/>
  <c r="AX15" i="85"/>
  <c r="S15" i="85" s="1"/>
  <c r="AC15" i="85" s="1"/>
  <c r="AB16" i="85" s="1"/>
  <c r="AX16" i="85"/>
  <c r="S16" i="85" s="1"/>
  <c r="AC16" i="85" s="1"/>
  <c r="AB17" i="85" s="1"/>
  <c r="AX18" i="85"/>
  <c r="S18" i="85" s="1"/>
  <c r="AC18" i="85" s="1"/>
  <c r="AB19" i="85" s="1"/>
  <c r="AX20" i="85"/>
  <c r="S20" i="85" s="1"/>
  <c r="AC20" i="85" s="1"/>
  <c r="AB21" i="85" s="1"/>
  <c r="AX21" i="85"/>
  <c r="S21" i="85" s="1"/>
  <c r="AC21" i="85" s="1"/>
  <c r="AB22" i="85" s="1"/>
  <c r="AX22" i="85"/>
  <c r="S22" i="85" s="1"/>
  <c r="AC22" i="85" s="1"/>
  <c r="AB23" i="85" s="1"/>
  <c r="AX23" i="85"/>
  <c r="S23" i="85" s="1"/>
  <c r="AC23" i="85" s="1"/>
  <c r="AB24" i="85" s="1"/>
  <c r="AX24" i="85"/>
  <c r="S24" i="85" s="1"/>
  <c r="AC24" i="85" s="1"/>
  <c r="AB25" i="85" s="1"/>
  <c r="AX25" i="85"/>
  <c r="S25" i="85" s="1"/>
  <c r="AC25" i="85" s="1"/>
  <c r="AB26" i="85" s="1"/>
  <c r="AX26" i="85"/>
  <c r="S26" i="85" s="1"/>
  <c r="AC26" i="85" s="1"/>
  <c r="AB27" i="85" s="1"/>
  <c r="AX27" i="85"/>
  <c r="S27" i="85" s="1"/>
  <c r="AC27" i="85" s="1"/>
  <c r="AB28" i="85" s="1"/>
  <c r="AX28" i="85"/>
  <c r="S28" i="85" s="1"/>
  <c r="AC28" i="85" s="1"/>
  <c r="AB29" i="85" s="1"/>
  <c r="AX29" i="85"/>
  <c r="S29" i="85" s="1"/>
  <c r="AC29" i="85" s="1"/>
  <c r="AB30" i="85" s="1"/>
  <c r="AX30" i="85"/>
  <c r="S30" i="85" s="1"/>
  <c r="AC30" i="85" s="1"/>
  <c r="AB31" i="85" s="1"/>
  <c r="AX31" i="85"/>
  <c r="S31" i="85" s="1"/>
  <c r="AC31" i="85" s="1"/>
  <c r="AB32" i="85" s="1"/>
  <c r="AX32" i="85"/>
  <c r="S32" i="85" s="1"/>
  <c r="AC32" i="85" s="1"/>
  <c r="AB33" i="85" s="1"/>
  <c r="AX33" i="85"/>
  <c r="S33" i="85" s="1"/>
  <c r="AC33" i="85" s="1"/>
  <c r="AB34" i="85" s="1"/>
  <c r="AX34" i="85"/>
  <c r="S34" i="85" s="1"/>
  <c r="AC34" i="85" s="1"/>
  <c r="AB35" i="85" s="1"/>
  <c r="AX35" i="85"/>
  <c r="S35" i="85" s="1"/>
  <c r="AC35" i="85" s="1"/>
  <c r="AB36" i="85" s="1"/>
  <c r="AX36" i="85"/>
  <c r="S36" i="85" s="1"/>
  <c r="AC36" i="85" s="1"/>
  <c r="AB37" i="85" s="1"/>
  <c r="AX37" i="85"/>
  <c r="S37" i="85" s="1"/>
  <c r="AC37" i="85" s="1"/>
  <c r="AB38" i="85" s="1"/>
  <c r="AX38" i="85"/>
  <c r="S38" i="85" s="1"/>
  <c r="AC38" i="85" s="1"/>
  <c r="AB39" i="85" s="1"/>
  <c r="AX39" i="85"/>
  <c r="S39" i="85" s="1"/>
  <c r="AC39" i="85" s="1"/>
  <c r="AB40" i="85" s="1"/>
  <c r="AX40" i="85"/>
  <c r="S40" i="85" s="1"/>
  <c r="AC40" i="85" s="1"/>
  <c r="AB41" i="85" s="1"/>
  <c r="AX41" i="85"/>
  <c r="S41" i="85" s="1"/>
  <c r="AC41" i="85" s="1"/>
  <c r="AB42" i="85" s="1"/>
  <c r="AX42" i="85"/>
  <c r="S42" i="85" s="1"/>
  <c r="AC42" i="85" s="1"/>
  <c r="AB43" i="85" s="1"/>
  <c r="AX43" i="85"/>
  <c r="S43" i="85" s="1"/>
  <c r="AC43" i="85" s="1"/>
  <c r="AB44" i="85" s="1"/>
  <c r="AX44" i="85"/>
  <c r="S44" i="85" s="1"/>
  <c r="AC44" i="85" s="1"/>
  <c r="AB45" i="85" s="1"/>
  <c r="AX45" i="85"/>
  <c r="S45" i="85" s="1"/>
  <c r="AC45" i="85" s="1"/>
  <c r="AB46" i="85" s="1"/>
  <c r="AX46" i="85"/>
  <c r="S46" i="85" s="1"/>
  <c r="AC46" i="85" s="1"/>
  <c r="AB47" i="85" s="1"/>
  <c r="AX47" i="85"/>
  <c r="S47" i="85" s="1"/>
  <c r="AC47" i="85" s="1"/>
  <c r="AB48" i="85" s="1"/>
  <c r="AX48" i="85"/>
  <c r="S48" i="85" s="1"/>
  <c r="AC48" i="85" s="1"/>
  <c r="AB49" i="85" s="1"/>
  <c r="AX49" i="85"/>
  <c r="S49" i="85" s="1"/>
  <c r="AC49" i="85" s="1"/>
  <c r="AB50" i="85" s="1"/>
  <c r="AX50" i="85"/>
  <c r="S50" i="85" s="1"/>
  <c r="AC50" i="85" s="1"/>
  <c r="AB51" i="85" s="1"/>
  <c r="AX51" i="85"/>
  <c r="S51" i="85" s="1"/>
  <c r="AC51" i="85" s="1"/>
  <c r="AB52" i="85" s="1"/>
  <c r="AX52" i="85"/>
  <c r="S52" i="85" s="1"/>
  <c r="AC52" i="85" s="1"/>
  <c r="AB53" i="85" s="1"/>
  <c r="AX53" i="85"/>
  <c r="S53" i="85" s="1"/>
  <c r="AC53" i="85" s="1"/>
  <c r="AB54" i="85" s="1"/>
  <c r="AX54" i="85"/>
  <c r="S54" i="85" s="1"/>
  <c r="AC54" i="85" s="1"/>
  <c r="AB55" i="85" s="1"/>
  <c r="AX55" i="85"/>
  <c r="S55" i="85" s="1"/>
  <c r="AC55" i="85" s="1"/>
  <c r="AB56" i="85" s="1"/>
  <c r="AX56" i="85"/>
  <c r="S56" i="85" s="1"/>
  <c r="AC56" i="85" s="1"/>
  <c r="AB57" i="85" s="1"/>
  <c r="AX57" i="85"/>
  <c r="S57" i="85" s="1"/>
  <c r="AC57" i="85" s="1"/>
  <c r="AB58" i="85" s="1"/>
  <c r="AX58" i="85"/>
  <c r="S58" i="85" s="1"/>
  <c r="AC58" i="85" s="1"/>
  <c r="AB59" i="85" s="1"/>
  <c r="AX59" i="85"/>
  <c r="S59" i="85" s="1"/>
  <c r="AC59" i="85" s="1"/>
  <c r="AB60" i="85" s="1"/>
  <c r="AX60" i="85"/>
  <c r="S60" i="85" s="1"/>
  <c r="AC60" i="85" s="1"/>
  <c r="AB61" i="85" s="1"/>
  <c r="AX61" i="85"/>
  <c r="S61" i="85" s="1"/>
  <c r="AC61" i="85" s="1"/>
  <c r="AB62" i="85" s="1"/>
  <c r="AX62" i="85"/>
  <c r="S62" i="85" s="1"/>
  <c r="AC62" i="85" s="1"/>
  <c r="AB63" i="85" s="1"/>
  <c r="AX63" i="85"/>
  <c r="S63" i="85" s="1"/>
  <c r="AC63" i="85" s="1"/>
  <c r="AB64" i="85" s="1"/>
  <c r="AX64" i="85"/>
  <c r="S64" i="85" s="1"/>
  <c r="AC64" i="85" s="1"/>
  <c r="AB65" i="85" s="1"/>
  <c r="AX65" i="85"/>
  <c r="S65" i="85" s="1"/>
  <c r="AC65" i="85" s="1"/>
  <c r="AB66" i="85" s="1"/>
  <c r="AX66" i="85"/>
  <c r="S66" i="85" s="1"/>
  <c r="AC66" i="85" s="1"/>
  <c r="AB67" i="85" s="1"/>
  <c r="AX67" i="85"/>
  <c r="S67" i="85" s="1"/>
  <c r="AC67" i="85" s="1"/>
  <c r="AB68" i="85" s="1"/>
  <c r="AX68" i="85"/>
  <c r="S68" i="85" s="1"/>
  <c r="AC68" i="85" s="1"/>
  <c r="AB69" i="85" s="1"/>
  <c r="AX69" i="85"/>
  <c r="S69" i="85" s="1"/>
  <c r="AC69" i="85" s="1"/>
  <c r="AB70" i="85" s="1"/>
  <c r="AX70" i="85"/>
  <c r="S70" i="85" s="1"/>
  <c r="AC70" i="85" s="1"/>
  <c r="AB71" i="85" s="1"/>
  <c r="AX71" i="85"/>
  <c r="S71" i="85" s="1"/>
  <c r="AC71" i="85" s="1"/>
  <c r="AB72" i="85" s="1"/>
  <c r="AX72" i="85"/>
  <c r="S72" i="85" s="1"/>
  <c r="AC72" i="85" s="1"/>
  <c r="AB73" i="85" s="1"/>
  <c r="AX73" i="85"/>
  <c r="S73" i="85" s="1"/>
  <c r="AC73" i="85" s="1"/>
  <c r="AB74" i="85" s="1"/>
  <c r="AX74" i="85"/>
  <c r="S74" i="85" s="1"/>
  <c r="AC74" i="85" s="1"/>
  <c r="AB75" i="85" s="1"/>
  <c r="AX75" i="85"/>
  <c r="S75" i="85" s="1"/>
  <c r="AC75" i="85" s="1"/>
  <c r="AB76" i="85" s="1"/>
  <c r="AX76" i="85"/>
  <c r="S76" i="85" s="1"/>
  <c r="AC76" i="85" s="1"/>
  <c r="AB77" i="85" s="1"/>
  <c r="AX77" i="85"/>
  <c r="S77" i="85" s="1"/>
  <c r="AC77" i="85" s="1"/>
  <c r="AB78" i="85" s="1"/>
  <c r="AX78" i="85"/>
  <c r="S78" i="85" s="1"/>
  <c r="AC78" i="85" s="1"/>
  <c r="AB79" i="85" s="1"/>
  <c r="AX79" i="85"/>
  <c r="S79" i="85" s="1"/>
  <c r="AC79" i="85" s="1"/>
  <c r="AB80" i="85" s="1"/>
  <c r="AX80" i="85"/>
  <c r="S80" i="85" s="1"/>
  <c r="AC80" i="85" s="1"/>
  <c r="AB81" i="85" s="1"/>
  <c r="AX81" i="85"/>
  <c r="S81" i="85" s="1"/>
  <c r="AC81" i="85" s="1"/>
  <c r="AB82" i="85" s="1"/>
  <c r="AX82" i="85"/>
  <c r="S82" i="85" s="1"/>
  <c r="AC82" i="85" s="1"/>
  <c r="AB83" i="85" s="1"/>
  <c r="AX83" i="85"/>
  <c r="S83" i="85" s="1"/>
  <c r="AC83" i="85" s="1"/>
  <c r="AB84" i="85" s="1"/>
  <c r="AX84" i="85"/>
  <c r="S84" i="85" s="1"/>
  <c r="AC84" i="85" s="1"/>
  <c r="AB85" i="85" s="1"/>
  <c r="AX85" i="85"/>
  <c r="S85" i="85" s="1"/>
  <c r="AC85" i="85" s="1"/>
  <c r="AB86" i="85" s="1"/>
  <c r="AX86" i="85"/>
  <c r="S86" i="85" s="1"/>
  <c r="AC86" i="85" s="1"/>
  <c r="AB87" i="85" s="1"/>
  <c r="AX87" i="85"/>
  <c r="S87" i="85" s="1"/>
  <c r="AC87" i="85" s="1"/>
  <c r="AB88" i="85" s="1"/>
  <c r="AX88" i="85"/>
  <c r="S88" i="85" s="1"/>
  <c r="AC88" i="85" s="1"/>
  <c r="AB89" i="85" s="1"/>
  <c r="AX89" i="85"/>
  <c r="S89" i="85" s="1"/>
  <c r="AC89" i="85" s="1"/>
  <c r="AB90" i="85" s="1"/>
  <c r="AX90" i="85"/>
  <c r="S90" i="85" s="1"/>
  <c r="AC90" i="85" s="1"/>
  <c r="AB91" i="85" s="1"/>
  <c r="AX91" i="85"/>
  <c r="S91" i="85" s="1"/>
  <c r="AC91" i="85" s="1"/>
  <c r="AB92" i="85" s="1"/>
  <c r="AX92" i="85"/>
  <c r="S92" i="85" s="1"/>
  <c r="AC92" i="85" s="1"/>
  <c r="AB93" i="85" s="1"/>
  <c r="AX94" i="85"/>
  <c r="S94" i="85" s="1"/>
  <c r="AC94" i="85" s="1"/>
  <c r="AB95" i="85" s="1"/>
  <c r="AX93" i="85"/>
  <c r="S93" i="85" s="1"/>
  <c r="AC93" i="85" s="1"/>
  <c r="AB94" i="85" s="1"/>
  <c r="AX96" i="85"/>
  <c r="S96" i="85" s="1"/>
  <c r="AC96" i="85" s="1"/>
  <c r="AB97" i="85" s="1"/>
  <c r="AX95" i="85"/>
  <c r="S95" i="85" s="1"/>
  <c r="AC95" i="85" s="1"/>
  <c r="AB96" i="85" s="1"/>
  <c r="AX97" i="85"/>
  <c r="S97" i="85" s="1"/>
  <c r="AC97" i="85" s="1"/>
  <c r="AB98" i="85" s="1"/>
  <c r="AK98" i="41"/>
  <c r="AT98" i="41" s="1"/>
  <c r="AS19" i="41"/>
  <c r="AL19" i="41"/>
  <c r="AU19" i="41" s="1"/>
  <c r="AS37" i="41"/>
  <c r="AL37" i="41"/>
  <c r="AU37" i="41" s="1"/>
  <c r="AS55" i="41"/>
  <c r="AL55" i="41"/>
  <c r="AU55" i="41" s="1"/>
  <c r="AS73" i="41"/>
  <c r="AL73" i="41"/>
  <c r="AU73" i="41" s="1"/>
  <c r="AS91" i="41"/>
  <c r="AL91" i="41"/>
  <c r="AU91" i="41" s="1"/>
  <c r="AS58" i="41"/>
  <c r="AL58" i="41"/>
  <c r="AU58" i="41" s="1"/>
  <c r="AS12" i="41"/>
  <c r="AL12" i="41"/>
  <c r="AU12" i="41" s="1"/>
  <c r="AS72" i="41"/>
  <c r="AL72" i="41"/>
  <c r="AU72" i="41" s="1"/>
  <c r="AN98" i="81"/>
  <c r="AN100" i="81" s="1"/>
  <c r="AI98" i="81"/>
  <c r="AE97" i="93"/>
  <c r="AF97" i="93"/>
  <c r="AO97" i="93" s="1"/>
  <c r="W98" i="93"/>
  <c r="AG97" i="93"/>
  <c r="AP97" i="93" s="1"/>
  <c r="AS38" i="41"/>
  <c r="AL38" i="41"/>
  <c r="AU38" i="41" s="1"/>
  <c r="AS92" i="41"/>
  <c r="AL92" i="41"/>
  <c r="AU92" i="41" s="1"/>
  <c r="AS21" i="41"/>
  <c r="AL21" i="41"/>
  <c r="AU21" i="41" s="1"/>
  <c r="AS39" i="41"/>
  <c r="AL39" i="41"/>
  <c r="AU39" i="41" s="1"/>
  <c r="AS93" i="41"/>
  <c r="AL93" i="41"/>
  <c r="AU93" i="41" s="1"/>
  <c r="AS6" i="41"/>
  <c r="AL6" i="41"/>
  <c r="AU6" i="41" s="1"/>
  <c r="AS5" i="41"/>
  <c r="AL5" i="41"/>
  <c r="AU5" i="41" s="1"/>
  <c r="AK93" i="81"/>
  <c r="AT93" i="81" s="1"/>
  <c r="AJ93" i="81"/>
  <c r="AJ69" i="81"/>
  <c r="AK69" i="81"/>
  <c r="AT69" i="81" s="1"/>
  <c r="AJ9" i="81"/>
  <c r="AK9" i="81"/>
  <c r="AT9" i="81" s="1"/>
  <c r="AS8" i="41"/>
  <c r="AL8" i="41"/>
  <c r="AU8" i="41" s="1"/>
  <c r="AS26" i="41"/>
  <c r="AL26" i="41"/>
  <c r="AU26" i="41" s="1"/>
  <c r="AS44" i="41"/>
  <c r="AL44" i="41"/>
  <c r="AU44" i="41" s="1"/>
  <c r="AS62" i="41"/>
  <c r="AL62" i="41"/>
  <c r="AU62" i="41" s="1"/>
  <c r="AS80" i="41"/>
  <c r="AL80" i="41"/>
  <c r="AU80" i="41" s="1"/>
  <c r="AS97" i="41"/>
  <c r="AL97" i="41"/>
  <c r="AU97" i="41" s="1"/>
  <c r="AS9" i="41"/>
  <c r="AL9" i="41"/>
  <c r="AU9" i="41" s="1"/>
  <c r="AS27" i="41"/>
  <c r="AL27" i="41"/>
  <c r="AU27" i="41" s="1"/>
  <c r="AS45" i="41"/>
  <c r="AL45" i="41"/>
  <c r="AU45" i="41" s="1"/>
  <c r="AS63" i="41"/>
  <c r="AL63" i="41"/>
  <c r="AU63" i="41" s="1"/>
  <c r="AS81" i="41"/>
  <c r="AL81" i="41"/>
  <c r="AU81" i="41" s="1"/>
  <c r="AS16" i="41"/>
  <c r="AL16" i="41"/>
  <c r="AU16" i="41" s="1"/>
  <c r="AS88" i="41"/>
  <c r="AL88" i="41"/>
  <c r="AU88" i="41" s="1"/>
  <c r="AS36" i="41"/>
  <c r="AL36" i="41"/>
  <c r="AU36" i="41" s="1"/>
  <c r="AS96" i="41"/>
  <c r="AL96" i="41"/>
  <c r="AU96" i="41" s="1"/>
  <c r="AS10" i="41"/>
  <c r="AL10" i="41"/>
  <c r="AU10" i="41" s="1"/>
  <c r="AS70" i="41"/>
  <c r="AL70" i="41"/>
  <c r="AU70" i="41" s="1"/>
  <c r="AH95" i="45"/>
  <c r="AQ95" i="45" s="1"/>
  <c r="AG97" i="37"/>
  <c r="AP97" i="37" s="1"/>
  <c r="AE97" i="37"/>
  <c r="W98" i="37"/>
  <c r="AF97" i="37"/>
  <c r="AO97" i="37" s="1"/>
  <c r="AS22" i="41"/>
  <c r="AL22" i="41"/>
  <c r="AU22" i="41" s="1"/>
  <c r="AS18" i="41"/>
  <c r="AL18" i="41"/>
  <c r="AU18" i="41" s="1"/>
  <c r="AS66" i="41"/>
  <c r="AL66" i="41"/>
  <c r="AU66" i="41" s="1"/>
  <c r="AI97" i="73"/>
  <c r="AN97" i="73"/>
  <c r="AJ96" i="81"/>
  <c r="AK96" i="81"/>
  <c r="AT96" i="81" s="1"/>
  <c r="AJ90" i="81"/>
  <c r="AK90" i="81"/>
  <c r="AT90" i="81" s="1"/>
  <c r="AJ84" i="81"/>
  <c r="AK84" i="81"/>
  <c r="AT84" i="81" s="1"/>
  <c r="AJ78" i="81"/>
  <c r="AK78" i="81"/>
  <c r="AT78" i="81" s="1"/>
  <c r="AJ72" i="81"/>
  <c r="AK72" i="81"/>
  <c r="AT72" i="81" s="1"/>
  <c r="AJ66" i="81"/>
  <c r="AK66" i="81"/>
  <c r="AT66" i="81" s="1"/>
  <c r="AJ60" i="81"/>
  <c r="AK60" i="81"/>
  <c r="AT60" i="81" s="1"/>
  <c r="AJ54" i="81"/>
  <c r="AK54" i="81"/>
  <c r="AT54" i="81" s="1"/>
  <c r="AJ48" i="81"/>
  <c r="AK48" i="81"/>
  <c r="AT48" i="81" s="1"/>
  <c r="AJ42" i="81"/>
  <c r="AK42" i="81"/>
  <c r="AT42" i="81" s="1"/>
  <c r="AJ36" i="81"/>
  <c r="AK36" i="81"/>
  <c r="AT36" i="81" s="1"/>
  <c r="AJ30" i="81"/>
  <c r="AK30" i="81"/>
  <c r="AT30" i="81" s="1"/>
  <c r="AJ24" i="81"/>
  <c r="AK24" i="81"/>
  <c r="AT24" i="81" s="1"/>
  <c r="AJ18" i="81"/>
  <c r="AK18" i="81"/>
  <c r="AT18" i="81" s="1"/>
  <c r="AJ12" i="81"/>
  <c r="AK12" i="81"/>
  <c r="AT12" i="81" s="1"/>
  <c r="AF98" i="85"/>
  <c r="AO98" i="85" s="1"/>
  <c r="AO100" i="85" s="1"/>
  <c r="AE98" i="85"/>
  <c r="AG98" i="85"/>
  <c r="AP98" i="85" s="1"/>
  <c r="AP100" i="85" s="1"/>
  <c r="AC98" i="85"/>
  <c r="AS23" i="41"/>
  <c r="AL23" i="41"/>
  <c r="AU23" i="41" s="1"/>
  <c r="AS41" i="41"/>
  <c r="AL41" i="41"/>
  <c r="AU41" i="41" s="1"/>
  <c r="AS59" i="41"/>
  <c r="AL59" i="41"/>
  <c r="AU59" i="41" s="1"/>
  <c r="AS77" i="41"/>
  <c r="AL77" i="41"/>
  <c r="AU77" i="41" s="1"/>
  <c r="AS56" i="41"/>
  <c r="AL56" i="41"/>
  <c r="AU56" i="41" s="1"/>
  <c r="AS64" i="41"/>
  <c r="AL64" i="41"/>
  <c r="AU64" i="41" s="1"/>
  <c r="AS78" i="41"/>
  <c r="AL78" i="41"/>
  <c r="AU78" i="41" s="1"/>
  <c r="AS46" i="41"/>
  <c r="AL46" i="41"/>
  <c r="AU46" i="41" s="1"/>
  <c r="AK75" i="81"/>
  <c r="AT75" i="81" s="1"/>
  <c r="AJ75" i="81"/>
  <c r="AJ51" i="81"/>
  <c r="AK51" i="81"/>
  <c r="AT51" i="81" s="1"/>
  <c r="AJ33" i="81"/>
  <c r="AK33" i="81"/>
  <c r="AT33" i="81" s="1"/>
  <c r="AS32" i="41"/>
  <c r="AL32" i="41"/>
  <c r="AU32" i="41" s="1"/>
  <c r="AS86" i="41"/>
  <c r="AL86" i="41"/>
  <c r="AU86" i="41" s="1"/>
  <c r="AS15" i="41"/>
  <c r="AL15" i="41"/>
  <c r="AU15" i="41" s="1"/>
  <c r="AS51" i="41"/>
  <c r="AL51" i="41"/>
  <c r="AU51" i="41" s="1"/>
  <c r="AS40" i="41"/>
  <c r="AL40" i="41"/>
  <c r="AU40" i="41" s="1"/>
  <c r="AS60" i="41"/>
  <c r="AL60" i="41"/>
  <c r="AU60" i="41" s="1"/>
  <c r="AS34" i="41"/>
  <c r="AL34" i="41"/>
  <c r="AU34" i="41" s="1"/>
  <c r="AJ94" i="81"/>
  <c r="AK94" i="81"/>
  <c r="AT94" i="81" s="1"/>
  <c r="AK89" i="81"/>
  <c r="AT89" i="81" s="1"/>
  <c r="AJ89" i="81"/>
  <c r="AK83" i="81"/>
  <c r="AT83" i="81" s="1"/>
  <c r="AJ83" i="81"/>
  <c r="AK71" i="81"/>
  <c r="AT71" i="81" s="1"/>
  <c r="AJ71" i="81"/>
  <c r="AK65" i="81"/>
  <c r="AT65" i="81" s="1"/>
  <c r="AJ65" i="81"/>
  <c r="AJ59" i="81"/>
  <c r="AK59" i="81"/>
  <c r="AT59" i="81" s="1"/>
  <c r="AK53" i="81"/>
  <c r="AT53" i="81" s="1"/>
  <c r="AJ53" i="81"/>
  <c r="AK47" i="81"/>
  <c r="AT47" i="81" s="1"/>
  <c r="AJ47" i="81"/>
  <c r="AJ41" i="81"/>
  <c r="AK41" i="81"/>
  <c r="AT41" i="81" s="1"/>
  <c r="AK35" i="81"/>
  <c r="AT35" i="81" s="1"/>
  <c r="AJ35" i="81"/>
  <c r="AK29" i="81"/>
  <c r="AT29" i="81" s="1"/>
  <c r="AJ29" i="81"/>
  <c r="AJ23" i="81"/>
  <c r="AK23" i="81"/>
  <c r="AT23" i="81" s="1"/>
  <c r="AK17" i="81"/>
  <c r="AT17" i="81" s="1"/>
  <c r="AJ17" i="81"/>
  <c r="AJ11" i="81"/>
  <c r="AK11" i="81"/>
  <c r="AT11" i="81" s="1"/>
  <c r="AS7" i="41"/>
  <c r="AL7" i="41"/>
  <c r="AU7" i="41" s="1"/>
  <c r="AS25" i="41"/>
  <c r="AL25" i="41"/>
  <c r="AU25" i="41" s="1"/>
  <c r="AS43" i="41"/>
  <c r="AL43" i="41"/>
  <c r="AU43" i="41" s="1"/>
  <c r="AS61" i="41"/>
  <c r="AL61" i="41"/>
  <c r="AU61" i="41" s="1"/>
  <c r="AS79" i="41"/>
  <c r="AL79" i="41"/>
  <c r="AU79" i="41" s="1"/>
  <c r="AS94" i="41"/>
  <c r="AL94" i="41"/>
  <c r="AU94" i="41" s="1"/>
  <c r="AS82" i="41"/>
  <c r="AL82" i="41"/>
  <c r="AU82" i="41" s="1"/>
  <c r="AS30" i="41"/>
  <c r="AL30" i="41"/>
  <c r="AU30" i="41" s="1"/>
  <c r="AS90" i="41"/>
  <c r="AL90" i="41"/>
  <c r="AU90" i="41" s="1"/>
  <c r="AX4" i="85" l="1"/>
  <c r="S4" i="85" s="1"/>
  <c r="AC4" i="85" s="1"/>
  <c r="AB5" i="85" s="1"/>
  <c r="AK6" i="85"/>
  <c r="AT6" i="85" s="1"/>
  <c r="AJ6" i="85"/>
  <c r="AS83" i="81"/>
  <c r="AL83" i="81"/>
  <c r="AU83" i="81" s="1"/>
  <c r="AS75" i="81"/>
  <c r="AL75" i="81"/>
  <c r="AU75" i="81" s="1"/>
  <c r="AS23" i="81"/>
  <c r="AL23" i="81"/>
  <c r="AU23" i="81" s="1"/>
  <c r="AS41" i="81"/>
  <c r="AL41" i="81"/>
  <c r="AU41" i="81" s="1"/>
  <c r="AS59" i="81"/>
  <c r="AL59" i="81"/>
  <c r="AU59" i="81" s="1"/>
  <c r="AS18" i="81"/>
  <c r="AL18" i="81"/>
  <c r="AU18" i="81" s="1"/>
  <c r="AS36" i="81"/>
  <c r="AL36" i="81"/>
  <c r="AU36" i="81" s="1"/>
  <c r="AS54" i="81"/>
  <c r="AL54" i="81"/>
  <c r="AU54" i="81" s="1"/>
  <c r="AS72" i="81"/>
  <c r="AL72" i="81"/>
  <c r="AU72" i="81" s="1"/>
  <c r="AS90" i="81"/>
  <c r="AL90" i="81"/>
  <c r="AU90" i="81" s="1"/>
  <c r="X98" i="37"/>
  <c r="Z98" i="37" s="1"/>
  <c r="Y98" i="37"/>
  <c r="AJ94" i="85"/>
  <c r="AK94" i="85"/>
  <c r="AT94" i="85" s="1"/>
  <c r="AJ89" i="85"/>
  <c r="AK89" i="85"/>
  <c r="AT89" i="85" s="1"/>
  <c r="AJ83" i="85"/>
  <c r="AK83" i="85"/>
  <c r="AT83" i="85" s="1"/>
  <c r="AJ77" i="85"/>
  <c r="AK77" i="85"/>
  <c r="AT77" i="85" s="1"/>
  <c r="AJ71" i="85"/>
  <c r="AK71" i="85"/>
  <c r="AT71" i="85" s="1"/>
  <c r="AJ65" i="85"/>
  <c r="AK65" i="85"/>
  <c r="AT65" i="85" s="1"/>
  <c r="AJ59" i="85"/>
  <c r="AK59" i="85"/>
  <c r="AT59" i="85" s="1"/>
  <c r="AJ53" i="85"/>
  <c r="AK53" i="85"/>
  <c r="AT53" i="85" s="1"/>
  <c r="AJ47" i="85"/>
  <c r="AK47" i="85"/>
  <c r="AT47" i="85" s="1"/>
  <c r="AJ41" i="85"/>
  <c r="AK41" i="85"/>
  <c r="AT41" i="85" s="1"/>
  <c r="AJ35" i="85"/>
  <c r="AK35" i="85"/>
  <c r="AT35" i="85" s="1"/>
  <c r="AJ29" i="85"/>
  <c r="AK29" i="85"/>
  <c r="AT29" i="85" s="1"/>
  <c r="AJ23" i="85"/>
  <c r="AK23" i="85"/>
  <c r="AT23" i="85" s="1"/>
  <c r="AK17" i="85"/>
  <c r="AT17" i="85" s="1"/>
  <c r="AK11" i="85"/>
  <c r="AT11" i="85" s="1"/>
  <c r="AS13" i="81"/>
  <c r="AL13" i="81"/>
  <c r="AU13" i="81" s="1"/>
  <c r="AS31" i="81"/>
  <c r="AL31" i="81"/>
  <c r="AU31" i="81" s="1"/>
  <c r="AS49" i="81"/>
  <c r="AL49" i="81"/>
  <c r="AU49" i="81" s="1"/>
  <c r="AS67" i="81"/>
  <c r="AL67" i="81"/>
  <c r="AU67" i="81" s="1"/>
  <c r="AS85" i="81"/>
  <c r="AL85" i="81"/>
  <c r="AU85" i="81" s="1"/>
  <c r="AH97" i="33"/>
  <c r="AQ97" i="33" s="1"/>
  <c r="AS26" i="81"/>
  <c r="AL26" i="81"/>
  <c r="AU26" i="81" s="1"/>
  <c r="AS44" i="81"/>
  <c r="AL44" i="81"/>
  <c r="AU44" i="81" s="1"/>
  <c r="AS62" i="81"/>
  <c r="AL62" i="81"/>
  <c r="AU62" i="81" s="1"/>
  <c r="AS80" i="81"/>
  <c r="AL80" i="81"/>
  <c r="AU80" i="81" s="1"/>
  <c r="AS27" i="81"/>
  <c r="AL27" i="81"/>
  <c r="AU27" i="81" s="1"/>
  <c r="AS87" i="81"/>
  <c r="AL87" i="81"/>
  <c r="AU87" i="81" s="1"/>
  <c r="AS16" i="81"/>
  <c r="AL16" i="81"/>
  <c r="AU16" i="81" s="1"/>
  <c r="AS34" i="81"/>
  <c r="AL34" i="81"/>
  <c r="AU34" i="81" s="1"/>
  <c r="AS52" i="81"/>
  <c r="AL52" i="81"/>
  <c r="AU52" i="81" s="1"/>
  <c r="AS70" i="81"/>
  <c r="AL70" i="81"/>
  <c r="AU70" i="81" s="1"/>
  <c r="AS88" i="81"/>
  <c r="AL88" i="81"/>
  <c r="AU88" i="81" s="1"/>
  <c r="AI96" i="25"/>
  <c r="AN96" i="25"/>
  <c r="AJ6" i="81"/>
  <c r="AS65" i="81"/>
  <c r="AL65" i="81"/>
  <c r="AU65" i="81" s="1"/>
  <c r="AI98" i="85"/>
  <c r="AN98" i="85"/>
  <c r="AN100" i="85" s="1"/>
  <c r="AJ95" i="85"/>
  <c r="AK95" i="85"/>
  <c r="AT95" i="85" s="1"/>
  <c r="AJ76" i="85"/>
  <c r="AK76" i="85"/>
  <c r="AT76" i="85" s="1"/>
  <c r="AJ58" i="85"/>
  <c r="AK58" i="85"/>
  <c r="AT58" i="85" s="1"/>
  <c r="AJ34" i="85"/>
  <c r="AK34" i="85"/>
  <c r="AT34" i="85" s="1"/>
  <c r="AJ28" i="85"/>
  <c r="AK28" i="85"/>
  <c r="AT28" i="85" s="1"/>
  <c r="AJ10" i="85"/>
  <c r="AK10" i="85"/>
  <c r="AT10" i="85" s="1"/>
  <c r="AF97" i="33"/>
  <c r="AO97" i="33" s="1"/>
  <c r="W98" i="33"/>
  <c r="AG97" i="33"/>
  <c r="AP97" i="33" s="1"/>
  <c r="AE97" i="33"/>
  <c r="AS8" i="81"/>
  <c r="AL8" i="81"/>
  <c r="AU8" i="81" s="1"/>
  <c r="AL98" i="41"/>
  <c r="AU98" i="41" s="1"/>
  <c r="AR98" i="41"/>
  <c r="AR100" i="41" s="1"/>
  <c r="AS81" i="81"/>
  <c r="AL81" i="81"/>
  <c r="AU81" i="81" s="1"/>
  <c r="Y96" i="45"/>
  <c r="X96" i="45"/>
  <c r="AS11" i="81"/>
  <c r="AL11" i="81"/>
  <c r="AU11" i="81" s="1"/>
  <c r="AS33" i="81"/>
  <c r="AL33" i="81"/>
  <c r="AU33" i="81" s="1"/>
  <c r="AS24" i="81"/>
  <c r="AL24" i="81"/>
  <c r="AU24" i="81" s="1"/>
  <c r="AS42" i="81"/>
  <c r="AL42" i="81"/>
  <c r="AU42" i="81" s="1"/>
  <c r="AS60" i="81"/>
  <c r="AL60" i="81"/>
  <c r="AU60" i="81" s="1"/>
  <c r="AS78" i="81"/>
  <c r="AL78" i="81"/>
  <c r="AU78" i="81" s="1"/>
  <c r="AS96" i="81"/>
  <c r="AL96" i="81"/>
  <c r="AU96" i="81" s="1"/>
  <c r="AS9" i="81"/>
  <c r="AL9" i="81"/>
  <c r="AU9" i="81" s="1"/>
  <c r="AL98" i="81"/>
  <c r="AU98" i="81" s="1"/>
  <c r="AR98" i="81"/>
  <c r="AR100" i="81" s="1"/>
  <c r="AK93" i="85"/>
  <c r="AT93" i="85" s="1"/>
  <c r="AJ93" i="85"/>
  <c r="AK87" i="85"/>
  <c r="AT87" i="85" s="1"/>
  <c r="AJ87" i="85"/>
  <c r="AK81" i="85"/>
  <c r="AT81" i="85" s="1"/>
  <c r="AJ81" i="85"/>
  <c r="AK75" i="85"/>
  <c r="AT75" i="85" s="1"/>
  <c r="AJ75" i="85"/>
  <c r="AK69" i="85"/>
  <c r="AT69" i="85" s="1"/>
  <c r="AJ69" i="85"/>
  <c r="AK63" i="85"/>
  <c r="AT63" i="85" s="1"/>
  <c r="AJ63" i="85"/>
  <c r="AK57" i="85"/>
  <c r="AT57" i="85" s="1"/>
  <c r="AJ57" i="85"/>
  <c r="AK51" i="85"/>
  <c r="AT51" i="85" s="1"/>
  <c r="AJ51" i="85"/>
  <c r="AK45" i="85"/>
  <c r="AT45" i="85" s="1"/>
  <c r="AJ45" i="85"/>
  <c r="AK39" i="85"/>
  <c r="AT39" i="85" s="1"/>
  <c r="AJ39" i="85"/>
  <c r="AK33" i="85"/>
  <c r="AT33" i="85" s="1"/>
  <c r="AJ33" i="85"/>
  <c r="AK27" i="85"/>
  <c r="AT27" i="85" s="1"/>
  <c r="AJ27" i="85"/>
  <c r="AK21" i="85"/>
  <c r="AT21" i="85" s="1"/>
  <c r="AJ21" i="85"/>
  <c r="AX14" i="85"/>
  <c r="S14" i="85" s="1"/>
  <c r="AC14" i="85" s="1"/>
  <c r="AB15" i="85" s="1"/>
  <c r="AX8" i="85"/>
  <c r="S8" i="85" s="1"/>
  <c r="AC8" i="85" s="1"/>
  <c r="AB9" i="85" s="1"/>
  <c r="AX3" i="85"/>
  <c r="S3" i="85" s="1"/>
  <c r="AC3" i="85" s="1"/>
  <c r="AS19" i="81"/>
  <c r="AL19" i="81"/>
  <c r="AU19" i="81" s="1"/>
  <c r="AS37" i="81"/>
  <c r="AL37" i="81"/>
  <c r="AU37" i="81" s="1"/>
  <c r="AS55" i="81"/>
  <c r="AL55" i="81"/>
  <c r="AU55" i="81" s="1"/>
  <c r="AS73" i="81"/>
  <c r="AL73" i="81"/>
  <c r="AU73" i="81" s="1"/>
  <c r="AS91" i="81"/>
  <c r="AL91" i="81"/>
  <c r="AU91" i="81" s="1"/>
  <c r="AS32" i="81"/>
  <c r="AL32" i="81"/>
  <c r="AU32" i="81" s="1"/>
  <c r="AS50" i="81"/>
  <c r="AL50" i="81"/>
  <c r="AU50" i="81" s="1"/>
  <c r="AS68" i="81"/>
  <c r="AL68" i="81"/>
  <c r="AU68" i="81" s="1"/>
  <c r="AS86" i="81"/>
  <c r="AL86" i="81"/>
  <c r="AU86" i="81" s="1"/>
  <c r="AN91" i="89"/>
  <c r="AI91" i="89"/>
  <c r="AS5" i="81"/>
  <c r="AL5" i="81"/>
  <c r="AU5" i="81" s="1"/>
  <c r="AS4" i="41"/>
  <c r="AS100" i="41" s="1"/>
  <c r="AL4" i="41"/>
  <c r="AU4" i="41" s="1"/>
  <c r="AB4" i="81"/>
  <c r="AJ3" i="81"/>
  <c r="AS22" i="81"/>
  <c r="AL22" i="81"/>
  <c r="AU22" i="81" s="1"/>
  <c r="AS40" i="81"/>
  <c r="AL40" i="81"/>
  <c r="AU40" i="81" s="1"/>
  <c r="AS58" i="81"/>
  <c r="AL58" i="81"/>
  <c r="AU58" i="81" s="1"/>
  <c r="AS76" i="81"/>
  <c r="AL76" i="81"/>
  <c r="AU76" i="81" s="1"/>
  <c r="AS95" i="81"/>
  <c r="AL95" i="81"/>
  <c r="AU95" i="81" s="1"/>
  <c r="AH95" i="29"/>
  <c r="AQ95" i="29" s="1"/>
  <c r="AS47" i="81"/>
  <c r="AL47" i="81"/>
  <c r="AU47" i="81" s="1"/>
  <c r="AS89" i="81"/>
  <c r="AL89" i="81"/>
  <c r="AU89" i="81" s="1"/>
  <c r="AI97" i="37"/>
  <c r="AN97" i="37"/>
  <c r="AN97" i="93"/>
  <c r="AI97" i="93"/>
  <c r="AJ88" i="85"/>
  <c r="AK88" i="85"/>
  <c r="AT88" i="85" s="1"/>
  <c r="AJ70" i="85"/>
  <c r="AK70" i="85"/>
  <c r="AT70" i="85" s="1"/>
  <c r="AJ52" i="85"/>
  <c r="AK52" i="85"/>
  <c r="AT52" i="85" s="1"/>
  <c r="AJ40" i="85"/>
  <c r="AK40" i="85"/>
  <c r="AT40" i="85" s="1"/>
  <c r="AJ22" i="85"/>
  <c r="AK22" i="85"/>
  <c r="AT22" i="85" s="1"/>
  <c r="AJ5" i="85"/>
  <c r="AK5" i="85"/>
  <c r="AT5" i="85" s="1"/>
  <c r="AS39" i="81"/>
  <c r="AL39" i="81"/>
  <c r="AU39" i="81" s="1"/>
  <c r="AR94" i="29"/>
  <c r="AS21" i="81"/>
  <c r="AL21" i="81"/>
  <c r="AU21" i="81" s="1"/>
  <c r="AS17" i="81"/>
  <c r="AL17" i="81"/>
  <c r="AU17" i="81" s="1"/>
  <c r="AS35" i="81"/>
  <c r="AL35" i="81"/>
  <c r="AU35" i="81" s="1"/>
  <c r="AS53" i="81"/>
  <c r="AL53" i="81"/>
  <c r="AU53" i="81" s="1"/>
  <c r="AS71" i="81"/>
  <c r="AL71" i="81"/>
  <c r="AU71" i="81" s="1"/>
  <c r="AJ98" i="85"/>
  <c r="AS98" i="85" s="1"/>
  <c r="AK98" i="85"/>
  <c r="AT98" i="85" s="1"/>
  <c r="AJ92" i="85"/>
  <c r="AK92" i="85"/>
  <c r="AT92" i="85" s="1"/>
  <c r="AJ86" i="85"/>
  <c r="AK86" i="85"/>
  <c r="AT86" i="85" s="1"/>
  <c r="AJ80" i="85"/>
  <c r="AK80" i="85"/>
  <c r="AT80" i="85" s="1"/>
  <c r="AJ74" i="85"/>
  <c r="AK74" i="85"/>
  <c r="AT74" i="85" s="1"/>
  <c r="AJ68" i="85"/>
  <c r="AK68" i="85"/>
  <c r="AT68" i="85" s="1"/>
  <c r="AJ62" i="85"/>
  <c r="AK62" i="85"/>
  <c r="AT62" i="85" s="1"/>
  <c r="AJ56" i="85"/>
  <c r="AK56" i="85"/>
  <c r="AT56" i="85" s="1"/>
  <c r="AJ50" i="85"/>
  <c r="AK50" i="85"/>
  <c r="AT50" i="85" s="1"/>
  <c r="AJ44" i="85"/>
  <c r="AK44" i="85"/>
  <c r="AT44" i="85" s="1"/>
  <c r="AJ38" i="85"/>
  <c r="AK38" i="85"/>
  <c r="AT38" i="85" s="1"/>
  <c r="AJ32" i="85"/>
  <c r="AK32" i="85"/>
  <c r="AT32" i="85" s="1"/>
  <c r="AJ26" i="85"/>
  <c r="AK26" i="85"/>
  <c r="AT26" i="85" s="1"/>
  <c r="AX19" i="85"/>
  <c r="S19" i="85" s="1"/>
  <c r="AC19" i="85" s="1"/>
  <c r="AB20" i="85" s="1"/>
  <c r="AX13" i="85"/>
  <c r="S13" i="85" s="1"/>
  <c r="AC13" i="85" s="1"/>
  <c r="AB14" i="85" s="1"/>
  <c r="AX7" i="85"/>
  <c r="S7" i="85" s="1"/>
  <c r="AC7" i="85" s="1"/>
  <c r="AB8" i="85" s="1"/>
  <c r="AS14" i="81"/>
  <c r="AL14" i="81"/>
  <c r="AU14" i="81" s="1"/>
  <c r="AS57" i="81"/>
  <c r="AL57" i="81"/>
  <c r="AU57" i="81" s="1"/>
  <c r="AH98" i="73"/>
  <c r="AQ98" i="73" s="1"/>
  <c r="AQ100" i="73" s="1"/>
  <c r="AZ3" i="73"/>
  <c r="AX3" i="73" s="1"/>
  <c r="S3" i="73" s="1"/>
  <c r="AC3" i="73" s="1"/>
  <c r="AX7" i="73"/>
  <c r="S7" i="73" s="1"/>
  <c r="AC7" i="73" s="1"/>
  <c r="AB8" i="73" s="1"/>
  <c r="AX8" i="73"/>
  <c r="S8" i="73" s="1"/>
  <c r="AC8" i="73" s="1"/>
  <c r="AB9" i="73" s="1"/>
  <c r="AX9" i="73"/>
  <c r="S9" i="73" s="1"/>
  <c r="AC9" i="73" s="1"/>
  <c r="AB10" i="73" s="1"/>
  <c r="AX10" i="73"/>
  <c r="S10" i="73" s="1"/>
  <c r="AC10" i="73" s="1"/>
  <c r="AB11" i="73" s="1"/>
  <c r="AX11" i="73"/>
  <c r="S11" i="73" s="1"/>
  <c r="AC11" i="73" s="1"/>
  <c r="AB12" i="73" s="1"/>
  <c r="AX12" i="73"/>
  <c r="S12" i="73" s="1"/>
  <c r="AC12" i="73" s="1"/>
  <c r="AB13" i="73" s="1"/>
  <c r="AX13" i="73"/>
  <c r="S13" i="73" s="1"/>
  <c r="AC13" i="73" s="1"/>
  <c r="AB14" i="73" s="1"/>
  <c r="AX14" i="73"/>
  <c r="S14" i="73" s="1"/>
  <c r="AC14" i="73" s="1"/>
  <c r="AB15" i="73" s="1"/>
  <c r="AX15" i="73"/>
  <c r="S15" i="73" s="1"/>
  <c r="AC15" i="73" s="1"/>
  <c r="AB16" i="73" s="1"/>
  <c r="AX16" i="73"/>
  <c r="S16" i="73" s="1"/>
  <c r="AC16" i="73" s="1"/>
  <c r="AB17" i="73" s="1"/>
  <c r="AX17" i="73"/>
  <c r="S17" i="73" s="1"/>
  <c r="AC17" i="73" s="1"/>
  <c r="AB18" i="73" s="1"/>
  <c r="AX18" i="73"/>
  <c r="S18" i="73" s="1"/>
  <c r="AC18" i="73" s="1"/>
  <c r="AB19" i="73" s="1"/>
  <c r="AX19" i="73"/>
  <c r="S19" i="73" s="1"/>
  <c r="AC19" i="73" s="1"/>
  <c r="AB20" i="73" s="1"/>
  <c r="AX20" i="73"/>
  <c r="S20" i="73" s="1"/>
  <c r="AC20" i="73" s="1"/>
  <c r="AB21" i="73" s="1"/>
  <c r="AX21" i="73"/>
  <c r="S21" i="73" s="1"/>
  <c r="AC21" i="73" s="1"/>
  <c r="AB22" i="73" s="1"/>
  <c r="AX22" i="73"/>
  <c r="S22" i="73" s="1"/>
  <c r="AC22" i="73" s="1"/>
  <c r="AB23" i="73" s="1"/>
  <c r="AX23" i="73"/>
  <c r="S23" i="73" s="1"/>
  <c r="AC23" i="73" s="1"/>
  <c r="AB24" i="73" s="1"/>
  <c r="AX24" i="73"/>
  <c r="S24" i="73" s="1"/>
  <c r="AC24" i="73" s="1"/>
  <c r="AB25" i="73" s="1"/>
  <c r="AX25" i="73"/>
  <c r="S25" i="73" s="1"/>
  <c r="AC25" i="73" s="1"/>
  <c r="AB26" i="73" s="1"/>
  <c r="AX26" i="73"/>
  <c r="S26" i="73" s="1"/>
  <c r="AC26" i="73" s="1"/>
  <c r="AB27" i="73" s="1"/>
  <c r="AX27" i="73"/>
  <c r="S27" i="73" s="1"/>
  <c r="AC27" i="73" s="1"/>
  <c r="AB28" i="73" s="1"/>
  <c r="AX28" i="73"/>
  <c r="S28" i="73" s="1"/>
  <c r="AC28" i="73" s="1"/>
  <c r="AB29" i="73" s="1"/>
  <c r="AX29" i="73"/>
  <c r="S29" i="73" s="1"/>
  <c r="AC29" i="73" s="1"/>
  <c r="AB30" i="73" s="1"/>
  <c r="AX30" i="73"/>
  <c r="S30" i="73" s="1"/>
  <c r="AC30" i="73" s="1"/>
  <c r="AB31" i="73" s="1"/>
  <c r="AX31" i="73"/>
  <c r="S31" i="73" s="1"/>
  <c r="AC31" i="73" s="1"/>
  <c r="AB32" i="73" s="1"/>
  <c r="AX32" i="73"/>
  <c r="S32" i="73" s="1"/>
  <c r="AC32" i="73" s="1"/>
  <c r="AB33" i="73" s="1"/>
  <c r="AX33" i="73"/>
  <c r="S33" i="73" s="1"/>
  <c r="AC33" i="73" s="1"/>
  <c r="AB34" i="73" s="1"/>
  <c r="AX34" i="73"/>
  <c r="S34" i="73" s="1"/>
  <c r="AC34" i="73" s="1"/>
  <c r="AB35" i="73" s="1"/>
  <c r="AX35" i="73"/>
  <c r="S35" i="73" s="1"/>
  <c r="AC35" i="73" s="1"/>
  <c r="AB36" i="73" s="1"/>
  <c r="AX36" i="73"/>
  <c r="S36" i="73" s="1"/>
  <c r="AC36" i="73" s="1"/>
  <c r="AB37" i="73" s="1"/>
  <c r="AX37" i="73"/>
  <c r="S37" i="73" s="1"/>
  <c r="AC37" i="73" s="1"/>
  <c r="AB38" i="73" s="1"/>
  <c r="AX38" i="73"/>
  <c r="S38" i="73" s="1"/>
  <c r="AC38" i="73" s="1"/>
  <c r="AB39" i="73" s="1"/>
  <c r="AX39" i="73"/>
  <c r="S39" i="73" s="1"/>
  <c r="AC39" i="73" s="1"/>
  <c r="AB40" i="73" s="1"/>
  <c r="AX40" i="73"/>
  <c r="S40" i="73" s="1"/>
  <c r="AC40" i="73" s="1"/>
  <c r="AB41" i="73" s="1"/>
  <c r="AX41" i="73"/>
  <c r="S41" i="73" s="1"/>
  <c r="AC41" i="73" s="1"/>
  <c r="AB42" i="73" s="1"/>
  <c r="AX42" i="73"/>
  <c r="S42" i="73" s="1"/>
  <c r="AC42" i="73" s="1"/>
  <c r="AB43" i="73" s="1"/>
  <c r="AX43" i="73"/>
  <c r="S43" i="73" s="1"/>
  <c r="AC43" i="73" s="1"/>
  <c r="AB44" i="73" s="1"/>
  <c r="AX44" i="73"/>
  <c r="S44" i="73" s="1"/>
  <c r="AC44" i="73" s="1"/>
  <c r="AB45" i="73" s="1"/>
  <c r="AX45" i="73"/>
  <c r="S45" i="73" s="1"/>
  <c r="AC45" i="73" s="1"/>
  <c r="AB46" i="73" s="1"/>
  <c r="AX46" i="73"/>
  <c r="S46" i="73" s="1"/>
  <c r="AC46" i="73" s="1"/>
  <c r="AB47" i="73" s="1"/>
  <c r="AX47" i="73"/>
  <c r="S47" i="73" s="1"/>
  <c r="AC47" i="73" s="1"/>
  <c r="AB48" i="73" s="1"/>
  <c r="AX48" i="73"/>
  <c r="S48" i="73" s="1"/>
  <c r="AC48" i="73" s="1"/>
  <c r="AB49" i="73" s="1"/>
  <c r="AX49" i="73"/>
  <c r="S49" i="73" s="1"/>
  <c r="AC49" i="73" s="1"/>
  <c r="AB50" i="73" s="1"/>
  <c r="AX50" i="73"/>
  <c r="S50" i="73" s="1"/>
  <c r="AC50" i="73" s="1"/>
  <c r="AB51" i="73" s="1"/>
  <c r="AX51" i="73"/>
  <c r="S51" i="73" s="1"/>
  <c r="AC51" i="73" s="1"/>
  <c r="AB52" i="73" s="1"/>
  <c r="AX52" i="73"/>
  <c r="S52" i="73" s="1"/>
  <c r="AC52" i="73" s="1"/>
  <c r="AB53" i="73" s="1"/>
  <c r="AX53" i="73"/>
  <c r="S53" i="73" s="1"/>
  <c r="AC53" i="73" s="1"/>
  <c r="AB54" i="73" s="1"/>
  <c r="AX54" i="73"/>
  <c r="S54" i="73" s="1"/>
  <c r="AC54" i="73" s="1"/>
  <c r="AB55" i="73" s="1"/>
  <c r="AX55" i="73"/>
  <c r="S55" i="73" s="1"/>
  <c r="AC55" i="73" s="1"/>
  <c r="AB56" i="73" s="1"/>
  <c r="AX56" i="73"/>
  <c r="S56" i="73" s="1"/>
  <c r="AC56" i="73" s="1"/>
  <c r="AB57" i="73" s="1"/>
  <c r="AX57" i="73"/>
  <c r="S57" i="73" s="1"/>
  <c r="AC57" i="73" s="1"/>
  <c r="AB58" i="73" s="1"/>
  <c r="AX58" i="73"/>
  <c r="S58" i="73" s="1"/>
  <c r="AC58" i="73" s="1"/>
  <c r="AB59" i="73" s="1"/>
  <c r="AX59" i="73"/>
  <c r="S59" i="73" s="1"/>
  <c r="AC59" i="73" s="1"/>
  <c r="AB60" i="73" s="1"/>
  <c r="AX60" i="73"/>
  <c r="S60" i="73" s="1"/>
  <c r="AC60" i="73" s="1"/>
  <c r="AB61" i="73" s="1"/>
  <c r="AX61" i="73"/>
  <c r="S61" i="73" s="1"/>
  <c r="AC61" i="73" s="1"/>
  <c r="AB62" i="73" s="1"/>
  <c r="AX62" i="73"/>
  <c r="S62" i="73" s="1"/>
  <c r="AC62" i="73" s="1"/>
  <c r="AB63" i="73" s="1"/>
  <c r="AX63" i="73"/>
  <c r="S63" i="73" s="1"/>
  <c r="AC63" i="73" s="1"/>
  <c r="AB64" i="73" s="1"/>
  <c r="AX64" i="73"/>
  <c r="S64" i="73" s="1"/>
  <c r="AC64" i="73" s="1"/>
  <c r="AB65" i="73" s="1"/>
  <c r="AX65" i="73"/>
  <c r="S65" i="73" s="1"/>
  <c r="AC65" i="73" s="1"/>
  <c r="AB66" i="73" s="1"/>
  <c r="AX66" i="73"/>
  <c r="S66" i="73" s="1"/>
  <c r="AC66" i="73" s="1"/>
  <c r="AB67" i="73" s="1"/>
  <c r="AX67" i="73"/>
  <c r="S67" i="73" s="1"/>
  <c r="AC67" i="73" s="1"/>
  <c r="AB68" i="73" s="1"/>
  <c r="AX68" i="73"/>
  <c r="S68" i="73" s="1"/>
  <c r="AC68" i="73" s="1"/>
  <c r="AB69" i="73" s="1"/>
  <c r="AX69" i="73"/>
  <c r="S69" i="73" s="1"/>
  <c r="AC69" i="73" s="1"/>
  <c r="AB70" i="73" s="1"/>
  <c r="AX70" i="73"/>
  <c r="S70" i="73" s="1"/>
  <c r="AC70" i="73" s="1"/>
  <c r="AB71" i="73" s="1"/>
  <c r="AX71" i="73"/>
  <c r="S71" i="73" s="1"/>
  <c r="AC71" i="73" s="1"/>
  <c r="AB72" i="73" s="1"/>
  <c r="AX72" i="73"/>
  <c r="S72" i="73" s="1"/>
  <c r="AC72" i="73" s="1"/>
  <c r="AB73" i="73" s="1"/>
  <c r="AX73" i="73"/>
  <c r="S73" i="73" s="1"/>
  <c r="AC73" i="73" s="1"/>
  <c r="AB74" i="73" s="1"/>
  <c r="AX74" i="73"/>
  <c r="S74" i="73" s="1"/>
  <c r="AC74" i="73" s="1"/>
  <c r="AB75" i="73" s="1"/>
  <c r="AX75" i="73"/>
  <c r="S75" i="73" s="1"/>
  <c r="AC75" i="73" s="1"/>
  <c r="AB76" i="73" s="1"/>
  <c r="AX76" i="73"/>
  <c r="S76" i="73" s="1"/>
  <c r="AC76" i="73" s="1"/>
  <c r="AB77" i="73" s="1"/>
  <c r="AX77" i="73"/>
  <c r="S77" i="73" s="1"/>
  <c r="AC77" i="73" s="1"/>
  <c r="AB78" i="73" s="1"/>
  <c r="AX78" i="73"/>
  <c r="S78" i="73" s="1"/>
  <c r="AC78" i="73" s="1"/>
  <c r="AB79" i="73" s="1"/>
  <c r="AX79" i="73"/>
  <c r="S79" i="73" s="1"/>
  <c r="AC79" i="73" s="1"/>
  <c r="AB80" i="73" s="1"/>
  <c r="AX80" i="73"/>
  <c r="S80" i="73" s="1"/>
  <c r="AC80" i="73" s="1"/>
  <c r="AB81" i="73" s="1"/>
  <c r="AX81" i="73"/>
  <c r="S81" i="73" s="1"/>
  <c r="AC81" i="73" s="1"/>
  <c r="AB82" i="73" s="1"/>
  <c r="AX82" i="73"/>
  <c r="S82" i="73" s="1"/>
  <c r="AC82" i="73" s="1"/>
  <c r="AB83" i="73" s="1"/>
  <c r="AX83" i="73"/>
  <c r="S83" i="73" s="1"/>
  <c r="AC83" i="73" s="1"/>
  <c r="AB84" i="73" s="1"/>
  <c r="AX84" i="73"/>
  <c r="S84" i="73" s="1"/>
  <c r="AC84" i="73" s="1"/>
  <c r="AB85" i="73" s="1"/>
  <c r="AX85" i="73"/>
  <c r="S85" i="73" s="1"/>
  <c r="AC85" i="73" s="1"/>
  <c r="AB86" i="73" s="1"/>
  <c r="AX86" i="73"/>
  <c r="S86" i="73" s="1"/>
  <c r="AC86" i="73" s="1"/>
  <c r="AB87" i="73" s="1"/>
  <c r="AX87" i="73"/>
  <c r="S87" i="73" s="1"/>
  <c r="AC87" i="73" s="1"/>
  <c r="AB88" i="73" s="1"/>
  <c r="AX88" i="73"/>
  <c r="S88" i="73" s="1"/>
  <c r="AC88" i="73" s="1"/>
  <c r="AB89" i="73" s="1"/>
  <c r="AX89" i="73"/>
  <c r="S89" i="73" s="1"/>
  <c r="AC89" i="73" s="1"/>
  <c r="AB90" i="73" s="1"/>
  <c r="AX90" i="73"/>
  <c r="S90" i="73" s="1"/>
  <c r="AC90" i="73" s="1"/>
  <c r="AB91" i="73" s="1"/>
  <c r="AX91" i="73"/>
  <c r="S91" i="73" s="1"/>
  <c r="AC91" i="73" s="1"/>
  <c r="AB92" i="73" s="1"/>
  <c r="AX92" i="73"/>
  <c r="S92" i="73" s="1"/>
  <c r="AC92" i="73" s="1"/>
  <c r="AB93" i="73" s="1"/>
  <c r="AX96" i="73"/>
  <c r="S96" i="73" s="1"/>
  <c r="AC96" i="73" s="1"/>
  <c r="AB97" i="73" s="1"/>
  <c r="AX94" i="73"/>
  <c r="S94" i="73" s="1"/>
  <c r="AC94" i="73" s="1"/>
  <c r="AB95" i="73" s="1"/>
  <c r="AX95" i="73"/>
  <c r="S95" i="73" s="1"/>
  <c r="AC95" i="73" s="1"/>
  <c r="AB96" i="73" s="1"/>
  <c r="AX93" i="73"/>
  <c r="S93" i="73" s="1"/>
  <c r="AC93" i="73" s="1"/>
  <c r="AB94" i="73" s="1"/>
  <c r="AX97" i="73"/>
  <c r="S97" i="73" s="1"/>
  <c r="AC97" i="73" s="1"/>
  <c r="AB98" i="73" s="1"/>
  <c r="AT100" i="41"/>
  <c r="AS10" i="81"/>
  <c r="AL10" i="81"/>
  <c r="AU10" i="81" s="1"/>
  <c r="Z95" i="29"/>
  <c r="AS77" i="81"/>
  <c r="AL77" i="81"/>
  <c r="AU77" i="81" s="1"/>
  <c r="AS45" i="81"/>
  <c r="AL45" i="81"/>
  <c r="AU45" i="81" s="1"/>
  <c r="AS29" i="81"/>
  <c r="AL29" i="81"/>
  <c r="AU29" i="81" s="1"/>
  <c r="AJ82" i="85"/>
  <c r="AK82" i="85"/>
  <c r="AT82" i="85" s="1"/>
  <c r="AJ64" i="85"/>
  <c r="AK64" i="85"/>
  <c r="AT64" i="85" s="1"/>
  <c r="AJ46" i="85"/>
  <c r="AK46" i="85"/>
  <c r="AT46" i="85" s="1"/>
  <c r="AJ16" i="85"/>
  <c r="AK16" i="85"/>
  <c r="AT16" i="85" s="1"/>
  <c r="AS94" i="81"/>
  <c r="AL94" i="81"/>
  <c r="AU94" i="81" s="1"/>
  <c r="AS51" i="81"/>
  <c r="AL51" i="81"/>
  <c r="AU51" i="81" s="1"/>
  <c r="AS12" i="81"/>
  <c r="AL12" i="81"/>
  <c r="AU12" i="81" s="1"/>
  <c r="AS30" i="81"/>
  <c r="AL30" i="81"/>
  <c r="AU30" i="81" s="1"/>
  <c r="AS48" i="81"/>
  <c r="AL48" i="81"/>
  <c r="AU48" i="81" s="1"/>
  <c r="AS66" i="81"/>
  <c r="AL66" i="81"/>
  <c r="AU66" i="81" s="1"/>
  <c r="AS84" i="81"/>
  <c r="AL84" i="81"/>
  <c r="AU84" i="81" s="1"/>
  <c r="AR97" i="73"/>
  <c r="AS69" i="81"/>
  <c r="AL69" i="81"/>
  <c r="AU69" i="81" s="1"/>
  <c r="AK96" i="85"/>
  <c r="AT96" i="85" s="1"/>
  <c r="AJ96" i="85"/>
  <c r="AJ91" i="85"/>
  <c r="AK91" i="85"/>
  <c r="AT91" i="85" s="1"/>
  <c r="AJ85" i="85"/>
  <c r="AK85" i="85"/>
  <c r="AT85" i="85" s="1"/>
  <c r="AJ79" i="85"/>
  <c r="AK79" i="85"/>
  <c r="AT79" i="85" s="1"/>
  <c r="AJ73" i="85"/>
  <c r="AK73" i="85"/>
  <c r="AT73" i="85" s="1"/>
  <c r="AJ67" i="85"/>
  <c r="AK67" i="85"/>
  <c r="AT67" i="85" s="1"/>
  <c r="AJ61" i="85"/>
  <c r="AK61" i="85"/>
  <c r="AT61" i="85" s="1"/>
  <c r="AJ55" i="85"/>
  <c r="AK55" i="85"/>
  <c r="AT55" i="85" s="1"/>
  <c r="AJ49" i="85"/>
  <c r="AK49" i="85"/>
  <c r="AT49" i="85" s="1"/>
  <c r="AJ43" i="85"/>
  <c r="AK43" i="85"/>
  <c r="AT43" i="85" s="1"/>
  <c r="AJ37" i="85"/>
  <c r="AK37" i="85"/>
  <c r="AT37" i="85" s="1"/>
  <c r="AJ31" i="85"/>
  <c r="AK31" i="85"/>
  <c r="AT31" i="85" s="1"/>
  <c r="AJ25" i="85"/>
  <c r="AK25" i="85"/>
  <c r="AT25" i="85" s="1"/>
  <c r="AK19" i="85"/>
  <c r="AT19" i="85" s="1"/>
  <c r="AJ13" i="85"/>
  <c r="AK13" i="85"/>
  <c r="AT13" i="85" s="1"/>
  <c r="AJ7" i="85"/>
  <c r="AK7" i="85"/>
  <c r="AT7" i="85" s="1"/>
  <c r="AJ7" i="81"/>
  <c r="AK7" i="81"/>
  <c r="AT7" i="81" s="1"/>
  <c r="AS25" i="81"/>
  <c r="AL25" i="81"/>
  <c r="AU25" i="81" s="1"/>
  <c r="AS43" i="81"/>
  <c r="AL43" i="81"/>
  <c r="AU43" i="81" s="1"/>
  <c r="AS61" i="81"/>
  <c r="AL61" i="81"/>
  <c r="AU61" i="81" s="1"/>
  <c r="AS79" i="81"/>
  <c r="AL79" i="81"/>
  <c r="AU79" i="81" s="1"/>
  <c r="AS97" i="81"/>
  <c r="AL97" i="81"/>
  <c r="AU97" i="81" s="1"/>
  <c r="Y92" i="89"/>
  <c r="X92" i="89"/>
  <c r="Z92" i="89" s="1"/>
  <c r="AS15" i="81"/>
  <c r="AL15" i="81"/>
  <c r="AU15" i="81" s="1"/>
  <c r="AF98" i="73"/>
  <c r="AO98" i="73" s="1"/>
  <c r="AO100" i="73" s="1"/>
  <c r="AE98" i="73"/>
  <c r="AG98" i="73"/>
  <c r="AP98" i="73" s="1"/>
  <c r="AP100" i="73" s="1"/>
  <c r="AC98" i="73"/>
  <c r="AS28" i="81"/>
  <c r="AL28" i="81"/>
  <c r="AU28" i="81" s="1"/>
  <c r="AS46" i="81"/>
  <c r="AL46" i="81"/>
  <c r="AU46" i="81" s="1"/>
  <c r="AS64" i="81"/>
  <c r="AL64" i="81"/>
  <c r="AU64" i="81" s="1"/>
  <c r="AS82" i="81"/>
  <c r="AL82" i="81"/>
  <c r="AU82" i="81" s="1"/>
  <c r="Y97" i="25"/>
  <c r="X97" i="25"/>
  <c r="Z97" i="25" s="1"/>
  <c r="AN95" i="45"/>
  <c r="AI95" i="45"/>
  <c r="AS93" i="81"/>
  <c r="AL93" i="81"/>
  <c r="AU93" i="81" s="1"/>
  <c r="X98" i="93"/>
  <c r="Y98" i="93"/>
  <c r="AJ97" i="85"/>
  <c r="AK97" i="85"/>
  <c r="AT97" i="85" s="1"/>
  <c r="AK90" i="85"/>
  <c r="AT90" i="85" s="1"/>
  <c r="AJ90" i="85"/>
  <c r="AK84" i="85"/>
  <c r="AT84" i="85" s="1"/>
  <c r="AJ84" i="85"/>
  <c r="AK78" i="85"/>
  <c r="AT78" i="85" s="1"/>
  <c r="AJ78" i="85"/>
  <c r="AK72" i="85"/>
  <c r="AT72" i="85" s="1"/>
  <c r="AJ72" i="85"/>
  <c r="AK66" i="85"/>
  <c r="AT66" i="85" s="1"/>
  <c r="AJ66" i="85"/>
  <c r="AK60" i="85"/>
  <c r="AT60" i="85" s="1"/>
  <c r="AJ60" i="85"/>
  <c r="AK54" i="85"/>
  <c r="AT54" i="85" s="1"/>
  <c r="AJ54" i="85"/>
  <c r="AK48" i="85"/>
  <c r="AT48" i="85" s="1"/>
  <c r="AJ48" i="85"/>
  <c r="AK42" i="85"/>
  <c r="AT42" i="85" s="1"/>
  <c r="AJ42" i="85"/>
  <c r="AK36" i="85"/>
  <c r="AT36" i="85" s="1"/>
  <c r="AJ36" i="85"/>
  <c r="AK30" i="85"/>
  <c r="AT30" i="85" s="1"/>
  <c r="AJ30" i="85"/>
  <c r="AK24" i="85"/>
  <c r="AT24" i="85" s="1"/>
  <c r="AJ24" i="85"/>
  <c r="AX17" i="85"/>
  <c r="S17" i="85" s="1"/>
  <c r="AC17" i="85" s="1"/>
  <c r="AB18" i="85" s="1"/>
  <c r="AX11" i="85"/>
  <c r="S11" i="85" s="1"/>
  <c r="AC11" i="85" s="1"/>
  <c r="AB12" i="85" s="1"/>
  <c r="AS20" i="81"/>
  <c r="AL20" i="81"/>
  <c r="AU20" i="81" s="1"/>
  <c r="AS38" i="81"/>
  <c r="AL38" i="81"/>
  <c r="AU38" i="81" s="1"/>
  <c r="AS56" i="81"/>
  <c r="AL56" i="81"/>
  <c r="AU56" i="81" s="1"/>
  <c r="AS74" i="81"/>
  <c r="AL74" i="81"/>
  <c r="AU74" i="81" s="1"/>
  <c r="AS92" i="81"/>
  <c r="AL92" i="81"/>
  <c r="AU92" i="81" s="1"/>
  <c r="AU100" i="41"/>
  <c r="C11" i="41" s="1"/>
  <c r="AR96" i="33"/>
  <c r="AS63" i="81"/>
  <c r="AL63" i="81"/>
  <c r="AU63" i="81" s="1"/>
  <c r="Z96" i="45" l="1"/>
  <c r="AX6" i="73"/>
  <c r="S6" i="73" s="1"/>
  <c r="AC6" i="73" s="1"/>
  <c r="AB7" i="73" s="1"/>
  <c r="AX5" i="73"/>
  <c r="S5" i="73" s="1"/>
  <c r="AC5" i="73" s="1"/>
  <c r="AB6" i="73" s="1"/>
  <c r="AB4" i="73"/>
  <c r="AJ3" i="73"/>
  <c r="AF92" i="89"/>
  <c r="AO92" i="89" s="1"/>
  <c r="AG92" i="89"/>
  <c r="AP92" i="89" s="1"/>
  <c r="AE92" i="89"/>
  <c r="W93" i="89"/>
  <c r="AG96" i="45"/>
  <c r="AP96" i="45" s="1"/>
  <c r="AF96" i="45"/>
  <c r="AO96" i="45" s="1"/>
  <c r="W97" i="45"/>
  <c r="AE96" i="45"/>
  <c r="AS30" i="85"/>
  <c r="AL30" i="85"/>
  <c r="AU30" i="85" s="1"/>
  <c r="AS31" i="85"/>
  <c r="AL31" i="85"/>
  <c r="AU31" i="85" s="1"/>
  <c r="AJ94" i="73"/>
  <c r="AK94" i="73"/>
  <c r="AT94" i="73" s="1"/>
  <c r="AJ67" i="73"/>
  <c r="AK67" i="73"/>
  <c r="AT67" i="73" s="1"/>
  <c r="AE97" i="25"/>
  <c r="W98" i="25"/>
  <c r="AG97" i="25"/>
  <c r="AP97" i="25" s="1"/>
  <c r="AF97" i="25"/>
  <c r="AO97" i="25" s="1"/>
  <c r="AS96" i="85"/>
  <c r="AL96" i="85"/>
  <c r="AU96" i="85" s="1"/>
  <c r="AJ88" i="73"/>
  <c r="AK88" i="73"/>
  <c r="AT88" i="73" s="1"/>
  <c r="AJ70" i="73"/>
  <c r="AK70" i="73"/>
  <c r="AT70" i="73" s="1"/>
  <c r="AJ40" i="73"/>
  <c r="AK40" i="73"/>
  <c r="AT40" i="73" s="1"/>
  <c r="AS97" i="85"/>
  <c r="AL97" i="85"/>
  <c r="AU97" i="85" s="1"/>
  <c r="AR95" i="45"/>
  <c r="AJ98" i="73"/>
  <c r="AS98" i="73" s="1"/>
  <c r="AK98" i="73"/>
  <c r="AT98" i="73" s="1"/>
  <c r="AJ92" i="73"/>
  <c r="AK92" i="73"/>
  <c r="AT92" i="73" s="1"/>
  <c r="AJ86" i="73"/>
  <c r="AK86" i="73"/>
  <c r="AT86" i="73" s="1"/>
  <c r="AJ80" i="73"/>
  <c r="AK80" i="73"/>
  <c r="AT80" i="73" s="1"/>
  <c r="AJ74" i="73"/>
  <c r="AK74" i="73"/>
  <c r="AT74" i="73" s="1"/>
  <c r="AJ68" i="73"/>
  <c r="AK68" i="73"/>
  <c r="AT68" i="73" s="1"/>
  <c r="AJ62" i="73"/>
  <c r="AK62" i="73"/>
  <c r="AT62" i="73" s="1"/>
  <c r="AJ56" i="73"/>
  <c r="AK56" i="73"/>
  <c r="AT56" i="73" s="1"/>
  <c r="AJ50" i="73"/>
  <c r="AK50" i="73"/>
  <c r="AT50" i="73" s="1"/>
  <c r="AJ44" i="73"/>
  <c r="AK44" i="73"/>
  <c r="AT44" i="73" s="1"/>
  <c r="AJ38" i="73"/>
  <c r="AK38" i="73"/>
  <c r="AT38" i="73" s="1"/>
  <c r="AJ32" i="73"/>
  <c r="AK32" i="73"/>
  <c r="AT32" i="73" s="1"/>
  <c r="AJ26" i="73"/>
  <c r="AK26" i="73"/>
  <c r="AT26" i="73" s="1"/>
  <c r="AJ20" i="73"/>
  <c r="AK20" i="73"/>
  <c r="AT20" i="73" s="1"/>
  <c r="AJ14" i="73"/>
  <c r="AK14" i="73"/>
  <c r="AT14" i="73" s="1"/>
  <c r="AJ8" i="73"/>
  <c r="AK8" i="73"/>
  <c r="AT8" i="73" s="1"/>
  <c r="AJ14" i="85"/>
  <c r="AK14" i="85"/>
  <c r="AT14" i="85" s="1"/>
  <c r="AR97" i="93"/>
  <c r="AJ4" i="81"/>
  <c r="AK4" i="81"/>
  <c r="AT4" i="81" s="1"/>
  <c r="AT100" i="81" s="1"/>
  <c r="AS27" i="85"/>
  <c r="AL27" i="85"/>
  <c r="AU27" i="85" s="1"/>
  <c r="AS45" i="85"/>
  <c r="AL45" i="85"/>
  <c r="AU45" i="85" s="1"/>
  <c r="AS63" i="85"/>
  <c r="AL63" i="85"/>
  <c r="AU63" i="85" s="1"/>
  <c r="AS81" i="85"/>
  <c r="AL81" i="85"/>
  <c r="AU81" i="85" s="1"/>
  <c r="AH96" i="45"/>
  <c r="AQ96" i="45" s="1"/>
  <c r="AS6" i="81"/>
  <c r="AL6" i="81"/>
  <c r="AU6" i="81" s="1"/>
  <c r="AJ11" i="85"/>
  <c r="AS29" i="85"/>
  <c r="AL29" i="85"/>
  <c r="AU29" i="85" s="1"/>
  <c r="AS47" i="85"/>
  <c r="AL47" i="85"/>
  <c r="AU47" i="85" s="1"/>
  <c r="AS65" i="85"/>
  <c r="AL65" i="85"/>
  <c r="AU65" i="85" s="1"/>
  <c r="AS83" i="85"/>
  <c r="AL83" i="85"/>
  <c r="AU83" i="85" s="1"/>
  <c r="AH98" i="37"/>
  <c r="AQ98" i="37" s="1"/>
  <c r="AQ100" i="37" s="1"/>
  <c r="AZ3" i="37"/>
  <c r="AX5" i="37" s="1"/>
  <c r="S5" i="37" s="1"/>
  <c r="AC5" i="37" s="1"/>
  <c r="AB6" i="37" s="1"/>
  <c r="AX8" i="37"/>
  <c r="S8" i="37" s="1"/>
  <c r="AC8" i="37" s="1"/>
  <c r="AB9" i="37" s="1"/>
  <c r="AX9" i="37"/>
  <c r="S9" i="37" s="1"/>
  <c r="AC9" i="37" s="1"/>
  <c r="AB10" i="37" s="1"/>
  <c r="AX10" i="37"/>
  <c r="S10" i="37" s="1"/>
  <c r="AC10" i="37" s="1"/>
  <c r="AB11" i="37" s="1"/>
  <c r="AX11" i="37"/>
  <c r="S11" i="37" s="1"/>
  <c r="AC11" i="37" s="1"/>
  <c r="AB12" i="37" s="1"/>
  <c r="AX12" i="37"/>
  <c r="S12" i="37" s="1"/>
  <c r="AC12" i="37" s="1"/>
  <c r="AB13" i="37" s="1"/>
  <c r="AX13" i="37"/>
  <c r="S13" i="37" s="1"/>
  <c r="AC13" i="37" s="1"/>
  <c r="AB14" i="37" s="1"/>
  <c r="AX14" i="37"/>
  <c r="S14" i="37" s="1"/>
  <c r="AC14" i="37" s="1"/>
  <c r="AB15" i="37" s="1"/>
  <c r="AX15" i="37"/>
  <c r="S15" i="37" s="1"/>
  <c r="AC15" i="37" s="1"/>
  <c r="AB16" i="37" s="1"/>
  <c r="AX16" i="37"/>
  <c r="S16" i="37" s="1"/>
  <c r="AC16" i="37" s="1"/>
  <c r="AB17" i="37" s="1"/>
  <c r="AX17" i="37"/>
  <c r="S17" i="37" s="1"/>
  <c r="AC17" i="37" s="1"/>
  <c r="AB18" i="37" s="1"/>
  <c r="AX18" i="37"/>
  <c r="S18" i="37" s="1"/>
  <c r="AC18" i="37" s="1"/>
  <c r="AB19" i="37" s="1"/>
  <c r="AX19" i="37"/>
  <c r="S19" i="37" s="1"/>
  <c r="AC19" i="37" s="1"/>
  <c r="AB20" i="37" s="1"/>
  <c r="AX20" i="37"/>
  <c r="S20" i="37" s="1"/>
  <c r="AC20" i="37" s="1"/>
  <c r="AB21" i="37" s="1"/>
  <c r="AX21" i="37"/>
  <c r="S21" i="37" s="1"/>
  <c r="AC21" i="37" s="1"/>
  <c r="AB22" i="37" s="1"/>
  <c r="AX22" i="37"/>
  <c r="S22" i="37" s="1"/>
  <c r="AC22" i="37" s="1"/>
  <c r="AB23" i="37" s="1"/>
  <c r="AX23" i="37"/>
  <c r="S23" i="37" s="1"/>
  <c r="AC23" i="37" s="1"/>
  <c r="AB24" i="37" s="1"/>
  <c r="AX24" i="37"/>
  <c r="S24" i="37" s="1"/>
  <c r="AC24" i="37" s="1"/>
  <c r="AB25" i="37" s="1"/>
  <c r="AX25" i="37"/>
  <c r="S25" i="37" s="1"/>
  <c r="AC25" i="37" s="1"/>
  <c r="AB26" i="37" s="1"/>
  <c r="AX26" i="37"/>
  <c r="S26" i="37" s="1"/>
  <c r="AC26" i="37" s="1"/>
  <c r="AB27" i="37" s="1"/>
  <c r="AX27" i="37"/>
  <c r="S27" i="37" s="1"/>
  <c r="AC27" i="37" s="1"/>
  <c r="AB28" i="37" s="1"/>
  <c r="AX28" i="37"/>
  <c r="S28" i="37" s="1"/>
  <c r="AC28" i="37" s="1"/>
  <c r="AB29" i="37" s="1"/>
  <c r="AX29" i="37"/>
  <c r="S29" i="37" s="1"/>
  <c r="AC29" i="37" s="1"/>
  <c r="AB30" i="37" s="1"/>
  <c r="AX30" i="37"/>
  <c r="S30" i="37" s="1"/>
  <c r="AC30" i="37" s="1"/>
  <c r="AB31" i="37" s="1"/>
  <c r="AX31" i="37"/>
  <c r="S31" i="37" s="1"/>
  <c r="AC31" i="37" s="1"/>
  <c r="AB32" i="37" s="1"/>
  <c r="AX32" i="37"/>
  <c r="S32" i="37" s="1"/>
  <c r="AC32" i="37" s="1"/>
  <c r="AB33" i="37" s="1"/>
  <c r="AX33" i="37"/>
  <c r="S33" i="37" s="1"/>
  <c r="AC33" i="37" s="1"/>
  <c r="AB34" i="37" s="1"/>
  <c r="AX34" i="37"/>
  <c r="S34" i="37" s="1"/>
  <c r="AC34" i="37" s="1"/>
  <c r="AB35" i="37" s="1"/>
  <c r="AX35" i="37"/>
  <c r="S35" i="37" s="1"/>
  <c r="AC35" i="37" s="1"/>
  <c r="AB36" i="37" s="1"/>
  <c r="AX36" i="37"/>
  <c r="S36" i="37" s="1"/>
  <c r="AC36" i="37" s="1"/>
  <c r="AB37" i="37" s="1"/>
  <c r="AX37" i="37"/>
  <c r="S37" i="37" s="1"/>
  <c r="AC37" i="37" s="1"/>
  <c r="AB38" i="37" s="1"/>
  <c r="AX38" i="37"/>
  <c r="S38" i="37" s="1"/>
  <c r="AC38" i="37" s="1"/>
  <c r="AB39" i="37" s="1"/>
  <c r="AX39" i="37"/>
  <c r="S39" i="37" s="1"/>
  <c r="AC39" i="37" s="1"/>
  <c r="AB40" i="37" s="1"/>
  <c r="AX40" i="37"/>
  <c r="S40" i="37" s="1"/>
  <c r="AC40" i="37" s="1"/>
  <c r="AB41" i="37" s="1"/>
  <c r="AX41" i="37"/>
  <c r="S41" i="37" s="1"/>
  <c r="AC41" i="37" s="1"/>
  <c r="AB42" i="37" s="1"/>
  <c r="AX42" i="37"/>
  <c r="S42" i="37" s="1"/>
  <c r="AC42" i="37" s="1"/>
  <c r="AB43" i="37" s="1"/>
  <c r="AX43" i="37"/>
  <c r="S43" i="37" s="1"/>
  <c r="AC43" i="37" s="1"/>
  <c r="AB44" i="37" s="1"/>
  <c r="AX44" i="37"/>
  <c r="S44" i="37" s="1"/>
  <c r="AC44" i="37" s="1"/>
  <c r="AB45" i="37" s="1"/>
  <c r="AX45" i="37"/>
  <c r="S45" i="37" s="1"/>
  <c r="AC45" i="37" s="1"/>
  <c r="AB46" i="37" s="1"/>
  <c r="AX46" i="37"/>
  <c r="S46" i="37" s="1"/>
  <c r="AC46" i="37" s="1"/>
  <c r="AB47" i="37" s="1"/>
  <c r="AX47" i="37"/>
  <c r="S47" i="37" s="1"/>
  <c r="AC47" i="37" s="1"/>
  <c r="AB48" i="37" s="1"/>
  <c r="AX48" i="37"/>
  <c r="S48" i="37" s="1"/>
  <c r="AC48" i="37" s="1"/>
  <c r="AB49" i="37" s="1"/>
  <c r="AX49" i="37"/>
  <c r="S49" i="37" s="1"/>
  <c r="AC49" i="37" s="1"/>
  <c r="AB50" i="37" s="1"/>
  <c r="AX50" i="37"/>
  <c r="S50" i="37" s="1"/>
  <c r="AC50" i="37" s="1"/>
  <c r="AB51" i="37" s="1"/>
  <c r="AX51" i="37"/>
  <c r="S51" i="37" s="1"/>
  <c r="AC51" i="37" s="1"/>
  <c r="AB52" i="37" s="1"/>
  <c r="AX52" i="37"/>
  <c r="S52" i="37" s="1"/>
  <c r="AC52" i="37" s="1"/>
  <c r="AB53" i="37" s="1"/>
  <c r="AX53" i="37"/>
  <c r="S53" i="37" s="1"/>
  <c r="AC53" i="37" s="1"/>
  <c r="AB54" i="37" s="1"/>
  <c r="AX54" i="37"/>
  <c r="S54" i="37" s="1"/>
  <c r="AC54" i="37" s="1"/>
  <c r="AB55" i="37" s="1"/>
  <c r="AX55" i="37"/>
  <c r="S55" i="37" s="1"/>
  <c r="AC55" i="37" s="1"/>
  <c r="AB56" i="37" s="1"/>
  <c r="AX56" i="37"/>
  <c r="S56" i="37" s="1"/>
  <c r="AC56" i="37" s="1"/>
  <c r="AB57" i="37" s="1"/>
  <c r="AX57" i="37"/>
  <c r="S57" i="37" s="1"/>
  <c r="AC57" i="37" s="1"/>
  <c r="AB58" i="37" s="1"/>
  <c r="AX58" i="37"/>
  <c r="S58" i="37" s="1"/>
  <c r="AC58" i="37" s="1"/>
  <c r="AB59" i="37" s="1"/>
  <c r="AX59" i="37"/>
  <c r="S59" i="37" s="1"/>
  <c r="AC59" i="37" s="1"/>
  <c r="AB60" i="37" s="1"/>
  <c r="AX60" i="37"/>
  <c r="S60" i="37" s="1"/>
  <c r="AC60" i="37" s="1"/>
  <c r="AB61" i="37" s="1"/>
  <c r="AX61" i="37"/>
  <c r="S61" i="37" s="1"/>
  <c r="AC61" i="37" s="1"/>
  <c r="AB62" i="37" s="1"/>
  <c r="AX62" i="37"/>
  <c r="S62" i="37" s="1"/>
  <c r="AC62" i="37" s="1"/>
  <c r="AB63" i="37" s="1"/>
  <c r="AX63" i="37"/>
  <c r="S63" i="37" s="1"/>
  <c r="AC63" i="37" s="1"/>
  <c r="AB64" i="37" s="1"/>
  <c r="AX64" i="37"/>
  <c r="S64" i="37" s="1"/>
  <c r="AC64" i="37" s="1"/>
  <c r="AB65" i="37" s="1"/>
  <c r="AX65" i="37"/>
  <c r="S65" i="37" s="1"/>
  <c r="AC65" i="37" s="1"/>
  <c r="AB66" i="37" s="1"/>
  <c r="AX66" i="37"/>
  <c r="S66" i="37" s="1"/>
  <c r="AC66" i="37" s="1"/>
  <c r="AB67" i="37" s="1"/>
  <c r="AX67" i="37"/>
  <c r="S67" i="37" s="1"/>
  <c r="AC67" i="37" s="1"/>
  <c r="AB68" i="37" s="1"/>
  <c r="AX68" i="37"/>
  <c r="S68" i="37" s="1"/>
  <c r="AC68" i="37" s="1"/>
  <c r="AB69" i="37" s="1"/>
  <c r="AX69" i="37"/>
  <c r="S69" i="37" s="1"/>
  <c r="AC69" i="37" s="1"/>
  <c r="AB70" i="37" s="1"/>
  <c r="AX70" i="37"/>
  <c r="S70" i="37" s="1"/>
  <c r="AC70" i="37" s="1"/>
  <c r="AB71" i="37" s="1"/>
  <c r="AX71" i="37"/>
  <c r="S71" i="37" s="1"/>
  <c r="AC71" i="37" s="1"/>
  <c r="AB72" i="37" s="1"/>
  <c r="AX72" i="37"/>
  <c r="S72" i="37" s="1"/>
  <c r="AC72" i="37" s="1"/>
  <c r="AB73" i="37" s="1"/>
  <c r="AX73" i="37"/>
  <c r="S73" i="37" s="1"/>
  <c r="AC73" i="37" s="1"/>
  <c r="AB74" i="37" s="1"/>
  <c r="AX74" i="37"/>
  <c r="S74" i="37" s="1"/>
  <c r="AC74" i="37" s="1"/>
  <c r="AB75" i="37" s="1"/>
  <c r="AX75" i="37"/>
  <c r="S75" i="37" s="1"/>
  <c r="AC75" i="37" s="1"/>
  <c r="AB76" i="37" s="1"/>
  <c r="AX76" i="37"/>
  <c r="S76" i="37" s="1"/>
  <c r="AC76" i="37" s="1"/>
  <c r="AB77" i="37" s="1"/>
  <c r="AX77" i="37"/>
  <c r="S77" i="37" s="1"/>
  <c r="AC77" i="37" s="1"/>
  <c r="AB78" i="37" s="1"/>
  <c r="AX78" i="37"/>
  <c r="S78" i="37" s="1"/>
  <c r="AC78" i="37" s="1"/>
  <c r="AB79" i="37" s="1"/>
  <c r="AX79" i="37"/>
  <c r="S79" i="37" s="1"/>
  <c r="AC79" i="37" s="1"/>
  <c r="AB80" i="37" s="1"/>
  <c r="AX80" i="37"/>
  <c r="S80" i="37" s="1"/>
  <c r="AC80" i="37" s="1"/>
  <c r="AB81" i="37" s="1"/>
  <c r="AX81" i="37"/>
  <c r="S81" i="37" s="1"/>
  <c r="AC81" i="37" s="1"/>
  <c r="AB82" i="37" s="1"/>
  <c r="AX82" i="37"/>
  <c r="S82" i="37" s="1"/>
  <c r="AC82" i="37" s="1"/>
  <c r="AB83" i="37" s="1"/>
  <c r="AX83" i="37"/>
  <c r="S83" i="37" s="1"/>
  <c r="AC83" i="37" s="1"/>
  <c r="AB84" i="37" s="1"/>
  <c r="AX84" i="37"/>
  <c r="S84" i="37" s="1"/>
  <c r="AC84" i="37" s="1"/>
  <c r="AB85" i="37" s="1"/>
  <c r="AX85" i="37"/>
  <c r="S85" i="37" s="1"/>
  <c r="AC85" i="37" s="1"/>
  <c r="AB86" i="37" s="1"/>
  <c r="AX86" i="37"/>
  <c r="S86" i="37" s="1"/>
  <c r="AC86" i="37" s="1"/>
  <c r="AB87" i="37" s="1"/>
  <c r="AX87" i="37"/>
  <c r="S87" i="37" s="1"/>
  <c r="AC87" i="37" s="1"/>
  <c r="AB88" i="37" s="1"/>
  <c r="AX88" i="37"/>
  <c r="S88" i="37" s="1"/>
  <c r="AC88" i="37" s="1"/>
  <c r="AB89" i="37" s="1"/>
  <c r="AX89" i="37"/>
  <c r="S89" i="37" s="1"/>
  <c r="AC89" i="37" s="1"/>
  <c r="AB90" i="37" s="1"/>
  <c r="AX90" i="37"/>
  <c r="S90" i="37" s="1"/>
  <c r="AC90" i="37" s="1"/>
  <c r="AB91" i="37" s="1"/>
  <c r="AX91" i="37"/>
  <c r="S91" i="37" s="1"/>
  <c r="AC91" i="37" s="1"/>
  <c r="AB92" i="37" s="1"/>
  <c r="AX92" i="37"/>
  <c r="S92" i="37" s="1"/>
  <c r="AC92" i="37" s="1"/>
  <c r="AB93" i="37" s="1"/>
  <c r="AX93" i="37"/>
  <c r="S93" i="37" s="1"/>
  <c r="AC93" i="37" s="1"/>
  <c r="AB94" i="37" s="1"/>
  <c r="AX95" i="37"/>
  <c r="S95" i="37" s="1"/>
  <c r="AC95" i="37" s="1"/>
  <c r="AB96" i="37" s="1"/>
  <c r="AX96" i="37"/>
  <c r="S96" i="37" s="1"/>
  <c r="AC96" i="37" s="1"/>
  <c r="AB97" i="37" s="1"/>
  <c r="AX94" i="37"/>
  <c r="S94" i="37" s="1"/>
  <c r="AC94" i="37" s="1"/>
  <c r="AB95" i="37" s="1"/>
  <c r="AX97" i="37"/>
  <c r="S97" i="37" s="1"/>
  <c r="AC97" i="37" s="1"/>
  <c r="AB98" i="37" s="1"/>
  <c r="AS84" i="85"/>
  <c r="AL84" i="85"/>
  <c r="AU84" i="85" s="1"/>
  <c r="AJ91" i="73"/>
  <c r="AK91" i="73"/>
  <c r="AT91" i="73" s="1"/>
  <c r="AJ79" i="73"/>
  <c r="AK79" i="73"/>
  <c r="AT79" i="73" s="1"/>
  <c r="AJ49" i="73"/>
  <c r="AK49" i="73"/>
  <c r="AT49" i="73" s="1"/>
  <c r="AJ37" i="73"/>
  <c r="AK37" i="73"/>
  <c r="AT37" i="73" s="1"/>
  <c r="AJ25" i="73"/>
  <c r="AK25" i="73"/>
  <c r="AT25" i="73" s="1"/>
  <c r="AJ13" i="73"/>
  <c r="AK13" i="73"/>
  <c r="AT13" i="73" s="1"/>
  <c r="AJ20" i="85"/>
  <c r="AK20" i="85"/>
  <c r="AT20" i="85" s="1"/>
  <c r="AS74" i="85"/>
  <c r="AL74" i="85"/>
  <c r="AU74" i="85" s="1"/>
  <c r="AS5" i="85"/>
  <c r="AL5" i="85"/>
  <c r="AU5" i="85" s="1"/>
  <c r="AB4" i="85"/>
  <c r="AJ3" i="85"/>
  <c r="AS95" i="85"/>
  <c r="AL95" i="85"/>
  <c r="AU95" i="85" s="1"/>
  <c r="AF98" i="37"/>
  <c r="AO98" i="37" s="1"/>
  <c r="AO100" i="37" s="1"/>
  <c r="AE98" i="37"/>
  <c r="AG98" i="37"/>
  <c r="AP98" i="37" s="1"/>
  <c r="AP100" i="37" s="1"/>
  <c r="AC98" i="37"/>
  <c r="AH98" i="93"/>
  <c r="AQ98" i="93" s="1"/>
  <c r="AQ100" i="93" s="1"/>
  <c r="AZ3" i="93"/>
  <c r="AX5" i="93" s="1"/>
  <c r="S5" i="93" s="1"/>
  <c r="AC5" i="93" s="1"/>
  <c r="AB6" i="93" s="1"/>
  <c r="AX9" i="93"/>
  <c r="S9" i="93" s="1"/>
  <c r="AC9" i="93" s="1"/>
  <c r="AB10" i="93" s="1"/>
  <c r="AX15" i="93"/>
  <c r="S15" i="93" s="1"/>
  <c r="AC15" i="93" s="1"/>
  <c r="AB16" i="93" s="1"/>
  <c r="AX21" i="93"/>
  <c r="S21" i="93" s="1"/>
  <c r="AC21" i="93" s="1"/>
  <c r="AB22" i="93" s="1"/>
  <c r="AX27" i="93"/>
  <c r="S27" i="93" s="1"/>
  <c r="AC27" i="93" s="1"/>
  <c r="AB28" i="93" s="1"/>
  <c r="AX33" i="93"/>
  <c r="S33" i="93" s="1"/>
  <c r="AC33" i="93" s="1"/>
  <c r="AB34" i="93" s="1"/>
  <c r="AX39" i="93"/>
  <c r="S39" i="93" s="1"/>
  <c r="AC39" i="93" s="1"/>
  <c r="AB40" i="93" s="1"/>
  <c r="AX45" i="93"/>
  <c r="S45" i="93" s="1"/>
  <c r="AC45" i="93" s="1"/>
  <c r="AB46" i="93" s="1"/>
  <c r="AX51" i="93"/>
  <c r="S51" i="93" s="1"/>
  <c r="AC51" i="93" s="1"/>
  <c r="AB52" i="93" s="1"/>
  <c r="AX57" i="93"/>
  <c r="S57" i="93" s="1"/>
  <c r="AC57" i="93" s="1"/>
  <c r="AB58" i="93" s="1"/>
  <c r="AX63" i="93"/>
  <c r="S63" i="93" s="1"/>
  <c r="AC63" i="93" s="1"/>
  <c r="AB64" i="93" s="1"/>
  <c r="AX69" i="93"/>
  <c r="S69" i="93" s="1"/>
  <c r="AC69" i="93" s="1"/>
  <c r="AB70" i="93" s="1"/>
  <c r="AX75" i="93"/>
  <c r="S75" i="93" s="1"/>
  <c r="AC75" i="93" s="1"/>
  <c r="AB76" i="93" s="1"/>
  <c r="AX81" i="93"/>
  <c r="S81" i="93" s="1"/>
  <c r="AC81" i="93" s="1"/>
  <c r="AB82" i="93" s="1"/>
  <c r="AX87" i="93"/>
  <c r="S87" i="93" s="1"/>
  <c r="AC87" i="93" s="1"/>
  <c r="AB88" i="93" s="1"/>
  <c r="AX94" i="93"/>
  <c r="S94" i="93" s="1"/>
  <c r="AC94" i="93" s="1"/>
  <c r="AB95" i="93" s="1"/>
  <c r="AH97" i="25"/>
  <c r="AQ97" i="25" s="1"/>
  <c r="AG95" i="29"/>
  <c r="AP95" i="29" s="1"/>
  <c r="AF95" i="29"/>
  <c r="AO95" i="29" s="1"/>
  <c r="AE95" i="29"/>
  <c r="W96" i="29"/>
  <c r="AK96" i="73"/>
  <c r="AT96" i="73" s="1"/>
  <c r="AJ96" i="73"/>
  <c r="AK90" i="73"/>
  <c r="AT90" i="73" s="1"/>
  <c r="AJ90" i="73"/>
  <c r="AK84" i="73"/>
  <c r="AT84" i="73" s="1"/>
  <c r="AJ84" i="73"/>
  <c r="AK78" i="73"/>
  <c r="AT78" i="73" s="1"/>
  <c r="AJ78" i="73"/>
  <c r="AK72" i="73"/>
  <c r="AT72" i="73" s="1"/>
  <c r="AJ72" i="73"/>
  <c r="AK66" i="73"/>
  <c r="AT66" i="73" s="1"/>
  <c r="AJ66" i="73"/>
  <c r="AK60" i="73"/>
  <c r="AT60" i="73" s="1"/>
  <c r="AJ60" i="73"/>
  <c r="AK54" i="73"/>
  <c r="AT54" i="73" s="1"/>
  <c r="AJ54" i="73"/>
  <c r="AK48" i="73"/>
  <c r="AT48" i="73" s="1"/>
  <c r="AJ48" i="73"/>
  <c r="AK42" i="73"/>
  <c r="AT42" i="73" s="1"/>
  <c r="AJ42" i="73"/>
  <c r="AK36" i="73"/>
  <c r="AT36" i="73" s="1"/>
  <c r="AJ36" i="73"/>
  <c r="AK30" i="73"/>
  <c r="AT30" i="73" s="1"/>
  <c r="AJ30" i="73"/>
  <c r="AK24" i="73"/>
  <c r="AT24" i="73" s="1"/>
  <c r="AJ24" i="73"/>
  <c r="AK18" i="73"/>
  <c r="AT18" i="73" s="1"/>
  <c r="AJ18" i="73"/>
  <c r="AK12" i="73"/>
  <c r="AT12" i="73" s="1"/>
  <c r="AJ12" i="73"/>
  <c r="AK6" i="73"/>
  <c r="AT6" i="73" s="1"/>
  <c r="AJ6" i="73"/>
  <c r="AJ9" i="85"/>
  <c r="AK9" i="85"/>
  <c r="AT9" i="85" s="1"/>
  <c r="AS33" i="85"/>
  <c r="AL33" i="85"/>
  <c r="AU33" i="85" s="1"/>
  <c r="AS51" i="85"/>
  <c r="AL51" i="85"/>
  <c r="AU51" i="85" s="1"/>
  <c r="AS69" i="85"/>
  <c r="AL69" i="85"/>
  <c r="AU69" i="85" s="1"/>
  <c r="AS87" i="85"/>
  <c r="AL87" i="85"/>
  <c r="AU87" i="85" s="1"/>
  <c r="AR96" i="25"/>
  <c r="AJ17" i="85"/>
  <c r="AS35" i="85"/>
  <c r="AL35" i="85"/>
  <c r="AU35" i="85" s="1"/>
  <c r="AS53" i="85"/>
  <c r="AL53" i="85"/>
  <c r="AU53" i="85" s="1"/>
  <c r="AS71" i="85"/>
  <c r="AL71" i="85"/>
  <c r="AU71" i="85" s="1"/>
  <c r="AS89" i="85"/>
  <c r="AL89" i="85"/>
  <c r="AU89" i="85" s="1"/>
  <c r="AS49" i="85"/>
  <c r="AL49" i="85"/>
  <c r="AU49" i="85" s="1"/>
  <c r="AS85" i="85"/>
  <c r="AL85" i="85"/>
  <c r="AU85" i="85" s="1"/>
  <c r="AJ85" i="73"/>
  <c r="AK85" i="73"/>
  <c r="AT85" i="73" s="1"/>
  <c r="AJ61" i="73"/>
  <c r="AK61" i="73"/>
  <c r="AT61" i="73" s="1"/>
  <c r="AJ43" i="73"/>
  <c r="AK43" i="73"/>
  <c r="AT43" i="73" s="1"/>
  <c r="AJ31" i="73"/>
  <c r="AK31" i="73"/>
  <c r="AT31" i="73" s="1"/>
  <c r="AJ19" i="73"/>
  <c r="AK19" i="73"/>
  <c r="AT19" i="73" s="1"/>
  <c r="AJ7" i="73"/>
  <c r="AK7" i="73"/>
  <c r="AT7" i="73" s="1"/>
  <c r="AS38" i="85"/>
  <c r="AL38" i="85"/>
  <c r="AU38" i="85" s="1"/>
  <c r="AS56" i="85"/>
  <c r="AL56" i="85"/>
  <c r="AU56" i="85" s="1"/>
  <c r="AS92" i="85"/>
  <c r="AL92" i="85"/>
  <c r="AU92" i="85" s="1"/>
  <c r="AS52" i="85"/>
  <c r="AL52" i="85"/>
  <c r="AU52" i="85" s="1"/>
  <c r="AS34" i="85"/>
  <c r="AL34" i="85"/>
  <c r="AU34" i="85" s="1"/>
  <c r="AJ12" i="85"/>
  <c r="AK12" i="85"/>
  <c r="AT12" i="85" s="1"/>
  <c r="AS36" i="85"/>
  <c r="AL36" i="85"/>
  <c r="AU36" i="85" s="1"/>
  <c r="AS54" i="85"/>
  <c r="AL54" i="85"/>
  <c r="AU54" i="85" s="1"/>
  <c r="AS72" i="85"/>
  <c r="AL72" i="85"/>
  <c r="AU72" i="85" s="1"/>
  <c r="AS90" i="85"/>
  <c r="AL90" i="85"/>
  <c r="AU90" i="85" s="1"/>
  <c r="Z98" i="93"/>
  <c r="AI98" i="73"/>
  <c r="AN98" i="73"/>
  <c r="AN100" i="73" s="1"/>
  <c r="AS7" i="81"/>
  <c r="AL7" i="81"/>
  <c r="AU7" i="81" s="1"/>
  <c r="AJ19" i="85"/>
  <c r="AS37" i="85"/>
  <c r="AL37" i="85"/>
  <c r="AU37" i="85" s="1"/>
  <c r="AS55" i="85"/>
  <c r="AL55" i="85"/>
  <c r="AU55" i="85" s="1"/>
  <c r="AS73" i="85"/>
  <c r="AL73" i="85"/>
  <c r="AU73" i="85" s="1"/>
  <c r="AS91" i="85"/>
  <c r="AL91" i="85"/>
  <c r="AU91" i="85" s="1"/>
  <c r="AS46" i="85"/>
  <c r="AL46" i="85"/>
  <c r="AU46" i="85" s="1"/>
  <c r="AJ95" i="73"/>
  <c r="AK95" i="73"/>
  <c r="AT95" i="73" s="1"/>
  <c r="AJ89" i="73"/>
  <c r="AK89" i="73"/>
  <c r="AT89" i="73" s="1"/>
  <c r="AJ83" i="73"/>
  <c r="AK83" i="73"/>
  <c r="AT83" i="73" s="1"/>
  <c r="AJ77" i="73"/>
  <c r="AK77" i="73"/>
  <c r="AT77" i="73" s="1"/>
  <c r="AJ71" i="73"/>
  <c r="AK71" i="73"/>
  <c r="AT71" i="73" s="1"/>
  <c r="AJ65" i="73"/>
  <c r="AK65" i="73"/>
  <c r="AT65" i="73" s="1"/>
  <c r="AJ59" i="73"/>
  <c r="AK59" i="73"/>
  <c r="AT59" i="73" s="1"/>
  <c r="AJ53" i="73"/>
  <c r="AK53" i="73"/>
  <c r="AT53" i="73" s="1"/>
  <c r="AJ47" i="73"/>
  <c r="AK47" i="73"/>
  <c r="AT47" i="73" s="1"/>
  <c r="AJ41" i="73"/>
  <c r="AK41" i="73"/>
  <c r="AT41" i="73" s="1"/>
  <c r="AJ35" i="73"/>
  <c r="AK35" i="73"/>
  <c r="AT35" i="73" s="1"/>
  <c r="AJ29" i="73"/>
  <c r="AK29" i="73"/>
  <c r="AT29" i="73" s="1"/>
  <c r="AJ23" i="73"/>
  <c r="AK23" i="73"/>
  <c r="AT23" i="73" s="1"/>
  <c r="AJ17" i="73"/>
  <c r="AK17" i="73"/>
  <c r="AT17" i="73" s="1"/>
  <c r="AK11" i="73"/>
  <c r="AT11" i="73" s="1"/>
  <c r="AJ11" i="73"/>
  <c r="AS26" i="85"/>
  <c r="AL26" i="85"/>
  <c r="AU26" i="85" s="1"/>
  <c r="AS44" i="85"/>
  <c r="AL44" i="85"/>
  <c r="AU44" i="85" s="1"/>
  <c r="AS62" i="85"/>
  <c r="AL62" i="85"/>
  <c r="AU62" i="85" s="1"/>
  <c r="AS80" i="85"/>
  <c r="AL80" i="85"/>
  <c r="AU80" i="85" s="1"/>
  <c r="AS22" i="85"/>
  <c r="AL22" i="85"/>
  <c r="AU22" i="85" s="1"/>
  <c r="AS70" i="85"/>
  <c r="AL70" i="85"/>
  <c r="AU70" i="85" s="1"/>
  <c r="AR97" i="37"/>
  <c r="AJ15" i="85"/>
  <c r="AK15" i="85"/>
  <c r="AT15" i="85" s="1"/>
  <c r="AN97" i="33"/>
  <c r="AI97" i="33"/>
  <c r="AS10" i="85"/>
  <c r="AL10" i="85"/>
  <c r="AU10" i="85" s="1"/>
  <c r="AS58" i="85"/>
  <c r="AL58" i="85"/>
  <c r="AU58" i="85" s="1"/>
  <c r="AL98" i="85"/>
  <c r="AU98" i="85" s="1"/>
  <c r="AR98" i="85"/>
  <c r="AR100" i="85" s="1"/>
  <c r="AS48" i="85"/>
  <c r="AL48" i="85"/>
  <c r="AU48" i="85" s="1"/>
  <c r="AS13" i="85"/>
  <c r="AL13" i="85"/>
  <c r="AU13" i="85" s="1"/>
  <c r="AS16" i="85"/>
  <c r="AL16" i="85"/>
  <c r="AU16" i="85" s="1"/>
  <c r="AJ73" i="73"/>
  <c r="AK73" i="73"/>
  <c r="AT73" i="73" s="1"/>
  <c r="AJ97" i="73"/>
  <c r="AK97" i="73"/>
  <c r="AT97" i="73" s="1"/>
  <c r="AJ76" i="73"/>
  <c r="AK76" i="73"/>
  <c r="AT76" i="73" s="1"/>
  <c r="AJ58" i="73"/>
  <c r="AK58" i="73"/>
  <c r="AT58" i="73" s="1"/>
  <c r="AJ52" i="73"/>
  <c r="AK52" i="73"/>
  <c r="AT52" i="73" s="1"/>
  <c r="AJ34" i="73"/>
  <c r="AK34" i="73"/>
  <c r="AT34" i="73" s="1"/>
  <c r="AJ28" i="73"/>
  <c r="AK28" i="73"/>
  <c r="AT28" i="73" s="1"/>
  <c r="AJ22" i="73"/>
  <c r="AK22" i="73"/>
  <c r="AT22" i="73" s="1"/>
  <c r="AJ16" i="73"/>
  <c r="AK16" i="73"/>
  <c r="AT16" i="73" s="1"/>
  <c r="AJ10" i="73"/>
  <c r="AK10" i="73"/>
  <c r="AT10" i="73" s="1"/>
  <c r="AX4" i="73"/>
  <c r="S4" i="73" s="1"/>
  <c r="AC4" i="73" s="1"/>
  <c r="AB5" i="73" s="1"/>
  <c r="AS21" i="85"/>
  <c r="AL21" i="85"/>
  <c r="AU21" i="85" s="1"/>
  <c r="AS39" i="85"/>
  <c r="AL39" i="85"/>
  <c r="AU39" i="85" s="1"/>
  <c r="AS57" i="85"/>
  <c r="AL57" i="85"/>
  <c r="AU57" i="85" s="1"/>
  <c r="AS75" i="85"/>
  <c r="AL75" i="85"/>
  <c r="AU75" i="85" s="1"/>
  <c r="AS93" i="85"/>
  <c r="AL93" i="85"/>
  <c r="AU93" i="85" s="1"/>
  <c r="AS23" i="85"/>
  <c r="AL23" i="85"/>
  <c r="AU23" i="85" s="1"/>
  <c r="AS41" i="85"/>
  <c r="AL41" i="85"/>
  <c r="AU41" i="85" s="1"/>
  <c r="AS59" i="85"/>
  <c r="AL59" i="85"/>
  <c r="AU59" i="85" s="1"/>
  <c r="AS77" i="85"/>
  <c r="AL77" i="85"/>
  <c r="AU77" i="85" s="1"/>
  <c r="AS94" i="85"/>
  <c r="AL94" i="85"/>
  <c r="AU94" i="85" s="1"/>
  <c r="AS6" i="85"/>
  <c r="AL6" i="85"/>
  <c r="AU6" i="85" s="1"/>
  <c r="AS66" i="85"/>
  <c r="AL66" i="85"/>
  <c r="AU66" i="85" s="1"/>
  <c r="AH92" i="89"/>
  <c r="AQ92" i="89" s="1"/>
  <c r="AS67" i="85"/>
  <c r="AL67" i="85"/>
  <c r="AU67" i="85" s="1"/>
  <c r="AS82" i="85"/>
  <c r="AL82" i="85"/>
  <c r="AU82" i="85" s="1"/>
  <c r="AJ55" i="73"/>
  <c r="AK55" i="73"/>
  <c r="AT55" i="73" s="1"/>
  <c r="AJ18" i="85"/>
  <c r="AK18" i="85"/>
  <c r="AT18" i="85" s="1"/>
  <c r="AJ82" i="73"/>
  <c r="AK82" i="73"/>
  <c r="AT82" i="73" s="1"/>
  <c r="AJ64" i="73"/>
  <c r="AK64" i="73"/>
  <c r="AT64" i="73" s="1"/>
  <c r="AJ46" i="73"/>
  <c r="AK46" i="73"/>
  <c r="AT46" i="73" s="1"/>
  <c r="AS24" i="85"/>
  <c r="AL24" i="85"/>
  <c r="AU24" i="85" s="1"/>
  <c r="AS42" i="85"/>
  <c r="AL42" i="85"/>
  <c r="AU42" i="85" s="1"/>
  <c r="AS60" i="85"/>
  <c r="AL60" i="85"/>
  <c r="AU60" i="85" s="1"/>
  <c r="AS78" i="85"/>
  <c r="AL78" i="85"/>
  <c r="AU78" i="85" s="1"/>
  <c r="AS7" i="85"/>
  <c r="AL7" i="85"/>
  <c r="AU7" i="85" s="1"/>
  <c r="AS25" i="85"/>
  <c r="AL25" i="85"/>
  <c r="AU25" i="85" s="1"/>
  <c r="AS43" i="85"/>
  <c r="AL43" i="85"/>
  <c r="AU43" i="85" s="1"/>
  <c r="AS61" i="85"/>
  <c r="AL61" i="85"/>
  <c r="AU61" i="85" s="1"/>
  <c r="AS79" i="85"/>
  <c r="AL79" i="85"/>
  <c r="AU79" i="85" s="1"/>
  <c r="AS64" i="85"/>
  <c r="AL64" i="85"/>
  <c r="AU64" i="85" s="1"/>
  <c r="AK93" i="73"/>
  <c r="AT93" i="73" s="1"/>
  <c r="AJ93" i="73"/>
  <c r="AK87" i="73"/>
  <c r="AT87" i="73" s="1"/>
  <c r="AJ87" i="73"/>
  <c r="AK81" i="73"/>
  <c r="AT81" i="73" s="1"/>
  <c r="AJ81" i="73"/>
  <c r="AK75" i="73"/>
  <c r="AT75" i="73" s="1"/>
  <c r="AJ75" i="73"/>
  <c r="AK69" i="73"/>
  <c r="AT69" i="73" s="1"/>
  <c r="AJ69" i="73"/>
  <c r="AK63" i="73"/>
  <c r="AT63" i="73" s="1"/>
  <c r="AJ63" i="73"/>
  <c r="AK57" i="73"/>
  <c r="AT57" i="73" s="1"/>
  <c r="AJ57" i="73"/>
  <c r="AK51" i="73"/>
  <c r="AT51" i="73" s="1"/>
  <c r="AJ51" i="73"/>
  <c r="AK45" i="73"/>
  <c r="AT45" i="73" s="1"/>
  <c r="AJ45" i="73"/>
  <c r="AK39" i="73"/>
  <c r="AT39" i="73" s="1"/>
  <c r="AJ39" i="73"/>
  <c r="AK33" i="73"/>
  <c r="AT33" i="73" s="1"/>
  <c r="AJ33" i="73"/>
  <c r="AK27" i="73"/>
  <c r="AT27" i="73" s="1"/>
  <c r="AJ27" i="73"/>
  <c r="AK21" i="73"/>
  <c r="AT21" i="73" s="1"/>
  <c r="AJ21" i="73"/>
  <c r="AK15" i="73"/>
  <c r="AT15" i="73" s="1"/>
  <c r="AJ15" i="73"/>
  <c r="AJ9" i="73"/>
  <c r="AK9" i="73"/>
  <c r="AT9" i="73" s="1"/>
  <c r="AJ8" i="85"/>
  <c r="AK8" i="85"/>
  <c r="AT8" i="85" s="1"/>
  <c r="AS32" i="85"/>
  <c r="AL32" i="85"/>
  <c r="AU32" i="85" s="1"/>
  <c r="AS50" i="85"/>
  <c r="AL50" i="85"/>
  <c r="AU50" i="85" s="1"/>
  <c r="AS68" i="85"/>
  <c r="AL68" i="85"/>
  <c r="AU68" i="85" s="1"/>
  <c r="AS86" i="85"/>
  <c r="AL86" i="85"/>
  <c r="AU86" i="85" s="1"/>
  <c r="AS40" i="85"/>
  <c r="AL40" i="85"/>
  <c r="AU40" i="85" s="1"/>
  <c r="AS88" i="85"/>
  <c r="AL88" i="85"/>
  <c r="AU88" i="85" s="1"/>
  <c r="AS3" i="81"/>
  <c r="AL3" i="81"/>
  <c r="AU3" i="81" s="1"/>
  <c r="AR91" i="89"/>
  <c r="X98" i="33"/>
  <c r="Z98" i="33" s="1"/>
  <c r="Y98" i="33"/>
  <c r="AS28" i="85"/>
  <c r="AL28" i="85"/>
  <c r="AU28" i="85" s="1"/>
  <c r="AS76" i="85"/>
  <c r="AL76" i="85"/>
  <c r="AU76" i="85" s="1"/>
  <c r="AX4" i="37" l="1"/>
  <c r="S4" i="37" s="1"/>
  <c r="AC4" i="37" s="1"/>
  <c r="AB5" i="37" s="1"/>
  <c r="AX3" i="37"/>
  <c r="S3" i="37" s="1"/>
  <c r="AC3" i="37" s="1"/>
  <c r="AX7" i="37"/>
  <c r="S7" i="37" s="1"/>
  <c r="AC7" i="37" s="1"/>
  <c r="AB8" i="37" s="1"/>
  <c r="AX6" i="37"/>
  <c r="S6" i="37" s="1"/>
  <c r="AC6" i="37" s="1"/>
  <c r="AB7" i="37" s="1"/>
  <c r="AK6" i="93"/>
  <c r="AT6" i="93" s="1"/>
  <c r="AS59" i="73"/>
  <c r="AL59" i="73"/>
  <c r="AU59" i="73" s="1"/>
  <c r="AK95" i="93"/>
  <c r="AT95" i="93" s="1"/>
  <c r="AK52" i="93"/>
  <c r="AT52" i="93" s="1"/>
  <c r="AK22" i="93"/>
  <c r="AT22" i="93" s="1"/>
  <c r="AK57" i="37"/>
  <c r="AT57" i="37" s="1"/>
  <c r="AJ57" i="37"/>
  <c r="AS27" i="73"/>
  <c r="AL27" i="73"/>
  <c r="AU27" i="73" s="1"/>
  <c r="AS11" i="73"/>
  <c r="AL11" i="73"/>
  <c r="AU11" i="73" s="1"/>
  <c r="AX80" i="93"/>
  <c r="S80" i="93" s="1"/>
  <c r="AC80" i="93" s="1"/>
  <c r="AB81" i="93" s="1"/>
  <c r="AX44" i="93"/>
  <c r="S44" i="93" s="1"/>
  <c r="AC44" i="93" s="1"/>
  <c r="AB45" i="93" s="1"/>
  <c r="AS9" i="73"/>
  <c r="AL9" i="73"/>
  <c r="AU9" i="73" s="1"/>
  <c r="AS82" i="73"/>
  <c r="AL82" i="73"/>
  <c r="AU82" i="73" s="1"/>
  <c r="AS33" i="73"/>
  <c r="AL33" i="73"/>
  <c r="AU33" i="73" s="1"/>
  <c r="AS69" i="73"/>
  <c r="AL69" i="73"/>
  <c r="AU69" i="73" s="1"/>
  <c r="AL98" i="73"/>
  <c r="AU98" i="73" s="1"/>
  <c r="AR98" i="73"/>
  <c r="AR100" i="73" s="1"/>
  <c r="AH98" i="33"/>
  <c r="AQ98" i="33" s="1"/>
  <c r="AQ100" i="33" s="1"/>
  <c r="AX4" i="33"/>
  <c r="S4" i="33" s="1"/>
  <c r="AC4" i="33" s="1"/>
  <c r="AB5" i="33" s="1"/>
  <c r="AZ3" i="33"/>
  <c r="AX3" i="33" s="1"/>
  <c r="S3" i="33" s="1"/>
  <c r="AC3" i="33" s="1"/>
  <c r="AX5" i="33"/>
  <c r="S5" i="33" s="1"/>
  <c r="AC5" i="33" s="1"/>
  <c r="AB6" i="33" s="1"/>
  <c r="AX6" i="33"/>
  <c r="S6" i="33" s="1"/>
  <c r="AC6" i="33" s="1"/>
  <c r="AB7" i="33" s="1"/>
  <c r="AX7" i="33"/>
  <c r="S7" i="33" s="1"/>
  <c r="AC7" i="33" s="1"/>
  <c r="AB8" i="33" s="1"/>
  <c r="AX8" i="33"/>
  <c r="S8" i="33" s="1"/>
  <c r="AC8" i="33" s="1"/>
  <c r="AB9" i="33" s="1"/>
  <c r="AX9" i="33"/>
  <c r="S9" i="33" s="1"/>
  <c r="AC9" i="33" s="1"/>
  <c r="AB10" i="33" s="1"/>
  <c r="AX10" i="33"/>
  <c r="S10" i="33" s="1"/>
  <c r="AC10" i="33" s="1"/>
  <c r="AB11" i="33" s="1"/>
  <c r="AX11" i="33"/>
  <c r="S11" i="33" s="1"/>
  <c r="AC11" i="33" s="1"/>
  <c r="AB12" i="33" s="1"/>
  <c r="AX12" i="33"/>
  <c r="S12" i="33" s="1"/>
  <c r="AC12" i="33" s="1"/>
  <c r="AB13" i="33" s="1"/>
  <c r="AX13" i="33"/>
  <c r="S13" i="33" s="1"/>
  <c r="AC13" i="33" s="1"/>
  <c r="AB14" i="33" s="1"/>
  <c r="AX14" i="33"/>
  <c r="S14" i="33" s="1"/>
  <c r="AC14" i="33" s="1"/>
  <c r="AB15" i="33" s="1"/>
  <c r="AX15" i="33"/>
  <c r="S15" i="33" s="1"/>
  <c r="AC15" i="33" s="1"/>
  <c r="AB16" i="33" s="1"/>
  <c r="AX16" i="33"/>
  <c r="S16" i="33" s="1"/>
  <c r="AC16" i="33" s="1"/>
  <c r="AB17" i="33" s="1"/>
  <c r="AX17" i="33"/>
  <c r="S17" i="33" s="1"/>
  <c r="AC17" i="33" s="1"/>
  <c r="AB18" i="33" s="1"/>
  <c r="AX18" i="33"/>
  <c r="S18" i="33" s="1"/>
  <c r="AC18" i="33" s="1"/>
  <c r="AB19" i="33" s="1"/>
  <c r="AX19" i="33"/>
  <c r="S19" i="33" s="1"/>
  <c r="AC19" i="33" s="1"/>
  <c r="AB20" i="33" s="1"/>
  <c r="AX20" i="33"/>
  <c r="S20" i="33" s="1"/>
  <c r="AC20" i="33" s="1"/>
  <c r="AB21" i="33" s="1"/>
  <c r="AX21" i="33"/>
  <c r="S21" i="33" s="1"/>
  <c r="AC21" i="33" s="1"/>
  <c r="AB22" i="33" s="1"/>
  <c r="AX22" i="33"/>
  <c r="S22" i="33" s="1"/>
  <c r="AC22" i="33" s="1"/>
  <c r="AB23" i="33" s="1"/>
  <c r="AX23" i="33"/>
  <c r="S23" i="33" s="1"/>
  <c r="AC23" i="33" s="1"/>
  <c r="AB24" i="33" s="1"/>
  <c r="AX24" i="33"/>
  <c r="S24" i="33" s="1"/>
  <c r="AC24" i="33" s="1"/>
  <c r="AB25" i="33" s="1"/>
  <c r="AX25" i="33"/>
  <c r="S25" i="33" s="1"/>
  <c r="AC25" i="33" s="1"/>
  <c r="AB26" i="33" s="1"/>
  <c r="AX26" i="33"/>
  <c r="S26" i="33" s="1"/>
  <c r="AC26" i="33" s="1"/>
  <c r="AB27" i="33" s="1"/>
  <c r="AX27" i="33"/>
  <c r="S27" i="33" s="1"/>
  <c r="AC27" i="33" s="1"/>
  <c r="AB28" i="33" s="1"/>
  <c r="AX28" i="33"/>
  <c r="S28" i="33" s="1"/>
  <c r="AC28" i="33" s="1"/>
  <c r="AB29" i="33" s="1"/>
  <c r="AX29" i="33"/>
  <c r="S29" i="33" s="1"/>
  <c r="AC29" i="33" s="1"/>
  <c r="AB30" i="33" s="1"/>
  <c r="AX30" i="33"/>
  <c r="S30" i="33" s="1"/>
  <c r="AC30" i="33" s="1"/>
  <c r="AB31" i="33" s="1"/>
  <c r="AX31" i="33"/>
  <c r="S31" i="33" s="1"/>
  <c r="AC31" i="33" s="1"/>
  <c r="AB32" i="33" s="1"/>
  <c r="AX32" i="33"/>
  <c r="S32" i="33" s="1"/>
  <c r="AC32" i="33" s="1"/>
  <c r="AB33" i="33" s="1"/>
  <c r="AX33" i="33"/>
  <c r="S33" i="33" s="1"/>
  <c r="AC33" i="33" s="1"/>
  <c r="AB34" i="33" s="1"/>
  <c r="AX34" i="33"/>
  <c r="S34" i="33" s="1"/>
  <c r="AC34" i="33" s="1"/>
  <c r="AB35" i="33" s="1"/>
  <c r="AX35" i="33"/>
  <c r="S35" i="33" s="1"/>
  <c r="AC35" i="33" s="1"/>
  <c r="AB36" i="33" s="1"/>
  <c r="AX36" i="33"/>
  <c r="S36" i="33" s="1"/>
  <c r="AC36" i="33" s="1"/>
  <c r="AB37" i="33" s="1"/>
  <c r="AX37" i="33"/>
  <c r="S37" i="33" s="1"/>
  <c r="AC37" i="33" s="1"/>
  <c r="AB38" i="33" s="1"/>
  <c r="AX38" i="33"/>
  <c r="S38" i="33" s="1"/>
  <c r="AC38" i="33" s="1"/>
  <c r="AB39" i="33" s="1"/>
  <c r="AX39" i="33"/>
  <c r="S39" i="33" s="1"/>
  <c r="AC39" i="33" s="1"/>
  <c r="AB40" i="33" s="1"/>
  <c r="AX40" i="33"/>
  <c r="S40" i="33" s="1"/>
  <c r="AC40" i="33" s="1"/>
  <c r="AB41" i="33" s="1"/>
  <c r="AX41" i="33"/>
  <c r="S41" i="33" s="1"/>
  <c r="AC41" i="33" s="1"/>
  <c r="AB42" i="33" s="1"/>
  <c r="AX42" i="33"/>
  <c r="S42" i="33" s="1"/>
  <c r="AC42" i="33" s="1"/>
  <c r="AB43" i="33" s="1"/>
  <c r="AX43" i="33"/>
  <c r="S43" i="33" s="1"/>
  <c r="AC43" i="33" s="1"/>
  <c r="AB44" i="33" s="1"/>
  <c r="AX44" i="33"/>
  <c r="S44" i="33" s="1"/>
  <c r="AC44" i="33" s="1"/>
  <c r="AB45" i="33" s="1"/>
  <c r="AX45" i="33"/>
  <c r="S45" i="33" s="1"/>
  <c r="AC45" i="33" s="1"/>
  <c r="AB46" i="33" s="1"/>
  <c r="AX46" i="33"/>
  <c r="S46" i="33" s="1"/>
  <c r="AC46" i="33" s="1"/>
  <c r="AB47" i="33" s="1"/>
  <c r="AX47" i="33"/>
  <c r="S47" i="33" s="1"/>
  <c r="AC47" i="33" s="1"/>
  <c r="AB48" i="33" s="1"/>
  <c r="AX48" i="33"/>
  <c r="S48" i="33" s="1"/>
  <c r="AC48" i="33" s="1"/>
  <c r="AB49" i="33" s="1"/>
  <c r="AX49" i="33"/>
  <c r="S49" i="33" s="1"/>
  <c r="AC49" i="33" s="1"/>
  <c r="AB50" i="33" s="1"/>
  <c r="AX50" i="33"/>
  <c r="S50" i="33" s="1"/>
  <c r="AC50" i="33" s="1"/>
  <c r="AB51" i="33" s="1"/>
  <c r="AX51" i="33"/>
  <c r="S51" i="33" s="1"/>
  <c r="AC51" i="33" s="1"/>
  <c r="AB52" i="33" s="1"/>
  <c r="AX52" i="33"/>
  <c r="S52" i="33" s="1"/>
  <c r="AC52" i="33" s="1"/>
  <c r="AB53" i="33" s="1"/>
  <c r="AX53" i="33"/>
  <c r="S53" i="33" s="1"/>
  <c r="AC53" i="33" s="1"/>
  <c r="AB54" i="33" s="1"/>
  <c r="AX54" i="33"/>
  <c r="S54" i="33" s="1"/>
  <c r="AC54" i="33" s="1"/>
  <c r="AB55" i="33" s="1"/>
  <c r="AX55" i="33"/>
  <c r="S55" i="33" s="1"/>
  <c r="AC55" i="33" s="1"/>
  <c r="AB56" i="33" s="1"/>
  <c r="AX56" i="33"/>
  <c r="S56" i="33" s="1"/>
  <c r="AC56" i="33" s="1"/>
  <c r="AB57" i="33" s="1"/>
  <c r="AX57" i="33"/>
  <c r="S57" i="33" s="1"/>
  <c r="AC57" i="33" s="1"/>
  <c r="AB58" i="33" s="1"/>
  <c r="AX58" i="33"/>
  <c r="S58" i="33" s="1"/>
  <c r="AC58" i="33" s="1"/>
  <c r="AB59" i="33" s="1"/>
  <c r="AX59" i="33"/>
  <c r="S59" i="33" s="1"/>
  <c r="AC59" i="33" s="1"/>
  <c r="AB60" i="33" s="1"/>
  <c r="AX60" i="33"/>
  <c r="S60" i="33" s="1"/>
  <c r="AC60" i="33" s="1"/>
  <c r="AB61" i="33" s="1"/>
  <c r="AX61" i="33"/>
  <c r="S61" i="33" s="1"/>
  <c r="AC61" i="33" s="1"/>
  <c r="AB62" i="33" s="1"/>
  <c r="AX62" i="33"/>
  <c r="S62" i="33" s="1"/>
  <c r="AC62" i="33" s="1"/>
  <c r="AB63" i="33" s="1"/>
  <c r="AX63" i="33"/>
  <c r="S63" i="33" s="1"/>
  <c r="AC63" i="33" s="1"/>
  <c r="AB64" i="33" s="1"/>
  <c r="AX64" i="33"/>
  <c r="S64" i="33" s="1"/>
  <c r="AC64" i="33" s="1"/>
  <c r="AB65" i="33" s="1"/>
  <c r="AX65" i="33"/>
  <c r="S65" i="33" s="1"/>
  <c r="AC65" i="33" s="1"/>
  <c r="AB66" i="33" s="1"/>
  <c r="AX66" i="33"/>
  <c r="S66" i="33" s="1"/>
  <c r="AC66" i="33" s="1"/>
  <c r="AB67" i="33" s="1"/>
  <c r="AX67" i="33"/>
  <c r="S67" i="33" s="1"/>
  <c r="AC67" i="33" s="1"/>
  <c r="AB68" i="33" s="1"/>
  <c r="AX68" i="33"/>
  <c r="S68" i="33" s="1"/>
  <c r="AC68" i="33" s="1"/>
  <c r="AB69" i="33" s="1"/>
  <c r="AX69" i="33"/>
  <c r="S69" i="33" s="1"/>
  <c r="AC69" i="33" s="1"/>
  <c r="AB70" i="33" s="1"/>
  <c r="AX70" i="33"/>
  <c r="S70" i="33" s="1"/>
  <c r="AC70" i="33" s="1"/>
  <c r="AB71" i="33" s="1"/>
  <c r="AX71" i="33"/>
  <c r="S71" i="33" s="1"/>
  <c r="AC71" i="33" s="1"/>
  <c r="AB72" i="33" s="1"/>
  <c r="AX72" i="33"/>
  <c r="S72" i="33" s="1"/>
  <c r="AC72" i="33" s="1"/>
  <c r="AB73" i="33" s="1"/>
  <c r="AX73" i="33"/>
  <c r="S73" i="33" s="1"/>
  <c r="AC73" i="33" s="1"/>
  <c r="AB74" i="33" s="1"/>
  <c r="AX74" i="33"/>
  <c r="S74" i="33" s="1"/>
  <c r="AC74" i="33" s="1"/>
  <c r="AB75" i="33" s="1"/>
  <c r="AX75" i="33"/>
  <c r="S75" i="33" s="1"/>
  <c r="AC75" i="33" s="1"/>
  <c r="AB76" i="33" s="1"/>
  <c r="AX76" i="33"/>
  <c r="S76" i="33" s="1"/>
  <c r="AC76" i="33" s="1"/>
  <c r="AB77" i="33" s="1"/>
  <c r="AX77" i="33"/>
  <c r="S77" i="33" s="1"/>
  <c r="AC77" i="33" s="1"/>
  <c r="AB78" i="33" s="1"/>
  <c r="AX78" i="33"/>
  <c r="S78" i="33" s="1"/>
  <c r="AC78" i="33" s="1"/>
  <c r="AB79" i="33" s="1"/>
  <c r="AX79" i="33"/>
  <c r="S79" i="33" s="1"/>
  <c r="AC79" i="33" s="1"/>
  <c r="AB80" i="33" s="1"/>
  <c r="AX80" i="33"/>
  <c r="S80" i="33" s="1"/>
  <c r="AC80" i="33" s="1"/>
  <c r="AB81" i="33" s="1"/>
  <c r="AX81" i="33"/>
  <c r="S81" i="33" s="1"/>
  <c r="AC81" i="33" s="1"/>
  <c r="AB82" i="33" s="1"/>
  <c r="AX82" i="33"/>
  <c r="S82" i="33" s="1"/>
  <c r="AC82" i="33" s="1"/>
  <c r="AB83" i="33" s="1"/>
  <c r="AX83" i="33"/>
  <c r="S83" i="33" s="1"/>
  <c r="AC83" i="33" s="1"/>
  <c r="AB84" i="33" s="1"/>
  <c r="AX84" i="33"/>
  <c r="S84" i="33" s="1"/>
  <c r="AC84" i="33" s="1"/>
  <c r="AB85" i="33" s="1"/>
  <c r="AX85" i="33"/>
  <c r="S85" i="33" s="1"/>
  <c r="AC85" i="33" s="1"/>
  <c r="AB86" i="33" s="1"/>
  <c r="AX86" i="33"/>
  <c r="S86" i="33" s="1"/>
  <c r="AC86" i="33" s="1"/>
  <c r="AB87" i="33" s="1"/>
  <c r="AX87" i="33"/>
  <c r="S87" i="33" s="1"/>
  <c r="AC87" i="33" s="1"/>
  <c r="AB88" i="33" s="1"/>
  <c r="AX88" i="33"/>
  <c r="S88" i="33" s="1"/>
  <c r="AC88" i="33" s="1"/>
  <c r="AB89" i="33" s="1"/>
  <c r="AX89" i="33"/>
  <c r="S89" i="33" s="1"/>
  <c r="AC89" i="33" s="1"/>
  <c r="AB90" i="33" s="1"/>
  <c r="AX90" i="33"/>
  <c r="S90" i="33" s="1"/>
  <c r="AC90" i="33" s="1"/>
  <c r="AB91" i="33" s="1"/>
  <c r="AX91" i="33"/>
  <c r="S91" i="33" s="1"/>
  <c r="AC91" i="33" s="1"/>
  <c r="AB92" i="33" s="1"/>
  <c r="AX92" i="33"/>
  <c r="S92" i="33" s="1"/>
  <c r="AC92" i="33" s="1"/>
  <c r="AB93" i="33" s="1"/>
  <c r="AX96" i="33"/>
  <c r="S96" i="33" s="1"/>
  <c r="AC96" i="33" s="1"/>
  <c r="AB97" i="33" s="1"/>
  <c r="AX94" i="33"/>
  <c r="S94" i="33" s="1"/>
  <c r="AC94" i="33" s="1"/>
  <c r="AB95" i="33" s="1"/>
  <c r="AX95" i="33"/>
  <c r="S95" i="33" s="1"/>
  <c r="AC95" i="33" s="1"/>
  <c r="AB96" i="33" s="1"/>
  <c r="AX93" i="33"/>
  <c r="S93" i="33" s="1"/>
  <c r="AC93" i="33" s="1"/>
  <c r="AB94" i="33" s="1"/>
  <c r="AX97" i="33"/>
  <c r="S97" i="33" s="1"/>
  <c r="AC97" i="33" s="1"/>
  <c r="AB98" i="33" s="1"/>
  <c r="AS21" i="73"/>
  <c r="AL21" i="73"/>
  <c r="AU21" i="73" s="1"/>
  <c r="AS39" i="73"/>
  <c r="AL39" i="73"/>
  <c r="AU39" i="73" s="1"/>
  <c r="AS57" i="73"/>
  <c r="AL57" i="73"/>
  <c r="AU57" i="73" s="1"/>
  <c r="AS75" i="73"/>
  <c r="AL75" i="73"/>
  <c r="AU75" i="73" s="1"/>
  <c r="AS93" i="73"/>
  <c r="AL93" i="73"/>
  <c r="AU93" i="73" s="1"/>
  <c r="AS19" i="85"/>
  <c r="AL19" i="85"/>
  <c r="AU19" i="85" s="1"/>
  <c r="Y96" i="29"/>
  <c r="Z96" i="29" s="1"/>
  <c r="X96" i="29"/>
  <c r="AX93" i="93"/>
  <c r="S93" i="93" s="1"/>
  <c r="AC93" i="93" s="1"/>
  <c r="AB94" i="93" s="1"/>
  <c r="AX88" i="93"/>
  <c r="S88" i="93" s="1"/>
  <c r="AC88" i="93" s="1"/>
  <c r="AB89" i="93" s="1"/>
  <c r="AX82" i="93"/>
  <c r="S82" i="93" s="1"/>
  <c r="AC82" i="93" s="1"/>
  <c r="AB83" i="93" s="1"/>
  <c r="AX76" i="93"/>
  <c r="S76" i="93" s="1"/>
  <c r="AC76" i="93" s="1"/>
  <c r="AB77" i="93" s="1"/>
  <c r="AX70" i="93"/>
  <c r="S70" i="93" s="1"/>
  <c r="AC70" i="93" s="1"/>
  <c r="AB71" i="93" s="1"/>
  <c r="AX64" i="93"/>
  <c r="S64" i="93" s="1"/>
  <c r="AC64" i="93" s="1"/>
  <c r="AB65" i="93" s="1"/>
  <c r="AX58" i="93"/>
  <c r="S58" i="93" s="1"/>
  <c r="AC58" i="93" s="1"/>
  <c r="AB59" i="93" s="1"/>
  <c r="AX52" i="93"/>
  <c r="S52" i="93" s="1"/>
  <c r="AC52" i="93" s="1"/>
  <c r="AB53" i="93" s="1"/>
  <c r="AX46" i="93"/>
  <c r="S46" i="93" s="1"/>
  <c r="AC46" i="93" s="1"/>
  <c r="AB47" i="93" s="1"/>
  <c r="AX40" i="93"/>
  <c r="S40" i="93" s="1"/>
  <c r="AC40" i="93" s="1"/>
  <c r="AB41" i="93" s="1"/>
  <c r="AX34" i="93"/>
  <c r="S34" i="93" s="1"/>
  <c r="AC34" i="93" s="1"/>
  <c r="AB35" i="93" s="1"/>
  <c r="AX28" i="93"/>
  <c r="S28" i="93" s="1"/>
  <c r="AC28" i="93" s="1"/>
  <c r="AB29" i="93" s="1"/>
  <c r="AX22" i="93"/>
  <c r="S22" i="93" s="1"/>
  <c r="AC22" i="93" s="1"/>
  <c r="AB23" i="93" s="1"/>
  <c r="AX16" i="93"/>
  <c r="S16" i="93" s="1"/>
  <c r="AC16" i="93" s="1"/>
  <c r="AB17" i="93" s="1"/>
  <c r="AX10" i="93"/>
  <c r="S10" i="93" s="1"/>
  <c r="AC10" i="93" s="1"/>
  <c r="AB11" i="93" s="1"/>
  <c r="AX3" i="93"/>
  <c r="S3" i="93" s="1"/>
  <c r="AC3" i="93" s="1"/>
  <c r="AI98" i="37"/>
  <c r="AN98" i="37"/>
  <c r="AN100" i="37" s="1"/>
  <c r="AJ94" i="37"/>
  <c r="AK94" i="37"/>
  <c r="AT94" i="37" s="1"/>
  <c r="AJ88" i="37"/>
  <c r="AK88" i="37"/>
  <c r="AT88" i="37" s="1"/>
  <c r="AJ82" i="37"/>
  <c r="AK82" i="37"/>
  <c r="AT82" i="37" s="1"/>
  <c r="AJ76" i="37"/>
  <c r="AK76" i="37"/>
  <c r="AT76" i="37" s="1"/>
  <c r="AJ70" i="37"/>
  <c r="AK70" i="37"/>
  <c r="AT70" i="37" s="1"/>
  <c r="AJ64" i="37"/>
  <c r="AK64" i="37"/>
  <c r="AT64" i="37" s="1"/>
  <c r="AJ58" i="37"/>
  <c r="AK58" i="37"/>
  <c r="AT58" i="37" s="1"/>
  <c r="AJ52" i="37"/>
  <c r="AK52" i="37"/>
  <c r="AT52" i="37" s="1"/>
  <c r="AJ46" i="37"/>
  <c r="AK46" i="37"/>
  <c r="AT46" i="37" s="1"/>
  <c r="AJ40" i="37"/>
  <c r="AK40" i="37"/>
  <c r="AT40" i="37" s="1"/>
  <c r="AJ34" i="37"/>
  <c r="AK34" i="37"/>
  <c r="AT34" i="37" s="1"/>
  <c r="AJ28" i="37"/>
  <c r="AK28" i="37"/>
  <c r="AT28" i="37" s="1"/>
  <c r="AJ22" i="37"/>
  <c r="AK22" i="37"/>
  <c r="AT22" i="37" s="1"/>
  <c r="AJ16" i="37"/>
  <c r="AK16" i="37"/>
  <c r="AT16" i="37" s="1"/>
  <c r="AJ10" i="37"/>
  <c r="AK10" i="37"/>
  <c r="AT10" i="37" s="1"/>
  <c r="AJ5" i="37"/>
  <c r="AK5" i="37"/>
  <c r="AT5" i="37" s="1"/>
  <c r="AS14" i="73"/>
  <c r="AL14" i="73"/>
  <c r="AU14" i="73" s="1"/>
  <c r="AS32" i="73"/>
  <c r="AL32" i="73"/>
  <c r="AU32" i="73" s="1"/>
  <c r="AS50" i="73"/>
  <c r="AL50" i="73"/>
  <c r="AU50" i="73" s="1"/>
  <c r="AS68" i="73"/>
  <c r="AL68" i="73"/>
  <c r="AU68" i="73" s="1"/>
  <c r="AS86" i="73"/>
  <c r="AL86" i="73"/>
  <c r="AU86" i="73" s="1"/>
  <c r="AS70" i="73"/>
  <c r="AL70" i="73"/>
  <c r="AU70" i="73" s="1"/>
  <c r="AI92" i="89"/>
  <c r="AN92" i="89"/>
  <c r="AS77" i="73"/>
  <c r="AL77" i="73"/>
  <c r="AU77" i="73" s="1"/>
  <c r="AS85" i="73"/>
  <c r="AL85" i="73"/>
  <c r="AU85" i="73" s="1"/>
  <c r="AS72" i="73"/>
  <c r="AL72" i="73"/>
  <c r="AU72" i="73" s="1"/>
  <c r="AK82" i="93"/>
  <c r="AT82" i="93" s="1"/>
  <c r="AJ40" i="93"/>
  <c r="AK40" i="93"/>
  <c r="AT40" i="93" s="1"/>
  <c r="AS13" i="73"/>
  <c r="AL13" i="73"/>
  <c r="AU13" i="73" s="1"/>
  <c r="AK87" i="37"/>
  <c r="AT87" i="37" s="1"/>
  <c r="AJ87" i="37"/>
  <c r="AK81" i="37"/>
  <c r="AT81" i="37" s="1"/>
  <c r="AJ81" i="37"/>
  <c r="AK69" i="37"/>
  <c r="AT69" i="37" s="1"/>
  <c r="AJ69" i="37"/>
  <c r="AJ39" i="37"/>
  <c r="AK39" i="37"/>
  <c r="AT39" i="37" s="1"/>
  <c r="AJ33" i="37"/>
  <c r="AK33" i="37"/>
  <c r="AT33" i="37" s="1"/>
  <c r="AJ27" i="37"/>
  <c r="AK27" i="37"/>
  <c r="AT27" i="37" s="1"/>
  <c r="AJ21" i="37"/>
  <c r="AK21" i="37"/>
  <c r="AT21" i="37" s="1"/>
  <c r="AJ15" i="37"/>
  <c r="AK15" i="37"/>
  <c r="AT15" i="37" s="1"/>
  <c r="AJ9" i="37"/>
  <c r="AK9" i="37"/>
  <c r="AT9" i="37" s="1"/>
  <c r="AB4" i="37"/>
  <c r="AJ3" i="37"/>
  <c r="AS94" i="73"/>
  <c r="AL94" i="73"/>
  <c r="AU94" i="73" s="1"/>
  <c r="AN96" i="45"/>
  <c r="AI96" i="45"/>
  <c r="AS10" i="73"/>
  <c r="AL10" i="73"/>
  <c r="AU10" i="73" s="1"/>
  <c r="AJ70" i="93"/>
  <c r="AK70" i="93"/>
  <c r="AT70" i="93" s="1"/>
  <c r="AJ34" i="93"/>
  <c r="AK34" i="93"/>
  <c r="AT34" i="93" s="1"/>
  <c r="AS49" i="73"/>
  <c r="AL49" i="73"/>
  <c r="AU49" i="73" s="1"/>
  <c r="AK75" i="37"/>
  <c r="AT75" i="37" s="1"/>
  <c r="AJ75" i="37"/>
  <c r="AX86" i="93"/>
  <c r="S86" i="93" s="1"/>
  <c r="AC86" i="93" s="1"/>
  <c r="AB87" i="93" s="1"/>
  <c r="AX62" i="93"/>
  <c r="S62" i="93" s="1"/>
  <c r="AC62" i="93" s="1"/>
  <c r="AB63" i="93" s="1"/>
  <c r="AX56" i="93"/>
  <c r="S56" i="93" s="1"/>
  <c r="AC56" i="93" s="1"/>
  <c r="AB57" i="93" s="1"/>
  <c r="AX32" i="93"/>
  <c r="S32" i="93" s="1"/>
  <c r="AC32" i="93" s="1"/>
  <c r="AB33" i="93" s="1"/>
  <c r="AX26" i="93"/>
  <c r="S26" i="93" s="1"/>
  <c r="AC26" i="93" s="1"/>
  <c r="AB27" i="93" s="1"/>
  <c r="AX20" i="93"/>
  <c r="S20" i="93" s="1"/>
  <c r="AC20" i="93" s="1"/>
  <c r="AB21" i="93" s="1"/>
  <c r="AX14" i="93"/>
  <c r="S14" i="93" s="1"/>
  <c r="AC14" i="93" s="1"/>
  <c r="AB15" i="93" s="1"/>
  <c r="AX8" i="93"/>
  <c r="S8" i="93" s="1"/>
  <c r="AC8" i="93" s="1"/>
  <c r="AB9" i="93" s="1"/>
  <c r="AX4" i="93"/>
  <c r="S4" i="93" s="1"/>
  <c r="AC4" i="93" s="1"/>
  <c r="AB5" i="93" s="1"/>
  <c r="AJ98" i="37"/>
  <c r="AS98" i="37" s="1"/>
  <c r="AK98" i="37"/>
  <c r="AT98" i="37" s="1"/>
  <c r="AJ92" i="37"/>
  <c r="AK92" i="37"/>
  <c r="AT92" i="37" s="1"/>
  <c r="AJ86" i="37"/>
  <c r="AK86" i="37"/>
  <c r="AT86" i="37" s="1"/>
  <c r="AJ80" i="37"/>
  <c r="AK80" i="37"/>
  <c r="AT80" i="37" s="1"/>
  <c r="AJ74" i="37"/>
  <c r="AK74" i="37"/>
  <c r="AT74" i="37" s="1"/>
  <c r="AJ68" i="37"/>
  <c r="AK68" i="37"/>
  <c r="AT68" i="37" s="1"/>
  <c r="AJ62" i="37"/>
  <c r="AK62" i="37"/>
  <c r="AT62" i="37" s="1"/>
  <c r="AJ56" i="37"/>
  <c r="AK56" i="37"/>
  <c r="AT56" i="37" s="1"/>
  <c r="AJ50" i="37"/>
  <c r="AK50" i="37"/>
  <c r="AT50" i="37" s="1"/>
  <c r="AJ44" i="37"/>
  <c r="AK44" i="37"/>
  <c r="AT44" i="37" s="1"/>
  <c r="AJ38" i="37"/>
  <c r="AK38" i="37"/>
  <c r="AT38" i="37" s="1"/>
  <c r="AJ32" i="37"/>
  <c r="AK32" i="37"/>
  <c r="AT32" i="37" s="1"/>
  <c r="AJ26" i="37"/>
  <c r="AK26" i="37"/>
  <c r="AT26" i="37" s="1"/>
  <c r="AJ20" i="37"/>
  <c r="AK20" i="37"/>
  <c r="AT20" i="37" s="1"/>
  <c r="AJ14" i="37"/>
  <c r="AK14" i="37"/>
  <c r="AT14" i="37" s="1"/>
  <c r="AJ8" i="37"/>
  <c r="AK8" i="37"/>
  <c r="AT8" i="37" s="1"/>
  <c r="AS14" i="85"/>
  <c r="AL14" i="85"/>
  <c r="AU14" i="85" s="1"/>
  <c r="AS20" i="73"/>
  <c r="AL20" i="73"/>
  <c r="AU20" i="73" s="1"/>
  <c r="AS38" i="73"/>
  <c r="AL38" i="73"/>
  <c r="AU38" i="73" s="1"/>
  <c r="AS56" i="73"/>
  <c r="AL56" i="73"/>
  <c r="AU56" i="73" s="1"/>
  <c r="AS74" i="73"/>
  <c r="AL74" i="73"/>
  <c r="AU74" i="73" s="1"/>
  <c r="AS92" i="73"/>
  <c r="AL92" i="73"/>
  <c r="AU92" i="73" s="1"/>
  <c r="AS88" i="73"/>
  <c r="AL88" i="73"/>
  <c r="AU88" i="73" s="1"/>
  <c r="Y98" i="25"/>
  <c r="Z98" i="25"/>
  <c r="X98" i="25"/>
  <c r="X97" i="45"/>
  <c r="Y97" i="45"/>
  <c r="Z97" i="45" s="1"/>
  <c r="AS28" i="73"/>
  <c r="AL28" i="73"/>
  <c r="AU28" i="73" s="1"/>
  <c r="AS95" i="73"/>
  <c r="AL95" i="73"/>
  <c r="AU95" i="73" s="1"/>
  <c r="AS31" i="73"/>
  <c r="AL31" i="73"/>
  <c r="AU31" i="73" s="1"/>
  <c r="AS36" i="73"/>
  <c r="AL36" i="73"/>
  <c r="AU36" i="73" s="1"/>
  <c r="AS90" i="73"/>
  <c r="AL90" i="73"/>
  <c r="AU90" i="73" s="1"/>
  <c r="AJ76" i="93"/>
  <c r="AK76" i="93"/>
  <c r="AT76" i="93" s="1"/>
  <c r="AK46" i="93"/>
  <c r="AT46" i="93" s="1"/>
  <c r="AK10" i="93"/>
  <c r="AT10" i="93" s="1"/>
  <c r="AK93" i="37"/>
  <c r="AT93" i="37" s="1"/>
  <c r="AJ93" i="37"/>
  <c r="AJ45" i="37"/>
  <c r="AK45" i="37"/>
  <c r="AT45" i="37" s="1"/>
  <c r="AS63" i="73"/>
  <c r="AL63" i="73"/>
  <c r="AU63" i="73" s="1"/>
  <c r="AS16" i="73"/>
  <c r="AL16" i="73"/>
  <c r="AU16" i="73" s="1"/>
  <c r="AS34" i="73"/>
  <c r="AL34" i="73"/>
  <c r="AU34" i="73" s="1"/>
  <c r="AS76" i="73"/>
  <c r="AL76" i="73"/>
  <c r="AU76" i="73" s="1"/>
  <c r="AS29" i="73"/>
  <c r="AL29" i="73"/>
  <c r="AU29" i="73" s="1"/>
  <c r="AS47" i="73"/>
  <c r="AL47" i="73"/>
  <c r="AU47" i="73" s="1"/>
  <c r="AS65" i="73"/>
  <c r="AL65" i="73"/>
  <c r="AU65" i="73" s="1"/>
  <c r="AS83" i="73"/>
  <c r="AL83" i="73"/>
  <c r="AU83" i="73" s="1"/>
  <c r="AS12" i="85"/>
  <c r="AL12" i="85"/>
  <c r="AU12" i="85" s="1"/>
  <c r="AS7" i="73"/>
  <c r="AL7" i="73"/>
  <c r="AU7" i="73" s="1"/>
  <c r="AS43" i="73"/>
  <c r="AL43" i="73"/>
  <c r="AU43" i="73" s="1"/>
  <c r="AS6" i="73"/>
  <c r="AL6" i="73"/>
  <c r="AU6" i="73" s="1"/>
  <c r="AS24" i="73"/>
  <c r="AL24" i="73"/>
  <c r="AU24" i="73" s="1"/>
  <c r="AS42" i="73"/>
  <c r="AL42" i="73"/>
  <c r="AU42" i="73" s="1"/>
  <c r="AS60" i="73"/>
  <c r="AL60" i="73"/>
  <c r="AU60" i="73" s="1"/>
  <c r="AS78" i="73"/>
  <c r="AL78" i="73"/>
  <c r="AU78" i="73" s="1"/>
  <c r="AS96" i="73"/>
  <c r="AL96" i="73"/>
  <c r="AU96" i="73" s="1"/>
  <c r="AX97" i="93"/>
  <c r="S97" i="93" s="1"/>
  <c r="AC97" i="93" s="1"/>
  <c r="AB98" i="93" s="1"/>
  <c r="AX91" i="93"/>
  <c r="S91" i="93" s="1"/>
  <c r="AC91" i="93" s="1"/>
  <c r="AB92" i="93" s="1"/>
  <c r="AX85" i="93"/>
  <c r="S85" i="93" s="1"/>
  <c r="AC85" i="93" s="1"/>
  <c r="AB86" i="93" s="1"/>
  <c r="AX79" i="93"/>
  <c r="S79" i="93" s="1"/>
  <c r="AC79" i="93" s="1"/>
  <c r="AB80" i="93" s="1"/>
  <c r="AX73" i="93"/>
  <c r="S73" i="93" s="1"/>
  <c r="AC73" i="93" s="1"/>
  <c r="AB74" i="93" s="1"/>
  <c r="AX67" i="93"/>
  <c r="S67" i="93" s="1"/>
  <c r="AC67" i="93" s="1"/>
  <c r="AB68" i="93" s="1"/>
  <c r="AX61" i="93"/>
  <c r="S61" i="93" s="1"/>
  <c r="AC61" i="93" s="1"/>
  <c r="AB62" i="93" s="1"/>
  <c r="AX55" i="93"/>
  <c r="S55" i="93" s="1"/>
  <c r="AC55" i="93" s="1"/>
  <c r="AB56" i="93" s="1"/>
  <c r="AX49" i="93"/>
  <c r="S49" i="93" s="1"/>
  <c r="AC49" i="93" s="1"/>
  <c r="AB50" i="93" s="1"/>
  <c r="AX43" i="93"/>
  <c r="S43" i="93" s="1"/>
  <c r="AC43" i="93" s="1"/>
  <c r="AB44" i="93" s="1"/>
  <c r="AX37" i="93"/>
  <c r="S37" i="93" s="1"/>
  <c r="AC37" i="93" s="1"/>
  <c r="AB38" i="93" s="1"/>
  <c r="AX31" i="93"/>
  <c r="S31" i="93" s="1"/>
  <c r="AC31" i="93" s="1"/>
  <c r="AB32" i="93" s="1"/>
  <c r="AX25" i="93"/>
  <c r="S25" i="93" s="1"/>
  <c r="AC25" i="93" s="1"/>
  <c r="AB26" i="93" s="1"/>
  <c r="AX19" i="93"/>
  <c r="S19" i="93" s="1"/>
  <c r="AC19" i="93" s="1"/>
  <c r="AB20" i="93" s="1"/>
  <c r="AX13" i="93"/>
  <c r="S13" i="93" s="1"/>
  <c r="AC13" i="93" s="1"/>
  <c r="AB14" i="93" s="1"/>
  <c r="AX7" i="93"/>
  <c r="S7" i="93" s="1"/>
  <c r="AC7" i="93" s="1"/>
  <c r="AB8" i="93" s="1"/>
  <c r="AS25" i="73"/>
  <c r="AL25" i="73"/>
  <c r="AU25" i="73" s="1"/>
  <c r="AS79" i="73"/>
  <c r="AL79" i="73"/>
  <c r="AU79" i="73" s="1"/>
  <c r="AJ95" i="37"/>
  <c r="AK95" i="37"/>
  <c r="AT95" i="37" s="1"/>
  <c r="AJ91" i="37"/>
  <c r="AK91" i="37"/>
  <c r="AT91" i="37" s="1"/>
  <c r="AJ85" i="37"/>
  <c r="AK85" i="37"/>
  <c r="AT85" i="37" s="1"/>
  <c r="AJ79" i="37"/>
  <c r="AK79" i="37"/>
  <c r="AT79" i="37" s="1"/>
  <c r="AJ73" i="37"/>
  <c r="AK73" i="37"/>
  <c r="AT73" i="37" s="1"/>
  <c r="AJ67" i="37"/>
  <c r="AK67" i="37"/>
  <c r="AT67" i="37" s="1"/>
  <c r="AJ61" i="37"/>
  <c r="AK61" i="37"/>
  <c r="AT61" i="37" s="1"/>
  <c r="AJ55" i="37"/>
  <c r="AK55" i="37"/>
  <c r="AT55" i="37" s="1"/>
  <c r="AJ49" i="37"/>
  <c r="AK49" i="37"/>
  <c r="AT49" i="37" s="1"/>
  <c r="AJ43" i="37"/>
  <c r="AK43" i="37"/>
  <c r="AT43" i="37" s="1"/>
  <c r="AJ37" i="37"/>
  <c r="AK37" i="37"/>
  <c r="AT37" i="37" s="1"/>
  <c r="AJ31" i="37"/>
  <c r="AK31" i="37"/>
  <c r="AT31" i="37" s="1"/>
  <c r="AJ25" i="37"/>
  <c r="AK25" i="37"/>
  <c r="AT25" i="37" s="1"/>
  <c r="AJ19" i="37"/>
  <c r="AK19" i="37"/>
  <c r="AT19" i="37" s="1"/>
  <c r="AJ13" i="37"/>
  <c r="AK13" i="37"/>
  <c r="AT13" i="37" s="1"/>
  <c r="AJ7" i="37"/>
  <c r="AK7" i="37"/>
  <c r="AT7" i="37" s="1"/>
  <c r="AI97" i="25"/>
  <c r="AN97" i="25"/>
  <c r="AC98" i="33"/>
  <c r="AE98" i="33"/>
  <c r="AG98" i="33"/>
  <c r="AP98" i="33" s="1"/>
  <c r="AP100" i="33" s="1"/>
  <c r="AF98" i="33"/>
  <c r="AO98" i="33" s="1"/>
  <c r="AO100" i="33" s="1"/>
  <c r="AS55" i="73"/>
  <c r="AL55" i="73"/>
  <c r="AU55" i="73" s="1"/>
  <c r="AS58" i="73"/>
  <c r="AL58" i="73"/>
  <c r="AU58" i="73" s="1"/>
  <c r="AS23" i="73"/>
  <c r="AL23" i="73"/>
  <c r="AU23" i="73" s="1"/>
  <c r="AS54" i="73"/>
  <c r="AL54" i="73"/>
  <c r="AU54" i="73" s="1"/>
  <c r="AN95" i="29"/>
  <c r="AI95" i="29"/>
  <c r="AK58" i="93"/>
  <c r="AT58" i="93" s="1"/>
  <c r="AJ28" i="93"/>
  <c r="AK28" i="93"/>
  <c r="AT28" i="93" s="1"/>
  <c r="AK51" i="37"/>
  <c r="AT51" i="37" s="1"/>
  <c r="AJ51" i="37"/>
  <c r="AS45" i="73"/>
  <c r="AL45" i="73"/>
  <c r="AU45" i="73" s="1"/>
  <c r="AR97" i="33"/>
  <c r="AS17" i="85"/>
  <c r="AL17" i="85"/>
  <c r="AU17" i="85" s="1"/>
  <c r="AX92" i="93"/>
  <c r="S92" i="93" s="1"/>
  <c r="AC92" i="93" s="1"/>
  <c r="AB93" i="93" s="1"/>
  <c r="AX68" i="93"/>
  <c r="S68" i="93" s="1"/>
  <c r="AC68" i="93" s="1"/>
  <c r="AB69" i="93" s="1"/>
  <c r="AX50" i="93"/>
  <c r="S50" i="93" s="1"/>
  <c r="AC50" i="93" s="1"/>
  <c r="AB51" i="93" s="1"/>
  <c r="AX95" i="93"/>
  <c r="S95" i="93" s="1"/>
  <c r="AC95" i="93" s="1"/>
  <c r="AB96" i="93" s="1"/>
  <c r="AX90" i="93"/>
  <c r="S90" i="93" s="1"/>
  <c r="AC90" i="93" s="1"/>
  <c r="AB91" i="93" s="1"/>
  <c r="AX84" i="93"/>
  <c r="S84" i="93" s="1"/>
  <c r="AC84" i="93" s="1"/>
  <c r="AB85" i="93" s="1"/>
  <c r="AX78" i="93"/>
  <c r="S78" i="93" s="1"/>
  <c r="AC78" i="93" s="1"/>
  <c r="AB79" i="93" s="1"/>
  <c r="AX72" i="93"/>
  <c r="S72" i="93" s="1"/>
  <c r="AC72" i="93" s="1"/>
  <c r="AB73" i="93" s="1"/>
  <c r="AX66" i="93"/>
  <c r="S66" i="93" s="1"/>
  <c r="AC66" i="93" s="1"/>
  <c r="AB67" i="93" s="1"/>
  <c r="AX60" i="93"/>
  <c r="S60" i="93" s="1"/>
  <c r="AC60" i="93" s="1"/>
  <c r="AB61" i="93" s="1"/>
  <c r="AX54" i="93"/>
  <c r="S54" i="93" s="1"/>
  <c r="AC54" i="93" s="1"/>
  <c r="AB55" i="93" s="1"/>
  <c r="AX48" i="93"/>
  <c r="S48" i="93" s="1"/>
  <c r="AC48" i="93" s="1"/>
  <c r="AB49" i="93" s="1"/>
  <c r="AX42" i="93"/>
  <c r="S42" i="93" s="1"/>
  <c r="AC42" i="93" s="1"/>
  <c r="AB43" i="93" s="1"/>
  <c r="AX36" i="93"/>
  <c r="S36" i="93" s="1"/>
  <c r="AC36" i="93" s="1"/>
  <c r="AB37" i="93" s="1"/>
  <c r="AX30" i="93"/>
  <c r="S30" i="93" s="1"/>
  <c r="AC30" i="93" s="1"/>
  <c r="AB31" i="93" s="1"/>
  <c r="AX24" i="93"/>
  <c r="S24" i="93" s="1"/>
  <c r="AC24" i="93" s="1"/>
  <c r="AB25" i="93" s="1"/>
  <c r="AX18" i="93"/>
  <c r="S18" i="93" s="1"/>
  <c r="AC18" i="93" s="1"/>
  <c r="AB19" i="93" s="1"/>
  <c r="AX12" i="93"/>
  <c r="S12" i="93" s="1"/>
  <c r="AC12" i="93" s="1"/>
  <c r="AB13" i="93" s="1"/>
  <c r="AX6" i="93"/>
  <c r="S6" i="93" s="1"/>
  <c r="AC6" i="93" s="1"/>
  <c r="AB7" i="93" s="1"/>
  <c r="AS3" i="85"/>
  <c r="AL3" i="85"/>
  <c r="AU3" i="85" s="1"/>
  <c r="AJ97" i="37"/>
  <c r="AK97" i="37"/>
  <c r="AT97" i="37" s="1"/>
  <c r="AK90" i="37"/>
  <c r="AT90" i="37" s="1"/>
  <c r="AJ90" i="37"/>
  <c r="AK84" i="37"/>
  <c r="AT84" i="37" s="1"/>
  <c r="AJ84" i="37"/>
  <c r="AK78" i="37"/>
  <c r="AT78" i="37" s="1"/>
  <c r="AJ78" i="37"/>
  <c r="AK72" i="37"/>
  <c r="AT72" i="37" s="1"/>
  <c r="AJ72" i="37"/>
  <c r="AK66" i="37"/>
  <c r="AT66" i="37" s="1"/>
  <c r="AJ66" i="37"/>
  <c r="AK60" i="37"/>
  <c r="AT60" i="37" s="1"/>
  <c r="AJ60" i="37"/>
  <c r="AK54" i="37"/>
  <c r="AT54" i="37" s="1"/>
  <c r="AJ54" i="37"/>
  <c r="AJ48" i="37"/>
  <c r="AK48" i="37"/>
  <c r="AT48" i="37" s="1"/>
  <c r="AJ42" i="37"/>
  <c r="AK42" i="37"/>
  <c r="AT42" i="37" s="1"/>
  <c r="AJ36" i="37"/>
  <c r="AK36" i="37"/>
  <c r="AT36" i="37" s="1"/>
  <c r="AJ30" i="37"/>
  <c r="AK30" i="37"/>
  <c r="AT30" i="37" s="1"/>
  <c r="AJ24" i="37"/>
  <c r="AK24" i="37"/>
  <c r="AT24" i="37" s="1"/>
  <c r="AJ18" i="37"/>
  <c r="AK18" i="37"/>
  <c r="AT18" i="37" s="1"/>
  <c r="AJ12" i="37"/>
  <c r="AK12" i="37"/>
  <c r="AT12" i="37" s="1"/>
  <c r="AJ6" i="37"/>
  <c r="AK6" i="37"/>
  <c r="AT6" i="37" s="1"/>
  <c r="AS4" i="81"/>
  <c r="AS100" i="81" s="1"/>
  <c r="AL4" i="81"/>
  <c r="AU4" i="81" s="1"/>
  <c r="AU100" i="81" s="1"/>
  <c r="C11" i="81" s="1"/>
  <c r="F34" i="97" s="1"/>
  <c r="AS8" i="73"/>
  <c r="AL8" i="73"/>
  <c r="AU8" i="73" s="1"/>
  <c r="AS26" i="73"/>
  <c r="AL26" i="73"/>
  <c r="AU26" i="73" s="1"/>
  <c r="AS44" i="73"/>
  <c r="AL44" i="73"/>
  <c r="AU44" i="73" s="1"/>
  <c r="AS62" i="73"/>
  <c r="AL62" i="73"/>
  <c r="AU62" i="73" s="1"/>
  <c r="AS80" i="73"/>
  <c r="AL80" i="73"/>
  <c r="AU80" i="73" s="1"/>
  <c r="AS40" i="73"/>
  <c r="AL40" i="73"/>
  <c r="AU40" i="73" s="1"/>
  <c r="AS3" i="73"/>
  <c r="AL3" i="73"/>
  <c r="AU3" i="73" s="1"/>
  <c r="AS8" i="85"/>
  <c r="AL8" i="85"/>
  <c r="AU8" i="85" s="1"/>
  <c r="AS64" i="73"/>
  <c r="AL64" i="73"/>
  <c r="AU64" i="73" s="1"/>
  <c r="AS73" i="73"/>
  <c r="AL73" i="73"/>
  <c r="AU73" i="73" s="1"/>
  <c r="AS41" i="73"/>
  <c r="AL41" i="73"/>
  <c r="AU41" i="73" s="1"/>
  <c r="AS18" i="73"/>
  <c r="AL18" i="73"/>
  <c r="AU18" i="73" s="1"/>
  <c r="AJ88" i="93"/>
  <c r="AK88" i="93"/>
  <c r="AT88" i="93" s="1"/>
  <c r="AJ64" i="93"/>
  <c r="AK64" i="93"/>
  <c r="AT64" i="93" s="1"/>
  <c r="AJ16" i="93"/>
  <c r="AK16" i="93"/>
  <c r="AT16" i="93" s="1"/>
  <c r="AK63" i="37"/>
  <c r="AT63" i="37" s="1"/>
  <c r="AJ63" i="37"/>
  <c r="AS81" i="73"/>
  <c r="AL81" i="73"/>
  <c r="AU81" i="73" s="1"/>
  <c r="AS9" i="85"/>
  <c r="AL9" i="85"/>
  <c r="AU9" i="85" s="1"/>
  <c r="AX74" i="93"/>
  <c r="S74" i="93" s="1"/>
  <c r="AC74" i="93" s="1"/>
  <c r="AB75" i="93" s="1"/>
  <c r="AX38" i="93"/>
  <c r="S38" i="93" s="1"/>
  <c r="AC38" i="93" s="1"/>
  <c r="AB39" i="93" s="1"/>
  <c r="AS15" i="73"/>
  <c r="AL15" i="73"/>
  <c r="AU15" i="73" s="1"/>
  <c r="AS51" i="73"/>
  <c r="AL51" i="73"/>
  <c r="AU51" i="73" s="1"/>
  <c r="AS87" i="73"/>
  <c r="AL87" i="73"/>
  <c r="AU87" i="73" s="1"/>
  <c r="AS46" i="73"/>
  <c r="AL46" i="73"/>
  <c r="AU46" i="73" s="1"/>
  <c r="AS18" i="85"/>
  <c r="AL18" i="85"/>
  <c r="AU18" i="85" s="1"/>
  <c r="AJ5" i="73"/>
  <c r="AK5" i="73"/>
  <c r="AT5" i="73" s="1"/>
  <c r="AS22" i="73"/>
  <c r="AL22" i="73"/>
  <c r="AU22" i="73" s="1"/>
  <c r="AS52" i="73"/>
  <c r="AL52" i="73"/>
  <c r="AU52" i="73" s="1"/>
  <c r="AS97" i="73"/>
  <c r="AL97" i="73"/>
  <c r="AU97" i="73" s="1"/>
  <c r="AS15" i="85"/>
  <c r="AL15" i="85"/>
  <c r="AU15" i="85" s="1"/>
  <c r="AS17" i="73"/>
  <c r="AL17" i="73"/>
  <c r="AU17" i="73" s="1"/>
  <c r="AS35" i="73"/>
  <c r="AL35" i="73"/>
  <c r="AU35" i="73" s="1"/>
  <c r="AS53" i="73"/>
  <c r="AL53" i="73"/>
  <c r="AU53" i="73" s="1"/>
  <c r="AS71" i="73"/>
  <c r="AL71" i="73"/>
  <c r="AU71" i="73" s="1"/>
  <c r="AS89" i="73"/>
  <c r="AL89" i="73"/>
  <c r="AU89" i="73" s="1"/>
  <c r="AG98" i="93"/>
  <c r="AP98" i="93" s="1"/>
  <c r="AP100" i="93" s="1"/>
  <c r="AE98" i="93"/>
  <c r="AC98" i="93"/>
  <c r="AF98" i="93"/>
  <c r="AO98" i="93" s="1"/>
  <c r="AO100" i="93" s="1"/>
  <c r="AS19" i="73"/>
  <c r="AL19" i="73"/>
  <c r="AU19" i="73" s="1"/>
  <c r="AS61" i="73"/>
  <c r="AL61" i="73"/>
  <c r="AU61" i="73" s="1"/>
  <c r="AS12" i="73"/>
  <c r="AL12" i="73"/>
  <c r="AU12" i="73" s="1"/>
  <c r="AS30" i="73"/>
  <c r="AL30" i="73"/>
  <c r="AU30" i="73" s="1"/>
  <c r="AS48" i="73"/>
  <c r="AL48" i="73"/>
  <c r="AU48" i="73" s="1"/>
  <c r="AS66" i="73"/>
  <c r="AL66" i="73"/>
  <c r="AU66" i="73" s="1"/>
  <c r="AS84" i="73"/>
  <c r="AL84" i="73"/>
  <c r="AU84" i="73" s="1"/>
  <c r="AX96" i="93"/>
  <c r="S96" i="93" s="1"/>
  <c r="AC96" i="93" s="1"/>
  <c r="AB97" i="93" s="1"/>
  <c r="AX89" i="93"/>
  <c r="S89" i="93" s="1"/>
  <c r="AC89" i="93" s="1"/>
  <c r="AB90" i="93" s="1"/>
  <c r="AX83" i="93"/>
  <c r="S83" i="93" s="1"/>
  <c r="AC83" i="93" s="1"/>
  <c r="AB84" i="93" s="1"/>
  <c r="AX77" i="93"/>
  <c r="S77" i="93" s="1"/>
  <c r="AC77" i="93" s="1"/>
  <c r="AB78" i="93" s="1"/>
  <c r="AX71" i="93"/>
  <c r="S71" i="93" s="1"/>
  <c r="AC71" i="93" s="1"/>
  <c r="AB72" i="93" s="1"/>
  <c r="AX65" i="93"/>
  <c r="S65" i="93" s="1"/>
  <c r="AC65" i="93" s="1"/>
  <c r="AB66" i="93" s="1"/>
  <c r="AX59" i="93"/>
  <c r="S59" i="93" s="1"/>
  <c r="AC59" i="93" s="1"/>
  <c r="AB60" i="93" s="1"/>
  <c r="AX53" i="93"/>
  <c r="S53" i="93" s="1"/>
  <c r="AC53" i="93" s="1"/>
  <c r="AB54" i="93" s="1"/>
  <c r="AX47" i="93"/>
  <c r="S47" i="93" s="1"/>
  <c r="AC47" i="93" s="1"/>
  <c r="AB48" i="93" s="1"/>
  <c r="AX41" i="93"/>
  <c r="S41" i="93" s="1"/>
  <c r="AC41" i="93" s="1"/>
  <c r="AB42" i="93" s="1"/>
  <c r="AX35" i="93"/>
  <c r="S35" i="93" s="1"/>
  <c r="AC35" i="93" s="1"/>
  <c r="AB36" i="93" s="1"/>
  <c r="AX29" i="93"/>
  <c r="S29" i="93" s="1"/>
  <c r="AC29" i="93" s="1"/>
  <c r="AB30" i="93" s="1"/>
  <c r="AX23" i="93"/>
  <c r="S23" i="93" s="1"/>
  <c r="AC23" i="93" s="1"/>
  <c r="AB24" i="93" s="1"/>
  <c r="AX17" i="93"/>
  <c r="S17" i="93" s="1"/>
  <c r="AC17" i="93" s="1"/>
  <c r="AB18" i="93" s="1"/>
  <c r="AX11" i="93"/>
  <c r="S11" i="93" s="1"/>
  <c r="AC11" i="93" s="1"/>
  <c r="AB12" i="93" s="1"/>
  <c r="AJ4" i="85"/>
  <c r="AK4" i="85"/>
  <c r="AT4" i="85" s="1"/>
  <c r="AT100" i="85" s="1"/>
  <c r="AS20" i="85"/>
  <c r="AL20" i="85"/>
  <c r="AU20" i="85" s="1"/>
  <c r="AS37" i="73"/>
  <c r="AL37" i="73"/>
  <c r="AU37" i="73" s="1"/>
  <c r="AS91" i="73"/>
  <c r="AL91" i="73"/>
  <c r="AU91" i="73" s="1"/>
  <c r="AJ96" i="37"/>
  <c r="AK96" i="37"/>
  <c r="AT96" i="37" s="1"/>
  <c r="AJ89" i="37"/>
  <c r="AK89" i="37"/>
  <c r="AT89" i="37" s="1"/>
  <c r="AJ83" i="37"/>
  <c r="AK83" i="37"/>
  <c r="AT83" i="37" s="1"/>
  <c r="AJ77" i="37"/>
  <c r="AK77" i="37"/>
  <c r="AT77" i="37" s="1"/>
  <c r="AJ71" i="37"/>
  <c r="AK71" i="37"/>
  <c r="AT71" i="37" s="1"/>
  <c r="AJ65" i="37"/>
  <c r="AK65" i="37"/>
  <c r="AT65" i="37" s="1"/>
  <c r="AJ59" i="37"/>
  <c r="AK59" i="37"/>
  <c r="AT59" i="37" s="1"/>
  <c r="AJ53" i="37"/>
  <c r="AK53" i="37"/>
  <c r="AT53" i="37" s="1"/>
  <c r="AJ47" i="37"/>
  <c r="AK47" i="37"/>
  <c r="AT47" i="37" s="1"/>
  <c r="AJ41" i="37"/>
  <c r="AK41" i="37"/>
  <c r="AT41" i="37" s="1"/>
  <c r="AJ35" i="37"/>
  <c r="AK35" i="37"/>
  <c r="AT35" i="37" s="1"/>
  <c r="AJ29" i="37"/>
  <c r="AK29" i="37"/>
  <c r="AT29" i="37" s="1"/>
  <c r="AJ23" i="37"/>
  <c r="AK23" i="37"/>
  <c r="AT23" i="37" s="1"/>
  <c r="AJ17" i="37"/>
  <c r="AK17" i="37"/>
  <c r="AT17" i="37" s="1"/>
  <c r="AK11" i="37"/>
  <c r="AT11" i="37" s="1"/>
  <c r="AJ11" i="37"/>
  <c r="AS11" i="85"/>
  <c r="AL11" i="85"/>
  <c r="AU11" i="85" s="1"/>
  <c r="AS67" i="73"/>
  <c r="AL67" i="73"/>
  <c r="AU67" i="73" s="1"/>
  <c r="X93" i="89"/>
  <c r="Z93" i="89" s="1"/>
  <c r="Y93" i="89"/>
  <c r="AJ4" i="73"/>
  <c r="AK4" i="73"/>
  <c r="AT4" i="73" s="1"/>
  <c r="AT100" i="73" s="1"/>
  <c r="AJ58" i="93" l="1"/>
  <c r="W94" i="89"/>
  <c r="AG93" i="89"/>
  <c r="AP93" i="89" s="1"/>
  <c r="AF93" i="89"/>
  <c r="AO93" i="89" s="1"/>
  <c r="AE93" i="89"/>
  <c r="W98" i="45"/>
  <c r="AG97" i="45"/>
  <c r="AP97" i="45" s="1"/>
  <c r="AF97" i="45"/>
  <c r="AO97" i="45" s="1"/>
  <c r="AE97" i="45"/>
  <c r="W97" i="29"/>
  <c r="AG96" i="29"/>
  <c r="AP96" i="29" s="1"/>
  <c r="AE96" i="29"/>
  <c r="AF96" i="29"/>
  <c r="AO96" i="29" s="1"/>
  <c r="AK36" i="93"/>
  <c r="AT36" i="93" s="1"/>
  <c r="AJ36" i="93"/>
  <c r="AS5" i="73"/>
  <c r="AL5" i="73"/>
  <c r="AU5" i="73" s="1"/>
  <c r="AJ32" i="93"/>
  <c r="AK32" i="93"/>
  <c r="AT32" i="93" s="1"/>
  <c r="AJ73" i="93"/>
  <c r="AK73" i="93"/>
  <c r="AT73" i="93" s="1"/>
  <c r="AS23" i="37"/>
  <c r="AL23" i="37"/>
  <c r="AU23" i="37" s="1"/>
  <c r="AS41" i="37"/>
  <c r="AL41" i="37"/>
  <c r="AU41" i="37" s="1"/>
  <c r="AS59" i="37"/>
  <c r="AL59" i="37"/>
  <c r="AU59" i="37" s="1"/>
  <c r="AS77" i="37"/>
  <c r="AL77" i="37"/>
  <c r="AU77" i="37" s="1"/>
  <c r="AS96" i="37"/>
  <c r="AL96" i="37"/>
  <c r="AU96" i="37" s="1"/>
  <c r="AK30" i="93"/>
  <c r="AT30" i="93" s="1"/>
  <c r="AJ30" i="93"/>
  <c r="AJ66" i="93"/>
  <c r="AK66" i="93"/>
  <c r="AT66" i="93" s="1"/>
  <c r="AS60" i="37"/>
  <c r="AL60" i="37"/>
  <c r="AU60" i="37" s="1"/>
  <c r="AS78" i="37"/>
  <c r="AL78" i="37"/>
  <c r="AU78" i="37" s="1"/>
  <c r="AJ19" i="93"/>
  <c r="AK19" i="93"/>
  <c r="AT19" i="93" s="1"/>
  <c r="AJ55" i="93"/>
  <c r="AK55" i="93"/>
  <c r="AT55" i="93" s="1"/>
  <c r="AJ91" i="93"/>
  <c r="AK91" i="93"/>
  <c r="AT91" i="93" s="1"/>
  <c r="AS13" i="37"/>
  <c r="AL13" i="37"/>
  <c r="AU13" i="37" s="1"/>
  <c r="AS31" i="37"/>
  <c r="AL31" i="37"/>
  <c r="AU31" i="37" s="1"/>
  <c r="AS49" i="37"/>
  <c r="AL49" i="37"/>
  <c r="AU49" i="37" s="1"/>
  <c r="AS67" i="37"/>
  <c r="AL67" i="37"/>
  <c r="AU67" i="37" s="1"/>
  <c r="AS85" i="37"/>
  <c r="AL85" i="37"/>
  <c r="AU85" i="37" s="1"/>
  <c r="AJ26" i="93"/>
  <c r="AK26" i="93"/>
  <c r="AT26" i="93" s="1"/>
  <c r="AJ62" i="93"/>
  <c r="AK62" i="93"/>
  <c r="AT62" i="93" s="1"/>
  <c r="AK98" i="93"/>
  <c r="AT98" i="93" s="1"/>
  <c r="AJ98" i="93"/>
  <c r="AS98" i="93" s="1"/>
  <c r="AS45" i="37"/>
  <c r="AL45" i="37"/>
  <c r="AU45" i="37" s="1"/>
  <c r="AJ46" i="93"/>
  <c r="AS14" i="37"/>
  <c r="AL14" i="37"/>
  <c r="AU14" i="37" s="1"/>
  <c r="AS32" i="37"/>
  <c r="AL32" i="37"/>
  <c r="AU32" i="37" s="1"/>
  <c r="AS50" i="37"/>
  <c r="AL50" i="37"/>
  <c r="AU50" i="37" s="1"/>
  <c r="AS68" i="37"/>
  <c r="AL68" i="37"/>
  <c r="AU68" i="37" s="1"/>
  <c r="AS86" i="37"/>
  <c r="AL86" i="37"/>
  <c r="AU86" i="37" s="1"/>
  <c r="AJ9" i="93"/>
  <c r="AK9" i="93"/>
  <c r="AT9" i="93" s="1"/>
  <c r="AJ63" i="93"/>
  <c r="AK63" i="93"/>
  <c r="AT63" i="93" s="1"/>
  <c r="AR96" i="45"/>
  <c r="AS69" i="37"/>
  <c r="AL69" i="37"/>
  <c r="AU69" i="37" s="1"/>
  <c r="AB4" i="93"/>
  <c r="AJ3" i="93"/>
  <c r="AJ41" i="93"/>
  <c r="AK41" i="93"/>
  <c r="AT41" i="93" s="1"/>
  <c r="AJ77" i="93"/>
  <c r="AK77" i="93"/>
  <c r="AT77" i="93" s="1"/>
  <c r="AJ93" i="33"/>
  <c r="AK93" i="33"/>
  <c r="AT93" i="33" s="1"/>
  <c r="AJ87" i="33"/>
  <c r="AK87" i="33"/>
  <c r="AT87" i="33" s="1"/>
  <c r="AJ81" i="33"/>
  <c r="AK81" i="33"/>
  <c r="AT81" i="33" s="1"/>
  <c r="AJ75" i="33"/>
  <c r="AK75" i="33"/>
  <c r="AT75" i="33" s="1"/>
  <c r="AJ69" i="33"/>
  <c r="AK69" i="33"/>
  <c r="AT69" i="33" s="1"/>
  <c r="AJ63" i="33"/>
  <c r="AK63" i="33"/>
  <c r="AT63" i="33" s="1"/>
  <c r="AJ57" i="33"/>
  <c r="AK57" i="33"/>
  <c r="AT57" i="33" s="1"/>
  <c r="AJ51" i="33"/>
  <c r="AK51" i="33"/>
  <c r="AT51" i="33" s="1"/>
  <c r="AJ45" i="33"/>
  <c r="AK45" i="33"/>
  <c r="AT45" i="33" s="1"/>
  <c r="AJ39" i="33"/>
  <c r="AK39" i="33"/>
  <c r="AT39" i="33" s="1"/>
  <c r="AJ33" i="33"/>
  <c r="AK33" i="33"/>
  <c r="AT33" i="33" s="1"/>
  <c r="AJ27" i="33"/>
  <c r="AK27" i="33"/>
  <c r="AT27" i="33" s="1"/>
  <c r="AJ21" i="33"/>
  <c r="AK21" i="33"/>
  <c r="AT21" i="33" s="1"/>
  <c r="AJ15" i="33"/>
  <c r="AK15" i="33"/>
  <c r="AT15" i="33" s="1"/>
  <c r="AJ9" i="33"/>
  <c r="AK9" i="33"/>
  <c r="AT9" i="33" s="1"/>
  <c r="AK5" i="33"/>
  <c r="AT5" i="33" s="1"/>
  <c r="AJ5" i="33"/>
  <c r="AK45" i="93"/>
  <c r="AT45" i="93" s="1"/>
  <c r="AJ45" i="93"/>
  <c r="AS57" i="37"/>
  <c r="AL57" i="37"/>
  <c r="AU57" i="37" s="1"/>
  <c r="AJ96" i="93"/>
  <c r="AK96" i="93"/>
  <c r="AT96" i="93" s="1"/>
  <c r="AS93" i="37"/>
  <c r="AL93" i="37"/>
  <c r="AU93" i="37" s="1"/>
  <c r="AJ15" i="93"/>
  <c r="AK15" i="93"/>
  <c r="AT15" i="93" s="1"/>
  <c r="AJ87" i="93"/>
  <c r="AK87" i="93"/>
  <c r="AT87" i="93" s="1"/>
  <c r="AS34" i="93"/>
  <c r="AL34" i="93"/>
  <c r="AU34" i="93" s="1"/>
  <c r="AS9" i="37"/>
  <c r="AL9" i="37"/>
  <c r="AU9" i="37" s="1"/>
  <c r="AS27" i="37"/>
  <c r="AL27" i="37"/>
  <c r="AU27" i="37" s="1"/>
  <c r="AR92" i="89"/>
  <c r="AS16" i="37"/>
  <c r="AL16" i="37"/>
  <c r="AU16" i="37" s="1"/>
  <c r="AS34" i="37"/>
  <c r="AL34" i="37"/>
  <c r="AU34" i="37" s="1"/>
  <c r="AS52" i="37"/>
  <c r="AL52" i="37"/>
  <c r="AU52" i="37" s="1"/>
  <c r="AS70" i="37"/>
  <c r="AL70" i="37"/>
  <c r="AU70" i="37" s="1"/>
  <c r="AK11" i="93"/>
  <c r="AT11" i="93" s="1"/>
  <c r="AJ11" i="93"/>
  <c r="AJ47" i="93"/>
  <c r="AK47" i="93"/>
  <c r="AT47" i="93" s="1"/>
  <c r="AJ83" i="93"/>
  <c r="AK83" i="93"/>
  <c r="AT83" i="93" s="1"/>
  <c r="AJ98" i="33"/>
  <c r="AS98" i="33" s="1"/>
  <c r="AK98" i="33"/>
  <c r="AT98" i="33" s="1"/>
  <c r="AJ92" i="33"/>
  <c r="AK92" i="33"/>
  <c r="AT92" i="33" s="1"/>
  <c r="AJ86" i="33"/>
  <c r="AK86" i="33"/>
  <c r="AT86" i="33" s="1"/>
  <c r="AJ80" i="33"/>
  <c r="AK80" i="33"/>
  <c r="AT80" i="33" s="1"/>
  <c r="AJ74" i="33"/>
  <c r="AK74" i="33"/>
  <c r="AT74" i="33" s="1"/>
  <c r="AJ68" i="33"/>
  <c r="AK68" i="33"/>
  <c r="AT68" i="33" s="1"/>
  <c r="AJ62" i="33"/>
  <c r="AK62" i="33"/>
  <c r="AT62" i="33" s="1"/>
  <c r="AJ56" i="33"/>
  <c r="AK56" i="33"/>
  <c r="AT56" i="33" s="1"/>
  <c r="AJ50" i="33"/>
  <c r="AK50" i="33"/>
  <c r="AT50" i="33" s="1"/>
  <c r="AJ44" i="33"/>
  <c r="AK44" i="33"/>
  <c r="AT44" i="33" s="1"/>
  <c r="AJ38" i="33"/>
  <c r="AK38" i="33"/>
  <c r="AT38" i="33" s="1"/>
  <c r="AJ32" i="33"/>
  <c r="AK32" i="33"/>
  <c r="AT32" i="33" s="1"/>
  <c r="AK26" i="33"/>
  <c r="AT26" i="33" s="1"/>
  <c r="AJ26" i="33"/>
  <c r="AK20" i="33"/>
  <c r="AT20" i="33" s="1"/>
  <c r="AJ20" i="33"/>
  <c r="AK14" i="33"/>
  <c r="AT14" i="33" s="1"/>
  <c r="AJ14" i="33"/>
  <c r="AK8" i="33"/>
  <c r="AT8" i="33" s="1"/>
  <c r="AJ8" i="33"/>
  <c r="AJ81" i="93"/>
  <c r="AK81" i="93"/>
  <c r="AT81" i="93" s="1"/>
  <c r="AJ95" i="93"/>
  <c r="AS6" i="37"/>
  <c r="AL6" i="37"/>
  <c r="AU6" i="37" s="1"/>
  <c r="AS97" i="37"/>
  <c r="AL97" i="37"/>
  <c r="AU97" i="37" s="1"/>
  <c r="AJ68" i="93"/>
  <c r="AK68" i="93"/>
  <c r="AT68" i="93" s="1"/>
  <c r="AS88" i="37"/>
  <c r="AL88" i="37"/>
  <c r="AU88" i="37" s="1"/>
  <c r="AS29" i="37"/>
  <c r="AL29" i="37"/>
  <c r="AU29" i="37" s="1"/>
  <c r="AS47" i="37"/>
  <c r="AL47" i="37"/>
  <c r="AU47" i="37" s="1"/>
  <c r="AS65" i="37"/>
  <c r="AL65" i="37"/>
  <c r="AU65" i="37" s="1"/>
  <c r="AS83" i="37"/>
  <c r="AL83" i="37"/>
  <c r="AU83" i="37" s="1"/>
  <c r="AS4" i="85"/>
  <c r="AL4" i="85"/>
  <c r="AU4" i="85" s="1"/>
  <c r="AU100" i="85" s="1"/>
  <c r="C11" i="85" s="1"/>
  <c r="F38" i="97" s="1"/>
  <c r="AK42" i="93"/>
  <c r="AT42" i="93" s="1"/>
  <c r="AJ42" i="93"/>
  <c r="AJ78" i="93"/>
  <c r="AK78" i="93"/>
  <c r="AT78" i="93" s="1"/>
  <c r="AK39" i="93"/>
  <c r="AT39" i="93" s="1"/>
  <c r="AJ39" i="93"/>
  <c r="AS63" i="37"/>
  <c r="AL63" i="37"/>
  <c r="AU63" i="37" s="1"/>
  <c r="AS66" i="37"/>
  <c r="AL66" i="37"/>
  <c r="AU66" i="37" s="1"/>
  <c r="AS84" i="37"/>
  <c r="AL84" i="37"/>
  <c r="AU84" i="37" s="1"/>
  <c r="AJ31" i="93"/>
  <c r="AK31" i="93"/>
  <c r="AT31" i="93" s="1"/>
  <c r="AJ67" i="93"/>
  <c r="AK67" i="93"/>
  <c r="AT67" i="93" s="1"/>
  <c r="AK51" i="93"/>
  <c r="AT51" i="93" s="1"/>
  <c r="AJ51" i="93"/>
  <c r="AS28" i="93"/>
  <c r="AL28" i="93"/>
  <c r="AU28" i="93" s="1"/>
  <c r="AR97" i="25"/>
  <c r="AS19" i="37"/>
  <c r="AL19" i="37"/>
  <c r="AU19" i="37" s="1"/>
  <c r="AS37" i="37"/>
  <c r="AL37" i="37"/>
  <c r="AU37" i="37" s="1"/>
  <c r="AS55" i="37"/>
  <c r="AL55" i="37"/>
  <c r="AU55" i="37" s="1"/>
  <c r="AS73" i="37"/>
  <c r="AL73" i="37"/>
  <c r="AU73" i="37" s="1"/>
  <c r="AS91" i="37"/>
  <c r="AL91" i="37"/>
  <c r="AU91" i="37" s="1"/>
  <c r="AJ38" i="93"/>
  <c r="AK38" i="93"/>
  <c r="AT38" i="93" s="1"/>
  <c r="AJ74" i="93"/>
  <c r="AK74" i="93"/>
  <c r="AT74" i="93" s="1"/>
  <c r="AS76" i="93"/>
  <c r="AL76" i="93"/>
  <c r="AU76" i="93" s="1"/>
  <c r="AH97" i="45"/>
  <c r="AQ97" i="45" s="1"/>
  <c r="AS20" i="37"/>
  <c r="AL20" i="37"/>
  <c r="AU20" i="37" s="1"/>
  <c r="AS38" i="37"/>
  <c r="AL38" i="37"/>
  <c r="AU38" i="37" s="1"/>
  <c r="AS56" i="37"/>
  <c r="AL56" i="37"/>
  <c r="AU56" i="37" s="1"/>
  <c r="AS74" i="37"/>
  <c r="AL74" i="37"/>
  <c r="AU74" i="37" s="1"/>
  <c r="AS92" i="37"/>
  <c r="AL92" i="37"/>
  <c r="AU92" i="37" s="1"/>
  <c r="AK21" i="93"/>
  <c r="AT21" i="93" s="1"/>
  <c r="AJ21" i="93"/>
  <c r="AS75" i="37"/>
  <c r="AL75" i="37"/>
  <c r="AU75" i="37" s="1"/>
  <c r="AS81" i="37"/>
  <c r="AL81" i="37"/>
  <c r="AU81" i="37" s="1"/>
  <c r="AJ17" i="93"/>
  <c r="AK17" i="93"/>
  <c r="AT17" i="93" s="1"/>
  <c r="AJ53" i="93"/>
  <c r="AK53" i="93"/>
  <c r="AT53" i="93" s="1"/>
  <c r="AK89" i="93"/>
  <c r="AT89" i="93" s="1"/>
  <c r="AJ89" i="93"/>
  <c r="AJ94" i="33"/>
  <c r="AK94" i="33"/>
  <c r="AT94" i="33" s="1"/>
  <c r="AJ91" i="33"/>
  <c r="AK91" i="33"/>
  <c r="AT91" i="33" s="1"/>
  <c r="AJ85" i="33"/>
  <c r="AK85" i="33"/>
  <c r="AT85" i="33" s="1"/>
  <c r="AJ79" i="33"/>
  <c r="AK79" i="33"/>
  <c r="AT79" i="33" s="1"/>
  <c r="AK73" i="33"/>
  <c r="AT73" i="33" s="1"/>
  <c r="AJ73" i="33"/>
  <c r="AJ67" i="33"/>
  <c r="AK67" i="33"/>
  <c r="AT67" i="33" s="1"/>
  <c r="AJ61" i="33"/>
  <c r="AK61" i="33"/>
  <c r="AT61" i="33" s="1"/>
  <c r="AK55" i="33"/>
  <c r="AT55" i="33" s="1"/>
  <c r="AJ55" i="33"/>
  <c r="AJ49" i="33"/>
  <c r="AK49" i="33"/>
  <c r="AT49" i="33" s="1"/>
  <c r="AJ43" i="33"/>
  <c r="AK43" i="33"/>
  <c r="AT43" i="33" s="1"/>
  <c r="AJ37" i="33"/>
  <c r="AK37" i="33"/>
  <c r="AT37" i="33" s="1"/>
  <c r="AJ31" i="33"/>
  <c r="AK31" i="33"/>
  <c r="AT31" i="33" s="1"/>
  <c r="AJ25" i="33"/>
  <c r="AK25" i="33"/>
  <c r="AT25" i="33" s="1"/>
  <c r="AK19" i="33"/>
  <c r="AT19" i="33" s="1"/>
  <c r="AJ19" i="33"/>
  <c r="AK13" i="33"/>
  <c r="AT13" i="33" s="1"/>
  <c r="AJ13" i="33"/>
  <c r="AK7" i="33"/>
  <c r="AT7" i="33" s="1"/>
  <c r="AJ7" i="33"/>
  <c r="AH93" i="89"/>
  <c r="AQ93" i="89" s="1"/>
  <c r="AJ25" i="93"/>
  <c r="AK25" i="93"/>
  <c r="AT25" i="93" s="1"/>
  <c r="AK12" i="93"/>
  <c r="AT12" i="93" s="1"/>
  <c r="AJ12" i="93"/>
  <c r="AS12" i="37"/>
  <c r="AL12" i="37"/>
  <c r="AU12" i="37" s="1"/>
  <c r="AS48" i="37"/>
  <c r="AL48" i="37"/>
  <c r="AU48" i="37" s="1"/>
  <c r="AS100" i="85"/>
  <c r="AJ69" i="93"/>
  <c r="AK69" i="93"/>
  <c r="AT69" i="93" s="1"/>
  <c r="AJ8" i="93"/>
  <c r="AK8" i="93"/>
  <c r="AT8" i="93" s="1"/>
  <c r="AJ44" i="93"/>
  <c r="AK44" i="93"/>
  <c r="AT44" i="93" s="1"/>
  <c r="AJ80" i="93"/>
  <c r="AK80" i="93"/>
  <c r="AT80" i="93" s="1"/>
  <c r="AK27" i="93"/>
  <c r="AT27" i="93" s="1"/>
  <c r="AJ27" i="93"/>
  <c r="AS70" i="93"/>
  <c r="AL70" i="93"/>
  <c r="AU70" i="93" s="1"/>
  <c r="AS15" i="37"/>
  <c r="AL15" i="37"/>
  <c r="AU15" i="37" s="1"/>
  <c r="AS33" i="37"/>
  <c r="AL33" i="37"/>
  <c r="AU33" i="37" s="1"/>
  <c r="AS40" i="93"/>
  <c r="AL40" i="93"/>
  <c r="AU40" i="93" s="1"/>
  <c r="AS5" i="37"/>
  <c r="AL5" i="37"/>
  <c r="AU5" i="37" s="1"/>
  <c r="AS22" i="37"/>
  <c r="AL22" i="37"/>
  <c r="AU22" i="37" s="1"/>
  <c r="AS40" i="37"/>
  <c r="AL40" i="37"/>
  <c r="AU40" i="37" s="1"/>
  <c r="AS58" i="37"/>
  <c r="AL58" i="37"/>
  <c r="AU58" i="37" s="1"/>
  <c r="AS76" i="37"/>
  <c r="AL76" i="37"/>
  <c r="AU76" i="37" s="1"/>
  <c r="AS94" i="37"/>
  <c r="AL94" i="37"/>
  <c r="AU94" i="37" s="1"/>
  <c r="AJ23" i="93"/>
  <c r="AK23" i="93"/>
  <c r="AT23" i="93" s="1"/>
  <c r="AJ59" i="93"/>
  <c r="AK59" i="93"/>
  <c r="AT59" i="93" s="1"/>
  <c r="AJ94" i="93"/>
  <c r="AK94" i="93"/>
  <c r="AT94" i="93" s="1"/>
  <c r="AJ96" i="33"/>
  <c r="AK96" i="33"/>
  <c r="AT96" i="33" s="1"/>
  <c r="AJ90" i="33"/>
  <c r="AK90" i="33"/>
  <c r="AT90" i="33" s="1"/>
  <c r="AJ84" i="33"/>
  <c r="AK84" i="33"/>
  <c r="AT84" i="33" s="1"/>
  <c r="AJ78" i="33"/>
  <c r="AK78" i="33"/>
  <c r="AT78" i="33" s="1"/>
  <c r="AJ72" i="33"/>
  <c r="AK72" i="33"/>
  <c r="AT72" i="33" s="1"/>
  <c r="AJ66" i="33"/>
  <c r="AK66" i="33"/>
  <c r="AT66" i="33" s="1"/>
  <c r="AJ60" i="33"/>
  <c r="AK60" i="33"/>
  <c r="AT60" i="33" s="1"/>
  <c r="AJ54" i="33"/>
  <c r="AK54" i="33"/>
  <c r="AT54" i="33" s="1"/>
  <c r="AJ48" i="33"/>
  <c r="AK48" i="33"/>
  <c r="AT48" i="33" s="1"/>
  <c r="AJ42" i="33"/>
  <c r="AK42" i="33"/>
  <c r="AT42" i="33" s="1"/>
  <c r="AJ36" i="33"/>
  <c r="AK36" i="33"/>
  <c r="AT36" i="33" s="1"/>
  <c r="AJ30" i="33"/>
  <c r="AK30" i="33"/>
  <c r="AT30" i="33" s="1"/>
  <c r="AJ24" i="33"/>
  <c r="AK24" i="33"/>
  <c r="AT24" i="33" s="1"/>
  <c r="AJ18" i="33"/>
  <c r="AK18" i="33"/>
  <c r="AT18" i="33" s="1"/>
  <c r="AJ12" i="33"/>
  <c r="AK12" i="33"/>
  <c r="AT12" i="33" s="1"/>
  <c r="AJ6" i="33"/>
  <c r="AK6" i="33"/>
  <c r="AT6" i="33" s="1"/>
  <c r="AJ22" i="93"/>
  <c r="AJ72" i="93"/>
  <c r="AK72" i="93"/>
  <c r="AT72" i="93" s="1"/>
  <c r="AS24" i="37"/>
  <c r="AL24" i="37"/>
  <c r="AU24" i="37" s="1"/>
  <c r="AS42" i="37"/>
  <c r="AL42" i="37"/>
  <c r="AU42" i="37" s="1"/>
  <c r="AK48" i="93"/>
  <c r="AT48" i="93" s="1"/>
  <c r="AJ48" i="93"/>
  <c r="AJ75" i="93"/>
  <c r="AK75" i="93"/>
  <c r="AT75" i="93" s="1"/>
  <c r="AS88" i="93"/>
  <c r="AL88" i="93"/>
  <c r="AU88" i="93" s="1"/>
  <c r="AS30" i="37"/>
  <c r="AL30" i="37"/>
  <c r="AU30" i="37" s="1"/>
  <c r="AS17" i="37"/>
  <c r="AL17" i="37"/>
  <c r="AU17" i="37" s="1"/>
  <c r="AS35" i="37"/>
  <c r="AL35" i="37"/>
  <c r="AU35" i="37" s="1"/>
  <c r="AS53" i="37"/>
  <c r="AL53" i="37"/>
  <c r="AU53" i="37" s="1"/>
  <c r="AS71" i="37"/>
  <c r="AL71" i="37"/>
  <c r="AU71" i="37" s="1"/>
  <c r="AS89" i="37"/>
  <c r="AL89" i="37"/>
  <c r="AU89" i="37" s="1"/>
  <c r="AK18" i="93"/>
  <c r="AT18" i="93" s="1"/>
  <c r="AJ18" i="93"/>
  <c r="AK54" i="93"/>
  <c r="AT54" i="93" s="1"/>
  <c r="AJ54" i="93"/>
  <c r="AJ90" i="93"/>
  <c r="AK90" i="93"/>
  <c r="AT90" i="93" s="1"/>
  <c r="AN98" i="93"/>
  <c r="AN100" i="93" s="1"/>
  <c r="AI98" i="93"/>
  <c r="AS54" i="37"/>
  <c r="AL54" i="37"/>
  <c r="AU54" i="37" s="1"/>
  <c r="AS72" i="37"/>
  <c r="AL72" i="37"/>
  <c r="AU72" i="37" s="1"/>
  <c r="AS90" i="37"/>
  <c r="AL90" i="37"/>
  <c r="AU90" i="37" s="1"/>
  <c r="AJ7" i="93"/>
  <c r="AK7" i="93"/>
  <c r="AT7" i="93" s="1"/>
  <c r="AJ43" i="93"/>
  <c r="AK43" i="93"/>
  <c r="AT43" i="93" s="1"/>
  <c r="AJ79" i="93"/>
  <c r="AK79" i="93"/>
  <c r="AT79" i="93" s="1"/>
  <c r="AJ93" i="93"/>
  <c r="AK93" i="93"/>
  <c r="AT93" i="93" s="1"/>
  <c r="AS58" i="93"/>
  <c r="AL58" i="93"/>
  <c r="AU58" i="93" s="1"/>
  <c r="AS7" i="37"/>
  <c r="AL7" i="37"/>
  <c r="AU7" i="37" s="1"/>
  <c r="AS25" i="37"/>
  <c r="AL25" i="37"/>
  <c r="AU25" i="37" s="1"/>
  <c r="AS43" i="37"/>
  <c r="AL43" i="37"/>
  <c r="AU43" i="37" s="1"/>
  <c r="AS61" i="37"/>
  <c r="AL61" i="37"/>
  <c r="AU61" i="37" s="1"/>
  <c r="AS79" i="37"/>
  <c r="AL79" i="37"/>
  <c r="AU79" i="37" s="1"/>
  <c r="AS95" i="37"/>
  <c r="AL95" i="37"/>
  <c r="AU95" i="37" s="1"/>
  <c r="AJ14" i="93"/>
  <c r="AK14" i="93"/>
  <c r="AT14" i="93" s="1"/>
  <c r="AJ50" i="93"/>
  <c r="AK50" i="93"/>
  <c r="AT50" i="93" s="1"/>
  <c r="AJ86" i="93"/>
  <c r="AK86" i="93"/>
  <c r="AT86" i="93" s="1"/>
  <c r="AJ10" i="93"/>
  <c r="AH98" i="25"/>
  <c r="AQ98" i="25" s="1"/>
  <c r="AQ100" i="25" s="1"/>
  <c r="AZ3" i="25"/>
  <c r="AX3" i="25" s="1"/>
  <c r="S3" i="25" s="1"/>
  <c r="AC3" i="25" s="1"/>
  <c r="AX7" i="25"/>
  <c r="S7" i="25" s="1"/>
  <c r="AC7" i="25" s="1"/>
  <c r="AB8" i="25" s="1"/>
  <c r="AX10" i="25"/>
  <c r="S10" i="25" s="1"/>
  <c r="AC10" i="25" s="1"/>
  <c r="AB11" i="25" s="1"/>
  <c r="AX11" i="25"/>
  <c r="S11" i="25" s="1"/>
  <c r="AC11" i="25" s="1"/>
  <c r="AB12" i="25" s="1"/>
  <c r="AX12" i="25"/>
  <c r="S12" i="25" s="1"/>
  <c r="AC12" i="25" s="1"/>
  <c r="AB13" i="25" s="1"/>
  <c r="AX13" i="25"/>
  <c r="S13" i="25" s="1"/>
  <c r="AC13" i="25" s="1"/>
  <c r="AB14" i="25" s="1"/>
  <c r="AX16" i="25"/>
  <c r="S16" i="25" s="1"/>
  <c r="AC16" i="25" s="1"/>
  <c r="AB17" i="25" s="1"/>
  <c r="AX17" i="25"/>
  <c r="S17" i="25" s="1"/>
  <c r="AC17" i="25" s="1"/>
  <c r="AB18" i="25" s="1"/>
  <c r="AX18" i="25"/>
  <c r="S18" i="25" s="1"/>
  <c r="AC18" i="25" s="1"/>
  <c r="AB19" i="25" s="1"/>
  <c r="AX19" i="25"/>
  <c r="S19" i="25" s="1"/>
  <c r="AC19" i="25" s="1"/>
  <c r="AB20" i="25" s="1"/>
  <c r="AX20" i="25"/>
  <c r="S20" i="25" s="1"/>
  <c r="AC20" i="25" s="1"/>
  <c r="AB21" i="25" s="1"/>
  <c r="AX21" i="25"/>
  <c r="S21" i="25" s="1"/>
  <c r="AC21" i="25" s="1"/>
  <c r="AB22" i="25" s="1"/>
  <c r="AX22" i="25"/>
  <c r="S22" i="25" s="1"/>
  <c r="AC22" i="25" s="1"/>
  <c r="AB23" i="25" s="1"/>
  <c r="AX23" i="25"/>
  <c r="S23" i="25" s="1"/>
  <c r="AC23" i="25" s="1"/>
  <c r="AB24" i="25" s="1"/>
  <c r="AX24" i="25"/>
  <c r="S24" i="25" s="1"/>
  <c r="AC24" i="25" s="1"/>
  <c r="AB25" i="25" s="1"/>
  <c r="AX25" i="25"/>
  <c r="S25" i="25" s="1"/>
  <c r="AC25" i="25" s="1"/>
  <c r="AB26" i="25" s="1"/>
  <c r="AX26" i="25"/>
  <c r="S26" i="25" s="1"/>
  <c r="AC26" i="25" s="1"/>
  <c r="AB27" i="25" s="1"/>
  <c r="AX27" i="25"/>
  <c r="S27" i="25" s="1"/>
  <c r="AC27" i="25" s="1"/>
  <c r="AB28" i="25" s="1"/>
  <c r="AX28" i="25"/>
  <c r="S28" i="25" s="1"/>
  <c r="AC28" i="25" s="1"/>
  <c r="AB29" i="25" s="1"/>
  <c r="AX29" i="25"/>
  <c r="S29" i="25" s="1"/>
  <c r="AC29" i="25" s="1"/>
  <c r="AB30" i="25" s="1"/>
  <c r="AX30" i="25"/>
  <c r="S30" i="25" s="1"/>
  <c r="AC30" i="25" s="1"/>
  <c r="AB31" i="25" s="1"/>
  <c r="AX31" i="25"/>
  <c r="S31" i="25" s="1"/>
  <c r="AC31" i="25" s="1"/>
  <c r="AB32" i="25" s="1"/>
  <c r="AX32" i="25"/>
  <c r="S32" i="25" s="1"/>
  <c r="AC32" i="25" s="1"/>
  <c r="AB33" i="25" s="1"/>
  <c r="AX33" i="25"/>
  <c r="S33" i="25" s="1"/>
  <c r="AC33" i="25" s="1"/>
  <c r="AB34" i="25" s="1"/>
  <c r="AX34" i="25"/>
  <c r="S34" i="25" s="1"/>
  <c r="AC34" i="25" s="1"/>
  <c r="AB35" i="25" s="1"/>
  <c r="AX35" i="25"/>
  <c r="S35" i="25" s="1"/>
  <c r="AC35" i="25" s="1"/>
  <c r="AB36" i="25" s="1"/>
  <c r="AX36" i="25"/>
  <c r="S36" i="25" s="1"/>
  <c r="AC36" i="25" s="1"/>
  <c r="AB37" i="25" s="1"/>
  <c r="AX37" i="25"/>
  <c r="S37" i="25" s="1"/>
  <c r="AC37" i="25" s="1"/>
  <c r="AB38" i="25" s="1"/>
  <c r="AX38" i="25"/>
  <c r="S38" i="25" s="1"/>
  <c r="AC38" i="25" s="1"/>
  <c r="AB39" i="25" s="1"/>
  <c r="AX39" i="25"/>
  <c r="S39" i="25" s="1"/>
  <c r="AC39" i="25" s="1"/>
  <c r="AB40" i="25" s="1"/>
  <c r="AX40" i="25"/>
  <c r="S40" i="25" s="1"/>
  <c r="AC40" i="25" s="1"/>
  <c r="AB41" i="25" s="1"/>
  <c r="AX41" i="25"/>
  <c r="S41" i="25" s="1"/>
  <c r="AC41" i="25" s="1"/>
  <c r="AB42" i="25" s="1"/>
  <c r="AX42" i="25"/>
  <c r="S42" i="25" s="1"/>
  <c r="AC42" i="25" s="1"/>
  <c r="AB43" i="25" s="1"/>
  <c r="AX43" i="25"/>
  <c r="S43" i="25" s="1"/>
  <c r="AC43" i="25" s="1"/>
  <c r="AB44" i="25" s="1"/>
  <c r="AX44" i="25"/>
  <c r="S44" i="25" s="1"/>
  <c r="AC44" i="25" s="1"/>
  <c r="AB45" i="25" s="1"/>
  <c r="AX45" i="25"/>
  <c r="S45" i="25" s="1"/>
  <c r="AC45" i="25" s="1"/>
  <c r="AB46" i="25" s="1"/>
  <c r="AX46" i="25"/>
  <c r="S46" i="25" s="1"/>
  <c r="AC46" i="25" s="1"/>
  <c r="AB47" i="25" s="1"/>
  <c r="AX47" i="25"/>
  <c r="S47" i="25" s="1"/>
  <c r="AC47" i="25" s="1"/>
  <c r="AB48" i="25" s="1"/>
  <c r="AX48" i="25"/>
  <c r="S48" i="25" s="1"/>
  <c r="AC48" i="25" s="1"/>
  <c r="AB49" i="25" s="1"/>
  <c r="AX49" i="25"/>
  <c r="S49" i="25" s="1"/>
  <c r="AC49" i="25" s="1"/>
  <c r="AB50" i="25" s="1"/>
  <c r="AX50" i="25"/>
  <c r="S50" i="25" s="1"/>
  <c r="AC50" i="25" s="1"/>
  <c r="AB51" i="25" s="1"/>
  <c r="AX51" i="25"/>
  <c r="S51" i="25" s="1"/>
  <c r="AC51" i="25" s="1"/>
  <c r="AB52" i="25" s="1"/>
  <c r="AX52" i="25"/>
  <c r="S52" i="25" s="1"/>
  <c r="AC52" i="25" s="1"/>
  <c r="AB53" i="25" s="1"/>
  <c r="AX53" i="25"/>
  <c r="S53" i="25" s="1"/>
  <c r="AC53" i="25" s="1"/>
  <c r="AB54" i="25" s="1"/>
  <c r="AX54" i="25"/>
  <c r="S54" i="25" s="1"/>
  <c r="AC54" i="25" s="1"/>
  <c r="AB55" i="25" s="1"/>
  <c r="AX55" i="25"/>
  <c r="S55" i="25" s="1"/>
  <c r="AC55" i="25" s="1"/>
  <c r="AB56" i="25" s="1"/>
  <c r="AX56" i="25"/>
  <c r="S56" i="25" s="1"/>
  <c r="AC56" i="25" s="1"/>
  <c r="AB57" i="25" s="1"/>
  <c r="AX57" i="25"/>
  <c r="S57" i="25" s="1"/>
  <c r="AC57" i="25" s="1"/>
  <c r="AB58" i="25" s="1"/>
  <c r="AX58" i="25"/>
  <c r="S58" i="25" s="1"/>
  <c r="AC58" i="25" s="1"/>
  <c r="AB59" i="25" s="1"/>
  <c r="AX59" i="25"/>
  <c r="S59" i="25" s="1"/>
  <c r="AC59" i="25" s="1"/>
  <c r="AB60" i="25" s="1"/>
  <c r="AX60" i="25"/>
  <c r="S60" i="25" s="1"/>
  <c r="AC60" i="25" s="1"/>
  <c r="AB61" i="25" s="1"/>
  <c r="AX61" i="25"/>
  <c r="S61" i="25" s="1"/>
  <c r="AC61" i="25" s="1"/>
  <c r="AB62" i="25" s="1"/>
  <c r="AX62" i="25"/>
  <c r="S62" i="25" s="1"/>
  <c r="AC62" i="25" s="1"/>
  <c r="AB63" i="25" s="1"/>
  <c r="AX63" i="25"/>
  <c r="S63" i="25" s="1"/>
  <c r="AC63" i="25" s="1"/>
  <c r="AB64" i="25" s="1"/>
  <c r="AX64" i="25"/>
  <c r="S64" i="25" s="1"/>
  <c r="AC64" i="25" s="1"/>
  <c r="AB65" i="25" s="1"/>
  <c r="AX65" i="25"/>
  <c r="S65" i="25" s="1"/>
  <c r="AC65" i="25" s="1"/>
  <c r="AB66" i="25" s="1"/>
  <c r="AX66" i="25"/>
  <c r="S66" i="25" s="1"/>
  <c r="AC66" i="25" s="1"/>
  <c r="AB67" i="25" s="1"/>
  <c r="AX67" i="25"/>
  <c r="S67" i="25" s="1"/>
  <c r="AC67" i="25" s="1"/>
  <c r="AB68" i="25" s="1"/>
  <c r="AX68" i="25"/>
  <c r="S68" i="25" s="1"/>
  <c r="AC68" i="25" s="1"/>
  <c r="AB69" i="25" s="1"/>
  <c r="AX69" i="25"/>
  <c r="S69" i="25" s="1"/>
  <c r="AC69" i="25" s="1"/>
  <c r="AB70" i="25" s="1"/>
  <c r="AX70" i="25"/>
  <c r="S70" i="25" s="1"/>
  <c r="AC70" i="25" s="1"/>
  <c r="AB71" i="25" s="1"/>
  <c r="AX71" i="25"/>
  <c r="S71" i="25" s="1"/>
  <c r="AC71" i="25" s="1"/>
  <c r="AB72" i="25" s="1"/>
  <c r="AX72" i="25"/>
  <c r="S72" i="25" s="1"/>
  <c r="AC72" i="25" s="1"/>
  <c r="AB73" i="25" s="1"/>
  <c r="AX73" i="25"/>
  <c r="S73" i="25" s="1"/>
  <c r="AC73" i="25" s="1"/>
  <c r="AB74" i="25" s="1"/>
  <c r="AX74" i="25"/>
  <c r="S74" i="25" s="1"/>
  <c r="AC74" i="25" s="1"/>
  <c r="AB75" i="25" s="1"/>
  <c r="AX75" i="25"/>
  <c r="S75" i="25" s="1"/>
  <c r="AC75" i="25" s="1"/>
  <c r="AB76" i="25" s="1"/>
  <c r="AX76" i="25"/>
  <c r="S76" i="25" s="1"/>
  <c r="AC76" i="25" s="1"/>
  <c r="AB77" i="25" s="1"/>
  <c r="AX77" i="25"/>
  <c r="S77" i="25" s="1"/>
  <c r="AC77" i="25" s="1"/>
  <c r="AB78" i="25" s="1"/>
  <c r="AX78" i="25"/>
  <c r="S78" i="25" s="1"/>
  <c r="AC78" i="25" s="1"/>
  <c r="AB79" i="25" s="1"/>
  <c r="AX79" i="25"/>
  <c r="S79" i="25" s="1"/>
  <c r="AC79" i="25" s="1"/>
  <c r="AB80" i="25" s="1"/>
  <c r="AX80" i="25"/>
  <c r="S80" i="25" s="1"/>
  <c r="AC80" i="25" s="1"/>
  <c r="AB81" i="25" s="1"/>
  <c r="AX81" i="25"/>
  <c r="S81" i="25" s="1"/>
  <c r="AC81" i="25" s="1"/>
  <c r="AB82" i="25" s="1"/>
  <c r="AX82" i="25"/>
  <c r="S82" i="25" s="1"/>
  <c r="AC82" i="25" s="1"/>
  <c r="AB83" i="25" s="1"/>
  <c r="AX83" i="25"/>
  <c r="S83" i="25" s="1"/>
  <c r="AC83" i="25" s="1"/>
  <c r="AB84" i="25" s="1"/>
  <c r="AX84" i="25"/>
  <c r="S84" i="25" s="1"/>
  <c r="AC84" i="25" s="1"/>
  <c r="AB85" i="25" s="1"/>
  <c r="AX85" i="25"/>
  <c r="S85" i="25" s="1"/>
  <c r="AC85" i="25" s="1"/>
  <c r="AB86" i="25" s="1"/>
  <c r="AX86" i="25"/>
  <c r="S86" i="25" s="1"/>
  <c r="AC86" i="25" s="1"/>
  <c r="AB87" i="25" s="1"/>
  <c r="AX87" i="25"/>
  <c r="S87" i="25" s="1"/>
  <c r="AC87" i="25" s="1"/>
  <c r="AB88" i="25" s="1"/>
  <c r="AX88" i="25"/>
  <c r="S88" i="25" s="1"/>
  <c r="AC88" i="25" s="1"/>
  <c r="AB89" i="25" s="1"/>
  <c r="AX89" i="25"/>
  <c r="S89" i="25" s="1"/>
  <c r="AC89" i="25" s="1"/>
  <c r="AB90" i="25" s="1"/>
  <c r="AX90" i="25"/>
  <c r="S90" i="25" s="1"/>
  <c r="AC90" i="25" s="1"/>
  <c r="AB91" i="25" s="1"/>
  <c r="AX91" i="25"/>
  <c r="S91" i="25" s="1"/>
  <c r="AC91" i="25" s="1"/>
  <c r="AB92" i="25" s="1"/>
  <c r="AX92" i="25"/>
  <c r="S92" i="25" s="1"/>
  <c r="AC92" i="25" s="1"/>
  <c r="AB93" i="25" s="1"/>
  <c r="AX94" i="25"/>
  <c r="S94" i="25" s="1"/>
  <c r="AC94" i="25" s="1"/>
  <c r="AB95" i="25" s="1"/>
  <c r="AX96" i="25"/>
  <c r="S96" i="25" s="1"/>
  <c r="AC96" i="25" s="1"/>
  <c r="AB97" i="25" s="1"/>
  <c r="AX93" i="25"/>
  <c r="S93" i="25" s="1"/>
  <c r="AC93" i="25" s="1"/>
  <c r="AB94" i="25" s="1"/>
  <c r="AX97" i="25"/>
  <c r="S97" i="25" s="1"/>
  <c r="AC97" i="25" s="1"/>
  <c r="AB98" i="25" s="1"/>
  <c r="AX95" i="25"/>
  <c r="S95" i="25" s="1"/>
  <c r="AC95" i="25" s="1"/>
  <c r="AB96" i="25" s="1"/>
  <c r="AS8" i="37"/>
  <c r="AL8" i="37"/>
  <c r="AU8" i="37" s="1"/>
  <c r="AS26" i="37"/>
  <c r="AL26" i="37"/>
  <c r="AU26" i="37" s="1"/>
  <c r="AS44" i="37"/>
  <c r="AL44" i="37"/>
  <c r="AU44" i="37" s="1"/>
  <c r="AS62" i="37"/>
  <c r="AL62" i="37"/>
  <c r="AU62" i="37" s="1"/>
  <c r="AS80" i="37"/>
  <c r="AL80" i="37"/>
  <c r="AU80" i="37" s="1"/>
  <c r="AK33" i="93"/>
  <c r="AT33" i="93" s="1"/>
  <c r="AJ33" i="93"/>
  <c r="AS3" i="37"/>
  <c r="AL3" i="37"/>
  <c r="AU3" i="37" s="1"/>
  <c r="AS87" i="37"/>
  <c r="AL87" i="37"/>
  <c r="AU87" i="37" s="1"/>
  <c r="AJ29" i="93"/>
  <c r="AK29" i="93"/>
  <c r="AT29" i="93" s="1"/>
  <c r="AJ65" i="93"/>
  <c r="AK65" i="93"/>
  <c r="AT65" i="93" s="1"/>
  <c r="AH96" i="29"/>
  <c r="AQ96" i="29" s="1"/>
  <c r="AJ95" i="33"/>
  <c r="AK95" i="33"/>
  <c r="AT95" i="33" s="1"/>
  <c r="AJ89" i="33"/>
  <c r="AK89" i="33"/>
  <c r="AT89" i="33" s="1"/>
  <c r="AJ83" i="33"/>
  <c r="AK83" i="33"/>
  <c r="AT83" i="33" s="1"/>
  <c r="AJ77" i="33"/>
  <c r="AK77" i="33"/>
  <c r="AT77" i="33" s="1"/>
  <c r="AJ71" i="33"/>
  <c r="AK71" i="33"/>
  <c r="AT71" i="33" s="1"/>
  <c r="AJ65" i="33"/>
  <c r="AK65" i="33"/>
  <c r="AT65" i="33" s="1"/>
  <c r="AJ59" i="33"/>
  <c r="AK59" i="33"/>
  <c r="AT59" i="33" s="1"/>
  <c r="AJ53" i="33"/>
  <c r="AK53" i="33"/>
  <c r="AT53" i="33" s="1"/>
  <c r="AJ47" i="33"/>
  <c r="AK47" i="33"/>
  <c r="AT47" i="33" s="1"/>
  <c r="AJ41" i="33"/>
  <c r="AK41" i="33"/>
  <c r="AT41" i="33" s="1"/>
  <c r="AJ35" i="33"/>
  <c r="AK35" i="33"/>
  <c r="AT35" i="33" s="1"/>
  <c r="AK29" i="33"/>
  <c r="AT29" i="33" s="1"/>
  <c r="AJ29" i="33"/>
  <c r="AK23" i="33"/>
  <c r="AT23" i="33" s="1"/>
  <c r="AJ23" i="33"/>
  <c r="AK17" i="33"/>
  <c r="AT17" i="33" s="1"/>
  <c r="AJ17" i="33"/>
  <c r="AJ11" i="33"/>
  <c r="AK11" i="33"/>
  <c r="AT11" i="33" s="1"/>
  <c r="AJ3" i="33"/>
  <c r="AB4" i="33"/>
  <c r="AJ6" i="93"/>
  <c r="AS11" i="37"/>
  <c r="AL11" i="37"/>
  <c r="AU11" i="37" s="1"/>
  <c r="AS64" i="93"/>
  <c r="AL64" i="93"/>
  <c r="AU64" i="93" s="1"/>
  <c r="AJ61" i="93"/>
  <c r="AK61" i="93"/>
  <c r="AT61" i="93" s="1"/>
  <c r="AJ84" i="93"/>
  <c r="AK84" i="93"/>
  <c r="AT84" i="93" s="1"/>
  <c r="AJ37" i="93"/>
  <c r="AK37" i="93"/>
  <c r="AT37" i="93" s="1"/>
  <c r="AS4" i="73"/>
  <c r="AS100" i="73" s="1"/>
  <c r="AL4" i="73"/>
  <c r="AU4" i="73" s="1"/>
  <c r="AU100" i="73" s="1"/>
  <c r="C11" i="73" s="1"/>
  <c r="F26" i="97" s="1"/>
  <c r="AK24" i="93"/>
  <c r="AT24" i="93" s="1"/>
  <c r="AJ24" i="93"/>
  <c r="AJ60" i="93"/>
  <c r="AK60" i="93"/>
  <c r="AT60" i="93" s="1"/>
  <c r="AJ97" i="93"/>
  <c r="AK97" i="93"/>
  <c r="AT97" i="93" s="1"/>
  <c r="AS16" i="93"/>
  <c r="AL16" i="93"/>
  <c r="AU16" i="93" s="1"/>
  <c r="AS18" i="37"/>
  <c r="AL18" i="37"/>
  <c r="AU18" i="37" s="1"/>
  <c r="AS36" i="37"/>
  <c r="AL36" i="37"/>
  <c r="AU36" i="37" s="1"/>
  <c r="AJ13" i="93"/>
  <c r="AK13" i="93"/>
  <c r="AT13" i="93" s="1"/>
  <c r="AJ49" i="93"/>
  <c r="AK49" i="93"/>
  <c r="AT49" i="93" s="1"/>
  <c r="AJ85" i="93"/>
  <c r="AK85" i="93"/>
  <c r="AT85" i="93" s="1"/>
  <c r="AS51" i="37"/>
  <c r="AL51" i="37"/>
  <c r="AU51" i="37" s="1"/>
  <c r="AR95" i="29"/>
  <c r="AN98" i="33"/>
  <c r="AN100" i="33" s="1"/>
  <c r="AI98" i="33"/>
  <c r="AK20" i="93"/>
  <c r="AT20" i="93" s="1"/>
  <c r="AJ20" i="93"/>
  <c r="AJ56" i="93"/>
  <c r="AK56" i="93"/>
  <c r="AT56" i="93" s="1"/>
  <c r="AK92" i="93"/>
  <c r="AT92" i="93" s="1"/>
  <c r="AJ92" i="93"/>
  <c r="AG98" i="25"/>
  <c r="AP98" i="25" s="1"/>
  <c r="AP100" i="25" s="1"/>
  <c r="AF98" i="25"/>
  <c r="AO98" i="25" s="1"/>
  <c r="AO100" i="25" s="1"/>
  <c r="AE98" i="25"/>
  <c r="AC98" i="25"/>
  <c r="AJ5" i="93"/>
  <c r="AK5" i="93"/>
  <c r="AT5" i="93" s="1"/>
  <c r="AJ57" i="93"/>
  <c r="AK57" i="93"/>
  <c r="AT57" i="93" s="1"/>
  <c r="AJ4" i="37"/>
  <c r="AK4" i="37"/>
  <c r="AT4" i="37" s="1"/>
  <c r="AT100" i="37" s="1"/>
  <c r="AS21" i="37"/>
  <c r="AL21" i="37"/>
  <c r="AU21" i="37" s="1"/>
  <c r="AS39" i="37"/>
  <c r="AL39" i="37"/>
  <c r="AU39" i="37" s="1"/>
  <c r="AJ82" i="93"/>
  <c r="AS10" i="37"/>
  <c r="AL10" i="37"/>
  <c r="AU10" i="37" s="1"/>
  <c r="AS28" i="37"/>
  <c r="AL28" i="37"/>
  <c r="AU28" i="37" s="1"/>
  <c r="AS46" i="37"/>
  <c r="AL46" i="37"/>
  <c r="AU46" i="37" s="1"/>
  <c r="AS64" i="37"/>
  <c r="AL64" i="37"/>
  <c r="AU64" i="37" s="1"/>
  <c r="AS82" i="37"/>
  <c r="AL82" i="37"/>
  <c r="AU82" i="37" s="1"/>
  <c r="AL98" i="37"/>
  <c r="AU98" i="37" s="1"/>
  <c r="AR98" i="37"/>
  <c r="AR100" i="37" s="1"/>
  <c r="AJ35" i="93"/>
  <c r="AK35" i="93"/>
  <c r="AT35" i="93" s="1"/>
  <c r="AJ71" i="93"/>
  <c r="AK71" i="93"/>
  <c r="AT71" i="93" s="1"/>
  <c r="AJ97" i="33"/>
  <c r="AK97" i="33"/>
  <c r="AT97" i="33" s="1"/>
  <c r="AJ88" i="33"/>
  <c r="AK88" i="33"/>
  <c r="AT88" i="33" s="1"/>
  <c r="AK82" i="33"/>
  <c r="AT82" i="33" s="1"/>
  <c r="AJ82" i="33"/>
  <c r="AJ76" i="33"/>
  <c r="AK76" i="33"/>
  <c r="AT76" i="33" s="1"/>
  <c r="AJ70" i="33"/>
  <c r="AK70" i="33"/>
  <c r="AT70" i="33" s="1"/>
  <c r="AK64" i="33"/>
  <c r="AT64" i="33" s="1"/>
  <c r="AJ64" i="33"/>
  <c r="AJ58" i="33"/>
  <c r="AK58" i="33"/>
  <c r="AT58" i="33" s="1"/>
  <c r="AJ52" i="33"/>
  <c r="AK52" i="33"/>
  <c r="AT52" i="33" s="1"/>
  <c r="AK46" i="33"/>
  <c r="AT46" i="33" s="1"/>
  <c r="AJ46" i="33"/>
  <c r="AJ40" i="33"/>
  <c r="AK40" i="33"/>
  <c r="AT40" i="33" s="1"/>
  <c r="AJ34" i="33"/>
  <c r="AK34" i="33"/>
  <c r="AT34" i="33" s="1"/>
  <c r="AJ28" i="33"/>
  <c r="AK28" i="33"/>
  <c r="AT28" i="33" s="1"/>
  <c r="AJ22" i="33"/>
  <c r="AK22" i="33"/>
  <c r="AT22" i="33" s="1"/>
  <c r="AK16" i="33"/>
  <c r="AT16" i="33" s="1"/>
  <c r="AJ16" i="33"/>
  <c r="AK10" i="33"/>
  <c r="AT10" i="33" s="1"/>
  <c r="AJ10" i="33"/>
  <c r="AJ52" i="93"/>
  <c r="AX6" i="25" l="1"/>
  <c r="S6" i="25" s="1"/>
  <c r="AC6" i="25" s="1"/>
  <c r="AB7" i="25" s="1"/>
  <c r="AX5" i="25"/>
  <c r="S5" i="25" s="1"/>
  <c r="AC5" i="25" s="1"/>
  <c r="AB6" i="25" s="1"/>
  <c r="AX15" i="25"/>
  <c r="S15" i="25" s="1"/>
  <c r="AC15" i="25" s="1"/>
  <c r="AB16" i="25" s="1"/>
  <c r="AX9" i="25"/>
  <c r="S9" i="25" s="1"/>
  <c r="AC9" i="25" s="1"/>
  <c r="AB10" i="25" s="1"/>
  <c r="AX4" i="25"/>
  <c r="S4" i="25" s="1"/>
  <c r="AC4" i="25" s="1"/>
  <c r="AB5" i="25" s="1"/>
  <c r="AX14" i="25"/>
  <c r="S14" i="25" s="1"/>
  <c r="AC14" i="25" s="1"/>
  <c r="AB15" i="25" s="1"/>
  <c r="AX8" i="25"/>
  <c r="S8" i="25" s="1"/>
  <c r="AC8" i="25" s="1"/>
  <c r="AB9" i="25" s="1"/>
  <c r="AS37" i="93"/>
  <c r="AL37" i="93"/>
  <c r="AU37" i="93" s="1"/>
  <c r="AK33" i="25"/>
  <c r="AT33" i="25" s="1"/>
  <c r="AJ33" i="25"/>
  <c r="AS34" i="33"/>
  <c r="AL34" i="33"/>
  <c r="AU34" i="33" s="1"/>
  <c r="AS52" i="33"/>
  <c r="AL52" i="33"/>
  <c r="AU52" i="33" s="1"/>
  <c r="AS70" i="33"/>
  <c r="AL70" i="33"/>
  <c r="AU70" i="33" s="1"/>
  <c r="AS88" i="33"/>
  <c r="AL88" i="33"/>
  <c r="AU88" i="33" s="1"/>
  <c r="AS35" i="93"/>
  <c r="AL35" i="93"/>
  <c r="AU35" i="93" s="1"/>
  <c r="AS3" i="33"/>
  <c r="AL3" i="33"/>
  <c r="AU3" i="33" s="1"/>
  <c r="AS41" i="33"/>
  <c r="AL41" i="33"/>
  <c r="AU41" i="33" s="1"/>
  <c r="AS59" i="33"/>
  <c r="AL59" i="33"/>
  <c r="AU59" i="33" s="1"/>
  <c r="AS77" i="33"/>
  <c r="AL77" i="33"/>
  <c r="AU77" i="33" s="1"/>
  <c r="AS95" i="33"/>
  <c r="AL95" i="33"/>
  <c r="AU95" i="33" s="1"/>
  <c r="AJ95" i="25"/>
  <c r="AK95" i="25"/>
  <c r="AT95" i="25" s="1"/>
  <c r="AK88" i="25"/>
  <c r="AT88" i="25" s="1"/>
  <c r="AJ88" i="25"/>
  <c r="AK82" i="25"/>
  <c r="AT82" i="25" s="1"/>
  <c r="AJ82" i="25"/>
  <c r="AK76" i="25"/>
  <c r="AT76" i="25" s="1"/>
  <c r="AJ76" i="25"/>
  <c r="AK70" i="25"/>
  <c r="AT70" i="25" s="1"/>
  <c r="AJ70" i="25"/>
  <c r="AK64" i="25"/>
  <c r="AT64" i="25" s="1"/>
  <c r="AJ64" i="25"/>
  <c r="AK58" i="25"/>
  <c r="AT58" i="25" s="1"/>
  <c r="AJ58" i="25"/>
  <c r="AK52" i="25"/>
  <c r="AT52" i="25" s="1"/>
  <c r="AJ52" i="25"/>
  <c r="AK46" i="25"/>
  <c r="AT46" i="25" s="1"/>
  <c r="AJ46" i="25"/>
  <c r="AK40" i="25"/>
  <c r="AT40" i="25" s="1"/>
  <c r="AJ40" i="25"/>
  <c r="AK34" i="25"/>
  <c r="AT34" i="25" s="1"/>
  <c r="AJ34" i="25"/>
  <c r="AK28" i="25"/>
  <c r="AT28" i="25" s="1"/>
  <c r="AJ28" i="25"/>
  <c r="AK22" i="25"/>
  <c r="AT22" i="25" s="1"/>
  <c r="AJ22" i="25"/>
  <c r="AK16" i="25"/>
  <c r="AT16" i="25" s="1"/>
  <c r="AJ16" i="25"/>
  <c r="AJ10" i="25"/>
  <c r="AK10" i="25"/>
  <c r="AT10" i="25" s="1"/>
  <c r="AJ5" i="25"/>
  <c r="AK5" i="25"/>
  <c r="AT5" i="25" s="1"/>
  <c r="AS54" i="93"/>
  <c r="AL54" i="93"/>
  <c r="AU54" i="93" s="1"/>
  <c r="AS13" i="33"/>
  <c r="AL13" i="33"/>
  <c r="AU13" i="33" s="1"/>
  <c r="AS89" i="93"/>
  <c r="AL89" i="93"/>
  <c r="AU89" i="93" s="1"/>
  <c r="AS74" i="93"/>
  <c r="AL74" i="93"/>
  <c r="AU74" i="93" s="1"/>
  <c r="AS14" i="33"/>
  <c r="AL14" i="33"/>
  <c r="AU14" i="33" s="1"/>
  <c r="AS46" i="93"/>
  <c r="AL46" i="93"/>
  <c r="AU46" i="93" s="1"/>
  <c r="AS62" i="93"/>
  <c r="AL62" i="93"/>
  <c r="AU62" i="93" s="1"/>
  <c r="AS19" i="93"/>
  <c r="AL19" i="93"/>
  <c r="AU19" i="93" s="1"/>
  <c r="AS66" i="93"/>
  <c r="AL66" i="93"/>
  <c r="AU66" i="93" s="1"/>
  <c r="Y98" i="45"/>
  <c r="Z98" i="45"/>
  <c r="X98" i="45"/>
  <c r="AS82" i="93"/>
  <c r="AL82" i="93"/>
  <c r="AU82" i="93" s="1"/>
  <c r="AK81" i="25"/>
  <c r="AT81" i="25" s="1"/>
  <c r="AJ81" i="25"/>
  <c r="AK39" i="25"/>
  <c r="AT39" i="25" s="1"/>
  <c r="AJ39" i="25"/>
  <c r="AB4" i="25"/>
  <c r="AJ3" i="25"/>
  <c r="AS50" i="93"/>
  <c r="AL50" i="93"/>
  <c r="AU50" i="93" s="1"/>
  <c r="AS93" i="93"/>
  <c r="AL93" i="93"/>
  <c r="AU93" i="93" s="1"/>
  <c r="AS7" i="93"/>
  <c r="AL7" i="93"/>
  <c r="AU7" i="93" s="1"/>
  <c r="AS6" i="33"/>
  <c r="AL6" i="33"/>
  <c r="AU6" i="33" s="1"/>
  <c r="AS24" i="33"/>
  <c r="AL24" i="33"/>
  <c r="AU24" i="33" s="1"/>
  <c r="AS42" i="33"/>
  <c r="AL42" i="33"/>
  <c r="AU42" i="33" s="1"/>
  <c r="AS60" i="33"/>
  <c r="AL60" i="33"/>
  <c r="AU60" i="33" s="1"/>
  <c r="AS78" i="33"/>
  <c r="AL78" i="33"/>
  <c r="AU78" i="33" s="1"/>
  <c r="AS96" i="33"/>
  <c r="AL96" i="33"/>
  <c r="AU96" i="33" s="1"/>
  <c r="AS23" i="93"/>
  <c r="AL23" i="93"/>
  <c r="AU23" i="93" s="1"/>
  <c r="AS80" i="93"/>
  <c r="AL80" i="93"/>
  <c r="AU80" i="93" s="1"/>
  <c r="AS69" i="93"/>
  <c r="AL69" i="93"/>
  <c r="AU69" i="93" s="1"/>
  <c r="AS12" i="93"/>
  <c r="AL12" i="93"/>
  <c r="AU12" i="93" s="1"/>
  <c r="AS31" i="33"/>
  <c r="AL31" i="33"/>
  <c r="AU31" i="33" s="1"/>
  <c r="AS49" i="33"/>
  <c r="AL49" i="33"/>
  <c r="AU49" i="33" s="1"/>
  <c r="AS67" i="33"/>
  <c r="AL67" i="33"/>
  <c r="AU67" i="33" s="1"/>
  <c r="AS85" i="33"/>
  <c r="AL85" i="33"/>
  <c r="AU85" i="33" s="1"/>
  <c r="AS39" i="93"/>
  <c r="AL39" i="93"/>
  <c r="AU39" i="93" s="1"/>
  <c r="AS95" i="93"/>
  <c r="AL95" i="93"/>
  <c r="AU95" i="93" s="1"/>
  <c r="AS32" i="33"/>
  <c r="AL32" i="33"/>
  <c r="AU32" i="33" s="1"/>
  <c r="AS50" i="33"/>
  <c r="AL50" i="33"/>
  <c r="AU50" i="33" s="1"/>
  <c r="AS68" i="33"/>
  <c r="AL68" i="33"/>
  <c r="AU68" i="33" s="1"/>
  <c r="AS86" i="33"/>
  <c r="AL86" i="33"/>
  <c r="AU86" i="33" s="1"/>
  <c r="AS83" i="93"/>
  <c r="AL83" i="93"/>
  <c r="AU83" i="93" s="1"/>
  <c r="AS15" i="93"/>
  <c r="AL15" i="93"/>
  <c r="AU15" i="93" s="1"/>
  <c r="AS9" i="33"/>
  <c r="AL9" i="33"/>
  <c r="AU9" i="33" s="1"/>
  <c r="AS27" i="33"/>
  <c r="AL27" i="33"/>
  <c r="AU27" i="33" s="1"/>
  <c r="AS45" i="33"/>
  <c r="AL45" i="33"/>
  <c r="AU45" i="33" s="1"/>
  <c r="AS63" i="33"/>
  <c r="AL63" i="33"/>
  <c r="AU63" i="33" s="1"/>
  <c r="AS81" i="33"/>
  <c r="AL81" i="33"/>
  <c r="AU81" i="33" s="1"/>
  <c r="AS77" i="93"/>
  <c r="AL77" i="93"/>
  <c r="AU77" i="93" s="1"/>
  <c r="AS9" i="93"/>
  <c r="AL9" i="93"/>
  <c r="AU9" i="93" s="1"/>
  <c r="AS30" i="93"/>
  <c r="AL30" i="93"/>
  <c r="AU30" i="93" s="1"/>
  <c r="AS36" i="93"/>
  <c r="AL36" i="93"/>
  <c r="AU36" i="93" s="1"/>
  <c r="Z97" i="29"/>
  <c r="X97" i="29"/>
  <c r="Y97" i="29"/>
  <c r="AI93" i="89"/>
  <c r="AN93" i="89"/>
  <c r="AS56" i="93"/>
  <c r="AL56" i="93"/>
  <c r="AU56" i="93" s="1"/>
  <c r="AS29" i="33"/>
  <c r="AL29" i="33"/>
  <c r="AU29" i="33" s="1"/>
  <c r="AK27" i="25"/>
  <c r="AT27" i="25" s="1"/>
  <c r="AJ27" i="25"/>
  <c r="AS40" i="33"/>
  <c r="AL40" i="33"/>
  <c r="AU40" i="33" s="1"/>
  <c r="AS11" i="33"/>
  <c r="AL11" i="33"/>
  <c r="AU11" i="33" s="1"/>
  <c r="AS47" i="33"/>
  <c r="AL47" i="33"/>
  <c r="AU47" i="33" s="1"/>
  <c r="AS83" i="33"/>
  <c r="AL83" i="33"/>
  <c r="AU83" i="33" s="1"/>
  <c r="AS33" i="93"/>
  <c r="AL33" i="93"/>
  <c r="AU33" i="93" s="1"/>
  <c r="AK96" i="25"/>
  <c r="AT96" i="25" s="1"/>
  <c r="AJ96" i="25"/>
  <c r="AJ86" i="25"/>
  <c r="AK86" i="25"/>
  <c r="AT86" i="25" s="1"/>
  <c r="AJ80" i="25"/>
  <c r="AK80" i="25"/>
  <c r="AT80" i="25" s="1"/>
  <c r="AJ74" i="25"/>
  <c r="AK74" i="25"/>
  <c r="AT74" i="25" s="1"/>
  <c r="AJ68" i="25"/>
  <c r="AK68" i="25"/>
  <c r="AT68" i="25" s="1"/>
  <c r="AJ62" i="25"/>
  <c r="AK62" i="25"/>
  <c r="AT62" i="25" s="1"/>
  <c r="AJ56" i="25"/>
  <c r="AK56" i="25"/>
  <c r="AT56" i="25" s="1"/>
  <c r="AJ50" i="25"/>
  <c r="AK50" i="25"/>
  <c r="AT50" i="25" s="1"/>
  <c r="AJ44" i="25"/>
  <c r="AK44" i="25"/>
  <c r="AT44" i="25" s="1"/>
  <c r="AJ38" i="25"/>
  <c r="AK38" i="25"/>
  <c r="AT38" i="25" s="1"/>
  <c r="AJ32" i="25"/>
  <c r="AK32" i="25"/>
  <c r="AT32" i="25" s="1"/>
  <c r="AJ26" i="25"/>
  <c r="AK26" i="25"/>
  <c r="AT26" i="25" s="1"/>
  <c r="AJ20" i="25"/>
  <c r="AK20" i="25"/>
  <c r="AT20" i="25" s="1"/>
  <c r="AJ14" i="25"/>
  <c r="AK14" i="25"/>
  <c r="AT14" i="25" s="1"/>
  <c r="AJ8" i="25"/>
  <c r="AK8" i="25"/>
  <c r="AT8" i="25" s="1"/>
  <c r="AR98" i="93"/>
  <c r="AR100" i="93" s="1"/>
  <c r="AL98" i="93"/>
  <c r="AU98" i="93" s="1"/>
  <c r="AS18" i="93"/>
  <c r="AL18" i="93"/>
  <c r="AU18" i="93" s="1"/>
  <c r="AS75" i="93"/>
  <c r="AL75" i="93"/>
  <c r="AU75" i="93" s="1"/>
  <c r="AS19" i="33"/>
  <c r="AL19" i="33"/>
  <c r="AU19" i="33" s="1"/>
  <c r="AS55" i="33"/>
  <c r="AL55" i="33"/>
  <c r="AU55" i="33" s="1"/>
  <c r="AS73" i="33"/>
  <c r="AL73" i="33"/>
  <c r="AU73" i="33" s="1"/>
  <c r="AS38" i="93"/>
  <c r="AL38" i="93"/>
  <c r="AU38" i="93" s="1"/>
  <c r="AS67" i="93"/>
  <c r="AL67" i="93"/>
  <c r="AU67" i="93" s="1"/>
  <c r="AS68" i="93"/>
  <c r="AL68" i="93"/>
  <c r="AU68" i="93" s="1"/>
  <c r="AS20" i="33"/>
  <c r="AL20" i="33"/>
  <c r="AU20" i="33" s="1"/>
  <c r="AS45" i="93"/>
  <c r="AL45" i="93"/>
  <c r="AU45" i="93" s="1"/>
  <c r="AS26" i="93"/>
  <c r="AL26" i="93"/>
  <c r="AU26" i="93" s="1"/>
  <c r="AS91" i="93"/>
  <c r="AL91" i="93"/>
  <c r="AU91" i="93" s="1"/>
  <c r="AS73" i="93"/>
  <c r="AL73" i="93"/>
  <c r="AU73" i="93" s="1"/>
  <c r="AI97" i="45"/>
  <c r="AN97" i="45"/>
  <c r="AS4" i="37"/>
  <c r="AL4" i="37"/>
  <c r="AU4" i="37" s="1"/>
  <c r="AU100" i="37" s="1"/>
  <c r="C11" i="37" s="1"/>
  <c r="AS49" i="93"/>
  <c r="AL49" i="93"/>
  <c r="AU49" i="93" s="1"/>
  <c r="AS65" i="93"/>
  <c r="AL65" i="93"/>
  <c r="AU65" i="93" s="1"/>
  <c r="AS100" i="37"/>
  <c r="AK69" i="25"/>
  <c r="AT69" i="25" s="1"/>
  <c r="AJ69" i="25"/>
  <c r="AK45" i="25"/>
  <c r="AT45" i="25" s="1"/>
  <c r="AJ45" i="25"/>
  <c r="AK9" i="25"/>
  <c r="AT9" i="25" s="1"/>
  <c r="AJ9" i="25"/>
  <c r="AS52" i="93"/>
  <c r="AL52" i="93"/>
  <c r="AU52" i="93" s="1"/>
  <c r="AS22" i="33"/>
  <c r="AL22" i="33"/>
  <c r="AU22" i="33" s="1"/>
  <c r="AS58" i="33"/>
  <c r="AL58" i="33"/>
  <c r="AU58" i="33" s="1"/>
  <c r="AS76" i="33"/>
  <c r="AL76" i="33"/>
  <c r="AU76" i="33" s="1"/>
  <c r="AS97" i="33"/>
  <c r="AL97" i="33"/>
  <c r="AU97" i="33" s="1"/>
  <c r="AS20" i="93"/>
  <c r="AL20" i="93"/>
  <c r="AU20" i="93" s="1"/>
  <c r="AS24" i="93"/>
  <c r="AL24" i="93"/>
  <c r="AU24" i="93" s="1"/>
  <c r="AS65" i="33"/>
  <c r="AL65" i="33"/>
  <c r="AU65" i="33" s="1"/>
  <c r="AJ92" i="25"/>
  <c r="AK92" i="25"/>
  <c r="AT92" i="25" s="1"/>
  <c r="AS10" i="33"/>
  <c r="AL10" i="33"/>
  <c r="AU10" i="33" s="1"/>
  <c r="AS46" i="33"/>
  <c r="AL46" i="33"/>
  <c r="AU46" i="33" s="1"/>
  <c r="AS64" i="33"/>
  <c r="AL64" i="33"/>
  <c r="AU64" i="33" s="1"/>
  <c r="AS82" i="33"/>
  <c r="AL82" i="33"/>
  <c r="AU82" i="33" s="1"/>
  <c r="AS57" i="93"/>
  <c r="AL57" i="93"/>
  <c r="AU57" i="93" s="1"/>
  <c r="AS13" i="93"/>
  <c r="AL13" i="93"/>
  <c r="AU13" i="93" s="1"/>
  <c r="AS84" i="93"/>
  <c r="AL84" i="93"/>
  <c r="AU84" i="93" s="1"/>
  <c r="AS17" i="33"/>
  <c r="AL17" i="33"/>
  <c r="AU17" i="33" s="1"/>
  <c r="AS29" i="93"/>
  <c r="AL29" i="93"/>
  <c r="AU29" i="93" s="1"/>
  <c r="AJ98" i="25"/>
  <c r="AS98" i="25" s="1"/>
  <c r="AK98" i="25"/>
  <c r="AT98" i="25" s="1"/>
  <c r="AK91" i="25"/>
  <c r="AT91" i="25" s="1"/>
  <c r="AJ91" i="25"/>
  <c r="AK85" i="25"/>
  <c r="AT85" i="25" s="1"/>
  <c r="AJ85" i="25"/>
  <c r="AK79" i="25"/>
  <c r="AT79" i="25" s="1"/>
  <c r="AJ79" i="25"/>
  <c r="AK73" i="25"/>
  <c r="AT73" i="25" s="1"/>
  <c r="AJ73" i="25"/>
  <c r="AK67" i="25"/>
  <c r="AT67" i="25" s="1"/>
  <c r="AJ67" i="25"/>
  <c r="AK61" i="25"/>
  <c r="AT61" i="25" s="1"/>
  <c r="AJ61" i="25"/>
  <c r="AK55" i="25"/>
  <c r="AT55" i="25" s="1"/>
  <c r="AJ55" i="25"/>
  <c r="AK49" i="25"/>
  <c r="AT49" i="25" s="1"/>
  <c r="AJ49" i="25"/>
  <c r="AK43" i="25"/>
  <c r="AT43" i="25" s="1"/>
  <c r="AJ43" i="25"/>
  <c r="AK37" i="25"/>
  <c r="AT37" i="25" s="1"/>
  <c r="AJ37" i="25"/>
  <c r="AK31" i="25"/>
  <c r="AT31" i="25" s="1"/>
  <c r="AJ31" i="25"/>
  <c r="AK25" i="25"/>
  <c r="AT25" i="25" s="1"/>
  <c r="AJ25" i="25"/>
  <c r="AK19" i="25"/>
  <c r="AT19" i="25" s="1"/>
  <c r="AJ19" i="25"/>
  <c r="AK13" i="25"/>
  <c r="AT13" i="25" s="1"/>
  <c r="AJ13" i="25"/>
  <c r="AJ7" i="25"/>
  <c r="AK7" i="25"/>
  <c r="AT7" i="25" s="1"/>
  <c r="AS10" i="93"/>
  <c r="AL10" i="93"/>
  <c r="AU10" i="93" s="1"/>
  <c r="AS14" i="93"/>
  <c r="AL14" i="93"/>
  <c r="AU14" i="93" s="1"/>
  <c r="AS79" i="93"/>
  <c r="AL79" i="93"/>
  <c r="AU79" i="93" s="1"/>
  <c r="AS48" i="93"/>
  <c r="AL48" i="93"/>
  <c r="AU48" i="93" s="1"/>
  <c r="AS12" i="33"/>
  <c r="AL12" i="33"/>
  <c r="AU12" i="33" s="1"/>
  <c r="AS30" i="33"/>
  <c r="AL30" i="33"/>
  <c r="AU30" i="33" s="1"/>
  <c r="AS48" i="33"/>
  <c r="AL48" i="33"/>
  <c r="AU48" i="33" s="1"/>
  <c r="AS66" i="33"/>
  <c r="AL66" i="33"/>
  <c r="AU66" i="33" s="1"/>
  <c r="AS84" i="33"/>
  <c r="AL84" i="33"/>
  <c r="AU84" i="33" s="1"/>
  <c r="AS94" i="93"/>
  <c r="AL94" i="93"/>
  <c r="AU94" i="93" s="1"/>
  <c r="AS44" i="93"/>
  <c r="AL44" i="93"/>
  <c r="AU44" i="93" s="1"/>
  <c r="AS37" i="33"/>
  <c r="AL37" i="33"/>
  <c r="AU37" i="33" s="1"/>
  <c r="AS91" i="33"/>
  <c r="AL91" i="33"/>
  <c r="AU91" i="33" s="1"/>
  <c r="AS53" i="93"/>
  <c r="AL53" i="93"/>
  <c r="AU53" i="93" s="1"/>
  <c r="AS81" i="93"/>
  <c r="AL81" i="93"/>
  <c r="AU81" i="93" s="1"/>
  <c r="AS38" i="33"/>
  <c r="AL38" i="33"/>
  <c r="AU38" i="33" s="1"/>
  <c r="AS56" i="33"/>
  <c r="AL56" i="33"/>
  <c r="AU56" i="33" s="1"/>
  <c r="AS74" i="33"/>
  <c r="AL74" i="33"/>
  <c r="AU74" i="33" s="1"/>
  <c r="AS92" i="33"/>
  <c r="AL92" i="33"/>
  <c r="AU92" i="33" s="1"/>
  <c r="AS47" i="93"/>
  <c r="AL47" i="93"/>
  <c r="AU47" i="93" s="1"/>
  <c r="AS15" i="33"/>
  <c r="AL15" i="33"/>
  <c r="AU15" i="33" s="1"/>
  <c r="AS33" i="33"/>
  <c r="AL33" i="33"/>
  <c r="AU33" i="33" s="1"/>
  <c r="AS51" i="33"/>
  <c r="AL51" i="33"/>
  <c r="AU51" i="33" s="1"/>
  <c r="AS69" i="33"/>
  <c r="AL69" i="33"/>
  <c r="AU69" i="33" s="1"/>
  <c r="AS87" i="33"/>
  <c r="AL87" i="33"/>
  <c r="AU87" i="33" s="1"/>
  <c r="AS41" i="93"/>
  <c r="AL41" i="93"/>
  <c r="AU41" i="93" s="1"/>
  <c r="AN98" i="25"/>
  <c r="AN100" i="25" s="1"/>
  <c r="AI98" i="25"/>
  <c r="AS60" i="93"/>
  <c r="AL60" i="93"/>
  <c r="AU60" i="93" s="1"/>
  <c r="AK87" i="25"/>
  <c r="AT87" i="25" s="1"/>
  <c r="AJ87" i="25"/>
  <c r="AK63" i="25"/>
  <c r="AT63" i="25" s="1"/>
  <c r="AJ63" i="25"/>
  <c r="AK51" i="25"/>
  <c r="AT51" i="25" s="1"/>
  <c r="AJ51" i="25"/>
  <c r="AK15" i="25"/>
  <c r="AT15" i="25" s="1"/>
  <c r="AJ15" i="25"/>
  <c r="AS71" i="93"/>
  <c r="AL71" i="93"/>
  <c r="AU71" i="93" s="1"/>
  <c r="AL98" i="33"/>
  <c r="AU98" i="33" s="1"/>
  <c r="AR98" i="33"/>
  <c r="AR100" i="33" s="1"/>
  <c r="AS6" i="93"/>
  <c r="AL6" i="93"/>
  <c r="AU6" i="93" s="1"/>
  <c r="AS35" i="33"/>
  <c r="AL35" i="33"/>
  <c r="AU35" i="33" s="1"/>
  <c r="AS71" i="33"/>
  <c r="AL71" i="33"/>
  <c r="AU71" i="33" s="1"/>
  <c r="AS89" i="33"/>
  <c r="AL89" i="33"/>
  <c r="AU89" i="33" s="1"/>
  <c r="AK94" i="25"/>
  <c r="AT94" i="25" s="1"/>
  <c r="AJ94" i="25"/>
  <c r="AK90" i="25"/>
  <c r="AT90" i="25" s="1"/>
  <c r="AJ90" i="25"/>
  <c r="AK78" i="25"/>
  <c r="AT78" i="25" s="1"/>
  <c r="AJ78" i="25"/>
  <c r="AK72" i="25"/>
  <c r="AT72" i="25" s="1"/>
  <c r="AJ72" i="25"/>
  <c r="AK66" i="25"/>
  <c r="AT66" i="25" s="1"/>
  <c r="AJ66" i="25"/>
  <c r="AK60" i="25"/>
  <c r="AT60" i="25" s="1"/>
  <c r="AJ60" i="25"/>
  <c r="AK54" i="25"/>
  <c r="AT54" i="25" s="1"/>
  <c r="AJ54" i="25"/>
  <c r="AK48" i="25"/>
  <c r="AT48" i="25" s="1"/>
  <c r="AJ48" i="25"/>
  <c r="AK42" i="25"/>
  <c r="AT42" i="25" s="1"/>
  <c r="AJ42" i="25"/>
  <c r="AK36" i="25"/>
  <c r="AT36" i="25" s="1"/>
  <c r="AJ36" i="25"/>
  <c r="AK30" i="25"/>
  <c r="AT30" i="25" s="1"/>
  <c r="AJ30" i="25"/>
  <c r="AK24" i="25"/>
  <c r="AT24" i="25" s="1"/>
  <c r="AJ24" i="25"/>
  <c r="AK18" i="25"/>
  <c r="AT18" i="25" s="1"/>
  <c r="AJ18" i="25"/>
  <c r="AK12" i="25"/>
  <c r="AT12" i="25" s="1"/>
  <c r="AJ12" i="25"/>
  <c r="AJ6" i="25"/>
  <c r="AK6" i="25"/>
  <c r="AT6" i="25" s="1"/>
  <c r="AS72" i="93"/>
  <c r="AL72" i="93"/>
  <c r="AU72" i="93" s="1"/>
  <c r="AS27" i="93"/>
  <c r="AL27" i="93"/>
  <c r="AU27" i="93" s="1"/>
  <c r="AS25" i="93"/>
  <c r="AL25" i="93"/>
  <c r="AU25" i="93" s="1"/>
  <c r="AS7" i="33"/>
  <c r="AL7" i="33"/>
  <c r="AU7" i="33" s="1"/>
  <c r="AS21" i="93"/>
  <c r="AL21" i="93"/>
  <c r="AU21" i="93" s="1"/>
  <c r="AS31" i="93"/>
  <c r="AL31" i="93"/>
  <c r="AU31" i="93" s="1"/>
  <c r="AS78" i="93"/>
  <c r="AL78" i="93"/>
  <c r="AU78" i="93" s="1"/>
  <c r="AS8" i="33"/>
  <c r="AL8" i="33"/>
  <c r="AU8" i="33" s="1"/>
  <c r="AS26" i="33"/>
  <c r="AL26" i="33"/>
  <c r="AU26" i="33" s="1"/>
  <c r="AS11" i="93"/>
  <c r="AL11" i="93"/>
  <c r="AU11" i="93" s="1"/>
  <c r="AS5" i="33"/>
  <c r="AL5" i="33"/>
  <c r="AU5" i="33" s="1"/>
  <c r="AS3" i="93"/>
  <c r="AL3" i="93"/>
  <c r="AU3" i="93" s="1"/>
  <c r="AS55" i="93"/>
  <c r="AL55" i="93"/>
  <c r="AU55" i="93" s="1"/>
  <c r="AS32" i="93"/>
  <c r="AL32" i="93"/>
  <c r="AU32" i="93" s="1"/>
  <c r="AI96" i="29"/>
  <c r="AN96" i="29"/>
  <c r="AK93" i="25"/>
  <c r="AT93" i="25" s="1"/>
  <c r="AJ93" i="25"/>
  <c r="AK75" i="25"/>
  <c r="AT75" i="25" s="1"/>
  <c r="AJ75" i="25"/>
  <c r="AK57" i="25"/>
  <c r="AT57" i="25" s="1"/>
  <c r="AJ57" i="25"/>
  <c r="AK21" i="25"/>
  <c r="AT21" i="25" s="1"/>
  <c r="AJ21" i="25"/>
  <c r="AS28" i="33"/>
  <c r="AL28" i="33"/>
  <c r="AU28" i="33" s="1"/>
  <c r="AS92" i="93"/>
  <c r="AL92" i="93"/>
  <c r="AU92" i="93" s="1"/>
  <c r="AS53" i="33"/>
  <c r="AL53" i="33"/>
  <c r="AU53" i="33" s="1"/>
  <c r="AK84" i="25"/>
  <c r="AT84" i="25" s="1"/>
  <c r="AJ84" i="25"/>
  <c r="AS16" i="33"/>
  <c r="AL16" i="33"/>
  <c r="AU16" i="33" s="1"/>
  <c r="AS5" i="93"/>
  <c r="AL5" i="93"/>
  <c r="AU5" i="93" s="1"/>
  <c r="AS85" i="93"/>
  <c r="AL85" i="93"/>
  <c r="AU85" i="93" s="1"/>
  <c r="AS97" i="93"/>
  <c r="AL97" i="93"/>
  <c r="AU97" i="93" s="1"/>
  <c r="AS61" i="93"/>
  <c r="AL61" i="93"/>
  <c r="AU61" i="93" s="1"/>
  <c r="AK4" i="33"/>
  <c r="AT4" i="33" s="1"/>
  <c r="AT100" i="33" s="1"/>
  <c r="AJ4" i="33"/>
  <c r="AS23" i="33"/>
  <c r="AL23" i="33"/>
  <c r="AU23" i="33" s="1"/>
  <c r="AK97" i="25"/>
  <c r="AT97" i="25" s="1"/>
  <c r="AJ97" i="25"/>
  <c r="AJ89" i="25"/>
  <c r="AK89" i="25"/>
  <c r="AT89" i="25" s="1"/>
  <c r="AJ83" i="25"/>
  <c r="AK83" i="25"/>
  <c r="AT83" i="25" s="1"/>
  <c r="AJ77" i="25"/>
  <c r="AK77" i="25"/>
  <c r="AT77" i="25" s="1"/>
  <c r="AJ71" i="25"/>
  <c r="AK71" i="25"/>
  <c r="AT71" i="25" s="1"/>
  <c r="AJ65" i="25"/>
  <c r="AK65" i="25"/>
  <c r="AT65" i="25" s="1"/>
  <c r="AJ59" i="25"/>
  <c r="AK59" i="25"/>
  <c r="AT59" i="25" s="1"/>
  <c r="AJ53" i="25"/>
  <c r="AK53" i="25"/>
  <c r="AT53" i="25" s="1"/>
  <c r="AJ47" i="25"/>
  <c r="AK47" i="25"/>
  <c r="AT47" i="25" s="1"/>
  <c r="AJ41" i="25"/>
  <c r="AK41" i="25"/>
  <c r="AT41" i="25" s="1"/>
  <c r="AJ35" i="25"/>
  <c r="AK35" i="25"/>
  <c r="AT35" i="25" s="1"/>
  <c r="AJ29" i="25"/>
  <c r="AK29" i="25"/>
  <c r="AT29" i="25" s="1"/>
  <c r="AJ23" i="25"/>
  <c r="AK23" i="25"/>
  <c r="AT23" i="25" s="1"/>
  <c r="AJ17" i="25"/>
  <c r="AK17" i="25"/>
  <c r="AT17" i="25" s="1"/>
  <c r="AJ11" i="25"/>
  <c r="AK11" i="25"/>
  <c r="AT11" i="25" s="1"/>
  <c r="AS86" i="93"/>
  <c r="AL86" i="93"/>
  <c r="AU86" i="93" s="1"/>
  <c r="AS43" i="93"/>
  <c r="AL43" i="93"/>
  <c r="AU43" i="93" s="1"/>
  <c r="AS90" i="93"/>
  <c r="AL90" i="93"/>
  <c r="AU90" i="93" s="1"/>
  <c r="AS22" i="93"/>
  <c r="AL22" i="93"/>
  <c r="AU22" i="93" s="1"/>
  <c r="AS18" i="33"/>
  <c r="AL18" i="33"/>
  <c r="AU18" i="33" s="1"/>
  <c r="AS36" i="33"/>
  <c r="AL36" i="33"/>
  <c r="AU36" i="33" s="1"/>
  <c r="AS54" i="33"/>
  <c r="AL54" i="33"/>
  <c r="AU54" i="33" s="1"/>
  <c r="AS72" i="33"/>
  <c r="AL72" i="33"/>
  <c r="AU72" i="33" s="1"/>
  <c r="AS90" i="33"/>
  <c r="AL90" i="33"/>
  <c r="AU90" i="33" s="1"/>
  <c r="AS59" i="93"/>
  <c r="AL59" i="93"/>
  <c r="AU59" i="93" s="1"/>
  <c r="AS8" i="93"/>
  <c r="AL8" i="93"/>
  <c r="AU8" i="93" s="1"/>
  <c r="AS25" i="33"/>
  <c r="AL25" i="33"/>
  <c r="AU25" i="33" s="1"/>
  <c r="AS43" i="33"/>
  <c r="AL43" i="33"/>
  <c r="AU43" i="33" s="1"/>
  <c r="AS61" i="33"/>
  <c r="AL61" i="33"/>
  <c r="AU61" i="33" s="1"/>
  <c r="AS79" i="33"/>
  <c r="AL79" i="33"/>
  <c r="AU79" i="33" s="1"/>
  <c r="AS94" i="33"/>
  <c r="AL94" i="33"/>
  <c r="AU94" i="33" s="1"/>
  <c r="AS17" i="93"/>
  <c r="AL17" i="93"/>
  <c r="AU17" i="93" s="1"/>
  <c r="AS51" i="93"/>
  <c r="AL51" i="93"/>
  <c r="AU51" i="93" s="1"/>
  <c r="AS42" i="93"/>
  <c r="AL42" i="93"/>
  <c r="AU42" i="93" s="1"/>
  <c r="AS44" i="33"/>
  <c r="AL44" i="33"/>
  <c r="AU44" i="33" s="1"/>
  <c r="AS62" i="33"/>
  <c r="AL62" i="33"/>
  <c r="AU62" i="33" s="1"/>
  <c r="AS80" i="33"/>
  <c r="AL80" i="33"/>
  <c r="AU80" i="33" s="1"/>
  <c r="AS87" i="93"/>
  <c r="AL87" i="93"/>
  <c r="AU87" i="93" s="1"/>
  <c r="AS96" i="93"/>
  <c r="AL96" i="93"/>
  <c r="AU96" i="93" s="1"/>
  <c r="AS21" i="33"/>
  <c r="AL21" i="33"/>
  <c r="AU21" i="33" s="1"/>
  <c r="AS39" i="33"/>
  <c r="AL39" i="33"/>
  <c r="AU39" i="33" s="1"/>
  <c r="AS57" i="33"/>
  <c r="AL57" i="33"/>
  <c r="AU57" i="33" s="1"/>
  <c r="AS75" i="33"/>
  <c r="AL75" i="33"/>
  <c r="AU75" i="33" s="1"/>
  <c r="AS93" i="33"/>
  <c r="AL93" i="33"/>
  <c r="AU93" i="33" s="1"/>
  <c r="AJ4" i="93"/>
  <c r="AK4" i="93"/>
  <c r="AT4" i="93" s="1"/>
  <c r="AT100" i="93" s="1"/>
  <c r="AS63" i="93"/>
  <c r="AL63" i="93"/>
  <c r="AU63" i="93" s="1"/>
  <c r="Y94" i="89"/>
  <c r="Z94" i="89" s="1"/>
  <c r="X94" i="89"/>
  <c r="AS4" i="33" l="1"/>
  <c r="AL4" i="33"/>
  <c r="AU4" i="33" s="1"/>
  <c r="AS84" i="25"/>
  <c r="AL84" i="25"/>
  <c r="AU84" i="25" s="1"/>
  <c r="AS75" i="25"/>
  <c r="AL75" i="25"/>
  <c r="AU75" i="25" s="1"/>
  <c r="AS12" i="25"/>
  <c r="AL12" i="25"/>
  <c r="AU12" i="25" s="1"/>
  <c r="AS30" i="25"/>
  <c r="AL30" i="25"/>
  <c r="AU30" i="25" s="1"/>
  <c r="AS48" i="25"/>
  <c r="AL48" i="25"/>
  <c r="AU48" i="25" s="1"/>
  <c r="AS66" i="25"/>
  <c r="AL66" i="25"/>
  <c r="AU66" i="25" s="1"/>
  <c r="AS90" i="25"/>
  <c r="AL90" i="25"/>
  <c r="AU90" i="25" s="1"/>
  <c r="AS51" i="25"/>
  <c r="AL51" i="25"/>
  <c r="AU51" i="25" s="1"/>
  <c r="AS19" i="25"/>
  <c r="AL19" i="25"/>
  <c r="AU19" i="25" s="1"/>
  <c r="AS37" i="25"/>
  <c r="AL37" i="25"/>
  <c r="AU37" i="25" s="1"/>
  <c r="AS55" i="25"/>
  <c r="AL55" i="25"/>
  <c r="AU55" i="25" s="1"/>
  <c r="AS73" i="25"/>
  <c r="AL73" i="25"/>
  <c r="AU73" i="25" s="1"/>
  <c r="AS91" i="25"/>
  <c r="AL91" i="25"/>
  <c r="AU91" i="25" s="1"/>
  <c r="AS45" i="25"/>
  <c r="AL45" i="25"/>
  <c r="AU45" i="25" s="1"/>
  <c r="AR97" i="45"/>
  <c r="AS8" i="25"/>
  <c r="AL8" i="25"/>
  <c r="AU8" i="25" s="1"/>
  <c r="AS26" i="25"/>
  <c r="AL26" i="25"/>
  <c r="AU26" i="25" s="1"/>
  <c r="AS44" i="25"/>
  <c r="AL44" i="25"/>
  <c r="AU44" i="25" s="1"/>
  <c r="AS62" i="25"/>
  <c r="AL62" i="25"/>
  <c r="AU62" i="25" s="1"/>
  <c r="AS80" i="25"/>
  <c r="AL80" i="25"/>
  <c r="AU80" i="25" s="1"/>
  <c r="AH97" i="29"/>
  <c r="AQ97" i="29" s="1"/>
  <c r="AS39" i="25"/>
  <c r="AL39" i="25"/>
  <c r="AU39" i="25" s="1"/>
  <c r="AH98" i="45"/>
  <c r="AQ98" i="45" s="1"/>
  <c r="AQ100" i="45" s="1"/>
  <c r="AZ3" i="45"/>
  <c r="AX6" i="45" s="1"/>
  <c r="S6" i="45" s="1"/>
  <c r="AC6" i="45" s="1"/>
  <c r="AB7" i="45" s="1"/>
  <c r="AX4" i="45"/>
  <c r="S4" i="45" s="1"/>
  <c r="AC4" i="45" s="1"/>
  <c r="AB5" i="45" s="1"/>
  <c r="AX10" i="45"/>
  <c r="S10" i="45" s="1"/>
  <c r="AC10" i="45" s="1"/>
  <c r="AB11" i="45" s="1"/>
  <c r="AX11" i="45"/>
  <c r="S11" i="45" s="1"/>
  <c r="AC11" i="45" s="1"/>
  <c r="AB12" i="45" s="1"/>
  <c r="AX12" i="45"/>
  <c r="S12" i="45" s="1"/>
  <c r="AC12" i="45" s="1"/>
  <c r="AB13" i="45" s="1"/>
  <c r="AX13" i="45"/>
  <c r="S13" i="45" s="1"/>
  <c r="AC13" i="45" s="1"/>
  <c r="AB14" i="45" s="1"/>
  <c r="AX14" i="45"/>
  <c r="S14" i="45" s="1"/>
  <c r="AC14" i="45" s="1"/>
  <c r="AB15" i="45" s="1"/>
  <c r="AX15" i="45"/>
  <c r="S15" i="45" s="1"/>
  <c r="AC15" i="45" s="1"/>
  <c r="AB16" i="45" s="1"/>
  <c r="AX16" i="45"/>
  <c r="S16" i="45" s="1"/>
  <c r="AC16" i="45" s="1"/>
  <c r="AB17" i="45" s="1"/>
  <c r="AX17" i="45"/>
  <c r="S17" i="45" s="1"/>
  <c r="AC17" i="45" s="1"/>
  <c r="AB18" i="45" s="1"/>
  <c r="AX18" i="45"/>
  <c r="S18" i="45" s="1"/>
  <c r="AC18" i="45" s="1"/>
  <c r="AB19" i="45" s="1"/>
  <c r="AX19" i="45"/>
  <c r="S19" i="45" s="1"/>
  <c r="AC19" i="45" s="1"/>
  <c r="AB20" i="45" s="1"/>
  <c r="AX20" i="45"/>
  <c r="S20" i="45" s="1"/>
  <c r="AC20" i="45" s="1"/>
  <c r="AB21" i="45" s="1"/>
  <c r="AX21" i="45"/>
  <c r="S21" i="45" s="1"/>
  <c r="AC21" i="45" s="1"/>
  <c r="AB22" i="45" s="1"/>
  <c r="AX22" i="45"/>
  <c r="S22" i="45" s="1"/>
  <c r="AC22" i="45" s="1"/>
  <c r="AB23" i="45" s="1"/>
  <c r="AX23" i="45"/>
  <c r="S23" i="45" s="1"/>
  <c r="AC23" i="45" s="1"/>
  <c r="AB24" i="45" s="1"/>
  <c r="AX24" i="45"/>
  <c r="S24" i="45" s="1"/>
  <c r="AC24" i="45" s="1"/>
  <c r="AB25" i="45" s="1"/>
  <c r="AX25" i="45"/>
  <c r="S25" i="45" s="1"/>
  <c r="AC25" i="45" s="1"/>
  <c r="AB26" i="45" s="1"/>
  <c r="AX26" i="45"/>
  <c r="S26" i="45" s="1"/>
  <c r="AC26" i="45" s="1"/>
  <c r="AB27" i="45" s="1"/>
  <c r="AX27" i="45"/>
  <c r="S27" i="45" s="1"/>
  <c r="AC27" i="45" s="1"/>
  <c r="AB28" i="45" s="1"/>
  <c r="AX28" i="45"/>
  <c r="S28" i="45" s="1"/>
  <c r="AC28" i="45" s="1"/>
  <c r="AB29" i="45" s="1"/>
  <c r="AX29" i="45"/>
  <c r="S29" i="45" s="1"/>
  <c r="AC29" i="45" s="1"/>
  <c r="AB30" i="45" s="1"/>
  <c r="AX30" i="45"/>
  <c r="S30" i="45" s="1"/>
  <c r="AC30" i="45" s="1"/>
  <c r="AB31" i="45" s="1"/>
  <c r="AX31" i="45"/>
  <c r="S31" i="45" s="1"/>
  <c r="AC31" i="45" s="1"/>
  <c r="AB32" i="45" s="1"/>
  <c r="AX32" i="45"/>
  <c r="S32" i="45" s="1"/>
  <c r="AC32" i="45" s="1"/>
  <c r="AB33" i="45" s="1"/>
  <c r="AX33" i="45"/>
  <c r="S33" i="45" s="1"/>
  <c r="AC33" i="45" s="1"/>
  <c r="AB34" i="45" s="1"/>
  <c r="AX34" i="45"/>
  <c r="S34" i="45" s="1"/>
  <c r="AC34" i="45" s="1"/>
  <c r="AB35" i="45" s="1"/>
  <c r="AX35" i="45"/>
  <c r="S35" i="45" s="1"/>
  <c r="AC35" i="45" s="1"/>
  <c r="AB36" i="45" s="1"/>
  <c r="AX36" i="45"/>
  <c r="S36" i="45" s="1"/>
  <c r="AC36" i="45" s="1"/>
  <c r="AB37" i="45" s="1"/>
  <c r="AX37" i="45"/>
  <c r="S37" i="45" s="1"/>
  <c r="AC37" i="45" s="1"/>
  <c r="AB38" i="45" s="1"/>
  <c r="AX38" i="45"/>
  <c r="S38" i="45" s="1"/>
  <c r="AC38" i="45" s="1"/>
  <c r="AB39" i="45" s="1"/>
  <c r="AX39" i="45"/>
  <c r="S39" i="45" s="1"/>
  <c r="AC39" i="45" s="1"/>
  <c r="AB40" i="45" s="1"/>
  <c r="AX40" i="45"/>
  <c r="S40" i="45" s="1"/>
  <c r="AC40" i="45" s="1"/>
  <c r="AB41" i="45" s="1"/>
  <c r="AX41" i="45"/>
  <c r="S41" i="45" s="1"/>
  <c r="AC41" i="45" s="1"/>
  <c r="AB42" i="45" s="1"/>
  <c r="AX42" i="45"/>
  <c r="S42" i="45" s="1"/>
  <c r="AC42" i="45" s="1"/>
  <c r="AB43" i="45" s="1"/>
  <c r="AX43" i="45"/>
  <c r="S43" i="45" s="1"/>
  <c r="AC43" i="45" s="1"/>
  <c r="AB44" i="45" s="1"/>
  <c r="AX44" i="45"/>
  <c r="S44" i="45" s="1"/>
  <c r="AC44" i="45" s="1"/>
  <c r="AB45" i="45" s="1"/>
  <c r="AX45" i="45"/>
  <c r="S45" i="45" s="1"/>
  <c r="AC45" i="45" s="1"/>
  <c r="AB46" i="45" s="1"/>
  <c r="AX46" i="45"/>
  <c r="S46" i="45" s="1"/>
  <c r="AC46" i="45" s="1"/>
  <c r="AB47" i="45" s="1"/>
  <c r="AX47" i="45"/>
  <c r="S47" i="45" s="1"/>
  <c r="AC47" i="45" s="1"/>
  <c r="AB48" i="45" s="1"/>
  <c r="AX48" i="45"/>
  <c r="S48" i="45" s="1"/>
  <c r="AC48" i="45" s="1"/>
  <c r="AB49" i="45" s="1"/>
  <c r="AX49" i="45"/>
  <c r="S49" i="45" s="1"/>
  <c r="AC49" i="45" s="1"/>
  <c r="AB50" i="45" s="1"/>
  <c r="AX50" i="45"/>
  <c r="S50" i="45" s="1"/>
  <c r="AC50" i="45" s="1"/>
  <c r="AB51" i="45" s="1"/>
  <c r="AX51" i="45"/>
  <c r="S51" i="45" s="1"/>
  <c r="AC51" i="45" s="1"/>
  <c r="AB52" i="45" s="1"/>
  <c r="AX52" i="45"/>
  <c r="S52" i="45" s="1"/>
  <c r="AC52" i="45" s="1"/>
  <c r="AB53" i="45" s="1"/>
  <c r="AX53" i="45"/>
  <c r="S53" i="45" s="1"/>
  <c r="AC53" i="45" s="1"/>
  <c r="AB54" i="45" s="1"/>
  <c r="AX54" i="45"/>
  <c r="S54" i="45" s="1"/>
  <c r="AC54" i="45" s="1"/>
  <c r="AB55" i="45" s="1"/>
  <c r="AX55" i="45"/>
  <c r="S55" i="45" s="1"/>
  <c r="AC55" i="45" s="1"/>
  <c r="AB56" i="45" s="1"/>
  <c r="AX56" i="45"/>
  <c r="S56" i="45" s="1"/>
  <c r="AC56" i="45" s="1"/>
  <c r="AB57" i="45" s="1"/>
  <c r="AX57" i="45"/>
  <c r="S57" i="45" s="1"/>
  <c r="AC57" i="45" s="1"/>
  <c r="AB58" i="45" s="1"/>
  <c r="AX58" i="45"/>
  <c r="S58" i="45" s="1"/>
  <c r="AC58" i="45" s="1"/>
  <c r="AB59" i="45" s="1"/>
  <c r="AX59" i="45"/>
  <c r="S59" i="45" s="1"/>
  <c r="AC59" i="45" s="1"/>
  <c r="AB60" i="45" s="1"/>
  <c r="AX60" i="45"/>
  <c r="S60" i="45" s="1"/>
  <c r="AC60" i="45" s="1"/>
  <c r="AB61" i="45" s="1"/>
  <c r="AX61" i="45"/>
  <c r="S61" i="45" s="1"/>
  <c r="AC61" i="45" s="1"/>
  <c r="AB62" i="45" s="1"/>
  <c r="AX62" i="45"/>
  <c r="S62" i="45" s="1"/>
  <c r="AC62" i="45" s="1"/>
  <c r="AB63" i="45" s="1"/>
  <c r="AX63" i="45"/>
  <c r="S63" i="45" s="1"/>
  <c r="AC63" i="45" s="1"/>
  <c r="AB64" i="45" s="1"/>
  <c r="AX64" i="45"/>
  <c r="S64" i="45" s="1"/>
  <c r="AC64" i="45" s="1"/>
  <c r="AB65" i="45" s="1"/>
  <c r="AX65" i="45"/>
  <c r="S65" i="45" s="1"/>
  <c r="AC65" i="45" s="1"/>
  <c r="AB66" i="45" s="1"/>
  <c r="AX66" i="45"/>
  <c r="S66" i="45" s="1"/>
  <c r="AC66" i="45" s="1"/>
  <c r="AB67" i="45" s="1"/>
  <c r="AX67" i="45"/>
  <c r="S67" i="45" s="1"/>
  <c r="AC67" i="45" s="1"/>
  <c r="AB68" i="45" s="1"/>
  <c r="AX68" i="45"/>
  <c r="S68" i="45" s="1"/>
  <c r="AC68" i="45" s="1"/>
  <c r="AB69" i="45" s="1"/>
  <c r="AX69" i="45"/>
  <c r="S69" i="45" s="1"/>
  <c r="AC69" i="45" s="1"/>
  <c r="AB70" i="45" s="1"/>
  <c r="AX70" i="45"/>
  <c r="S70" i="45" s="1"/>
  <c r="AC70" i="45" s="1"/>
  <c r="AB71" i="45" s="1"/>
  <c r="AX71" i="45"/>
  <c r="S71" i="45" s="1"/>
  <c r="AC71" i="45" s="1"/>
  <c r="AB72" i="45" s="1"/>
  <c r="AX72" i="45"/>
  <c r="S72" i="45" s="1"/>
  <c r="AC72" i="45" s="1"/>
  <c r="AB73" i="45" s="1"/>
  <c r="AX73" i="45"/>
  <c r="S73" i="45" s="1"/>
  <c r="AC73" i="45" s="1"/>
  <c r="AB74" i="45" s="1"/>
  <c r="AX74" i="45"/>
  <c r="S74" i="45" s="1"/>
  <c r="AC74" i="45" s="1"/>
  <c r="AB75" i="45" s="1"/>
  <c r="AX75" i="45"/>
  <c r="S75" i="45" s="1"/>
  <c r="AC75" i="45" s="1"/>
  <c r="AB76" i="45" s="1"/>
  <c r="AX76" i="45"/>
  <c r="S76" i="45" s="1"/>
  <c r="AC76" i="45" s="1"/>
  <c r="AB77" i="45" s="1"/>
  <c r="AX77" i="45"/>
  <c r="S77" i="45" s="1"/>
  <c r="AC77" i="45" s="1"/>
  <c r="AB78" i="45" s="1"/>
  <c r="AX78" i="45"/>
  <c r="S78" i="45" s="1"/>
  <c r="AC78" i="45" s="1"/>
  <c r="AB79" i="45" s="1"/>
  <c r="AX79" i="45"/>
  <c r="S79" i="45" s="1"/>
  <c r="AC79" i="45" s="1"/>
  <c r="AB80" i="45" s="1"/>
  <c r="AX80" i="45"/>
  <c r="S80" i="45" s="1"/>
  <c r="AC80" i="45" s="1"/>
  <c r="AB81" i="45" s="1"/>
  <c r="AX81" i="45"/>
  <c r="S81" i="45" s="1"/>
  <c r="AC81" i="45" s="1"/>
  <c r="AB82" i="45" s="1"/>
  <c r="AX82" i="45"/>
  <c r="S82" i="45" s="1"/>
  <c r="AC82" i="45" s="1"/>
  <c r="AB83" i="45" s="1"/>
  <c r="AX83" i="45"/>
  <c r="S83" i="45" s="1"/>
  <c r="AC83" i="45" s="1"/>
  <c r="AB84" i="45" s="1"/>
  <c r="AX84" i="45"/>
  <c r="S84" i="45" s="1"/>
  <c r="AC84" i="45" s="1"/>
  <c r="AB85" i="45" s="1"/>
  <c r="AX85" i="45"/>
  <c r="S85" i="45" s="1"/>
  <c r="AC85" i="45" s="1"/>
  <c r="AB86" i="45" s="1"/>
  <c r="AX86" i="45"/>
  <c r="S86" i="45" s="1"/>
  <c r="AC86" i="45" s="1"/>
  <c r="AB87" i="45" s="1"/>
  <c r="AX87" i="45"/>
  <c r="S87" i="45" s="1"/>
  <c r="AC87" i="45" s="1"/>
  <c r="AB88" i="45" s="1"/>
  <c r="AX88" i="45"/>
  <c r="S88" i="45" s="1"/>
  <c r="AC88" i="45" s="1"/>
  <c r="AB89" i="45" s="1"/>
  <c r="AX89" i="45"/>
  <c r="S89" i="45" s="1"/>
  <c r="AC89" i="45" s="1"/>
  <c r="AB90" i="45" s="1"/>
  <c r="AX90" i="45"/>
  <c r="S90" i="45" s="1"/>
  <c r="AC90" i="45" s="1"/>
  <c r="AB91" i="45" s="1"/>
  <c r="AX91" i="45"/>
  <c r="S91" i="45" s="1"/>
  <c r="AC91" i="45" s="1"/>
  <c r="AB92" i="45" s="1"/>
  <c r="AX92" i="45"/>
  <c r="S92" i="45" s="1"/>
  <c r="AC92" i="45" s="1"/>
  <c r="AB93" i="45" s="1"/>
  <c r="AX97" i="45"/>
  <c r="S97" i="45" s="1"/>
  <c r="AC97" i="45" s="1"/>
  <c r="AB98" i="45" s="1"/>
  <c r="AX93" i="45"/>
  <c r="S93" i="45" s="1"/>
  <c r="AC93" i="45" s="1"/>
  <c r="AB94" i="45" s="1"/>
  <c r="AX96" i="45"/>
  <c r="S96" i="45" s="1"/>
  <c r="AC96" i="45" s="1"/>
  <c r="AB97" i="45" s="1"/>
  <c r="AX94" i="45"/>
  <c r="S94" i="45" s="1"/>
  <c r="AC94" i="45" s="1"/>
  <c r="AB95" i="45" s="1"/>
  <c r="AX95" i="45"/>
  <c r="S95" i="45" s="1"/>
  <c r="AC95" i="45" s="1"/>
  <c r="AB96" i="45" s="1"/>
  <c r="AS10" i="25"/>
  <c r="AL10" i="25"/>
  <c r="AU10" i="25" s="1"/>
  <c r="W95" i="89"/>
  <c r="AG94" i="89"/>
  <c r="AP94" i="89" s="1"/>
  <c r="AF94" i="89"/>
  <c r="AO94" i="89" s="1"/>
  <c r="AE94" i="89"/>
  <c r="AS35" i="25"/>
  <c r="AL35" i="25"/>
  <c r="AU35" i="25" s="1"/>
  <c r="AS97" i="25"/>
  <c r="AL97" i="25"/>
  <c r="AU97" i="25" s="1"/>
  <c r="AS21" i="25"/>
  <c r="AL21" i="25"/>
  <c r="AU21" i="25" s="1"/>
  <c r="AS93" i="25"/>
  <c r="AL93" i="25"/>
  <c r="AU93" i="25" s="1"/>
  <c r="AS18" i="25"/>
  <c r="AL18" i="25"/>
  <c r="AU18" i="25" s="1"/>
  <c r="AS36" i="25"/>
  <c r="AL36" i="25"/>
  <c r="AU36" i="25" s="1"/>
  <c r="AS54" i="25"/>
  <c r="AL54" i="25"/>
  <c r="AU54" i="25" s="1"/>
  <c r="AS72" i="25"/>
  <c r="AL72" i="25"/>
  <c r="AU72" i="25" s="1"/>
  <c r="AS94" i="25"/>
  <c r="AL94" i="25"/>
  <c r="AU94" i="25" s="1"/>
  <c r="AS63" i="25"/>
  <c r="AL63" i="25"/>
  <c r="AU63" i="25" s="1"/>
  <c r="AL98" i="25"/>
  <c r="AU98" i="25" s="1"/>
  <c r="AR98" i="25"/>
  <c r="AR100" i="25" s="1"/>
  <c r="AS25" i="25"/>
  <c r="AL25" i="25"/>
  <c r="AU25" i="25" s="1"/>
  <c r="AS43" i="25"/>
  <c r="AL43" i="25"/>
  <c r="AU43" i="25" s="1"/>
  <c r="AS61" i="25"/>
  <c r="AL61" i="25"/>
  <c r="AU61" i="25" s="1"/>
  <c r="AS79" i="25"/>
  <c r="AL79" i="25"/>
  <c r="AU79" i="25" s="1"/>
  <c r="AS69" i="25"/>
  <c r="AL69" i="25"/>
  <c r="AU69" i="25" s="1"/>
  <c r="AS14" i="25"/>
  <c r="AL14" i="25"/>
  <c r="AU14" i="25" s="1"/>
  <c r="AS32" i="25"/>
  <c r="AL32" i="25"/>
  <c r="AU32" i="25" s="1"/>
  <c r="AS50" i="25"/>
  <c r="AL50" i="25"/>
  <c r="AU50" i="25" s="1"/>
  <c r="AS68" i="25"/>
  <c r="AL68" i="25"/>
  <c r="AU68" i="25" s="1"/>
  <c r="AS86" i="25"/>
  <c r="AL86" i="25"/>
  <c r="AU86" i="25" s="1"/>
  <c r="AS81" i="25"/>
  <c r="AL81" i="25"/>
  <c r="AU81" i="25" s="1"/>
  <c r="AU100" i="33"/>
  <c r="C11" i="33" s="1"/>
  <c r="AS33" i="25"/>
  <c r="AL33" i="25"/>
  <c r="AU33" i="25" s="1"/>
  <c r="AS71" i="25"/>
  <c r="AL71" i="25"/>
  <c r="AU71" i="25" s="1"/>
  <c r="AS23" i="25"/>
  <c r="AL23" i="25"/>
  <c r="AU23" i="25" s="1"/>
  <c r="AS41" i="25"/>
  <c r="AL41" i="25"/>
  <c r="AU41" i="25" s="1"/>
  <c r="AS59" i="25"/>
  <c r="AL59" i="25"/>
  <c r="AU59" i="25" s="1"/>
  <c r="AS77" i="25"/>
  <c r="AL77" i="25"/>
  <c r="AU77" i="25" s="1"/>
  <c r="AS7" i="25"/>
  <c r="AL7" i="25"/>
  <c r="AU7" i="25" s="1"/>
  <c r="AS96" i="25"/>
  <c r="AL96" i="25"/>
  <c r="AU96" i="25" s="1"/>
  <c r="AS27" i="25"/>
  <c r="AL27" i="25"/>
  <c r="AU27" i="25" s="1"/>
  <c r="AS22" i="25"/>
  <c r="AL22" i="25"/>
  <c r="AU22" i="25" s="1"/>
  <c r="AS40" i="25"/>
  <c r="AL40" i="25"/>
  <c r="AU40" i="25" s="1"/>
  <c r="AS58" i="25"/>
  <c r="AL58" i="25"/>
  <c r="AU58" i="25" s="1"/>
  <c r="AS76" i="25"/>
  <c r="AL76" i="25"/>
  <c r="AU76" i="25" s="1"/>
  <c r="AS100" i="33"/>
  <c r="AS17" i="25"/>
  <c r="AL17" i="25"/>
  <c r="AU17" i="25" s="1"/>
  <c r="AS57" i="25"/>
  <c r="AL57" i="25"/>
  <c r="AU57" i="25" s="1"/>
  <c r="AS24" i="25"/>
  <c r="AL24" i="25"/>
  <c r="AU24" i="25" s="1"/>
  <c r="AS42" i="25"/>
  <c r="AL42" i="25"/>
  <c r="AU42" i="25" s="1"/>
  <c r="AS60" i="25"/>
  <c r="AL60" i="25"/>
  <c r="AU60" i="25" s="1"/>
  <c r="AS78" i="25"/>
  <c r="AL78" i="25"/>
  <c r="AU78" i="25" s="1"/>
  <c r="AS15" i="25"/>
  <c r="AL15" i="25"/>
  <c r="AU15" i="25" s="1"/>
  <c r="AS87" i="25"/>
  <c r="AL87" i="25"/>
  <c r="AU87" i="25" s="1"/>
  <c r="AS13" i="25"/>
  <c r="AL13" i="25"/>
  <c r="AU13" i="25" s="1"/>
  <c r="AS31" i="25"/>
  <c r="AL31" i="25"/>
  <c r="AU31" i="25" s="1"/>
  <c r="AS49" i="25"/>
  <c r="AL49" i="25"/>
  <c r="AU49" i="25" s="1"/>
  <c r="AS67" i="25"/>
  <c r="AL67" i="25"/>
  <c r="AU67" i="25" s="1"/>
  <c r="AS85" i="25"/>
  <c r="AL85" i="25"/>
  <c r="AU85" i="25" s="1"/>
  <c r="AS9" i="25"/>
  <c r="AL9" i="25"/>
  <c r="AU9" i="25" s="1"/>
  <c r="AS20" i="25"/>
  <c r="AL20" i="25"/>
  <c r="AU20" i="25" s="1"/>
  <c r="AS38" i="25"/>
  <c r="AL38" i="25"/>
  <c r="AU38" i="25" s="1"/>
  <c r="AS56" i="25"/>
  <c r="AL56" i="25"/>
  <c r="AU56" i="25" s="1"/>
  <c r="AS74" i="25"/>
  <c r="AL74" i="25"/>
  <c r="AU74" i="25" s="1"/>
  <c r="AR93" i="89"/>
  <c r="AS3" i="25"/>
  <c r="AL3" i="25"/>
  <c r="AU3" i="25" s="1"/>
  <c r="AS5" i="25"/>
  <c r="AL5" i="25"/>
  <c r="AU5" i="25" s="1"/>
  <c r="AS95" i="25"/>
  <c r="AL95" i="25"/>
  <c r="AU95" i="25" s="1"/>
  <c r="AS53" i="25"/>
  <c r="AL53" i="25"/>
  <c r="AU53" i="25" s="1"/>
  <c r="AS89" i="25"/>
  <c r="AL89" i="25"/>
  <c r="AU89" i="25" s="1"/>
  <c r="AF97" i="29"/>
  <c r="AO97" i="29" s="1"/>
  <c r="AE97" i="29"/>
  <c r="W98" i="29"/>
  <c r="AG97" i="29"/>
  <c r="AP97" i="29" s="1"/>
  <c r="AF98" i="45"/>
  <c r="AO98" i="45" s="1"/>
  <c r="AO100" i="45" s="1"/>
  <c r="AE98" i="45"/>
  <c r="AG98" i="45"/>
  <c r="AP98" i="45" s="1"/>
  <c r="AP100" i="45" s="1"/>
  <c r="AC98" i="45"/>
  <c r="AS16" i="25"/>
  <c r="AL16" i="25"/>
  <c r="AU16" i="25" s="1"/>
  <c r="AS34" i="25"/>
  <c r="AL34" i="25"/>
  <c r="AU34" i="25" s="1"/>
  <c r="AS52" i="25"/>
  <c r="AL52" i="25"/>
  <c r="AU52" i="25" s="1"/>
  <c r="AS70" i="25"/>
  <c r="AL70" i="25"/>
  <c r="AU70" i="25" s="1"/>
  <c r="AS88" i="25"/>
  <c r="AL88" i="25"/>
  <c r="AU88" i="25" s="1"/>
  <c r="AH94" i="89"/>
  <c r="AQ94" i="89" s="1"/>
  <c r="AS4" i="93"/>
  <c r="AS100" i="93" s="1"/>
  <c r="AL4" i="93"/>
  <c r="AU4" i="93" s="1"/>
  <c r="AU100" i="93" s="1"/>
  <c r="C11" i="93" s="1"/>
  <c r="F46" i="97" s="1"/>
  <c r="AS11" i="25"/>
  <c r="AL11" i="25"/>
  <c r="AU11" i="25" s="1"/>
  <c r="AS29" i="25"/>
  <c r="AL29" i="25"/>
  <c r="AU29" i="25" s="1"/>
  <c r="AS47" i="25"/>
  <c r="AL47" i="25"/>
  <c r="AU47" i="25" s="1"/>
  <c r="AS65" i="25"/>
  <c r="AL65" i="25"/>
  <c r="AU65" i="25" s="1"/>
  <c r="AS83" i="25"/>
  <c r="AL83" i="25"/>
  <c r="AU83" i="25" s="1"/>
  <c r="AR96" i="29"/>
  <c r="AS6" i="25"/>
  <c r="AL6" i="25"/>
  <c r="AU6" i="25" s="1"/>
  <c r="AS92" i="25"/>
  <c r="AL92" i="25"/>
  <c r="AU92" i="25" s="1"/>
  <c r="AJ4" i="25"/>
  <c r="AK4" i="25"/>
  <c r="AT4" i="25" s="1"/>
  <c r="AT100" i="25" s="1"/>
  <c r="AS28" i="25"/>
  <c r="AL28" i="25"/>
  <c r="AU28" i="25" s="1"/>
  <c r="AS46" i="25"/>
  <c r="AL46" i="25"/>
  <c r="AU46" i="25" s="1"/>
  <c r="AS64" i="25"/>
  <c r="AL64" i="25"/>
  <c r="AU64" i="25" s="1"/>
  <c r="AS82" i="25"/>
  <c r="AL82" i="25"/>
  <c r="AU82" i="25" s="1"/>
  <c r="AX3" i="45" l="1"/>
  <c r="S3" i="45" s="1"/>
  <c r="AC3" i="45" s="1"/>
  <c r="AX9" i="45"/>
  <c r="S9" i="45" s="1"/>
  <c r="AC9" i="45" s="1"/>
  <c r="AB10" i="45" s="1"/>
  <c r="AJ10" i="45" s="1"/>
  <c r="AX8" i="45"/>
  <c r="S8" i="45" s="1"/>
  <c r="AC8" i="45" s="1"/>
  <c r="AB9" i="45" s="1"/>
  <c r="AX5" i="45"/>
  <c r="S5" i="45" s="1"/>
  <c r="AC5" i="45" s="1"/>
  <c r="AB6" i="45" s="1"/>
  <c r="AK7" i="45"/>
  <c r="AT7" i="45" s="1"/>
  <c r="AI98" i="45"/>
  <c r="AN98" i="45"/>
  <c r="AN100" i="45" s="1"/>
  <c r="AJ77" i="45"/>
  <c r="AK77" i="45"/>
  <c r="AT77" i="45" s="1"/>
  <c r="AK35" i="45"/>
  <c r="AT35" i="45" s="1"/>
  <c r="AJ35" i="45"/>
  <c r="AS4" i="25"/>
  <c r="AL4" i="25"/>
  <c r="AU4" i="25" s="1"/>
  <c r="AI97" i="29"/>
  <c r="AN97" i="29"/>
  <c r="AJ97" i="45"/>
  <c r="AK97" i="45"/>
  <c r="AT97" i="45" s="1"/>
  <c r="AK90" i="45"/>
  <c r="AT90" i="45" s="1"/>
  <c r="AJ90" i="45"/>
  <c r="AJ84" i="45"/>
  <c r="AK84" i="45"/>
  <c r="AT84" i="45" s="1"/>
  <c r="AK78" i="45"/>
  <c r="AT78" i="45" s="1"/>
  <c r="AJ78" i="45"/>
  <c r="AK72" i="45"/>
  <c r="AT72" i="45" s="1"/>
  <c r="AJ72" i="45"/>
  <c r="AJ66" i="45"/>
  <c r="AK66" i="45"/>
  <c r="AT66" i="45" s="1"/>
  <c r="AK60" i="45"/>
  <c r="AT60" i="45" s="1"/>
  <c r="AJ60" i="45"/>
  <c r="AK54" i="45"/>
  <c r="AT54" i="45" s="1"/>
  <c r="AJ54" i="45"/>
  <c r="AJ48" i="45"/>
  <c r="AK48" i="45"/>
  <c r="AT48" i="45" s="1"/>
  <c r="AK42" i="45"/>
  <c r="AT42" i="45" s="1"/>
  <c r="AJ42" i="45"/>
  <c r="AJ36" i="45"/>
  <c r="AK36" i="45"/>
  <c r="AT36" i="45" s="1"/>
  <c r="AJ30" i="45"/>
  <c r="AK30" i="45"/>
  <c r="AT30" i="45" s="1"/>
  <c r="AJ24" i="45"/>
  <c r="AK24" i="45"/>
  <c r="AT24" i="45" s="1"/>
  <c r="AJ18" i="45"/>
  <c r="AK18" i="45"/>
  <c r="AT18" i="45" s="1"/>
  <c r="AJ12" i="45"/>
  <c r="AK12" i="45"/>
  <c r="AT12" i="45" s="1"/>
  <c r="AJ6" i="45"/>
  <c r="AK6" i="45"/>
  <c r="AT6" i="45" s="1"/>
  <c r="AJ89" i="45"/>
  <c r="AK89" i="45"/>
  <c r="AT89" i="45" s="1"/>
  <c r="AJ71" i="45"/>
  <c r="AK71" i="45"/>
  <c r="AT71" i="45" s="1"/>
  <c r="AJ41" i="45"/>
  <c r="AK41" i="45"/>
  <c r="AT41" i="45" s="1"/>
  <c r="AJ5" i="45"/>
  <c r="AK5" i="45"/>
  <c r="AT5" i="45" s="1"/>
  <c r="AJ98" i="45"/>
  <c r="AS98" i="45" s="1"/>
  <c r="AK98" i="45"/>
  <c r="AT98" i="45" s="1"/>
  <c r="AJ88" i="45"/>
  <c r="AK88" i="45"/>
  <c r="AT88" i="45" s="1"/>
  <c r="AJ82" i="45"/>
  <c r="AK82" i="45"/>
  <c r="AT82" i="45" s="1"/>
  <c r="AJ76" i="45"/>
  <c r="AK76" i="45"/>
  <c r="AT76" i="45" s="1"/>
  <c r="AJ70" i="45"/>
  <c r="AK70" i="45"/>
  <c r="AT70" i="45" s="1"/>
  <c r="AJ64" i="45"/>
  <c r="AK64" i="45"/>
  <c r="AT64" i="45" s="1"/>
  <c r="AJ58" i="45"/>
  <c r="AK58" i="45"/>
  <c r="AT58" i="45" s="1"/>
  <c r="AJ52" i="45"/>
  <c r="AK52" i="45"/>
  <c r="AT52" i="45" s="1"/>
  <c r="AJ46" i="45"/>
  <c r="AK46" i="45"/>
  <c r="AT46" i="45" s="1"/>
  <c r="AJ40" i="45"/>
  <c r="AK40" i="45"/>
  <c r="AT40" i="45" s="1"/>
  <c r="AJ34" i="45"/>
  <c r="AK34" i="45"/>
  <c r="AT34" i="45" s="1"/>
  <c r="AJ28" i="45"/>
  <c r="AK28" i="45"/>
  <c r="AT28" i="45" s="1"/>
  <c r="AJ22" i="45"/>
  <c r="AK22" i="45"/>
  <c r="AT22" i="45" s="1"/>
  <c r="AJ16" i="45"/>
  <c r="AK16" i="45"/>
  <c r="AT16" i="45" s="1"/>
  <c r="Z95" i="89"/>
  <c r="X95" i="89"/>
  <c r="Y95" i="89"/>
  <c r="AJ65" i="45"/>
  <c r="AK65" i="45"/>
  <c r="AT65" i="45" s="1"/>
  <c r="AJ23" i="45"/>
  <c r="AK23" i="45"/>
  <c r="AT23" i="45" s="1"/>
  <c r="AK93" i="45"/>
  <c r="AT93" i="45" s="1"/>
  <c r="AJ93" i="45"/>
  <c r="AK87" i="45"/>
  <c r="AT87" i="45" s="1"/>
  <c r="AJ87" i="45"/>
  <c r="AJ81" i="45"/>
  <c r="AK81" i="45"/>
  <c r="AT81" i="45" s="1"/>
  <c r="AK75" i="45"/>
  <c r="AT75" i="45" s="1"/>
  <c r="AJ75" i="45"/>
  <c r="AK69" i="45"/>
  <c r="AT69" i="45" s="1"/>
  <c r="AJ69" i="45"/>
  <c r="AJ63" i="45"/>
  <c r="AK63" i="45"/>
  <c r="AT63" i="45" s="1"/>
  <c r="AK57" i="45"/>
  <c r="AT57" i="45" s="1"/>
  <c r="AJ57" i="45"/>
  <c r="AK51" i="45"/>
  <c r="AT51" i="45" s="1"/>
  <c r="AJ51" i="45"/>
  <c r="AJ45" i="45"/>
  <c r="AK45" i="45"/>
  <c r="AT45" i="45" s="1"/>
  <c r="AK39" i="45"/>
  <c r="AT39" i="45" s="1"/>
  <c r="AJ39" i="45"/>
  <c r="AJ33" i="45"/>
  <c r="AK33" i="45"/>
  <c r="AT33" i="45" s="1"/>
  <c r="AJ27" i="45"/>
  <c r="AK27" i="45"/>
  <c r="AT27" i="45" s="1"/>
  <c r="AJ21" i="45"/>
  <c r="AK21" i="45"/>
  <c r="AT21" i="45" s="1"/>
  <c r="AJ15" i="45"/>
  <c r="AK15" i="45"/>
  <c r="AT15" i="45" s="1"/>
  <c r="AK9" i="45"/>
  <c r="AT9" i="45" s="1"/>
  <c r="AJ3" i="45"/>
  <c r="AB4" i="45"/>
  <c r="AJ94" i="45"/>
  <c r="AK94" i="45"/>
  <c r="AT94" i="45" s="1"/>
  <c r="AJ53" i="45"/>
  <c r="AK53" i="45"/>
  <c r="AT53" i="45" s="1"/>
  <c r="AK29" i="45"/>
  <c r="AT29" i="45" s="1"/>
  <c r="AJ29" i="45"/>
  <c r="AK11" i="45"/>
  <c r="AT11" i="45" s="1"/>
  <c r="AJ11" i="45"/>
  <c r="AU100" i="25"/>
  <c r="C11" i="25" s="1"/>
  <c r="AI94" i="89"/>
  <c r="AN94" i="89"/>
  <c r="AK96" i="45"/>
  <c r="AT96" i="45" s="1"/>
  <c r="AJ96" i="45"/>
  <c r="AJ92" i="45"/>
  <c r="AK92" i="45"/>
  <c r="AT92" i="45" s="1"/>
  <c r="AJ86" i="45"/>
  <c r="AK86" i="45"/>
  <c r="AT86" i="45" s="1"/>
  <c r="AJ80" i="45"/>
  <c r="AK80" i="45"/>
  <c r="AT80" i="45" s="1"/>
  <c r="AJ74" i="45"/>
  <c r="AK74" i="45"/>
  <c r="AT74" i="45" s="1"/>
  <c r="AJ68" i="45"/>
  <c r="AK68" i="45"/>
  <c r="AT68" i="45" s="1"/>
  <c r="AJ62" i="45"/>
  <c r="AK62" i="45"/>
  <c r="AT62" i="45" s="1"/>
  <c r="AJ56" i="45"/>
  <c r="AK56" i="45"/>
  <c r="AT56" i="45" s="1"/>
  <c r="AJ50" i="45"/>
  <c r="AK50" i="45"/>
  <c r="AT50" i="45" s="1"/>
  <c r="AJ44" i="45"/>
  <c r="AK44" i="45"/>
  <c r="AT44" i="45" s="1"/>
  <c r="AJ38" i="45"/>
  <c r="AK38" i="45"/>
  <c r="AT38" i="45" s="1"/>
  <c r="AJ32" i="45"/>
  <c r="AK32" i="45"/>
  <c r="AT32" i="45" s="1"/>
  <c r="AK26" i="45"/>
  <c r="AT26" i="45" s="1"/>
  <c r="AJ26" i="45"/>
  <c r="AK20" i="45"/>
  <c r="AT20" i="45" s="1"/>
  <c r="AJ20" i="45"/>
  <c r="AJ14" i="45"/>
  <c r="AK14" i="45"/>
  <c r="AT14" i="45" s="1"/>
  <c r="AX7" i="45"/>
  <c r="S7" i="45" s="1"/>
  <c r="AC7" i="45" s="1"/>
  <c r="AB8" i="45" s="1"/>
  <c r="AJ83" i="45"/>
  <c r="AK83" i="45"/>
  <c r="AT83" i="45" s="1"/>
  <c r="AJ59" i="45"/>
  <c r="AK59" i="45"/>
  <c r="AT59" i="45" s="1"/>
  <c r="AJ47" i="45"/>
  <c r="AK47" i="45"/>
  <c r="AT47" i="45" s="1"/>
  <c r="AK17" i="45"/>
  <c r="AT17" i="45" s="1"/>
  <c r="AJ17" i="45"/>
  <c r="Y98" i="29"/>
  <c r="X98" i="29"/>
  <c r="AS100" i="25"/>
  <c r="AJ95" i="45"/>
  <c r="AK95" i="45"/>
  <c r="AT95" i="45" s="1"/>
  <c r="AJ91" i="45"/>
  <c r="AK91" i="45"/>
  <c r="AT91" i="45" s="1"/>
  <c r="AJ85" i="45"/>
  <c r="AK85" i="45"/>
  <c r="AT85" i="45" s="1"/>
  <c r="AJ79" i="45"/>
  <c r="AK79" i="45"/>
  <c r="AT79" i="45" s="1"/>
  <c r="AJ73" i="45"/>
  <c r="AK73" i="45"/>
  <c r="AT73" i="45" s="1"/>
  <c r="AJ67" i="45"/>
  <c r="AK67" i="45"/>
  <c r="AT67" i="45" s="1"/>
  <c r="AJ61" i="45"/>
  <c r="AK61" i="45"/>
  <c r="AT61" i="45" s="1"/>
  <c r="AJ55" i="45"/>
  <c r="AK55" i="45"/>
  <c r="AT55" i="45" s="1"/>
  <c r="AJ49" i="45"/>
  <c r="AK49" i="45"/>
  <c r="AT49" i="45" s="1"/>
  <c r="AJ43" i="45"/>
  <c r="AK43" i="45"/>
  <c r="AT43" i="45" s="1"/>
  <c r="AJ37" i="45"/>
  <c r="AK37" i="45"/>
  <c r="AT37" i="45" s="1"/>
  <c r="AJ31" i="45"/>
  <c r="AK31" i="45"/>
  <c r="AT31" i="45" s="1"/>
  <c r="AJ25" i="45"/>
  <c r="AK25" i="45"/>
  <c r="AT25" i="45" s="1"/>
  <c r="AJ19" i="45"/>
  <c r="AK19" i="45"/>
  <c r="AT19" i="45" s="1"/>
  <c r="AJ13" i="45"/>
  <c r="AK13" i="45"/>
  <c r="AT13" i="45" s="1"/>
  <c r="AK10" i="45" l="1"/>
  <c r="AT10" i="45" s="1"/>
  <c r="AJ9" i="45"/>
  <c r="AS32" i="45"/>
  <c r="AL32" i="45"/>
  <c r="AU32" i="45" s="1"/>
  <c r="AR94" i="89"/>
  <c r="AS22" i="45"/>
  <c r="AL22" i="45"/>
  <c r="AU22" i="45" s="1"/>
  <c r="AS58" i="45"/>
  <c r="AL58" i="45"/>
  <c r="AU58" i="45" s="1"/>
  <c r="AS76" i="45"/>
  <c r="AL76" i="45"/>
  <c r="AU76" i="45" s="1"/>
  <c r="AS71" i="45"/>
  <c r="AL71" i="45"/>
  <c r="AU71" i="45" s="1"/>
  <c r="AS12" i="45"/>
  <c r="AL12" i="45"/>
  <c r="AU12" i="45" s="1"/>
  <c r="AS30" i="45"/>
  <c r="AL30" i="45"/>
  <c r="AU30" i="45" s="1"/>
  <c r="AS66" i="45"/>
  <c r="AL66" i="45"/>
  <c r="AU66" i="45" s="1"/>
  <c r="AS13" i="45"/>
  <c r="AL13" i="45"/>
  <c r="AU13" i="45" s="1"/>
  <c r="AS31" i="45"/>
  <c r="AL31" i="45"/>
  <c r="AU31" i="45" s="1"/>
  <c r="AS49" i="45"/>
  <c r="AL49" i="45"/>
  <c r="AU49" i="45" s="1"/>
  <c r="AS67" i="45"/>
  <c r="AL67" i="45"/>
  <c r="AU67" i="45" s="1"/>
  <c r="AS85" i="45"/>
  <c r="AL85" i="45"/>
  <c r="AU85" i="45" s="1"/>
  <c r="AH98" i="29"/>
  <c r="AQ98" i="29" s="1"/>
  <c r="AQ100" i="29" s="1"/>
  <c r="AZ3" i="29"/>
  <c r="AX3" i="29" s="1"/>
  <c r="S3" i="29" s="1"/>
  <c r="AC3" i="29" s="1"/>
  <c r="AX9" i="29"/>
  <c r="S9" i="29" s="1"/>
  <c r="AC9" i="29" s="1"/>
  <c r="AB10" i="29" s="1"/>
  <c r="AX10" i="29"/>
  <c r="S10" i="29" s="1"/>
  <c r="AC10" i="29" s="1"/>
  <c r="AB11" i="29" s="1"/>
  <c r="AX11" i="29"/>
  <c r="S11" i="29" s="1"/>
  <c r="AC11" i="29" s="1"/>
  <c r="AB12" i="29" s="1"/>
  <c r="AX15" i="29"/>
  <c r="S15" i="29" s="1"/>
  <c r="AC15" i="29" s="1"/>
  <c r="AB16" i="29" s="1"/>
  <c r="AX16" i="29"/>
  <c r="S16" i="29" s="1"/>
  <c r="AC16" i="29" s="1"/>
  <c r="AB17" i="29" s="1"/>
  <c r="AX17" i="29"/>
  <c r="S17" i="29" s="1"/>
  <c r="AC17" i="29" s="1"/>
  <c r="AB18" i="29" s="1"/>
  <c r="AX18" i="29"/>
  <c r="S18" i="29" s="1"/>
  <c r="AC18" i="29" s="1"/>
  <c r="AB19" i="29" s="1"/>
  <c r="AX19" i="29"/>
  <c r="S19" i="29" s="1"/>
  <c r="AC19" i="29" s="1"/>
  <c r="AB20" i="29" s="1"/>
  <c r="AX20" i="29"/>
  <c r="S20" i="29" s="1"/>
  <c r="AC20" i="29" s="1"/>
  <c r="AB21" i="29" s="1"/>
  <c r="AX21" i="29"/>
  <c r="S21" i="29" s="1"/>
  <c r="AC21" i="29" s="1"/>
  <c r="AB22" i="29" s="1"/>
  <c r="AX22" i="29"/>
  <c r="S22" i="29" s="1"/>
  <c r="AC22" i="29" s="1"/>
  <c r="AB23" i="29" s="1"/>
  <c r="AX23" i="29"/>
  <c r="S23" i="29" s="1"/>
  <c r="AC23" i="29" s="1"/>
  <c r="AB24" i="29" s="1"/>
  <c r="AX24" i="29"/>
  <c r="S24" i="29" s="1"/>
  <c r="AC24" i="29" s="1"/>
  <c r="AB25" i="29" s="1"/>
  <c r="AX25" i="29"/>
  <c r="S25" i="29" s="1"/>
  <c r="AC25" i="29" s="1"/>
  <c r="AB26" i="29" s="1"/>
  <c r="AX26" i="29"/>
  <c r="S26" i="29" s="1"/>
  <c r="AC26" i="29" s="1"/>
  <c r="AB27" i="29" s="1"/>
  <c r="AX27" i="29"/>
  <c r="S27" i="29" s="1"/>
  <c r="AC27" i="29" s="1"/>
  <c r="AB28" i="29" s="1"/>
  <c r="AX28" i="29"/>
  <c r="S28" i="29" s="1"/>
  <c r="AC28" i="29" s="1"/>
  <c r="AB29" i="29" s="1"/>
  <c r="AX29" i="29"/>
  <c r="S29" i="29" s="1"/>
  <c r="AC29" i="29" s="1"/>
  <c r="AB30" i="29" s="1"/>
  <c r="AX30" i="29"/>
  <c r="S30" i="29" s="1"/>
  <c r="AC30" i="29" s="1"/>
  <c r="AB31" i="29" s="1"/>
  <c r="AX31" i="29"/>
  <c r="S31" i="29" s="1"/>
  <c r="AC31" i="29" s="1"/>
  <c r="AB32" i="29" s="1"/>
  <c r="AX32" i="29"/>
  <c r="S32" i="29" s="1"/>
  <c r="AC32" i="29" s="1"/>
  <c r="AB33" i="29" s="1"/>
  <c r="AX33" i="29"/>
  <c r="S33" i="29" s="1"/>
  <c r="AC33" i="29" s="1"/>
  <c r="AB34" i="29" s="1"/>
  <c r="AX34" i="29"/>
  <c r="S34" i="29" s="1"/>
  <c r="AC34" i="29" s="1"/>
  <c r="AB35" i="29" s="1"/>
  <c r="AX35" i="29"/>
  <c r="S35" i="29" s="1"/>
  <c r="AC35" i="29" s="1"/>
  <c r="AB36" i="29" s="1"/>
  <c r="AX36" i="29"/>
  <c r="S36" i="29" s="1"/>
  <c r="AC36" i="29" s="1"/>
  <c r="AB37" i="29" s="1"/>
  <c r="AX37" i="29"/>
  <c r="S37" i="29" s="1"/>
  <c r="AC37" i="29" s="1"/>
  <c r="AB38" i="29" s="1"/>
  <c r="AX38" i="29"/>
  <c r="S38" i="29" s="1"/>
  <c r="AC38" i="29" s="1"/>
  <c r="AB39" i="29" s="1"/>
  <c r="AX39" i="29"/>
  <c r="S39" i="29" s="1"/>
  <c r="AC39" i="29" s="1"/>
  <c r="AB40" i="29" s="1"/>
  <c r="AX40" i="29"/>
  <c r="S40" i="29" s="1"/>
  <c r="AC40" i="29" s="1"/>
  <c r="AB41" i="29" s="1"/>
  <c r="AX41" i="29"/>
  <c r="S41" i="29" s="1"/>
  <c r="AC41" i="29" s="1"/>
  <c r="AB42" i="29" s="1"/>
  <c r="AX42" i="29"/>
  <c r="S42" i="29" s="1"/>
  <c r="AC42" i="29" s="1"/>
  <c r="AB43" i="29" s="1"/>
  <c r="AX43" i="29"/>
  <c r="S43" i="29" s="1"/>
  <c r="AC43" i="29" s="1"/>
  <c r="AB44" i="29" s="1"/>
  <c r="AX44" i="29"/>
  <c r="S44" i="29" s="1"/>
  <c r="AC44" i="29" s="1"/>
  <c r="AB45" i="29" s="1"/>
  <c r="AX45" i="29"/>
  <c r="S45" i="29" s="1"/>
  <c r="AC45" i="29" s="1"/>
  <c r="AB46" i="29" s="1"/>
  <c r="AX46" i="29"/>
  <c r="S46" i="29" s="1"/>
  <c r="AC46" i="29" s="1"/>
  <c r="AB47" i="29" s="1"/>
  <c r="AX47" i="29"/>
  <c r="S47" i="29" s="1"/>
  <c r="AC47" i="29" s="1"/>
  <c r="AB48" i="29" s="1"/>
  <c r="AX48" i="29"/>
  <c r="S48" i="29" s="1"/>
  <c r="AC48" i="29" s="1"/>
  <c r="AB49" i="29" s="1"/>
  <c r="AX49" i="29"/>
  <c r="S49" i="29" s="1"/>
  <c r="AC49" i="29" s="1"/>
  <c r="AB50" i="29" s="1"/>
  <c r="AX50" i="29"/>
  <c r="S50" i="29" s="1"/>
  <c r="AC50" i="29" s="1"/>
  <c r="AB51" i="29" s="1"/>
  <c r="AX51" i="29"/>
  <c r="S51" i="29" s="1"/>
  <c r="AC51" i="29" s="1"/>
  <c r="AB52" i="29" s="1"/>
  <c r="AX52" i="29"/>
  <c r="S52" i="29" s="1"/>
  <c r="AC52" i="29" s="1"/>
  <c r="AB53" i="29" s="1"/>
  <c r="AX53" i="29"/>
  <c r="S53" i="29" s="1"/>
  <c r="AC53" i="29" s="1"/>
  <c r="AB54" i="29" s="1"/>
  <c r="AX54" i="29"/>
  <c r="S54" i="29" s="1"/>
  <c r="AC54" i="29" s="1"/>
  <c r="AB55" i="29" s="1"/>
  <c r="AX55" i="29"/>
  <c r="S55" i="29" s="1"/>
  <c r="AC55" i="29" s="1"/>
  <c r="AB56" i="29" s="1"/>
  <c r="AX56" i="29"/>
  <c r="S56" i="29" s="1"/>
  <c r="AC56" i="29" s="1"/>
  <c r="AB57" i="29" s="1"/>
  <c r="AX57" i="29"/>
  <c r="S57" i="29" s="1"/>
  <c r="AC57" i="29" s="1"/>
  <c r="AB58" i="29" s="1"/>
  <c r="AX58" i="29"/>
  <c r="S58" i="29" s="1"/>
  <c r="AC58" i="29" s="1"/>
  <c r="AB59" i="29" s="1"/>
  <c r="AX59" i="29"/>
  <c r="S59" i="29" s="1"/>
  <c r="AC59" i="29" s="1"/>
  <c r="AB60" i="29" s="1"/>
  <c r="AX60" i="29"/>
  <c r="S60" i="29" s="1"/>
  <c r="AC60" i="29" s="1"/>
  <c r="AB61" i="29" s="1"/>
  <c r="AX61" i="29"/>
  <c r="S61" i="29" s="1"/>
  <c r="AC61" i="29" s="1"/>
  <c r="AB62" i="29" s="1"/>
  <c r="AX62" i="29"/>
  <c r="S62" i="29" s="1"/>
  <c r="AC62" i="29" s="1"/>
  <c r="AB63" i="29" s="1"/>
  <c r="AX63" i="29"/>
  <c r="S63" i="29" s="1"/>
  <c r="AC63" i="29" s="1"/>
  <c r="AB64" i="29" s="1"/>
  <c r="AX64" i="29"/>
  <c r="S64" i="29" s="1"/>
  <c r="AC64" i="29" s="1"/>
  <c r="AB65" i="29" s="1"/>
  <c r="AX65" i="29"/>
  <c r="S65" i="29" s="1"/>
  <c r="AC65" i="29" s="1"/>
  <c r="AB66" i="29" s="1"/>
  <c r="AX66" i="29"/>
  <c r="S66" i="29" s="1"/>
  <c r="AC66" i="29" s="1"/>
  <c r="AB67" i="29" s="1"/>
  <c r="AX67" i="29"/>
  <c r="S67" i="29" s="1"/>
  <c r="AC67" i="29" s="1"/>
  <c r="AB68" i="29" s="1"/>
  <c r="AX68" i="29"/>
  <c r="S68" i="29" s="1"/>
  <c r="AC68" i="29" s="1"/>
  <c r="AB69" i="29" s="1"/>
  <c r="AX69" i="29"/>
  <c r="S69" i="29" s="1"/>
  <c r="AC69" i="29" s="1"/>
  <c r="AB70" i="29" s="1"/>
  <c r="AX70" i="29"/>
  <c r="S70" i="29" s="1"/>
  <c r="AC70" i="29" s="1"/>
  <c r="AB71" i="29" s="1"/>
  <c r="AX71" i="29"/>
  <c r="S71" i="29" s="1"/>
  <c r="AC71" i="29" s="1"/>
  <c r="AB72" i="29" s="1"/>
  <c r="AX72" i="29"/>
  <c r="S72" i="29" s="1"/>
  <c r="AC72" i="29" s="1"/>
  <c r="AB73" i="29" s="1"/>
  <c r="AX73" i="29"/>
  <c r="S73" i="29" s="1"/>
  <c r="AC73" i="29" s="1"/>
  <c r="AB74" i="29" s="1"/>
  <c r="AX74" i="29"/>
  <c r="S74" i="29" s="1"/>
  <c r="AC74" i="29" s="1"/>
  <c r="AB75" i="29" s="1"/>
  <c r="AX75" i="29"/>
  <c r="S75" i="29" s="1"/>
  <c r="AC75" i="29" s="1"/>
  <c r="AB76" i="29" s="1"/>
  <c r="AX76" i="29"/>
  <c r="S76" i="29" s="1"/>
  <c r="AC76" i="29" s="1"/>
  <c r="AB77" i="29" s="1"/>
  <c r="AX77" i="29"/>
  <c r="S77" i="29" s="1"/>
  <c r="AC77" i="29" s="1"/>
  <c r="AB78" i="29" s="1"/>
  <c r="AX78" i="29"/>
  <c r="S78" i="29" s="1"/>
  <c r="AC78" i="29" s="1"/>
  <c r="AB79" i="29" s="1"/>
  <c r="AX79" i="29"/>
  <c r="S79" i="29" s="1"/>
  <c r="AC79" i="29" s="1"/>
  <c r="AB80" i="29" s="1"/>
  <c r="AX80" i="29"/>
  <c r="S80" i="29" s="1"/>
  <c r="AC80" i="29" s="1"/>
  <c r="AB81" i="29" s="1"/>
  <c r="AX81" i="29"/>
  <c r="S81" i="29" s="1"/>
  <c r="AC81" i="29" s="1"/>
  <c r="AB82" i="29" s="1"/>
  <c r="AX82" i="29"/>
  <c r="S82" i="29" s="1"/>
  <c r="AC82" i="29" s="1"/>
  <c r="AB83" i="29" s="1"/>
  <c r="AX83" i="29"/>
  <c r="S83" i="29" s="1"/>
  <c r="AC83" i="29" s="1"/>
  <c r="AB84" i="29" s="1"/>
  <c r="AX84" i="29"/>
  <c r="S84" i="29" s="1"/>
  <c r="AC84" i="29" s="1"/>
  <c r="AB85" i="29" s="1"/>
  <c r="AX85" i="29"/>
  <c r="S85" i="29" s="1"/>
  <c r="AC85" i="29" s="1"/>
  <c r="AB86" i="29" s="1"/>
  <c r="AX86" i="29"/>
  <c r="S86" i="29" s="1"/>
  <c r="AC86" i="29" s="1"/>
  <c r="AB87" i="29" s="1"/>
  <c r="AX87" i="29"/>
  <c r="S87" i="29" s="1"/>
  <c r="AC87" i="29" s="1"/>
  <c r="AB88" i="29" s="1"/>
  <c r="AX88" i="29"/>
  <c r="S88" i="29" s="1"/>
  <c r="AC88" i="29" s="1"/>
  <c r="AB89" i="29" s="1"/>
  <c r="AX89" i="29"/>
  <c r="S89" i="29" s="1"/>
  <c r="AC89" i="29" s="1"/>
  <c r="AB90" i="29" s="1"/>
  <c r="AX90" i="29"/>
  <c r="S90" i="29" s="1"/>
  <c r="AC90" i="29" s="1"/>
  <c r="AB91" i="29" s="1"/>
  <c r="AX91" i="29"/>
  <c r="S91" i="29" s="1"/>
  <c r="AC91" i="29" s="1"/>
  <c r="AB92" i="29" s="1"/>
  <c r="AX92" i="29"/>
  <c r="S92" i="29" s="1"/>
  <c r="AC92" i="29" s="1"/>
  <c r="AB93" i="29" s="1"/>
  <c r="AX96" i="29"/>
  <c r="S96" i="29" s="1"/>
  <c r="AC96" i="29" s="1"/>
  <c r="AB97" i="29" s="1"/>
  <c r="AX95" i="29"/>
  <c r="S95" i="29" s="1"/>
  <c r="AC95" i="29" s="1"/>
  <c r="AB96" i="29" s="1"/>
  <c r="AX97" i="29"/>
  <c r="S97" i="29" s="1"/>
  <c r="AC97" i="29" s="1"/>
  <c r="AB98" i="29" s="1"/>
  <c r="AX93" i="29"/>
  <c r="S93" i="29" s="1"/>
  <c r="AC93" i="29" s="1"/>
  <c r="AB94" i="29" s="1"/>
  <c r="AX94" i="29"/>
  <c r="S94" i="29" s="1"/>
  <c r="AC94" i="29" s="1"/>
  <c r="AB95" i="29" s="1"/>
  <c r="AS47" i="45"/>
  <c r="AL47" i="45"/>
  <c r="AU47" i="45" s="1"/>
  <c r="AS3" i="45"/>
  <c r="AL3" i="45"/>
  <c r="AU3" i="45" s="1"/>
  <c r="AS21" i="45"/>
  <c r="AL21" i="45"/>
  <c r="AU21" i="45" s="1"/>
  <c r="AH95" i="89"/>
  <c r="AQ95" i="89" s="1"/>
  <c r="AS86" i="45"/>
  <c r="AL86" i="45"/>
  <c r="AU86" i="45" s="1"/>
  <c r="AS77" i="45"/>
  <c r="AL77" i="45"/>
  <c r="AU77" i="45" s="1"/>
  <c r="AS19" i="45"/>
  <c r="AL19" i="45"/>
  <c r="AU19" i="45" s="1"/>
  <c r="AS37" i="45"/>
  <c r="AL37" i="45"/>
  <c r="AU37" i="45" s="1"/>
  <c r="AS55" i="45"/>
  <c r="AL55" i="45"/>
  <c r="AU55" i="45" s="1"/>
  <c r="AS73" i="45"/>
  <c r="AL73" i="45"/>
  <c r="AU73" i="45" s="1"/>
  <c r="AS91" i="45"/>
  <c r="AL91" i="45"/>
  <c r="AU91" i="45" s="1"/>
  <c r="Z98" i="29"/>
  <c r="AS59" i="45"/>
  <c r="AL59" i="45"/>
  <c r="AU59" i="45" s="1"/>
  <c r="AS20" i="45"/>
  <c r="AL20" i="45"/>
  <c r="AU20" i="45" s="1"/>
  <c r="AS53" i="45"/>
  <c r="AL53" i="45"/>
  <c r="AU53" i="45" s="1"/>
  <c r="AS9" i="45"/>
  <c r="AL9" i="45"/>
  <c r="AU9" i="45" s="1"/>
  <c r="AS27" i="45"/>
  <c r="AL27" i="45"/>
  <c r="AU27" i="45" s="1"/>
  <c r="AS45" i="45"/>
  <c r="AL45" i="45"/>
  <c r="AU45" i="45" s="1"/>
  <c r="AS63" i="45"/>
  <c r="AL63" i="45"/>
  <c r="AU63" i="45" s="1"/>
  <c r="AS81" i="45"/>
  <c r="AL81" i="45"/>
  <c r="AU81" i="45" s="1"/>
  <c r="AS23" i="45"/>
  <c r="AL23" i="45"/>
  <c r="AU23" i="45" s="1"/>
  <c r="AS10" i="45"/>
  <c r="AL10" i="45"/>
  <c r="AU10" i="45" s="1"/>
  <c r="AS54" i="45"/>
  <c r="AL54" i="45"/>
  <c r="AU54" i="45" s="1"/>
  <c r="AS72" i="45"/>
  <c r="AL72" i="45"/>
  <c r="AU72" i="45" s="1"/>
  <c r="AS90" i="45"/>
  <c r="AL90" i="45"/>
  <c r="AU90" i="45" s="1"/>
  <c r="AS50" i="45"/>
  <c r="AL50" i="45"/>
  <c r="AU50" i="45" s="1"/>
  <c r="AR97" i="29"/>
  <c r="AS17" i="45"/>
  <c r="AL17" i="45"/>
  <c r="AU17" i="45" s="1"/>
  <c r="AS38" i="45"/>
  <c r="AL38" i="45"/>
  <c r="AU38" i="45" s="1"/>
  <c r="AS56" i="45"/>
  <c r="AL56" i="45"/>
  <c r="AU56" i="45" s="1"/>
  <c r="AS74" i="45"/>
  <c r="AL74" i="45"/>
  <c r="AU74" i="45" s="1"/>
  <c r="AS92" i="45"/>
  <c r="AL92" i="45"/>
  <c r="AU92" i="45" s="1"/>
  <c r="AS11" i="45"/>
  <c r="AL11" i="45"/>
  <c r="AU11" i="45" s="1"/>
  <c r="AS51" i="45"/>
  <c r="AL51" i="45"/>
  <c r="AU51" i="45" s="1"/>
  <c r="AS69" i="45"/>
  <c r="AL69" i="45"/>
  <c r="AU69" i="45" s="1"/>
  <c r="AS87" i="45"/>
  <c r="AL87" i="45"/>
  <c r="AU87" i="45" s="1"/>
  <c r="AS28" i="45"/>
  <c r="AL28" i="45"/>
  <c r="AU28" i="45" s="1"/>
  <c r="AS46" i="45"/>
  <c r="AL46" i="45"/>
  <c r="AU46" i="45" s="1"/>
  <c r="AS64" i="45"/>
  <c r="AL64" i="45"/>
  <c r="AU64" i="45" s="1"/>
  <c r="AS82" i="45"/>
  <c r="AL82" i="45"/>
  <c r="AU82" i="45" s="1"/>
  <c r="AS5" i="45"/>
  <c r="AL5" i="45"/>
  <c r="AU5" i="45" s="1"/>
  <c r="AS89" i="45"/>
  <c r="AL89" i="45"/>
  <c r="AU89" i="45" s="1"/>
  <c r="AS18" i="45"/>
  <c r="AL18" i="45"/>
  <c r="AU18" i="45" s="1"/>
  <c r="AS36" i="45"/>
  <c r="AL36" i="45"/>
  <c r="AU36" i="45" s="1"/>
  <c r="AL98" i="45"/>
  <c r="AU98" i="45" s="1"/>
  <c r="AR98" i="45"/>
  <c r="AR100" i="45" s="1"/>
  <c r="AS68" i="45"/>
  <c r="AL68" i="45"/>
  <c r="AU68" i="45" s="1"/>
  <c r="AS84" i="45"/>
  <c r="AL84" i="45"/>
  <c r="AU84" i="45" s="1"/>
  <c r="AS25" i="45"/>
  <c r="AL25" i="45"/>
  <c r="AU25" i="45" s="1"/>
  <c r="AS43" i="45"/>
  <c r="AL43" i="45"/>
  <c r="AU43" i="45" s="1"/>
  <c r="AS61" i="45"/>
  <c r="AL61" i="45"/>
  <c r="AU61" i="45" s="1"/>
  <c r="AS79" i="45"/>
  <c r="AL79" i="45"/>
  <c r="AU79" i="45" s="1"/>
  <c r="AS95" i="45"/>
  <c r="AL95" i="45"/>
  <c r="AU95" i="45" s="1"/>
  <c r="AS83" i="45"/>
  <c r="AL83" i="45"/>
  <c r="AU83" i="45" s="1"/>
  <c r="AS26" i="45"/>
  <c r="AL26" i="45"/>
  <c r="AU26" i="45" s="1"/>
  <c r="AS96" i="45"/>
  <c r="AL96" i="45"/>
  <c r="AU96" i="45" s="1"/>
  <c r="AS94" i="45"/>
  <c r="AL94" i="45"/>
  <c r="AU94" i="45" s="1"/>
  <c r="AS15" i="45"/>
  <c r="AL15" i="45"/>
  <c r="AU15" i="45" s="1"/>
  <c r="AS33" i="45"/>
  <c r="AL33" i="45"/>
  <c r="AU33" i="45" s="1"/>
  <c r="AS65" i="45"/>
  <c r="AL65" i="45"/>
  <c r="AU65" i="45" s="1"/>
  <c r="AS42" i="45"/>
  <c r="AL42" i="45"/>
  <c r="AU42" i="45" s="1"/>
  <c r="AS60" i="45"/>
  <c r="AL60" i="45"/>
  <c r="AU60" i="45" s="1"/>
  <c r="AS78" i="45"/>
  <c r="AL78" i="45"/>
  <c r="AU78" i="45" s="1"/>
  <c r="AS35" i="45"/>
  <c r="AL35" i="45"/>
  <c r="AU35" i="45" s="1"/>
  <c r="AS14" i="45"/>
  <c r="AL14" i="45"/>
  <c r="AU14" i="45" s="1"/>
  <c r="AF95" i="89"/>
  <c r="AO95" i="89" s="1"/>
  <c r="W96" i="89"/>
  <c r="AG95" i="89"/>
  <c r="AP95" i="89" s="1"/>
  <c r="AE95" i="89"/>
  <c r="AS40" i="45"/>
  <c r="AL40" i="45"/>
  <c r="AU40" i="45" s="1"/>
  <c r="AS48" i="45"/>
  <c r="AL48" i="45"/>
  <c r="AU48" i="45" s="1"/>
  <c r="AJ8" i="45"/>
  <c r="AK8" i="45"/>
  <c r="AT8" i="45" s="1"/>
  <c r="AS44" i="45"/>
  <c r="AL44" i="45"/>
  <c r="AU44" i="45" s="1"/>
  <c r="AS62" i="45"/>
  <c r="AL62" i="45"/>
  <c r="AU62" i="45" s="1"/>
  <c r="AS80" i="45"/>
  <c r="AL80" i="45"/>
  <c r="AU80" i="45" s="1"/>
  <c r="AS29" i="45"/>
  <c r="AL29" i="45"/>
  <c r="AU29" i="45" s="1"/>
  <c r="AJ4" i="45"/>
  <c r="AK4" i="45"/>
  <c r="AT4" i="45" s="1"/>
  <c r="AS39" i="45"/>
  <c r="AL39" i="45"/>
  <c r="AU39" i="45" s="1"/>
  <c r="AS57" i="45"/>
  <c r="AL57" i="45"/>
  <c r="AU57" i="45" s="1"/>
  <c r="AS75" i="45"/>
  <c r="AL75" i="45"/>
  <c r="AU75" i="45" s="1"/>
  <c r="AS93" i="45"/>
  <c r="AL93" i="45"/>
  <c r="AU93" i="45" s="1"/>
  <c r="AS16" i="45"/>
  <c r="AL16" i="45"/>
  <c r="AU16" i="45" s="1"/>
  <c r="AS34" i="45"/>
  <c r="AL34" i="45"/>
  <c r="AU34" i="45" s="1"/>
  <c r="AS52" i="45"/>
  <c r="AL52" i="45"/>
  <c r="AU52" i="45" s="1"/>
  <c r="AS70" i="45"/>
  <c r="AL70" i="45"/>
  <c r="AU70" i="45" s="1"/>
  <c r="AS88" i="45"/>
  <c r="AL88" i="45"/>
  <c r="AU88" i="45" s="1"/>
  <c r="AS41" i="45"/>
  <c r="AL41" i="45"/>
  <c r="AU41" i="45" s="1"/>
  <c r="AS6" i="45"/>
  <c r="AL6" i="45"/>
  <c r="AU6" i="45" s="1"/>
  <c r="AS24" i="45"/>
  <c r="AL24" i="45"/>
  <c r="AU24" i="45" s="1"/>
  <c r="AS97" i="45"/>
  <c r="AL97" i="45"/>
  <c r="AU97" i="45" s="1"/>
  <c r="AJ7" i="45"/>
  <c r="AX14" i="29" l="1"/>
  <c r="S14" i="29" s="1"/>
  <c r="AC14" i="29" s="1"/>
  <c r="AB15" i="29" s="1"/>
  <c r="AX8" i="29"/>
  <c r="S8" i="29" s="1"/>
  <c r="AC8" i="29" s="1"/>
  <c r="AB9" i="29" s="1"/>
  <c r="AX13" i="29"/>
  <c r="S13" i="29" s="1"/>
  <c r="AC13" i="29" s="1"/>
  <c r="AB14" i="29" s="1"/>
  <c r="AX7" i="29"/>
  <c r="S7" i="29" s="1"/>
  <c r="AC7" i="29" s="1"/>
  <c r="AB8" i="29" s="1"/>
  <c r="AX12" i="29"/>
  <c r="S12" i="29" s="1"/>
  <c r="AC12" i="29" s="1"/>
  <c r="AB13" i="29" s="1"/>
  <c r="AK13" i="29" s="1"/>
  <c r="AT13" i="29" s="1"/>
  <c r="AX6" i="29"/>
  <c r="S6" i="29" s="1"/>
  <c r="AC6" i="29" s="1"/>
  <c r="AB7" i="29" s="1"/>
  <c r="AK7" i="29" s="1"/>
  <c r="AT7" i="29" s="1"/>
  <c r="AJ3" i="29"/>
  <c r="AB4" i="29"/>
  <c r="AS4" i="45"/>
  <c r="AL4" i="45"/>
  <c r="AU4" i="45" s="1"/>
  <c r="AJ74" i="29"/>
  <c r="AK74" i="29"/>
  <c r="AT74" i="29" s="1"/>
  <c r="AJ50" i="29"/>
  <c r="AK50" i="29"/>
  <c r="AT50" i="29" s="1"/>
  <c r="AJ20" i="29"/>
  <c r="AK20" i="29"/>
  <c r="AT20" i="29" s="1"/>
  <c r="AK91" i="29"/>
  <c r="AT91" i="29" s="1"/>
  <c r="AJ91" i="29"/>
  <c r="AK67" i="29"/>
  <c r="AT67" i="29" s="1"/>
  <c r="AJ67" i="29"/>
  <c r="AK49" i="29"/>
  <c r="AT49" i="29" s="1"/>
  <c r="AJ49" i="29"/>
  <c r="AK25" i="29"/>
  <c r="AT25" i="29" s="1"/>
  <c r="AJ25" i="29"/>
  <c r="AJ13" i="29"/>
  <c r="AT100" i="45"/>
  <c r="AJ93" i="29"/>
  <c r="AK93" i="29"/>
  <c r="AT93" i="29" s="1"/>
  <c r="AJ87" i="29"/>
  <c r="AK87" i="29"/>
  <c r="AT87" i="29" s="1"/>
  <c r="AJ81" i="29"/>
  <c r="AK81" i="29"/>
  <c r="AT81" i="29" s="1"/>
  <c r="AJ75" i="29"/>
  <c r="AK75" i="29"/>
  <c r="AT75" i="29" s="1"/>
  <c r="AJ69" i="29"/>
  <c r="AK69" i="29"/>
  <c r="AT69" i="29" s="1"/>
  <c r="AJ63" i="29"/>
  <c r="AK63" i="29"/>
  <c r="AT63" i="29" s="1"/>
  <c r="AJ57" i="29"/>
  <c r="AK57" i="29"/>
  <c r="AT57" i="29" s="1"/>
  <c r="AJ51" i="29"/>
  <c r="AK51" i="29"/>
  <c r="AT51" i="29" s="1"/>
  <c r="AJ45" i="29"/>
  <c r="AK45" i="29"/>
  <c r="AT45" i="29" s="1"/>
  <c r="AJ39" i="29"/>
  <c r="AK39" i="29"/>
  <c r="AT39" i="29" s="1"/>
  <c r="AJ33" i="29"/>
  <c r="AK33" i="29"/>
  <c r="AT33" i="29" s="1"/>
  <c r="AJ27" i="29"/>
  <c r="AK27" i="29"/>
  <c r="AT27" i="29" s="1"/>
  <c r="AJ21" i="29"/>
  <c r="AK21" i="29"/>
  <c r="AT21" i="29" s="1"/>
  <c r="AJ15" i="29"/>
  <c r="AK15" i="29"/>
  <c r="AT15" i="29" s="1"/>
  <c r="AK9" i="29"/>
  <c r="AT9" i="29" s="1"/>
  <c r="AJ9" i="29"/>
  <c r="AX4" i="29"/>
  <c r="S4" i="29" s="1"/>
  <c r="AC4" i="29" s="1"/>
  <c r="AB5" i="29" s="1"/>
  <c r="X96" i="89"/>
  <c r="Z96" i="89" s="1"/>
  <c r="Y96" i="89"/>
  <c r="AJ80" i="29"/>
  <c r="AK80" i="29"/>
  <c r="AT80" i="29" s="1"/>
  <c r="AJ26" i="29"/>
  <c r="AK26" i="29"/>
  <c r="AT26" i="29" s="1"/>
  <c r="AJ92" i="29"/>
  <c r="AK92" i="29"/>
  <c r="AT92" i="29" s="1"/>
  <c r="AJ56" i="29"/>
  <c r="AK56" i="29"/>
  <c r="AT56" i="29" s="1"/>
  <c r="AJ32" i="29"/>
  <c r="AK32" i="29"/>
  <c r="AT32" i="29" s="1"/>
  <c r="AK85" i="29"/>
  <c r="AT85" i="29" s="1"/>
  <c r="AJ85" i="29"/>
  <c r="AK55" i="29"/>
  <c r="AT55" i="29" s="1"/>
  <c r="AJ55" i="29"/>
  <c r="AK37" i="29"/>
  <c r="AT37" i="29" s="1"/>
  <c r="AJ37" i="29"/>
  <c r="AS7" i="45"/>
  <c r="AL7" i="45"/>
  <c r="AU7" i="45" s="1"/>
  <c r="AJ90" i="29"/>
  <c r="AK90" i="29"/>
  <c r="AT90" i="29" s="1"/>
  <c r="AJ84" i="29"/>
  <c r="AK84" i="29"/>
  <c r="AT84" i="29" s="1"/>
  <c r="AJ78" i="29"/>
  <c r="AK78" i="29"/>
  <c r="AT78" i="29" s="1"/>
  <c r="AJ72" i="29"/>
  <c r="AK72" i="29"/>
  <c r="AT72" i="29" s="1"/>
  <c r="AJ66" i="29"/>
  <c r="AK66" i="29"/>
  <c r="AT66" i="29" s="1"/>
  <c r="AJ60" i="29"/>
  <c r="AK60" i="29"/>
  <c r="AT60" i="29" s="1"/>
  <c r="AJ54" i="29"/>
  <c r="AK54" i="29"/>
  <c r="AT54" i="29" s="1"/>
  <c r="AJ48" i="29"/>
  <c r="AK48" i="29"/>
  <c r="AT48" i="29" s="1"/>
  <c r="AJ42" i="29"/>
  <c r="AK42" i="29"/>
  <c r="AT42" i="29" s="1"/>
  <c r="AJ36" i="29"/>
  <c r="AK36" i="29"/>
  <c r="AT36" i="29" s="1"/>
  <c r="AJ30" i="29"/>
  <c r="AK30" i="29"/>
  <c r="AT30" i="29" s="1"/>
  <c r="AJ24" i="29"/>
  <c r="AK24" i="29"/>
  <c r="AT24" i="29" s="1"/>
  <c r="AJ18" i="29"/>
  <c r="AK18" i="29"/>
  <c r="AT18" i="29" s="1"/>
  <c r="AJ12" i="29"/>
  <c r="AK12" i="29"/>
  <c r="AT12" i="29" s="1"/>
  <c r="AX5" i="29"/>
  <c r="S5" i="29" s="1"/>
  <c r="AC5" i="29" s="1"/>
  <c r="AB6" i="29" s="1"/>
  <c r="AJ86" i="29"/>
  <c r="AK86" i="29"/>
  <c r="AT86" i="29" s="1"/>
  <c r="AJ62" i="29"/>
  <c r="AK62" i="29"/>
  <c r="AT62" i="29" s="1"/>
  <c r="AJ38" i="29"/>
  <c r="AK38" i="29"/>
  <c r="AT38" i="29" s="1"/>
  <c r="AK8" i="29"/>
  <c r="AT8" i="29" s="1"/>
  <c r="AJ8" i="29"/>
  <c r="AK79" i="29"/>
  <c r="AT79" i="29" s="1"/>
  <c r="AJ79" i="29"/>
  <c r="AK61" i="29"/>
  <c r="AT61" i="29" s="1"/>
  <c r="AJ61" i="29"/>
  <c r="AK31" i="29"/>
  <c r="AT31" i="29" s="1"/>
  <c r="AJ31" i="29"/>
  <c r="AI95" i="89"/>
  <c r="AN95" i="89"/>
  <c r="AJ96" i="29"/>
  <c r="AK96" i="29"/>
  <c r="AT96" i="29" s="1"/>
  <c r="AJ89" i="29"/>
  <c r="AK89" i="29"/>
  <c r="AT89" i="29" s="1"/>
  <c r="AJ83" i="29"/>
  <c r="AK83" i="29"/>
  <c r="AT83" i="29" s="1"/>
  <c r="AJ77" i="29"/>
  <c r="AK77" i="29"/>
  <c r="AT77" i="29" s="1"/>
  <c r="AJ71" i="29"/>
  <c r="AK71" i="29"/>
  <c r="AT71" i="29" s="1"/>
  <c r="AJ65" i="29"/>
  <c r="AK65" i="29"/>
  <c r="AT65" i="29" s="1"/>
  <c r="AJ59" i="29"/>
  <c r="AK59" i="29"/>
  <c r="AT59" i="29" s="1"/>
  <c r="AJ53" i="29"/>
  <c r="AK53" i="29"/>
  <c r="AT53" i="29" s="1"/>
  <c r="AJ47" i="29"/>
  <c r="AK47" i="29"/>
  <c r="AT47" i="29" s="1"/>
  <c r="AJ41" i="29"/>
  <c r="AK41" i="29"/>
  <c r="AT41" i="29" s="1"/>
  <c r="AJ35" i="29"/>
  <c r="AK35" i="29"/>
  <c r="AT35" i="29" s="1"/>
  <c r="AJ29" i="29"/>
  <c r="AK29" i="29"/>
  <c r="AT29" i="29" s="1"/>
  <c r="AJ23" i="29"/>
  <c r="AK23" i="29"/>
  <c r="AT23" i="29" s="1"/>
  <c r="AJ17" i="29"/>
  <c r="AK17" i="29"/>
  <c r="AT17" i="29" s="1"/>
  <c r="AJ11" i="29"/>
  <c r="AK11" i="29"/>
  <c r="AT11" i="29" s="1"/>
  <c r="AJ95" i="29"/>
  <c r="AK95" i="29"/>
  <c r="AT95" i="29" s="1"/>
  <c r="AJ68" i="29"/>
  <c r="AK68" i="29"/>
  <c r="AT68" i="29" s="1"/>
  <c r="AJ44" i="29"/>
  <c r="AK44" i="29"/>
  <c r="AT44" i="29" s="1"/>
  <c r="AJ14" i="29"/>
  <c r="AK14" i="29"/>
  <c r="AT14" i="29" s="1"/>
  <c r="AK94" i="29"/>
  <c r="AT94" i="29" s="1"/>
  <c r="AJ94" i="29"/>
  <c r="AK73" i="29"/>
  <c r="AT73" i="29" s="1"/>
  <c r="AJ73" i="29"/>
  <c r="AK43" i="29"/>
  <c r="AT43" i="29" s="1"/>
  <c r="AJ43" i="29"/>
  <c r="AK19" i="29"/>
  <c r="AT19" i="29" s="1"/>
  <c r="AJ19" i="29"/>
  <c r="AS8" i="45"/>
  <c r="AL8" i="45"/>
  <c r="AU8" i="45" s="1"/>
  <c r="AU100" i="45" s="1"/>
  <c r="C11" i="45" s="1"/>
  <c r="AG98" i="29"/>
  <c r="AP98" i="29" s="1"/>
  <c r="AP100" i="29" s="1"/>
  <c r="AF98" i="29"/>
  <c r="AO98" i="29" s="1"/>
  <c r="AO100" i="29" s="1"/>
  <c r="AE98" i="29"/>
  <c r="AC98" i="29"/>
  <c r="AJ98" i="29" s="1"/>
  <c r="AS98" i="29" s="1"/>
  <c r="AK97" i="29"/>
  <c r="AT97" i="29" s="1"/>
  <c r="AJ97" i="29"/>
  <c r="AK88" i="29"/>
  <c r="AT88" i="29" s="1"/>
  <c r="AJ88" i="29"/>
  <c r="AK82" i="29"/>
  <c r="AT82" i="29" s="1"/>
  <c r="AJ82" i="29"/>
  <c r="AK76" i="29"/>
  <c r="AT76" i="29" s="1"/>
  <c r="AJ76" i="29"/>
  <c r="AK70" i="29"/>
  <c r="AT70" i="29" s="1"/>
  <c r="AJ70" i="29"/>
  <c r="AK64" i="29"/>
  <c r="AT64" i="29" s="1"/>
  <c r="AJ64" i="29"/>
  <c r="AK58" i="29"/>
  <c r="AT58" i="29" s="1"/>
  <c r="AJ58" i="29"/>
  <c r="AK52" i="29"/>
  <c r="AT52" i="29" s="1"/>
  <c r="AJ52" i="29"/>
  <c r="AK46" i="29"/>
  <c r="AT46" i="29" s="1"/>
  <c r="AJ46" i="29"/>
  <c r="AK40" i="29"/>
  <c r="AT40" i="29" s="1"/>
  <c r="AJ40" i="29"/>
  <c r="AK34" i="29"/>
  <c r="AT34" i="29" s="1"/>
  <c r="AJ34" i="29"/>
  <c r="AK28" i="29"/>
  <c r="AT28" i="29" s="1"/>
  <c r="AJ28" i="29"/>
  <c r="AK22" i="29"/>
  <c r="AT22" i="29" s="1"/>
  <c r="AJ22" i="29"/>
  <c r="AK16" i="29"/>
  <c r="AT16" i="29" s="1"/>
  <c r="AJ16" i="29"/>
  <c r="AJ10" i="29"/>
  <c r="AK10" i="29"/>
  <c r="AT10" i="29" s="1"/>
  <c r="AJ7" i="29" l="1"/>
  <c r="AS100" i="45"/>
  <c r="AS17" i="29"/>
  <c r="AL17" i="29"/>
  <c r="AU17" i="29" s="1"/>
  <c r="AS74" i="29"/>
  <c r="AL74" i="29"/>
  <c r="AU74" i="29" s="1"/>
  <c r="AS40" i="29"/>
  <c r="AL40" i="29"/>
  <c r="AU40" i="29" s="1"/>
  <c r="AS16" i="29"/>
  <c r="AL16" i="29"/>
  <c r="AU16" i="29" s="1"/>
  <c r="AS34" i="29"/>
  <c r="AL34" i="29"/>
  <c r="AU34" i="29" s="1"/>
  <c r="AS52" i="29"/>
  <c r="AL52" i="29"/>
  <c r="AU52" i="29" s="1"/>
  <c r="AS70" i="29"/>
  <c r="AL70" i="29"/>
  <c r="AU70" i="29" s="1"/>
  <c r="AS88" i="29"/>
  <c r="AL88" i="29"/>
  <c r="AU88" i="29" s="1"/>
  <c r="AS19" i="29"/>
  <c r="AL19" i="29"/>
  <c r="AU19" i="29" s="1"/>
  <c r="AS94" i="29"/>
  <c r="AL94" i="29"/>
  <c r="AU94" i="29" s="1"/>
  <c r="AR95" i="89"/>
  <c r="AS62" i="29"/>
  <c r="AL62" i="29"/>
  <c r="AU62" i="29" s="1"/>
  <c r="AS92" i="29"/>
  <c r="AL92" i="29"/>
  <c r="AU92" i="29" s="1"/>
  <c r="AH96" i="89"/>
  <c r="AQ96" i="89" s="1"/>
  <c r="AS15" i="29"/>
  <c r="AL15" i="29"/>
  <c r="AU15" i="29" s="1"/>
  <c r="AS33" i="29"/>
  <c r="AL33" i="29"/>
  <c r="AU33" i="29" s="1"/>
  <c r="AS51" i="29"/>
  <c r="AL51" i="29"/>
  <c r="AU51" i="29" s="1"/>
  <c r="AS69" i="29"/>
  <c r="AL69" i="29"/>
  <c r="AU69" i="29" s="1"/>
  <c r="AS87" i="29"/>
  <c r="AL87" i="29"/>
  <c r="AU87" i="29" s="1"/>
  <c r="AS25" i="29"/>
  <c r="AL25" i="29"/>
  <c r="AU25" i="29" s="1"/>
  <c r="AS91" i="29"/>
  <c r="AL91" i="29"/>
  <c r="AU91" i="29" s="1"/>
  <c r="AS53" i="29"/>
  <c r="AL53" i="29"/>
  <c r="AU53" i="29" s="1"/>
  <c r="AS31" i="29"/>
  <c r="AL31" i="29"/>
  <c r="AU31" i="29" s="1"/>
  <c r="AS8" i="29"/>
  <c r="AL8" i="29"/>
  <c r="AU8" i="29" s="1"/>
  <c r="AS18" i="29"/>
  <c r="AL18" i="29"/>
  <c r="AU18" i="29" s="1"/>
  <c r="AS54" i="29"/>
  <c r="AL54" i="29"/>
  <c r="AU54" i="29" s="1"/>
  <c r="AS90" i="29"/>
  <c r="AL90" i="29"/>
  <c r="AU90" i="29" s="1"/>
  <c r="AS37" i="29"/>
  <c r="AL37" i="29"/>
  <c r="AU37" i="29" s="1"/>
  <c r="AS22" i="29"/>
  <c r="AL22" i="29"/>
  <c r="AU22" i="29" s="1"/>
  <c r="AS76" i="29"/>
  <c r="AL76" i="29"/>
  <c r="AU76" i="29" s="1"/>
  <c r="AS97" i="29"/>
  <c r="AL97" i="29"/>
  <c r="AU97" i="29" s="1"/>
  <c r="AS43" i="29"/>
  <c r="AL43" i="29"/>
  <c r="AU43" i="29" s="1"/>
  <c r="AS86" i="29"/>
  <c r="AL86" i="29"/>
  <c r="AU86" i="29" s="1"/>
  <c r="AK98" i="29"/>
  <c r="AT98" i="29" s="1"/>
  <c r="AS32" i="29"/>
  <c r="AL32" i="29"/>
  <c r="AU32" i="29" s="1"/>
  <c r="AS26" i="29"/>
  <c r="AL26" i="29"/>
  <c r="AU26" i="29" s="1"/>
  <c r="AJ5" i="29"/>
  <c r="AK5" i="29"/>
  <c r="AT5" i="29" s="1"/>
  <c r="AS21" i="29"/>
  <c r="AL21" i="29"/>
  <c r="AU21" i="29" s="1"/>
  <c r="AS39" i="29"/>
  <c r="AL39" i="29"/>
  <c r="AU39" i="29" s="1"/>
  <c r="AS57" i="29"/>
  <c r="AL57" i="29"/>
  <c r="AU57" i="29" s="1"/>
  <c r="AS75" i="29"/>
  <c r="AL75" i="29"/>
  <c r="AU75" i="29" s="1"/>
  <c r="AS93" i="29"/>
  <c r="AL93" i="29"/>
  <c r="AU93" i="29" s="1"/>
  <c r="AS49" i="29"/>
  <c r="AL49" i="29"/>
  <c r="AU49" i="29" s="1"/>
  <c r="AS14" i="29"/>
  <c r="AL14" i="29"/>
  <c r="AU14" i="29" s="1"/>
  <c r="AS95" i="29"/>
  <c r="AL95" i="29"/>
  <c r="AU95" i="29" s="1"/>
  <c r="AS23" i="29"/>
  <c r="AL23" i="29"/>
  <c r="AU23" i="29" s="1"/>
  <c r="AS41" i="29"/>
  <c r="AL41" i="29"/>
  <c r="AU41" i="29" s="1"/>
  <c r="AS59" i="29"/>
  <c r="AL59" i="29"/>
  <c r="AU59" i="29" s="1"/>
  <c r="AS77" i="29"/>
  <c r="AL77" i="29"/>
  <c r="AU77" i="29" s="1"/>
  <c r="AS96" i="29"/>
  <c r="AL96" i="29"/>
  <c r="AU96" i="29" s="1"/>
  <c r="AS61" i="29"/>
  <c r="AL61" i="29"/>
  <c r="AU61" i="29" s="1"/>
  <c r="AJ6" i="29"/>
  <c r="AK6" i="29"/>
  <c r="AT6" i="29" s="1"/>
  <c r="AS24" i="29"/>
  <c r="AL24" i="29"/>
  <c r="AU24" i="29" s="1"/>
  <c r="AS42" i="29"/>
  <c r="AL42" i="29"/>
  <c r="AU42" i="29" s="1"/>
  <c r="AS60" i="29"/>
  <c r="AL60" i="29"/>
  <c r="AU60" i="29" s="1"/>
  <c r="AS78" i="29"/>
  <c r="AL78" i="29"/>
  <c r="AU78" i="29" s="1"/>
  <c r="AS55" i="29"/>
  <c r="AL55" i="29"/>
  <c r="AU55" i="29" s="1"/>
  <c r="AS9" i="29"/>
  <c r="AL9" i="29"/>
  <c r="AU9" i="29" s="1"/>
  <c r="AS20" i="29"/>
  <c r="AL20" i="29"/>
  <c r="AU20" i="29" s="1"/>
  <c r="AS68" i="29"/>
  <c r="AL68" i="29"/>
  <c r="AU68" i="29" s="1"/>
  <c r="AS71" i="29"/>
  <c r="AL71" i="29"/>
  <c r="AU71" i="29" s="1"/>
  <c r="AS89" i="29"/>
  <c r="AL89" i="29"/>
  <c r="AU89" i="29" s="1"/>
  <c r="AS36" i="29"/>
  <c r="AL36" i="29"/>
  <c r="AU36" i="29" s="1"/>
  <c r="AS72" i="29"/>
  <c r="AL72" i="29"/>
  <c r="AU72" i="29" s="1"/>
  <c r="AF96" i="89"/>
  <c r="AO96" i="89" s="1"/>
  <c r="AG96" i="89"/>
  <c r="AP96" i="89" s="1"/>
  <c r="W97" i="89"/>
  <c r="AE96" i="89"/>
  <c r="AS38" i="29"/>
  <c r="AL38" i="29"/>
  <c r="AU38" i="29" s="1"/>
  <c r="AS56" i="29"/>
  <c r="AL56" i="29"/>
  <c r="AU56" i="29" s="1"/>
  <c r="AS80" i="29"/>
  <c r="AL80" i="29"/>
  <c r="AU80" i="29" s="1"/>
  <c r="AS27" i="29"/>
  <c r="AL27" i="29"/>
  <c r="AU27" i="29" s="1"/>
  <c r="AS45" i="29"/>
  <c r="AL45" i="29"/>
  <c r="AU45" i="29" s="1"/>
  <c r="AS63" i="29"/>
  <c r="AL63" i="29"/>
  <c r="AU63" i="29" s="1"/>
  <c r="AS81" i="29"/>
  <c r="AL81" i="29"/>
  <c r="AU81" i="29" s="1"/>
  <c r="AS13" i="29"/>
  <c r="AL13" i="29"/>
  <c r="AU13" i="29" s="1"/>
  <c r="AS67" i="29"/>
  <c r="AL67" i="29"/>
  <c r="AU67" i="29" s="1"/>
  <c r="AK4" i="29"/>
  <c r="AT4" i="29" s="1"/>
  <c r="AJ4" i="29"/>
  <c r="AS35" i="29"/>
  <c r="AL35" i="29"/>
  <c r="AU35" i="29" s="1"/>
  <c r="AS58" i="29"/>
  <c r="AL58" i="29"/>
  <c r="AU58" i="29" s="1"/>
  <c r="AS28" i="29"/>
  <c r="AL28" i="29"/>
  <c r="AU28" i="29" s="1"/>
  <c r="AS46" i="29"/>
  <c r="AL46" i="29"/>
  <c r="AU46" i="29" s="1"/>
  <c r="AS64" i="29"/>
  <c r="AL64" i="29"/>
  <c r="AU64" i="29" s="1"/>
  <c r="AS82" i="29"/>
  <c r="AL82" i="29"/>
  <c r="AU82" i="29" s="1"/>
  <c r="AS7" i="29"/>
  <c r="AL7" i="29"/>
  <c r="AU7" i="29" s="1"/>
  <c r="AS73" i="29"/>
  <c r="AL73" i="29"/>
  <c r="AU73" i="29" s="1"/>
  <c r="AS10" i="29"/>
  <c r="AL10" i="29"/>
  <c r="AU10" i="29" s="1"/>
  <c r="AN98" i="29"/>
  <c r="AN100" i="29" s="1"/>
  <c r="AI98" i="29"/>
  <c r="AS44" i="29"/>
  <c r="AL44" i="29"/>
  <c r="AU44" i="29" s="1"/>
  <c r="AS11" i="29"/>
  <c r="AL11" i="29"/>
  <c r="AU11" i="29" s="1"/>
  <c r="AS29" i="29"/>
  <c r="AL29" i="29"/>
  <c r="AU29" i="29" s="1"/>
  <c r="AS47" i="29"/>
  <c r="AL47" i="29"/>
  <c r="AU47" i="29" s="1"/>
  <c r="AS65" i="29"/>
  <c r="AL65" i="29"/>
  <c r="AU65" i="29" s="1"/>
  <c r="AS83" i="29"/>
  <c r="AL83" i="29"/>
  <c r="AU83" i="29" s="1"/>
  <c r="AS79" i="29"/>
  <c r="AL79" i="29"/>
  <c r="AU79" i="29" s="1"/>
  <c r="AS12" i="29"/>
  <c r="AL12" i="29"/>
  <c r="AU12" i="29" s="1"/>
  <c r="AS30" i="29"/>
  <c r="AL30" i="29"/>
  <c r="AU30" i="29" s="1"/>
  <c r="AS48" i="29"/>
  <c r="AL48" i="29"/>
  <c r="AU48" i="29" s="1"/>
  <c r="AS66" i="29"/>
  <c r="AL66" i="29"/>
  <c r="AU66" i="29" s="1"/>
  <c r="AS84" i="29"/>
  <c r="AL84" i="29"/>
  <c r="AU84" i="29" s="1"/>
  <c r="AS85" i="29"/>
  <c r="AL85" i="29"/>
  <c r="AU85" i="29" s="1"/>
  <c r="AS50" i="29"/>
  <c r="AL50" i="29"/>
  <c r="AU50" i="29" s="1"/>
  <c r="AS3" i="29"/>
  <c r="AL3" i="29"/>
  <c r="AU3" i="29" s="1"/>
  <c r="AT100" i="29" l="1"/>
  <c r="AS4" i="29"/>
  <c r="AL4" i="29"/>
  <c r="AU4" i="29" s="1"/>
  <c r="AI96" i="89"/>
  <c r="AN96" i="89"/>
  <c r="AS6" i="29"/>
  <c r="AL6" i="29"/>
  <c r="AU6" i="29" s="1"/>
  <c r="AS5" i="29"/>
  <c r="AL5" i="29"/>
  <c r="AU5" i="29" s="1"/>
  <c r="X97" i="89"/>
  <c r="Z97" i="89" s="1"/>
  <c r="Y97" i="89"/>
  <c r="AL98" i="29"/>
  <c r="AU98" i="29" s="1"/>
  <c r="AR98" i="29"/>
  <c r="AR100" i="29" s="1"/>
  <c r="AS100" i="29" l="1"/>
  <c r="AU100" i="29"/>
  <c r="C11" i="29" s="1"/>
  <c r="AH97" i="89"/>
  <c r="AQ97" i="89" s="1"/>
  <c r="W98" i="89"/>
  <c r="AE97" i="89"/>
  <c r="AF97" i="89"/>
  <c r="AO97" i="89" s="1"/>
  <c r="AG97" i="89"/>
  <c r="AP97" i="89" s="1"/>
  <c r="AR96" i="89"/>
  <c r="AI97" i="89" l="1"/>
  <c r="AN97" i="89"/>
  <c r="X98" i="89"/>
  <c r="Y98" i="89"/>
  <c r="AH98" i="89" l="1"/>
  <c r="AQ98" i="89" s="1"/>
  <c r="AQ100" i="89" s="1"/>
  <c r="AZ3" i="89"/>
  <c r="AX6" i="89" s="1"/>
  <c r="S6" i="89" s="1"/>
  <c r="AC6" i="89" s="1"/>
  <c r="AB7" i="89" s="1"/>
  <c r="AX4" i="89"/>
  <c r="S4" i="89" s="1"/>
  <c r="AC4" i="89" s="1"/>
  <c r="AB5" i="89" s="1"/>
  <c r="AX3" i="89"/>
  <c r="S3" i="89" s="1"/>
  <c r="AC3" i="89" s="1"/>
  <c r="AX5" i="89"/>
  <c r="S5" i="89" s="1"/>
  <c r="AC5" i="89" s="1"/>
  <c r="AB6" i="89" s="1"/>
  <c r="AX7" i="89"/>
  <c r="S7" i="89" s="1"/>
  <c r="AC7" i="89" s="1"/>
  <c r="AB8" i="89" s="1"/>
  <c r="AX8" i="89"/>
  <c r="S8" i="89" s="1"/>
  <c r="AC8" i="89" s="1"/>
  <c r="AB9" i="89" s="1"/>
  <c r="AX9" i="89"/>
  <c r="S9" i="89" s="1"/>
  <c r="AC9" i="89" s="1"/>
  <c r="AB10" i="89" s="1"/>
  <c r="AX10" i="89"/>
  <c r="S10" i="89" s="1"/>
  <c r="AC10" i="89" s="1"/>
  <c r="AB11" i="89" s="1"/>
  <c r="AX11" i="89"/>
  <c r="S11" i="89" s="1"/>
  <c r="AC11" i="89" s="1"/>
  <c r="AB12" i="89" s="1"/>
  <c r="AX12" i="89"/>
  <c r="S12" i="89" s="1"/>
  <c r="AC12" i="89" s="1"/>
  <c r="AB13" i="89" s="1"/>
  <c r="AX13" i="89"/>
  <c r="S13" i="89" s="1"/>
  <c r="AC13" i="89" s="1"/>
  <c r="AB14" i="89" s="1"/>
  <c r="AX14" i="89"/>
  <c r="S14" i="89" s="1"/>
  <c r="AC14" i="89" s="1"/>
  <c r="AB15" i="89" s="1"/>
  <c r="AX15" i="89"/>
  <c r="S15" i="89" s="1"/>
  <c r="AC15" i="89" s="1"/>
  <c r="AB16" i="89" s="1"/>
  <c r="AX16" i="89"/>
  <c r="S16" i="89" s="1"/>
  <c r="AC16" i="89" s="1"/>
  <c r="AB17" i="89" s="1"/>
  <c r="AX17" i="89"/>
  <c r="S17" i="89" s="1"/>
  <c r="AC17" i="89" s="1"/>
  <c r="AB18" i="89" s="1"/>
  <c r="AX18" i="89"/>
  <c r="S18" i="89" s="1"/>
  <c r="AC18" i="89" s="1"/>
  <c r="AB19" i="89" s="1"/>
  <c r="AX19" i="89"/>
  <c r="S19" i="89" s="1"/>
  <c r="AC19" i="89" s="1"/>
  <c r="AB20" i="89" s="1"/>
  <c r="AX20" i="89"/>
  <c r="S20" i="89" s="1"/>
  <c r="AC20" i="89" s="1"/>
  <c r="AB21" i="89" s="1"/>
  <c r="AX21" i="89"/>
  <c r="S21" i="89" s="1"/>
  <c r="AC21" i="89" s="1"/>
  <c r="AB22" i="89" s="1"/>
  <c r="AX22" i="89"/>
  <c r="S22" i="89" s="1"/>
  <c r="AC22" i="89" s="1"/>
  <c r="AB23" i="89" s="1"/>
  <c r="AX23" i="89"/>
  <c r="S23" i="89" s="1"/>
  <c r="AC23" i="89" s="1"/>
  <c r="AB24" i="89" s="1"/>
  <c r="AX24" i="89"/>
  <c r="S24" i="89" s="1"/>
  <c r="AC24" i="89" s="1"/>
  <c r="AB25" i="89" s="1"/>
  <c r="AX25" i="89"/>
  <c r="S25" i="89" s="1"/>
  <c r="AC25" i="89" s="1"/>
  <c r="AB26" i="89" s="1"/>
  <c r="AX26" i="89"/>
  <c r="S26" i="89" s="1"/>
  <c r="AC26" i="89" s="1"/>
  <c r="AB27" i="89" s="1"/>
  <c r="AX27" i="89"/>
  <c r="S27" i="89" s="1"/>
  <c r="AC27" i="89" s="1"/>
  <c r="AB28" i="89" s="1"/>
  <c r="AX28" i="89"/>
  <c r="S28" i="89" s="1"/>
  <c r="AC28" i="89" s="1"/>
  <c r="AB29" i="89" s="1"/>
  <c r="AX29" i="89"/>
  <c r="S29" i="89" s="1"/>
  <c r="AC29" i="89" s="1"/>
  <c r="AB30" i="89" s="1"/>
  <c r="AX30" i="89"/>
  <c r="S30" i="89" s="1"/>
  <c r="AC30" i="89" s="1"/>
  <c r="AB31" i="89" s="1"/>
  <c r="AX31" i="89"/>
  <c r="S31" i="89" s="1"/>
  <c r="AC31" i="89" s="1"/>
  <c r="AB32" i="89" s="1"/>
  <c r="AX32" i="89"/>
  <c r="S32" i="89" s="1"/>
  <c r="AC32" i="89" s="1"/>
  <c r="AB33" i="89" s="1"/>
  <c r="AX33" i="89"/>
  <c r="S33" i="89" s="1"/>
  <c r="AC33" i="89" s="1"/>
  <c r="AB34" i="89" s="1"/>
  <c r="AX34" i="89"/>
  <c r="S34" i="89" s="1"/>
  <c r="AC34" i="89" s="1"/>
  <c r="AB35" i="89" s="1"/>
  <c r="AX35" i="89"/>
  <c r="S35" i="89" s="1"/>
  <c r="AC35" i="89" s="1"/>
  <c r="AB36" i="89" s="1"/>
  <c r="AX36" i="89"/>
  <c r="S36" i="89" s="1"/>
  <c r="AC36" i="89" s="1"/>
  <c r="AB37" i="89" s="1"/>
  <c r="AX37" i="89"/>
  <c r="S37" i="89" s="1"/>
  <c r="AC37" i="89" s="1"/>
  <c r="AB38" i="89" s="1"/>
  <c r="AX38" i="89"/>
  <c r="S38" i="89" s="1"/>
  <c r="AC38" i="89" s="1"/>
  <c r="AB39" i="89" s="1"/>
  <c r="AX39" i="89"/>
  <c r="S39" i="89" s="1"/>
  <c r="AC39" i="89" s="1"/>
  <c r="AB40" i="89" s="1"/>
  <c r="AX40" i="89"/>
  <c r="S40" i="89" s="1"/>
  <c r="AC40" i="89" s="1"/>
  <c r="AB41" i="89" s="1"/>
  <c r="AX41" i="89"/>
  <c r="S41" i="89" s="1"/>
  <c r="AC41" i="89" s="1"/>
  <c r="AB42" i="89" s="1"/>
  <c r="AX42" i="89"/>
  <c r="S42" i="89" s="1"/>
  <c r="AC42" i="89" s="1"/>
  <c r="AB43" i="89" s="1"/>
  <c r="AX43" i="89"/>
  <c r="S43" i="89" s="1"/>
  <c r="AC43" i="89" s="1"/>
  <c r="AB44" i="89" s="1"/>
  <c r="AX44" i="89"/>
  <c r="S44" i="89" s="1"/>
  <c r="AC44" i="89" s="1"/>
  <c r="AB45" i="89" s="1"/>
  <c r="AX45" i="89"/>
  <c r="S45" i="89" s="1"/>
  <c r="AC45" i="89" s="1"/>
  <c r="AB46" i="89" s="1"/>
  <c r="AX46" i="89"/>
  <c r="S46" i="89" s="1"/>
  <c r="AC46" i="89" s="1"/>
  <c r="AB47" i="89" s="1"/>
  <c r="AX47" i="89"/>
  <c r="S47" i="89" s="1"/>
  <c r="AC47" i="89" s="1"/>
  <c r="AB48" i="89" s="1"/>
  <c r="AX48" i="89"/>
  <c r="S48" i="89" s="1"/>
  <c r="AC48" i="89" s="1"/>
  <c r="AB49" i="89" s="1"/>
  <c r="AX49" i="89"/>
  <c r="S49" i="89" s="1"/>
  <c r="AC49" i="89" s="1"/>
  <c r="AB50" i="89" s="1"/>
  <c r="AX50" i="89"/>
  <c r="S50" i="89" s="1"/>
  <c r="AC50" i="89" s="1"/>
  <c r="AB51" i="89" s="1"/>
  <c r="AX51" i="89"/>
  <c r="S51" i="89" s="1"/>
  <c r="AC51" i="89" s="1"/>
  <c r="AB52" i="89" s="1"/>
  <c r="AX52" i="89"/>
  <c r="S52" i="89" s="1"/>
  <c r="AC52" i="89" s="1"/>
  <c r="AB53" i="89" s="1"/>
  <c r="AX53" i="89"/>
  <c r="S53" i="89" s="1"/>
  <c r="AC53" i="89" s="1"/>
  <c r="AB54" i="89" s="1"/>
  <c r="AX54" i="89"/>
  <c r="S54" i="89" s="1"/>
  <c r="AC54" i="89" s="1"/>
  <c r="AB55" i="89" s="1"/>
  <c r="AX55" i="89"/>
  <c r="S55" i="89" s="1"/>
  <c r="AC55" i="89" s="1"/>
  <c r="AB56" i="89" s="1"/>
  <c r="AX56" i="89"/>
  <c r="S56" i="89" s="1"/>
  <c r="AC56" i="89" s="1"/>
  <c r="AB57" i="89" s="1"/>
  <c r="AX57" i="89"/>
  <c r="S57" i="89" s="1"/>
  <c r="AC57" i="89" s="1"/>
  <c r="AB58" i="89" s="1"/>
  <c r="AX58" i="89"/>
  <c r="S58" i="89" s="1"/>
  <c r="AC58" i="89" s="1"/>
  <c r="AB59" i="89" s="1"/>
  <c r="AX59" i="89"/>
  <c r="S59" i="89" s="1"/>
  <c r="AC59" i="89" s="1"/>
  <c r="AB60" i="89" s="1"/>
  <c r="AX60" i="89"/>
  <c r="S60" i="89" s="1"/>
  <c r="AC60" i="89" s="1"/>
  <c r="AB61" i="89" s="1"/>
  <c r="AX61" i="89"/>
  <c r="S61" i="89" s="1"/>
  <c r="AC61" i="89" s="1"/>
  <c r="AB62" i="89" s="1"/>
  <c r="AX62" i="89"/>
  <c r="S62" i="89" s="1"/>
  <c r="AC62" i="89" s="1"/>
  <c r="AB63" i="89" s="1"/>
  <c r="AX63" i="89"/>
  <c r="S63" i="89" s="1"/>
  <c r="AC63" i="89" s="1"/>
  <c r="AB64" i="89" s="1"/>
  <c r="AX64" i="89"/>
  <c r="S64" i="89" s="1"/>
  <c r="AC64" i="89" s="1"/>
  <c r="AB65" i="89" s="1"/>
  <c r="AX65" i="89"/>
  <c r="S65" i="89" s="1"/>
  <c r="AC65" i="89" s="1"/>
  <c r="AB66" i="89" s="1"/>
  <c r="AX66" i="89"/>
  <c r="S66" i="89" s="1"/>
  <c r="AC66" i="89" s="1"/>
  <c r="AB67" i="89" s="1"/>
  <c r="AX67" i="89"/>
  <c r="S67" i="89" s="1"/>
  <c r="AC67" i="89" s="1"/>
  <c r="AB68" i="89" s="1"/>
  <c r="AX68" i="89"/>
  <c r="S68" i="89" s="1"/>
  <c r="AC68" i="89" s="1"/>
  <c r="AB69" i="89" s="1"/>
  <c r="AX69" i="89"/>
  <c r="S69" i="89" s="1"/>
  <c r="AC69" i="89" s="1"/>
  <c r="AB70" i="89" s="1"/>
  <c r="AX70" i="89"/>
  <c r="S70" i="89" s="1"/>
  <c r="AC70" i="89" s="1"/>
  <c r="AB71" i="89" s="1"/>
  <c r="AX71" i="89"/>
  <c r="S71" i="89" s="1"/>
  <c r="AC71" i="89" s="1"/>
  <c r="AB72" i="89" s="1"/>
  <c r="AX72" i="89"/>
  <c r="S72" i="89" s="1"/>
  <c r="AC72" i="89" s="1"/>
  <c r="AB73" i="89" s="1"/>
  <c r="AX73" i="89"/>
  <c r="S73" i="89" s="1"/>
  <c r="AC73" i="89" s="1"/>
  <c r="AB74" i="89" s="1"/>
  <c r="AX74" i="89"/>
  <c r="S74" i="89" s="1"/>
  <c r="AC74" i="89" s="1"/>
  <c r="AB75" i="89" s="1"/>
  <c r="AX75" i="89"/>
  <c r="S75" i="89" s="1"/>
  <c r="AC75" i="89" s="1"/>
  <c r="AB76" i="89" s="1"/>
  <c r="AX76" i="89"/>
  <c r="S76" i="89" s="1"/>
  <c r="AC76" i="89" s="1"/>
  <c r="AB77" i="89" s="1"/>
  <c r="AX77" i="89"/>
  <c r="S77" i="89" s="1"/>
  <c r="AC77" i="89" s="1"/>
  <c r="AB78" i="89" s="1"/>
  <c r="AX78" i="89"/>
  <c r="S78" i="89" s="1"/>
  <c r="AC78" i="89" s="1"/>
  <c r="AB79" i="89" s="1"/>
  <c r="AX79" i="89"/>
  <c r="S79" i="89" s="1"/>
  <c r="AC79" i="89" s="1"/>
  <c r="AB80" i="89" s="1"/>
  <c r="AX80" i="89"/>
  <c r="S80" i="89" s="1"/>
  <c r="AC80" i="89" s="1"/>
  <c r="AB81" i="89" s="1"/>
  <c r="AX81" i="89"/>
  <c r="S81" i="89" s="1"/>
  <c r="AC81" i="89" s="1"/>
  <c r="AB82" i="89" s="1"/>
  <c r="AX82" i="89"/>
  <c r="S82" i="89" s="1"/>
  <c r="AC82" i="89" s="1"/>
  <c r="AB83" i="89" s="1"/>
  <c r="AX83" i="89"/>
  <c r="S83" i="89" s="1"/>
  <c r="AC83" i="89" s="1"/>
  <c r="AB84" i="89" s="1"/>
  <c r="AX84" i="89"/>
  <c r="S84" i="89" s="1"/>
  <c r="AC84" i="89" s="1"/>
  <c r="AB85" i="89" s="1"/>
  <c r="AX85" i="89"/>
  <c r="S85" i="89" s="1"/>
  <c r="AC85" i="89" s="1"/>
  <c r="AB86" i="89" s="1"/>
  <c r="AX86" i="89"/>
  <c r="S86" i="89" s="1"/>
  <c r="AC86" i="89" s="1"/>
  <c r="AB87" i="89" s="1"/>
  <c r="AX87" i="89"/>
  <c r="S87" i="89" s="1"/>
  <c r="AC87" i="89" s="1"/>
  <c r="AB88" i="89" s="1"/>
  <c r="AX88" i="89"/>
  <c r="S88" i="89" s="1"/>
  <c r="AC88" i="89" s="1"/>
  <c r="AB89" i="89" s="1"/>
  <c r="AX89" i="89"/>
  <c r="S89" i="89" s="1"/>
  <c r="AC89" i="89" s="1"/>
  <c r="AB90" i="89" s="1"/>
  <c r="AX90" i="89"/>
  <c r="S90" i="89" s="1"/>
  <c r="AC90" i="89" s="1"/>
  <c r="AB91" i="89" s="1"/>
  <c r="AX91" i="89"/>
  <c r="S91" i="89" s="1"/>
  <c r="AC91" i="89" s="1"/>
  <c r="AB92" i="89" s="1"/>
  <c r="AX92" i="89"/>
  <c r="S92" i="89" s="1"/>
  <c r="AC92" i="89" s="1"/>
  <c r="AB93" i="89" s="1"/>
  <c r="AX95" i="89"/>
  <c r="S95" i="89" s="1"/>
  <c r="AC95" i="89" s="1"/>
  <c r="AB96" i="89" s="1"/>
  <c r="AX94" i="89"/>
  <c r="S94" i="89" s="1"/>
  <c r="AC94" i="89" s="1"/>
  <c r="AB95" i="89" s="1"/>
  <c r="AX96" i="89"/>
  <c r="S96" i="89" s="1"/>
  <c r="AC96" i="89" s="1"/>
  <c r="AB97" i="89" s="1"/>
  <c r="AX93" i="89"/>
  <c r="S93" i="89" s="1"/>
  <c r="AC93" i="89" s="1"/>
  <c r="AB94" i="89" s="1"/>
  <c r="AX97" i="89"/>
  <c r="S97" i="89" s="1"/>
  <c r="AC97" i="89" s="1"/>
  <c r="AB98" i="89" s="1"/>
  <c r="Z98" i="89"/>
  <c r="AR97" i="89"/>
  <c r="AJ72" i="89" l="1"/>
  <c r="AK72" i="89"/>
  <c r="AT72" i="89" s="1"/>
  <c r="AJ94" i="89"/>
  <c r="AK94" i="89"/>
  <c r="AT94" i="89" s="1"/>
  <c r="AJ91" i="89"/>
  <c r="AK91" i="89"/>
  <c r="AT91" i="89" s="1"/>
  <c r="AJ85" i="89"/>
  <c r="AK85" i="89"/>
  <c r="AT85" i="89" s="1"/>
  <c r="AK79" i="89"/>
  <c r="AT79" i="89" s="1"/>
  <c r="AJ79" i="89"/>
  <c r="AK73" i="89"/>
  <c r="AT73" i="89" s="1"/>
  <c r="AJ73" i="89"/>
  <c r="AK67" i="89"/>
  <c r="AT67" i="89" s="1"/>
  <c r="AJ67" i="89"/>
  <c r="AK61" i="89"/>
  <c r="AT61" i="89" s="1"/>
  <c r="AJ61" i="89"/>
  <c r="AK55" i="89"/>
  <c r="AT55" i="89" s="1"/>
  <c r="AJ55" i="89"/>
  <c r="AK49" i="89"/>
  <c r="AT49" i="89" s="1"/>
  <c r="AJ49" i="89"/>
  <c r="AK43" i="89"/>
  <c r="AT43" i="89" s="1"/>
  <c r="AJ43" i="89"/>
  <c r="AK37" i="89"/>
  <c r="AT37" i="89" s="1"/>
  <c r="AJ37" i="89"/>
  <c r="AK31" i="89"/>
  <c r="AT31" i="89" s="1"/>
  <c r="AJ31" i="89"/>
  <c r="AK25" i="89"/>
  <c r="AT25" i="89" s="1"/>
  <c r="AJ25" i="89"/>
  <c r="AK19" i="89"/>
  <c r="AT19" i="89" s="1"/>
  <c r="AJ19" i="89"/>
  <c r="AJ13" i="89"/>
  <c r="AK13" i="89"/>
  <c r="AT13" i="89" s="1"/>
  <c r="AJ7" i="89"/>
  <c r="AK7" i="89"/>
  <c r="AT7" i="89" s="1"/>
  <c r="AJ78" i="89"/>
  <c r="AK78" i="89"/>
  <c r="AT78" i="89" s="1"/>
  <c r="AJ42" i="89"/>
  <c r="AK42" i="89"/>
  <c r="AT42" i="89" s="1"/>
  <c r="AJ36" i="89"/>
  <c r="AK36" i="89"/>
  <c r="AT36" i="89" s="1"/>
  <c r="AJ18" i="89"/>
  <c r="AK18" i="89"/>
  <c r="AT18" i="89" s="1"/>
  <c r="AJ12" i="89"/>
  <c r="AK12" i="89"/>
  <c r="AT12" i="89" s="1"/>
  <c r="AJ6" i="89"/>
  <c r="AK6" i="89"/>
  <c r="AT6" i="89" s="1"/>
  <c r="AJ97" i="89"/>
  <c r="AK97" i="89"/>
  <c r="AT97" i="89" s="1"/>
  <c r="AJ54" i="89"/>
  <c r="AK54" i="89"/>
  <c r="AT54" i="89" s="1"/>
  <c r="AJ95" i="89"/>
  <c r="AK95" i="89"/>
  <c r="AT95" i="89" s="1"/>
  <c r="AJ89" i="89"/>
  <c r="AK89" i="89"/>
  <c r="AT89" i="89" s="1"/>
  <c r="AJ83" i="89"/>
  <c r="AK83" i="89"/>
  <c r="AT83" i="89" s="1"/>
  <c r="AJ77" i="89"/>
  <c r="AK77" i="89"/>
  <c r="AT77" i="89" s="1"/>
  <c r="AK71" i="89"/>
  <c r="AT71" i="89" s="1"/>
  <c r="AJ71" i="89"/>
  <c r="AK65" i="89"/>
  <c r="AT65" i="89" s="1"/>
  <c r="AJ65" i="89"/>
  <c r="AJ59" i="89"/>
  <c r="AK59" i="89"/>
  <c r="AT59" i="89" s="1"/>
  <c r="AK53" i="89"/>
  <c r="AT53" i="89" s="1"/>
  <c r="AJ53" i="89"/>
  <c r="AK47" i="89"/>
  <c r="AT47" i="89" s="1"/>
  <c r="AJ47" i="89"/>
  <c r="AJ41" i="89"/>
  <c r="AK41" i="89"/>
  <c r="AT41" i="89" s="1"/>
  <c r="AK35" i="89"/>
  <c r="AT35" i="89" s="1"/>
  <c r="AJ35" i="89"/>
  <c r="AK29" i="89"/>
  <c r="AT29" i="89" s="1"/>
  <c r="AJ29" i="89"/>
  <c r="AJ23" i="89"/>
  <c r="AK23" i="89"/>
  <c r="AT23" i="89" s="1"/>
  <c r="AK17" i="89"/>
  <c r="AT17" i="89" s="1"/>
  <c r="AJ17" i="89"/>
  <c r="AJ11" i="89"/>
  <c r="AK11" i="89"/>
  <c r="AT11" i="89" s="1"/>
  <c r="AJ3" i="89"/>
  <c r="AB4" i="89"/>
  <c r="AJ48" i="89"/>
  <c r="AK48" i="89"/>
  <c r="AT48" i="89" s="1"/>
  <c r="AJ96" i="89"/>
  <c r="AK96" i="89"/>
  <c r="AT96" i="89" s="1"/>
  <c r="AJ88" i="89"/>
  <c r="AK88" i="89"/>
  <c r="AT88" i="89" s="1"/>
  <c r="AK82" i="89"/>
  <c r="AT82" i="89" s="1"/>
  <c r="AJ82" i="89"/>
  <c r="AK76" i="89"/>
  <c r="AT76" i="89" s="1"/>
  <c r="AJ76" i="89"/>
  <c r="AK70" i="89"/>
  <c r="AT70" i="89" s="1"/>
  <c r="AJ70" i="89"/>
  <c r="AK64" i="89"/>
  <c r="AT64" i="89" s="1"/>
  <c r="AJ64" i="89"/>
  <c r="AK58" i="89"/>
  <c r="AT58" i="89" s="1"/>
  <c r="AJ58" i="89"/>
  <c r="AK52" i="89"/>
  <c r="AT52" i="89" s="1"/>
  <c r="AJ52" i="89"/>
  <c r="AK46" i="89"/>
  <c r="AT46" i="89" s="1"/>
  <c r="AJ46" i="89"/>
  <c r="AK40" i="89"/>
  <c r="AT40" i="89" s="1"/>
  <c r="AJ40" i="89"/>
  <c r="AK34" i="89"/>
  <c r="AT34" i="89" s="1"/>
  <c r="AJ34" i="89"/>
  <c r="AK28" i="89"/>
  <c r="AT28" i="89" s="1"/>
  <c r="AJ28" i="89"/>
  <c r="AK22" i="89"/>
  <c r="AT22" i="89" s="1"/>
  <c r="AJ22" i="89"/>
  <c r="AK16" i="89"/>
  <c r="AT16" i="89" s="1"/>
  <c r="AJ16" i="89"/>
  <c r="AJ10" i="89"/>
  <c r="AK10" i="89"/>
  <c r="AT10" i="89" s="1"/>
  <c r="AJ5" i="89"/>
  <c r="AK5" i="89"/>
  <c r="AT5" i="89" s="1"/>
  <c r="AJ90" i="89"/>
  <c r="AK90" i="89"/>
  <c r="AT90" i="89" s="1"/>
  <c r="AJ66" i="89"/>
  <c r="AK66" i="89"/>
  <c r="AT66" i="89" s="1"/>
  <c r="AJ30" i="89"/>
  <c r="AK30" i="89"/>
  <c r="AT30" i="89" s="1"/>
  <c r="AF98" i="89"/>
  <c r="AO98" i="89" s="1"/>
  <c r="AO100" i="89" s="1"/>
  <c r="AE98" i="89"/>
  <c r="AG98" i="89"/>
  <c r="AP98" i="89" s="1"/>
  <c r="AP100" i="89" s="1"/>
  <c r="AC98" i="89"/>
  <c r="AJ98" i="89" s="1"/>
  <c r="AS98" i="89" s="1"/>
  <c r="AJ93" i="89"/>
  <c r="AK93" i="89"/>
  <c r="AT93" i="89" s="1"/>
  <c r="AK87" i="89"/>
  <c r="AT87" i="89" s="1"/>
  <c r="AJ87" i="89"/>
  <c r="AJ81" i="89"/>
  <c r="AK81" i="89"/>
  <c r="AT81" i="89" s="1"/>
  <c r="AJ75" i="89"/>
  <c r="AK75" i="89"/>
  <c r="AT75" i="89" s="1"/>
  <c r="AJ69" i="89"/>
  <c r="AK69" i="89"/>
  <c r="AT69" i="89" s="1"/>
  <c r="AJ63" i="89"/>
  <c r="AK63" i="89"/>
  <c r="AT63" i="89" s="1"/>
  <c r="AJ57" i="89"/>
  <c r="AK57" i="89"/>
  <c r="AT57" i="89" s="1"/>
  <c r="AJ51" i="89"/>
  <c r="AK51" i="89"/>
  <c r="AT51" i="89" s="1"/>
  <c r="AJ45" i="89"/>
  <c r="AK45" i="89"/>
  <c r="AT45" i="89" s="1"/>
  <c r="AJ39" i="89"/>
  <c r="AK39" i="89"/>
  <c r="AT39" i="89" s="1"/>
  <c r="AJ33" i="89"/>
  <c r="AK33" i="89"/>
  <c r="AT33" i="89" s="1"/>
  <c r="AJ27" i="89"/>
  <c r="AK27" i="89"/>
  <c r="AT27" i="89" s="1"/>
  <c r="AJ21" i="89"/>
  <c r="AK21" i="89"/>
  <c r="AT21" i="89" s="1"/>
  <c r="AJ15" i="89"/>
  <c r="AK15" i="89"/>
  <c r="AT15" i="89" s="1"/>
  <c r="AK9" i="89"/>
  <c r="AT9" i="89" s="1"/>
  <c r="AJ9" i="89"/>
  <c r="AJ84" i="89"/>
  <c r="AK84" i="89"/>
  <c r="AT84" i="89" s="1"/>
  <c r="AJ60" i="89"/>
  <c r="AK60" i="89"/>
  <c r="AT60" i="89" s="1"/>
  <c r="AJ24" i="89"/>
  <c r="AK24" i="89"/>
  <c r="AT24" i="89" s="1"/>
  <c r="AK98" i="89"/>
  <c r="AT98" i="89" s="1"/>
  <c r="AJ92" i="89"/>
  <c r="AK92" i="89"/>
  <c r="AT92" i="89" s="1"/>
  <c r="AJ86" i="89"/>
  <c r="AK86" i="89"/>
  <c r="AT86" i="89" s="1"/>
  <c r="AK80" i="89"/>
  <c r="AT80" i="89" s="1"/>
  <c r="AJ80" i="89"/>
  <c r="AK74" i="89"/>
  <c r="AT74" i="89" s="1"/>
  <c r="AJ74" i="89"/>
  <c r="AJ68" i="89"/>
  <c r="AK68" i="89"/>
  <c r="AT68" i="89" s="1"/>
  <c r="AK62" i="89"/>
  <c r="AT62" i="89" s="1"/>
  <c r="AJ62" i="89"/>
  <c r="AK56" i="89"/>
  <c r="AT56" i="89" s="1"/>
  <c r="AJ56" i="89"/>
  <c r="AJ50" i="89"/>
  <c r="AK50" i="89"/>
  <c r="AT50" i="89" s="1"/>
  <c r="AK44" i="89"/>
  <c r="AT44" i="89" s="1"/>
  <c r="AJ44" i="89"/>
  <c r="AK38" i="89"/>
  <c r="AT38" i="89" s="1"/>
  <c r="AJ38" i="89"/>
  <c r="AJ32" i="89"/>
  <c r="AK32" i="89"/>
  <c r="AT32" i="89" s="1"/>
  <c r="AK26" i="89"/>
  <c r="AT26" i="89" s="1"/>
  <c r="AJ26" i="89"/>
  <c r="AK20" i="89"/>
  <c r="AT20" i="89" s="1"/>
  <c r="AJ20" i="89"/>
  <c r="AJ14" i="89"/>
  <c r="AK14" i="89"/>
  <c r="AT14" i="89" s="1"/>
  <c r="AJ8" i="89"/>
  <c r="AK8" i="89"/>
  <c r="AT8" i="89" s="1"/>
  <c r="AS50" i="89" l="1"/>
  <c r="AL50" i="89"/>
  <c r="AU50" i="89" s="1"/>
  <c r="AS86" i="89"/>
  <c r="AL86" i="89"/>
  <c r="AU86" i="89" s="1"/>
  <c r="AS45" i="89"/>
  <c r="AL45" i="89"/>
  <c r="AU45" i="89" s="1"/>
  <c r="AS81" i="89"/>
  <c r="AL81" i="89"/>
  <c r="AU81" i="89" s="1"/>
  <c r="AS89" i="89"/>
  <c r="AL89" i="89"/>
  <c r="AU89" i="89" s="1"/>
  <c r="AS78" i="89"/>
  <c r="AL78" i="89"/>
  <c r="AU78" i="89" s="1"/>
  <c r="AS91" i="89"/>
  <c r="AL91" i="89"/>
  <c r="AU91" i="89" s="1"/>
  <c r="AS26" i="89"/>
  <c r="AL26" i="89"/>
  <c r="AU26" i="89" s="1"/>
  <c r="AS80" i="89"/>
  <c r="AL80" i="89"/>
  <c r="AU80" i="89" s="1"/>
  <c r="AS9" i="89"/>
  <c r="AL9" i="89"/>
  <c r="AU9" i="89" s="1"/>
  <c r="AS28" i="89"/>
  <c r="AL28" i="89"/>
  <c r="AU28" i="89" s="1"/>
  <c r="AS46" i="89"/>
  <c r="AL46" i="89"/>
  <c r="AU46" i="89" s="1"/>
  <c r="AS64" i="89"/>
  <c r="AL64" i="89"/>
  <c r="AU64" i="89" s="1"/>
  <c r="AS82" i="89"/>
  <c r="AL82" i="89"/>
  <c r="AU82" i="89" s="1"/>
  <c r="AS17" i="89"/>
  <c r="AL17" i="89"/>
  <c r="AU17" i="89" s="1"/>
  <c r="AS35" i="89"/>
  <c r="AL35" i="89"/>
  <c r="AU35" i="89" s="1"/>
  <c r="AS53" i="89"/>
  <c r="AL53" i="89"/>
  <c r="AU53" i="89" s="1"/>
  <c r="AS71" i="89"/>
  <c r="AL71" i="89"/>
  <c r="AU71" i="89" s="1"/>
  <c r="AS19" i="89"/>
  <c r="AL19" i="89"/>
  <c r="AU19" i="89" s="1"/>
  <c r="AS37" i="89"/>
  <c r="AL37" i="89"/>
  <c r="AU37" i="89" s="1"/>
  <c r="AS55" i="89"/>
  <c r="AL55" i="89"/>
  <c r="AU55" i="89" s="1"/>
  <c r="AS73" i="89"/>
  <c r="AL73" i="89"/>
  <c r="AU73" i="89" s="1"/>
  <c r="AS20" i="89"/>
  <c r="AL20" i="89"/>
  <c r="AU20" i="89" s="1"/>
  <c r="AS38" i="89"/>
  <c r="AL38" i="89"/>
  <c r="AU38" i="89" s="1"/>
  <c r="AS56" i="89"/>
  <c r="AL56" i="89"/>
  <c r="AU56" i="89" s="1"/>
  <c r="AS74" i="89"/>
  <c r="AL74" i="89"/>
  <c r="AU74" i="89" s="1"/>
  <c r="AS87" i="89"/>
  <c r="AL87" i="89"/>
  <c r="AU87" i="89" s="1"/>
  <c r="AN98" i="89"/>
  <c r="AN100" i="89" s="1"/>
  <c r="AI98" i="89"/>
  <c r="AS16" i="89"/>
  <c r="AL16" i="89"/>
  <c r="AU16" i="89" s="1"/>
  <c r="AS34" i="89"/>
  <c r="AL34" i="89"/>
  <c r="AU34" i="89" s="1"/>
  <c r="AS52" i="89"/>
  <c r="AL52" i="89"/>
  <c r="AU52" i="89" s="1"/>
  <c r="AS70" i="89"/>
  <c r="AL70" i="89"/>
  <c r="AU70" i="89" s="1"/>
  <c r="AJ4" i="89"/>
  <c r="AK4" i="89"/>
  <c r="AT4" i="89" s="1"/>
  <c r="AT100" i="89" s="1"/>
  <c r="AS25" i="89"/>
  <c r="AL25" i="89"/>
  <c r="AU25" i="89" s="1"/>
  <c r="AS43" i="89"/>
  <c r="AL43" i="89"/>
  <c r="AU43" i="89" s="1"/>
  <c r="AS61" i="89"/>
  <c r="AL61" i="89"/>
  <c r="AU61" i="89" s="1"/>
  <c r="AS79" i="89"/>
  <c r="AL79" i="89"/>
  <c r="AU79" i="89" s="1"/>
  <c r="AS32" i="89"/>
  <c r="AL32" i="89"/>
  <c r="AU32" i="89" s="1"/>
  <c r="AS92" i="89"/>
  <c r="AL92" i="89"/>
  <c r="AU92" i="89" s="1"/>
  <c r="AS60" i="89"/>
  <c r="AL60" i="89"/>
  <c r="AU60" i="89" s="1"/>
  <c r="AS15" i="89"/>
  <c r="AL15" i="89"/>
  <c r="AU15" i="89" s="1"/>
  <c r="AS33" i="89"/>
  <c r="AL33" i="89"/>
  <c r="AU33" i="89" s="1"/>
  <c r="AS51" i="89"/>
  <c r="AL51" i="89"/>
  <c r="AU51" i="89" s="1"/>
  <c r="AS69" i="89"/>
  <c r="AL69" i="89"/>
  <c r="AU69" i="89" s="1"/>
  <c r="AS90" i="89"/>
  <c r="AL90" i="89"/>
  <c r="AU90" i="89" s="1"/>
  <c r="AS88" i="89"/>
  <c r="AL88" i="89"/>
  <c r="AU88" i="89" s="1"/>
  <c r="AS3" i="89"/>
  <c r="AL3" i="89"/>
  <c r="AU3" i="89" s="1"/>
  <c r="AS23" i="89"/>
  <c r="AL23" i="89"/>
  <c r="AU23" i="89" s="1"/>
  <c r="AS41" i="89"/>
  <c r="AL41" i="89"/>
  <c r="AU41" i="89" s="1"/>
  <c r="AS59" i="89"/>
  <c r="AL59" i="89"/>
  <c r="AU59" i="89" s="1"/>
  <c r="AS77" i="89"/>
  <c r="AL77" i="89"/>
  <c r="AU77" i="89" s="1"/>
  <c r="AS95" i="89"/>
  <c r="AL95" i="89"/>
  <c r="AU95" i="89" s="1"/>
  <c r="AS6" i="89"/>
  <c r="AL6" i="89"/>
  <c r="AU6" i="89" s="1"/>
  <c r="AS36" i="89"/>
  <c r="AL36" i="89"/>
  <c r="AU36" i="89" s="1"/>
  <c r="AS7" i="89"/>
  <c r="AL7" i="89"/>
  <c r="AU7" i="89" s="1"/>
  <c r="AS94" i="89"/>
  <c r="AL94" i="89"/>
  <c r="AU94" i="89" s="1"/>
  <c r="AS10" i="89"/>
  <c r="AL10" i="89"/>
  <c r="AU10" i="89" s="1"/>
  <c r="AS18" i="89"/>
  <c r="AL18" i="89"/>
  <c r="AU18" i="89" s="1"/>
  <c r="AS44" i="89"/>
  <c r="AL44" i="89"/>
  <c r="AU44" i="89" s="1"/>
  <c r="AS22" i="89"/>
  <c r="AL22" i="89"/>
  <c r="AU22" i="89" s="1"/>
  <c r="AS40" i="89"/>
  <c r="AL40" i="89"/>
  <c r="AU40" i="89" s="1"/>
  <c r="AS58" i="89"/>
  <c r="AL58" i="89"/>
  <c r="AU58" i="89" s="1"/>
  <c r="AS76" i="89"/>
  <c r="AL76" i="89"/>
  <c r="AU76" i="89" s="1"/>
  <c r="AS29" i="89"/>
  <c r="AL29" i="89"/>
  <c r="AU29" i="89" s="1"/>
  <c r="AS47" i="89"/>
  <c r="AL47" i="89"/>
  <c r="AU47" i="89" s="1"/>
  <c r="AS65" i="89"/>
  <c r="AL65" i="89"/>
  <c r="AU65" i="89" s="1"/>
  <c r="AS31" i="89"/>
  <c r="AL31" i="89"/>
  <c r="AU31" i="89" s="1"/>
  <c r="AS49" i="89"/>
  <c r="AL49" i="89"/>
  <c r="AU49" i="89" s="1"/>
  <c r="AS67" i="89"/>
  <c r="AL67" i="89"/>
  <c r="AU67" i="89" s="1"/>
  <c r="AS14" i="89"/>
  <c r="AL14" i="89"/>
  <c r="AU14" i="89" s="1"/>
  <c r="AS68" i="89"/>
  <c r="AL68" i="89"/>
  <c r="AU68" i="89" s="1"/>
  <c r="AS24" i="89"/>
  <c r="AL24" i="89"/>
  <c r="AU24" i="89" s="1"/>
  <c r="AS27" i="89"/>
  <c r="AL27" i="89"/>
  <c r="AU27" i="89" s="1"/>
  <c r="AS63" i="89"/>
  <c r="AL63" i="89"/>
  <c r="AU63" i="89" s="1"/>
  <c r="AS66" i="89"/>
  <c r="AL66" i="89"/>
  <c r="AU66" i="89" s="1"/>
  <c r="AS48" i="89"/>
  <c r="AL48" i="89"/>
  <c r="AU48" i="89" s="1"/>
  <c r="AS97" i="89"/>
  <c r="AL97" i="89"/>
  <c r="AU97" i="89" s="1"/>
  <c r="AS62" i="89"/>
  <c r="AL62" i="89"/>
  <c r="AU62" i="89" s="1"/>
  <c r="AS8" i="89"/>
  <c r="AL8" i="89"/>
  <c r="AU8" i="89" s="1"/>
  <c r="AS84" i="89"/>
  <c r="AL84" i="89"/>
  <c r="AU84" i="89" s="1"/>
  <c r="AS21" i="89"/>
  <c r="AL21" i="89"/>
  <c r="AU21" i="89" s="1"/>
  <c r="AS39" i="89"/>
  <c r="AL39" i="89"/>
  <c r="AU39" i="89" s="1"/>
  <c r="AS57" i="89"/>
  <c r="AL57" i="89"/>
  <c r="AU57" i="89" s="1"/>
  <c r="AS75" i="89"/>
  <c r="AL75" i="89"/>
  <c r="AU75" i="89" s="1"/>
  <c r="AS93" i="89"/>
  <c r="AL93" i="89"/>
  <c r="AU93" i="89" s="1"/>
  <c r="AS30" i="89"/>
  <c r="AL30" i="89"/>
  <c r="AU30" i="89" s="1"/>
  <c r="AS5" i="89"/>
  <c r="AL5" i="89"/>
  <c r="AU5" i="89" s="1"/>
  <c r="AS96" i="89"/>
  <c r="AL96" i="89"/>
  <c r="AU96" i="89" s="1"/>
  <c r="AS11" i="89"/>
  <c r="AL11" i="89"/>
  <c r="AU11" i="89" s="1"/>
  <c r="AS83" i="89"/>
  <c r="AL83" i="89"/>
  <c r="AU83" i="89" s="1"/>
  <c r="AS54" i="89"/>
  <c r="AL54" i="89"/>
  <c r="AU54" i="89" s="1"/>
  <c r="AS12" i="89"/>
  <c r="AL12" i="89"/>
  <c r="AU12" i="89" s="1"/>
  <c r="AS42" i="89"/>
  <c r="AL42" i="89"/>
  <c r="AU42" i="89" s="1"/>
  <c r="AS13" i="89"/>
  <c r="AL13" i="89"/>
  <c r="AU13" i="89" s="1"/>
  <c r="AS85" i="89"/>
  <c r="AL85" i="89"/>
  <c r="AU85" i="89" s="1"/>
  <c r="AS72" i="89"/>
  <c r="AL72" i="89"/>
  <c r="AU72" i="89" s="1"/>
  <c r="AS4" i="89" l="1"/>
  <c r="AL4" i="89"/>
  <c r="AU4" i="89" s="1"/>
  <c r="AS100" i="89"/>
  <c r="AL98" i="89"/>
  <c r="AU98" i="89" s="1"/>
  <c r="AU100" i="89" s="1"/>
  <c r="C11" i="89" s="1"/>
  <c r="F42" i="97" s="1"/>
  <c r="AR98" i="89"/>
  <c r="AR100" i="89" s="1"/>
</calcChain>
</file>

<file path=xl/sharedStrings.xml><?xml version="1.0" encoding="utf-8"?>
<sst xmlns="http://schemas.openxmlformats.org/spreadsheetml/2006/main" count="5587" uniqueCount="60">
  <si>
    <t>Age 26</t>
  </si>
  <si>
    <t>Without decrements</t>
  </si>
  <si>
    <t>Decrement Info</t>
  </si>
  <si>
    <t>Decremented Reserves and Capital</t>
  </si>
  <si>
    <t>DISCOUNTED</t>
  </si>
  <si>
    <t>Year</t>
  </si>
  <si>
    <t>overnight</t>
  </si>
  <si>
    <t>1-yr</t>
  </si>
  <si>
    <t>i* (discount rate)</t>
  </si>
  <si>
    <t>1+i*</t>
  </si>
  <si>
    <t>v</t>
  </si>
  <si>
    <t>v^k</t>
  </si>
  <si>
    <t>Mortality</t>
  </si>
  <si>
    <t>Premiums</t>
  </si>
  <si>
    <t>Commission</t>
  </si>
  <si>
    <t>Expenses</t>
  </si>
  <si>
    <t>Death Benefit</t>
  </si>
  <si>
    <t>Reserve</t>
  </si>
  <si>
    <t>Mortality Rate</t>
  </si>
  <si>
    <t>Lapse Rate</t>
  </si>
  <si>
    <t>In Force (sop)</t>
  </si>
  <si>
    <t>Deaths</t>
  </si>
  <si>
    <t>Lapses</t>
  </si>
  <si>
    <t>In Force (eop)</t>
  </si>
  <si>
    <t>Reserve (sop)</t>
  </si>
  <si>
    <t>Reserve (eop)</t>
  </si>
  <si>
    <t>Premium
(sop)</t>
  </si>
  <si>
    <t>Commission
(sop)</t>
  </si>
  <si>
    <t>Expenses
(eop)</t>
  </si>
  <si>
    <t>Claims
(eop)</t>
  </si>
  <si>
    <t>Cash Flow</t>
  </si>
  <si>
    <t>Reserve Increase</t>
  </si>
  <si>
    <t>Interest</t>
  </si>
  <si>
    <t>Profit</t>
  </si>
  <si>
    <t>Reserves Release</t>
  </si>
  <si>
    <t>Net premium</t>
  </si>
  <si>
    <t>Premium</t>
  </si>
  <si>
    <t>1st</t>
  </si>
  <si>
    <t>2+</t>
  </si>
  <si>
    <t>Discount loading</t>
  </si>
  <si>
    <t>Premium Loading</t>
  </si>
  <si>
    <t>Age 35</t>
  </si>
  <si>
    <t>1+i</t>
  </si>
  <si>
    <t>Age 45</t>
  </si>
  <si>
    <t>Age 55</t>
  </si>
  <si>
    <t>Decremented Reserves</t>
  </si>
  <si>
    <t>rest</t>
  </si>
  <si>
    <t>Net Premium</t>
  </si>
  <si>
    <t>Type</t>
  </si>
  <si>
    <t>Age</t>
  </si>
  <si>
    <t>Loading</t>
  </si>
  <si>
    <t>Intervention</t>
  </si>
  <si>
    <t>T20</t>
  </si>
  <si>
    <t>SPWL</t>
  </si>
  <si>
    <t>Inflation</t>
  </si>
  <si>
    <t>Government of Lumaria Overnight Rate</t>
  </si>
  <si>
    <t>1-yr Risk Free Annual Spot Rate</t>
  </si>
  <si>
    <t>10-yr Risk Free Annual Spot Rate</t>
  </si>
  <si>
    <t xml:space="preserve">Predictions for Overnight and One Year after 2023 are made using ARIMA </t>
  </si>
  <si>
    <t>Reduction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</si>
</sst>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&quot;$&quot;#,##0_);[Red]\(&quot;$&quot;#,##0\)"/>
    <numFmt numFmtId="166" formatCode="0.00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charset val="1"/>
    </font>
    <font>
      <sz val="11"/>
      <color rgb="FF000000"/>
      <name val="Calibri"/>
    </font>
    <font>
      <b/>
      <sz val="11"/>
      <color rgb="FFFFFFFF"/>
      <name val="Calibri"/>
      <charset val="1"/>
    </font>
    <font>
      <sz val="10"/>
      <color theme="1"/>
      <name val="Calibri"/>
      <charset val="1"/>
    </font>
    <font>
      <b/>
      <sz val="14"/>
      <color rgb="FF024D7C"/>
      <name val="Calibri"/>
      <charset val="1"/>
    </font>
    <font>
      <sz val="11"/>
      <color rgb="FF000000"/>
      <name val="Aptos Narrow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24D7C"/>
        <bgColor indexed="64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  <border>
      <left style="thin">
        <color rgb="FF000000"/>
      </left>
      <right style="thin">
        <color rgb="FFCCCCCC"/>
      </right>
      <top style="thin">
        <color rgb="FFCCCCCC"/>
      </top>
      <bottom/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/>
    <xf numFmtId="0" fontId="0" fillId="2" borderId="0" xfId="0" applyFill="1"/>
    <xf numFmtId="0" fontId="0" fillId="0" borderId="0" xfId="0" applyAlignment="1">
      <alignment wrapText="1"/>
    </xf>
    <xf numFmtId="0" fontId="2" fillId="0" borderId="0" xfId="0" applyFont="1"/>
    <xf numFmtId="10" fontId="0" fillId="0" borderId="0" xfId="0" applyNumberFormat="1"/>
    <xf numFmtId="0" fontId="3" fillId="0" borderId="0" xfId="0" applyFont="1" applyAlignment="1">
      <alignment readingOrder="1"/>
    </xf>
    <xf numFmtId="164" fontId="0" fillId="3" borderId="0" xfId="0" applyNumberFormat="1" applyFill="1"/>
    <xf numFmtId="164" fontId="0" fillId="0" borderId="0" xfId="0" applyNumberFormat="1"/>
    <xf numFmtId="164" fontId="0" fillId="2" borderId="0" xfId="0" applyNumberFormat="1" applyFill="1"/>
    <xf numFmtId="165" fontId="0" fillId="0" borderId="0" xfId="0" applyNumberFormat="1"/>
    <xf numFmtId="0" fontId="4" fillId="4" borderId="0" xfId="0" applyFont="1" applyFill="1"/>
    <xf numFmtId="2" fontId="0" fillId="3" borderId="0" xfId="0" applyNumberFormat="1" applyFill="1"/>
    <xf numFmtId="2" fontId="0" fillId="0" borderId="0" xfId="0" applyNumberFormat="1"/>
    <xf numFmtId="2" fontId="0" fillId="0" borderId="0" xfId="0" quotePrefix="1" applyNumberFormat="1"/>
    <xf numFmtId="0" fontId="5" fillId="5" borderId="1" xfId="0" applyFont="1" applyFill="1" applyBorder="1" applyAlignment="1">
      <alignment readingOrder="1"/>
    </xf>
    <xf numFmtId="0" fontId="5" fillId="5" borderId="2" xfId="0" applyFont="1" applyFill="1" applyBorder="1" applyAlignment="1">
      <alignment readingOrder="1"/>
    </xf>
    <xf numFmtId="0" fontId="6" fillId="0" borderId="3" xfId="0" applyFont="1" applyBorder="1" applyAlignment="1">
      <alignment readingOrder="1"/>
    </xf>
    <xf numFmtId="11" fontId="0" fillId="0" borderId="0" xfId="0" applyNumberFormat="1"/>
    <xf numFmtId="0" fontId="7" fillId="0" borderId="0" xfId="0" applyFont="1" applyAlignment="1">
      <alignment readingOrder="1"/>
    </xf>
    <xf numFmtId="0" fontId="6" fillId="0" borderId="4" xfId="0" applyFont="1" applyBorder="1" applyAlignment="1">
      <alignment readingOrder="1"/>
    </xf>
    <xf numFmtId="0" fontId="5" fillId="5" borderId="5" xfId="0" applyFont="1" applyFill="1" applyBorder="1" applyAlignment="1">
      <alignment readingOrder="1"/>
    </xf>
    <xf numFmtId="0" fontId="5" fillId="5" borderId="5" xfId="0" applyFont="1" applyFill="1" applyBorder="1" applyAlignment="1">
      <alignment wrapText="1" readingOrder="1"/>
    </xf>
    <xf numFmtId="0" fontId="5" fillId="5" borderId="2" xfId="0" applyFont="1" applyFill="1" applyBorder="1" applyAlignment="1">
      <alignment wrapText="1" readingOrder="1"/>
    </xf>
    <xf numFmtId="10" fontId="3" fillId="0" borderId="6" xfId="0" applyNumberFormat="1" applyFont="1" applyBorder="1" applyAlignment="1">
      <alignment readingOrder="1"/>
    </xf>
    <xf numFmtId="10" fontId="3" fillId="0" borderId="7" xfId="0" applyNumberFormat="1" applyFont="1" applyBorder="1" applyAlignment="1">
      <alignment readingOrder="1"/>
    </xf>
    <xf numFmtId="10" fontId="3" fillId="0" borderId="8" xfId="0" applyNumberFormat="1" applyFont="1" applyBorder="1" applyAlignment="1">
      <alignment readingOrder="1"/>
    </xf>
    <xf numFmtId="10" fontId="3" fillId="0" borderId="0" xfId="0" applyNumberFormat="1" applyFont="1" applyAlignment="1">
      <alignment readingOrder="1"/>
    </xf>
    <xf numFmtId="0" fontId="6" fillId="0" borderId="9" xfId="0" applyFont="1" applyBorder="1" applyAlignment="1">
      <alignment readingOrder="1"/>
    </xf>
    <xf numFmtId="0" fontId="6" fillId="0" borderId="0" xfId="0" applyFont="1" applyAlignment="1">
      <alignment readingOrder="1"/>
    </xf>
    <xf numFmtId="10" fontId="3" fillId="0" borderId="10" xfId="0" applyNumberFormat="1" applyFont="1" applyBorder="1" applyAlignment="1">
      <alignment readingOrder="1"/>
    </xf>
    <xf numFmtId="10" fontId="3" fillId="0" borderId="11" xfId="0" applyNumberFormat="1" applyFont="1" applyBorder="1" applyAlignment="1">
      <alignment readingOrder="1"/>
    </xf>
    <xf numFmtId="10" fontId="3" fillId="0" borderId="12" xfId="0" applyNumberFormat="1" applyFont="1" applyBorder="1" applyAlignment="1">
      <alignment readingOrder="1"/>
    </xf>
    <xf numFmtId="10" fontId="3" fillId="0" borderId="13" xfId="0" applyNumberFormat="1" applyFont="1" applyBorder="1" applyAlignment="1">
      <alignment readingOrder="1"/>
    </xf>
    <xf numFmtId="166" fontId="8" fillId="0" borderId="0" xfId="0" applyNumberFormat="1" applyFont="1"/>
  </cellXfs>
  <cellStyles count="1">
    <cellStyle name="Normal" xfId="0" builtinId="0"/>
  </cellStyles>
  <dxfs count="9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2F5A1-45AE-429A-A99B-9D17287FDDC4}">
  <dimension ref="A1:AZ29"/>
  <sheetViews>
    <sheetView workbookViewId="0">
      <selection activeCell="B8" sqref="B8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174.06481785995325</v>
      </c>
      <c r="K3">
        <v>1</v>
      </c>
      <c r="L3" s="2">
        <v>0</v>
      </c>
      <c r="O3">
        <f>$C$3</f>
        <v>174.06481785995325</v>
      </c>
      <c r="P3">
        <f>O3*B5</f>
        <v>139.2518542879626</v>
      </c>
      <c r="Q3" s="4">
        <f>B8</f>
        <v>125.8175559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2.4613927751539908</v>
      </c>
      <c r="AE3">
        <f t="shared" ref="AE3:AE23" si="1">$Z3*O3</f>
        <v>174.06481785995325</v>
      </c>
      <c r="AF3">
        <f t="shared" ref="AF3:AG23" si="2">-$Z3*P3</f>
        <v>-139.2518542879626</v>
      </c>
      <c r="AG3">
        <f t="shared" si="2"/>
        <v>-125.8175559</v>
      </c>
      <c r="AH3">
        <f t="shared" ref="AH3:AH23" si="3">-X3*R3</f>
        <v>0</v>
      </c>
      <c r="AI3">
        <f t="shared" ref="AI3:AI23" si="4">SUM(AE3:AH3)</f>
        <v>-91.004592328009352</v>
      </c>
      <c r="AJ3">
        <f t="shared" ref="AJ3:AJ23" si="5">AB3-AC3</f>
        <v>-2.4613927751539908</v>
      </c>
      <c r="AL3">
        <f t="shared" ref="AL3:AL23" si="6">SUM(AI3:AK3)</f>
        <v>-93.465985103163348</v>
      </c>
      <c r="AN3">
        <f t="shared" ref="AN3:AU23" si="7">AE3*$K3</f>
        <v>174.06481785995325</v>
      </c>
      <c r="AO3">
        <f t="shared" si="7"/>
        <v>-139.2518542879626</v>
      </c>
      <c r="AP3">
        <f t="shared" si="7"/>
        <v>-125.8175559</v>
      </c>
      <c r="AQ3">
        <f t="shared" si="7"/>
        <v>0</v>
      </c>
      <c r="AR3">
        <f t="shared" si="7"/>
        <v>-91.004592328009352</v>
      </c>
      <c r="AS3">
        <f t="shared" si="7"/>
        <v>-2.4613927751539908</v>
      </c>
      <c r="AT3">
        <f t="shared" si="7"/>
        <v>0</v>
      </c>
      <c r="AU3">
        <f t="shared" si="7"/>
        <v>-93.465985103163348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118.14545516667177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8">F4+$C$9</f>
        <v>6.59E-2</v>
      </c>
      <c r="I4" s="5">
        <f t="shared" ref="I4:I23" si="9">1+H4</f>
        <v>1.0659000000000001</v>
      </c>
      <c r="J4">
        <f t="shared" ref="J4:J23" si="10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2.4668070000000001E-3</v>
      </c>
      <c r="R4">
        <f t="shared" si="0"/>
        <v>50000</v>
      </c>
      <c r="S4">
        <f t="shared" ref="S4:S23" si="11">AX4</f>
        <v>2.4613927751539908</v>
      </c>
      <c r="U4">
        <f t="shared" ref="U4:U23" si="12">M4</f>
        <v>2.4668070000000001E-3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2.4668070000000001E-3</v>
      </c>
      <c r="Y4">
        <f t="shared" ref="Y4:Y23" si="16">V4*W4</f>
        <v>0.01</v>
      </c>
      <c r="Z4">
        <f t="shared" ref="Z4:Z23" si="17">MAX(0, W4-X4-Y4)</f>
        <v>0.98753319299999998</v>
      </c>
      <c r="AB4">
        <f t="shared" ref="AB4:AB23" si="18">AC3</f>
        <v>2.4613927751539908</v>
      </c>
      <c r="AC4">
        <f t="shared" ref="AC4:AC23" si="19">AX5</f>
        <v>6.7098340194801471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-123.34035</v>
      </c>
      <c r="AI4">
        <f t="shared" si="4"/>
        <v>-123.34035</v>
      </c>
      <c r="AJ4">
        <f t="shared" si="5"/>
        <v>-4.2484412443261563</v>
      </c>
      <c r="AK4">
        <f>G4*MAX(0, SUM(AB4:AB4, AE4:AF4))</f>
        <v>5.3904501775872395E-2</v>
      </c>
      <c r="AL4">
        <f t="shared" si="6"/>
        <v>-127.53488674255028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-115.714748100197</v>
      </c>
      <c r="AR4">
        <f t="shared" si="7"/>
        <v>-115.714748100197</v>
      </c>
      <c r="AS4">
        <f t="shared" si="7"/>
        <v>-3.9857784448129805</v>
      </c>
      <c r="AT4">
        <f t="shared" si="7"/>
        <v>5.0571818909721726E-2</v>
      </c>
      <c r="AU4">
        <f t="shared" si="7"/>
        <v>-119.64995472610026</v>
      </c>
      <c r="AW4">
        <v>1</v>
      </c>
      <c r="AX4">
        <f>(R4*SUMPRODUCT(K5:$K$23, X5:$X$23)-$AZ$3*SUMPRODUCT(K4:$K$22, W5:$W$23))/Z4</f>
        <v>2.4613927751539908</v>
      </c>
    </row>
    <row r="5" spans="1:52" x14ac:dyDescent="0.25">
      <c r="B5" s="2">
        <v>0.8</v>
      </c>
      <c r="C5" s="2"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8"/>
        <v>8.6400000000000005E-2</v>
      </c>
      <c r="I5" s="5">
        <f t="shared" si="9"/>
        <v>1.0864</v>
      </c>
      <c r="J5">
        <f t="shared" si="10"/>
        <v>0.92047128129602351</v>
      </c>
      <c r="K5">
        <f t="shared" ref="K5:K23" si="20">K4*J5</f>
        <v>0.86356251177035692</v>
      </c>
      <c r="L5" s="2">
        <v>2</v>
      </c>
      <c r="M5" s="6">
        <v>2.4706089999999999E-3</v>
      </c>
      <c r="O5">
        <f t="shared" ref="O5:O23" si="21">$C$3</f>
        <v>174.06481785995325</v>
      </c>
      <c r="P5">
        <f t="shared" ref="P5:P23" si="22">O5*$C$5</f>
        <v>8.7032408929976626</v>
      </c>
      <c r="Q5" s="4">
        <f t="shared" ref="Q5:Q23" si="23">$C$8</f>
        <v>12.5</v>
      </c>
      <c r="R5">
        <f t="shared" si="0"/>
        <v>50000</v>
      </c>
      <c r="S5">
        <f t="shared" si="11"/>
        <v>6.7098340194801471</v>
      </c>
      <c r="U5">
        <f t="shared" si="12"/>
        <v>2.4706089999999999E-3</v>
      </c>
      <c r="V5">
        <f t="shared" si="13"/>
        <v>0.01</v>
      </c>
      <c r="W5">
        <f t="shared" si="14"/>
        <v>0.98753319299999998</v>
      </c>
      <c r="X5">
        <f t="shared" si="15"/>
        <v>2.4398083944245368E-3</v>
      </c>
      <c r="Y5">
        <f t="shared" si="16"/>
        <v>9.87533193E-3</v>
      </c>
      <c r="Z5">
        <f t="shared" si="17"/>
        <v>0.97521805267557538</v>
      </c>
      <c r="AB5">
        <f t="shared" si="18"/>
        <v>6.7098340194801471</v>
      </c>
      <c r="AC5">
        <f t="shared" si="19"/>
        <v>12.535343956148969</v>
      </c>
      <c r="AE5">
        <f t="shared" si="1"/>
        <v>169.75115271271233</v>
      </c>
      <c r="AF5">
        <f t="shared" si="2"/>
        <v>-8.4875576356356159</v>
      </c>
      <c r="AG5">
        <f t="shared" si="2"/>
        <v>-12.190225658444692</v>
      </c>
      <c r="AH5">
        <f t="shared" si="3"/>
        <v>-121.99041972122684</v>
      </c>
      <c r="AI5">
        <f t="shared" si="4"/>
        <v>27.082949697405169</v>
      </c>
      <c r="AJ5">
        <f t="shared" si="5"/>
        <v>-5.8255099366688219</v>
      </c>
      <c r="AK5">
        <f t="shared" ref="AK5:AK23" si="24">G5*SUM(AB5:AB5, AE5:AF5)</f>
        <v>6.8869105929588317</v>
      </c>
      <c r="AL5">
        <f t="shared" si="6"/>
        <v>28.144350353695177</v>
      </c>
      <c r="AN5">
        <f t="shared" si="7"/>
        <v>146.59073181250329</v>
      </c>
      <c r="AO5">
        <f t="shared" si="7"/>
        <v>-7.3295365906251639</v>
      </c>
      <c r="AP5">
        <f t="shared" si="7"/>
        <v>-10.527021888653952</v>
      </c>
      <c r="AQ5">
        <f t="shared" si="7"/>
        <v>-105.34635326638274</v>
      </c>
      <c r="AR5">
        <f t="shared" si="7"/>
        <v>23.387820066841435</v>
      </c>
      <c r="AS5">
        <f t="shared" si="7"/>
        <v>-5.0306919932529004</v>
      </c>
      <c r="AT5">
        <f t="shared" si="7"/>
        <v>5.9472778099934072</v>
      </c>
      <c r="AU5">
        <f t="shared" si="7"/>
        <v>24.304405883581939</v>
      </c>
      <c r="AW5">
        <v>2</v>
      </c>
      <c r="AX5">
        <f>(R5*SUMPRODUCT(K6:$K$23, X6:$X$23)-$AZ$3*SUMPRODUCT(K5:$K$22, W6:$W$23))/Z5</f>
        <v>6.7098340194801471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8"/>
        <v>0.10880000000000001</v>
      </c>
      <c r="I6" s="5">
        <f t="shared" si="9"/>
        <v>1.1088</v>
      </c>
      <c r="J6">
        <f t="shared" si="10"/>
        <v>0.90187590187590183</v>
      </c>
      <c r="K6">
        <f t="shared" si="20"/>
        <v>0.77882621912910976</v>
      </c>
      <c r="L6" s="2">
        <v>3</v>
      </c>
      <c r="M6" s="6">
        <v>2.4744120000000001E-3</v>
      </c>
      <c r="O6">
        <f t="shared" si="21"/>
        <v>174.06481785995325</v>
      </c>
      <c r="P6">
        <f t="shared" si="22"/>
        <v>8.7032408929976626</v>
      </c>
      <c r="Q6" s="4">
        <f t="shared" si="23"/>
        <v>12.5</v>
      </c>
      <c r="R6">
        <f t="shared" si="0"/>
        <v>50000</v>
      </c>
      <c r="S6">
        <f t="shared" si="11"/>
        <v>12.535343956148969</v>
      </c>
      <c r="U6">
        <f t="shared" si="12"/>
        <v>2.4744120000000001E-3</v>
      </c>
      <c r="V6">
        <f t="shared" si="13"/>
        <v>0.01</v>
      </c>
      <c r="W6">
        <f t="shared" si="14"/>
        <v>0.97521805267557538</v>
      </c>
      <c r="X6">
        <f t="shared" si="15"/>
        <v>2.4130912521570761E-3</v>
      </c>
      <c r="Y6">
        <f t="shared" si="16"/>
        <v>9.7521805267557545E-3</v>
      </c>
      <c r="Z6">
        <f t="shared" si="17"/>
        <v>0.96305278089666257</v>
      </c>
      <c r="AB6">
        <f t="shared" si="18"/>
        <v>12.535343956148969</v>
      </c>
      <c r="AC6">
        <f t="shared" si="19"/>
        <v>17.374953561355145</v>
      </c>
      <c r="AE6">
        <f t="shared" si="1"/>
        <v>167.63360689629903</v>
      </c>
      <c r="AF6">
        <f t="shared" si="2"/>
        <v>-8.3816803448149511</v>
      </c>
      <c r="AG6">
        <f t="shared" si="2"/>
        <v>-12.038159761208282</v>
      </c>
      <c r="AH6">
        <f t="shared" si="3"/>
        <v>-120.6545626078538</v>
      </c>
      <c r="AI6">
        <f t="shared" si="4"/>
        <v>26.559204182421993</v>
      </c>
      <c r="AJ6">
        <f t="shared" si="5"/>
        <v>-4.8396096052061761</v>
      </c>
      <c r="AK6">
        <f t="shared" si="24"/>
        <v>10.049555324696534</v>
      </c>
      <c r="AL6">
        <f t="shared" si="6"/>
        <v>31.76914990191235</v>
      </c>
      <c r="AN6">
        <f t="shared" si="7"/>
        <v>130.55744825802003</v>
      </c>
      <c r="AO6">
        <f t="shared" si="7"/>
        <v>-6.5278724129010017</v>
      </c>
      <c r="AP6">
        <f t="shared" si="7"/>
        <v>-9.3756344520940331</v>
      </c>
      <c r="AQ6">
        <f t="shared" si="7"/>
        <v>-93.968936816551235</v>
      </c>
      <c r="AR6">
        <f t="shared" si="7"/>
        <v>20.685004576473759</v>
      </c>
      <c r="AS6">
        <f t="shared" si="7"/>
        <v>-3.7692148508836496</v>
      </c>
      <c r="AT6">
        <f t="shared" si="7"/>
        <v>7.8268571774622151</v>
      </c>
      <c r="AU6">
        <f t="shared" si="7"/>
        <v>24.742646903052325</v>
      </c>
      <c r="AW6">
        <v>3</v>
      </c>
      <c r="AX6">
        <f>(R6*SUMPRODUCT(K7:$K$23, X7:$X$23)-$AZ$3*SUMPRODUCT(K6:$K$22, W7:$W$23))/Z6</f>
        <v>12.535343956148969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8"/>
        <v>0.1047</v>
      </c>
      <c r="I7" s="5">
        <f t="shared" si="9"/>
        <v>1.1047</v>
      </c>
      <c r="J7">
        <f t="shared" si="10"/>
        <v>0.90522313750339456</v>
      </c>
      <c r="K7">
        <f t="shared" si="20"/>
        <v>0.70501151364995907</v>
      </c>
      <c r="L7" s="2">
        <v>4</v>
      </c>
      <c r="M7" s="6">
        <v>2.4791650000000002E-3</v>
      </c>
      <c r="O7">
        <f t="shared" si="21"/>
        <v>174.06481785995325</v>
      </c>
      <c r="P7">
        <f t="shared" si="22"/>
        <v>8.7032408929976626</v>
      </c>
      <c r="Q7" s="4">
        <f t="shared" si="23"/>
        <v>12.5</v>
      </c>
      <c r="R7">
        <f t="shared" si="0"/>
        <v>50000</v>
      </c>
      <c r="S7">
        <f t="shared" si="11"/>
        <v>17.374953561355145</v>
      </c>
      <c r="U7">
        <f t="shared" si="12"/>
        <v>2.4791650000000002E-3</v>
      </c>
      <c r="V7">
        <f t="shared" si="13"/>
        <v>0.01</v>
      </c>
      <c r="W7">
        <f t="shared" si="14"/>
        <v>0.96305278089666257</v>
      </c>
      <c r="X7">
        <f t="shared" si="15"/>
        <v>2.3875667475516745E-3</v>
      </c>
      <c r="Y7">
        <f t="shared" si="16"/>
        <v>9.6305278089666262E-3</v>
      </c>
      <c r="Z7">
        <f t="shared" si="17"/>
        <v>0.95103468634014421</v>
      </c>
      <c r="AB7">
        <f t="shared" si="18"/>
        <v>17.374953561355145</v>
      </c>
      <c r="AC7">
        <f t="shared" si="19"/>
        <v>19.237213299835513</v>
      </c>
      <c r="AE7">
        <f t="shared" si="1"/>
        <v>165.54167945629499</v>
      </c>
      <c r="AF7">
        <f t="shared" si="2"/>
        <v>-8.2770839728147489</v>
      </c>
      <c r="AG7">
        <f t="shared" si="2"/>
        <v>-11.887933579251802</v>
      </c>
      <c r="AH7">
        <f t="shared" si="3"/>
        <v>-119.37833737758372</v>
      </c>
      <c r="AI7">
        <f t="shared" si="4"/>
        <v>25.998324526644708</v>
      </c>
      <c r="AJ7">
        <f t="shared" si="5"/>
        <v>-1.8622597384803683</v>
      </c>
      <c r="AK7">
        <f t="shared" si="24"/>
        <v>8.5748018581014165</v>
      </c>
      <c r="AL7">
        <f t="shared" si="6"/>
        <v>32.710866646265757</v>
      </c>
      <c r="AN7">
        <f t="shared" si="7"/>
        <v>116.70879000563886</v>
      </c>
      <c r="AO7">
        <f t="shared" si="7"/>
        <v>-5.835439500281943</v>
      </c>
      <c r="AP7">
        <f t="shared" si="7"/>
        <v>-8.3811300468784893</v>
      </c>
      <c r="AQ7">
        <f t="shared" si="7"/>
        <v>-84.163102331585776</v>
      </c>
      <c r="AR7">
        <f t="shared" si="7"/>
        <v>18.329118126892642</v>
      </c>
      <c r="AS7">
        <f t="shared" si="7"/>
        <v>-1.3129145570354215</v>
      </c>
      <c r="AT7">
        <f t="shared" si="7"/>
        <v>6.0453340372285611</v>
      </c>
      <c r="AU7">
        <f t="shared" si="7"/>
        <v>23.061537607085782</v>
      </c>
      <c r="AW7">
        <v>4</v>
      </c>
      <c r="AX7">
        <f>(R7*SUMPRODUCT(K8:$K$23, X8:$X$23)-$AZ$3*SUMPRODUCT(K7:$K$22, W8:$W$23))/Z7</f>
        <v>17.374953561355145</v>
      </c>
    </row>
    <row r="8" spans="1:52" x14ac:dyDescent="0.25">
      <c r="B8" s="4">
        <v>125.8175559</v>
      </c>
      <c r="C8" s="2"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8"/>
        <v>7.2500000000000009E-2</v>
      </c>
      <c r="I8" s="5">
        <f t="shared" si="9"/>
        <v>1.0725</v>
      </c>
      <c r="J8">
        <f t="shared" si="10"/>
        <v>0.93240093240093236</v>
      </c>
      <c r="K8">
        <f t="shared" si="20"/>
        <v>0.65735339268061443</v>
      </c>
      <c r="L8" s="2">
        <v>5</v>
      </c>
      <c r="M8" s="6">
        <v>2.4848679999999999E-3</v>
      </c>
      <c r="O8">
        <f t="shared" si="21"/>
        <v>174.06481785995325</v>
      </c>
      <c r="P8">
        <f t="shared" si="22"/>
        <v>8.7032408929976626</v>
      </c>
      <c r="Q8" s="4">
        <f t="shared" si="23"/>
        <v>12.5</v>
      </c>
      <c r="R8">
        <f t="shared" si="0"/>
        <v>50000</v>
      </c>
      <c r="S8">
        <f t="shared" si="11"/>
        <v>19.237213299835513</v>
      </c>
      <c r="U8">
        <f t="shared" si="12"/>
        <v>2.4848679999999999E-3</v>
      </c>
      <c r="V8">
        <f t="shared" si="13"/>
        <v>0.01</v>
      </c>
      <c r="W8">
        <f t="shared" si="14"/>
        <v>0.95103468634014421</v>
      </c>
      <c r="X8">
        <f t="shared" si="15"/>
        <v>2.3631956589766612E-3</v>
      </c>
      <c r="Y8">
        <f t="shared" si="16"/>
        <v>9.5103468634014417E-3</v>
      </c>
      <c r="Z8">
        <f t="shared" si="17"/>
        <v>0.93916114381776605</v>
      </c>
      <c r="AB8">
        <f t="shared" si="18"/>
        <v>19.237213299835513</v>
      </c>
      <c r="AC8">
        <f t="shared" si="19"/>
        <v>19.223723966076587</v>
      </c>
      <c r="AE8">
        <f t="shared" si="1"/>
        <v>163.47491343978481</v>
      </c>
      <c r="AF8">
        <f t="shared" si="2"/>
        <v>-8.1737456719892396</v>
      </c>
      <c r="AG8">
        <f t="shared" si="2"/>
        <v>-11.739514297722076</v>
      </c>
      <c r="AH8">
        <f t="shared" si="3"/>
        <v>-118.15978294883305</v>
      </c>
      <c r="AI8">
        <f t="shared" si="4"/>
        <v>25.401870521240426</v>
      </c>
      <c r="AJ8">
        <f t="shared" si="5"/>
        <v>1.3489333758926136E-2</v>
      </c>
      <c r="AK8">
        <f t="shared" si="24"/>
        <v>3.7176675167405415</v>
      </c>
      <c r="AL8">
        <f t="shared" si="6"/>
        <v>29.133027371739892</v>
      </c>
      <c r="AN8">
        <f t="shared" si="7"/>
        <v>107.46078896781232</v>
      </c>
      <c r="AO8">
        <f t="shared" si="7"/>
        <v>-5.3730394483906156</v>
      </c>
      <c r="AP8">
        <f t="shared" si="7"/>
        <v>-7.7170095520301878</v>
      </c>
      <c r="AQ8">
        <f t="shared" si="7"/>
        <v>-77.672734199820425</v>
      </c>
      <c r="AR8">
        <f t="shared" si="7"/>
        <v>16.698005767571082</v>
      </c>
      <c r="AS8">
        <f t="shared" si="7"/>
        <v>8.8672593114312408E-3</v>
      </c>
      <c r="AT8">
        <f t="shared" si="7"/>
        <v>2.44382135498791</v>
      </c>
      <c r="AU8">
        <f t="shared" si="7"/>
        <v>19.150694381870423</v>
      </c>
      <c r="AW8">
        <v>5</v>
      </c>
      <c r="AX8">
        <f>(R8*SUMPRODUCT(K9:$K$23, X9:$X$23)-$AZ$3*SUMPRODUCT(K8:$K$22, W9:$W$23))/Z8</f>
        <v>19.237213299835513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8"/>
        <v>5.2200000000000003E-2</v>
      </c>
      <c r="I9" s="5">
        <f t="shared" si="9"/>
        <v>1.0522</v>
      </c>
      <c r="J9">
        <f t="shared" si="10"/>
        <v>0.95038965976050183</v>
      </c>
      <c r="K9">
        <f t="shared" si="20"/>
        <v>0.62474186721214076</v>
      </c>
      <c r="L9" s="2">
        <v>6</v>
      </c>
      <c r="M9" s="6">
        <v>2.4943740000000002E-3</v>
      </c>
      <c r="O9">
        <f t="shared" si="21"/>
        <v>174.06481785995325</v>
      </c>
      <c r="P9">
        <f t="shared" si="22"/>
        <v>8.7032408929976626</v>
      </c>
      <c r="Q9" s="4">
        <f t="shared" si="23"/>
        <v>12.5</v>
      </c>
      <c r="R9">
        <f t="shared" si="0"/>
        <v>50000</v>
      </c>
      <c r="S9">
        <f t="shared" si="11"/>
        <v>19.223723966076587</v>
      </c>
      <c r="U9">
        <f t="shared" si="12"/>
        <v>2.4943740000000002E-3</v>
      </c>
      <c r="V9">
        <f t="shared" si="13"/>
        <v>0.01</v>
      </c>
      <c r="W9">
        <f t="shared" si="14"/>
        <v>0.93916114381776605</v>
      </c>
      <c r="X9">
        <f t="shared" si="15"/>
        <v>2.3426191389492967E-3</v>
      </c>
      <c r="Y9">
        <f t="shared" si="16"/>
        <v>9.3916114381776602E-3</v>
      </c>
      <c r="Z9">
        <f t="shared" si="17"/>
        <v>0.92742691324063908</v>
      </c>
      <c r="AB9">
        <f t="shared" si="18"/>
        <v>19.223723966076587</v>
      </c>
      <c r="AC9">
        <f t="shared" si="19"/>
        <v>18.930103572147758</v>
      </c>
      <c r="AE9">
        <f t="shared" si="1"/>
        <v>161.4323967316505</v>
      </c>
      <c r="AF9">
        <f t="shared" si="2"/>
        <v>-8.071619836582526</v>
      </c>
      <c r="AG9">
        <f t="shared" si="2"/>
        <v>-11.592836415507989</v>
      </c>
      <c r="AH9">
        <f t="shared" si="3"/>
        <v>-117.13095694746484</v>
      </c>
      <c r="AI9">
        <f t="shared" si="4"/>
        <v>24.63698353209513</v>
      </c>
      <c r="AJ9">
        <f t="shared" si="5"/>
        <v>0.29362039392882977</v>
      </c>
      <c r="AK9">
        <f t="shared" si="24"/>
        <v>1.018248555080753</v>
      </c>
      <c r="AL9">
        <f t="shared" si="6"/>
        <v>25.948852481104712</v>
      </c>
      <c r="AN9">
        <f t="shared" si="7"/>
        <v>100.85357696266242</v>
      </c>
      <c r="AO9">
        <f t="shared" si="7"/>
        <v>-5.0426788481331215</v>
      </c>
      <c r="AP9">
        <f t="shared" si="7"/>
        <v>-7.2425302685093618</v>
      </c>
      <c r="AQ9">
        <f t="shared" si="7"/>
        <v>-73.176612751704056</v>
      </c>
      <c r="AR9">
        <f t="shared" si="7"/>
        <v>15.391755094315874</v>
      </c>
      <c r="AS9">
        <f t="shared" si="7"/>
        <v>0.18343695315466144</v>
      </c>
      <c r="AT9">
        <f t="shared" si="7"/>
        <v>0.63614250358721391</v>
      </c>
      <c r="AU9">
        <f t="shared" si="7"/>
        <v>16.21133455105775</v>
      </c>
      <c r="AW9">
        <v>6</v>
      </c>
      <c r="AX9">
        <f>(R9*SUMPRODUCT(K10:$K$23, X10:$X$23)-$AZ$3*SUMPRODUCT(K9:$K$22, W10:$W$23))/Z9</f>
        <v>19.223723966076587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8"/>
        <v>5.2500000000000005E-2</v>
      </c>
      <c r="I10" s="5">
        <f t="shared" si="9"/>
        <v>1.0525</v>
      </c>
      <c r="J10">
        <f t="shared" si="10"/>
        <v>0.95011876484560576</v>
      </c>
      <c r="K10">
        <f t="shared" si="20"/>
        <v>0.59357897122293657</v>
      </c>
      <c r="L10" s="2">
        <v>7</v>
      </c>
      <c r="M10" s="6">
        <v>2.5048309999999999E-3</v>
      </c>
      <c r="O10">
        <f t="shared" si="21"/>
        <v>174.06481785995325</v>
      </c>
      <c r="P10">
        <f t="shared" si="22"/>
        <v>8.7032408929976626</v>
      </c>
      <c r="Q10" s="4">
        <f t="shared" si="23"/>
        <v>12.5</v>
      </c>
      <c r="R10">
        <f t="shared" si="0"/>
        <v>50000</v>
      </c>
      <c r="S10">
        <f t="shared" si="11"/>
        <v>18.930103572147758</v>
      </c>
      <c r="U10">
        <f t="shared" si="12"/>
        <v>2.5048309999999999E-3</v>
      </c>
      <c r="V10">
        <f t="shared" si="13"/>
        <v>0.01</v>
      </c>
      <c r="W10">
        <f t="shared" si="14"/>
        <v>0.92742691324063908</v>
      </c>
      <c r="X10">
        <f t="shared" si="15"/>
        <v>2.3230476825194632E-3</v>
      </c>
      <c r="Y10">
        <f t="shared" si="16"/>
        <v>9.2742691324063913E-3</v>
      </c>
      <c r="Z10">
        <f t="shared" si="17"/>
        <v>0.91582959642571327</v>
      </c>
      <c r="AB10">
        <f t="shared" si="18"/>
        <v>18.930103572147758</v>
      </c>
      <c r="AC10">
        <f t="shared" si="19"/>
        <v>18.265697553654835</v>
      </c>
      <c r="AE10">
        <f t="shared" si="1"/>
        <v>159.41371189259627</v>
      </c>
      <c r="AF10">
        <f t="shared" si="2"/>
        <v>-7.9706855946298134</v>
      </c>
      <c r="AG10">
        <f t="shared" si="2"/>
        <v>-11.447869955321416</v>
      </c>
      <c r="AH10">
        <f t="shared" si="3"/>
        <v>-116.15238412597316</v>
      </c>
      <c r="AI10">
        <f t="shared" si="4"/>
        <v>23.842772216671904</v>
      </c>
      <c r="AJ10">
        <f t="shared" si="5"/>
        <v>0.66440601849292236</v>
      </c>
      <c r="AK10">
        <f t="shared" si="24"/>
        <v>0.69852983246746836</v>
      </c>
      <c r="AL10">
        <f t="shared" si="6"/>
        <v>25.205708067632294</v>
      </c>
      <c r="AN10">
        <f t="shared" si="7"/>
        <v>94.624627104036904</v>
      </c>
      <c r="AO10">
        <f t="shared" si="7"/>
        <v>-4.731231355201845</v>
      </c>
      <c r="AP10">
        <f t="shared" si="7"/>
        <v>-6.7952148707736511</v>
      </c>
      <c r="AQ10">
        <f t="shared" si="7"/>
        <v>-68.945612674586499</v>
      </c>
      <c r="AR10">
        <f t="shared" si="7"/>
        <v>14.152568203474923</v>
      </c>
      <c r="AS10">
        <f t="shared" si="7"/>
        <v>0.39437744093135624</v>
      </c>
      <c r="AT10">
        <f t="shared" si="7"/>
        <v>0.41463261932457013</v>
      </c>
      <c r="AU10">
        <f t="shared" si="7"/>
        <v>14.96157826373085</v>
      </c>
      <c r="AW10">
        <v>7</v>
      </c>
      <c r="AX10">
        <f>(R10*SUMPRODUCT(K11:$K$23, X11:$X$23)-$AZ$3*SUMPRODUCT(K10:$K$22, W11:$W$23))/Z10</f>
        <v>18.930103572147758</v>
      </c>
    </row>
    <row r="11" spans="1:52" x14ac:dyDescent="0.25">
      <c r="A11" t="s">
        <v>33</v>
      </c>
      <c r="C11" s="7">
        <f>AU25</f>
        <v>35.998040320214209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8"/>
        <v>5.1500000000000004E-2</v>
      </c>
      <c r="I11" s="5">
        <f t="shared" si="9"/>
        <v>1.0515000000000001</v>
      </c>
      <c r="J11">
        <f t="shared" si="10"/>
        <v>0.951022349025202</v>
      </c>
      <c r="K11">
        <f t="shared" si="20"/>
        <v>0.56450686754439994</v>
      </c>
      <c r="L11" s="2">
        <v>8</v>
      </c>
      <c r="M11" s="6">
        <v>2.5162380000000001E-3</v>
      </c>
      <c r="O11">
        <f t="shared" si="21"/>
        <v>174.06481785995325</v>
      </c>
      <c r="P11">
        <f t="shared" si="22"/>
        <v>8.7032408929976626</v>
      </c>
      <c r="Q11" s="4">
        <f t="shared" si="23"/>
        <v>12.5</v>
      </c>
      <c r="R11">
        <f t="shared" si="0"/>
        <v>50000</v>
      </c>
      <c r="S11">
        <f t="shared" si="11"/>
        <v>18.265697553654835</v>
      </c>
      <c r="U11">
        <f t="shared" si="12"/>
        <v>2.5162380000000001E-3</v>
      </c>
      <c r="V11">
        <f t="shared" si="13"/>
        <v>0.01</v>
      </c>
      <c r="W11">
        <f t="shared" si="14"/>
        <v>0.91582959642571327</v>
      </c>
      <c r="X11">
        <f t="shared" si="15"/>
        <v>2.3044452320510438E-3</v>
      </c>
      <c r="Y11">
        <f t="shared" si="16"/>
        <v>9.1582959642571328E-3</v>
      </c>
      <c r="Z11">
        <f t="shared" si="17"/>
        <v>0.90436685522940508</v>
      </c>
      <c r="AB11">
        <f t="shared" si="18"/>
        <v>18.265697553654835</v>
      </c>
      <c r="AC11">
        <f t="shared" si="19"/>
        <v>17.301762708777797</v>
      </c>
      <c r="AE11">
        <f t="shared" si="1"/>
        <v>157.41845193408511</v>
      </c>
      <c r="AF11">
        <f t="shared" si="2"/>
        <v>-7.8709225967042551</v>
      </c>
      <c r="AG11">
        <f t="shared" si="2"/>
        <v>-11.304585690367563</v>
      </c>
      <c r="AH11">
        <f t="shared" si="3"/>
        <v>-115.22226160255219</v>
      </c>
      <c r="AI11">
        <f t="shared" si="4"/>
        <v>23.020682044461111</v>
      </c>
      <c r="AJ11">
        <f t="shared" si="5"/>
        <v>0.96393484487703773</v>
      </c>
      <c r="AK11">
        <f t="shared" si="24"/>
        <v>0.40275174453848561</v>
      </c>
      <c r="AL11">
        <f t="shared" si="6"/>
        <v>24.387368633876633</v>
      </c>
      <c r="AN11">
        <f t="shared" si="7"/>
        <v>88.863797194999066</v>
      </c>
      <c r="AO11">
        <f t="shared" si="7"/>
        <v>-4.4431898597499533</v>
      </c>
      <c r="AP11">
        <f t="shared" si="7"/>
        <v>-6.3815162569566413</v>
      </c>
      <c r="AQ11">
        <f t="shared" si="7"/>
        <v>-65.043757968638133</v>
      </c>
      <c r="AR11">
        <f t="shared" si="7"/>
        <v>12.995333109654354</v>
      </c>
      <c r="AS11">
        <f t="shared" si="7"/>
        <v>0.54414783979843362</v>
      </c>
      <c r="AT11">
        <f t="shared" si="7"/>
        <v>0.22735612570746289</v>
      </c>
      <c r="AU11">
        <f t="shared" si="7"/>
        <v>13.76683707516025</v>
      </c>
      <c r="AW11">
        <v>8</v>
      </c>
      <c r="AX11">
        <f>(R11*SUMPRODUCT(K12:$K$23, X12:$X$23)-$AZ$3*SUMPRODUCT(K11:$K$22, W12:$W$23))/Z11</f>
        <v>18.265697553654835</v>
      </c>
    </row>
    <row r="12" spans="1:52" x14ac:dyDescent="0.25">
      <c r="A12" t="s">
        <v>40</v>
      </c>
      <c r="C12"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8"/>
        <v>5.1900000000000002E-2</v>
      </c>
      <c r="I12" s="5">
        <f t="shared" si="9"/>
        <v>1.0519000000000001</v>
      </c>
      <c r="J12">
        <f t="shared" si="10"/>
        <v>0.95066070919288903</v>
      </c>
      <c r="K12">
        <f t="shared" si="20"/>
        <v>0.53665449904401552</v>
      </c>
      <c r="L12" s="2">
        <v>9</v>
      </c>
      <c r="M12" s="6">
        <v>2.529547E-3</v>
      </c>
      <c r="O12">
        <f t="shared" si="21"/>
        <v>174.06481785995325</v>
      </c>
      <c r="P12">
        <f t="shared" si="22"/>
        <v>8.7032408929976626</v>
      </c>
      <c r="Q12" s="4">
        <f t="shared" si="23"/>
        <v>12.5</v>
      </c>
      <c r="R12">
        <f t="shared" si="0"/>
        <v>50000</v>
      </c>
      <c r="S12">
        <f t="shared" si="11"/>
        <v>17.301762708777797</v>
      </c>
      <c r="U12">
        <f t="shared" si="12"/>
        <v>2.529547E-3</v>
      </c>
      <c r="V12">
        <f t="shared" si="13"/>
        <v>0.01</v>
      </c>
      <c r="W12">
        <f t="shared" si="14"/>
        <v>0.90436685522940508</v>
      </c>
      <c r="X12">
        <f t="shared" si="15"/>
        <v>2.2876384655449761E-3</v>
      </c>
      <c r="Y12">
        <f t="shared" si="16"/>
        <v>9.0436685522940503E-3</v>
      </c>
      <c r="Z12">
        <f t="shared" si="17"/>
        <v>0.89303554821156594</v>
      </c>
      <c r="AB12">
        <f t="shared" si="18"/>
        <v>17.301762708777797</v>
      </c>
      <c r="AC12">
        <f t="shared" si="19"/>
        <v>16.003981093451078</v>
      </c>
      <c r="AE12">
        <f t="shared" si="1"/>
        <v>155.44607004190973</v>
      </c>
      <c r="AF12">
        <f t="shared" si="2"/>
        <v>-7.772303502095486</v>
      </c>
      <c r="AG12">
        <f t="shared" si="2"/>
        <v>-11.162944352644574</v>
      </c>
      <c r="AH12">
        <f t="shared" si="3"/>
        <v>-114.3819232772488</v>
      </c>
      <c r="AI12">
        <f t="shared" si="4"/>
        <v>22.128898909920849</v>
      </c>
      <c r="AJ12">
        <f t="shared" si="5"/>
        <v>1.2977816153267199</v>
      </c>
      <c r="AK12">
        <f t="shared" si="24"/>
        <v>0.37944371727176168</v>
      </c>
      <c r="AL12">
        <f t="shared" si="6"/>
        <v>23.806124242519331</v>
      </c>
      <c r="AN12">
        <f t="shared" si="7"/>
        <v>83.420832846702012</v>
      </c>
      <c r="AO12">
        <f t="shared" si="7"/>
        <v>-4.1710416423351004</v>
      </c>
      <c r="AP12">
        <f t="shared" si="7"/>
        <v>-5.9906443094246962</v>
      </c>
      <c r="AQ12">
        <f t="shared" si="7"/>
        <v>-61.383573736042976</v>
      </c>
      <c r="AR12">
        <f t="shared" si="7"/>
        <v>11.875573158899234</v>
      </c>
      <c r="AS12">
        <f t="shared" si="7"/>
        <v>0.6964603426416941</v>
      </c>
      <c r="AT12">
        <f t="shared" si="7"/>
        <v>0.20363017800787633</v>
      </c>
      <c r="AU12">
        <f t="shared" si="7"/>
        <v>12.775663679548805</v>
      </c>
      <c r="AW12">
        <v>9</v>
      </c>
      <c r="AX12">
        <f>(R12*SUMPRODUCT(K13:$K$23, X13:$X$23)-$AZ$3*SUMPRODUCT(K12:$K$22, W13:$W$23))/Z12</f>
        <v>17.301762708777797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8"/>
        <v>5.1700000000000003E-2</v>
      </c>
      <c r="I13" s="5">
        <f t="shared" si="9"/>
        <v>1.0517000000000001</v>
      </c>
      <c r="J13">
        <f t="shared" si="10"/>
        <v>0.95084149472282964</v>
      </c>
      <c r="K13">
        <f t="shared" si="20"/>
        <v>0.51027336602074302</v>
      </c>
      <c r="L13" s="2">
        <v>10</v>
      </c>
      <c r="M13" s="6">
        <v>2.543806E-3</v>
      </c>
      <c r="O13">
        <f t="shared" si="21"/>
        <v>174.06481785995325</v>
      </c>
      <c r="P13">
        <f t="shared" si="22"/>
        <v>8.7032408929976626</v>
      </c>
      <c r="Q13" s="4">
        <f t="shared" si="23"/>
        <v>12.5</v>
      </c>
      <c r="R13">
        <f t="shared" si="0"/>
        <v>50000</v>
      </c>
      <c r="S13">
        <f t="shared" si="11"/>
        <v>16.003981093451078</v>
      </c>
      <c r="U13">
        <f t="shared" si="12"/>
        <v>2.543806E-3</v>
      </c>
      <c r="V13">
        <f t="shared" si="13"/>
        <v>0.01</v>
      </c>
      <c r="W13">
        <f t="shared" si="14"/>
        <v>0.89303554821156594</v>
      </c>
      <c r="X13">
        <f t="shared" si="15"/>
        <v>2.2717091857538708E-3</v>
      </c>
      <c r="Y13">
        <f t="shared" si="16"/>
        <v>8.9303554821156591E-3</v>
      </c>
      <c r="Z13">
        <f t="shared" si="17"/>
        <v>0.88183348354369639</v>
      </c>
      <c r="AB13">
        <f t="shared" si="18"/>
        <v>16.003981093451078</v>
      </c>
      <c r="AC13">
        <f t="shared" si="19"/>
        <v>16.329933502941447</v>
      </c>
      <c r="AE13">
        <f t="shared" si="1"/>
        <v>153.49618469584161</v>
      </c>
      <c r="AF13">
        <f t="shared" si="2"/>
        <v>-7.6748092347920798</v>
      </c>
      <c r="AG13">
        <f t="shared" si="2"/>
        <v>-11.022918544296205</v>
      </c>
      <c r="AH13">
        <f t="shared" si="3"/>
        <v>-113.58545928769354</v>
      </c>
      <c r="AI13">
        <f t="shared" si="4"/>
        <v>21.212997629059771</v>
      </c>
      <c r="AJ13">
        <f t="shared" si="5"/>
        <v>-0.32595240949036963</v>
      </c>
      <c r="AK13">
        <f t="shared" si="24"/>
        <v>0.32365071310900118</v>
      </c>
      <c r="AL13">
        <f t="shared" si="6"/>
        <v>21.210695932678401</v>
      </c>
      <c r="AN13">
        <f t="shared" si="7"/>
        <v>78.325014836088755</v>
      </c>
      <c r="AO13">
        <f t="shared" si="7"/>
        <v>-3.9162507418044377</v>
      </c>
      <c r="AP13">
        <f t="shared" si="7"/>
        <v>-5.6247017489704936</v>
      </c>
      <c r="AQ13">
        <f t="shared" si="7"/>
        <v>-57.959634641743449</v>
      </c>
      <c r="AR13">
        <f t="shared" si="7"/>
        <v>10.82442770357037</v>
      </c>
      <c r="AS13">
        <f t="shared" si="7"/>
        <v>-0.1663248331532225</v>
      </c>
      <c r="AT13">
        <f t="shared" si="7"/>
        <v>0.16515033879314384</v>
      </c>
      <c r="AU13">
        <f t="shared" si="7"/>
        <v>10.823253209210291</v>
      </c>
      <c r="AW13">
        <v>10</v>
      </c>
      <c r="AX13">
        <f>(R13*SUMPRODUCT(K14:$K$23, X14:$X$23)-$AZ$3*SUMPRODUCT(K13:$K$22, W14:$W$23))/Z13</f>
        <v>16.003981093451078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8"/>
        <v>8.5572000000000009E-2</v>
      </c>
      <c r="I14" s="5">
        <f t="shared" si="9"/>
        <v>1.085572</v>
      </c>
      <c r="J14">
        <f t="shared" si="10"/>
        <v>0.92117335377109955</v>
      </c>
      <c r="K14">
        <f t="shared" si="20"/>
        <v>0.4700502279173957</v>
      </c>
      <c r="L14" s="2">
        <v>11</v>
      </c>
      <c r="M14" s="6">
        <v>2.5599659999999999E-3</v>
      </c>
      <c r="O14">
        <f t="shared" si="21"/>
        <v>174.06481785995325</v>
      </c>
      <c r="P14">
        <f t="shared" si="22"/>
        <v>8.7032408929976626</v>
      </c>
      <c r="Q14" s="4">
        <f t="shared" si="23"/>
        <v>12.5</v>
      </c>
      <c r="R14">
        <f t="shared" si="0"/>
        <v>50000</v>
      </c>
      <c r="S14">
        <f t="shared" si="11"/>
        <v>16.329933502941447</v>
      </c>
      <c r="U14">
        <f t="shared" si="12"/>
        <v>2.5599659999999999E-3</v>
      </c>
      <c r="V14">
        <f t="shared" si="13"/>
        <v>0.01</v>
      </c>
      <c r="W14">
        <f t="shared" si="14"/>
        <v>0.88183348354369639</v>
      </c>
      <c r="X14">
        <f t="shared" si="15"/>
        <v>2.2574637355334223E-3</v>
      </c>
      <c r="Y14">
        <f t="shared" si="16"/>
        <v>8.818334835436965E-3</v>
      </c>
      <c r="Z14">
        <f t="shared" si="17"/>
        <v>0.8707576849727261</v>
      </c>
      <c r="AB14">
        <f t="shared" si="18"/>
        <v>16.329933502941447</v>
      </c>
      <c r="AC14">
        <f t="shared" si="19"/>
        <v>16.150554730949249</v>
      </c>
      <c r="AE14">
        <f t="shared" si="1"/>
        <v>151.56827783493213</v>
      </c>
      <c r="AF14">
        <f t="shared" si="2"/>
        <v>-7.5784138917466057</v>
      </c>
      <c r="AG14">
        <f t="shared" si="2"/>
        <v>-10.884471062159076</v>
      </c>
      <c r="AH14">
        <f t="shared" si="3"/>
        <v>-112.87318677667112</v>
      </c>
      <c r="AI14">
        <f t="shared" si="4"/>
        <v>20.232206104355342</v>
      </c>
      <c r="AJ14">
        <f t="shared" si="5"/>
        <v>0.17937877199219798</v>
      </c>
      <c r="AK14">
        <f t="shared" si="24"/>
        <v>11.22238582122889</v>
      </c>
      <c r="AL14">
        <f t="shared" si="6"/>
        <v>31.63397069757643</v>
      </c>
      <c r="AN14">
        <f t="shared" si="7"/>
        <v>71.244703541356998</v>
      </c>
      <c r="AO14">
        <f t="shared" si="7"/>
        <v>-3.56223517706785</v>
      </c>
      <c r="AP14">
        <f t="shared" si="7"/>
        <v>-5.1162481035281715</v>
      </c>
      <c r="AQ14">
        <f t="shared" si="7"/>
        <v>-53.056067170137034</v>
      </c>
      <c r="AR14">
        <f t="shared" si="7"/>
        <v>9.5101530906239535</v>
      </c>
      <c r="AS14">
        <f t="shared" si="7"/>
        <v>8.4317032658475219E-2</v>
      </c>
      <c r="AT14">
        <f t="shared" si="7"/>
        <v>5.2750850130455902</v>
      </c>
      <c r="AU14">
        <f t="shared" si="7"/>
        <v>14.869555136328017</v>
      </c>
      <c r="AW14">
        <v>11</v>
      </c>
      <c r="AX14">
        <f>(R14*SUMPRODUCT(K15:$K$23, X15:$X$23)-$AZ$3*SUMPRODUCT(K14:$K$22, W15:$W$23))/Z14</f>
        <v>16.329933502941447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8"/>
        <v>8.5572000000000009E-2</v>
      </c>
      <c r="I15" s="5">
        <f t="shared" si="9"/>
        <v>1.085572</v>
      </c>
      <c r="J15">
        <f t="shared" si="10"/>
        <v>0.92117335377109955</v>
      </c>
      <c r="K15">
        <f t="shared" si="20"/>
        <v>0.43299774489153714</v>
      </c>
      <c r="L15" s="2">
        <v>12</v>
      </c>
      <c r="M15" s="6">
        <v>2.5827799999999998E-3</v>
      </c>
      <c r="O15">
        <f t="shared" si="21"/>
        <v>174.06481785995325</v>
      </c>
      <c r="P15">
        <f t="shared" si="22"/>
        <v>8.7032408929976626</v>
      </c>
      <c r="Q15" s="4">
        <f t="shared" si="23"/>
        <v>12.5</v>
      </c>
      <c r="R15">
        <f t="shared" si="0"/>
        <v>50000</v>
      </c>
      <c r="S15">
        <f t="shared" si="11"/>
        <v>16.150554730949249</v>
      </c>
      <c r="U15">
        <f t="shared" si="12"/>
        <v>2.5827799999999998E-3</v>
      </c>
      <c r="V15">
        <f t="shared" si="13"/>
        <v>0.01</v>
      </c>
      <c r="W15">
        <f t="shared" si="14"/>
        <v>0.8707576849727261</v>
      </c>
      <c r="X15">
        <f t="shared" si="15"/>
        <v>2.2489755335938573E-3</v>
      </c>
      <c r="Y15">
        <f t="shared" si="16"/>
        <v>8.7075768497272606E-3</v>
      </c>
      <c r="Z15">
        <f t="shared" si="17"/>
        <v>0.85980113258940505</v>
      </c>
      <c r="AB15">
        <f t="shared" si="18"/>
        <v>16.150554730949249</v>
      </c>
      <c r="AC15">
        <f t="shared" si="19"/>
        <v>15.46225488587999</v>
      </c>
      <c r="AE15">
        <f t="shared" si="1"/>
        <v>149.66112753995631</v>
      </c>
      <c r="AF15">
        <f t="shared" si="2"/>
        <v>-7.4830563769978156</v>
      </c>
      <c r="AG15">
        <f t="shared" si="2"/>
        <v>-10.747514157367563</v>
      </c>
      <c r="AH15">
        <f t="shared" si="3"/>
        <v>-112.44877667969287</v>
      </c>
      <c r="AI15">
        <f t="shared" si="4"/>
        <v>18.981780325898072</v>
      </c>
      <c r="AJ15">
        <f t="shared" si="5"/>
        <v>0.68829984506925967</v>
      </c>
      <c r="AK15">
        <f t="shared" si="24"/>
        <v>11.083003812573542</v>
      </c>
      <c r="AL15">
        <f t="shared" si="6"/>
        <v>30.753083983540876</v>
      </c>
      <c r="AN15">
        <f t="shared" si="7"/>
        <v>64.802930722725804</v>
      </c>
      <c r="AO15">
        <f t="shared" si="7"/>
        <v>-3.2401465361362902</v>
      </c>
      <c r="AP15">
        <f t="shared" si="7"/>
        <v>-4.6536493933300243</v>
      </c>
      <c r="AQ15">
        <f t="shared" si="7"/>
        <v>-48.690066718119084</v>
      </c>
      <c r="AR15">
        <f t="shared" si="7"/>
        <v>8.2190680751404113</v>
      </c>
      <c r="AS15">
        <f t="shared" si="7"/>
        <v>0.29803228072418386</v>
      </c>
      <c r="AT15">
        <f t="shared" si="7"/>
        <v>4.798915657468652</v>
      </c>
      <c r="AU15">
        <f t="shared" si="7"/>
        <v>13.316016013333249</v>
      </c>
      <c r="AW15">
        <v>12</v>
      </c>
      <c r="AX15">
        <f>(R15*SUMPRODUCT(K16:$K$23, X16:$X$23)-$AZ$3*SUMPRODUCT(K15:$K$22, W16:$W$23))/Z15</f>
        <v>16.150554730949249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8"/>
        <v>8.5572000000000009E-2</v>
      </c>
      <c r="I16" s="5">
        <f t="shared" si="9"/>
        <v>1.085572</v>
      </c>
      <c r="J16">
        <f t="shared" si="10"/>
        <v>0.92117335377109955</v>
      </c>
      <c r="K16">
        <f t="shared" si="20"/>
        <v>0.39886598483706026</v>
      </c>
      <c r="L16" s="2">
        <v>13</v>
      </c>
      <c r="M16" s="6">
        <v>2.6093969999999998E-3</v>
      </c>
      <c r="O16">
        <f t="shared" si="21"/>
        <v>174.06481785995325</v>
      </c>
      <c r="P16">
        <f t="shared" si="22"/>
        <v>8.7032408929976626</v>
      </c>
      <c r="Q16" s="4">
        <f t="shared" si="23"/>
        <v>12.5</v>
      </c>
      <c r="R16">
        <f t="shared" si="0"/>
        <v>50000</v>
      </c>
      <c r="S16">
        <f t="shared" si="11"/>
        <v>15.46225488587999</v>
      </c>
      <c r="U16">
        <f t="shared" si="12"/>
        <v>2.6093969999999998E-3</v>
      </c>
      <c r="V16">
        <f t="shared" si="13"/>
        <v>0.01</v>
      </c>
      <c r="W16">
        <f t="shared" si="14"/>
        <v>0.85980113258940505</v>
      </c>
      <c r="X16">
        <f t="shared" si="15"/>
        <v>2.2435624959753955E-3</v>
      </c>
      <c r="Y16">
        <f t="shared" si="16"/>
        <v>8.5980113258940505E-3</v>
      </c>
      <c r="Z16">
        <f t="shared" si="17"/>
        <v>0.84895955876753559</v>
      </c>
      <c r="AB16">
        <f t="shared" si="18"/>
        <v>15.46225488587999</v>
      </c>
      <c r="AC16">
        <f t="shared" si="19"/>
        <v>14.340834305706638</v>
      </c>
      <c r="AE16">
        <f t="shared" si="1"/>
        <v>147.77399096733737</v>
      </c>
      <c r="AF16">
        <f t="shared" si="2"/>
        <v>-7.3886995483668683</v>
      </c>
      <c r="AG16">
        <f t="shared" si="2"/>
        <v>-10.611994484594195</v>
      </c>
      <c r="AH16">
        <f t="shared" si="3"/>
        <v>-112.17812479876977</v>
      </c>
      <c r="AI16">
        <f t="shared" si="4"/>
        <v>17.595172135606532</v>
      </c>
      <c r="AJ16">
        <f t="shared" si="5"/>
        <v>1.1214205801733517</v>
      </c>
      <c r="AK16">
        <f t="shared" si="24"/>
        <v>10.909328241339535</v>
      </c>
      <c r="AL16">
        <f t="shared" si="6"/>
        <v>29.625920957119419</v>
      </c>
      <c r="AN16">
        <f t="shared" si="7"/>
        <v>58.942018440489868</v>
      </c>
      <c r="AO16">
        <f t="shared" si="7"/>
        <v>-2.9471009220244935</v>
      </c>
      <c r="AP16">
        <f t="shared" si="7"/>
        <v>-4.2327636311831149</v>
      </c>
      <c r="AQ16">
        <f t="shared" si="7"/>
        <v>-44.744038225035958</v>
      </c>
      <c r="AR16">
        <f t="shared" si="7"/>
        <v>7.0181156622463003</v>
      </c>
      <c r="AS16">
        <f t="shared" si="7"/>
        <v>0.4472965241273914</v>
      </c>
      <c r="AT16">
        <f t="shared" si="7"/>
        <v>4.3513599528926488</v>
      </c>
      <c r="AU16">
        <f t="shared" si="7"/>
        <v>11.816772139266339</v>
      </c>
      <c r="AW16">
        <v>13</v>
      </c>
      <c r="AX16">
        <f>(R16*SUMPRODUCT(K17:$K$23, X17:$X$23)-$AZ$3*SUMPRODUCT(K16:$K$22, W17:$W$23))/Z16</f>
        <v>15.46225488587999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8"/>
        <v>8.5572000000000009E-2</v>
      </c>
      <c r="I17" s="5">
        <f t="shared" si="9"/>
        <v>1.085572</v>
      </c>
      <c r="J17">
        <f t="shared" si="10"/>
        <v>0.92117335377109955</v>
      </c>
      <c r="K17">
        <f t="shared" si="20"/>
        <v>0.36742471695756734</v>
      </c>
      <c r="L17" s="2">
        <v>14</v>
      </c>
      <c r="M17" s="6">
        <v>2.6360139999999999E-3</v>
      </c>
      <c r="O17">
        <f t="shared" si="21"/>
        <v>174.06481785995325</v>
      </c>
      <c r="P17">
        <f t="shared" si="22"/>
        <v>8.7032408929976626</v>
      </c>
      <c r="Q17" s="4">
        <f t="shared" si="23"/>
        <v>12.5</v>
      </c>
      <c r="R17">
        <f t="shared" si="0"/>
        <v>50000</v>
      </c>
      <c r="S17">
        <f t="shared" si="11"/>
        <v>14.340834305706638</v>
      </c>
      <c r="U17">
        <f t="shared" si="12"/>
        <v>2.6360139999999999E-3</v>
      </c>
      <c r="V17">
        <f t="shared" si="13"/>
        <v>0.01</v>
      </c>
      <c r="W17">
        <f t="shared" si="14"/>
        <v>0.84895955876753559</v>
      </c>
      <c r="X17">
        <f t="shared" si="15"/>
        <v>2.2378692823450466E-3</v>
      </c>
      <c r="Y17">
        <f t="shared" si="16"/>
        <v>8.4895955876753554E-3</v>
      </c>
      <c r="Z17">
        <f t="shared" si="17"/>
        <v>0.83823209389751518</v>
      </c>
      <c r="AB17">
        <f t="shared" si="18"/>
        <v>14.340834305706638</v>
      </c>
      <c r="AC17">
        <f t="shared" si="19"/>
        <v>12.836927386580333</v>
      </c>
      <c r="AE17">
        <f t="shared" si="1"/>
        <v>145.90671674863822</v>
      </c>
      <c r="AF17">
        <f t="shared" si="2"/>
        <v>-7.2953358374319102</v>
      </c>
      <c r="AG17">
        <f t="shared" si="2"/>
        <v>-10.477901173718941</v>
      </c>
      <c r="AH17">
        <f t="shared" si="3"/>
        <v>-111.89346411725234</v>
      </c>
      <c r="AI17">
        <f t="shared" si="4"/>
        <v>16.240015620235027</v>
      </c>
      <c r="AJ17">
        <f t="shared" si="5"/>
        <v>1.5039069191263046</v>
      </c>
      <c r="AK17">
        <f t="shared" si="24"/>
        <v>10.706655065183908</v>
      </c>
      <c r="AL17">
        <f t="shared" si="6"/>
        <v>28.450577604545238</v>
      </c>
      <c r="AN17">
        <f t="shared" si="7"/>
        <v>53.609734103576351</v>
      </c>
      <c r="AO17">
        <f t="shared" si="7"/>
        <v>-2.6804867051788173</v>
      </c>
      <c r="AP17">
        <f t="shared" si="7"/>
        <v>-3.8498398730630443</v>
      </c>
      <c r="AQ17">
        <f t="shared" si="7"/>
        <v>-41.112424382683159</v>
      </c>
      <c r="AR17">
        <f t="shared" si="7"/>
        <v>5.9669831426513271</v>
      </c>
      <c r="AS17">
        <f t="shared" si="7"/>
        <v>0.55257257409050964</v>
      </c>
      <c r="AT17">
        <f t="shared" si="7"/>
        <v>3.9338897068875021</v>
      </c>
      <c r="AU17">
        <f t="shared" si="7"/>
        <v>10.453445423629338</v>
      </c>
      <c r="AW17">
        <v>14</v>
      </c>
      <c r="AX17">
        <f>(R17*SUMPRODUCT(K18:$K$23, X18:$X$23)-$AZ$3*SUMPRODUCT(K17:$K$22, W18:$W$23))/Z17</f>
        <v>14.340834305706638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8"/>
        <v>8.5572000000000009E-2</v>
      </c>
      <c r="I18" s="5">
        <f t="shared" si="9"/>
        <v>1.085572</v>
      </c>
      <c r="J18">
        <f t="shared" si="10"/>
        <v>0.92117335377109955</v>
      </c>
      <c r="K18">
        <f t="shared" si="20"/>
        <v>0.33846185877819929</v>
      </c>
      <c r="L18" s="2">
        <v>15</v>
      </c>
      <c r="M18" s="6">
        <v>2.6635809999999999E-3</v>
      </c>
      <c r="O18">
        <f t="shared" si="21"/>
        <v>174.06481785995325</v>
      </c>
      <c r="P18">
        <f t="shared" si="22"/>
        <v>8.7032408929976626</v>
      </c>
      <c r="Q18" s="4">
        <f t="shared" si="23"/>
        <v>12.5</v>
      </c>
      <c r="R18">
        <f t="shared" si="0"/>
        <v>50000</v>
      </c>
      <c r="S18">
        <f t="shared" si="11"/>
        <v>12.836927386580333</v>
      </c>
      <c r="U18">
        <f t="shared" si="12"/>
        <v>2.6635809999999999E-3</v>
      </c>
      <c r="V18">
        <f t="shared" si="13"/>
        <v>0.01</v>
      </c>
      <c r="W18">
        <f t="shared" si="14"/>
        <v>0.83823209389751518</v>
      </c>
      <c r="X18">
        <f t="shared" si="15"/>
        <v>2.2326990788956373E-3</v>
      </c>
      <c r="Y18">
        <f t="shared" si="16"/>
        <v>8.3823209389751515E-3</v>
      </c>
      <c r="Z18">
        <f t="shared" si="17"/>
        <v>0.82761707387964434</v>
      </c>
      <c r="AB18">
        <f t="shared" si="18"/>
        <v>12.836927386580333</v>
      </c>
      <c r="AC18">
        <f t="shared" si="19"/>
        <v>10.921828935492753</v>
      </c>
      <c r="AE18">
        <f t="shared" si="1"/>
        <v>144.05901522264776</v>
      </c>
      <c r="AF18">
        <f t="shared" si="2"/>
        <v>-7.2029507611323886</v>
      </c>
      <c r="AG18">
        <f t="shared" si="2"/>
        <v>-10.345213423495554</v>
      </c>
      <c r="AH18">
        <f t="shared" si="3"/>
        <v>-111.63495394478187</v>
      </c>
      <c r="AI18">
        <f t="shared" si="4"/>
        <v>14.875897093237938</v>
      </c>
      <c r="AJ18">
        <f t="shared" si="5"/>
        <v>1.9150984510875801</v>
      </c>
      <c r="AK18">
        <f t="shared" si="24"/>
        <v>10.478509429366699</v>
      </c>
      <c r="AL18">
        <f t="shared" si="6"/>
        <v>27.269504973692218</v>
      </c>
      <c r="AN18">
        <f t="shared" si="7"/>
        <v>48.758482066014267</v>
      </c>
      <c r="AO18">
        <f t="shared" si="7"/>
        <v>-2.4379241033007135</v>
      </c>
      <c r="AP18">
        <f t="shared" si="7"/>
        <v>-3.501460164773484</v>
      </c>
      <c r="AQ18">
        <f t="shared" si="7"/>
        <v>-37.784174016769541</v>
      </c>
      <c r="AR18">
        <f t="shared" si="7"/>
        <v>5.0349237811705247</v>
      </c>
      <c r="AS18">
        <f t="shared" si="7"/>
        <v>0.64818778149835277</v>
      </c>
      <c r="AT18">
        <f t="shared" si="7"/>
        <v>3.5465757786883416</v>
      </c>
      <c r="AU18">
        <f t="shared" si="7"/>
        <v>9.2296873413572182</v>
      </c>
      <c r="AW18">
        <v>15</v>
      </c>
      <c r="AX18">
        <f>(R18*SUMPRODUCT(K19:$K$23, X19:$X$23)-$AZ$3*SUMPRODUCT(K18:$K$22, W19:$W$23))/Z18</f>
        <v>12.836927386580333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8"/>
        <v>8.5572000000000009E-2</v>
      </c>
      <c r="I19" s="5">
        <f t="shared" si="9"/>
        <v>1.085572</v>
      </c>
      <c r="J19">
        <f t="shared" si="10"/>
        <v>0.92117335377109955</v>
      </c>
      <c r="K19">
        <f t="shared" si="20"/>
        <v>0.3117820455743141</v>
      </c>
      <c r="L19" s="2">
        <v>16</v>
      </c>
      <c r="M19" s="6">
        <v>2.696852E-3</v>
      </c>
      <c r="O19">
        <f t="shared" si="21"/>
        <v>174.06481785995325</v>
      </c>
      <c r="P19">
        <f t="shared" si="22"/>
        <v>8.7032408929976626</v>
      </c>
      <c r="Q19" s="4">
        <f t="shared" si="23"/>
        <v>12.5</v>
      </c>
      <c r="R19">
        <f t="shared" si="0"/>
        <v>50000</v>
      </c>
      <c r="S19">
        <f t="shared" si="11"/>
        <v>10.921828935492753</v>
      </c>
      <c r="U19">
        <f t="shared" si="12"/>
        <v>2.696852E-3</v>
      </c>
      <c r="V19">
        <f t="shared" si="13"/>
        <v>0.01</v>
      </c>
      <c r="W19">
        <f t="shared" si="14"/>
        <v>0.82761707387964434</v>
      </c>
      <c r="X19">
        <f t="shared" si="15"/>
        <v>2.2319607609264666E-3</v>
      </c>
      <c r="Y19">
        <f t="shared" si="16"/>
        <v>8.2761707387964435E-3</v>
      </c>
      <c r="Z19">
        <f t="shared" si="17"/>
        <v>0.81710894237992138</v>
      </c>
      <c r="AB19">
        <f t="shared" si="18"/>
        <v>10.921828935492753</v>
      </c>
      <c r="AC19">
        <f t="shared" si="19"/>
        <v>8.676252921331022</v>
      </c>
      <c r="AE19">
        <f t="shared" si="1"/>
        <v>142.22991922710005</v>
      </c>
      <c r="AF19">
        <f t="shared" si="2"/>
        <v>-7.1114959613550024</v>
      </c>
      <c r="AG19">
        <f t="shared" si="2"/>
        <v>-10.213861779749017</v>
      </c>
      <c r="AH19">
        <f t="shared" si="3"/>
        <v>-111.59803804632334</v>
      </c>
      <c r="AI19">
        <f t="shared" si="4"/>
        <v>13.306523439672716</v>
      </c>
      <c r="AJ19">
        <f t="shared" si="5"/>
        <v>2.2455760141617311</v>
      </c>
      <c r="AK19">
        <f t="shared" si="24"/>
        <v>10.222817654086649</v>
      </c>
      <c r="AL19">
        <f t="shared" si="6"/>
        <v>25.774917107921098</v>
      </c>
      <c r="AN19">
        <f t="shared" si="7"/>
        <v>44.344735158494721</v>
      </c>
      <c r="AO19">
        <f t="shared" si="7"/>
        <v>-2.2172367579247361</v>
      </c>
      <c r="AP19">
        <f t="shared" si="7"/>
        <v>-3.1844987189034528</v>
      </c>
      <c r="AQ19">
        <f t="shared" si="7"/>
        <v>-34.794264584162825</v>
      </c>
      <c r="AR19">
        <f t="shared" si="7"/>
        <v>4.1487350975037174</v>
      </c>
      <c r="AS19">
        <f t="shared" si="7"/>
        <v>0.70013028318795945</v>
      </c>
      <c r="AT19">
        <f t="shared" si="7"/>
        <v>3.1872909997243464</v>
      </c>
      <c r="AU19">
        <f t="shared" si="7"/>
        <v>8.0361563804160241</v>
      </c>
      <c r="AW19">
        <v>16</v>
      </c>
      <c r="AX19">
        <f>(R19*SUMPRODUCT(K20:$K$23, X20:$X$23)-$AZ$3*SUMPRODUCT(K19:$K$22, W20:$W$23))/Z19</f>
        <v>10.921828935492753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8"/>
        <v>8.5572000000000009E-2</v>
      </c>
      <c r="I20" s="5">
        <f t="shared" si="9"/>
        <v>1.085572</v>
      </c>
      <c r="J20">
        <f t="shared" si="10"/>
        <v>0.92117335377109955</v>
      </c>
      <c r="K20">
        <f t="shared" si="20"/>
        <v>0.28720531256730475</v>
      </c>
      <c r="L20" s="2">
        <v>17</v>
      </c>
      <c r="M20" s="6">
        <v>2.7291730000000001E-3</v>
      </c>
      <c r="O20">
        <f t="shared" si="21"/>
        <v>174.06481785995325</v>
      </c>
      <c r="P20">
        <f t="shared" si="22"/>
        <v>8.7032408929976626</v>
      </c>
      <c r="Q20" s="4">
        <f t="shared" si="23"/>
        <v>12.5</v>
      </c>
      <c r="R20">
        <f t="shared" si="0"/>
        <v>50000</v>
      </c>
      <c r="S20">
        <f t="shared" si="11"/>
        <v>8.676252921331022</v>
      </c>
      <c r="U20">
        <f t="shared" si="12"/>
        <v>2.7291730000000001E-3</v>
      </c>
      <c r="V20">
        <f t="shared" si="13"/>
        <v>0.01</v>
      </c>
      <c r="W20">
        <f t="shared" si="14"/>
        <v>0.81710894237992138</v>
      </c>
      <c r="X20">
        <f t="shared" si="15"/>
        <v>2.230031663601837E-3</v>
      </c>
      <c r="Y20">
        <f t="shared" si="16"/>
        <v>8.1710894237992139E-3</v>
      </c>
      <c r="Z20">
        <f t="shared" si="17"/>
        <v>0.80670782129252039</v>
      </c>
      <c r="AB20">
        <f t="shared" si="18"/>
        <v>8.676252921331022</v>
      </c>
      <c r="AC20">
        <f t="shared" si="19"/>
        <v>6.0933287320041263</v>
      </c>
      <c r="AE20">
        <f t="shared" si="1"/>
        <v>140.41944997948227</v>
      </c>
      <c r="AF20">
        <f t="shared" si="2"/>
        <v>-7.020972498974114</v>
      </c>
      <c r="AG20">
        <f t="shared" si="2"/>
        <v>-10.083847766156504</v>
      </c>
      <c r="AH20">
        <f t="shared" si="3"/>
        <v>-111.50158318009186</v>
      </c>
      <c r="AI20">
        <f t="shared" si="4"/>
        <v>11.813046534259783</v>
      </c>
      <c r="AJ20">
        <f t="shared" si="5"/>
        <v>2.5829241893268957</v>
      </c>
      <c r="AK20">
        <f t="shared" si="24"/>
        <v>9.9452311281287429</v>
      </c>
      <c r="AL20">
        <f t="shared" si="6"/>
        <v>24.341201851715422</v>
      </c>
      <c r="AN20">
        <f t="shared" si="7"/>
        <v>40.329212021886221</v>
      </c>
      <c r="AO20">
        <f t="shared" si="7"/>
        <v>-2.0164606010943111</v>
      </c>
      <c r="AP20">
        <f t="shared" si="7"/>
        <v>-2.8961346495600964</v>
      </c>
      <c r="AQ20">
        <f t="shared" si="7"/>
        <v>-32.023847048987612</v>
      </c>
      <c r="AR20">
        <f t="shared" si="7"/>
        <v>3.3927697222441973</v>
      </c>
      <c r="AS20">
        <f t="shared" si="7"/>
        <v>0.74182954913328336</v>
      </c>
      <c r="AT20">
        <f t="shared" si="7"/>
        <v>2.8563232147083046</v>
      </c>
      <c r="AU20">
        <f t="shared" si="7"/>
        <v>6.9909224860857844</v>
      </c>
      <c r="AW20">
        <v>17</v>
      </c>
      <c r="AX20">
        <f>(R20*SUMPRODUCT(K21:$K$23, X21:$X$23)-$AZ$3*SUMPRODUCT(K20:$K$22, W21:$W$23))/Z20</f>
        <v>8.676252921331022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8"/>
        <v>8.5572000000000009E-2</v>
      </c>
      <c r="I21" s="5">
        <f t="shared" si="9"/>
        <v>1.085572</v>
      </c>
      <c r="J21">
        <f t="shared" si="10"/>
        <v>0.92117335377109955</v>
      </c>
      <c r="K21">
        <f t="shared" si="20"/>
        <v>0.26456588099850104</v>
      </c>
      <c r="L21" s="2">
        <v>18</v>
      </c>
      <c r="M21" s="6">
        <v>2.766246E-3</v>
      </c>
      <c r="O21">
        <f t="shared" si="21"/>
        <v>174.06481785995325</v>
      </c>
      <c r="P21">
        <f t="shared" si="22"/>
        <v>8.7032408929976626</v>
      </c>
      <c r="Q21" s="4">
        <f t="shared" si="23"/>
        <v>12.5</v>
      </c>
      <c r="R21">
        <f t="shared" si="0"/>
        <v>50000</v>
      </c>
      <c r="S21">
        <f t="shared" si="11"/>
        <v>6.0933287320041263</v>
      </c>
      <c r="U21">
        <f t="shared" si="12"/>
        <v>2.766246E-3</v>
      </c>
      <c r="V21">
        <f t="shared" si="13"/>
        <v>0.01</v>
      </c>
      <c r="W21">
        <f t="shared" si="14"/>
        <v>0.80670782129252039</v>
      </c>
      <c r="X21">
        <f t="shared" si="15"/>
        <v>2.2315522838191495E-3</v>
      </c>
      <c r="Y21">
        <f t="shared" si="16"/>
        <v>8.0670782129252036E-3</v>
      </c>
      <c r="Z21">
        <f t="shared" si="17"/>
        <v>0.7964091907957761</v>
      </c>
      <c r="AB21">
        <f t="shared" si="18"/>
        <v>6.0933287320041263</v>
      </c>
      <c r="AC21">
        <f t="shared" si="19"/>
        <v>3.1967810627322608</v>
      </c>
      <c r="AE21">
        <f t="shared" si="1"/>
        <v>138.62682073785953</v>
      </c>
      <c r="AF21">
        <f t="shared" si="2"/>
        <v>-6.9313410368929764</v>
      </c>
      <c r="AG21">
        <f t="shared" si="2"/>
        <v>-9.9551148849472018</v>
      </c>
      <c r="AH21">
        <f t="shared" si="3"/>
        <v>-111.57761419095748</v>
      </c>
      <c r="AI21">
        <f t="shared" si="4"/>
        <v>10.162750625061875</v>
      </c>
      <c r="AJ21">
        <f t="shared" si="5"/>
        <v>2.8965476692718655</v>
      </c>
      <c r="AK21">
        <f t="shared" si="24"/>
        <v>9.6452165903079479</v>
      </c>
      <c r="AL21">
        <f t="shared" si="6"/>
        <v>22.704514884641689</v>
      </c>
      <c r="AN21">
        <f t="shared" si="7"/>
        <v>36.675926958533083</v>
      </c>
      <c r="AO21">
        <f t="shared" si="7"/>
        <v>-1.8337963479266539</v>
      </c>
      <c r="AP21">
        <f t="shared" si="7"/>
        <v>-2.6337837399773476</v>
      </c>
      <c r="AQ21">
        <f t="shared" si="7"/>
        <v>-29.519629798141516</v>
      </c>
      <c r="AR21">
        <f t="shared" si="7"/>
        <v>2.6887170724875622</v>
      </c>
      <c r="AS21">
        <f t="shared" si="7"/>
        <v>0.76632768597506584</v>
      </c>
      <c r="AT21">
        <f t="shared" si="7"/>
        <v>2.5517952246361806</v>
      </c>
      <c r="AU21">
        <f t="shared" si="7"/>
        <v>6.0068399830988088</v>
      </c>
      <c r="AW21">
        <v>18</v>
      </c>
      <c r="AX21">
        <f>(R21*SUMPRODUCT(K22:$K$23, X22:$X$23)-$AZ$3*SUMPRODUCT(K21:$K$22, W22:$W$23))/Z21</f>
        <v>6.0933287320041263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8"/>
        <v>8.5572000000000009E-2</v>
      </c>
      <c r="I22" s="5">
        <f t="shared" si="9"/>
        <v>1.085572</v>
      </c>
      <c r="J22">
        <f t="shared" si="10"/>
        <v>0.92117335377109955</v>
      </c>
      <c r="K22">
        <f t="shared" si="20"/>
        <v>0.24371103989279483</v>
      </c>
      <c r="L22" s="2">
        <v>19</v>
      </c>
      <c r="M22" s="6">
        <v>2.8061710000000001E-3</v>
      </c>
      <c r="O22">
        <f t="shared" si="21"/>
        <v>174.06481785995325</v>
      </c>
      <c r="P22">
        <f t="shared" si="22"/>
        <v>8.7032408929976626</v>
      </c>
      <c r="Q22" s="4">
        <f t="shared" si="23"/>
        <v>12.5</v>
      </c>
      <c r="R22">
        <f t="shared" si="0"/>
        <v>50000</v>
      </c>
      <c r="S22">
        <f t="shared" si="11"/>
        <v>3.1967810627322608</v>
      </c>
      <c r="U22">
        <f t="shared" si="12"/>
        <v>2.8061710000000001E-3</v>
      </c>
      <c r="V22">
        <f t="shared" si="13"/>
        <v>0.01</v>
      </c>
      <c r="W22">
        <f t="shared" si="14"/>
        <v>0.7964091907957761</v>
      </c>
      <c r="X22">
        <f t="shared" si="15"/>
        <v>2.234860375344574E-3</v>
      </c>
      <c r="Y22">
        <f t="shared" si="16"/>
        <v>7.9640919079577606E-3</v>
      </c>
      <c r="Z22">
        <f t="shared" si="17"/>
        <v>0.78621023851247374</v>
      </c>
      <c r="AB22">
        <f t="shared" si="18"/>
        <v>3.1967810627322608</v>
      </c>
      <c r="AC22">
        <f t="shared" si="19"/>
        <v>3.2383940998373668</v>
      </c>
      <c r="AE22">
        <f t="shared" si="1"/>
        <v>136.85154196630415</v>
      </c>
      <c r="AF22">
        <f t="shared" si="2"/>
        <v>-6.842577098315207</v>
      </c>
      <c r="AG22">
        <f t="shared" si="2"/>
        <v>-9.8276279814059215</v>
      </c>
      <c r="AH22">
        <f t="shared" si="3"/>
        <v>-111.7430187672287</v>
      </c>
      <c r="AI22">
        <f t="shared" si="4"/>
        <v>8.4383181193543066</v>
      </c>
      <c r="AJ22">
        <f t="shared" si="5"/>
        <v>-4.1613037105105999E-2</v>
      </c>
      <c r="AK22">
        <f t="shared" si="24"/>
        <v>9.3244022151504851</v>
      </c>
      <c r="AL22">
        <f t="shared" si="6"/>
        <v>17.721107297399683</v>
      </c>
      <c r="AN22">
        <f t="shared" si="7"/>
        <v>33.352231603540439</v>
      </c>
      <c r="AO22">
        <f t="shared" si="7"/>
        <v>-1.6676115801770217</v>
      </c>
      <c r="AP22">
        <f t="shared" si="7"/>
        <v>-2.3951014350279651</v>
      </c>
      <c r="AQ22">
        <f t="shared" si="7"/>
        <v>-27.233007304521397</v>
      </c>
      <c r="AR22">
        <f t="shared" si="7"/>
        <v>2.0565112838140509</v>
      </c>
      <c r="AS22">
        <f t="shared" si="7"/>
        <v>-1.014155654598284E-2</v>
      </c>
      <c r="AT22">
        <f t="shared" si="7"/>
        <v>2.2724597602330041</v>
      </c>
      <c r="AU22">
        <f t="shared" si="7"/>
        <v>4.3188294875010715</v>
      </c>
      <c r="AW22">
        <v>19</v>
      </c>
      <c r="AX22">
        <f>(R22*SUMPRODUCT(K23:$K$23, X23:$X$23)-$AZ$3*SUMPRODUCT(K22:$K$22, W23:$W$23))/Z22</f>
        <v>3.1967810627322608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8"/>
        <v>8.5572000000000009E-2</v>
      </c>
      <c r="I23" s="5">
        <f t="shared" si="9"/>
        <v>1.085572</v>
      </c>
      <c r="J23">
        <f t="shared" si="10"/>
        <v>0.92117335377109955</v>
      </c>
      <c r="K23">
        <f t="shared" si="20"/>
        <v>0.22450011596908803</v>
      </c>
      <c r="L23" s="2">
        <v>20</v>
      </c>
      <c r="M23" s="6">
        <v>2.8498989999999999E-3</v>
      </c>
      <c r="O23">
        <f t="shared" si="21"/>
        <v>174.06481785995325</v>
      </c>
      <c r="P23">
        <f t="shared" si="22"/>
        <v>8.7032408929976626</v>
      </c>
      <c r="Q23" s="4">
        <f t="shared" si="23"/>
        <v>12.5</v>
      </c>
      <c r="R23">
        <f t="shared" si="0"/>
        <v>50000</v>
      </c>
      <c r="S23">
        <f t="shared" si="11"/>
        <v>3.2383940998373668</v>
      </c>
      <c r="U23">
        <f t="shared" si="12"/>
        <v>2.8498989999999999E-3</v>
      </c>
      <c r="V23">
        <f t="shared" si="13"/>
        <v>0.01</v>
      </c>
      <c r="W23">
        <f t="shared" si="14"/>
        <v>0.78621023851247374</v>
      </c>
      <c r="X23">
        <f t="shared" si="15"/>
        <v>2.2406197725264605E-3</v>
      </c>
      <c r="Y23">
        <f t="shared" si="16"/>
        <v>7.8621023851247369E-3</v>
      </c>
      <c r="Z23">
        <f t="shared" si="17"/>
        <v>0.77610751635482256</v>
      </c>
      <c r="AB23">
        <f t="shared" si="18"/>
        <v>3.2383940998373668</v>
      </c>
      <c r="AC23">
        <f t="shared" si="19"/>
        <v>0</v>
      </c>
      <c r="AE23">
        <f t="shared" si="1"/>
        <v>135.09301347404289</v>
      </c>
      <c r="AF23">
        <f t="shared" si="2"/>
        <v>-6.7546506737021437</v>
      </c>
      <c r="AG23">
        <f t="shared" si="2"/>
        <v>-9.7013439544352824</v>
      </c>
      <c r="AH23">
        <f t="shared" si="3"/>
        <v>-112.03098862632302</v>
      </c>
      <c r="AI23">
        <f t="shared" si="4"/>
        <v>6.6060302195824363</v>
      </c>
      <c r="AJ23">
        <f t="shared" si="5"/>
        <v>3.2383940998373668</v>
      </c>
      <c r="AK23">
        <f t="shared" si="24"/>
        <v>9.2103729830124692</v>
      </c>
      <c r="AL23">
        <f t="shared" si="6"/>
        <v>19.05479730243227</v>
      </c>
      <c r="AN23">
        <f t="shared" si="7"/>
        <v>30.328397191536201</v>
      </c>
      <c r="AO23">
        <f t="shared" si="7"/>
        <v>-1.5164198595768099</v>
      </c>
      <c r="AP23">
        <f t="shared" si="7"/>
        <v>-2.1779528428267318</v>
      </c>
      <c r="AQ23">
        <f t="shared" si="7"/>
        <v>-25.150969938741103</v>
      </c>
      <c r="AR23">
        <f t="shared" si="7"/>
        <v>1.4830545503915571</v>
      </c>
      <c r="AS23">
        <f t="shared" si="7"/>
        <v>0.72701985096709931</v>
      </c>
      <c r="AT23">
        <f t="shared" si="7"/>
        <v>2.0677298028048545</v>
      </c>
      <c r="AU23">
        <f t="shared" si="7"/>
        <v>4.2778042041635107</v>
      </c>
      <c r="AW23">
        <v>20</v>
      </c>
      <c r="AX23">
        <f>(R23*SUMPRODUCT(K$23:$K24, X$23:$X24)-$AZ$3*SUMPRODUCT(K$22:$K23, W$23:$W24))/Z23</f>
        <v>3.2383940998373668</v>
      </c>
    </row>
    <row r="25" spans="5:50" x14ac:dyDescent="0.25">
      <c r="AN25" s="8">
        <f t="shared" ref="AN25:AU25" si="25">SUM(AN3:AN23)</f>
        <v>1603.8587976565709</v>
      </c>
      <c r="AO25" s="8">
        <f t="shared" si="25"/>
        <v>-210.74155327779351</v>
      </c>
      <c r="AP25" s="8">
        <f t="shared" si="25"/>
        <v>-228.49439184646499</v>
      </c>
      <c r="AQ25" s="8">
        <f t="shared" si="25"/>
        <v>-1177.4835556745516</v>
      </c>
      <c r="AR25" s="8">
        <f t="shared" si="25"/>
        <v>-12.860703142239085</v>
      </c>
      <c r="AS25" s="8">
        <f t="shared" si="25"/>
        <v>-9.9434556126382532</v>
      </c>
      <c r="AT25" s="8">
        <f t="shared" si="25"/>
        <v>58.802199075091508</v>
      </c>
      <c r="AU25" s="9">
        <f t="shared" si="25"/>
        <v>35.998040320214209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5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C66DB-A7AD-479B-9528-32CD72302E07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180.76490166618396</v>
      </c>
      <c r="K3">
        <v>1</v>
      </c>
      <c r="L3" s="2">
        <v>0</v>
      </c>
      <c r="O3">
        <f>$C$3</f>
        <v>180.76490166618396</v>
      </c>
      <c r="P3">
        <f>O3*B5</f>
        <v>144.61192133294716</v>
      </c>
      <c r="Q3" s="4">
        <f>B8</f>
        <v>125.8175559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180.76490166618396</v>
      </c>
      <c r="AF3">
        <f t="shared" ref="AF3:AG23" si="3">-$Z3*P3</f>
        <v>-144.61192133294716</v>
      </c>
      <c r="AG3">
        <f t="shared" si="3"/>
        <v>-125.8175559</v>
      </c>
      <c r="AH3">
        <f t="shared" ref="AH3:AH23" si="4">-X3*R3</f>
        <v>0</v>
      </c>
      <c r="AI3">
        <f t="shared" ref="AI3:AI23" si="5">SUM(AE3:AH3)</f>
        <v>-89.664575566763205</v>
      </c>
      <c r="AJ3">
        <f t="shared" ref="AJ3:AJ23" si="6">AB3-AC3</f>
        <v>0</v>
      </c>
      <c r="AL3">
        <f t="shared" ref="AL3:AL23" si="7">SUM(AI3:AK3)</f>
        <v>-89.664575566763205</v>
      </c>
      <c r="AN3">
        <f t="shared" ref="AN3:AU23" si="8">AE3*$K3</f>
        <v>180.76490166618396</v>
      </c>
      <c r="AO3">
        <f t="shared" si="8"/>
        <v>-144.61192133294716</v>
      </c>
      <c r="AP3">
        <f t="shared" si="8"/>
        <v>-125.8175559</v>
      </c>
      <c r="AQ3">
        <f t="shared" si="8"/>
        <v>0</v>
      </c>
      <c r="AR3">
        <f t="shared" si="8"/>
        <v>-89.664575566763205</v>
      </c>
      <c r="AS3">
        <f t="shared" si="8"/>
        <v>0</v>
      </c>
      <c r="AT3">
        <f t="shared" si="8"/>
        <v>0</v>
      </c>
      <c r="AU3">
        <f t="shared" si="8"/>
        <v>-89.664575566763205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128.89976836705509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2.543806E-3</v>
      </c>
      <c r="R4">
        <f t="shared" si="0"/>
        <v>50000</v>
      </c>
      <c r="S4">
        <f t="shared" ref="S4:S23" si="12">AX4</f>
        <v>9.6947045646284487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1"/>
        <v>9.5730960713424338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-127.19030000000001</v>
      </c>
      <c r="AI4">
        <f t="shared" si="5"/>
        <v>-127.19030000000001</v>
      </c>
      <c r="AJ4">
        <f t="shared" si="6"/>
        <v>-9.5730960713424338</v>
      </c>
      <c r="AK4">
        <f t="shared" ref="AK4:AK23" si="20">H4*SUM(AB4:AB4, AE4:AF4)</f>
        <v>0</v>
      </c>
      <c r="AL4">
        <f t="shared" si="7"/>
        <v>-136.76339607134244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-119.32667229571254</v>
      </c>
      <c r="AR4">
        <f t="shared" si="8"/>
        <v>-119.32667229571254</v>
      </c>
      <c r="AS4">
        <f t="shared" si="8"/>
        <v>-8.9812328279786406</v>
      </c>
      <c r="AT4">
        <f t="shared" si="8"/>
        <v>0</v>
      </c>
      <c r="AU4">
        <f t="shared" si="8"/>
        <v>-128.30790512369117</v>
      </c>
      <c r="AW4">
        <v>1</v>
      </c>
      <c r="AX4">
        <f>(R4*SUMPRODUCT(K5:$K$23, X5:$X$23)-$AZ$3*SUMPRODUCT(K4:$K$22, W5:$W$23))/Z4</f>
        <v>9.6947045646284487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2.5599659999999999E-3</v>
      </c>
      <c r="O5">
        <f t="shared" ref="O5:O23" si="22">$C$3</f>
        <v>180.76490166618396</v>
      </c>
      <c r="P5">
        <f t="shared" ref="P5:P23" si="23">O5*$C$5</f>
        <v>9.0382450833091976</v>
      </c>
      <c r="Q5" s="4">
        <f t="shared" ref="Q5:Q23" si="24">$C$8</f>
        <v>12.5</v>
      </c>
      <c r="R5">
        <f t="shared" si="0"/>
        <v>50000</v>
      </c>
      <c r="S5">
        <f t="shared" si="12"/>
        <v>20.346169922961515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9.5730960713424338</v>
      </c>
      <c r="AC5">
        <f t="shared" si="1"/>
        <v>19.838609846673762</v>
      </c>
      <c r="AE5">
        <f t="shared" si="2"/>
        <v>176.25550025907719</v>
      </c>
      <c r="AF5">
        <f t="shared" si="3"/>
        <v>-8.8127750129538587</v>
      </c>
      <c r="AG5">
        <f t="shared" si="3"/>
        <v>-12.188172222210882</v>
      </c>
      <c r="AH5">
        <f t="shared" si="4"/>
        <v>-126.39271415647021</v>
      </c>
      <c r="AI5">
        <f t="shared" si="5"/>
        <v>28.861838867442245</v>
      </c>
      <c r="AJ5">
        <f t="shared" si="6"/>
        <v>-10.265513775331328</v>
      </c>
      <c r="AK5">
        <f t="shared" si="20"/>
        <v>15.294166961829044</v>
      </c>
      <c r="AL5">
        <f t="shared" si="7"/>
        <v>33.890492053939958</v>
      </c>
      <c r="AN5">
        <f t="shared" si="8"/>
        <v>152.2076425170695</v>
      </c>
      <c r="AO5">
        <f t="shared" si="8"/>
        <v>-7.6103821258534738</v>
      </c>
      <c r="AP5">
        <f t="shared" si="8"/>
        <v>-10.525248618102122</v>
      </c>
      <c r="AQ5">
        <f t="shared" si="8"/>
        <v>-109.14800970643417</v>
      </c>
      <c r="AR5">
        <f t="shared" si="8"/>
        <v>24.924002066679737</v>
      </c>
      <c r="AS5">
        <f t="shared" si="8"/>
        <v>-8.8649128604383218</v>
      </c>
      <c r="AT5">
        <f t="shared" si="8"/>
        <v>13.207469236992297</v>
      </c>
      <c r="AU5">
        <f t="shared" si="8"/>
        <v>29.266558443233713</v>
      </c>
      <c r="AW5">
        <v>2</v>
      </c>
      <c r="AX5">
        <f>(R5*SUMPRODUCT(K6:$K$23, X6:$X$23)-$AZ$3*SUMPRODUCT(K5:$K$22, W6:$W$23))/Z5</f>
        <v>20.346169922961515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2.5827799999999998E-3</v>
      </c>
      <c r="O6">
        <f t="shared" si="22"/>
        <v>180.76490166618396</v>
      </c>
      <c r="P6">
        <f t="shared" si="23"/>
        <v>9.0382450833091976</v>
      </c>
      <c r="Q6" s="4">
        <f t="shared" si="24"/>
        <v>12.5</v>
      </c>
      <c r="R6">
        <f t="shared" si="0"/>
        <v>50000</v>
      </c>
      <c r="S6">
        <f t="shared" si="12"/>
        <v>31.478424640516899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19.838609846673762</v>
      </c>
      <c r="AC6">
        <f t="shared" si="1"/>
        <v>30.306951623872806</v>
      </c>
      <c r="AE6">
        <f t="shared" si="2"/>
        <v>174.03771607552727</v>
      </c>
      <c r="AF6">
        <f t="shared" si="3"/>
        <v>-8.7018858037763636</v>
      </c>
      <c r="AG6">
        <f t="shared" si="3"/>
        <v>-12.03481113253669</v>
      </c>
      <c r="AH6">
        <f t="shared" si="4"/>
        <v>-125.91746980832727</v>
      </c>
      <c r="AI6">
        <f t="shared" si="5"/>
        <v>27.38354933088695</v>
      </c>
      <c r="AJ6">
        <f t="shared" si="6"/>
        <v>-10.468341777199043</v>
      </c>
      <c r="AK6">
        <f t="shared" si="20"/>
        <v>20.146979084884606</v>
      </c>
      <c r="AL6">
        <f t="shared" si="7"/>
        <v>37.062186638572513</v>
      </c>
      <c r="AN6">
        <f t="shared" si="8"/>
        <v>135.54513639696839</v>
      </c>
      <c r="AO6">
        <f t="shared" si="8"/>
        <v>-6.7772568198484198</v>
      </c>
      <c r="AP6">
        <f t="shared" si="8"/>
        <v>-9.3730264522864708</v>
      </c>
      <c r="AQ6">
        <f t="shared" si="8"/>
        <v>-98.067826933123357</v>
      </c>
      <c r="AR6">
        <f t="shared" si="8"/>
        <v>21.327026191710146</v>
      </c>
      <c r="AS6">
        <f t="shared" si="8"/>
        <v>-8.1530190468872359</v>
      </c>
      <c r="AT6">
        <f t="shared" si="8"/>
        <v>15.69099554755393</v>
      </c>
      <c r="AU6">
        <f t="shared" si="8"/>
        <v>28.865002692376841</v>
      </c>
      <c r="AW6">
        <v>3</v>
      </c>
      <c r="AX6">
        <f>(R6*SUMPRODUCT(K7:$K$23, X7:$X$23)-$AZ$3*SUMPRODUCT(K6:$K$22, W7:$W$23))/Z6</f>
        <v>31.478424640516899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2.6093969999999998E-3</v>
      </c>
      <c r="O7">
        <f t="shared" si="22"/>
        <v>180.76490166618396</v>
      </c>
      <c r="P7">
        <f t="shared" si="23"/>
        <v>9.0382450833091976</v>
      </c>
      <c r="Q7" s="4">
        <f t="shared" si="24"/>
        <v>12.5</v>
      </c>
      <c r="R7">
        <f t="shared" si="0"/>
        <v>50000</v>
      </c>
      <c r="S7">
        <f t="shared" si="12"/>
        <v>40.395561117432692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30.306951623872806</v>
      </c>
      <c r="AC7">
        <f t="shared" si="1"/>
        <v>38.401828248720676</v>
      </c>
      <c r="AE7">
        <f t="shared" si="2"/>
        <v>171.84320542055767</v>
      </c>
      <c r="AF7">
        <f t="shared" si="3"/>
        <v>-8.5921602710278826</v>
      </c>
      <c r="AG7">
        <f t="shared" si="3"/>
        <v>-11.883059421146516</v>
      </c>
      <c r="AH7">
        <f t="shared" si="4"/>
        <v>-125.61440025923136</v>
      </c>
      <c r="AI7">
        <f t="shared" si="5"/>
        <v>25.753585469151886</v>
      </c>
      <c r="AJ7">
        <f t="shared" si="6"/>
        <v>-8.0948766248478705</v>
      </c>
      <c r="AK7">
        <f t="shared" si="20"/>
        <v>20.265522262175249</v>
      </c>
      <c r="AL7">
        <f t="shared" si="7"/>
        <v>37.924231106479269</v>
      </c>
      <c r="AN7">
        <f t="shared" si="8"/>
        <v>121.15143836400821</v>
      </c>
      <c r="AO7">
        <f t="shared" si="8"/>
        <v>-6.0575719182004102</v>
      </c>
      <c r="AP7">
        <f t="shared" si="8"/>
        <v>-8.3776937092949115</v>
      </c>
      <c r="AQ7">
        <f t="shared" si="8"/>
        <v>-88.559598462992511</v>
      </c>
      <c r="AR7">
        <f t="shared" si="8"/>
        <v>18.156574273520363</v>
      </c>
      <c r="AS7">
        <f t="shared" si="8"/>
        <v>-5.7069812220936686</v>
      </c>
      <c r="AT7">
        <f t="shared" si="8"/>
        <v>14.287426524963115</v>
      </c>
      <c r="AU7">
        <f t="shared" si="8"/>
        <v>26.737019576389812</v>
      </c>
      <c r="AW7">
        <v>4</v>
      </c>
      <c r="AX7">
        <f>(R7*SUMPRODUCT(K8:$K$23, X8:$X$23)-$AZ$3*SUMPRODUCT(K7:$K$22, W8:$W$23))/Z7</f>
        <v>40.395561117432692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2.6360139999999999E-3</v>
      </c>
      <c r="O8">
        <f t="shared" si="22"/>
        <v>180.76490166618396</v>
      </c>
      <c r="P8">
        <f t="shared" si="23"/>
        <v>9.0382450833091976</v>
      </c>
      <c r="Q8" s="4">
        <f t="shared" si="24"/>
        <v>12.5</v>
      </c>
      <c r="R8">
        <f t="shared" si="0"/>
        <v>50000</v>
      </c>
      <c r="S8">
        <f t="shared" si="12"/>
        <v>45.202929469963053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38.401828248720676</v>
      </c>
      <c r="AC8">
        <f t="shared" si="1"/>
        <v>42.428933871434538</v>
      </c>
      <c r="AE8">
        <f t="shared" si="2"/>
        <v>169.67179227105865</v>
      </c>
      <c r="AF8">
        <f t="shared" si="3"/>
        <v>-8.4835896135529314</v>
      </c>
      <c r="AG8">
        <f t="shared" si="3"/>
        <v>-11.732904915938077</v>
      </c>
      <c r="AH8">
        <f t="shared" si="4"/>
        <v>-125.29564398789644</v>
      </c>
      <c r="AI8">
        <f t="shared" si="5"/>
        <v>24.159653753671208</v>
      </c>
      <c r="AJ8">
        <f t="shared" si="6"/>
        <v>-4.0271056227138615</v>
      </c>
      <c r="AK8">
        <f t="shared" si="20"/>
        <v>14.470277240701416</v>
      </c>
      <c r="AL8">
        <f t="shared" si="7"/>
        <v>34.60282537165876</v>
      </c>
      <c r="AN8">
        <f t="shared" si="8"/>
        <v>111.53432829158086</v>
      </c>
      <c r="AO8">
        <f t="shared" si="8"/>
        <v>-5.5767164145790424</v>
      </c>
      <c r="AP8">
        <f t="shared" si="8"/>
        <v>-7.7126648524909545</v>
      </c>
      <c r="AQ8">
        <f t="shared" si="8"/>
        <v>-82.36351666354615</v>
      </c>
      <c r="AR8">
        <f t="shared" si="8"/>
        <v>15.881430360964711</v>
      </c>
      <c r="AS8">
        <f t="shared" si="8"/>
        <v>-2.6472315437741352</v>
      </c>
      <c r="AT8">
        <f t="shared" si="8"/>
        <v>9.5120858372041557</v>
      </c>
      <c r="AU8">
        <f t="shared" si="8"/>
        <v>22.746284654394728</v>
      </c>
      <c r="AW8">
        <v>5</v>
      </c>
      <c r="AX8">
        <f>(R8*SUMPRODUCT(K9:$K$23, X9:$X$23)-$AZ$3*SUMPRODUCT(K8:$K$22, W9:$W$23))/Z8</f>
        <v>45.202929469963053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2.6635809999999999E-3</v>
      </c>
      <c r="O9">
        <f t="shared" si="22"/>
        <v>180.76490166618396</v>
      </c>
      <c r="P9">
        <f t="shared" si="23"/>
        <v>9.0382450833091976</v>
      </c>
      <c r="Q9" s="4">
        <f t="shared" si="24"/>
        <v>12.5</v>
      </c>
      <c r="R9">
        <f t="shared" si="0"/>
        <v>50000</v>
      </c>
      <c r="S9">
        <f t="shared" si="12"/>
        <v>47.332500100204093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42.428933871434538</v>
      </c>
      <c r="AC9">
        <f t="shared" si="1"/>
        <v>43.865202578765093</v>
      </c>
      <c r="AE9">
        <f t="shared" si="2"/>
        <v>167.52313978621891</v>
      </c>
      <c r="AF9">
        <f t="shared" si="3"/>
        <v>-8.376156989310946</v>
      </c>
      <c r="AG9">
        <f t="shared" si="3"/>
        <v>-11.584324324169797</v>
      </c>
      <c r="AH9">
        <f t="shared" si="4"/>
        <v>-125.00617043559704</v>
      </c>
      <c r="AI9">
        <f t="shared" si="5"/>
        <v>22.556488037141136</v>
      </c>
      <c r="AJ9">
        <f t="shared" si="6"/>
        <v>-1.4362687073305551</v>
      </c>
      <c r="AK9">
        <f t="shared" si="20"/>
        <v>10.522262850087479</v>
      </c>
      <c r="AL9">
        <f t="shared" si="7"/>
        <v>31.64248217989806</v>
      </c>
      <c r="AN9">
        <f t="shared" si="8"/>
        <v>104.65871915128287</v>
      </c>
      <c r="AO9">
        <f t="shared" si="8"/>
        <v>-5.2329359575641439</v>
      </c>
      <c r="AP9">
        <f t="shared" si="8"/>
        <v>-7.2372124086728595</v>
      </c>
      <c r="AQ9">
        <f t="shared" si="8"/>
        <v>-78.096588330974001</v>
      </c>
      <c r="AR9">
        <f t="shared" si="8"/>
        <v>14.09198245407187</v>
      </c>
      <c r="AS9">
        <f t="shared" si="8"/>
        <v>-0.89729719403605868</v>
      </c>
      <c r="AT9">
        <f t="shared" si="8"/>
        <v>6.5736981402605936</v>
      </c>
      <c r="AU9">
        <f t="shared" si="8"/>
        <v>19.768383400296404</v>
      </c>
      <c r="AW9">
        <v>6</v>
      </c>
      <c r="AX9">
        <f>(R9*SUMPRODUCT(K10:$K$23, X10:$X$23)-$AZ$3*SUMPRODUCT(K9:$K$22, W10:$W$23))/Z9</f>
        <v>47.332500100204093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2.696852E-3</v>
      </c>
      <c r="O10">
        <f t="shared" si="22"/>
        <v>180.76490166618396</v>
      </c>
      <c r="P10">
        <f t="shared" si="23"/>
        <v>9.0382450833091976</v>
      </c>
      <c r="Q10" s="4">
        <f t="shared" si="24"/>
        <v>12.5</v>
      </c>
      <c r="R10">
        <f t="shared" si="0"/>
        <v>50000</v>
      </c>
      <c r="S10">
        <f t="shared" si="12"/>
        <v>48.436845749857461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43.865202578765093</v>
      </c>
      <c r="AC10">
        <f t="shared" si="1"/>
        <v>44.318705881469668</v>
      </c>
      <c r="AE10">
        <f t="shared" si="2"/>
        <v>165.39612327377799</v>
      </c>
      <c r="AF10">
        <f t="shared" si="3"/>
        <v>-8.269806163688898</v>
      </c>
      <c r="AG10">
        <f t="shared" si="3"/>
        <v>-11.437239872705813</v>
      </c>
      <c r="AH10">
        <f t="shared" si="4"/>
        <v>-124.96483288914388</v>
      </c>
      <c r="AI10">
        <f t="shared" si="5"/>
        <v>20.724244348239381</v>
      </c>
      <c r="AJ10">
        <f t="shared" si="6"/>
        <v>-0.45350330270457562</v>
      </c>
      <c r="AK10">
        <f t="shared" si="20"/>
        <v>10.552054783664845</v>
      </c>
      <c r="AL10">
        <f t="shared" si="7"/>
        <v>30.822795829199649</v>
      </c>
      <c r="AN10">
        <f t="shared" si="8"/>
        <v>98.175660697111127</v>
      </c>
      <c r="AO10">
        <f t="shared" si="8"/>
        <v>-4.9087830348555554</v>
      </c>
      <c r="AP10">
        <f t="shared" si="8"/>
        <v>-6.7889050772706669</v>
      </c>
      <c r="AQ10">
        <f t="shared" si="8"/>
        <v>-74.176496945384216</v>
      </c>
      <c r="AR10">
        <f t="shared" si="8"/>
        <v>12.301475639600689</v>
      </c>
      <c r="AS10">
        <f t="shared" si="8"/>
        <v>-0.26919002386558599</v>
      </c>
      <c r="AT10">
        <f t="shared" si="8"/>
        <v>6.2634778227758456</v>
      </c>
      <c r="AU10">
        <f t="shared" si="8"/>
        <v>18.295763438510949</v>
      </c>
      <c r="AW10">
        <v>7</v>
      </c>
      <c r="AX10">
        <f>(R10*SUMPRODUCT(K11:$K$23, X11:$X$23)-$AZ$3*SUMPRODUCT(K10:$K$22, W11:$W$23))/Z10</f>
        <v>48.436845749857461</v>
      </c>
    </row>
    <row r="11" spans="1:52" x14ac:dyDescent="0.25">
      <c r="A11" t="s">
        <v>33</v>
      </c>
      <c r="C11" s="7">
        <f>AU25</f>
        <v>41.264057087613722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2.7291730000000001E-3</v>
      </c>
      <c r="O11">
        <f t="shared" si="22"/>
        <v>180.76490166618396</v>
      </c>
      <c r="P11">
        <f t="shared" si="23"/>
        <v>9.0382450833091976</v>
      </c>
      <c r="Q11" s="4">
        <f t="shared" si="24"/>
        <v>12.5</v>
      </c>
      <c r="R11">
        <f t="shared" si="0"/>
        <v>50000</v>
      </c>
      <c r="S11">
        <f t="shared" si="12"/>
        <v>48.535003037429981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44.318705881469668</v>
      </c>
      <c r="AC11">
        <f t="shared" si="1"/>
        <v>43.843234051725858</v>
      </c>
      <c r="AE11">
        <f t="shared" si="2"/>
        <v>163.29076740709672</v>
      </c>
      <c r="AF11">
        <f t="shared" si="3"/>
        <v>-8.1645383703548369</v>
      </c>
      <c r="AG11">
        <f t="shared" si="3"/>
        <v>-11.291653267723643</v>
      </c>
      <c r="AH11">
        <f t="shared" si="4"/>
        <v>-124.85682502044858</v>
      </c>
      <c r="AI11">
        <f t="shared" si="5"/>
        <v>18.977750748569662</v>
      </c>
      <c r="AJ11">
        <f t="shared" si="6"/>
        <v>0.4754718297438103</v>
      </c>
      <c r="AK11">
        <f t="shared" si="20"/>
        <v>10.271414148287896</v>
      </c>
      <c r="AL11">
        <f t="shared" si="7"/>
        <v>29.724636726601368</v>
      </c>
      <c r="AN11">
        <f t="shared" si="8"/>
        <v>92.17875960790137</v>
      </c>
      <c r="AO11">
        <f t="shared" si="8"/>
        <v>-4.6089379803950692</v>
      </c>
      <c r="AP11">
        <f t="shared" si="8"/>
        <v>-6.3742158155601611</v>
      </c>
      <c r="AQ11">
        <f t="shared" si="8"/>
        <v>-70.482535183832681</v>
      </c>
      <c r="AR11">
        <f t="shared" si="8"/>
        <v>10.713070628113451</v>
      </c>
      <c r="AS11">
        <f t="shared" si="8"/>
        <v>0.26840711321428262</v>
      </c>
      <c r="AT11">
        <f t="shared" si="8"/>
        <v>5.7982838261012306</v>
      </c>
      <c r="AU11">
        <f t="shared" si="8"/>
        <v>16.779761567428963</v>
      </c>
      <c r="AW11">
        <v>8</v>
      </c>
      <c r="AX11">
        <f>(R11*SUMPRODUCT(K12:$K$23, X12:$X$23)-$AZ$3*SUMPRODUCT(K11:$K$22, W12:$W$23))/Z11</f>
        <v>48.535003037429981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2.766246E-3</v>
      </c>
      <c r="O12">
        <f t="shared" si="22"/>
        <v>180.76490166618396</v>
      </c>
      <c r="P12">
        <f t="shared" si="23"/>
        <v>9.0382450833091976</v>
      </c>
      <c r="Q12" s="4">
        <f t="shared" si="24"/>
        <v>12.5</v>
      </c>
      <c r="R12">
        <f t="shared" si="0"/>
        <v>50000</v>
      </c>
      <c r="S12">
        <f t="shared" si="12"/>
        <v>47.682617461831128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43.843234051725858</v>
      </c>
      <c r="AC12">
        <f t="shared" si="1"/>
        <v>42.52336299921285</v>
      </c>
      <c r="AE12">
        <f t="shared" si="2"/>
        <v>161.20615730084896</v>
      </c>
      <c r="AF12">
        <f t="shared" si="3"/>
        <v>-8.0603078650424482</v>
      </c>
      <c r="AG12">
        <f t="shared" si="3"/>
        <v>-11.14750124436118</v>
      </c>
      <c r="AH12">
        <f t="shared" si="4"/>
        <v>-124.94196274090983</v>
      </c>
      <c r="AI12">
        <f t="shared" si="5"/>
        <v>17.056385450535473</v>
      </c>
      <c r="AJ12">
        <f t="shared" si="6"/>
        <v>1.3198710525130082</v>
      </c>
      <c r="AK12">
        <f t="shared" si="20"/>
        <v>10.223733433002929</v>
      </c>
      <c r="AL12">
        <f t="shared" si="7"/>
        <v>28.599989936051408</v>
      </c>
      <c r="AN12">
        <f t="shared" si="8"/>
        <v>86.512009589097858</v>
      </c>
      <c r="AO12">
        <f t="shared" si="8"/>
        <v>-4.3256004794548932</v>
      </c>
      <c r="AP12">
        <f t="shared" si="8"/>
        <v>-5.9823566958851888</v>
      </c>
      <c r="AQ12">
        <f t="shared" si="8"/>
        <v>-67.050666424299024</v>
      </c>
      <c r="AR12">
        <f t="shared" si="8"/>
        <v>9.1533859894587497</v>
      </c>
      <c r="AS12">
        <f t="shared" si="8"/>
        <v>0.7083147384890659</v>
      </c>
      <c r="AT12">
        <f t="shared" si="8"/>
        <v>5.4866125438477393</v>
      </c>
      <c r="AU12">
        <f t="shared" si="8"/>
        <v>15.348313271795554</v>
      </c>
      <c r="AW12">
        <v>9</v>
      </c>
      <c r="AX12">
        <f>(R12*SUMPRODUCT(K13:$K$23, X13:$X$23)-$AZ$3*SUMPRODUCT(K12:$K$22, W13:$W$23))/Z12</f>
        <v>47.682617461831128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2.8061710000000001E-3</v>
      </c>
      <c r="O13">
        <f t="shared" si="22"/>
        <v>180.76490166618396</v>
      </c>
      <c r="P13">
        <f t="shared" si="23"/>
        <v>9.0382450833091976</v>
      </c>
      <c r="Q13" s="4">
        <f t="shared" si="24"/>
        <v>12.5</v>
      </c>
      <c r="R13">
        <f t="shared" si="0"/>
        <v>50000</v>
      </c>
      <c r="S13">
        <f t="shared" si="12"/>
        <v>45.848688132098403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42.52336299921285</v>
      </c>
      <c r="AC13">
        <f t="shared" si="1"/>
        <v>40.364247653981863</v>
      </c>
      <c r="AE13">
        <f t="shared" si="2"/>
        <v>159.14172368420139</v>
      </c>
      <c r="AF13">
        <f t="shared" si="3"/>
        <v>-7.9570861842100697</v>
      </c>
      <c r="AG13">
        <f t="shared" si="3"/>
        <v>-11.004744437203179</v>
      </c>
      <c r="AH13">
        <f t="shared" si="4"/>
        <v>-125.12717885756103</v>
      </c>
      <c r="AI13">
        <f t="shared" si="5"/>
        <v>15.05271420522709</v>
      </c>
      <c r="AJ13">
        <f t="shared" si="6"/>
        <v>2.1591153452309868</v>
      </c>
      <c r="AK13">
        <f t="shared" si="20"/>
        <v>10.014703625808856</v>
      </c>
      <c r="AL13">
        <f t="shared" si="7"/>
        <v>27.226533176266933</v>
      </c>
      <c r="AN13">
        <f t="shared" si="8"/>
        <v>81.205783018680449</v>
      </c>
      <c r="AO13">
        <f t="shared" si="8"/>
        <v>-4.0602891509340227</v>
      </c>
      <c r="AP13">
        <f t="shared" si="8"/>
        <v>-5.6154279861697134</v>
      </c>
      <c r="AQ13">
        <f t="shared" si="8"/>
        <v>-63.849066736327217</v>
      </c>
      <c r="AR13">
        <f t="shared" si="8"/>
        <v>7.6809991452494808</v>
      </c>
      <c r="AS13">
        <f t="shared" si="8"/>
        <v>1.1017390548380543</v>
      </c>
      <c r="AT13">
        <f t="shared" si="8"/>
        <v>5.1102365288416252</v>
      </c>
      <c r="AU13">
        <f t="shared" si="8"/>
        <v>13.892974728929159</v>
      </c>
      <c r="AW13">
        <v>10</v>
      </c>
      <c r="AX13">
        <f>(R13*SUMPRODUCT(K14:$K$23, X14:$X$23)-$AZ$3*SUMPRODUCT(K13:$K$22, W14:$W$23))/Z13</f>
        <v>45.848688132098403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2.8498989999999999E-3</v>
      </c>
      <c r="O14">
        <f t="shared" si="22"/>
        <v>180.76490166618396</v>
      </c>
      <c r="P14">
        <f t="shared" si="23"/>
        <v>9.0382450833091976</v>
      </c>
      <c r="Q14" s="4">
        <f t="shared" si="24"/>
        <v>12.5</v>
      </c>
      <c r="R14">
        <f t="shared" si="0"/>
        <v>50000</v>
      </c>
      <c r="S14">
        <f t="shared" si="12"/>
        <v>45.224148836380138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40.364247653981863</v>
      </c>
      <c r="AC14">
        <f t="shared" si="1"/>
        <v>39.302804802064486</v>
      </c>
      <c r="AE14">
        <f t="shared" si="2"/>
        <v>157.09676860817351</v>
      </c>
      <c r="AF14">
        <f t="shared" si="3"/>
        <v>-7.8548384304086758</v>
      </c>
      <c r="AG14">
        <f t="shared" si="3"/>
        <v>-10.863334582664306</v>
      </c>
      <c r="AH14">
        <f t="shared" si="4"/>
        <v>-125.44964066736361</v>
      </c>
      <c r="AI14">
        <f t="shared" si="5"/>
        <v>12.928954927736925</v>
      </c>
      <c r="AJ14">
        <f t="shared" si="6"/>
        <v>1.0614428519173771</v>
      </c>
      <c r="AK14">
        <f t="shared" si="20"/>
        <v>16.224979849418229</v>
      </c>
      <c r="AL14">
        <f t="shared" si="7"/>
        <v>30.215377629072531</v>
      </c>
      <c r="AN14">
        <f t="shared" si="8"/>
        <v>73.843371889358338</v>
      </c>
      <c r="AO14">
        <f t="shared" si="8"/>
        <v>-3.6921685944679168</v>
      </c>
      <c r="AP14">
        <f t="shared" si="8"/>
        <v>-5.1063128965242841</v>
      </c>
      <c r="AQ14">
        <f t="shared" si="8"/>
        <v>-58.967632187849659</v>
      </c>
      <c r="AR14">
        <f t="shared" si="8"/>
        <v>6.0772582105164776</v>
      </c>
      <c r="AS14">
        <f t="shared" si="8"/>
        <v>0.4989314544650536</v>
      </c>
      <c r="AT14">
        <f t="shared" si="8"/>
        <v>7.6265554761741914</v>
      </c>
      <c r="AU14">
        <f t="shared" si="8"/>
        <v>14.202745141155722</v>
      </c>
      <c r="AW14">
        <v>11</v>
      </c>
      <c r="AX14">
        <f>(R14*SUMPRODUCT(K15:$K$23, X15:$X$23)-$AZ$3*SUMPRODUCT(K14:$K$22, W15:$W$23))/Z14</f>
        <v>45.224148836380138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2.8964780000000001E-3</v>
      </c>
      <c r="O15">
        <f t="shared" si="22"/>
        <v>180.76490166618396</v>
      </c>
      <c r="P15">
        <f t="shared" si="23"/>
        <v>9.0382450833091976</v>
      </c>
      <c r="Q15" s="4">
        <f t="shared" si="24"/>
        <v>12.5</v>
      </c>
      <c r="R15">
        <f t="shared" si="0"/>
        <v>50000</v>
      </c>
      <c r="S15">
        <f t="shared" si="12"/>
        <v>43.668258970528136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39.302804802064486</v>
      </c>
      <c r="AC15">
        <f t="shared" si="1"/>
        <v>37.461203128380305</v>
      </c>
      <c r="AE15">
        <f t="shared" si="2"/>
        <v>155.07077358794712</v>
      </c>
      <c r="AF15">
        <f t="shared" si="3"/>
        <v>-7.7535386793973551</v>
      </c>
      <c r="AG15">
        <f t="shared" si="3"/>
        <v>-10.723235827212337</v>
      </c>
      <c r="AH15">
        <f t="shared" si="4"/>
        <v>-125.86163850130539</v>
      </c>
      <c r="AI15">
        <f t="shared" si="5"/>
        <v>10.732360580032022</v>
      </c>
      <c r="AJ15">
        <f t="shared" si="6"/>
        <v>1.8416016736841812</v>
      </c>
      <c r="AK15">
        <f t="shared" si="20"/>
        <v>15.969450038116683</v>
      </c>
      <c r="AL15">
        <f t="shared" si="7"/>
        <v>28.543412291832887</v>
      </c>
      <c r="AN15">
        <f t="shared" si="8"/>
        <v>67.145295262167238</v>
      </c>
      <c r="AO15">
        <f t="shared" si="8"/>
        <v>-3.3572647631083616</v>
      </c>
      <c r="AP15">
        <f t="shared" si="8"/>
        <v>-4.6431369311230783</v>
      </c>
      <c r="AQ15">
        <f t="shared" si="8"/>
        <v>-54.497805639419099</v>
      </c>
      <c r="AR15">
        <f t="shared" si="8"/>
        <v>4.6470879285166955</v>
      </c>
      <c r="AS15">
        <f t="shared" si="8"/>
        <v>0.79740937169373094</v>
      </c>
      <c r="AT15">
        <f t="shared" si="8"/>
        <v>6.914735853662596</v>
      </c>
      <c r="AU15">
        <f t="shared" si="8"/>
        <v>12.359233153873022</v>
      </c>
      <c r="AW15">
        <v>12</v>
      </c>
      <c r="AX15">
        <f>(R15*SUMPRODUCT(K16:$K$23, X16:$X$23)-$AZ$3*SUMPRODUCT(K15:$K$22, W16:$W$23))/Z15</f>
        <v>43.668258970528136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2.9506620000000002E-3</v>
      </c>
      <c r="O16">
        <f t="shared" si="22"/>
        <v>180.76490166618396</v>
      </c>
      <c r="P16">
        <f t="shared" si="23"/>
        <v>9.0382450833091976</v>
      </c>
      <c r="Q16" s="4">
        <f t="shared" si="24"/>
        <v>12.5</v>
      </c>
      <c r="R16">
        <f t="shared" si="0"/>
        <v>50000</v>
      </c>
      <c r="S16">
        <f t="shared" si="12"/>
        <v>41.16879592389747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37.461203128380305</v>
      </c>
      <c r="AC16">
        <f t="shared" si="1"/>
        <v>34.859637848400212</v>
      </c>
      <c r="AE16">
        <f t="shared" si="2"/>
        <v>153.06250441313108</v>
      </c>
      <c r="AF16">
        <f t="shared" si="3"/>
        <v>-7.6531252206565537</v>
      </c>
      <c r="AG16">
        <f t="shared" si="3"/>
        <v>-10.584362824467819</v>
      </c>
      <c r="AH16">
        <f t="shared" si="4"/>
        <v>-126.56257788957605</v>
      </c>
      <c r="AI16">
        <f t="shared" si="5"/>
        <v>8.2624384784306386</v>
      </c>
      <c r="AJ16">
        <f t="shared" si="6"/>
        <v>2.6015652799800932</v>
      </c>
      <c r="AK16">
        <f t="shared" si="20"/>
        <v>15.648601470360191</v>
      </c>
      <c r="AL16">
        <f t="shared" si="7"/>
        <v>26.512605228770923</v>
      </c>
      <c r="AN16">
        <f t="shared" si="8"/>
        <v>61.051426564370409</v>
      </c>
      <c r="AO16">
        <f t="shared" si="8"/>
        <v>-3.0525713282185203</v>
      </c>
      <c r="AP16">
        <f t="shared" si="8"/>
        <v>-4.2217423018541256</v>
      </c>
      <c r="AQ16">
        <f t="shared" si="8"/>
        <v>-50.481507273442901</v>
      </c>
      <c r="AR16">
        <f t="shared" si="8"/>
        <v>3.2956056608548585</v>
      </c>
      <c r="AS16">
        <f t="shared" si="8"/>
        <v>1.0376758975171623</v>
      </c>
      <c r="AT16">
        <f t="shared" si="8"/>
        <v>6.2416948367978868</v>
      </c>
      <c r="AU16">
        <f t="shared" si="8"/>
        <v>10.574976395169907</v>
      </c>
      <c r="AW16">
        <v>13</v>
      </c>
      <c r="AX16">
        <f>(R16*SUMPRODUCT(K17:$K$23, X17:$X$23)-$AZ$3*SUMPRODUCT(K16:$K$22, W17:$W$23))/Z16</f>
        <v>41.16879592389747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3.0134020000000001E-3</v>
      </c>
      <c r="O17">
        <f t="shared" si="22"/>
        <v>180.76490166618396</v>
      </c>
      <c r="P17">
        <f t="shared" si="23"/>
        <v>9.0382450833091976</v>
      </c>
      <c r="Q17" s="4">
        <f t="shared" si="24"/>
        <v>12.5</v>
      </c>
      <c r="R17">
        <f t="shared" si="0"/>
        <v>50000</v>
      </c>
      <c r="S17">
        <f t="shared" si="12"/>
        <v>37.713389632493666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34.859637848400212</v>
      </c>
      <c r="AC17">
        <f t="shared" si="1"/>
        <v>31.518208873222505</v>
      </c>
      <c r="AE17">
        <f t="shared" si="2"/>
        <v>151.07064051207621</v>
      </c>
      <c r="AF17">
        <f t="shared" si="3"/>
        <v>-7.5535320256038103</v>
      </c>
      <c r="AG17">
        <f t="shared" si="3"/>
        <v>-10.446624256119163</v>
      </c>
      <c r="AH17">
        <f t="shared" si="4"/>
        <v>-127.57976041590791</v>
      </c>
      <c r="AI17">
        <f t="shared" si="5"/>
        <v>5.4907238144453459</v>
      </c>
      <c r="AJ17">
        <f t="shared" si="6"/>
        <v>3.3414289751777062</v>
      </c>
      <c r="AK17">
        <f t="shared" si="20"/>
        <v>15.264054937367721</v>
      </c>
      <c r="AL17">
        <f t="shared" si="7"/>
        <v>24.096207726990773</v>
      </c>
      <c r="AN17">
        <f t="shared" si="8"/>
        <v>55.507087330748007</v>
      </c>
      <c r="AO17">
        <f t="shared" si="8"/>
        <v>-2.7753543665374005</v>
      </c>
      <c r="AP17">
        <f t="shared" si="8"/>
        <v>-3.8383479604666411</v>
      </c>
      <c r="AQ17">
        <f t="shared" si="8"/>
        <v>-46.875957360329217</v>
      </c>
      <c r="AR17">
        <f t="shared" si="8"/>
        <v>2.0174276434147558</v>
      </c>
      <c r="AS17">
        <f t="shared" si="8"/>
        <v>1.2277235954384831</v>
      </c>
      <c r="AT17">
        <f t="shared" si="8"/>
        <v>5.6083910649870932</v>
      </c>
      <c r="AU17">
        <f t="shared" si="8"/>
        <v>8.8535423038403316</v>
      </c>
      <c r="AW17">
        <v>14</v>
      </c>
      <c r="AX17">
        <f>(R17*SUMPRODUCT(K18:$K$23, X18:$X$23)-$AZ$3*SUMPRODUCT(K17:$K$22, W18:$W$23))/Z17</f>
        <v>37.713389632493666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3.0789929999999999E-3</v>
      </c>
      <c r="O18">
        <f t="shared" si="22"/>
        <v>180.76490166618396</v>
      </c>
      <c r="P18">
        <f t="shared" si="23"/>
        <v>9.0382450833091976</v>
      </c>
      <c r="Q18" s="4">
        <f t="shared" si="24"/>
        <v>12.5</v>
      </c>
      <c r="R18">
        <f t="shared" si="0"/>
        <v>50000</v>
      </c>
      <c r="S18">
        <f t="shared" si="12"/>
        <v>33.405171852220697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31.518208873222505</v>
      </c>
      <c r="AC18">
        <f t="shared" si="1"/>
        <v>27.552566851349212</v>
      </c>
      <c r="AE18">
        <f t="shared" si="2"/>
        <v>149.09478866231325</v>
      </c>
      <c r="AF18">
        <f t="shared" si="3"/>
        <v>-7.4547394331156616</v>
      </c>
      <c r="AG18">
        <f t="shared" si="3"/>
        <v>-10.30999293059975</v>
      </c>
      <c r="AH18">
        <f t="shared" si="4"/>
        <v>-128.66033183288445</v>
      </c>
      <c r="AI18">
        <f t="shared" si="5"/>
        <v>2.6697244657133865</v>
      </c>
      <c r="AJ18">
        <f t="shared" si="6"/>
        <v>3.9656420218732933</v>
      </c>
      <c r="AK18">
        <f t="shared" si="20"/>
        <v>14.817498462340295</v>
      </c>
      <c r="AL18">
        <f t="shared" si="7"/>
        <v>21.452864949926976</v>
      </c>
      <c r="AN18">
        <f t="shared" si="8"/>
        <v>50.462899304789332</v>
      </c>
      <c r="AO18">
        <f t="shared" si="8"/>
        <v>-2.5231449652394664</v>
      </c>
      <c r="AP18">
        <f t="shared" si="8"/>
        <v>-3.4895393712808853</v>
      </c>
      <c r="AQ18">
        <f t="shared" si="8"/>
        <v>-43.546615063177995</v>
      </c>
      <c r="AR18">
        <f t="shared" si="8"/>
        <v>0.90359990509098775</v>
      </c>
      <c r="AS18">
        <f t="shared" si="8"/>
        <v>1.3422185699721714</v>
      </c>
      <c r="AT18">
        <f t="shared" si="8"/>
        <v>5.0151580720068063</v>
      </c>
      <c r="AU18">
        <f t="shared" si="8"/>
        <v>7.2609765470699656</v>
      </c>
      <c r="AW18">
        <v>15</v>
      </c>
      <c r="AX18">
        <f>(R18*SUMPRODUCT(K19:$K$23, X19:$X$23)-$AZ$3*SUMPRODUCT(K18:$K$22, W19:$W$23))/Z18</f>
        <v>33.405171852220697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3.1512390000000001E-3</v>
      </c>
      <c r="O19">
        <f t="shared" si="22"/>
        <v>180.76490166618396</v>
      </c>
      <c r="P19">
        <f t="shared" si="23"/>
        <v>9.0382450833091976</v>
      </c>
      <c r="Q19" s="4">
        <f t="shared" si="24"/>
        <v>12.5</v>
      </c>
      <c r="R19">
        <f t="shared" si="0"/>
        <v>50000</v>
      </c>
      <c r="S19">
        <f t="shared" si="12"/>
        <v>28.279753774890462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27.552566851349212</v>
      </c>
      <c r="AC19">
        <f t="shared" si="1"/>
        <v>23.018370627331876</v>
      </c>
      <c r="AE19">
        <f t="shared" si="2"/>
        <v>147.13400746296068</v>
      </c>
      <c r="AF19">
        <f t="shared" si="3"/>
        <v>-7.3567003731480343</v>
      </c>
      <c r="AG19">
        <f t="shared" si="3"/>
        <v>-10.174403749481122</v>
      </c>
      <c r="AH19">
        <f t="shared" si="4"/>
        <v>-129.95700725052089</v>
      </c>
      <c r="AI19">
        <f t="shared" si="5"/>
        <v>-0.35410391018936593</v>
      </c>
      <c r="AJ19">
        <f t="shared" si="6"/>
        <v>4.5341962240173359</v>
      </c>
      <c r="AK19">
        <f t="shared" si="20"/>
        <v>14.318751972893104</v>
      </c>
      <c r="AL19">
        <f t="shared" si="7"/>
        <v>18.498844286721074</v>
      </c>
      <c r="AN19">
        <f t="shared" si="8"/>
        <v>45.873741820348279</v>
      </c>
      <c r="AO19">
        <f t="shared" si="8"/>
        <v>-2.2936870910174139</v>
      </c>
      <c r="AP19">
        <f t="shared" si="8"/>
        <v>-3.1721964135121956</v>
      </c>
      <c r="AQ19">
        <f t="shared" si="8"/>
        <v>-40.518261557283374</v>
      </c>
      <c r="AR19">
        <f t="shared" si="8"/>
        <v>-0.11040324146470372</v>
      </c>
      <c r="AS19">
        <f t="shared" si="8"/>
        <v>1.413680973759456</v>
      </c>
      <c r="AT19">
        <f t="shared" si="8"/>
        <v>4.4643297801798578</v>
      </c>
      <c r="AU19">
        <f t="shared" si="8"/>
        <v>5.7676075124746102</v>
      </c>
      <c r="AW19">
        <v>16</v>
      </c>
      <c r="AX19">
        <f>(R19*SUMPRODUCT(K20:$K$23, X20:$X$23)-$AZ$3*SUMPRODUCT(K19:$K$22, W20:$W$23))/Z19</f>
        <v>28.279753774890462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3.229188E-3</v>
      </c>
      <c r="O20">
        <f t="shared" si="22"/>
        <v>180.76490166618396</v>
      </c>
      <c r="P20">
        <f t="shared" si="23"/>
        <v>9.0382450833091976</v>
      </c>
      <c r="Q20" s="4">
        <f t="shared" si="24"/>
        <v>12.5</v>
      </c>
      <c r="R20">
        <f t="shared" si="0"/>
        <v>50000</v>
      </c>
      <c r="S20">
        <f t="shared" si="12"/>
        <v>22.392626046276558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23.018370627331876</v>
      </c>
      <c r="AC20">
        <f t="shared" si="1"/>
        <v>17.985407287498248</v>
      </c>
      <c r="AE20">
        <f t="shared" si="2"/>
        <v>145.18754401703978</v>
      </c>
      <c r="AF20">
        <f t="shared" si="3"/>
        <v>-7.2593772008519881</v>
      </c>
      <c r="AG20">
        <f t="shared" si="3"/>
        <v>-10.039804649491332</v>
      </c>
      <c r="AH20">
        <f t="shared" si="4"/>
        <v>-131.4202499799178</v>
      </c>
      <c r="AI20">
        <f t="shared" si="5"/>
        <v>-3.5318878132213314</v>
      </c>
      <c r="AJ20">
        <f t="shared" si="6"/>
        <v>5.0329633398336284</v>
      </c>
      <c r="AK20">
        <f t="shared" si="20"/>
        <v>13.772517102116867</v>
      </c>
      <c r="AL20">
        <f t="shared" si="7"/>
        <v>15.273592628729164</v>
      </c>
      <c r="AN20">
        <f t="shared" si="8"/>
        <v>41.698633960293229</v>
      </c>
      <c r="AO20">
        <f t="shared" si="8"/>
        <v>-2.0849316980146613</v>
      </c>
      <c r="AP20">
        <f t="shared" si="8"/>
        <v>-2.8834852324718376</v>
      </c>
      <c r="AQ20">
        <f t="shared" si="8"/>
        <v>-37.744593973155617</v>
      </c>
      <c r="AR20">
        <f t="shared" si="8"/>
        <v>-1.014376943348887</v>
      </c>
      <c r="AS20">
        <f t="shared" si="8"/>
        <v>1.4454938091567033</v>
      </c>
      <c r="AT20">
        <f t="shared" si="8"/>
        <v>3.955540079152025</v>
      </c>
      <c r="AU20">
        <f t="shared" si="8"/>
        <v>4.3866569449598414</v>
      </c>
      <c r="AW20">
        <v>17</v>
      </c>
      <c r="AX20">
        <f>(R20*SUMPRODUCT(K21:$K$23, X21:$X$23)-$AZ$3*SUMPRODUCT(K20:$K$22, W21:$W$23))/Z20</f>
        <v>22.392626046276558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3.318545E-3</v>
      </c>
      <c r="O21">
        <f t="shared" si="22"/>
        <v>180.76490166618396</v>
      </c>
      <c r="P21">
        <f t="shared" si="23"/>
        <v>9.0382450833091976</v>
      </c>
      <c r="Q21" s="4">
        <f t="shared" si="24"/>
        <v>12.5</v>
      </c>
      <c r="R21">
        <f t="shared" si="0"/>
        <v>50000</v>
      </c>
      <c r="S21">
        <f t="shared" si="12"/>
        <v>15.724056790021725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17.985407287498248</v>
      </c>
      <c r="AC21">
        <f t="shared" si="1"/>
        <v>12.461112555056921</v>
      </c>
      <c r="AE21">
        <f t="shared" si="2"/>
        <v>143.25385717860934</v>
      </c>
      <c r="AF21">
        <f t="shared" si="3"/>
        <v>-7.162692858930467</v>
      </c>
      <c r="AG21">
        <f t="shared" si="3"/>
        <v>-9.9060890594758728</v>
      </c>
      <c r="AH21">
        <f t="shared" si="4"/>
        <v>-133.27017408218484</v>
      </c>
      <c r="AI21">
        <f t="shared" si="5"/>
        <v>-7.0850988219818305</v>
      </c>
      <c r="AJ21">
        <f t="shared" si="6"/>
        <v>5.5242947324413265</v>
      </c>
      <c r="AK21">
        <f t="shared" si="20"/>
        <v>13.184640385569363</v>
      </c>
      <c r="AL21">
        <f t="shared" si="7"/>
        <v>11.623836296028859</v>
      </c>
      <c r="AN21">
        <f t="shared" si="8"/>
        <v>37.900082930892218</v>
      </c>
      <c r="AO21">
        <f t="shared" si="8"/>
        <v>-1.895004146544611</v>
      </c>
      <c r="AP21">
        <f t="shared" si="8"/>
        <v>-2.620813179269847</v>
      </c>
      <c r="AQ21">
        <f t="shared" si="8"/>
        <v>-35.258741016876833</v>
      </c>
      <c r="AR21">
        <f t="shared" si="8"/>
        <v>-1.8744754117990647</v>
      </c>
      <c r="AS21">
        <f t="shared" si="8"/>
        <v>1.4615399027837181</v>
      </c>
      <c r="AT21">
        <f t="shared" si="8"/>
        <v>3.488205999256575</v>
      </c>
      <c r="AU21">
        <f t="shared" si="8"/>
        <v>3.0752704902412282</v>
      </c>
      <c r="AW21">
        <v>18</v>
      </c>
      <c r="AX21">
        <f>(R21*SUMPRODUCT(K22:$K$23, X22:$X$23)-$AZ$3*SUMPRODUCT(K21:$K$22, W22:$W$23))/Z21</f>
        <v>15.724056790021725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3.4212090000000001E-3</v>
      </c>
      <c r="O22">
        <f t="shared" si="22"/>
        <v>180.76490166618396</v>
      </c>
      <c r="P22">
        <f t="shared" si="23"/>
        <v>9.0382450833091976</v>
      </c>
      <c r="Q22" s="4">
        <f t="shared" si="24"/>
        <v>12.5</v>
      </c>
      <c r="R22">
        <f t="shared" si="0"/>
        <v>50000</v>
      </c>
      <c r="S22">
        <f t="shared" si="12"/>
        <v>8.2479143974674365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12.461112555056921</v>
      </c>
      <c r="AC22">
        <f t="shared" si="1"/>
        <v>6.4486400323681465</v>
      </c>
      <c r="AE22">
        <f t="shared" si="2"/>
        <v>141.33121722135908</v>
      </c>
      <c r="AF22">
        <f t="shared" si="3"/>
        <v>-7.0665608610679538</v>
      </c>
      <c r="AG22">
        <f t="shared" si="3"/>
        <v>-9.7731373678360338</v>
      </c>
      <c r="AH22">
        <f t="shared" si="4"/>
        <v>-135.56320418032158</v>
      </c>
      <c r="AI22">
        <f t="shared" si="5"/>
        <v>-11.071685187866478</v>
      </c>
      <c r="AJ22">
        <f t="shared" si="6"/>
        <v>6.0124725226887747</v>
      </c>
      <c r="AK22">
        <f t="shared" si="20"/>
        <v>12.555617497624166</v>
      </c>
      <c r="AL22">
        <f t="shared" si="7"/>
        <v>7.4964048324464621</v>
      </c>
      <c r="AN22">
        <f t="shared" si="8"/>
        <v>34.443977918331896</v>
      </c>
      <c r="AO22">
        <f t="shared" si="8"/>
        <v>-1.7221988959165946</v>
      </c>
      <c r="AP22">
        <f t="shared" si="8"/>
        <v>-2.3818214709304515</v>
      </c>
      <c r="AQ22">
        <f t="shared" si="8"/>
        <v>-33.038249461985444</v>
      </c>
      <c r="AR22">
        <f t="shared" si="8"/>
        <v>-2.6982919105005929</v>
      </c>
      <c r="AS22">
        <f t="shared" si="8"/>
        <v>1.4653059308313368</v>
      </c>
      <c r="AT22">
        <f t="shared" si="8"/>
        <v>3.0599425968421556</v>
      </c>
      <c r="AU22">
        <f t="shared" si="8"/>
        <v>1.8269566171728997</v>
      </c>
      <c r="AW22">
        <v>19</v>
      </c>
      <c r="AX22">
        <f>(R22*SUMPRODUCT(K23:$K$23, X23:$X$23)-$AZ$3*SUMPRODUCT(K22:$K$22, W23:$W$23))/Z22</f>
        <v>8.2479143974674365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3.53338E-3</v>
      </c>
      <c r="O23">
        <f t="shared" si="22"/>
        <v>180.76490166618396</v>
      </c>
      <c r="P23">
        <f t="shared" si="23"/>
        <v>9.0382450833091976</v>
      </c>
      <c r="Q23" s="4">
        <f t="shared" si="24"/>
        <v>12.5</v>
      </c>
      <c r="R23">
        <f t="shared" si="0"/>
        <v>50000</v>
      </c>
      <c r="S23">
        <f t="shared" si="12"/>
        <v>8.3610679066539895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6.4486400323681465</v>
      </c>
      <c r="AC23">
        <f t="shared" si="1"/>
        <v>6.4486400323681465</v>
      </c>
      <c r="AE23">
        <f t="shared" si="2"/>
        <v>139.41852815283991</v>
      </c>
      <c r="AF23">
        <f t="shared" si="3"/>
        <v>-6.9709264076419943</v>
      </c>
      <c r="AG23">
        <f t="shared" si="3"/>
        <v>-9.6408737860449101</v>
      </c>
      <c r="AH23">
        <f t="shared" si="4"/>
        <v>-138.12883245105795</v>
      </c>
      <c r="AI23">
        <f t="shared" si="5"/>
        <v>-15.322104491904938</v>
      </c>
      <c r="AJ23">
        <f t="shared" si="6"/>
        <v>0</v>
      </c>
      <c r="AK23">
        <f t="shared" si="20"/>
        <v>11.885629201389886</v>
      </c>
      <c r="AL23">
        <f t="shared" si="7"/>
        <v>-3.4364752905150517</v>
      </c>
      <c r="AN23">
        <f t="shared" si="8"/>
        <v>31.299475738552125</v>
      </c>
      <c r="AO23">
        <f t="shared" si="8"/>
        <v>-1.5649737869276059</v>
      </c>
      <c r="AP23">
        <f t="shared" si="8"/>
        <v>-2.1643772830104231</v>
      </c>
      <c r="AQ23">
        <f t="shared" si="8"/>
        <v>-31.00993890393724</v>
      </c>
      <c r="AR23">
        <f t="shared" si="8"/>
        <v>-3.4398142353231433</v>
      </c>
      <c r="AS23">
        <f t="shared" si="8"/>
        <v>0</v>
      </c>
      <c r="AT23">
        <f t="shared" si="8"/>
        <v>2.6683251340776084</v>
      </c>
      <c r="AU23">
        <f t="shared" si="8"/>
        <v>-0.7714891012455346</v>
      </c>
      <c r="AW23">
        <v>20</v>
      </c>
      <c r="AX23">
        <f>(R23*SUMPRODUCT(K$23:$K24, X$23:$X24)-$AZ$3*SUMPRODUCT(K$22:$K23, W$23:$W24))/Z23</f>
        <v>8.3610679066539895</v>
      </c>
    </row>
    <row r="25" spans="5:50" x14ac:dyDescent="0.25">
      <c r="AN25" s="8">
        <f t="shared" ref="AN25:AU25" si="25">SUM(AN3:AN23)</f>
        <v>1663.1603720197354</v>
      </c>
      <c r="AO25" s="8">
        <f t="shared" si="25"/>
        <v>-218.73169485062471</v>
      </c>
      <c r="AP25" s="8">
        <f t="shared" si="25"/>
        <v>-228.32608055617681</v>
      </c>
      <c r="AQ25" s="8">
        <f t="shared" si="25"/>
        <v>-1283.0602801200832</v>
      </c>
      <c r="AR25" s="8">
        <f t="shared" si="25"/>
        <v>-66.957683507149113</v>
      </c>
      <c r="AS25" s="8">
        <f t="shared" si="25"/>
        <v>-22.751424306914419</v>
      </c>
      <c r="AT25" s="8">
        <f t="shared" si="25"/>
        <v>130.97316490167734</v>
      </c>
      <c r="AU25" s="9">
        <f t="shared" si="25"/>
        <v>41.264057087613722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4" priority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37731-5A69-4621-AA03-CC0C0B57687E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220.27140663830596</v>
      </c>
      <c r="K3">
        <v>1</v>
      </c>
      <c r="L3" s="2">
        <v>0</v>
      </c>
      <c r="O3">
        <f>$C$3</f>
        <v>220.27140663830596</v>
      </c>
      <c r="P3">
        <f>O3*B5</f>
        <v>176.21712531064478</v>
      </c>
      <c r="Q3" s="4">
        <f>B8</f>
        <v>125.8175559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220.27140663830596</v>
      </c>
      <c r="AF3">
        <f t="shared" ref="AF3:AG23" si="3">-$Z3*P3</f>
        <v>-176.21712531064478</v>
      </c>
      <c r="AG3">
        <f t="shared" si="3"/>
        <v>-125.8175559</v>
      </c>
      <c r="AH3">
        <f t="shared" ref="AH3:AH23" si="4">-X3*R3</f>
        <v>0</v>
      </c>
      <c r="AI3">
        <f t="shared" ref="AI3:AI23" si="5">SUM(AE3:AH3)</f>
        <v>-81.763274572338815</v>
      </c>
      <c r="AJ3">
        <f t="shared" ref="AJ3:AJ23" si="6">AB3-AC3</f>
        <v>0</v>
      </c>
      <c r="AL3">
        <f t="shared" ref="AL3:AL23" si="7">SUM(AI3:AK3)</f>
        <v>-81.763274572338815</v>
      </c>
      <c r="AN3">
        <f t="shared" ref="AN3:AU23" si="8">AE3*$K3</f>
        <v>220.27140663830596</v>
      </c>
      <c r="AO3">
        <f t="shared" si="8"/>
        <v>-176.21712531064478</v>
      </c>
      <c r="AP3">
        <f t="shared" si="8"/>
        <v>-125.8175559</v>
      </c>
      <c r="AQ3">
        <f t="shared" si="8"/>
        <v>0</v>
      </c>
      <c r="AR3">
        <f t="shared" si="8"/>
        <v>-81.763274572338815</v>
      </c>
      <c r="AS3">
        <f t="shared" si="8"/>
        <v>0</v>
      </c>
      <c r="AT3">
        <f t="shared" si="8"/>
        <v>0</v>
      </c>
      <c r="AU3">
        <f t="shared" si="8"/>
        <v>-81.763274572338815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160.88209648428617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2.8498989999999999E-3</v>
      </c>
      <c r="R4">
        <f t="shared" si="0"/>
        <v>50000</v>
      </c>
      <c r="S4">
        <f t="shared" ref="S4:S23" si="12">AX4</f>
        <v>27.551022549480528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1"/>
        <v>27.196994692372982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-142.49494999999999</v>
      </c>
      <c r="AI4">
        <f t="shared" si="5"/>
        <v>-142.49494999999999</v>
      </c>
      <c r="AJ4">
        <f t="shared" si="6"/>
        <v>-27.196994692372982</v>
      </c>
      <c r="AK4">
        <f t="shared" ref="AK4:AK23" si="20">H4*SUM(AB4:AB4, AE4:AF4)</f>
        <v>0</v>
      </c>
      <c r="AL4">
        <f t="shared" si="7"/>
        <v>-169.69194469237297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-133.6851017919129</v>
      </c>
      <c r="AR4">
        <f t="shared" si="8"/>
        <v>-133.6851017919129</v>
      </c>
      <c r="AS4">
        <f t="shared" si="8"/>
        <v>-25.515521805397299</v>
      </c>
      <c r="AT4">
        <f t="shared" si="8"/>
        <v>0</v>
      </c>
      <c r="AU4">
        <f t="shared" si="8"/>
        <v>-159.2006235973102</v>
      </c>
      <c r="AW4">
        <v>1</v>
      </c>
      <c r="AX4">
        <f>(R4*SUMPRODUCT(K5:$K$23, X5:$X$23)-$AZ$3*SUMPRODUCT(K4:$K$22, W5:$W$23))/Z4</f>
        <v>27.551022549480528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2.8964780000000001E-3</v>
      </c>
      <c r="O5">
        <f t="shared" ref="O5:O23" si="22">$C$3</f>
        <v>220.27140663830596</v>
      </c>
      <c r="P5">
        <f t="shared" ref="P5:P23" si="23">O5*$C$5</f>
        <v>11.013570331915298</v>
      </c>
      <c r="Q5" s="4">
        <f t="shared" ref="Q5:Q23" si="24">$C$8</f>
        <v>12.5</v>
      </c>
      <c r="R5">
        <f t="shared" si="0"/>
        <v>50000</v>
      </c>
      <c r="S5">
        <f t="shared" si="12"/>
        <v>54.119938607643491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27.196994692372982</v>
      </c>
      <c r="AC5">
        <f t="shared" si="1"/>
        <v>52.735514936819982</v>
      </c>
      <c r="AE5">
        <f t="shared" si="2"/>
        <v>214.63671899450674</v>
      </c>
      <c r="AF5">
        <f t="shared" si="3"/>
        <v>-10.731835949725337</v>
      </c>
      <c r="AG5">
        <f t="shared" si="3"/>
        <v>-12.180241767996947</v>
      </c>
      <c r="AH5">
        <f t="shared" si="4"/>
        <v>-142.96292751221389</v>
      </c>
      <c r="AI5">
        <f t="shared" si="5"/>
        <v>48.761713764570544</v>
      </c>
      <c r="AJ5">
        <f t="shared" si="6"/>
        <v>-25.538520244447</v>
      </c>
      <c r="AK5">
        <f t="shared" si="20"/>
        <v>19.967202236490138</v>
      </c>
      <c r="AL5">
        <f t="shared" si="7"/>
        <v>43.190395756613682</v>
      </c>
      <c r="AN5">
        <f t="shared" si="8"/>
        <v>185.3522241730445</v>
      </c>
      <c r="AO5">
        <f t="shared" si="8"/>
        <v>-9.2676112086522249</v>
      </c>
      <c r="AP5">
        <f t="shared" si="8"/>
        <v>-10.518400175141656</v>
      </c>
      <c r="AQ5">
        <f t="shared" si="8"/>
        <v>-123.4574247724909</v>
      </c>
      <c r="AR5">
        <f t="shared" si="8"/>
        <v>42.108788016759725</v>
      </c>
      <c r="AS5">
        <f t="shared" si="8"/>
        <v>-22.054108689192759</v>
      </c>
      <c r="AT5">
        <f t="shared" si="8"/>
        <v>17.24292731637011</v>
      </c>
      <c r="AU5">
        <f t="shared" si="8"/>
        <v>37.29760664393708</v>
      </c>
      <c r="AW5">
        <v>2</v>
      </c>
      <c r="AX5">
        <f>(R5*SUMPRODUCT(K6:$K$23, X6:$X$23)-$AZ$3*SUMPRODUCT(K5:$K$22, W6:$W$23))/Z5</f>
        <v>54.119938607643491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2.9506620000000002E-3</v>
      </c>
      <c r="O6">
        <f t="shared" si="22"/>
        <v>220.27140663830596</v>
      </c>
      <c r="P6">
        <f t="shared" si="23"/>
        <v>11.013570331915298</v>
      </c>
      <c r="Q6" s="4">
        <f t="shared" si="24"/>
        <v>12.5</v>
      </c>
      <c r="R6">
        <f t="shared" si="0"/>
        <v>50000</v>
      </c>
      <c r="S6">
        <f t="shared" si="12"/>
        <v>79.174400375412375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52.735514936819982</v>
      </c>
      <c r="AC6">
        <f t="shared" si="1"/>
        <v>76.149935581423051</v>
      </c>
      <c r="AE6">
        <f t="shared" si="2"/>
        <v>211.85703139401988</v>
      </c>
      <c r="AF6">
        <f t="shared" si="3"/>
        <v>-10.592851569700995</v>
      </c>
      <c r="AG6">
        <f t="shared" si="3"/>
        <v>-12.022499573781335</v>
      </c>
      <c r="AH6">
        <f t="shared" si="4"/>
        <v>-143.75910614256563</v>
      </c>
      <c r="AI6">
        <f t="shared" si="5"/>
        <v>45.482574107971914</v>
      </c>
      <c r="AJ6">
        <f t="shared" si="6"/>
        <v>-23.414420644603069</v>
      </c>
      <c r="AK6">
        <f t="shared" si="20"/>
        <v>27.635166790011912</v>
      </c>
      <c r="AL6">
        <f t="shared" si="7"/>
        <v>49.703320253380753</v>
      </c>
      <c r="AN6">
        <f t="shared" si="8"/>
        <v>164.99981075652161</v>
      </c>
      <c r="AO6">
        <f t="shared" si="8"/>
        <v>-8.2499905378260809</v>
      </c>
      <c r="AP6">
        <f t="shared" si="8"/>
        <v>-9.3634378875294502</v>
      </c>
      <c r="AQ6">
        <f t="shared" si="8"/>
        <v>-111.96336110239477</v>
      </c>
      <c r="AR6">
        <f t="shared" si="8"/>
        <v>35.423021228771304</v>
      </c>
      <c r="AS6">
        <f t="shared" si="8"/>
        <v>-18.23576470373478</v>
      </c>
      <c r="AT6">
        <f t="shared" si="8"/>
        <v>21.522992466067315</v>
      </c>
      <c r="AU6">
        <f t="shared" si="8"/>
        <v>38.710248991103839</v>
      </c>
      <c r="AW6">
        <v>3</v>
      </c>
      <c r="AX6">
        <f>(R6*SUMPRODUCT(K7:$K$23, X7:$X$23)-$AZ$3*SUMPRODUCT(K6:$K$22, W7:$W$23))/Z6</f>
        <v>79.174400375412375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3.0134020000000001E-3</v>
      </c>
      <c r="O7">
        <f t="shared" si="22"/>
        <v>220.27140663830596</v>
      </c>
      <c r="P7">
        <f t="shared" si="23"/>
        <v>11.013570331915298</v>
      </c>
      <c r="Q7" s="4">
        <f t="shared" si="24"/>
        <v>12.5</v>
      </c>
      <c r="R7">
        <f t="shared" si="0"/>
        <v>50000</v>
      </c>
      <c r="S7">
        <f t="shared" si="12"/>
        <v>99.544857287963794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76.149935581423051</v>
      </c>
      <c r="AC7">
        <f t="shared" si="1"/>
        <v>94.496308083339045</v>
      </c>
      <c r="AE7">
        <f t="shared" si="2"/>
        <v>209.10005067796288</v>
      </c>
      <c r="AF7">
        <f t="shared" si="3"/>
        <v>-10.455002533898146</v>
      </c>
      <c r="AG7">
        <f t="shared" si="3"/>
        <v>-11.866045953782891</v>
      </c>
      <c r="AH7">
        <f t="shared" si="4"/>
        <v>-144.9144970425273</v>
      </c>
      <c r="AI7">
        <f t="shared" si="5"/>
        <v>41.864505147754528</v>
      </c>
      <c r="AJ7">
        <f t="shared" si="6"/>
        <v>-18.346372501915994</v>
      </c>
      <c r="AK7">
        <f t="shared" si="20"/>
        <v>28.771034796058572</v>
      </c>
      <c r="AL7">
        <f t="shared" si="7"/>
        <v>52.289167441897106</v>
      </c>
      <c r="AN7">
        <f t="shared" si="8"/>
        <v>147.41794323275377</v>
      </c>
      <c r="AO7">
        <f t="shared" si="8"/>
        <v>-7.3708971616376893</v>
      </c>
      <c r="AP7">
        <f t="shared" si="8"/>
        <v>-8.3656990189164482</v>
      </c>
      <c r="AQ7">
        <f t="shared" si="8"/>
        <v>-102.1663889097747</v>
      </c>
      <c r="AR7">
        <f t="shared" si="8"/>
        <v>29.514958142424923</v>
      </c>
      <c r="AS7">
        <f t="shared" si="8"/>
        <v>-12.93440384756178</v>
      </c>
      <c r="AT7">
        <f t="shared" si="8"/>
        <v>20.283910790844896</v>
      </c>
      <c r="AU7">
        <f t="shared" si="8"/>
        <v>36.864465085708034</v>
      </c>
      <c r="AW7">
        <v>4</v>
      </c>
      <c r="AX7">
        <f>(R7*SUMPRODUCT(K8:$K$23, X8:$X$23)-$AZ$3*SUMPRODUCT(K7:$K$22, W8:$W$23))/Z7</f>
        <v>99.544857287963794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3.0789929999999999E-3</v>
      </c>
      <c r="O8">
        <f t="shared" si="22"/>
        <v>220.27140663830596</v>
      </c>
      <c r="P8">
        <f t="shared" si="23"/>
        <v>11.013570331915298</v>
      </c>
      <c r="Q8" s="4">
        <f t="shared" si="24"/>
        <v>12.5</v>
      </c>
      <c r="R8">
        <f t="shared" si="0"/>
        <v>50000</v>
      </c>
      <c r="S8">
        <f t="shared" si="12"/>
        <v>113.25046495847474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94.496308083339045</v>
      </c>
      <c r="AC8">
        <f t="shared" si="1"/>
        <v>106.10073680236724</v>
      </c>
      <c r="AE8">
        <f t="shared" si="2"/>
        <v>206.36523257884616</v>
      </c>
      <c r="AF8">
        <f t="shared" si="3"/>
        <v>-10.318261628942309</v>
      </c>
      <c r="AG8">
        <f t="shared" si="3"/>
        <v>-11.710850021815686</v>
      </c>
      <c r="AH8">
        <f t="shared" si="4"/>
        <v>-146.14188971750337</v>
      </c>
      <c r="AI8">
        <f t="shared" si="5"/>
        <v>38.194231210584803</v>
      </c>
      <c r="AJ8">
        <f t="shared" si="6"/>
        <v>-11.604428719028192</v>
      </c>
      <c r="AK8">
        <f t="shared" si="20"/>
        <v>21.064387729910116</v>
      </c>
      <c r="AL8">
        <f t="shared" si="7"/>
        <v>47.654190221466727</v>
      </c>
      <c r="AN8">
        <f t="shared" si="8"/>
        <v>135.65488576702859</v>
      </c>
      <c r="AO8">
        <f t="shared" si="8"/>
        <v>-6.78274428835143</v>
      </c>
      <c r="AP8">
        <f t="shared" si="8"/>
        <v>-7.6981669930143886</v>
      </c>
      <c r="AQ8">
        <f t="shared" si="8"/>
        <v>-96.066867018557048</v>
      </c>
      <c r="AR8">
        <f t="shared" si="8"/>
        <v>25.107107467105731</v>
      </c>
      <c r="AS8">
        <f t="shared" si="8"/>
        <v>-7.6282105885735385</v>
      </c>
      <c r="AT8">
        <f t="shared" si="8"/>
        <v>13.846746738996321</v>
      </c>
      <c r="AU8">
        <f t="shared" si="8"/>
        <v>31.325643617528513</v>
      </c>
      <c r="AW8">
        <v>5</v>
      </c>
      <c r="AX8">
        <f>(R8*SUMPRODUCT(K9:$K$23, X9:$X$23)-$AZ$3*SUMPRODUCT(K8:$K$22, W9:$W$23))/Z8</f>
        <v>113.25046495847474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3.1512390000000001E-3</v>
      </c>
      <c r="O9">
        <f t="shared" si="22"/>
        <v>220.27140663830596</v>
      </c>
      <c r="P9">
        <f t="shared" si="23"/>
        <v>11.013570331915298</v>
      </c>
      <c r="Q9" s="4">
        <f t="shared" si="24"/>
        <v>12.5</v>
      </c>
      <c r="R9">
        <f t="shared" si="0"/>
        <v>50000</v>
      </c>
      <c r="S9">
        <f t="shared" si="12"/>
        <v>122.17810349908748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106.10073680236724</v>
      </c>
      <c r="AC9">
        <f t="shared" si="1"/>
        <v>112.95940232316161</v>
      </c>
      <c r="AE9">
        <f t="shared" si="2"/>
        <v>203.65127408391118</v>
      </c>
      <c r="AF9">
        <f t="shared" si="3"/>
        <v>-10.182563704195559</v>
      </c>
      <c r="AG9">
        <f t="shared" si="3"/>
        <v>-11.556837834285632</v>
      </c>
      <c r="AH9">
        <f t="shared" si="4"/>
        <v>-147.61474924758576</v>
      </c>
      <c r="AI9">
        <f t="shared" si="5"/>
        <v>34.297123297844223</v>
      </c>
      <c r="AJ9">
        <f t="shared" si="6"/>
        <v>-6.858665520794375</v>
      </c>
      <c r="AK9">
        <f t="shared" si="20"/>
        <v>15.637525142904726</v>
      </c>
      <c r="AL9">
        <f t="shared" si="7"/>
        <v>43.075982919954576</v>
      </c>
      <c r="AN9">
        <f t="shared" si="8"/>
        <v>127.22947723131412</v>
      </c>
      <c r="AO9">
        <f t="shared" si="8"/>
        <v>-6.361473861565706</v>
      </c>
      <c r="AP9">
        <f t="shared" si="8"/>
        <v>-7.2200404476595192</v>
      </c>
      <c r="AQ9">
        <f t="shared" si="8"/>
        <v>-92.221114072988684</v>
      </c>
      <c r="AR9">
        <f t="shared" si="8"/>
        <v>21.426848849100214</v>
      </c>
      <c r="AS9">
        <f t="shared" si="8"/>
        <v>-4.2848955040446075</v>
      </c>
      <c r="AT9">
        <f t="shared" si="8"/>
        <v>9.7694166563550962</v>
      </c>
      <c r="AU9">
        <f t="shared" si="8"/>
        <v>26.911370001410706</v>
      </c>
      <c r="AW9">
        <v>6</v>
      </c>
      <c r="AX9">
        <f>(R9*SUMPRODUCT(K10:$K$23, X10:$X$23)-$AZ$3*SUMPRODUCT(K9:$K$22, W10:$W$23))/Z9</f>
        <v>122.17810349908748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3.229188E-3</v>
      </c>
      <c r="O10">
        <f t="shared" si="22"/>
        <v>220.27140663830596</v>
      </c>
      <c r="P10">
        <f t="shared" si="23"/>
        <v>11.013570331915298</v>
      </c>
      <c r="Q10" s="4">
        <f t="shared" si="24"/>
        <v>12.5</v>
      </c>
      <c r="R10">
        <f t="shared" si="0"/>
        <v>50000</v>
      </c>
      <c r="S10">
        <f t="shared" si="12"/>
        <v>128.54958696468987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112.95940232316161</v>
      </c>
      <c r="AC10">
        <f t="shared" si="1"/>
        <v>117.27784759227802</v>
      </c>
      <c r="AE10">
        <f t="shared" si="2"/>
        <v>200.95713309261558</v>
      </c>
      <c r="AF10">
        <f t="shared" si="3"/>
        <v>-10.047856654630779</v>
      </c>
      <c r="AG10">
        <f t="shared" si="3"/>
        <v>-11.403950253890354</v>
      </c>
      <c r="AH10">
        <f t="shared" si="4"/>
        <v>-149.27680820968462</v>
      </c>
      <c r="AI10">
        <f t="shared" si="5"/>
        <v>30.22851797440984</v>
      </c>
      <c r="AJ10">
        <f t="shared" si="6"/>
        <v>-4.3184452691164097</v>
      </c>
      <c r="AK10">
        <f t="shared" si="20"/>
        <v>15.953105634960187</v>
      </c>
      <c r="AL10">
        <f t="shared" si="7"/>
        <v>41.863178340253619</v>
      </c>
      <c r="AN10">
        <f t="shared" si="8"/>
        <v>119.2839283210255</v>
      </c>
      <c r="AO10">
        <f t="shared" si="8"/>
        <v>-5.9641964160512746</v>
      </c>
      <c r="AP10">
        <f t="shared" si="8"/>
        <v>-6.769145059581783</v>
      </c>
      <c r="AQ10">
        <f t="shared" si="8"/>
        <v>-88.607574244548204</v>
      </c>
      <c r="AR10">
        <f t="shared" si="8"/>
        <v>17.943012600844238</v>
      </c>
      <c r="AS10">
        <f t="shared" si="8"/>
        <v>-2.5633383001246761</v>
      </c>
      <c r="AT10">
        <f t="shared" si="8"/>
        <v>9.4694280306104996</v>
      </c>
      <c r="AU10">
        <f t="shared" si="8"/>
        <v>24.849102331330066</v>
      </c>
      <c r="AW10">
        <v>7</v>
      </c>
      <c r="AX10">
        <f>(R10*SUMPRODUCT(K11:$K$23, X11:$X$23)-$AZ$3*SUMPRODUCT(K10:$K$22, W11:$W$23))/Z10</f>
        <v>128.54958696468987</v>
      </c>
    </row>
    <row r="11" spans="1:52" x14ac:dyDescent="0.25">
      <c r="A11" t="s">
        <v>33</v>
      </c>
      <c r="C11" s="7">
        <f>AU25</f>
        <v>57.580838097492823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3.318545E-3</v>
      </c>
      <c r="O11">
        <f t="shared" si="22"/>
        <v>220.27140663830596</v>
      </c>
      <c r="P11">
        <f t="shared" si="23"/>
        <v>11.013570331915298</v>
      </c>
      <c r="Q11" s="4">
        <f t="shared" si="24"/>
        <v>12.5</v>
      </c>
      <c r="R11">
        <f t="shared" si="0"/>
        <v>50000</v>
      </c>
      <c r="S11">
        <f t="shared" si="12"/>
        <v>132.13863855003225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117.27784759227802</v>
      </c>
      <c r="AC11">
        <f t="shared" si="1"/>
        <v>118.94661699269626</v>
      </c>
      <c r="AE11">
        <f t="shared" si="2"/>
        <v>198.28067647245058</v>
      </c>
      <c r="AF11">
        <f t="shared" si="3"/>
        <v>-9.9140338236225301</v>
      </c>
      <c r="AG11">
        <f t="shared" si="3"/>
        <v>-11.252066229256155</v>
      </c>
      <c r="AH11">
        <f t="shared" si="4"/>
        <v>-151.37808838118627</v>
      </c>
      <c r="AI11">
        <f t="shared" si="5"/>
        <v>25.73648803838563</v>
      </c>
      <c r="AJ11">
        <f t="shared" si="6"/>
        <v>-1.6687694004182418</v>
      </c>
      <c r="AK11">
        <f t="shared" si="20"/>
        <v>15.740691247416965</v>
      </c>
      <c r="AL11">
        <f t="shared" si="7"/>
        <v>39.80840988538435</v>
      </c>
      <c r="AN11">
        <f t="shared" si="8"/>
        <v>111.93080357004767</v>
      </c>
      <c r="AO11">
        <f t="shared" si="8"/>
        <v>-5.5965401785023845</v>
      </c>
      <c r="AP11">
        <f t="shared" si="8"/>
        <v>-6.3518686604795196</v>
      </c>
      <c r="AQ11">
        <f t="shared" si="8"/>
        <v>-85.453970486922785</v>
      </c>
      <c r="AR11">
        <f t="shared" si="8"/>
        <v>14.52842424414299</v>
      </c>
      <c r="AS11">
        <f t="shared" si="8"/>
        <v>-0.94203178688404809</v>
      </c>
      <c r="AT11">
        <f t="shared" si="8"/>
        <v>8.8857283090629036</v>
      </c>
      <c r="AU11">
        <f t="shared" si="8"/>
        <v>22.472120766321844</v>
      </c>
      <c r="AW11">
        <v>8</v>
      </c>
      <c r="AX11">
        <f>(R11*SUMPRODUCT(K12:$K$23, X12:$X$23)-$AZ$3*SUMPRODUCT(K11:$K$22, W12:$W$23))/Z11</f>
        <v>132.13863855003225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3.4212090000000001E-3</v>
      </c>
      <c r="O12">
        <f t="shared" si="22"/>
        <v>220.27140663830596</v>
      </c>
      <c r="P12">
        <f t="shared" si="23"/>
        <v>11.013570331915298</v>
      </c>
      <c r="Q12" s="4">
        <f t="shared" si="24"/>
        <v>12.5</v>
      </c>
      <c r="R12">
        <f t="shared" si="0"/>
        <v>50000</v>
      </c>
      <c r="S12">
        <f t="shared" si="12"/>
        <v>132.94156328499352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118.94661699269626</v>
      </c>
      <c r="AC12">
        <f t="shared" si="1"/>
        <v>118.06327418988305</v>
      </c>
      <c r="AE12">
        <f t="shared" si="2"/>
        <v>195.61951007285245</v>
      </c>
      <c r="AF12">
        <f t="shared" si="3"/>
        <v>-9.7809755036426225</v>
      </c>
      <c r="AG12">
        <f t="shared" si="3"/>
        <v>-11.101049896711466</v>
      </c>
      <c r="AH12">
        <f t="shared" si="4"/>
        <v>-153.98268100850888</v>
      </c>
      <c r="AI12">
        <f t="shared" si="5"/>
        <v>20.754803663989492</v>
      </c>
      <c r="AJ12">
        <f t="shared" si="6"/>
        <v>0.88334280281321753</v>
      </c>
      <c r="AK12">
        <f t="shared" si="20"/>
        <v>15.818349366062927</v>
      </c>
      <c r="AL12">
        <f t="shared" si="7"/>
        <v>37.456495832865635</v>
      </c>
      <c r="AN12">
        <f t="shared" si="8"/>
        <v>104.98009018138238</v>
      </c>
      <c r="AO12">
        <f t="shared" si="8"/>
        <v>-5.2490045090691186</v>
      </c>
      <c r="AP12">
        <f t="shared" si="8"/>
        <v>-5.9574283711823117</v>
      </c>
      <c r="AQ12">
        <f t="shared" si="8"/>
        <v>-82.63549853807578</v>
      </c>
      <c r="AR12">
        <f t="shared" si="8"/>
        <v>11.138158763055179</v>
      </c>
      <c r="AS12">
        <f t="shared" si="8"/>
        <v>0.47404988932786385</v>
      </c>
      <c r="AT12">
        <f t="shared" si="8"/>
        <v>8.4889883547477201</v>
      </c>
      <c r="AU12">
        <f t="shared" si="8"/>
        <v>20.101197007130761</v>
      </c>
      <c r="AW12">
        <v>9</v>
      </c>
      <c r="AX12">
        <f>(R12*SUMPRODUCT(K13:$K$23, X13:$X$23)-$AZ$3*SUMPRODUCT(K12:$K$22, W13:$W$23))/Z12</f>
        <v>132.94156328499352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3.53338E-3</v>
      </c>
      <c r="O13">
        <f t="shared" si="22"/>
        <v>220.27140663830596</v>
      </c>
      <c r="P13">
        <f t="shared" si="23"/>
        <v>11.013570331915298</v>
      </c>
      <c r="Q13" s="4">
        <f t="shared" si="24"/>
        <v>12.5</v>
      </c>
      <c r="R13">
        <f t="shared" si="0"/>
        <v>50000</v>
      </c>
      <c r="S13">
        <f t="shared" si="12"/>
        <v>130.90172161872073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118.06327418988305</v>
      </c>
      <c r="AC13">
        <f t="shared" si="1"/>
        <v>114.67844471114385</v>
      </c>
      <c r="AE13">
        <f t="shared" si="2"/>
        <v>192.97211690762268</v>
      </c>
      <c r="AF13">
        <f t="shared" si="3"/>
        <v>-9.6486058453811356</v>
      </c>
      <c r="AG13">
        <f t="shared" si="3"/>
        <v>-10.950815170060308</v>
      </c>
      <c r="AH13">
        <f t="shared" si="4"/>
        <v>-156.89691073616945</v>
      </c>
      <c r="AI13">
        <f t="shared" si="5"/>
        <v>15.475785156011796</v>
      </c>
      <c r="AJ13">
        <f t="shared" si="6"/>
        <v>3.3848294787391922</v>
      </c>
      <c r="AK13">
        <f t="shared" si="20"/>
        <v>15.581696797534843</v>
      </c>
      <c r="AL13">
        <f t="shared" si="7"/>
        <v>34.442311432285834</v>
      </c>
      <c r="AN13">
        <f t="shared" si="8"/>
        <v>98.468531642600965</v>
      </c>
      <c r="AO13">
        <f t="shared" si="8"/>
        <v>-4.9234265821300491</v>
      </c>
      <c r="AP13">
        <f t="shared" si="8"/>
        <v>-5.5879093174976884</v>
      </c>
      <c r="AQ13">
        <f t="shared" si="8"/>
        <v>-80.060314759601241</v>
      </c>
      <c r="AR13">
        <f t="shared" si="8"/>
        <v>7.8968809833719886</v>
      </c>
      <c r="AS13">
        <f t="shared" si="8"/>
        <v>1.7271883315224845</v>
      </c>
      <c r="AT13">
        <f t="shared" si="8"/>
        <v>7.9509248731927364</v>
      </c>
      <c r="AU13">
        <f t="shared" si="8"/>
        <v>17.57499418808721</v>
      </c>
      <c r="AW13">
        <v>10</v>
      </c>
      <c r="AX13">
        <f>(R13*SUMPRODUCT(K14:$K$23, X14:$X$23)-$AZ$3*SUMPRODUCT(K13:$K$22, W14:$W$23))/Z13</f>
        <v>130.90172161872073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3.6617109999999998E-3</v>
      </c>
      <c r="O14">
        <f t="shared" si="22"/>
        <v>220.27140663830596</v>
      </c>
      <c r="P14">
        <f t="shared" si="23"/>
        <v>11.013570331915298</v>
      </c>
      <c r="Q14" s="4">
        <f t="shared" si="24"/>
        <v>12.5</v>
      </c>
      <c r="R14">
        <f t="shared" si="0"/>
        <v>50000</v>
      </c>
      <c r="S14">
        <f t="shared" si="12"/>
        <v>128.69435104972356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114.67844471114385</v>
      </c>
      <c r="AC14">
        <f t="shared" si="1"/>
        <v>111.20435939704301</v>
      </c>
      <c r="AE14">
        <f t="shared" si="2"/>
        <v>190.33578761537254</v>
      </c>
      <c r="AF14">
        <f t="shared" si="3"/>
        <v>-9.5167893807686266</v>
      </c>
      <c r="AG14">
        <f t="shared" si="3"/>
        <v>-10.801208297992527</v>
      </c>
      <c r="AH14">
        <f t="shared" si="4"/>
        <v>-160.39488146870679</v>
      </c>
      <c r="AI14">
        <f t="shared" si="5"/>
        <v>9.6229084679046082</v>
      </c>
      <c r="AJ14">
        <f t="shared" si="6"/>
        <v>3.4740853141008472</v>
      </c>
      <c r="AK14">
        <f t="shared" si="20"/>
        <v>25.286307187753529</v>
      </c>
      <c r="AL14">
        <f t="shared" si="7"/>
        <v>38.383300969758984</v>
      </c>
      <c r="AN14">
        <f t="shared" si="8"/>
        <v>89.467380349442891</v>
      </c>
      <c r="AO14">
        <f t="shared" si="8"/>
        <v>-4.4733690174721437</v>
      </c>
      <c r="AP14">
        <f t="shared" si="8"/>
        <v>-5.0771104222546528</v>
      </c>
      <c r="AQ14">
        <f t="shared" si="8"/>
        <v>-75.393650591149296</v>
      </c>
      <c r="AR14">
        <f t="shared" si="8"/>
        <v>4.5232503185667978</v>
      </c>
      <c r="AS14">
        <f t="shared" si="8"/>
        <v>1.6329945936975805</v>
      </c>
      <c r="AT14">
        <f t="shared" si="8"/>
        <v>11.885834456792827</v>
      </c>
      <c r="AU14">
        <f t="shared" si="8"/>
        <v>18.042079369057205</v>
      </c>
      <c r="AW14">
        <v>11</v>
      </c>
      <c r="AX14">
        <f>(R14*SUMPRODUCT(K15:$K$23, X15:$X$23)-$AZ$3*SUMPRODUCT(K14:$K$22, W15:$W$23))/Z14</f>
        <v>128.69435104972356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3.8071530000000002E-3</v>
      </c>
      <c r="O15">
        <f t="shared" si="22"/>
        <v>220.27140663830596</v>
      </c>
      <c r="P15">
        <f t="shared" si="23"/>
        <v>11.013570331915298</v>
      </c>
      <c r="Q15" s="4">
        <f t="shared" si="24"/>
        <v>12.5</v>
      </c>
      <c r="R15">
        <f t="shared" si="0"/>
        <v>50000</v>
      </c>
      <c r="S15">
        <f t="shared" si="12"/>
        <v>123.59913618105782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111.20435939704301</v>
      </c>
      <c r="AC15">
        <f t="shared" si="1"/>
        <v>105.32697517869116</v>
      </c>
      <c r="AE15">
        <f t="shared" si="2"/>
        <v>187.70779227439161</v>
      </c>
      <c r="AF15">
        <f t="shared" si="3"/>
        <v>-9.38538961371958</v>
      </c>
      <c r="AG15">
        <f t="shared" si="3"/>
        <v>-10.652074362437276</v>
      </c>
      <c r="AH15">
        <f t="shared" si="4"/>
        <v>-164.48741030130859</v>
      </c>
      <c r="AI15">
        <f t="shared" si="5"/>
        <v>3.1829179969261645</v>
      </c>
      <c r="AJ15">
        <f t="shared" si="6"/>
        <v>5.8773842183518497</v>
      </c>
      <c r="AK15">
        <f t="shared" si="20"/>
        <v>24.775384082802798</v>
      </c>
      <c r="AL15">
        <f t="shared" si="7"/>
        <v>33.835686298080816</v>
      </c>
      <c r="AN15">
        <f t="shared" si="8"/>
        <v>81.277050753380664</v>
      </c>
      <c r="AO15">
        <f t="shared" si="8"/>
        <v>-4.0638525376690326</v>
      </c>
      <c r="AP15">
        <f t="shared" si="8"/>
        <v>-4.6123241773522983</v>
      </c>
      <c r="AQ15">
        <f t="shared" si="8"/>
        <v>-71.222677723515616</v>
      </c>
      <c r="AR15">
        <f t="shared" si="8"/>
        <v>1.3781963148437177</v>
      </c>
      <c r="AS15">
        <f t="shared" si="8"/>
        <v>2.5448941124074604</v>
      </c>
      <c r="AT15">
        <f t="shared" si="8"/>
        <v>10.727685436675296</v>
      </c>
      <c r="AU15">
        <f t="shared" si="8"/>
        <v>14.650775863926476</v>
      </c>
      <c r="AW15">
        <v>12</v>
      </c>
      <c r="AX15">
        <f>(R15*SUMPRODUCT(K16:$K$23, X16:$X$23)-$AZ$3*SUMPRODUCT(K15:$K$22, W16:$W$23))/Z15</f>
        <v>123.59913618105782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3.9582979999999999E-3</v>
      </c>
      <c r="O16">
        <f t="shared" si="22"/>
        <v>220.27140663830596</v>
      </c>
      <c r="P16">
        <f t="shared" si="23"/>
        <v>11.013570331915298</v>
      </c>
      <c r="Q16" s="4">
        <f t="shared" si="24"/>
        <v>12.5</v>
      </c>
      <c r="R16">
        <f t="shared" si="0"/>
        <v>50000</v>
      </c>
      <c r="S16">
        <f t="shared" si="12"/>
        <v>115.93748968007466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105.32697517869116</v>
      </c>
      <c r="AC16">
        <f t="shared" si="1"/>
        <v>97.418929257874538</v>
      </c>
      <c r="AE16">
        <f t="shared" si="2"/>
        <v>185.08771097290352</v>
      </c>
      <c r="AF16">
        <f t="shared" si="3"/>
        <v>-9.2543855486451765</v>
      </c>
      <c r="AG16">
        <f t="shared" si="3"/>
        <v>-10.503389534168216</v>
      </c>
      <c r="AH16">
        <f t="shared" si="4"/>
        <v>-168.65633857874698</v>
      </c>
      <c r="AI16">
        <f t="shared" si="5"/>
        <v>-3.3264026886568558</v>
      </c>
      <c r="AJ16">
        <f t="shared" si="6"/>
        <v>7.9080459208166189</v>
      </c>
      <c r="AK16">
        <f t="shared" si="20"/>
        <v>24.059449243195594</v>
      </c>
      <c r="AL16">
        <f t="shared" si="7"/>
        <v>28.641092475355357</v>
      </c>
      <c r="AN16">
        <f t="shared" si="8"/>
        <v>73.825192118444335</v>
      </c>
      <c r="AO16">
        <f t="shared" si="8"/>
        <v>-3.6912596059222165</v>
      </c>
      <c r="AP16">
        <f t="shared" si="8"/>
        <v>-4.1894448106732769</v>
      </c>
      <c r="AQ16">
        <f t="shared" si="8"/>
        <v>-67.271276586224602</v>
      </c>
      <c r="AR16">
        <f t="shared" si="8"/>
        <v>-1.326788884375762</v>
      </c>
      <c r="AS16">
        <f t="shared" si="8"/>
        <v>3.154250524343218</v>
      </c>
      <c r="AT16">
        <f t="shared" si="8"/>
        <v>9.596495917024475</v>
      </c>
      <c r="AU16">
        <f t="shared" si="8"/>
        <v>11.423957556991931</v>
      </c>
      <c r="AW16">
        <v>13</v>
      </c>
      <c r="AX16">
        <f>(R16*SUMPRODUCT(K17:$K$23, X17:$X$23)-$AZ$3*SUMPRODUCT(K16:$K$22, W17:$W$23))/Z16</f>
        <v>115.93748968007466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4.120851E-3</v>
      </c>
      <c r="O17">
        <f t="shared" si="22"/>
        <v>220.27140663830596</v>
      </c>
      <c r="P17">
        <f t="shared" si="23"/>
        <v>11.013570331915298</v>
      </c>
      <c r="Q17" s="4">
        <f t="shared" si="24"/>
        <v>12.5</v>
      </c>
      <c r="R17">
        <f t="shared" si="0"/>
        <v>50000</v>
      </c>
      <c r="S17">
        <f t="shared" si="12"/>
        <v>105.89813166031875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97.418929257874538</v>
      </c>
      <c r="AC17">
        <f t="shared" si="1"/>
        <v>87.72662847221153</v>
      </c>
      <c r="AE17">
        <f t="shared" si="2"/>
        <v>182.4741149843241</v>
      </c>
      <c r="AF17">
        <f t="shared" si="3"/>
        <v>-9.1237057492162048</v>
      </c>
      <c r="AG17">
        <f t="shared" si="3"/>
        <v>-10.355072735561267</v>
      </c>
      <c r="AH17">
        <f t="shared" si="4"/>
        <v>-173.1316130610665</v>
      </c>
      <c r="AI17">
        <f t="shared" si="5"/>
        <v>-10.136276561519878</v>
      </c>
      <c r="AJ17">
        <f t="shared" si="6"/>
        <v>9.6923007856630079</v>
      </c>
      <c r="AK17">
        <f t="shared" si="20"/>
        <v>23.170273833521499</v>
      </c>
      <c r="AL17">
        <f t="shared" si="7"/>
        <v>22.726298057664629</v>
      </c>
      <c r="AN17">
        <f t="shared" si="8"/>
        <v>67.045500050197887</v>
      </c>
      <c r="AO17">
        <f t="shared" si="8"/>
        <v>-3.3522750025098937</v>
      </c>
      <c r="AP17">
        <f t="shared" si="8"/>
        <v>-3.8047096689386208</v>
      </c>
      <c r="AQ17">
        <f t="shared" si="8"/>
        <v>-63.612833925369429</v>
      </c>
      <c r="AR17">
        <f t="shared" si="8"/>
        <v>-3.724318546620065</v>
      </c>
      <c r="AS17">
        <f t="shared" si="8"/>
        <v>3.5611908728398385</v>
      </c>
      <c r="AT17">
        <f t="shared" si="8"/>
        <v>8.5133313051109649</v>
      </c>
      <c r="AU17">
        <f t="shared" si="8"/>
        <v>8.3502036313307393</v>
      </c>
      <c r="AW17">
        <v>14</v>
      </c>
      <c r="AX17">
        <f>(R17*SUMPRODUCT(K18:$K$23, X18:$X$23)-$AZ$3*SUMPRODUCT(K17:$K$22, W18:$W$23))/Z17</f>
        <v>105.89813166031875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4.2986129999999997E-3</v>
      </c>
      <c r="O18">
        <f t="shared" si="22"/>
        <v>220.27140663830596</v>
      </c>
      <c r="P18">
        <f t="shared" si="23"/>
        <v>11.013570331915298</v>
      </c>
      <c r="Q18" s="4">
        <f t="shared" si="24"/>
        <v>12.5</v>
      </c>
      <c r="R18">
        <f t="shared" si="0"/>
        <v>50000</v>
      </c>
      <c r="S18">
        <f t="shared" si="12"/>
        <v>93.602752653112631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87.72662847221153</v>
      </c>
      <c r="AC18">
        <f t="shared" si="1"/>
        <v>76.432335278299973</v>
      </c>
      <c r="AE18">
        <f t="shared" si="2"/>
        <v>179.86498823164575</v>
      </c>
      <c r="AF18">
        <f t="shared" si="3"/>
        <v>-8.9932494115822887</v>
      </c>
      <c r="AG18">
        <f t="shared" si="3"/>
        <v>-10.207009557928625</v>
      </c>
      <c r="AH18">
        <f t="shared" si="4"/>
        <v>-178.0498011081169</v>
      </c>
      <c r="AI18">
        <f t="shared" si="5"/>
        <v>-17.385071845982054</v>
      </c>
      <c r="AJ18">
        <f t="shared" si="6"/>
        <v>11.294293193911557</v>
      </c>
      <c r="AK18">
        <f t="shared" si="20"/>
        <v>22.128779485934562</v>
      </c>
      <c r="AL18">
        <f t="shared" si="7"/>
        <v>16.038000833864064</v>
      </c>
      <c r="AN18">
        <f t="shared" si="8"/>
        <v>60.877438246001759</v>
      </c>
      <c r="AO18">
        <f t="shared" si="8"/>
        <v>-3.0438719123000886</v>
      </c>
      <c r="AP18">
        <f t="shared" si="8"/>
        <v>-3.4546834275433689</v>
      </c>
      <c r="AQ18">
        <f t="shared" si="8"/>
        <v>-60.263066638141929</v>
      </c>
      <c r="AR18">
        <f t="shared" si="8"/>
        <v>-5.8841837319836268</v>
      </c>
      <c r="AS18">
        <f t="shared" si="8"/>
        <v>3.8226874679972709</v>
      </c>
      <c r="AT18">
        <f t="shared" si="8"/>
        <v>7.4897478373022972</v>
      </c>
      <c r="AU18">
        <f t="shared" si="8"/>
        <v>5.4282515733159418</v>
      </c>
      <c r="AW18">
        <v>15</v>
      </c>
      <c r="AX18">
        <f>(R18*SUMPRODUCT(K19:$K$23, X19:$X$23)-$AZ$3*SUMPRODUCT(K18:$K$22, W19:$W$23))/Z18</f>
        <v>93.602752653112631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4.5124980000000002E-3</v>
      </c>
      <c r="O19">
        <f t="shared" si="22"/>
        <v>220.27140663830596</v>
      </c>
      <c r="P19">
        <f t="shared" si="23"/>
        <v>11.013570331915298</v>
      </c>
      <c r="Q19" s="4">
        <f t="shared" si="24"/>
        <v>12.5</v>
      </c>
      <c r="R19">
        <f t="shared" si="0"/>
        <v>50000</v>
      </c>
      <c r="S19">
        <f t="shared" si="12"/>
        <v>78.853778521909291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76.432335278299973</v>
      </c>
      <c r="AC19">
        <f t="shared" si="1"/>
        <v>63.454457877239747</v>
      </c>
      <c r="AE19">
        <f t="shared" si="2"/>
        <v>177.25469794966398</v>
      </c>
      <c r="AF19">
        <f t="shared" si="3"/>
        <v>-8.8627348974832003</v>
      </c>
      <c r="AG19">
        <f t="shared" si="3"/>
        <v>-10.058880352133206</v>
      </c>
      <c r="AH19">
        <f t="shared" si="4"/>
        <v>-184.23644086453524</v>
      </c>
      <c r="AI19">
        <f t="shared" si="5"/>
        <v>-25.903358164487656</v>
      </c>
      <c r="AJ19">
        <f t="shared" si="6"/>
        <v>12.977877401060226</v>
      </c>
      <c r="AK19">
        <f t="shared" si="20"/>
        <v>20.950104856735901</v>
      </c>
      <c r="AL19">
        <f t="shared" si="7"/>
        <v>8.0246240933084714</v>
      </c>
      <c r="AN19">
        <f t="shared" si="8"/>
        <v>55.264832314403414</v>
      </c>
      <c r="AO19">
        <f t="shared" si="8"/>
        <v>-2.7632416157201711</v>
      </c>
      <c r="AP19">
        <f t="shared" si="8"/>
        <v>-3.136178292375368</v>
      </c>
      <c r="AQ19">
        <f t="shared" si="8"/>
        <v>-57.441614402075949</v>
      </c>
      <c r="AR19">
        <f t="shared" si="8"/>
        <v>-8.0762019957680717</v>
      </c>
      <c r="AS19">
        <f t="shared" si="8"/>
        <v>4.0462691633152206</v>
      </c>
      <c r="AT19">
        <f t="shared" si="8"/>
        <v>6.5318665472294919</v>
      </c>
      <c r="AU19">
        <f t="shared" si="8"/>
        <v>2.5019337147766407</v>
      </c>
      <c r="AW19">
        <v>16</v>
      </c>
      <c r="AX19">
        <f>(R19*SUMPRODUCT(K20:$K$23, X20:$X$23)-$AZ$3*SUMPRODUCT(K19:$K$22, W20:$W$23))/Z19</f>
        <v>78.853778521909291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4.7406419999999998E-3</v>
      </c>
      <c r="O20">
        <f t="shared" si="22"/>
        <v>220.27140663830596</v>
      </c>
      <c r="P20">
        <f t="shared" si="23"/>
        <v>11.013570331915298</v>
      </c>
      <c r="Q20" s="4">
        <f t="shared" si="24"/>
        <v>12.5</v>
      </c>
      <c r="R20">
        <f t="shared" si="0"/>
        <v>50000</v>
      </c>
      <c r="S20">
        <f t="shared" si="12"/>
        <v>61.8487394169765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63.454457877239747</v>
      </c>
      <c r="AC20">
        <f t="shared" si="1"/>
        <v>49.036679026481039</v>
      </c>
      <c r="AE20">
        <f t="shared" si="2"/>
        <v>174.64184990436988</v>
      </c>
      <c r="AF20">
        <f t="shared" si="3"/>
        <v>-8.7320924952184935</v>
      </c>
      <c r="AG20">
        <f t="shared" si="3"/>
        <v>-9.9106059979415786</v>
      </c>
      <c r="AH20">
        <f t="shared" si="4"/>
        <v>-190.74220268118987</v>
      </c>
      <c r="AI20">
        <f t="shared" si="5"/>
        <v>-34.743051269980072</v>
      </c>
      <c r="AJ20">
        <f t="shared" si="6"/>
        <v>14.417778850758708</v>
      </c>
      <c r="AK20">
        <f t="shared" si="20"/>
        <v>19.627154630487063</v>
      </c>
      <c r="AL20">
        <f t="shared" si="7"/>
        <v>-0.69811778873430086</v>
      </c>
      <c r="AN20">
        <f t="shared" si="8"/>
        <v>50.158067089116869</v>
      </c>
      <c r="AO20">
        <f t="shared" si="8"/>
        <v>-2.5079033544558436</v>
      </c>
      <c r="AP20">
        <f t="shared" si="8"/>
        <v>-2.8463786933702164</v>
      </c>
      <c r="AQ20">
        <f t="shared" si="8"/>
        <v>-54.782173940827327</v>
      </c>
      <c r="AR20">
        <f t="shared" si="8"/>
        <v>-9.9783888995365206</v>
      </c>
      <c r="AS20">
        <f t="shared" si="8"/>
        <v>4.1408626813584304</v>
      </c>
      <c r="AT20">
        <f t="shared" si="8"/>
        <v>5.6370230804558599</v>
      </c>
      <c r="AU20">
        <f t="shared" si="8"/>
        <v>-0.2005031377222305</v>
      </c>
      <c r="AW20">
        <v>17</v>
      </c>
      <c r="AX20">
        <f>(R20*SUMPRODUCT(K21:$K$23, X21:$X$23)-$AZ$3*SUMPRODUCT(K20:$K$22, W21:$W$23))/Z20</f>
        <v>61.8487394169765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4.9668849999999999E-3</v>
      </c>
      <c r="O21">
        <f t="shared" si="22"/>
        <v>220.27140663830596</v>
      </c>
      <c r="P21">
        <f t="shared" si="23"/>
        <v>11.013570331915298</v>
      </c>
      <c r="Q21" s="4">
        <f t="shared" si="24"/>
        <v>12.5</v>
      </c>
      <c r="R21">
        <f t="shared" si="0"/>
        <v>50000</v>
      </c>
      <c r="S21">
        <f t="shared" si="12"/>
        <v>42.995018428458863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49.036679026481039</v>
      </c>
      <c r="AC21">
        <f t="shared" si="1"/>
        <v>33.57833581830959</v>
      </c>
      <c r="AE21">
        <f t="shared" si="2"/>
        <v>172.0280054206639</v>
      </c>
      <c r="AF21">
        <f t="shared" si="3"/>
        <v>-8.6014002710331958</v>
      </c>
      <c r="AG21">
        <f t="shared" si="3"/>
        <v>-9.7622750976900754</v>
      </c>
      <c r="AH21">
        <f t="shared" si="4"/>
        <v>-196.89936108834419</v>
      </c>
      <c r="AI21">
        <f t="shared" si="5"/>
        <v>-43.235031036403541</v>
      </c>
      <c r="AJ21">
        <f t="shared" si="6"/>
        <v>15.458343208171449</v>
      </c>
      <c r="AK21">
        <f t="shared" si="20"/>
        <v>18.180908153518239</v>
      </c>
      <c r="AL21">
        <f t="shared" si="7"/>
        <v>-9.5957796747138531</v>
      </c>
      <c r="AN21">
        <f t="shared" si="8"/>
        <v>45.512740810532854</v>
      </c>
      <c r="AO21">
        <f t="shared" si="8"/>
        <v>-2.2756370405266431</v>
      </c>
      <c r="AP21">
        <f t="shared" si="8"/>
        <v>-2.5827649117701026</v>
      </c>
      <c r="AQ21">
        <f t="shared" si="8"/>
        <v>-52.092852934379756</v>
      </c>
      <c r="AR21">
        <f t="shared" si="8"/>
        <v>-11.438514076143639</v>
      </c>
      <c r="AS21">
        <f t="shared" si="8"/>
        <v>4.0897501896470745</v>
      </c>
      <c r="AT21">
        <f t="shared" si="8"/>
        <v>4.8100479829883831</v>
      </c>
      <c r="AU21">
        <f t="shared" si="8"/>
        <v>-2.5387159035081801</v>
      </c>
      <c r="AW21">
        <v>18</v>
      </c>
      <c r="AX21">
        <f>(R21*SUMPRODUCT(K22:$K$23, X22:$X$23)-$AZ$3*SUMPRODUCT(K21:$K$22, W22:$W$23))/Z21</f>
        <v>42.995018428458863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5.2168930000000002E-3</v>
      </c>
      <c r="O22">
        <f t="shared" si="22"/>
        <v>220.27140663830596</v>
      </c>
      <c r="P22">
        <f t="shared" si="23"/>
        <v>11.013570331915298</v>
      </c>
      <c r="Q22" s="4">
        <f t="shared" si="24"/>
        <v>12.5</v>
      </c>
      <c r="R22">
        <f t="shared" si="0"/>
        <v>50000</v>
      </c>
      <c r="S22">
        <f t="shared" si="12"/>
        <v>22.327973503446525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33.57833581830959</v>
      </c>
      <c r="AC22">
        <f t="shared" si="1"/>
        <v>17.172397268557425</v>
      </c>
      <c r="AE22">
        <f t="shared" si="2"/>
        <v>169.41027366917427</v>
      </c>
      <c r="AF22">
        <f t="shared" si="3"/>
        <v>-8.470513683458714</v>
      </c>
      <c r="AG22">
        <f t="shared" si="3"/>
        <v>-9.6137236020919623</v>
      </c>
      <c r="AH22">
        <f t="shared" si="4"/>
        <v>-203.7149784848547</v>
      </c>
      <c r="AI22">
        <f t="shared" si="5"/>
        <v>-52.388942101231095</v>
      </c>
      <c r="AJ22">
        <f t="shared" si="6"/>
        <v>16.405938549752165</v>
      </c>
      <c r="AK22">
        <f t="shared" si="20"/>
        <v>16.645302494142044</v>
      </c>
      <c r="AL22">
        <f t="shared" si="7"/>
        <v>-19.337701057336886</v>
      </c>
      <c r="AN22">
        <f t="shared" si="8"/>
        <v>41.287153964437422</v>
      </c>
      <c r="AO22">
        <f t="shared" si="8"/>
        <v>-2.0643576982218712</v>
      </c>
      <c r="AP22">
        <f t="shared" si="8"/>
        <v>-2.3429705763077373</v>
      </c>
      <c r="AQ22">
        <f t="shared" si="8"/>
        <v>-49.647589248282266</v>
      </c>
      <c r="AR22">
        <f t="shared" si="8"/>
        <v>-12.767763558374449</v>
      </c>
      <c r="AS22">
        <f t="shared" si="8"/>
        <v>3.9983083443773904</v>
      </c>
      <c r="AT22">
        <f t="shared" si="8"/>
        <v>4.0566439801774887</v>
      </c>
      <c r="AU22">
        <f t="shared" si="8"/>
        <v>-4.7128112338195702</v>
      </c>
      <c r="AW22">
        <v>19</v>
      </c>
      <c r="AX22">
        <f>(R22*SUMPRODUCT(K23:$K$23, X23:$X$23)-$AZ$3*SUMPRODUCT(K22:$K$22, W23:$W$23))/Z22</f>
        <v>22.327973503446525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5.4821100000000001E-3</v>
      </c>
      <c r="O23">
        <f t="shared" si="22"/>
        <v>220.27140663830596</v>
      </c>
      <c r="P23">
        <f t="shared" si="23"/>
        <v>11.013570331915298</v>
      </c>
      <c r="Q23" s="4">
        <f t="shared" si="24"/>
        <v>12.5</v>
      </c>
      <c r="R23">
        <f t="shared" si="0"/>
        <v>50000</v>
      </c>
      <c r="S23">
        <f t="shared" si="12"/>
        <v>22.679093727231837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17.172397268557425</v>
      </c>
      <c r="AC23">
        <f t="shared" si="1"/>
        <v>17.172397268557425</v>
      </c>
      <c r="AE23">
        <f t="shared" si="2"/>
        <v>166.78744517709799</v>
      </c>
      <c r="AF23">
        <f t="shared" si="3"/>
        <v>-8.3393722588548993</v>
      </c>
      <c r="AG23">
        <f t="shared" si="3"/>
        <v>-9.4648828757747783</v>
      </c>
      <c r="AH23">
        <f t="shared" si="4"/>
        <v>-210.81396118505748</v>
      </c>
      <c r="AI23">
        <f t="shared" si="5"/>
        <v>-61.830771142589157</v>
      </c>
      <c r="AJ23">
        <f t="shared" si="6"/>
        <v>0</v>
      </c>
      <c r="AK23">
        <f t="shared" si="20"/>
        <v>15.028194874824896</v>
      </c>
      <c r="AL23">
        <f t="shared" si="7"/>
        <v>-46.802576267764259</v>
      </c>
      <c r="AN23">
        <f t="shared" si="8"/>
        <v>37.44380078444641</v>
      </c>
      <c r="AO23">
        <f t="shared" si="8"/>
        <v>-1.8721900392223205</v>
      </c>
      <c r="AP23">
        <f t="shared" si="8"/>
        <v>-2.124867303245273</v>
      </c>
      <c r="AQ23">
        <f t="shared" si="8"/>
        <v>-47.32775873394823</v>
      </c>
      <c r="AR23">
        <f t="shared" si="8"/>
        <v>-13.881015291969408</v>
      </c>
      <c r="AS23">
        <f t="shared" si="8"/>
        <v>0</v>
      </c>
      <c r="AT23">
        <f t="shared" si="8"/>
        <v>3.3738314922042436</v>
      </c>
      <c r="AU23">
        <f t="shared" si="8"/>
        <v>-10.507183799765164</v>
      </c>
      <c r="AW23">
        <v>20</v>
      </c>
      <c r="AX23">
        <f>(R23*SUMPRODUCT(K$23:$K24, X$23:$X24)-$AZ$3*SUMPRODUCT(K$22:$K23, W$23:$W24))/Z23</f>
        <v>22.679093727231837</v>
      </c>
    </row>
    <row r="25" spans="5:50" x14ac:dyDescent="0.25">
      <c r="AN25" s="8">
        <f t="shared" ref="AN25:AU25" si="25">SUM(AN3:AN23)</f>
        <v>2017.7482579944301</v>
      </c>
      <c r="AO25" s="8">
        <f t="shared" si="25"/>
        <v>-266.09096787845101</v>
      </c>
      <c r="AP25" s="8">
        <f t="shared" si="25"/>
        <v>-227.8210841148337</v>
      </c>
      <c r="AQ25" s="8">
        <f t="shared" si="25"/>
        <v>-1595.3731104211813</v>
      </c>
      <c r="AR25" s="8">
        <f t="shared" si="25"/>
        <v>-71.536904420036464</v>
      </c>
      <c r="AS25" s="8">
        <f t="shared" si="25"/>
        <v>-60.965829054679674</v>
      </c>
      <c r="AT25" s="8">
        <f t="shared" si="25"/>
        <v>190.08357157220891</v>
      </c>
      <c r="AU25" s="9">
        <f t="shared" si="25"/>
        <v>57.580838097492823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3" priority="1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8AA32-B600-4B06-8D03-806B12DEEB23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323.05594405654472</v>
      </c>
      <c r="K3">
        <v>1</v>
      </c>
      <c r="L3" s="2">
        <v>0</v>
      </c>
      <c r="O3">
        <f>$C$3</f>
        <v>323.05594405654472</v>
      </c>
      <c r="P3">
        <f>O3*B5</f>
        <v>258.4447552452358</v>
      </c>
      <c r="Q3" s="4">
        <f>B8</f>
        <v>125.8175559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323.05594405654472</v>
      </c>
      <c r="AF3">
        <f t="shared" ref="AF3:AG23" si="3">-$Z3*P3</f>
        <v>-258.4447552452358</v>
      </c>
      <c r="AG3">
        <f t="shared" si="3"/>
        <v>-125.8175559</v>
      </c>
      <c r="AH3">
        <f t="shared" ref="AH3:AH23" si="4">-X3*R3</f>
        <v>0</v>
      </c>
      <c r="AI3">
        <f t="shared" ref="AI3:AI23" si="5">SUM(AE3:AH3)</f>
        <v>-61.206367088691081</v>
      </c>
      <c r="AJ3">
        <f t="shared" ref="AJ3:AJ23" si="6">AB3-AC3</f>
        <v>0</v>
      </c>
      <c r="AL3">
        <f t="shared" ref="AL3:AL23" si="7">SUM(AI3:AK3)</f>
        <v>-61.206367088691081</v>
      </c>
      <c r="AN3">
        <f t="shared" ref="AN3:AU23" si="8">AE3*$K3</f>
        <v>323.05594405654472</v>
      </c>
      <c r="AO3">
        <f t="shared" si="8"/>
        <v>-258.4447552452358</v>
      </c>
      <c r="AP3">
        <f t="shared" si="8"/>
        <v>-125.8175559</v>
      </c>
      <c r="AQ3">
        <f t="shared" si="8"/>
        <v>0</v>
      </c>
      <c r="AR3">
        <f t="shared" si="8"/>
        <v>-61.206367088691081</v>
      </c>
      <c r="AS3">
        <f t="shared" si="8"/>
        <v>0</v>
      </c>
      <c r="AT3">
        <f t="shared" si="8"/>
        <v>0</v>
      </c>
      <c r="AU3">
        <f t="shared" si="8"/>
        <v>-61.206367088691081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243.79193117735701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3.6617109999999998E-3</v>
      </c>
      <c r="R4">
        <f t="shared" si="0"/>
        <v>50000</v>
      </c>
      <c r="S4">
        <f t="shared" ref="S4:S23" si="12">AX4</f>
        <v>73.023395652461716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1"/>
        <v>72.02577112481913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-183.08554999999998</v>
      </c>
      <c r="AI4">
        <f t="shared" si="5"/>
        <v>-183.08554999999998</v>
      </c>
      <c r="AJ4">
        <f t="shared" si="6"/>
        <v>-72.02577112481913</v>
      </c>
      <c r="AK4">
        <f t="shared" ref="AK4:AK23" si="20">H4*SUM(AB4:AB4, AE4:AF4)</f>
        <v>0</v>
      </c>
      <c r="AL4">
        <f t="shared" si="7"/>
        <v>-255.11132112481911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-171.76616005253771</v>
      </c>
      <c r="AR4">
        <f t="shared" si="8"/>
        <v>-171.76616005253771</v>
      </c>
      <c r="AS4">
        <f t="shared" si="8"/>
        <v>-67.572728328003677</v>
      </c>
      <c r="AT4">
        <f t="shared" si="8"/>
        <v>0</v>
      </c>
      <c r="AU4">
        <f t="shared" si="8"/>
        <v>-239.33888838054142</v>
      </c>
      <c r="AW4">
        <v>1</v>
      </c>
      <c r="AX4">
        <f>(R4*SUMPRODUCT(K5:$K$23, X5:$X$23)-$AZ$3*SUMPRODUCT(K4:$K$22, W5:$W$23))/Z4</f>
        <v>73.023395652461716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3.8071530000000002E-3</v>
      </c>
      <c r="O5">
        <f t="shared" ref="O5:O23" si="22">$C$3</f>
        <v>323.05594405654472</v>
      </c>
      <c r="P5">
        <f t="shared" ref="P5:P23" si="23">O5*$C$5</f>
        <v>16.152797202827237</v>
      </c>
      <c r="Q5" s="4">
        <f t="shared" ref="Q5:Q23" si="24">$C$8</f>
        <v>12.5</v>
      </c>
      <c r="R5">
        <f t="shared" si="0"/>
        <v>50000</v>
      </c>
      <c r="S5">
        <f t="shared" si="12"/>
        <v>139.28005379171842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72.02577112481913</v>
      </c>
      <c r="AC5">
        <f t="shared" si="1"/>
        <v>135.48046123998984</v>
      </c>
      <c r="AE5">
        <f t="shared" si="2"/>
        <v>314.24290209244208</v>
      </c>
      <c r="AF5">
        <f t="shared" si="3"/>
        <v>-15.712145104622104</v>
      </c>
      <c r="AG5">
        <f t="shared" si="3"/>
        <v>-12.158997066675234</v>
      </c>
      <c r="AH5">
        <f t="shared" si="4"/>
        <v>-187.75703879906084</v>
      </c>
      <c r="AI5">
        <f t="shared" si="5"/>
        <v>98.614721122083921</v>
      </c>
      <c r="AJ5">
        <f t="shared" si="6"/>
        <v>-63.454690115170706</v>
      </c>
      <c r="AK5">
        <f t="shared" si="20"/>
        <v>32.016084028932021</v>
      </c>
      <c r="AL5">
        <f t="shared" si="7"/>
        <v>67.176115035845243</v>
      </c>
      <c r="AN5">
        <f t="shared" si="8"/>
        <v>271.36838983695566</v>
      </c>
      <c r="AO5">
        <f t="shared" si="8"/>
        <v>-13.568419491847783</v>
      </c>
      <c r="AP5">
        <f t="shared" si="8"/>
        <v>-10.500054047506467</v>
      </c>
      <c r="AQ5">
        <f t="shared" si="8"/>
        <v>-162.13994002788132</v>
      </c>
      <c r="AR5">
        <f t="shared" si="8"/>
        <v>85.159976269720062</v>
      </c>
      <c r="AS5">
        <f t="shared" si="8"/>
        <v>-54.797091579466453</v>
      </c>
      <c r="AT5">
        <f t="shared" si="8"/>
        <v>27.647889941075345</v>
      </c>
      <c r="AU5">
        <f t="shared" si="8"/>
        <v>58.010774631328957</v>
      </c>
      <c r="AW5">
        <v>2</v>
      </c>
      <c r="AX5">
        <f>(R5*SUMPRODUCT(K6:$K$23, X6:$X$23)-$AZ$3*SUMPRODUCT(K5:$K$22, W6:$W$23))/Z5</f>
        <v>139.28005379171842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3.9582979999999999E-3</v>
      </c>
      <c r="O6">
        <f t="shared" si="22"/>
        <v>323.05594405654472</v>
      </c>
      <c r="P6">
        <f t="shared" si="23"/>
        <v>16.152797202827237</v>
      </c>
      <c r="Q6" s="4">
        <f t="shared" si="24"/>
        <v>12.5</v>
      </c>
      <c r="R6">
        <f t="shared" si="0"/>
        <v>50000</v>
      </c>
      <c r="S6">
        <f t="shared" si="12"/>
        <v>198.43817209291532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135.48046123998984</v>
      </c>
      <c r="AC6">
        <f t="shared" si="1"/>
        <v>190.33043545823261</v>
      </c>
      <c r="AE6">
        <f t="shared" si="2"/>
        <v>309.85660602065093</v>
      </c>
      <c r="AF6">
        <f t="shared" si="3"/>
        <v>-15.492830301032548</v>
      </c>
      <c r="AG6">
        <f t="shared" si="3"/>
        <v>-11.989278162237456</v>
      </c>
      <c r="AH6">
        <f t="shared" si="4"/>
        <v>-192.51573508410576</v>
      </c>
      <c r="AI6">
        <f t="shared" si="5"/>
        <v>89.858762473275192</v>
      </c>
      <c r="AJ6">
        <f t="shared" si="6"/>
        <v>-54.849974218242778</v>
      </c>
      <c r="AK6">
        <f t="shared" si="20"/>
        <v>46.767052981205381</v>
      </c>
      <c r="AL6">
        <f t="shared" si="7"/>
        <v>81.775841236237795</v>
      </c>
      <c r="AN6">
        <f t="shared" si="8"/>
        <v>241.32444893924171</v>
      </c>
      <c r="AO6">
        <f t="shared" si="8"/>
        <v>-12.066222446962087</v>
      </c>
      <c r="AP6">
        <f t="shared" si="8"/>
        <v>-9.3375641811826</v>
      </c>
      <c r="AQ6">
        <f t="shared" si="8"/>
        <v>-149.93630207841539</v>
      </c>
      <c r="AR6">
        <f t="shared" si="8"/>
        <v>69.984360232681652</v>
      </c>
      <c r="AS6">
        <f t="shared" si="8"/>
        <v>-42.718598039723169</v>
      </c>
      <c r="AT6">
        <f t="shared" si="8"/>
        <v>36.423407053162947</v>
      </c>
      <c r="AU6">
        <f t="shared" si="8"/>
        <v>63.68916924612143</v>
      </c>
      <c r="AW6">
        <v>3</v>
      </c>
      <c r="AX6">
        <f>(R6*SUMPRODUCT(K7:$K$23, X7:$X$23)-$AZ$3*SUMPRODUCT(K6:$K$22, W7:$W$23))/Z6</f>
        <v>198.43817209291532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4.120851E-3</v>
      </c>
      <c r="O7">
        <f t="shared" si="22"/>
        <v>323.05594405654472</v>
      </c>
      <c r="P7">
        <f t="shared" si="23"/>
        <v>16.152797202827237</v>
      </c>
      <c r="Q7" s="4">
        <f t="shared" si="24"/>
        <v>12.5</v>
      </c>
      <c r="R7">
        <f t="shared" si="0"/>
        <v>50000</v>
      </c>
      <c r="S7">
        <f t="shared" si="12"/>
        <v>246.52854287535317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190.33043545823261</v>
      </c>
      <c r="AC7">
        <f t="shared" si="1"/>
        <v>233.11698291152493</v>
      </c>
      <c r="AE7">
        <f t="shared" si="2"/>
        <v>305.48116705566764</v>
      </c>
      <c r="AF7">
        <f t="shared" si="3"/>
        <v>-15.274058352783383</v>
      </c>
      <c r="AG7">
        <f t="shared" si="3"/>
        <v>-11.819979351710948</v>
      </c>
      <c r="AH7">
        <f t="shared" si="4"/>
        <v>-197.62411561653755</v>
      </c>
      <c r="AI7">
        <f t="shared" si="5"/>
        <v>80.763013734635763</v>
      </c>
      <c r="AJ7">
        <f t="shared" si="6"/>
        <v>-42.786547453292314</v>
      </c>
      <c r="AK7">
        <f t="shared" si="20"/>
        <v>50.312280873668939</v>
      </c>
      <c r="AL7">
        <f t="shared" si="7"/>
        <v>88.288747155012388</v>
      </c>
      <c r="AN7">
        <f t="shared" si="8"/>
        <v>215.36773997747224</v>
      </c>
      <c r="AO7">
        <f t="shared" si="8"/>
        <v>-10.768386998873613</v>
      </c>
      <c r="AP7">
        <f t="shared" si="8"/>
        <v>-8.3332215340609981</v>
      </c>
      <c r="AQ7">
        <f t="shared" si="8"/>
        <v>-139.32727688454966</v>
      </c>
      <c r="AR7">
        <f t="shared" si="8"/>
        <v>56.938854559987995</v>
      </c>
      <c r="AS7">
        <f t="shared" si="8"/>
        <v>-30.165008583901415</v>
      </c>
      <c r="AT7">
        <f t="shared" si="8"/>
        <v>35.470737293927222</v>
      </c>
      <c r="AU7">
        <f t="shared" si="8"/>
        <v>62.244583270013798</v>
      </c>
      <c r="AW7">
        <v>4</v>
      </c>
      <c r="AX7">
        <f>(R7*SUMPRODUCT(K8:$K$23, X8:$X$23)-$AZ$3*SUMPRODUCT(K7:$K$22, W8:$W$23))/Z7</f>
        <v>246.52854287535317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4.2986129999999997E-3</v>
      </c>
      <c r="O8">
        <f t="shared" si="22"/>
        <v>323.05594405654472</v>
      </c>
      <c r="P8">
        <f t="shared" si="23"/>
        <v>16.152797202827237</v>
      </c>
      <c r="Q8" s="4">
        <f t="shared" si="24"/>
        <v>12.5</v>
      </c>
      <c r="R8">
        <f t="shared" si="0"/>
        <v>50000</v>
      </c>
      <c r="S8">
        <f t="shared" si="12"/>
        <v>281.13916950570194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233.11698291152493</v>
      </c>
      <c r="AC8">
        <f t="shared" si="1"/>
        <v>262.0435233075907</v>
      </c>
      <c r="AE8">
        <f t="shared" si="2"/>
        <v>301.11321006915034</v>
      </c>
      <c r="AF8">
        <f t="shared" si="3"/>
        <v>-15.055660503457517</v>
      </c>
      <c r="AG8">
        <f t="shared" si="3"/>
        <v>-11.650970041292842</v>
      </c>
      <c r="AH8">
        <f t="shared" si="4"/>
        <v>-203.23806760398497</v>
      </c>
      <c r="AI8">
        <f t="shared" si="5"/>
        <v>71.168511920415028</v>
      </c>
      <c r="AJ8">
        <f t="shared" si="6"/>
        <v>-28.926540396065775</v>
      </c>
      <c r="AK8">
        <f t="shared" si="20"/>
        <v>37.640153604598297</v>
      </c>
      <c r="AL8">
        <f t="shared" si="7"/>
        <v>79.88212512894755</v>
      </c>
      <c r="AN8">
        <f t="shared" si="8"/>
        <v>197.93779021990653</v>
      </c>
      <c r="AO8">
        <f t="shared" si="8"/>
        <v>-9.8968895109953259</v>
      </c>
      <c r="AP8">
        <f t="shared" si="8"/>
        <v>-7.6588046846640481</v>
      </c>
      <c r="AQ8">
        <f t="shared" si="8"/>
        <v>-133.59923326133159</v>
      </c>
      <c r="AR8">
        <f t="shared" si="8"/>
        <v>46.78286276291557</v>
      </c>
      <c r="AS8">
        <f t="shared" si="8"/>
        <v>-19.014959467866682</v>
      </c>
      <c r="AT8">
        <f t="shared" si="8"/>
        <v>24.74288267300215</v>
      </c>
      <c r="AU8">
        <f t="shared" si="8"/>
        <v>52.510785968051039</v>
      </c>
      <c r="AW8">
        <v>5</v>
      </c>
      <c r="AX8">
        <f>(R8*SUMPRODUCT(K9:$K$23, X9:$X$23)-$AZ$3*SUMPRODUCT(K8:$K$22, W9:$W$23))/Z8</f>
        <v>281.13916950570194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4.5124980000000002E-3</v>
      </c>
      <c r="O9">
        <f t="shared" si="22"/>
        <v>323.05594405654472</v>
      </c>
      <c r="P9">
        <f t="shared" si="23"/>
        <v>16.152797202827237</v>
      </c>
      <c r="Q9" s="4">
        <f t="shared" si="24"/>
        <v>12.5</v>
      </c>
      <c r="R9">
        <f t="shared" si="0"/>
        <v>50000</v>
      </c>
      <c r="S9">
        <f t="shared" si="12"/>
        <v>304.86363413845095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262.0435233075907</v>
      </c>
      <c r="AC9">
        <f t="shared" si="1"/>
        <v>280.03274385447435</v>
      </c>
      <c r="AE9">
        <f t="shared" si="2"/>
        <v>296.7433052102482</v>
      </c>
      <c r="AF9">
        <f t="shared" si="3"/>
        <v>-14.83716526051241</v>
      </c>
      <c r="AG9">
        <f t="shared" si="3"/>
        <v>-11.481885361870519</v>
      </c>
      <c r="AH9">
        <f t="shared" si="4"/>
        <v>-210.29991603757546</v>
      </c>
      <c r="AI9">
        <f t="shared" si="5"/>
        <v>60.124338550289821</v>
      </c>
      <c r="AJ9">
        <f t="shared" si="6"/>
        <v>-17.989220546883644</v>
      </c>
      <c r="AK9">
        <f t="shared" si="20"/>
        <v>28.394172422032444</v>
      </c>
      <c r="AL9">
        <f t="shared" si="7"/>
        <v>70.529290425438617</v>
      </c>
      <c r="AN9">
        <f t="shared" si="8"/>
        <v>185.38796657975263</v>
      </c>
      <c r="AO9">
        <f t="shared" si="8"/>
        <v>-9.2693983289876325</v>
      </c>
      <c r="AP9">
        <f t="shared" si="8"/>
        <v>-7.1732145000907348</v>
      </c>
      <c r="AQ9">
        <f t="shared" si="8"/>
        <v>-131.38316221987131</v>
      </c>
      <c r="AR9">
        <f t="shared" si="8"/>
        <v>37.562191530802956</v>
      </c>
      <c r="AS9">
        <f t="shared" si="8"/>
        <v>-11.238619234151095</v>
      </c>
      <c r="AT9">
        <f t="shared" si="8"/>
        <v>17.739028296884022</v>
      </c>
      <c r="AU9">
        <f t="shared" si="8"/>
        <v>44.062600593535883</v>
      </c>
      <c r="AW9">
        <v>6</v>
      </c>
      <c r="AX9">
        <f>(R9*SUMPRODUCT(K10:$K$23, X10:$X$23)-$AZ$3*SUMPRODUCT(K9:$K$22, W10:$W$23))/Z9</f>
        <v>304.86363413845095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4.7406419999999998E-3</v>
      </c>
      <c r="O10">
        <f t="shared" si="22"/>
        <v>323.05594405654472</v>
      </c>
      <c r="P10">
        <f t="shared" si="23"/>
        <v>16.152797202827237</v>
      </c>
      <c r="Q10" s="4">
        <f t="shared" si="24"/>
        <v>12.5</v>
      </c>
      <c r="R10">
        <f t="shared" si="0"/>
        <v>50000</v>
      </c>
      <c r="S10">
        <f t="shared" si="12"/>
        <v>321.20820553387153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280.03274385447435</v>
      </c>
      <c r="AC10">
        <f t="shared" si="1"/>
        <v>290.6968950636126</v>
      </c>
      <c r="AE10">
        <f t="shared" si="2"/>
        <v>292.36911838224722</v>
      </c>
      <c r="AF10">
        <f t="shared" si="3"/>
        <v>-14.618455919112362</v>
      </c>
      <c r="AG10">
        <f t="shared" si="3"/>
        <v>-11.312635000266146</v>
      </c>
      <c r="AH10">
        <f t="shared" si="4"/>
        <v>-217.72603194267433</v>
      </c>
      <c r="AI10">
        <f t="shared" si="5"/>
        <v>48.711995520194392</v>
      </c>
      <c r="AJ10">
        <f t="shared" si="6"/>
        <v>-10.664151209138254</v>
      </c>
      <c r="AK10">
        <f t="shared" si="20"/>
        <v>29.283628831674491</v>
      </c>
      <c r="AL10">
        <f t="shared" si="7"/>
        <v>67.33147314273063</v>
      </c>
      <c r="AN10">
        <f t="shared" si="8"/>
        <v>173.54416050669127</v>
      </c>
      <c r="AO10">
        <f t="shared" si="8"/>
        <v>-8.6772080253345631</v>
      </c>
      <c r="AP10">
        <f t="shared" si="8"/>
        <v>-6.7149422452785643</v>
      </c>
      <c r="AQ10">
        <f t="shared" si="8"/>
        <v>-129.23759404898485</v>
      </c>
      <c r="AR10">
        <f t="shared" si="8"/>
        <v>28.914416187093281</v>
      </c>
      <c r="AS10">
        <f t="shared" si="8"/>
        <v>-6.3300159036861201</v>
      </c>
      <c r="AT10">
        <f t="shared" si="8"/>
        <v>17.382146275579668</v>
      </c>
      <c r="AU10">
        <f t="shared" si="8"/>
        <v>39.966546558986828</v>
      </c>
      <c r="AW10">
        <v>7</v>
      </c>
      <c r="AX10">
        <f>(R10*SUMPRODUCT(K11:$K$23, X11:$X$23)-$AZ$3*SUMPRODUCT(K10:$K$22, W11:$W$23))/Z10</f>
        <v>321.20820553387153</v>
      </c>
    </row>
    <row r="11" spans="1:52" x14ac:dyDescent="0.25">
      <c r="A11" t="s">
        <v>33</v>
      </c>
      <c r="C11" s="7">
        <f>AU25</f>
        <v>99.102174228022065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4.9668849999999999E-3</v>
      </c>
      <c r="O11">
        <f t="shared" si="22"/>
        <v>323.05594405654472</v>
      </c>
      <c r="P11">
        <f t="shared" si="23"/>
        <v>16.152797202827237</v>
      </c>
      <c r="Q11" s="4">
        <f t="shared" si="24"/>
        <v>12.5</v>
      </c>
      <c r="R11">
        <f t="shared" si="0"/>
        <v>50000</v>
      </c>
      <c r="S11">
        <f t="shared" si="12"/>
        <v>330.67511095240354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290.6968950636126</v>
      </c>
      <c r="AC11">
        <f t="shared" si="1"/>
        <v>294.78548865497601</v>
      </c>
      <c r="AE11">
        <f t="shared" si="2"/>
        <v>287.99326340986875</v>
      </c>
      <c r="AF11">
        <f t="shared" si="3"/>
        <v>-14.399663170493438</v>
      </c>
      <c r="AG11">
        <f t="shared" si="3"/>
        <v>-11.143320093170189</v>
      </c>
      <c r="AH11">
        <f t="shared" si="4"/>
        <v>-224.75422837318769</v>
      </c>
      <c r="AI11">
        <f t="shared" si="5"/>
        <v>37.696051773017416</v>
      </c>
      <c r="AJ11">
        <f t="shared" si="6"/>
        <v>-4.0885935913634057</v>
      </c>
      <c r="AK11">
        <f t="shared" si="20"/>
        <v>29.060960508103879</v>
      </c>
      <c r="AL11">
        <f t="shared" si="7"/>
        <v>62.668418689757885</v>
      </c>
      <c r="AN11">
        <f t="shared" si="8"/>
        <v>162.57417500139425</v>
      </c>
      <c r="AO11">
        <f t="shared" si="8"/>
        <v>-8.1287087500697126</v>
      </c>
      <c r="AP11">
        <f t="shared" si="8"/>
        <v>-6.2904807198400743</v>
      </c>
      <c r="AQ11">
        <f t="shared" si="8"/>
        <v>-126.87530542630688</v>
      </c>
      <c r="AR11">
        <f t="shared" si="8"/>
        <v>21.279680105177587</v>
      </c>
      <c r="AS11">
        <f t="shared" si="8"/>
        <v>-2.3080391609226645</v>
      </c>
      <c r="AT11">
        <f t="shared" si="8"/>
        <v>16.405111784261234</v>
      </c>
      <c r="AU11">
        <f t="shared" si="8"/>
        <v>35.376752728516152</v>
      </c>
      <c r="AW11">
        <v>8</v>
      </c>
      <c r="AX11">
        <f>(R11*SUMPRODUCT(K12:$K$23, X12:$X$23)-$AZ$3*SUMPRODUCT(K11:$K$22, W12:$W$23))/Z11</f>
        <v>330.67511095240354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5.2168930000000002E-3</v>
      </c>
      <c r="O12">
        <f t="shared" si="22"/>
        <v>323.05594405654472</v>
      </c>
      <c r="P12">
        <f t="shared" si="23"/>
        <v>16.152797202827237</v>
      </c>
      <c r="Q12" s="4">
        <f t="shared" si="24"/>
        <v>12.5</v>
      </c>
      <c r="R12">
        <f t="shared" si="0"/>
        <v>50000</v>
      </c>
      <c r="S12">
        <f t="shared" si="12"/>
        <v>333.3869895270978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294.78548865497601</v>
      </c>
      <c r="AC12">
        <f t="shared" si="1"/>
        <v>292.68052835096796</v>
      </c>
      <c r="AE12">
        <f t="shared" si="2"/>
        <v>283.61090073584</v>
      </c>
      <c r="AF12">
        <f t="shared" si="3"/>
        <v>-14.180545036792001</v>
      </c>
      <c r="AG12">
        <f t="shared" si="3"/>
        <v>-10.973753383647669</v>
      </c>
      <c r="AH12">
        <f t="shared" si="4"/>
        <v>-232.53403436327562</v>
      </c>
      <c r="AI12">
        <f t="shared" si="5"/>
        <v>25.922567952124723</v>
      </c>
      <c r="AJ12">
        <f t="shared" si="6"/>
        <v>2.1049603040080456</v>
      </c>
      <c r="AK12">
        <f t="shared" si="20"/>
        <v>29.28280232197385</v>
      </c>
      <c r="AL12">
        <f t="shared" si="7"/>
        <v>57.310330578106615</v>
      </c>
      <c r="AN12">
        <f t="shared" si="8"/>
        <v>152.20106585781423</v>
      </c>
      <c r="AO12">
        <f t="shared" si="8"/>
        <v>-7.6100532928907123</v>
      </c>
      <c r="AP12">
        <f t="shared" si="8"/>
        <v>-5.88911412473401</v>
      </c>
      <c r="AQ12">
        <f t="shared" si="8"/>
        <v>-124.79043572190757</v>
      </c>
      <c r="AR12">
        <f t="shared" si="8"/>
        <v>13.911462718281944</v>
      </c>
      <c r="AS12">
        <f t="shared" si="8"/>
        <v>1.1296364174549762</v>
      </c>
      <c r="AT12">
        <f t="shared" si="8"/>
        <v>15.714747610703812</v>
      </c>
      <c r="AU12">
        <f t="shared" si="8"/>
        <v>30.755846746440731</v>
      </c>
      <c r="AW12">
        <v>9</v>
      </c>
      <c r="AX12">
        <f>(R12*SUMPRODUCT(K13:$K$23, X13:$X$23)-$AZ$3*SUMPRODUCT(K12:$K$22, W13:$W$23))/Z12</f>
        <v>333.3869895270978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5.4821100000000001E-3</v>
      </c>
      <c r="O13">
        <f t="shared" si="22"/>
        <v>323.05594405654472</v>
      </c>
      <c r="P13">
        <f t="shared" si="23"/>
        <v>16.152797202827237</v>
      </c>
      <c r="Q13" s="4">
        <f t="shared" si="24"/>
        <v>12.5</v>
      </c>
      <c r="R13">
        <f t="shared" si="0"/>
        <v>50000</v>
      </c>
      <c r="S13">
        <f t="shared" si="12"/>
        <v>329.45088493440835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292.68052835096796</v>
      </c>
      <c r="AC13">
        <f t="shared" si="1"/>
        <v>284.74720747271601</v>
      </c>
      <c r="AE13">
        <f t="shared" si="2"/>
        <v>279.22000557344865</v>
      </c>
      <c r="AF13">
        <f t="shared" si="3"/>
        <v>-13.961000278672433</v>
      </c>
      <c r="AG13">
        <f t="shared" si="3"/>
        <v>-10.803856526649163</v>
      </c>
      <c r="AH13">
        <f t="shared" si="4"/>
        <v>-240.63729264811491</v>
      </c>
      <c r="AI13">
        <f t="shared" si="5"/>
        <v>13.817856120012152</v>
      </c>
      <c r="AJ13">
        <f t="shared" si="6"/>
        <v>7.9333208782519478</v>
      </c>
      <c r="AK13">
        <f t="shared" si="20"/>
        <v>28.845473889484971</v>
      </c>
      <c r="AL13">
        <f t="shared" si="7"/>
        <v>50.596650887749071</v>
      </c>
      <c r="AN13">
        <f t="shared" si="8"/>
        <v>142.47853210429426</v>
      </c>
      <c r="AO13">
        <f t="shared" si="8"/>
        <v>-7.1239266052147139</v>
      </c>
      <c r="AP13">
        <f t="shared" si="8"/>
        <v>-5.5129202358584415</v>
      </c>
      <c r="AQ13">
        <f t="shared" si="8"/>
        <v>-122.79080130967219</v>
      </c>
      <c r="AR13">
        <f t="shared" si="8"/>
        <v>7.0508839535489249</v>
      </c>
      <c r="AS13">
        <f t="shared" si="8"/>
        <v>4.0481623482682583</v>
      </c>
      <c r="AT13">
        <f t="shared" si="8"/>
        <v>14.719077056050951</v>
      </c>
      <c r="AU13">
        <f t="shared" si="8"/>
        <v>25.818123357868135</v>
      </c>
      <c r="AW13">
        <v>10</v>
      </c>
      <c r="AX13">
        <f>(R13*SUMPRODUCT(K14:$K$23, X14:$X$23)-$AZ$3*SUMPRODUCT(K13:$K$22, W14:$W$23))/Z13</f>
        <v>329.45088493440835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5.7777469999999997E-3</v>
      </c>
      <c r="O14">
        <f t="shared" si="22"/>
        <v>323.05594405654472</v>
      </c>
      <c r="P14">
        <f t="shared" si="23"/>
        <v>16.152797202827237</v>
      </c>
      <c r="Q14" s="4">
        <f t="shared" si="24"/>
        <v>12.5</v>
      </c>
      <c r="R14">
        <f t="shared" si="0"/>
        <v>50000</v>
      </c>
      <c r="S14">
        <f t="shared" si="12"/>
        <v>323.15856361258597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284.74720747271601</v>
      </c>
      <c r="AC14">
        <f t="shared" si="1"/>
        <v>274.90183851840709</v>
      </c>
      <c r="AE14">
        <f t="shared" si="2"/>
        <v>274.81454296817219</v>
      </c>
      <c r="AF14">
        <f t="shared" si="3"/>
        <v>-13.74072714840861</v>
      </c>
      <c r="AG14">
        <f t="shared" si="3"/>
        <v>-10.633396011747395</v>
      </c>
      <c r="AH14">
        <f t="shared" si="4"/>
        <v>-249.68779854111048</v>
      </c>
      <c r="AI14">
        <f t="shared" si="5"/>
        <v>0.75262126690569175</v>
      </c>
      <c r="AJ14">
        <f t="shared" si="6"/>
        <v>9.845368954308924</v>
      </c>
      <c r="AK14">
        <f t="shared" si="20"/>
        <v>46.706996605184067</v>
      </c>
      <c r="AL14">
        <f t="shared" si="7"/>
        <v>57.304986826398682</v>
      </c>
      <c r="AN14">
        <f t="shared" si="8"/>
        <v>129.17663855720429</v>
      </c>
      <c r="AO14">
        <f t="shared" si="8"/>
        <v>-6.4588319278602135</v>
      </c>
      <c r="AP14">
        <f t="shared" si="8"/>
        <v>-4.9982302188577901</v>
      </c>
      <c r="AQ14">
        <f t="shared" si="8"/>
        <v>-117.36580661244176</v>
      </c>
      <c r="AR14">
        <f t="shared" si="8"/>
        <v>0.35376979804449954</v>
      </c>
      <c r="AS14">
        <f t="shared" si="8"/>
        <v>4.6278179209037615</v>
      </c>
      <c r="AT14">
        <f t="shared" si="8"/>
        <v>21.954634399603798</v>
      </c>
      <c r="AU14">
        <f t="shared" si="8"/>
        <v>26.93622211855206</v>
      </c>
      <c r="AW14">
        <v>11</v>
      </c>
      <c r="AX14">
        <f>(R14*SUMPRODUCT(K15:$K$23, X15:$X$23)-$AZ$3*SUMPRODUCT(K14:$K$22, W15:$W$23))/Z14</f>
        <v>323.15856361258597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6.1180619999999996E-3</v>
      </c>
      <c r="O15">
        <f t="shared" si="22"/>
        <v>323.05594405654472</v>
      </c>
      <c r="P15">
        <f t="shared" si="23"/>
        <v>16.152797202827237</v>
      </c>
      <c r="Q15" s="4">
        <f t="shared" si="24"/>
        <v>12.5</v>
      </c>
      <c r="R15">
        <f t="shared" si="0"/>
        <v>50000</v>
      </c>
      <c r="S15">
        <f t="shared" si="12"/>
        <v>310.29908384352768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274.90183851840709</v>
      </c>
      <c r="AC15">
        <f t="shared" si="1"/>
        <v>259.70807699770796</v>
      </c>
      <c r="AE15">
        <f t="shared" si="2"/>
        <v>270.38506512610951</v>
      </c>
      <c r="AF15">
        <f t="shared" si="3"/>
        <v>-13.519253256305475</v>
      </c>
      <c r="AG15">
        <f t="shared" si="3"/>
        <v>-10.462006275559498</v>
      </c>
      <c r="AH15">
        <f t="shared" si="4"/>
        <v>-260.22310428169317</v>
      </c>
      <c r="AI15">
        <f t="shared" si="5"/>
        <v>-13.819298687448651</v>
      </c>
      <c r="AJ15">
        <f t="shared" si="6"/>
        <v>15.193761520699127</v>
      </c>
      <c r="AK15">
        <f t="shared" si="20"/>
        <v>45.504421379020009</v>
      </c>
      <c r="AL15">
        <f t="shared" si="7"/>
        <v>46.878884212270485</v>
      </c>
      <c r="AN15">
        <f t="shared" si="8"/>
        <v>117.07612345195682</v>
      </c>
      <c r="AO15">
        <f t="shared" si="8"/>
        <v>-5.8538061725978414</v>
      </c>
      <c r="AP15">
        <f t="shared" si="8"/>
        <v>-4.5300251243583718</v>
      </c>
      <c r="AQ15">
        <f t="shared" si="8"/>
        <v>-112.67601732264845</v>
      </c>
      <c r="AR15">
        <f t="shared" si="8"/>
        <v>-5.9837251676478447</v>
      </c>
      <c r="AS15">
        <f t="shared" si="8"/>
        <v>6.5788644748825336</v>
      </c>
      <c r="AT15">
        <f t="shared" si="8"/>
        <v>19.703311839709915</v>
      </c>
      <c r="AU15">
        <f t="shared" si="8"/>
        <v>20.298451146944604</v>
      </c>
      <c r="AW15">
        <v>12</v>
      </c>
      <c r="AX15">
        <f>(R15*SUMPRODUCT(K16:$K$23, X16:$X$23)-$AZ$3*SUMPRODUCT(K15:$K$22, W16:$W$23))/Z15</f>
        <v>310.29908384352768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6.4830920000000002E-3</v>
      </c>
      <c r="O16">
        <f t="shared" si="22"/>
        <v>323.05594405654472</v>
      </c>
      <c r="P16">
        <f t="shared" si="23"/>
        <v>16.152797202827237</v>
      </c>
      <c r="Q16" s="4">
        <f t="shared" si="24"/>
        <v>12.5</v>
      </c>
      <c r="R16">
        <f t="shared" si="0"/>
        <v>50000</v>
      </c>
      <c r="S16">
        <f t="shared" si="12"/>
        <v>291.36885615962672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259.70807699770796</v>
      </c>
      <c r="AC16">
        <f t="shared" si="1"/>
        <v>239.84458768969932</v>
      </c>
      <c r="AE16">
        <f t="shared" si="2"/>
        <v>265.92828322220987</v>
      </c>
      <c r="AF16">
        <f t="shared" si="3"/>
        <v>-13.296414161110494</v>
      </c>
      <c r="AG16">
        <f t="shared" si="3"/>
        <v>-10.289560063614873</v>
      </c>
      <c r="AH16">
        <f t="shared" si="4"/>
        <v>-271.30459675611831</v>
      </c>
      <c r="AI16">
        <f t="shared" si="5"/>
        <v>-28.962287758633835</v>
      </c>
      <c r="AJ16">
        <f t="shared" si="6"/>
        <v>19.863489308008639</v>
      </c>
      <c r="AK16">
        <f t="shared" si="20"/>
        <v>43.841953864144266</v>
      </c>
      <c r="AL16">
        <f t="shared" si="7"/>
        <v>34.743155413519069</v>
      </c>
      <c r="AN16">
        <f t="shared" si="8"/>
        <v>106.06974658345543</v>
      </c>
      <c r="AO16">
        <f t="shared" si="8"/>
        <v>-5.3034873291727713</v>
      </c>
      <c r="AP16">
        <f t="shared" si="8"/>
        <v>-4.1041555083138306</v>
      </c>
      <c r="AQ16">
        <f t="shared" si="8"/>
        <v>-108.21417517595063</v>
      </c>
      <c r="AR16">
        <f t="shared" si="8"/>
        <v>-11.552071429981819</v>
      </c>
      <c r="AS16">
        <f t="shared" si="8"/>
        <v>7.922870225139282</v>
      </c>
      <c r="AT16">
        <f t="shared" si="8"/>
        <v>17.487064105202862</v>
      </c>
      <c r="AU16">
        <f t="shared" si="8"/>
        <v>13.857862900360326</v>
      </c>
      <c r="AW16">
        <v>13</v>
      </c>
      <c r="AX16">
        <f>(R16*SUMPRODUCT(K17:$K$23, X17:$X$23)-$AZ$3*SUMPRODUCT(K16:$K$22, W17:$W$23))/Z16</f>
        <v>291.36885615962672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6.8699859999999998E-3</v>
      </c>
      <c r="O17">
        <f t="shared" si="22"/>
        <v>323.05594405654472</v>
      </c>
      <c r="P17">
        <f t="shared" si="23"/>
        <v>16.152797202827237</v>
      </c>
      <c r="Q17" s="4">
        <f t="shared" si="24"/>
        <v>12.5</v>
      </c>
      <c r="R17">
        <f t="shared" si="0"/>
        <v>50000</v>
      </c>
      <c r="S17">
        <f t="shared" si="12"/>
        <v>266.90165905807618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239.84458768969932</v>
      </c>
      <c r="AC17">
        <f t="shared" si="1"/>
        <v>215.99764787249887</v>
      </c>
      <c r="AE17">
        <f t="shared" si="2"/>
        <v>261.44207680724713</v>
      </c>
      <c r="AF17">
        <f t="shared" si="3"/>
        <v>-13.072103840362358</v>
      </c>
      <c r="AG17">
        <f t="shared" si="3"/>
        <v>-10.11597532939553</v>
      </c>
      <c r="AH17">
        <f t="shared" si="4"/>
        <v>-282.75653433277313</v>
      </c>
      <c r="AI17">
        <f t="shared" si="5"/>
        <v>-44.502536695283879</v>
      </c>
      <c r="AJ17">
        <f t="shared" si="6"/>
        <v>23.84693981720045</v>
      </c>
      <c r="AK17">
        <f t="shared" si="20"/>
        <v>41.77749638450522</v>
      </c>
      <c r="AL17">
        <f t="shared" si="7"/>
        <v>21.121899506421791</v>
      </c>
      <c r="AN17">
        <f t="shared" si="8"/>
        <v>96.060281071701354</v>
      </c>
      <c r="AO17">
        <f t="shared" si="8"/>
        <v>-4.8030140535850681</v>
      </c>
      <c r="AP17">
        <f t="shared" si="8"/>
        <v>-3.7168593721528866</v>
      </c>
      <c r="AQ17">
        <f t="shared" si="8"/>
        <v>-103.89173959512183</v>
      </c>
      <c r="AR17">
        <f t="shared" si="8"/>
        <v>-16.351331949158435</v>
      </c>
      <c r="AS17">
        <f t="shared" si="8"/>
        <v>8.7619551126390185</v>
      </c>
      <c r="AT17">
        <f t="shared" si="8"/>
        <v>15.350084784272623</v>
      </c>
      <c r="AU17">
        <f t="shared" si="8"/>
        <v>7.7607079477532075</v>
      </c>
      <c r="AW17">
        <v>14</v>
      </c>
      <c r="AX17">
        <f>(R17*SUMPRODUCT(K18:$K$23, X18:$X$23)-$AZ$3*SUMPRODUCT(K17:$K$22, W18:$W$23))/Z17</f>
        <v>266.90165905807618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7.3063119999999997E-3</v>
      </c>
      <c r="O18">
        <f t="shared" si="22"/>
        <v>323.05594405654472</v>
      </c>
      <c r="P18">
        <f t="shared" si="23"/>
        <v>16.152797202827237</v>
      </c>
      <c r="Q18" s="4">
        <f t="shared" si="24"/>
        <v>12.5</v>
      </c>
      <c r="R18">
        <f t="shared" si="0"/>
        <v>50000</v>
      </c>
      <c r="S18">
        <f t="shared" si="12"/>
        <v>236.93186004343406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215.99764787249887</v>
      </c>
      <c r="AC18">
        <f t="shared" si="1"/>
        <v>188.42537094752515</v>
      </c>
      <c r="AE18">
        <f t="shared" si="2"/>
        <v>256.91747865609295</v>
      </c>
      <c r="AF18">
        <f t="shared" si="3"/>
        <v>-12.845873932804649</v>
      </c>
      <c r="AG18">
        <f t="shared" si="3"/>
        <v>-9.9409051041607093</v>
      </c>
      <c r="AH18">
        <f t="shared" si="4"/>
        <v>-295.64188776346606</v>
      </c>
      <c r="AI18">
        <f t="shared" si="5"/>
        <v>-61.511188144338462</v>
      </c>
      <c r="AJ18">
        <f t="shared" si="6"/>
        <v>27.572276924973721</v>
      </c>
      <c r="AK18">
        <f t="shared" si="20"/>
        <v>39.369046083126705</v>
      </c>
      <c r="AL18">
        <f t="shared" si="7"/>
        <v>5.430134863761964</v>
      </c>
      <c r="AN18">
        <f t="shared" si="8"/>
        <v>86.956767378549557</v>
      </c>
      <c r="AO18">
        <f t="shared" si="8"/>
        <v>-4.3478383689274782</v>
      </c>
      <c r="AP18">
        <f t="shared" si="8"/>
        <v>-3.3646172194919224</v>
      </c>
      <c r="AQ18">
        <f t="shared" si="8"/>
        <v>-100.06350286511849</v>
      </c>
      <c r="AR18">
        <f t="shared" si="8"/>
        <v>-20.819191074988332</v>
      </c>
      <c r="AS18">
        <f t="shared" si="8"/>
        <v>9.332164098773859</v>
      </c>
      <c r="AT18">
        <f t="shared" si="8"/>
        <v>13.324920515619651</v>
      </c>
      <c r="AU18">
        <f t="shared" si="8"/>
        <v>1.8378935394051783</v>
      </c>
      <c r="AW18">
        <v>15</v>
      </c>
      <c r="AX18">
        <f>(R18*SUMPRODUCT(K19:$K$23, X19:$X$23)-$AZ$3*SUMPRODUCT(K18:$K$22, W19:$W$23))/Z18</f>
        <v>236.93186004343406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7.7977719999999997E-3</v>
      </c>
      <c r="O19">
        <f t="shared" si="22"/>
        <v>323.05594405654472</v>
      </c>
      <c r="P19">
        <f t="shared" si="23"/>
        <v>16.152797202827237</v>
      </c>
      <c r="Q19" s="4">
        <f t="shared" si="24"/>
        <v>12.5</v>
      </c>
      <c r="R19">
        <f t="shared" si="0"/>
        <v>50000</v>
      </c>
      <c r="S19">
        <f t="shared" si="12"/>
        <v>201.47161076358671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188.42537094752515</v>
      </c>
      <c r="AC19">
        <f t="shared" si="1"/>
        <v>157.37316841031378</v>
      </c>
      <c r="AE19">
        <f t="shared" si="2"/>
        <v>252.34491994815693</v>
      </c>
      <c r="AF19">
        <f t="shared" si="3"/>
        <v>-12.617245997407847</v>
      </c>
      <c r="AG19">
        <f t="shared" si="3"/>
        <v>-9.7639791416432189</v>
      </c>
      <c r="AH19">
        <f t="shared" si="4"/>
        <v>-310.06764590352583</v>
      </c>
      <c r="AI19">
        <f t="shared" si="5"/>
        <v>-80.103951094419983</v>
      </c>
      <c r="AJ19">
        <f t="shared" si="6"/>
        <v>31.052202537211372</v>
      </c>
      <c r="AK19">
        <f t="shared" si="20"/>
        <v>36.637912358035123</v>
      </c>
      <c r="AL19">
        <f t="shared" si="7"/>
        <v>-12.413836199173488</v>
      </c>
      <c r="AN19">
        <f t="shared" si="8"/>
        <v>78.676615331722914</v>
      </c>
      <c r="AO19">
        <f t="shared" si="8"/>
        <v>-3.9338307665861456</v>
      </c>
      <c r="AP19">
        <f t="shared" si="8"/>
        <v>-3.0442333897264584</v>
      </c>
      <c r="AQ19">
        <f t="shared" si="8"/>
        <v>-96.673524906213373</v>
      </c>
      <c r="AR19">
        <f t="shared" si="8"/>
        <v>-24.974973730803079</v>
      </c>
      <c r="AS19">
        <f t="shared" si="8"/>
        <v>9.6815192266396686</v>
      </c>
      <c r="AT19">
        <f t="shared" si="8"/>
        <v>11.423043260560632</v>
      </c>
      <c r="AU19">
        <f t="shared" si="8"/>
        <v>-3.8704112436027787</v>
      </c>
      <c r="AW19">
        <v>16</v>
      </c>
      <c r="AX19">
        <f>(R19*SUMPRODUCT(K20:$K$23, X20:$X$23)-$AZ$3*SUMPRODUCT(K19:$K$22, W20:$W$23))/Z19</f>
        <v>201.47161076358671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8.3605269999999995E-3</v>
      </c>
      <c r="O20">
        <f t="shared" si="22"/>
        <v>323.05594405654472</v>
      </c>
      <c r="P20">
        <f t="shared" si="23"/>
        <v>16.152797202827237</v>
      </c>
      <c r="Q20" s="4">
        <f t="shared" si="24"/>
        <v>12.5</v>
      </c>
      <c r="R20">
        <f t="shared" si="0"/>
        <v>50000</v>
      </c>
      <c r="S20">
        <f t="shared" si="12"/>
        <v>160.36658424742865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157.37316841031378</v>
      </c>
      <c r="AC20">
        <f t="shared" si="1"/>
        <v>122.9653421571511</v>
      </c>
      <c r="AE20">
        <f t="shared" si="2"/>
        <v>247.71173423213597</v>
      </c>
      <c r="AF20">
        <f t="shared" si="3"/>
        <v>-12.385586711606798</v>
      </c>
      <c r="AG20">
        <f t="shared" si="3"/>
        <v>-9.584707338985643</v>
      </c>
      <c r="AH20">
        <f t="shared" si="4"/>
        <v>-326.52804496457981</v>
      </c>
      <c r="AI20">
        <f t="shared" si="5"/>
        <v>-100.7866047830363</v>
      </c>
      <c r="AJ20">
        <f t="shared" si="6"/>
        <v>34.407826253162682</v>
      </c>
      <c r="AK20">
        <f t="shared" si="20"/>
        <v>33.604065862834098</v>
      </c>
      <c r="AL20">
        <f t="shared" si="7"/>
        <v>-32.774712667039516</v>
      </c>
      <c r="AN20">
        <f t="shared" si="8"/>
        <v>71.144126056729732</v>
      </c>
      <c r="AO20">
        <f t="shared" si="8"/>
        <v>-3.5572063028364869</v>
      </c>
      <c r="AP20">
        <f t="shared" si="8"/>
        <v>-2.7527788671595115</v>
      </c>
      <c r="AQ20">
        <f t="shared" si="8"/>
        <v>-93.780589216043083</v>
      </c>
      <c r="AR20">
        <f t="shared" si="8"/>
        <v>-28.946448329309352</v>
      </c>
      <c r="AS20">
        <f t="shared" si="8"/>
        <v>9.8821104938011022</v>
      </c>
      <c r="AT20">
        <f t="shared" si="8"/>
        <v>9.6512662396675619</v>
      </c>
      <c r="AU20">
        <f t="shared" si="8"/>
        <v>-9.4130715958406856</v>
      </c>
      <c r="AW20">
        <v>17</v>
      </c>
      <c r="AX20">
        <f>(R20*SUMPRODUCT(K21:$K$23, X21:$X$23)-$AZ$3*SUMPRODUCT(K20:$K$22, W21:$W$23))/Z20</f>
        <v>160.36658424742865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9.009787E-3</v>
      </c>
      <c r="O21">
        <f t="shared" si="22"/>
        <v>323.05594405654472</v>
      </c>
      <c r="P21">
        <f t="shared" si="23"/>
        <v>16.152797202827237</v>
      </c>
      <c r="Q21" s="4">
        <f t="shared" si="24"/>
        <v>12.5</v>
      </c>
      <c r="R21">
        <f t="shared" si="0"/>
        <v>50000</v>
      </c>
      <c r="S21">
        <f t="shared" si="12"/>
        <v>113.35567756517081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122.9653421571511</v>
      </c>
      <c r="AC21">
        <f t="shared" si="1"/>
        <v>85.266177790901665</v>
      </c>
      <c r="AE21">
        <f t="shared" si="2"/>
        <v>243.00278692698242</v>
      </c>
      <c r="AF21">
        <f t="shared" si="3"/>
        <v>-12.150139346349123</v>
      </c>
      <c r="AG21">
        <f t="shared" si="3"/>
        <v>-9.4025040940141889</v>
      </c>
      <c r="AH21">
        <f t="shared" si="4"/>
        <v>-345.42468632638975</v>
      </c>
      <c r="AI21">
        <f t="shared" si="5"/>
        <v>-123.97454283977063</v>
      </c>
      <c r="AJ21">
        <f t="shared" si="6"/>
        <v>37.699164366249434</v>
      </c>
      <c r="AK21">
        <f t="shared" si="20"/>
        <v>30.276913017841689</v>
      </c>
      <c r="AL21">
        <f t="shared" si="7"/>
        <v>-55.998465455679508</v>
      </c>
      <c r="AN21">
        <f t="shared" si="8"/>
        <v>64.290246408428132</v>
      </c>
      <c r="AO21">
        <f t="shared" si="8"/>
        <v>-3.2145123204214072</v>
      </c>
      <c r="AP21">
        <f t="shared" si="8"/>
        <v>-2.4875817792248767</v>
      </c>
      <c r="AQ21">
        <f t="shared" si="8"/>
        <v>-91.38758645657218</v>
      </c>
      <c r="AR21">
        <f t="shared" si="8"/>
        <v>-32.799434147790329</v>
      </c>
      <c r="AS21">
        <f t="shared" si="8"/>
        <v>9.973912633464078</v>
      </c>
      <c r="AT21">
        <f t="shared" si="8"/>
        <v>8.0102381664802706</v>
      </c>
      <c r="AU21">
        <f t="shared" si="8"/>
        <v>-14.815283347845975</v>
      </c>
      <c r="AW21">
        <v>18</v>
      </c>
      <c r="AX21">
        <f>(R21*SUMPRODUCT(K22:$K$23, X22:$X$23)-$AZ$3*SUMPRODUCT(K21:$K$22, W22:$W$23))/Z21</f>
        <v>113.35567756517081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9.7579090000000004E-3</v>
      </c>
      <c r="O22">
        <f t="shared" si="22"/>
        <v>323.05594405654472</v>
      </c>
      <c r="P22">
        <f t="shared" si="23"/>
        <v>16.152797202827237</v>
      </c>
      <c r="Q22" s="4">
        <f t="shared" si="24"/>
        <v>12.5</v>
      </c>
      <c r="R22">
        <f t="shared" si="0"/>
        <v>50000</v>
      </c>
      <c r="S22">
        <f t="shared" si="12"/>
        <v>60.137386141859835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85.266177790901665</v>
      </c>
      <c r="AC22">
        <f t="shared" si="1"/>
        <v>44.341605395042023</v>
      </c>
      <c r="AE22">
        <f t="shared" si="2"/>
        <v>238.2015599761327</v>
      </c>
      <c r="AF22">
        <f t="shared" si="3"/>
        <v>-11.910077998806637</v>
      </c>
      <c r="AG22">
        <f t="shared" si="3"/>
        <v>-9.2167302737525283</v>
      </c>
      <c r="AH22">
        <f t="shared" si="4"/>
        <v>-366.9951172860716</v>
      </c>
      <c r="AI22">
        <f t="shared" si="5"/>
        <v>-149.92036558249805</v>
      </c>
      <c r="AJ22">
        <f t="shared" si="6"/>
        <v>40.924572395859641</v>
      </c>
      <c r="AK22">
        <f t="shared" si="20"/>
        <v>26.660612061686784</v>
      </c>
      <c r="AL22">
        <f t="shared" si="7"/>
        <v>-82.335181124951617</v>
      </c>
      <c r="AN22">
        <f t="shared" si="8"/>
        <v>58.052349885869234</v>
      </c>
      <c r="AO22">
        <f t="shared" si="8"/>
        <v>-2.9026174942934624</v>
      </c>
      <c r="AP22">
        <f t="shared" si="8"/>
        <v>-2.2462189194276321</v>
      </c>
      <c r="AQ22">
        <f t="shared" si="8"/>
        <v>-89.440761669366708</v>
      </c>
      <c r="AR22">
        <f t="shared" si="8"/>
        <v>-36.537248197218567</v>
      </c>
      <c r="AS22">
        <f t="shared" si="8"/>
        <v>9.9737700957629194</v>
      </c>
      <c r="AT22">
        <f t="shared" si="8"/>
        <v>6.4974854897320746</v>
      </c>
      <c r="AU22">
        <f t="shared" si="8"/>
        <v>-20.065992611723573</v>
      </c>
      <c r="AW22">
        <v>19</v>
      </c>
      <c r="AX22">
        <f>(R22*SUMPRODUCT(K23:$K$23, X23:$X$23)-$AZ$3*SUMPRODUCT(K22:$K$22, W23:$W$23))/Z22</f>
        <v>60.137386141859835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1.0650522000000001E-2</v>
      </c>
      <c r="O23">
        <f t="shared" si="22"/>
        <v>323.05594405654472</v>
      </c>
      <c r="P23">
        <f t="shared" si="23"/>
        <v>16.152797202827237</v>
      </c>
      <c r="Q23" s="4">
        <f t="shared" si="24"/>
        <v>12.5</v>
      </c>
      <c r="R23">
        <f t="shared" si="0"/>
        <v>50000</v>
      </c>
      <c r="S23">
        <f t="shared" si="12"/>
        <v>61.405440542706685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44.341605395042023</v>
      </c>
      <c r="AC23">
        <f t="shared" si="1"/>
        <v>44.341605395042023</v>
      </c>
      <c r="AE23">
        <f t="shared" si="2"/>
        <v>233.28257342141129</v>
      </c>
      <c r="AF23">
        <f t="shared" si="3"/>
        <v>-11.664128671070564</v>
      </c>
      <c r="AG23">
        <f t="shared" si="3"/>
        <v>-9.0263999824663355</v>
      </c>
      <c r="AH23">
        <f t="shared" si="4"/>
        <v>-392.65195419466932</v>
      </c>
      <c r="AI23">
        <f t="shared" si="5"/>
        <v>-180.05990942679492</v>
      </c>
      <c r="AJ23">
        <f t="shared" si="6"/>
        <v>0</v>
      </c>
      <c r="AK23">
        <f t="shared" si="20"/>
        <v>22.758733411040694</v>
      </c>
      <c r="AL23">
        <f t="shared" si="7"/>
        <v>-157.30117601575421</v>
      </c>
      <c r="AN23">
        <f t="shared" si="8"/>
        <v>52.371964786674127</v>
      </c>
      <c r="AO23">
        <f t="shared" si="8"/>
        <v>-2.6185982393337062</v>
      </c>
      <c r="AP23">
        <f t="shared" si="8"/>
        <v>-2.0264278428470663</v>
      </c>
      <c r="AQ23">
        <f t="shared" si="8"/>
        <v>-88.150409252192304</v>
      </c>
      <c r="AR23">
        <f t="shared" si="8"/>
        <v>-40.423470547698948</v>
      </c>
      <c r="AS23">
        <f t="shared" si="8"/>
        <v>0</v>
      </c>
      <c r="AT23">
        <f t="shared" si="8"/>
        <v>5.1093382900881945</v>
      </c>
      <c r="AU23">
        <f t="shared" si="8"/>
        <v>-35.314132257610751</v>
      </c>
      <c r="AW23">
        <v>20</v>
      </c>
      <c r="AX23">
        <f>(R23*SUMPRODUCT(K$23:$K24, X$23:$X24)-$AZ$3*SUMPRODUCT(K$22:$K23, W$23:$W24))/Z23</f>
        <v>61.405440542706685</v>
      </c>
    </row>
    <row r="25" spans="5:50" x14ac:dyDescent="0.25">
      <c r="AN25" s="8">
        <f t="shared" ref="AN25:AU25" si="25">SUM(AN3:AN23)</f>
        <v>2925.1150725923594</v>
      </c>
      <c r="AO25" s="8">
        <f t="shared" si="25"/>
        <v>-388.54771167202648</v>
      </c>
      <c r="AP25" s="8">
        <f t="shared" si="25"/>
        <v>-226.4990004147763</v>
      </c>
      <c r="AQ25" s="8">
        <f t="shared" si="25"/>
        <v>-2393.490324103127</v>
      </c>
      <c r="AR25" s="8">
        <f t="shared" si="25"/>
        <v>-83.421963597571022</v>
      </c>
      <c r="AS25" s="8">
        <f t="shared" si="25"/>
        <v>-152.23227724999188</v>
      </c>
      <c r="AT25" s="8">
        <f t="shared" si="25"/>
        <v>334.75641507558498</v>
      </c>
      <c r="AU25" s="9">
        <f t="shared" si="25"/>
        <v>99.102174228022065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2" priority="1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3478D-46F5-417F-A969-10939B3C1B10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323.63531565690442</v>
      </c>
      <c r="K3">
        <v>1</v>
      </c>
      <c r="L3" s="2">
        <v>0</v>
      </c>
      <c r="O3">
        <f>$C$3</f>
        <v>323.63531565690442</v>
      </c>
      <c r="P3">
        <f>O3*B5</f>
        <v>258.90825252552355</v>
      </c>
      <c r="Q3" s="4">
        <f>B8</f>
        <v>125.8175559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323.63531565690442</v>
      </c>
      <c r="AF3">
        <f t="shared" ref="AF3:AG23" si="4">-$Z3*P3</f>
        <v>-258.90825252552355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-61.090492768619129</v>
      </c>
      <c r="AJ3">
        <f t="shared" ref="AJ3:AJ23" si="7">AB3-AC3</f>
        <v>0</v>
      </c>
      <c r="AL3">
        <f t="shared" ref="AL3:AL23" si="8">SUM(AI3:AK3)</f>
        <v>-61.090492768619129</v>
      </c>
      <c r="AN3">
        <f t="shared" ref="AN3:AU23" si="9">AE3*$K3</f>
        <v>323.63531565690442</v>
      </c>
      <c r="AO3">
        <f t="shared" si="9"/>
        <v>-258.90825252552355</v>
      </c>
      <c r="AP3">
        <f t="shared" si="9"/>
        <v>-125.8175559</v>
      </c>
      <c r="AQ3">
        <f t="shared" si="9"/>
        <v>0</v>
      </c>
      <c r="AR3">
        <f t="shared" si="9"/>
        <v>-61.090492768619129</v>
      </c>
      <c r="AS3">
        <f t="shared" si="9"/>
        <v>0</v>
      </c>
      <c r="AT3">
        <f t="shared" si="9"/>
        <v>0</v>
      </c>
      <c r="AU3">
        <f t="shared" si="9"/>
        <v>-61.090492768619129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236.29091033334353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2.4668070000000001E-3</v>
      </c>
      <c r="R4">
        <f t="shared" si="0"/>
        <v>100000</v>
      </c>
      <c r="S4">
        <f t="shared" si="1"/>
        <v>4.9227855503079816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4.8614141329499034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-246.6807</v>
      </c>
      <c r="AI4">
        <f t="shared" si="6"/>
        <v>-246.6807</v>
      </c>
      <c r="AJ4">
        <f t="shared" si="7"/>
        <v>-4.8614141329499034</v>
      </c>
      <c r="AK4">
        <f>G4*MAX(0, SUM(AB4, AE4:AF4))</f>
        <v>0</v>
      </c>
      <c r="AL4">
        <f t="shared" si="8"/>
        <v>-251.54211413294991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-231.429496200394</v>
      </c>
      <c r="AR4">
        <f t="shared" si="9"/>
        <v>-231.429496200394</v>
      </c>
      <c r="AS4">
        <f t="shared" si="9"/>
        <v>-4.5608538633548203</v>
      </c>
      <c r="AT4">
        <f t="shared" si="9"/>
        <v>0</v>
      </c>
      <c r="AU4">
        <f t="shared" si="9"/>
        <v>-235.99035006374882</v>
      </c>
      <c r="AW4">
        <v>1</v>
      </c>
      <c r="AX4">
        <f>(R4*SUMPRODUCT(K5:$K$23, X5:$X$23)-$AZ$3*SUMPRODUCT(K4:$K$22, W5:$W$23))/Z4</f>
        <v>4.9227855503079816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2.4706089999999999E-3</v>
      </c>
      <c r="O5">
        <f t="shared" ref="O5:O23" si="21">$C$3</f>
        <v>323.63531565690442</v>
      </c>
      <c r="P5">
        <f t="shared" ref="P5:P23" si="22">O5*$C$5</f>
        <v>16.181765782845222</v>
      </c>
      <c r="Q5" s="4">
        <f t="shared" ref="Q5:Q23" si="23">$C$8</f>
        <v>12.5</v>
      </c>
      <c r="R5">
        <f t="shared" si="0"/>
        <v>100000</v>
      </c>
      <c r="S5">
        <f t="shared" si="1"/>
        <v>13.419668038960294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4.8614141329499034</v>
      </c>
      <c r="AC5">
        <f t="shared" si="2"/>
        <v>13.087102532507515</v>
      </c>
      <c r="AE5">
        <f t="shared" si="3"/>
        <v>315.61500231197147</v>
      </c>
      <c r="AF5">
        <f t="shared" si="4"/>
        <v>-15.780750115598575</v>
      </c>
      <c r="AG5">
        <f t="shared" si="4"/>
        <v>-12.190225658444692</v>
      </c>
      <c r="AH5">
        <f t="shared" si="5"/>
        <v>-243.98083944245369</v>
      </c>
      <c r="AI5">
        <f t="shared" si="6"/>
        <v>43.663187095474512</v>
      </c>
      <c r="AJ5">
        <f t="shared" si="7"/>
        <v>-8.2256883995576118</v>
      </c>
      <c r="AK5">
        <f>G5*SUM(AB5, AE5:AF5)</f>
        <v>12.492522319502235</v>
      </c>
      <c r="AL5">
        <f t="shared" si="8"/>
        <v>47.930021015419136</v>
      </c>
      <c r="AN5">
        <f t="shared" si="9"/>
        <v>272.55328414893307</v>
      </c>
      <c r="AO5">
        <f t="shared" si="9"/>
        <v>-13.627664207446657</v>
      </c>
      <c r="AP5">
        <f t="shared" si="9"/>
        <v>-10.527021888653952</v>
      </c>
      <c r="AQ5">
        <f t="shared" si="9"/>
        <v>-210.69270653276547</v>
      </c>
      <c r="AR5">
        <f t="shared" si="9"/>
        <v>37.705891520067006</v>
      </c>
      <c r="AS5">
        <f t="shared" si="9"/>
        <v>-7.1033961353622583</v>
      </c>
      <c r="AT5">
        <f t="shared" si="9"/>
        <v>10.788073952576596</v>
      </c>
      <c r="AU5">
        <f t="shared" si="9"/>
        <v>41.390569337281342</v>
      </c>
      <c r="AW5">
        <v>2</v>
      </c>
      <c r="AX5">
        <f>(R5*SUMPRODUCT(K6:$K$23, X6:$X$23)-$AZ$3*SUMPRODUCT(K5:$K$22, W6:$W$23))/Z5</f>
        <v>13.419668038960294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2.4744120000000001E-3</v>
      </c>
      <c r="O6">
        <f t="shared" si="21"/>
        <v>323.63531565690442</v>
      </c>
      <c r="P6">
        <f t="shared" si="22"/>
        <v>16.181765782845222</v>
      </c>
      <c r="Q6" s="4">
        <f t="shared" si="23"/>
        <v>12.5</v>
      </c>
      <c r="R6">
        <f t="shared" si="0"/>
        <v>100000</v>
      </c>
      <c r="S6">
        <f t="shared" si="1"/>
        <v>25.070687912297938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13.087102532507515</v>
      </c>
      <c r="AC6">
        <f t="shared" si="2"/>
        <v>24.144395712930873</v>
      </c>
      <c r="AE6">
        <f t="shared" si="3"/>
        <v>311.67789073975104</v>
      </c>
      <c r="AF6">
        <f t="shared" si="4"/>
        <v>-15.58389453698755</v>
      </c>
      <c r="AG6">
        <f t="shared" si="4"/>
        <v>-12.038159761208282</v>
      </c>
      <c r="AH6">
        <f t="shared" si="5"/>
        <v>-241.30912521570761</v>
      </c>
      <c r="AI6">
        <f t="shared" si="6"/>
        <v>42.746711225847577</v>
      </c>
      <c r="AJ6">
        <f t="shared" si="7"/>
        <v>-11.057293180423358</v>
      </c>
      <c r="AK6">
        <f>G6*SUM(AB6, AE6:AF6)</f>
        <v>18.087094276013357</v>
      </c>
      <c r="AL6">
        <f t="shared" si="8"/>
        <v>49.776512321437579</v>
      </c>
      <c r="AN6">
        <f t="shared" si="9"/>
        <v>242.74291323097606</v>
      </c>
      <c r="AO6">
        <f t="shared" si="9"/>
        <v>-12.137145661548802</v>
      </c>
      <c r="AP6">
        <f t="shared" si="9"/>
        <v>-9.3756344520940331</v>
      </c>
      <c r="AQ6">
        <f t="shared" si="9"/>
        <v>-187.93787363310247</v>
      </c>
      <c r="AR6">
        <f t="shared" si="9"/>
        <v>33.29225948423074</v>
      </c>
      <c r="AS6">
        <f t="shared" si="9"/>
        <v>-8.6117098415112121</v>
      </c>
      <c r="AT6">
        <f t="shared" si="9"/>
        <v>14.086703250019246</v>
      </c>
      <c r="AU6">
        <f t="shared" si="9"/>
        <v>38.767252892738775</v>
      </c>
      <c r="AW6">
        <v>3</v>
      </c>
      <c r="AX6">
        <f>(R6*SUMPRODUCT(K7:$K$23, X7:$X$23)-$AZ$3*SUMPRODUCT(K6:$K$22, W7:$W$23))/Z6</f>
        <v>25.070687912297938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2.4791650000000002E-3</v>
      </c>
      <c r="O7">
        <f t="shared" si="21"/>
        <v>323.63531565690442</v>
      </c>
      <c r="P7">
        <f t="shared" si="22"/>
        <v>16.181765782845222</v>
      </c>
      <c r="Q7" s="4">
        <f t="shared" si="23"/>
        <v>12.5</v>
      </c>
      <c r="R7">
        <f t="shared" si="0"/>
        <v>100000</v>
      </c>
      <c r="S7">
        <f t="shared" si="1"/>
        <v>34.74990712271029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24.144395712930873</v>
      </c>
      <c r="AC7">
        <f t="shared" si="2"/>
        <v>33.048367020795922</v>
      </c>
      <c r="AE7">
        <f t="shared" si="3"/>
        <v>307.78841091435766</v>
      </c>
      <c r="AF7">
        <f t="shared" si="4"/>
        <v>-15.389420545717885</v>
      </c>
      <c r="AG7">
        <f t="shared" si="4"/>
        <v>-11.887933579251802</v>
      </c>
      <c r="AH7">
        <f t="shared" si="5"/>
        <v>-238.75667475516744</v>
      </c>
      <c r="AI7">
        <f t="shared" si="6"/>
        <v>41.754382034220527</v>
      </c>
      <c r="AJ7">
        <f t="shared" si="7"/>
        <v>-8.9039713078650493</v>
      </c>
      <c r="AK7">
        <f>G7*SUM(AB7, AE7:AF7)</f>
        <v>15.542280256605117</v>
      </c>
      <c r="AL7">
        <f t="shared" si="8"/>
        <v>48.392690982960595</v>
      </c>
      <c r="AN7">
        <f t="shared" si="9"/>
        <v>216.99437346264688</v>
      </c>
      <c r="AO7">
        <f t="shared" si="9"/>
        <v>-10.849718673132346</v>
      </c>
      <c r="AP7">
        <f t="shared" si="9"/>
        <v>-8.3811300468784893</v>
      </c>
      <c r="AQ7">
        <f t="shared" si="9"/>
        <v>-168.32620466317155</v>
      </c>
      <c r="AR7">
        <f t="shared" si="9"/>
        <v>29.43732007946447</v>
      </c>
      <c r="AS7">
        <f t="shared" si="9"/>
        <v>-6.277402289253744</v>
      </c>
      <c r="AT7">
        <f t="shared" si="9"/>
        <v>10.957486529281049</v>
      </c>
      <c r="AU7">
        <f t="shared" si="9"/>
        <v>34.117404319491776</v>
      </c>
      <c r="AW7">
        <v>4</v>
      </c>
      <c r="AX7">
        <f>(R7*SUMPRODUCT(K8:$K$23, X8:$X$23)-$AZ$3*SUMPRODUCT(K7:$K$22, W8:$W$23))/Z7</f>
        <v>34.74990712271029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2.4848679999999999E-3</v>
      </c>
      <c r="O8">
        <f t="shared" si="21"/>
        <v>323.63531565690442</v>
      </c>
      <c r="P8">
        <f t="shared" si="22"/>
        <v>16.181765782845222</v>
      </c>
      <c r="Q8" s="4">
        <f t="shared" si="23"/>
        <v>12.5</v>
      </c>
      <c r="R8">
        <f t="shared" si="0"/>
        <v>100000</v>
      </c>
      <c r="S8">
        <f t="shared" si="1"/>
        <v>38.474426599671027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33.048367020795922</v>
      </c>
      <c r="AC8">
        <f t="shared" si="2"/>
        <v>36.133686493079722</v>
      </c>
      <c r="AE8">
        <f t="shared" si="3"/>
        <v>303.94571323216212</v>
      </c>
      <c r="AF8">
        <f t="shared" si="4"/>
        <v>-15.197285661608108</v>
      </c>
      <c r="AG8">
        <f t="shared" si="4"/>
        <v>-11.739514297722076</v>
      </c>
      <c r="AH8">
        <f t="shared" si="5"/>
        <v>-236.31956589766611</v>
      </c>
      <c r="AI8">
        <f t="shared" si="6"/>
        <v>40.689347375165823</v>
      </c>
      <c r="AJ8">
        <f t="shared" si="7"/>
        <v>-3.0853194722837998</v>
      </c>
      <c r="AK8">
        <f t="shared" ref="AK8:AK23" si="24">G8*SUM(AB8:AB8, AE8:AF8)</f>
        <v>6.854271724795753</v>
      </c>
      <c r="AL8">
        <f t="shared" si="8"/>
        <v>44.458299627677775</v>
      </c>
      <c r="AN8">
        <f t="shared" si="9"/>
        <v>199.7997457838909</v>
      </c>
      <c r="AO8">
        <f t="shared" si="9"/>
        <v>-9.9899872891945449</v>
      </c>
      <c r="AP8">
        <f t="shared" si="9"/>
        <v>-7.7170095520301878</v>
      </c>
      <c r="AQ8">
        <f t="shared" si="9"/>
        <v>-155.34546839964085</v>
      </c>
      <c r="AR8">
        <f t="shared" si="9"/>
        <v>26.747280543025308</v>
      </c>
      <c r="AS8">
        <f t="shared" si="9"/>
        <v>-2.0281452226093188</v>
      </c>
      <c r="AT8">
        <f t="shared" si="9"/>
        <v>4.5056787726492953</v>
      </c>
      <c r="AU8">
        <f t="shared" si="9"/>
        <v>29.224814093065284</v>
      </c>
      <c r="AW8">
        <v>5</v>
      </c>
      <c r="AX8">
        <f>(R8*SUMPRODUCT(K9:$K$23, X9:$X$23)-$AZ$3*SUMPRODUCT(K8:$K$22, W9:$W$23))/Z8</f>
        <v>38.474426599671027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2.4943740000000002E-3</v>
      </c>
      <c r="O9">
        <f t="shared" si="21"/>
        <v>323.63531565690442</v>
      </c>
      <c r="P9">
        <f t="shared" si="22"/>
        <v>16.181765782845222</v>
      </c>
      <c r="Q9" s="4">
        <f t="shared" si="23"/>
        <v>12.5</v>
      </c>
      <c r="R9">
        <f t="shared" si="0"/>
        <v>100000</v>
      </c>
      <c r="S9">
        <f t="shared" si="1"/>
        <v>38.447447932153175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36.133686493079722</v>
      </c>
      <c r="AC9">
        <f t="shared" si="2"/>
        <v>35.657197957697008</v>
      </c>
      <c r="AE9">
        <f t="shared" si="3"/>
        <v>300.14810181534273</v>
      </c>
      <c r="AF9">
        <f t="shared" si="4"/>
        <v>-15.007405090767138</v>
      </c>
      <c r="AG9">
        <f t="shared" si="4"/>
        <v>-11.592836415507989</v>
      </c>
      <c r="AH9">
        <f t="shared" si="5"/>
        <v>-234.26191389492968</v>
      </c>
      <c r="AI9">
        <f t="shared" si="6"/>
        <v>39.285946414137953</v>
      </c>
      <c r="AJ9">
        <f t="shared" si="7"/>
        <v>0.47648853538271396</v>
      </c>
      <c r="AK9">
        <f t="shared" si="24"/>
        <v>1.8955188609841664</v>
      </c>
      <c r="AL9">
        <f t="shared" si="8"/>
        <v>41.657953810504836</v>
      </c>
      <c r="AN9">
        <f t="shared" si="9"/>
        <v>187.51508556829694</v>
      </c>
      <c r="AO9">
        <f t="shared" si="9"/>
        <v>-9.3757542784148491</v>
      </c>
      <c r="AP9">
        <f t="shared" si="9"/>
        <v>-7.2425302685093618</v>
      </c>
      <c r="AQ9">
        <f t="shared" si="9"/>
        <v>-146.35322550340811</v>
      </c>
      <c r="AR9">
        <f t="shared" si="9"/>
        <v>24.543575517964651</v>
      </c>
      <c r="AS9">
        <f t="shared" si="9"/>
        <v>0.2976823373001749</v>
      </c>
      <c r="AT9">
        <f t="shared" si="9"/>
        <v>1.1842099925470784</v>
      </c>
      <c r="AU9">
        <f t="shared" si="9"/>
        <v>26.025467847811907</v>
      </c>
      <c r="AW9">
        <v>6</v>
      </c>
      <c r="AX9">
        <f>(R9*SUMPRODUCT(K10:$K$23, X10:$X$23)-$AZ$3*SUMPRODUCT(K9:$K$22, W10:$W$23))/Z9</f>
        <v>38.447447932153175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2.5048309999999999E-3</v>
      </c>
      <c r="O10">
        <f t="shared" si="21"/>
        <v>323.63531565690442</v>
      </c>
      <c r="P10">
        <f t="shared" si="22"/>
        <v>16.181765782845222</v>
      </c>
      <c r="Q10" s="4">
        <f t="shared" si="23"/>
        <v>12.5</v>
      </c>
      <c r="R10">
        <f t="shared" si="0"/>
        <v>100000</v>
      </c>
      <c r="S10">
        <f t="shared" si="1"/>
        <v>37.860207144295515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35.657197957697008</v>
      </c>
      <c r="AC10">
        <f t="shared" si="2"/>
        <v>34.67349822955407</v>
      </c>
      <c r="AE10">
        <f t="shared" si="3"/>
        <v>296.39480052717113</v>
      </c>
      <c r="AF10">
        <f t="shared" si="4"/>
        <v>-14.819740026358556</v>
      </c>
      <c r="AG10">
        <f t="shared" si="4"/>
        <v>-11.447869955321416</v>
      </c>
      <c r="AH10">
        <f t="shared" si="5"/>
        <v>-232.30476825194631</v>
      </c>
      <c r="AI10">
        <f t="shared" si="6"/>
        <v>37.822422293544832</v>
      </c>
      <c r="AJ10">
        <f t="shared" si="7"/>
        <v>0.9836997281429376</v>
      </c>
      <c r="AK10">
        <f t="shared" si="24"/>
        <v>1.3006522596798895</v>
      </c>
      <c r="AL10">
        <f t="shared" si="8"/>
        <v>40.106774281367663</v>
      </c>
      <c r="AN10">
        <f t="shared" si="9"/>
        <v>175.93372077274574</v>
      </c>
      <c r="AO10">
        <f t="shared" si="9"/>
        <v>-8.7966860386372865</v>
      </c>
      <c r="AP10">
        <f t="shared" si="9"/>
        <v>-6.7952148707736511</v>
      </c>
      <c r="AQ10">
        <f t="shared" si="9"/>
        <v>-137.891225349173</v>
      </c>
      <c r="AR10">
        <f t="shared" si="9"/>
        <v>22.450594514161804</v>
      </c>
      <c r="AS10">
        <f t="shared" si="9"/>
        <v>0.58390347262336728</v>
      </c>
      <c r="AT10">
        <f t="shared" si="9"/>
        <v>0.77203983021957656</v>
      </c>
      <c r="AU10">
        <f t="shared" si="9"/>
        <v>23.806537817004749</v>
      </c>
      <c r="AW10">
        <v>7</v>
      </c>
      <c r="AX10">
        <f>(R10*SUMPRODUCT(K11:$K$23, X11:$X$23)-$AZ$3*SUMPRODUCT(K10:$K$22, W11:$W$23))/Z10</f>
        <v>37.860207144295515</v>
      </c>
    </row>
    <row r="11" spans="1:52" x14ac:dyDescent="0.25">
      <c r="A11" t="s">
        <v>33</v>
      </c>
      <c r="C11" s="7">
        <f>AU25</f>
        <v>97.650255470059165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2.5162380000000001E-3</v>
      </c>
      <c r="O11">
        <f t="shared" si="21"/>
        <v>323.63531565690442</v>
      </c>
      <c r="P11">
        <f t="shared" si="22"/>
        <v>16.181765782845222</v>
      </c>
      <c r="Q11" s="4">
        <f t="shared" si="23"/>
        <v>12.5</v>
      </c>
      <c r="R11">
        <f t="shared" si="0"/>
        <v>100000</v>
      </c>
      <c r="S11">
        <f t="shared" si="1"/>
        <v>36.53139510730967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34.67349822955407</v>
      </c>
      <c r="AC11">
        <f t="shared" si="2"/>
        <v>33.037782910340525</v>
      </c>
      <c r="AE11">
        <f t="shared" si="3"/>
        <v>292.68505266181052</v>
      </c>
      <c r="AF11">
        <f t="shared" si="4"/>
        <v>-14.634252633090526</v>
      </c>
      <c r="AG11">
        <f t="shared" si="4"/>
        <v>-11.304585690367563</v>
      </c>
      <c r="AH11">
        <f t="shared" si="5"/>
        <v>-230.44452320510439</v>
      </c>
      <c r="AI11">
        <f t="shared" si="6"/>
        <v>36.301691133248056</v>
      </c>
      <c r="AJ11">
        <f t="shared" si="7"/>
        <v>1.6357153192135456</v>
      </c>
      <c r="AK11">
        <f t="shared" si="24"/>
        <v>0.75053831581985775</v>
      </c>
      <c r="AL11">
        <f t="shared" si="8"/>
        <v>38.687944768281461</v>
      </c>
      <c r="AN11">
        <f t="shared" si="9"/>
        <v>165.2227222551864</v>
      </c>
      <c r="AO11">
        <f t="shared" si="9"/>
        <v>-8.2611361127593188</v>
      </c>
      <c r="AP11">
        <f t="shared" si="9"/>
        <v>-6.3815162569566413</v>
      </c>
      <c r="AQ11">
        <f t="shared" si="9"/>
        <v>-130.08751593727627</v>
      </c>
      <c r="AR11">
        <f t="shared" si="9"/>
        <v>20.492553948194178</v>
      </c>
      <c r="AS11">
        <f t="shared" si="9"/>
        <v>0.92337253104362682</v>
      </c>
      <c r="AT11">
        <f t="shared" si="9"/>
        <v>0.42368403363551743</v>
      </c>
      <c r="AU11">
        <f t="shared" si="9"/>
        <v>21.839610512873325</v>
      </c>
      <c r="AW11">
        <v>8</v>
      </c>
      <c r="AX11">
        <f>(R11*SUMPRODUCT(K12:$K$23, X12:$X$23)-$AZ$3*SUMPRODUCT(K11:$K$22, W12:$W$23))/Z11</f>
        <v>36.53139510730967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2.529547E-3</v>
      </c>
      <c r="O12">
        <f t="shared" si="21"/>
        <v>323.63531565690442</v>
      </c>
      <c r="P12">
        <f t="shared" si="22"/>
        <v>16.181765782845222</v>
      </c>
      <c r="Q12" s="4">
        <f t="shared" si="23"/>
        <v>12.5</v>
      </c>
      <c r="R12">
        <f t="shared" si="0"/>
        <v>100000</v>
      </c>
      <c r="S12">
        <f t="shared" si="1"/>
        <v>34.603525417555595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33.037782910340525</v>
      </c>
      <c r="AC12">
        <f t="shared" si="2"/>
        <v>30.902178291319618</v>
      </c>
      <c r="AE12">
        <f t="shared" si="3"/>
        <v>289.01784153828686</v>
      </c>
      <c r="AF12">
        <f t="shared" si="4"/>
        <v>-14.450892076914343</v>
      </c>
      <c r="AG12">
        <f t="shared" si="4"/>
        <v>-11.162944352644574</v>
      </c>
      <c r="AH12">
        <f t="shared" si="5"/>
        <v>-228.7638465544976</v>
      </c>
      <c r="AI12">
        <f t="shared" si="6"/>
        <v>34.640158554230368</v>
      </c>
      <c r="AJ12">
        <f t="shared" si="7"/>
        <v>2.1356046190209064</v>
      </c>
      <c r="AK12">
        <f t="shared" si="24"/>
        <v>0.70749088445494002</v>
      </c>
      <c r="AL12">
        <f t="shared" si="8"/>
        <v>37.483254057706219</v>
      </c>
      <c r="AN12">
        <f t="shared" si="9"/>
        <v>155.10272496551198</v>
      </c>
      <c r="AO12">
        <f t="shared" si="9"/>
        <v>-7.7551362482755994</v>
      </c>
      <c r="AP12">
        <f t="shared" si="9"/>
        <v>-5.9906443094246962</v>
      </c>
      <c r="AQ12">
        <f t="shared" si="9"/>
        <v>-122.76714747208595</v>
      </c>
      <c r="AR12">
        <f t="shared" si="9"/>
        <v>18.589796935725769</v>
      </c>
      <c r="AS12">
        <f t="shared" si="9"/>
        <v>1.1460818269767501</v>
      </c>
      <c r="AT12">
        <f t="shared" si="9"/>
        <v>0.37967816617537331</v>
      </c>
      <c r="AU12">
        <f t="shared" si="9"/>
        <v>20.115556928877893</v>
      </c>
      <c r="AW12">
        <v>9</v>
      </c>
      <c r="AX12">
        <f>(R12*SUMPRODUCT(K13:$K$23, X13:$X$23)-$AZ$3*SUMPRODUCT(K12:$K$22, W13:$W$23))/Z12</f>
        <v>34.603525417555595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2.543806E-3</v>
      </c>
      <c r="O13">
        <f t="shared" si="21"/>
        <v>323.63531565690442</v>
      </c>
      <c r="P13">
        <f t="shared" si="22"/>
        <v>16.181765782845222</v>
      </c>
      <c r="Q13" s="4">
        <f t="shared" si="23"/>
        <v>12.5</v>
      </c>
      <c r="R13">
        <f t="shared" si="0"/>
        <v>100000</v>
      </c>
      <c r="S13">
        <f t="shared" si="1"/>
        <v>32.007962186902155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30.902178291319618</v>
      </c>
      <c r="AC13">
        <f t="shared" si="2"/>
        <v>28.225692796410836</v>
      </c>
      <c r="AE13">
        <f t="shared" si="3"/>
        <v>285.39245780349182</v>
      </c>
      <c r="AF13">
        <f t="shared" si="4"/>
        <v>-14.269622890174592</v>
      </c>
      <c r="AG13">
        <f t="shared" si="4"/>
        <v>-11.022918544296205</v>
      </c>
      <c r="AH13">
        <f t="shared" si="5"/>
        <v>-227.17091857538708</v>
      </c>
      <c r="AI13">
        <f t="shared" si="6"/>
        <v>32.928997793633926</v>
      </c>
      <c r="AJ13">
        <f t="shared" si="7"/>
        <v>2.676485494908782</v>
      </c>
      <c r="AK13">
        <f t="shared" si="24"/>
        <v>0.60405002640927363</v>
      </c>
      <c r="AL13">
        <f t="shared" si="8"/>
        <v>36.209533314951983</v>
      </c>
      <c r="AN13">
        <f t="shared" si="9"/>
        <v>145.62817008032064</v>
      </c>
      <c r="AO13">
        <f t="shared" si="9"/>
        <v>-7.2814085040160323</v>
      </c>
      <c r="AP13">
        <f t="shared" si="9"/>
        <v>-5.6247017489704936</v>
      </c>
      <c r="AQ13">
        <f t="shared" si="9"/>
        <v>-115.9192692834869</v>
      </c>
      <c r="AR13">
        <f t="shared" si="9"/>
        <v>16.802790543847202</v>
      </c>
      <c r="AS13">
        <f t="shared" si="9"/>
        <v>1.3657392625927984</v>
      </c>
      <c r="AT13">
        <f t="shared" si="9"/>
        <v>0.30823064022077878</v>
      </c>
      <c r="AU13">
        <f t="shared" si="9"/>
        <v>18.476760446660784</v>
      </c>
      <c r="AW13">
        <v>10</v>
      </c>
      <c r="AX13">
        <f>(R13*SUMPRODUCT(K14:$K$23, X14:$X$23)-$AZ$3*SUMPRODUCT(K13:$K$22, W14:$W$23))/Z13</f>
        <v>32.007962186902155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2.5599659999999999E-3</v>
      </c>
      <c r="O14">
        <f t="shared" si="21"/>
        <v>323.63531565690442</v>
      </c>
      <c r="P14">
        <f t="shared" si="22"/>
        <v>16.181765782845222</v>
      </c>
      <c r="Q14" s="4">
        <f t="shared" si="23"/>
        <v>12.5</v>
      </c>
      <c r="R14">
        <f t="shared" si="0"/>
        <v>100000</v>
      </c>
      <c r="S14">
        <f t="shared" si="1"/>
        <v>32.659867005882894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28.225692796410836</v>
      </c>
      <c r="AC14">
        <f t="shared" si="2"/>
        <v>28.438830185559709</v>
      </c>
      <c r="AE14">
        <f t="shared" si="3"/>
        <v>281.80793823682353</v>
      </c>
      <c r="AF14">
        <f t="shared" si="4"/>
        <v>-14.090396911841179</v>
      </c>
      <c r="AG14">
        <f t="shared" si="4"/>
        <v>-10.884471062159076</v>
      </c>
      <c r="AH14">
        <f t="shared" si="5"/>
        <v>-225.74637355334224</v>
      </c>
      <c r="AI14">
        <f t="shared" si="6"/>
        <v>31.086696709481004</v>
      </c>
      <c r="AJ14">
        <f t="shared" si="7"/>
        <v>-0.21313738914887281</v>
      </c>
      <c r="AK14">
        <f t="shared" si="24"/>
        <v>20.716026388497525</v>
      </c>
      <c r="AL14">
        <f t="shared" si="8"/>
        <v>51.589585708829659</v>
      </c>
      <c r="AN14">
        <f t="shared" si="9"/>
        <v>132.46388559715027</v>
      </c>
      <c r="AO14">
        <f t="shared" si="9"/>
        <v>-6.6231942798575147</v>
      </c>
      <c r="AP14">
        <f t="shared" si="9"/>
        <v>-5.1162481035281715</v>
      </c>
      <c r="AQ14">
        <f t="shared" si="9"/>
        <v>-106.11213434027407</v>
      </c>
      <c r="AR14">
        <f t="shared" si="9"/>
        <v>14.6123088734905</v>
      </c>
      <c r="AS14">
        <f t="shared" si="9"/>
        <v>-0.10018527834714633</v>
      </c>
      <c r="AT14">
        <f t="shared" si="9"/>
        <v>9.7375729254560461</v>
      </c>
      <c r="AU14">
        <f t="shared" si="9"/>
        <v>24.2496965205994</v>
      </c>
      <c r="AW14">
        <v>11</v>
      </c>
      <c r="AX14">
        <f>(R14*SUMPRODUCT(K15:$K$23, X15:$X$23)-$AZ$3*SUMPRODUCT(K14:$K$22, W15:$W$23))/Z14</f>
        <v>32.659867005882894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2.5827799999999998E-3</v>
      </c>
      <c r="O15">
        <f t="shared" si="21"/>
        <v>323.63531565690442</v>
      </c>
      <c r="P15">
        <f t="shared" si="22"/>
        <v>16.181765782845222</v>
      </c>
      <c r="Q15" s="4">
        <f t="shared" si="23"/>
        <v>12.5</v>
      </c>
      <c r="R15">
        <f t="shared" si="0"/>
        <v>100000</v>
      </c>
      <c r="S15">
        <f t="shared" si="1"/>
        <v>32.301109461898498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28.438830185559709</v>
      </c>
      <c r="AC15">
        <f t="shared" si="2"/>
        <v>27.772530499234676</v>
      </c>
      <c r="AE15">
        <f t="shared" si="3"/>
        <v>278.26201094773603</v>
      </c>
      <c r="AF15">
        <f t="shared" si="4"/>
        <v>-13.913100547386803</v>
      </c>
      <c r="AG15">
        <f t="shared" si="4"/>
        <v>-10.747514157367563</v>
      </c>
      <c r="AH15">
        <f t="shared" si="5"/>
        <v>-224.89755335938574</v>
      </c>
      <c r="AI15">
        <f t="shared" si="6"/>
        <v>28.703842883595911</v>
      </c>
      <c r="AJ15">
        <f t="shared" si="7"/>
        <v>0.66629968632503278</v>
      </c>
      <c r="AK15">
        <f t="shared" si="24"/>
        <v>20.495141841013627</v>
      </c>
      <c r="AL15">
        <f t="shared" si="8"/>
        <v>49.865284410934571</v>
      </c>
      <c r="AN15">
        <f t="shared" si="9"/>
        <v>120.48682322935392</v>
      </c>
      <c r="AO15">
        <f t="shared" si="9"/>
        <v>-6.0243411614676967</v>
      </c>
      <c r="AP15">
        <f t="shared" si="9"/>
        <v>-4.6536493933300243</v>
      </c>
      <c r="AQ15">
        <f t="shared" si="9"/>
        <v>-97.380133436238168</v>
      </c>
      <c r="AR15">
        <f t="shared" si="9"/>
        <v>12.428699238318027</v>
      </c>
      <c r="AS15">
        <f t="shared" si="9"/>
        <v>0.28850626160067777</v>
      </c>
      <c r="AT15">
        <f t="shared" si="9"/>
        <v>8.8743501983910882</v>
      </c>
      <c r="AU15">
        <f t="shared" si="9"/>
        <v>21.59155569830979</v>
      </c>
      <c r="AW15">
        <v>12</v>
      </c>
      <c r="AX15">
        <f>(R15*SUMPRODUCT(K16:$K$23, X16:$X$23)-$AZ$3*SUMPRODUCT(K15:$K$22, W16:$W$23))/Z15</f>
        <v>32.301109461898498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2.6093969999999998E-3</v>
      </c>
      <c r="O16">
        <f t="shared" si="21"/>
        <v>323.63531565690442</v>
      </c>
      <c r="P16">
        <f t="shared" si="22"/>
        <v>16.181765782845222</v>
      </c>
      <c r="Q16" s="4">
        <f t="shared" si="23"/>
        <v>12.5</v>
      </c>
      <c r="R16">
        <f t="shared" si="0"/>
        <v>100000</v>
      </c>
      <c r="S16">
        <f t="shared" si="1"/>
        <v>30.924509771759979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27.772530499234676</v>
      </c>
      <c r="AC16">
        <f t="shared" si="2"/>
        <v>26.253658170935694</v>
      </c>
      <c r="AE16">
        <f t="shared" si="3"/>
        <v>274.75329478167771</v>
      </c>
      <c r="AF16">
        <f t="shared" si="4"/>
        <v>-13.737664739083884</v>
      </c>
      <c r="AG16">
        <f t="shared" si="4"/>
        <v>-10.611994484594195</v>
      </c>
      <c r="AH16">
        <f t="shared" si="5"/>
        <v>-224.35624959753954</v>
      </c>
      <c r="AI16">
        <f t="shared" si="6"/>
        <v>26.047385960460105</v>
      </c>
      <c r="AJ16">
        <f t="shared" si="7"/>
        <v>1.5188723282989827</v>
      </c>
      <c r="AK16">
        <f t="shared" si="24"/>
        <v>20.215171237927997</v>
      </c>
      <c r="AL16">
        <f t="shared" si="8"/>
        <v>47.781429526687084</v>
      </c>
      <c r="AN16">
        <f t="shared" si="9"/>
        <v>109.58974351032101</v>
      </c>
      <c r="AO16">
        <f t="shared" si="9"/>
        <v>-5.4794871755160504</v>
      </c>
      <c r="AP16">
        <f t="shared" si="9"/>
        <v>-4.2327636311831149</v>
      </c>
      <c r="AQ16">
        <f t="shared" si="9"/>
        <v>-89.488076450071915</v>
      </c>
      <c r="AR16">
        <f t="shared" si="9"/>
        <v>10.389416253549937</v>
      </c>
      <c r="AS16">
        <f t="shared" si="9"/>
        <v>0.60582650706873242</v>
      </c>
      <c r="AT16">
        <f t="shared" si="9"/>
        <v>8.0631441844659655</v>
      </c>
      <c r="AU16">
        <f t="shared" si="9"/>
        <v>19.058386945084635</v>
      </c>
      <c r="AW16">
        <v>13</v>
      </c>
      <c r="AX16">
        <f>(R16*SUMPRODUCT(K17:$K$23, X17:$X$23)-$AZ$3*SUMPRODUCT(K16:$K$22, W17:$W$23))/Z16</f>
        <v>30.924509771759979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2.6360139999999999E-3</v>
      </c>
      <c r="O17">
        <f t="shared" si="21"/>
        <v>323.63531565690442</v>
      </c>
      <c r="P17">
        <f t="shared" si="22"/>
        <v>16.181765782845222</v>
      </c>
      <c r="Q17" s="4">
        <f t="shared" si="23"/>
        <v>12.5</v>
      </c>
      <c r="R17">
        <f t="shared" si="0"/>
        <v>100000</v>
      </c>
      <c r="S17">
        <f t="shared" si="1"/>
        <v>28.681668611413276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26.253658170935694</v>
      </c>
      <c r="AC17">
        <f t="shared" si="2"/>
        <v>24.041895136619587</v>
      </c>
      <c r="AE17">
        <f t="shared" si="3"/>
        <v>271.28150830227025</v>
      </c>
      <c r="AF17">
        <f t="shared" si="4"/>
        <v>-13.564075415113514</v>
      </c>
      <c r="AG17">
        <f t="shared" si="4"/>
        <v>-10.477901173718941</v>
      </c>
      <c r="AH17">
        <f t="shared" si="5"/>
        <v>-223.78692823450467</v>
      </c>
      <c r="AI17">
        <f t="shared" si="6"/>
        <v>23.452603478933128</v>
      </c>
      <c r="AJ17">
        <f t="shared" si="7"/>
        <v>2.2117630343161068</v>
      </c>
      <c r="AK17">
        <f t="shared" si="24"/>
        <v>19.877976374066474</v>
      </c>
      <c r="AL17">
        <f t="shared" si="8"/>
        <v>45.542342887315712</v>
      </c>
      <c r="AN17">
        <f t="shared" si="9"/>
        <v>99.675531403783609</v>
      </c>
      <c r="AO17">
        <f t="shared" si="9"/>
        <v>-4.983776570189181</v>
      </c>
      <c r="AP17">
        <f t="shared" si="9"/>
        <v>-3.8498398730630443</v>
      </c>
      <c r="AQ17">
        <f t="shared" si="9"/>
        <v>-82.224848765366318</v>
      </c>
      <c r="AR17">
        <f t="shared" si="9"/>
        <v>8.617066195165064</v>
      </c>
      <c r="AS17">
        <f t="shared" si="9"/>
        <v>0.81265640686080587</v>
      </c>
      <c r="AT17">
        <f t="shared" si="9"/>
        <v>7.3036598429305855</v>
      </c>
      <c r="AU17">
        <f t="shared" si="9"/>
        <v>16.733382444956455</v>
      </c>
      <c r="AW17">
        <v>14</v>
      </c>
      <c r="AX17">
        <f>(R17*SUMPRODUCT(K18:$K$23, X18:$X$23)-$AZ$3*SUMPRODUCT(K17:$K$22, W18:$W$23))/Z17</f>
        <v>28.681668611413276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2.6635809999999999E-3</v>
      </c>
      <c r="O18">
        <f t="shared" si="21"/>
        <v>323.63531565690442</v>
      </c>
      <c r="P18">
        <f t="shared" si="22"/>
        <v>16.181765782845222</v>
      </c>
      <c r="Q18" s="4">
        <f t="shared" si="23"/>
        <v>12.5</v>
      </c>
      <c r="R18">
        <f t="shared" si="0"/>
        <v>100000</v>
      </c>
      <c r="S18">
        <f t="shared" si="1"/>
        <v>25.673854773160667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24.041895136619587</v>
      </c>
      <c r="AC18">
        <f t="shared" si="2"/>
        <v>21.248120562574172</v>
      </c>
      <c r="AE18">
        <f t="shared" si="3"/>
        <v>267.84611294808229</v>
      </c>
      <c r="AF18">
        <f t="shared" si="4"/>
        <v>-13.392305647404115</v>
      </c>
      <c r="AG18">
        <f t="shared" si="4"/>
        <v>-10.345213423495554</v>
      </c>
      <c r="AH18">
        <f t="shared" si="5"/>
        <v>-223.26990788956374</v>
      </c>
      <c r="AI18">
        <f t="shared" si="6"/>
        <v>20.838685987618902</v>
      </c>
      <c r="AJ18">
        <f t="shared" si="7"/>
        <v>2.7937745740454147</v>
      </c>
      <c r="AK18">
        <f t="shared" si="24"/>
        <v>19.494699170610847</v>
      </c>
      <c r="AL18">
        <f t="shared" si="8"/>
        <v>43.12715973227516</v>
      </c>
      <c r="AN18">
        <f t="shared" si="9"/>
        <v>90.655693254923449</v>
      </c>
      <c r="AO18">
        <f t="shared" si="9"/>
        <v>-4.5327846627461721</v>
      </c>
      <c r="AP18">
        <f t="shared" si="9"/>
        <v>-3.501460164773484</v>
      </c>
      <c r="AQ18">
        <f t="shared" si="9"/>
        <v>-75.568348033539081</v>
      </c>
      <c r="AR18">
        <f t="shared" si="9"/>
        <v>7.0531003938647094</v>
      </c>
      <c r="AS18">
        <f t="shared" si="9"/>
        <v>0.94558613533868308</v>
      </c>
      <c r="AT18">
        <f t="shared" si="9"/>
        <v>6.5982121176067672</v>
      </c>
      <c r="AU18">
        <f t="shared" si="9"/>
        <v>14.596898646810159</v>
      </c>
      <c r="AW18">
        <v>15</v>
      </c>
      <c r="AX18">
        <f>(R18*SUMPRODUCT(K19:$K$23, X19:$X$23)-$AZ$3*SUMPRODUCT(K18:$K$22, W19:$W$23))/Z18</f>
        <v>25.673854773160667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2.696852E-3</v>
      </c>
      <c r="O19">
        <f t="shared" si="21"/>
        <v>323.63531565690442</v>
      </c>
      <c r="P19">
        <f t="shared" si="22"/>
        <v>16.181765782845222</v>
      </c>
      <c r="Q19" s="4">
        <f t="shared" si="23"/>
        <v>12.5</v>
      </c>
      <c r="R19">
        <f t="shared" si="0"/>
        <v>100000</v>
      </c>
      <c r="S19">
        <f t="shared" si="1"/>
        <v>21.843657870985506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21.248120562574172</v>
      </c>
      <c r="AC19">
        <f t="shared" si="2"/>
        <v>17.848648180669812</v>
      </c>
      <c r="AE19">
        <f t="shared" si="3"/>
        <v>264.44531049320517</v>
      </c>
      <c r="AF19">
        <f t="shared" si="4"/>
        <v>-13.22226552466026</v>
      </c>
      <c r="AG19">
        <f t="shared" si="4"/>
        <v>-10.213861779749017</v>
      </c>
      <c r="AH19">
        <f t="shared" si="5"/>
        <v>-223.19607609264668</v>
      </c>
      <c r="AI19">
        <f t="shared" si="6"/>
        <v>17.813107096149224</v>
      </c>
      <c r="AJ19">
        <f t="shared" si="7"/>
        <v>3.39947238190436</v>
      </c>
      <c r="AK19">
        <f t="shared" si="24"/>
        <v>19.072981587178337</v>
      </c>
      <c r="AL19">
        <f t="shared" si="8"/>
        <v>40.285561065231917</v>
      </c>
      <c r="AN19">
        <f t="shared" si="9"/>
        <v>82.449299848106136</v>
      </c>
      <c r="AO19">
        <f t="shared" si="9"/>
        <v>-4.1224649924053072</v>
      </c>
      <c r="AP19">
        <f t="shared" si="9"/>
        <v>-3.1844987189034528</v>
      </c>
      <c r="AQ19">
        <f t="shared" si="9"/>
        <v>-69.58852916832565</v>
      </c>
      <c r="AR19">
        <f t="shared" si="9"/>
        <v>5.5538069684717355</v>
      </c>
      <c r="AS19">
        <f t="shared" si="9"/>
        <v>1.0598944531035273</v>
      </c>
      <c r="AT19">
        <f t="shared" si="9"/>
        <v>5.9466132144516903</v>
      </c>
      <c r="AU19">
        <f t="shared" si="9"/>
        <v>12.560314636026952</v>
      </c>
      <c r="AW19">
        <v>16</v>
      </c>
      <c r="AX19">
        <f>(R19*SUMPRODUCT(K20:$K$23, X20:$X$23)-$AZ$3*SUMPRODUCT(K19:$K$22, W20:$W$23))/Z19</f>
        <v>21.843657870985506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2.7291730000000001E-3</v>
      </c>
      <c r="O20">
        <f t="shared" si="21"/>
        <v>323.63531565690442</v>
      </c>
      <c r="P20">
        <f t="shared" si="22"/>
        <v>16.181765782845222</v>
      </c>
      <c r="Q20" s="4">
        <f t="shared" si="23"/>
        <v>12.5</v>
      </c>
      <c r="R20">
        <f t="shared" si="0"/>
        <v>100000</v>
      </c>
      <c r="S20">
        <f t="shared" si="1"/>
        <v>17.352505842662044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17.848648180669812</v>
      </c>
      <c r="AC20">
        <f t="shared" si="2"/>
        <v>13.998402182299628</v>
      </c>
      <c r="AE20">
        <f t="shared" si="3"/>
        <v>261.07914038689847</v>
      </c>
      <c r="AF20">
        <f t="shared" si="4"/>
        <v>-13.053957019344924</v>
      </c>
      <c r="AG20">
        <f t="shared" si="4"/>
        <v>-10.083847766156504</v>
      </c>
      <c r="AH20">
        <f t="shared" si="5"/>
        <v>-223.00316636018371</v>
      </c>
      <c r="AI20">
        <f t="shared" si="6"/>
        <v>14.93816924121333</v>
      </c>
      <c r="AJ20">
        <f t="shared" si="7"/>
        <v>3.850245998370184</v>
      </c>
      <c r="AK20">
        <f t="shared" si="24"/>
        <v>18.611168208375638</v>
      </c>
      <c r="AL20">
        <f t="shared" si="8"/>
        <v>37.399583447959152</v>
      </c>
      <c r="AN20">
        <f t="shared" si="9"/>
        <v>74.983316119622415</v>
      </c>
      <c r="AO20">
        <f t="shared" si="9"/>
        <v>-3.749165805981121</v>
      </c>
      <c r="AP20">
        <f t="shared" si="9"/>
        <v>-2.8961346495600964</v>
      </c>
      <c r="AQ20">
        <f t="shared" si="9"/>
        <v>-64.047694097975224</v>
      </c>
      <c r="AR20">
        <f t="shared" si="9"/>
        <v>4.2903215661059724</v>
      </c>
      <c r="AS20">
        <f t="shared" si="9"/>
        <v>1.1058111054229229</v>
      </c>
      <c r="AT20">
        <f t="shared" si="9"/>
        <v>5.3452263825292103</v>
      </c>
      <c r="AU20">
        <f t="shared" si="9"/>
        <v>10.741359054058105</v>
      </c>
      <c r="AW20">
        <v>17</v>
      </c>
      <c r="AX20">
        <f>(R20*SUMPRODUCT(K21:$K$23, X21:$X$23)-$AZ$3*SUMPRODUCT(K20:$K$22, W21:$W$23))/Z20</f>
        <v>17.352505842662044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2.766246E-3</v>
      </c>
      <c r="O21">
        <f t="shared" si="21"/>
        <v>323.63531565690442</v>
      </c>
      <c r="P21">
        <f t="shared" si="22"/>
        <v>16.181765782845222</v>
      </c>
      <c r="Q21" s="4">
        <f t="shared" si="23"/>
        <v>12.5</v>
      </c>
      <c r="R21">
        <f t="shared" si="0"/>
        <v>100000</v>
      </c>
      <c r="S21">
        <f t="shared" si="1"/>
        <v>12.186657464008253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13.998402182299628</v>
      </c>
      <c r="AC21">
        <f t="shared" si="2"/>
        <v>9.7055660094161169</v>
      </c>
      <c r="AE21">
        <f t="shared" si="3"/>
        <v>257.74613985525082</v>
      </c>
      <c r="AF21">
        <f t="shared" si="4"/>
        <v>-12.887306992762541</v>
      </c>
      <c r="AG21">
        <f t="shared" si="4"/>
        <v>-9.9551148849472018</v>
      </c>
      <c r="AH21">
        <f t="shared" si="5"/>
        <v>-223.15522838191495</v>
      </c>
      <c r="AI21">
        <f t="shared" si="6"/>
        <v>11.748489595626125</v>
      </c>
      <c r="AJ21">
        <f t="shared" si="7"/>
        <v>4.2928361728835114</v>
      </c>
      <c r="AK21">
        <f t="shared" si="24"/>
        <v>18.120006453135154</v>
      </c>
      <c r="AL21">
        <f t="shared" si="8"/>
        <v>34.161332221644791</v>
      </c>
      <c r="AN21">
        <f t="shared" si="9"/>
        <v>68.190834564767286</v>
      </c>
      <c r="AO21">
        <f t="shared" si="9"/>
        <v>-3.4095417282383647</v>
      </c>
      <c r="AP21">
        <f t="shared" si="9"/>
        <v>-2.6337837399773476</v>
      </c>
      <c r="AQ21">
        <f t="shared" si="9"/>
        <v>-59.039259596283031</v>
      </c>
      <c r="AR21">
        <f t="shared" si="9"/>
        <v>3.1082495002685491</v>
      </c>
      <c r="AS21">
        <f t="shared" si="9"/>
        <v>1.1357379840611597</v>
      </c>
      <c r="AT21">
        <f t="shared" si="9"/>
        <v>4.7939354709722259</v>
      </c>
      <c r="AU21">
        <f t="shared" si="9"/>
        <v>9.0379229553019353</v>
      </c>
      <c r="AW21">
        <v>18</v>
      </c>
      <c r="AX21">
        <f>(R21*SUMPRODUCT(K22:$K$23, X22:$X$23)-$AZ$3*SUMPRODUCT(K21:$K$22, W22:$W$23))/Z21</f>
        <v>12.186657464008253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2.8061710000000001E-3</v>
      </c>
      <c r="O22">
        <f t="shared" si="21"/>
        <v>323.63531565690442</v>
      </c>
      <c r="P22">
        <f t="shared" si="22"/>
        <v>16.181765782845222</v>
      </c>
      <c r="Q22" s="4">
        <f t="shared" si="23"/>
        <v>12.5</v>
      </c>
      <c r="R22">
        <f t="shared" si="0"/>
        <v>100000</v>
      </c>
      <c r="S22">
        <f t="shared" si="1"/>
        <v>6.3935621254645216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9.7055660094161169</v>
      </c>
      <c r="AC22">
        <f t="shared" si="2"/>
        <v>5.02668400360578</v>
      </c>
      <c r="AE22">
        <f t="shared" si="3"/>
        <v>254.44539871367456</v>
      </c>
      <c r="AF22">
        <f t="shared" si="4"/>
        <v>-12.722269935683729</v>
      </c>
      <c r="AG22">
        <f t="shared" si="4"/>
        <v>-9.8276279814059215</v>
      </c>
      <c r="AH22">
        <f t="shared" si="5"/>
        <v>-223.48603753445741</v>
      </c>
      <c r="AI22">
        <f t="shared" si="6"/>
        <v>8.4094632621275025</v>
      </c>
      <c r="AJ22">
        <f t="shared" si="7"/>
        <v>4.6788820058103369</v>
      </c>
      <c r="AK22">
        <f t="shared" si="24"/>
        <v>17.600008635118488</v>
      </c>
      <c r="AL22">
        <f t="shared" si="8"/>
        <v>30.688353903056328</v>
      </c>
      <c r="AN22">
        <f t="shared" si="9"/>
        <v>62.011152716446425</v>
      </c>
      <c r="AO22">
        <f t="shared" si="9"/>
        <v>-3.1005576358223212</v>
      </c>
      <c r="AP22">
        <f t="shared" si="9"/>
        <v>-2.3951014350279651</v>
      </c>
      <c r="AQ22">
        <f t="shared" si="9"/>
        <v>-54.466014609042794</v>
      </c>
      <c r="AR22">
        <f t="shared" si="9"/>
        <v>2.0494790365533482</v>
      </c>
      <c r="AS22">
        <f t="shared" si="9"/>
        <v>1.140295199171723</v>
      </c>
      <c r="AT22">
        <f t="shared" si="9"/>
        <v>4.2893164065868952</v>
      </c>
      <c r="AU22">
        <f t="shared" si="9"/>
        <v>7.4790906423119665</v>
      </c>
      <c r="AW22">
        <v>19</v>
      </c>
      <c r="AX22">
        <f>(R22*SUMPRODUCT(K23:$K$23, X23:$X$23)-$AZ$3*SUMPRODUCT(K22:$K$22, W23:$W$23))/Z22</f>
        <v>6.3935621254645216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2.8498989999999999E-3</v>
      </c>
      <c r="O23">
        <f t="shared" si="21"/>
        <v>323.63531565690442</v>
      </c>
      <c r="P23">
        <f t="shared" si="22"/>
        <v>16.181765782845222</v>
      </c>
      <c r="Q23" s="4">
        <f t="shared" si="23"/>
        <v>12.5</v>
      </c>
      <c r="R23">
        <f t="shared" si="0"/>
        <v>100000</v>
      </c>
      <c r="S23">
        <f t="shared" si="1"/>
        <v>6.4767881996747336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5.02668400360578</v>
      </c>
      <c r="AC23">
        <f t="shared" si="2"/>
        <v>5.02668400360578</v>
      </c>
      <c r="AE23">
        <f t="shared" si="3"/>
        <v>251.17580103918911</v>
      </c>
      <c r="AF23">
        <f t="shared" si="4"/>
        <v>-12.558790051959456</v>
      </c>
      <c r="AG23">
        <f t="shared" si="4"/>
        <v>-9.7013439544352824</v>
      </c>
      <c r="AH23">
        <f t="shared" si="5"/>
        <v>-224.06197725264605</v>
      </c>
      <c r="AI23">
        <f t="shared" si="6"/>
        <v>4.8536897801483292</v>
      </c>
      <c r="AJ23">
        <f t="shared" si="7"/>
        <v>0</v>
      </c>
      <c r="AK23">
        <f t="shared" si="24"/>
        <v>17.055058649358482</v>
      </c>
      <c r="AL23">
        <f t="shared" si="8"/>
        <v>21.908748429506812</v>
      </c>
      <c r="AN23">
        <f t="shared" si="9"/>
        <v>56.388996461926538</v>
      </c>
      <c r="AO23">
        <f t="shared" si="9"/>
        <v>-2.8194498230963267</v>
      </c>
      <c r="AP23">
        <f t="shared" si="9"/>
        <v>-2.1779528428267318</v>
      </c>
      <c r="AQ23">
        <f t="shared" si="9"/>
        <v>-50.301939877482205</v>
      </c>
      <c r="AR23">
        <f t="shared" si="9"/>
        <v>1.0896539185212772</v>
      </c>
      <c r="AS23">
        <f t="shared" si="9"/>
        <v>0</v>
      </c>
      <c r="AT23">
        <f t="shared" si="9"/>
        <v>3.8288626446405774</v>
      </c>
      <c r="AU23">
        <f t="shared" si="9"/>
        <v>4.9185165631618544</v>
      </c>
      <c r="AW23">
        <v>20</v>
      </c>
      <c r="AX23">
        <f>(R23*SUMPRODUCT(K$23:$K24, X$23:$X24)-$AZ$3*SUMPRODUCT(K$22:$K23, W$23:$W24))/Z23</f>
        <v>6.4767881996747336</v>
      </c>
    </row>
    <row r="25" spans="5:50" x14ac:dyDescent="0.25">
      <c r="AN25" s="8">
        <f t="shared" ref="AN25:AU25" si="25">SUM(AN3:AN23)</f>
        <v>2982.0233326318139</v>
      </c>
      <c r="AO25" s="8">
        <f t="shared" si="25"/>
        <v>-391.82765337426918</v>
      </c>
      <c r="AP25" s="8">
        <f t="shared" si="25"/>
        <v>-228.49439184646499</v>
      </c>
      <c r="AQ25" s="8">
        <f t="shared" si="25"/>
        <v>-2354.9671113491031</v>
      </c>
      <c r="AR25" s="8">
        <f t="shared" si="25"/>
        <v>6.7341760619771787</v>
      </c>
      <c r="AS25" s="8">
        <f t="shared" si="25"/>
        <v>-17.27059914727355</v>
      </c>
      <c r="AT25" s="8">
        <f t="shared" si="25"/>
        <v>108.18667855535556</v>
      </c>
      <c r="AU25" s="9">
        <f t="shared" si="25"/>
        <v>97.650255470059165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1" priority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B2BD4-3556-4060-A8F4-B7D8A46C5D23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352.8538453457449</v>
      </c>
      <c r="K3">
        <v>1</v>
      </c>
      <c r="L3" s="2">
        <v>0</v>
      </c>
      <c r="O3">
        <f>$C$3</f>
        <v>352.8538453457449</v>
      </c>
      <c r="P3">
        <f>O3*B5</f>
        <v>282.28307627659592</v>
      </c>
      <c r="Q3" s="4">
        <f>B8</f>
        <v>125.8175559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352.8538453457449</v>
      </c>
      <c r="AF3">
        <f t="shared" ref="AF3:AG23" si="4">-$Z3*P3</f>
        <v>-282.28307627659592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-55.246786830851022</v>
      </c>
      <c r="AJ3">
        <f t="shared" ref="AJ3:AJ23" si="7">AB3-AC3</f>
        <v>0</v>
      </c>
      <c r="AL3">
        <f t="shared" ref="AL3:AL23" si="8">SUM(AI3:AK3)</f>
        <v>-55.246786830851022</v>
      </c>
      <c r="AN3">
        <f t="shared" ref="AN3:AU23" si="9">AE3*$K3</f>
        <v>352.8538453457449</v>
      </c>
      <c r="AO3">
        <f t="shared" si="9"/>
        <v>-282.28307627659592</v>
      </c>
      <c r="AP3">
        <f t="shared" si="9"/>
        <v>-125.8175559</v>
      </c>
      <c r="AQ3">
        <f t="shared" si="9"/>
        <v>0</v>
      </c>
      <c r="AR3">
        <f t="shared" si="9"/>
        <v>-55.246786830851022</v>
      </c>
      <c r="AS3">
        <f t="shared" si="9"/>
        <v>0</v>
      </c>
      <c r="AT3">
        <f t="shared" si="9"/>
        <v>0</v>
      </c>
      <c r="AU3">
        <f t="shared" si="9"/>
        <v>-55.246786830851022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257.79953673411018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2.543806E-3</v>
      </c>
      <c r="R4">
        <f t="shared" si="0"/>
        <v>100000</v>
      </c>
      <c r="S4">
        <f t="shared" si="1"/>
        <v>19.389409129256897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19.146192142684868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-254.38060000000002</v>
      </c>
      <c r="AI4">
        <f t="shared" si="6"/>
        <v>-254.38060000000002</v>
      </c>
      <c r="AJ4">
        <f t="shared" si="7"/>
        <v>-19.146192142684868</v>
      </c>
      <c r="AK4">
        <f>G4*MAX(0, SUM(AB4, AE4:AF4))</f>
        <v>0</v>
      </c>
      <c r="AL4">
        <f t="shared" si="8"/>
        <v>-273.52679214268488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-238.65334459142508</v>
      </c>
      <c r="AR4">
        <f t="shared" si="9"/>
        <v>-238.65334459142508</v>
      </c>
      <c r="AS4">
        <f t="shared" si="9"/>
        <v>-17.962465655957281</v>
      </c>
      <c r="AT4">
        <f t="shared" si="9"/>
        <v>0</v>
      </c>
      <c r="AU4">
        <f t="shared" si="9"/>
        <v>-256.61581024738234</v>
      </c>
      <c r="AW4">
        <v>1</v>
      </c>
      <c r="AX4">
        <f>(R4*SUMPRODUCT(K5:$K$23, X5:$X$23)-$AZ$3*SUMPRODUCT(K4:$K$22, W5:$W$23))/Z4</f>
        <v>19.389409129256897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2.5599659999999999E-3</v>
      </c>
      <c r="O5">
        <f t="shared" ref="O5:O23" si="21">$C$3</f>
        <v>352.8538453457449</v>
      </c>
      <c r="P5">
        <f t="shared" ref="P5:P23" si="22">O5*$C$5</f>
        <v>17.642692267287245</v>
      </c>
      <c r="Q5" s="4">
        <f t="shared" ref="Q5:Q23" si="23">$C$8</f>
        <v>12.5</v>
      </c>
      <c r="R5">
        <f t="shared" si="0"/>
        <v>100000</v>
      </c>
      <c r="S5">
        <f t="shared" si="1"/>
        <v>40.69233984592303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19.146192142684868</v>
      </c>
      <c r="AC5">
        <f t="shared" si="2"/>
        <v>39.677219693347524</v>
      </c>
      <c r="AE5">
        <f t="shared" si="3"/>
        <v>344.05147490746418</v>
      </c>
      <c r="AF5">
        <f t="shared" si="4"/>
        <v>-17.202573745373208</v>
      </c>
      <c r="AG5">
        <f t="shared" si="4"/>
        <v>-12.188172222210882</v>
      </c>
      <c r="AH5">
        <f t="shared" si="5"/>
        <v>-252.78542831294041</v>
      </c>
      <c r="AI5">
        <f t="shared" si="6"/>
        <v>61.875300626939662</v>
      </c>
      <c r="AJ5">
        <f t="shared" si="7"/>
        <v>-20.531027550662657</v>
      </c>
      <c r="AK5">
        <f>G5*SUM(AB5, AE5:AF5)</f>
        <v>14.185798825495809</v>
      </c>
      <c r="AL5">
        <f t="shared" si="8"/>
        <v>55.530071901772814</v>
      </c>
      <c r="AN5">
        <f t="shared" si="9"/>
        <v>297.1099558493857</v>
      </c>
      <c r="AO5">
        <f t="shared" si="9"/>
        <v>-14.855497792469283</v>
      </c>
      <c r="AP5">
        <f t="shared" si="9"/>
        <v>-10.525248618102122</v>
      </c>
      <c r="AQ5">
        <f t="shared" si="9"/>
        <v>-218.29601941286833</v>
      </c>
      <c r="AR5">
        <f t="shared" si="9"/>
        <v>53.433190025945954</v>
      </c>
      <c r="AS5">
        <f t="shared" si="9"/>
        <v>-17.729825720876644</v>
      </c>
      <c r="AT5">
        <f t="shared" si="9"/>
        <v>12.250324065214139</v>
      </c>
      <c r="AU5">
        <f t="shared" si="9"/>
        <v>47.953688370283452</v>
      </c>
      <c r="AW5">
        <v>2</v>
      </c>
      <c r="AX5">
        <f>(R5*SUMPRODUCT(K6:$K$23, X6:$X$23)-$AZ$3*SUMPRODUCT(K5:$K$22, W6:$W$23))/Z5</f>
        <v>40.69233984592303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2.5827799999999998E-3</v>
      </c>
      <c r="O6">
        <f t="shared" si="21"/>
        <v>352.8538453457449</v>
      </c>
      <c r="P6">
        <f t="shared" si="22"/>
        <v>17.642692267287245</v>
      </c>
      <c r="Q6" s="4">
        <f t="shared" si="23"/>
        <v>12.5</v>
      </c>
      <c r="R6">
        <f t="shared" si="0"/>
        <v>100000</v>
      </c>
      <c r="S6">
        <f t="shared" si="1"/>
        <v>62.956849281033797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39.677219693347524</v>
      </c>
      <c r="AC6">
        <f t="shared" si="2"/>
        <v>60.613903247745611</v>
      </c>
      <c r="AE6">
        <f t="shared" si="3"/>
        <v>339.72235089002805</v>
      </c>
      <c r="AF6">
        <f t="shared" si="4"/>
        <v>-16.986117544501401</v>
      </c>
      <c r="AG6">
        <f t="shared" si="4"/>
        <v>-12.03481113253669</v>
      </c>
      <c r="AH6">
        <f t="shared" si="5"/>
        <v>-251.83493961665454</v>
      </c>
      <c r="AI6">
        <f t="shared" si="6"/>
        <v>58.866482596335459</v>
      </c>
      <c r="AJ6">
        <f t="shared" si="7"/>
        <v>-20.936683554398087</v>
      </c>
      <c r="AK6">
        <f>G6*SUM(AB6, AE6:AF6)</f>
        <v>21.201187002774141</v>
      </c>
      <c r="AL6">
        <f t="shared" si="8"/>
        <v>59.130986044711513</v>
      </c>
      <c r="AN6">
        <f t="shared" si="9"/>
        <v>264.58467409733333</v>
      </c>
      <c r="AO6">
        <f t="shared" si="9"/>
        <v>-13.229233704866664</v>
      </c>
      <c r="AP6">
        <f t="shared" si="9"/>
        <v>-9.3730264522864708</v>
      </c>
      <c r="AQ6">
        <f t="shared" si="9"/>
        <v>-196.13565386624671</v>
      </c>
      <c r="AR6">
        <f t="shared" si="9"/>
        <v>45.846760073933488</v>
      </c>
      <c r="AS6">
        <f t="shared" si="9"/>
        <v>-16.306038093774472</v>
      </c>
      <c r="AT6">
        <f t="shared" si="9"/>
        <v>16.512040314419806</v>
      </c>
      <c r="AU6">
        <f t="shared" si="9"/>
        <v>46.05276229457882</v>
      </c>
      <c r="AW6">
        <v>3</v>
      </c>
      <c r="AX6">
        <f>(R6*SUMPRODUCT(K7:$K$23, X7:$X$23)-$AZ$3*SUMPRODUCT(K6:$K$22, W7:$W$23))/Z6</f>
        <v>62.956849281033797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2.6093969999999998E-3</v>
      </c>
      <c r="O7">
        <f t="shared" si="21"/>
        <v>352.8538453457449</v>
      </c>
      <c r="P7">
        <f t="shared" si="22"/>
        <v>17.642692267287245</v>
      </c>
      <c r="Q7" s="4">
        <f t="shared" si="23"/>
        <v>12.5</v>
      </c>
      <c r="R7">
        <f t="shared" si="0"/>
        <v>100000</v>
      </c>
      <c r="S7">
        <f t="shared" si="1"/>
        <v>80.791122234865384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60.613903247745611</v>
      </c>
      <c r="AC7">
        <f t="shared" si="2"/>
        <v>76.803656497441352</v>
      </c>
      <c r="AE7">
        <f t="shared" si="3"/>
        <v>335.43865689788237</v>
      </c>
      <c r="AF7">
        <f t="shared" si="4"/>
        <v>-16.771932844894121</v>
      </c>
      <c r="AG7">
        <f t="shared" si="4"/>
        <v>-11.883059421146516</v>
      </c>
      <c r="AH7">
        <f t="shared" si="5"/>
        <v>-251.22880051846272</v>
      </c>
      <c r="AI7">
        <f t="shared" si="6"/>
        <v>55.554864113378983</v>
      </c>
      <c r="AJ7">
        <f t="shared" si="7"/>
        <v>-16.189753249695741</v>
      </c>
      <c r="AK7">
        <f>G7*SUM(AB7, AE7:AF7)</f>
        <v>18.62267880046603</v>
      </c>
      <c r="AL7">
        <f t="shared" si="8"/>
        <v>57.987789664149275</v>
      </c>
      <c r="AN7">
        <f t="shared" si="9"/>
        <v>236.48811523628532</v>
      </c>
      <c r="AO7">
        <f t="shared" si="9"/>
        <v>-11.824405761814267</v>
      </c>
      <c r="AP7">
        <f t="shared" si="9"/>
        <v>-8.3776937092949115</v>
      </c>
      <c r="AQ7">
        <f t="shared" si="9"/>
        <v>-177.11919692598502</v>
      </c>
      <c r="AR7">
        <f t="shared" si="9"/>
        <v>39.166818839191109</v>
      </c>
      <c r="AS7">
        <f t="shared" si="9"/>
        <v>-11.413962444187337</v>
      </c>
      <c r="AT7">
        <f t="shared" si="9"/>
        <v>13.12920296933356</v>
      </c>
      <c r="AU7">
        <f t="shared" si="9"/>
        <v>40.88205936433733</v>
      </c>
      <c r="AW7">
        <v>4</v>
      </c>
      <c r="AX7">
        <f>(R7*SUMPRODUCT(K8:$K$23, X8:$X$23)-$AZ$3*SUMPRODUCT(K7:$K$22, W8:$W$23))/Z7</f>
        <v>80.791122234865384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2.6360139999999999E-3</v>
      </c>
      <c r="O8">
        <f t="shared" si="21"/>
        <v>352.8538453457449</v>
      </c>
      <c r="P8">
        <f t="shared" si="22"/>
        <v>17.642692267287245</v>
      </c>
      <c r="Q8" s="4">
        <f t="shared" si="23"/>
        <v>12.5</v>
      </c>
      <c r="R8">
        <f t="shared" si="0"/>
        <v>100000</v>
      </c>
      <c r="S8">
        <f t="shared" si="1"/>
        <v>90.405858939926105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76.803656497441352</v>
      </c>
      <c r="AC8">
        <f t="shared" si="2"/>
        <v>84.857867742869075</v>
      </c>
      <c r="AE8">
        <f t="shared" si="3"/>
        <v>331.20004933317955</v>
      </c>
      <c r="AF8">
        <f t="shared" si="4"/>
        <v>-16.560002466658979</v>
      </c>
      <c r="AG8">
        <f t="shared" si="4"/>
        <v>-11.732904915938077</v>
      </c>
      <c r="AH8">
        <f t="shared" si="5"/>
        <v>-250.59128797579288</v>
      </c>
      <c r="AI8">
        <f t="shared" si="6"/>
        <v>52.315853974789576</v>
      </c>
      <c r="AJ8">
        <f t="shared" si="7"/>
        <v>-8.054211245427723</v>
      </c>
      <c r="AK8">
        <f t="shared" ref="AK8:AK23" si="24">G8*SUM(AB8:AB8, AE8:AF8)</f>
        <v>8.3377508816523882</v>
      </c>
      <c r="AL8">
        <f t="shared" si="8"/>
        <v>52.599393611014243</v>
      </c>
      <c r="AN8">
        <f t="shared" si="9"/>
        <v>217.71547608515246</v>
      </c>
      <c r="AO8">
        <f t="shared" si="9"/>
        <v>-10.885773804257623</v>
      </c>
      <c r="AP8">
        <f t="shared" si="9"/>
        <v>-7.7126648524909545</v>
      </c>
      <c r="AQ8">
        <f t="shared" si="9"/>
        <v>-164.7270333270923</v>
      </c>
      <c r="AR8">
        <f t="shared" si="9"/>
        <v>34.390004101311533</v>
      </c>
      <c r="AS8">
        <f t="shared" si="9"/>
        <v>-5.2944630875482703</v>
      </c>
      <c r="AT8">
        <f t="shared" si="9"/>
        <v>5.4808488293799815</v>
      </c>
      <c r="AU8">
        <f t="shared" si="9"/>
        <v>34.576389843143247</v>
      </c>
      <c r="AW8">
        <v>5</v>
      </c>
      <c r="AX8">
        <f>(R8*SUMPRODUCT(K9:$K$23, X9:$X$23)-$AZ$3*SUMPRODUCT(K8:$K$22, W9:$W$23))/Z8</f>
        <v>90.405858939926105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2.6635809999999999E-3</v>
      </c>
      <c r="O9">
        <f t="shared" si="21"/>
        <v>352.8538453457449</v>
      </c>
      <c r="P9">
        <f t="shared" si="22"/>
        <v>17.642692267287245</v>
      </c>
      <c r="Q9" s="4">
        <f t="shared" si="23"/>
        <v>12.5</v>
      </c>
      <c r="R9">
        <f t="shared" si="0"/>
        <v>100000</v>
      </c>
      <c r="S9">
        <f t="shared" si="1"/>
        <v>94.665000200408187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84.857867742869075</v>
      </c>
      <c r="AC9">
        <f t="shared" si="2"/>
        <v>87.730405157530186</v>
      </c>
      <c r="AE9">
        <f t="shared" si="3"/>
        <v>327.00587068124486</v>
      </c>
      <c r="AF9">
        <f t="shared" si="4"/>
        <v>-16.350293534062242</v>
      </c>
      <c r="AG9">
        <f t="shared" si="4"/>
        <v>-11.584324324169797</v>
      </c>
      <c r="AH9">
        <f t="shared" si="5"/>
        <v>-250.01234087119408</v>
      </c>
      <c r="AI9">
        <f t="shared" si="6"/>
        <v>49.058911951818715</v>
      </c>
      <c r="AJ9">
        <f t="shared" si="7"/>
        <v>-2.8725374146611102</v>
      </c>
      <c r="AK9">
        <f t="shared" si="24"/>
        <v>2.3335293248513049</v>
      </c>
      <c r="AL9">
        <f t="shared" si="8"/>
        <v>48.51990386200891</v>
      </c>
      <c r="AN9">
        <f t="shared" si="9"/>
        <v>204.29425823873274</v>
      </c>
      <c r="AO9">
        <f t="shared" si="9"/>
        <v>-10.214712911936637</v>
      </c>
      <c r="AP9">
        <f t="shared" si="9"/>
        <v>-7.2372124086728595</v>
      </c>
      <c r="AQ9">
        <f t="shared" si="9"/>
        <v>-156.193176661948</v>
      </c>
      <c r="AR9">
        <f t="shared" si="9"/>
        <v>30.649156256175232</v>
      </c>
      <c r="AS9">
        <f t="shared" si="9"/>
        <v>-1.7945943880721174</v>
      </c>
      <c r="AT9">
        <f t="shared" si="9"/>
        <v>1.4578534676018904</v>
      </c>
      <c r="AU9">
        <f t="shared" si="9"/>
        <v>30.312415335705005</v>
      </c>
      <c r="AW9">
        <v>6</v>
      </c>
      <c r="AX9">
        <f>(R9*SUMPRODUCT(K10:$K$23, X10:$X$23)-$AZ$3*SUMPRODUCT(K9:$K$22, W10:$W$23))/Z9</f>
        <v>94.665000200408187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2.696852E-3</v>
      </c>
      <c r="O10">
        <f t="shared" si="21"/>
        <v>352.8538453457449</v>
      </c>
      <c r="P10">
        <f t="shared" si="22"/>
        <v>17.642692267287245</v>
      </c>
      <c r="Q10" s="4">
        <f t="shared" si="23"/>
        <v>12.5</v>
      </c>
      <c r="R10">
        <f t="shared" si="0"/>
        <v>100000</v>
      </c>
      <c r="S10">
        <f t="shared" si="1"/>
        <v>96.873691499714923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87.730405157530186</v>
      </c>
      <c r="AC10">
        <f t="shared" si="2"/>
        <v>88.637411762939337</v>
      </c>
      <c r="AE10">
        <f t="shared" si="3"/>
        <v>322.85392553807395</v>
      </c>
      <c r="AF10">
        <f t="shared" si="4"/>
        <v>-16.142696276903695</v>
      </c>
      <c r="AG10">
        <f t="shared" si="4"/>
        <v>-11.437239872705813</v>
      </c>
      <c r="AH10">
        <f t="shared" si="5"/>
        <v>-249.92966577828776</v>
      </c>
      <c r="AI10">
        <f t="shared" si="6"/>
        <v>45.34432361017673</v>
      </c>
      <c r="AJ10">
        <f t="shared" si="7"/>
        <v>-0.90700660540915123</v>
      </c>
      <c r="AK10">
        <f t="shared" si="24"/>
        <v>1.6172107011166721</v>
      </c>
      <c r="AL10">
        <f t="shared" si="8"/>
        <v>46.054527705884247</v>
      </c>
      <c r="AN10">
        <f t="shared" si="9"/>
        <v>191.63930097617651</v>
      </c>
      <c r="AO10">
        <f t="shared" si="9"/>
        <v>-9.5819650488088239</v>
      </c>
      <c r="AP10">
        <f t="shared" si="9"/>
        <v>-6.7889050772706669</v>
      </c>
      <c r="AQ10">
        <f t="shared" si="9"/>
        <v>-148.35299389076843</v>
      </c>
      <c r="AR10">
        <f t="shared" si="9"/>
        <v>26.915436959328616</v>
      </c>
      <c r="AS10">
        <f t="shared" si="9"/>
        <v>-0.53838004773117198</v>
      </c>
      <c r="AT10">
        <f t="shared" si="9"/>
        <v>0.95994226421955819</v>
      </c>
      <c r="AU10">
        <f t="shared" si="9"/>
        <v>27.336999175816999</v>
      </c>
      <c r="AW10">
        <v>7</v>
      </c>
      <c r="AX10">
        <f>(R10*SUMPRODUCT(K11:$K$23, X11:$X$23)-$AZ$3*SUMPRODUCT(K10:$K$22, W11:$W$23))/Z10</f>
        <v>96.873691499714923</v>
      </c>
    </row>
    <row r="11" spans="1:52" x14ac:dyDescent="0.25">
      <c r="A11" t="s">
        <v>33</v>
      </c>
      <c r="C11" s="7">
        <f>AU25</f>
        <v>109.41024585288821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2.7291730000000001E-3</v>
      </c>
      <c r="O11">
        <f t="shared" si="21"/>
        <v>352.8538453457449</v>
      </c>
      <c r="P11">
        <f t="shared" si="22"/>
        <v>17.642692267287245</v>
      </c>
      <c r="Q11" s="4">
        <f t="shared" si="23"/>
        <v>12.5</v>
      </c>
      <c r="R11">
        <f t="shared" si="0"/>
        <v>100000</v>
      </c>
      <c r="S11">
        <f t="shared" si="1"/>
        <v>97.070006074859961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88.637411762939337</v>
      </c>
      <c r="AC11">
        <f t="shared" si="2"/>
        <v>87.686468103451716</v>
      </c>
      <c r="AE11">
        <f t="shared" si="3"/>
        <v>318.74426206617068</v>
      </c>
      <c r="AF11">
        <f t="shared" si="4"/>
        <v>-15.937213103308533</v>
      </c>
      <c r="AG11">
        <f t="shared" si="4"/>
        <v>-11.291653267723643</v>
      </c>
      <c r="AH11">
        <f t="shared" si="5"/>
        <v>-249.71365004089716</v>
      </c>
      <c r="AI11">
        <f t="shared" si="6"/>
        <v>41.801745654241358</v>
      </c>
      <c r="AJ11">
        <f t="shared" si="7"/>
        <v>0.95094365948762061</v>
      </c>
      <c r="AK11">
        <f t="shared" si="24"/>
        <v>0.93946670574192348</v>
      </c>
      <c r="AL11">
        <f t="shared" si="8"/>
        <v>43.6921560194709</v>
      </c>
      <c r="AN11">
        <f t="shared" si="9"/>
        <v>179.93332492672531</v>
      </c>
      <c r="AO11">
        <f t="shared" si="9"/>
        <v>-8.9966662463362645</v>
      </c>
      <c r="AP11">
        <f t="shared" si="9"/>
        <v>-6.3742158155601611</v>
      </c>
      <c r="AQ11">
        <f t="shared" si="9"/>
        <v>-140.96507036766536</v>
      </c>
      <c r="AR11">
        <f t="shared" si="9"/>
        <v>23.597372497163523</v>
      </c>
      <c r="AS11">
        <f t="shared" si="9"/>
        <v>0.53681422642856524</v>
      </c>
      <c r="AT11">
        <f t="shared" si="9"/>
        <v>0.53033540722062977</v>
      </c>
      <c r="AU11">
        <f t="shared" si="9"/>
        <v>24.664522130812717</v>
      </c>
      <c r="AW11">
        <v>8</v>
      </c>
      <c r="AX11">
        <f>(R11*SUMPRODUCT(K12:$K$23, X12:$X$23)-$AZ$3*SUMPRODUCT(K11:$K$22, W12:$W$23))/Z11</f>
        <v>97.070006074859961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2.766246E-3</v>
      </c>
      <c r="O12">
        <f t="shared" si="21"/>
        <v>352.8538453457449</v>
      </c>
      <c r="P12">
        <f t="shared" si="22"/>
        <v>17.642692267287245</v>
      </c>
      <c r="Q12" s="4">
        <f t="shared" si="23"/>
        <v>12.5</v>
      </c>
      <c r="R12">
        <f t="shared" si="0"/>
        <v>100000</v>
      </c>
      <c r="S12">
        <f t="shared" si="1"/>
        <v>95.365234923662257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87.686468103451716</v>
      </c>
      <c r="AC12">
        <f t="shared" si="2"/>
        <v>85.0467259984257</v>
      </c>
      <c r="AE12">
        <f t="shared" si="3"/>
        <v>314.67509440554551</v>
      </c>
      <c r="AF12">
        <f t="shared" si="4"/>
        <v>-15.733754720277274</v>
      </c>
      <c r="AG12">
        <f t="shared" si="4"/>
        <v>-11.14750124436118</v>
      </c>
      <c r="AH12">
        <f t="shared" si="5"/>
        <v>-249.88392548181966</v>
      </c>
      <c r="AI12">
        <f t="shared" si="6"/>
        <v>37.909912959087393</v>
      </c>
      <c r="AJ12">
        <f t="shared" si="7"/>
        <v>2.6397421050260164</v>
      </c>
      <c r="AK12">
        <f t="shared" si="24"/>
        <v>0.88924395791405586</v>
      </c>
      <c r="AL12">
        <f t="shared" si="8"/>
        <v>41.438899022027464</v>
      </c>
      <c r="AN12">
        <f t="shared" si="9"/>
        <v>168.87180514983632</v>
      </c>
      <c r="AO12">
        <f t="shared" si="9"/>
        <v>-8.4435902574918149</v>
      </c>
      <c r="AP12">
        <f t="shared" si="9"/>
        <v>-5.9823566958851888</v>
      </c>
      <c r="AQ12">
        <f t="shared" si="9"/>
        <v>-134.10133284859805</v>
      </c>
      <c r="AR12">
        <f t="shared" si="9"/>
        <v>20.344525347861278</v>
      </c>
      <c r="AS12">
        <f t="shared" si="9"/>
        <v>1.4166294769781318</v>
      </c>
      <c r="AT12">
        <f t="shared" si="9"/>
        <v>0.47721677076228525</v>
      </c>
      <c r="AU12">
        <f t="shared" si="9"/>
        <v>22.238371595601691</v>
      </c>
      <c r="AW12">
        <v>9</v>
      </c>
      <c r="AX12">
        <f>(R12*SUMPRODUCT(K13:$K$23, X13:$X$23)-$AZ$3*SUMPRODUCT(K12:$K$22, W13:$W$23))/Z12</f>
        <v>95.365234923662257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2.8061710000000001E-3</v>
      </c>
      <c r="O13">
        <f t="shared" si="21"/>
        <v>352.8538453457449</v>
      </c>
      <c r="P13">
        <f t="shared" si="22"/>
        <v>17.642692267287245</v>
      </c>
      <c r="Q13" s="4">
        <f t="shared" si="23"/>
        <v>12.5</v>
      </c>
      <c r="R13">
        <f t="shared" si="0"/>
        <v>100000</v>
      </c>
      <c r="S13">
        <f t="shared" si="1"/>
        <v>91.697376264196805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85.0467259984257</v>
      </c>
      <c r="AC13">
        <f t="shared" si="2"/>
        <v>80.728495307963726</v>
      </c>
      <c r="AE13">
        <f t="shared" si="3"/>
        <v>310.64531133714695</v>
      </c>
      <c r="AF13">
        <f t="shared" si="4"/>
        <v>-15.532265566857347</v>
      </c>
      <c r="AG13">
        <f t="shared" si="4"/>
        <v>-11.004744437203179</v>
      </c>
      <c r="AH13">
        <f t="shared" si="5"/>
        <v>-250.25435771512207</v>
      </c>
      <c r="AI13">
        <f t="shared" si="6"/>
        <v>33.853943617964376</v>
      </c>
      <c r="AJ13">
        <f t="shared" si="7"/>
        <v>4.3182306904619736</v>
      </c>
      <c r="AK13">
        <f t="shared" si="24"/>
        <v>0.76031954353743059</v>
      </c>
      <c r="AL13">
        <f t="shared" si="8"/>
        <v>38.932493851963777</v>
      </c>
      <c r="AN13">
        <f t="shared" si="9"/>
        <v>158.51402865456765</v>
      </c>
      <c r="AO13">
        <f t="shared" si="9"/>
        <v>-7.925701432728383</v>
      </c>
      <c r="AP13">
        <f t="shared" si="9"/>
        <v>-5.6154279861697134</v>
      </c>
      <c r="AQ13">
        <f t="shared" si="9"/>
        <v>-127.69813347265443</v>
      </c>
      <c r="AR13">
        <f t="shared" si="9"/>
        <v>17.274765763015132</v>
      </c>
      <c r="AS13">
        <f t="shared" si="9"/>
        <v>2.2034781096761087</v>
      </c>
      <c r="AT13">
        <f t="shared" si="9"/>
        <v>0.38797081273219958</v>
      </c>
      <c r="AU13">
        <f t="shared" si="9"/>
        <v>19.86621468542344</v>
      </c>
      <c r="AW13">
        <v>10</v>
      </c>
      <c r="AX13">
        <f>(R13*SUMPRODUCT(K14:$K$23, X14:$X$23)-$AZ$3*SUMPRODUCT(K13:$K$22, W14:$W$23))/Z13</f>
        <v>91.697376264196805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2.8498989999999999E-3</v>
      </c>
      <c r="O14">
        <f t="shared" si="21"/>
        <v>352.8538453457449</v>
      </c>
      <c r="P14">
        <f t="shared" si="22"/>
        <v>17.642692267287245</v>
      </c>
      <c r="Q14" s="4">
        <f t="shared" si="23"/>
        <v>12.5</v>
      </c>
      <c r="R14">
        <f t="shared" si="0"/>
        <v>100000</v>
      </c>
      <c r="S14">
        <f t="shared" si="1"/>
        <v>90.448297672760276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80.728495307963726</v>
      </c>
      <c r="AC14">
        <f t="shared" si="2"/>
        <v>78.605609604128972</v>
      </c>
      <c r="AE14">
        <f t="shared" si="3"/>
        <v>306.65355046164109</v>
      </c>
      <c r="AF14">
        <f t="shared" si="4"/>
        <v>-15.332677523082054</v>
      </c>
      <c r="AG14">
        <f t="shared" si="4"/>
        <v>-10.863334582664306</v>
      </c>
      <c r="AH14">
        <f t="shared" si="5"/>
        <v>-250.89928133472722</v>
      </c>
      <c r="AI14">
        <f t="shared" si="6"/>
        <v>29.558257021167492</v>
      </c>
      <c r="AJ14">
        <f t="shared" si="7"/>
        <v>2.1228857038347542</v>
      </c>
      <c r="AK14">
        <f t="shared" si="24"/>
        <v>26.043455777256597</v>
      </c>
      <c r="AL14">
        <f t="shared" si="8"/>
        <v>57.724598502258843</v>
      </c>
      <c r="AN14">
        <f t="shared" si="9"/>
        <v>144.14257128617299</v>
      </c>
      <c r="AO14">
        <f t="shared" si="9"/>
        <v>-7.2071285643086496</v>
      </c>
      <c r="AP14">
        <f t="shared" si="9"/>
        <v>-5.1063128965242841</v>
      </c>
      <c r="AQ14">
        <f t="shared" si="9"/>
        <v>-117.93526437569932</v>
      </c>
      <c r="AR14">
        <f t="shared" si="9"/>
        <v>13.893865449640741</v>
      </c>
      <c r="AS14">
        <f t="shared" si="9"/>
        <v>0.99786290893010721</v>
      </c>
      <c r="AT14">
        <f t="shared" si="9"/>
        <v>12.241732323856079</v>
      </c>
      <c r="AU14">
        <f t="shared" si="9"/>
        <v>27.133460682426929</v>
      </c>
      <c r="AW14">
        <v>11</v>
      </c>
      <c r="AX14">
        <f>(R14*SUMPRODUCT(K15:$K$23, X15:$X$23)-$AZ$3*SUMPRODUCT(K14:$K$22, W15:$W$23))/Z14</f>
        <v>90.448297672760276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2.8964780000000001E-3</v>
      </c>
      <c r="O15">
        <f t="shared" si="21"/>
        <v>352.8538453457449</v>
      </c>
      <c r="P15">
        <f t="shared" si="22"/>
        <v>17.642692267287245</v>
      </c>
      <c r="Q15" s="4">
        <f t="shared" si="23"/>
        <v>12.5</v>
      </c>
      <c r="R15">
        <f t="shared" si="0"/>
        <v>100000</v>
      </c>
      <c r="S15">
        <f t="shared" si="1"/>
        <v>87.336517941056272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78.605609604128972</v>
      </c>
      <c r="AC15">
        <f t="shared" si="2"/>
        <v>74.92240625676061</v>
      </c>
      <c r="AE15">
        <f t="shared" si="3"/>
        <v>302.69879969449062</v>
      </c>
      <c r="AF15">
        <f t="shared" si="4"/>
        <v>-15.134939984724531</v>
      </c>
      <c r="AG15">
        <f t="shared" si="4"/>
        <v>-10.723235827212337</v>
      </c>
      <c r="AH15">
        <f t="shared" si="5"/>
        <v>-251.72327700261079</v>
      </c>
      <c r="AI15">
        <f t="shared" si="6"/>
        <v>25.117346879942914</v>
      </c>
      <c r="AJ15">
        <f t="shared" si="7"/>
        <v>3.6832033473683623</v>
      </c>
      <c r="AK15">
        <f t="shared" si="24"/>
        <v>25.631862851972656</v>
      </c>
      <c r="AL15">
        <f t="shared" si="8"/>
        <v>54.432413079283933</v>
      </c>
      <c r="AN15">
        <f t="shared" si="9"/>
        <v>131.06789764908956</v>
      </c>
      <c r="AO15">
        <f t="shared" si="9"/>
        <v>-6.5533948824544774</v>
      </c>
      <c r="AP15">
        <f t="shared" si="9"/>
        <v>-4.6431369311230783</v>
      </c>
      <c r="AQ15">
        <f t="shared" si="9"/>
        <v>-108.9956112788382</v>
      </c>
      <c r="AR15">
        <f t="shared" si="9"/>
        <v>10.875754556673769</v>
      </c>
      <c r="AS15">
        <f t="shared" si="9"/>
        <v>1.5948187433874619</v>
      </c>
      <c r="AT15">
        <f t="shared" si="9"/>
        <v>11.098538812273324</v>
      </c>
      <c r="AU15">
        <f t="shared" si="9"/>
        <v>23.569112112334555</v>
      </c>
      <c r="AW15">
        <v>12</v>
      </c>
      <c r="AX15">
        <f>(R15*SUMPRODUCT(K16:$K$23, X16:$X$23)-$AZ$3*SUMPRODUCT(K15:$K$22, W16:$W$23))/Z15</f>
        <v>87.336517941056272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2.9506620000000002E-3</v>
      </c>
      <c r="O16">
        <f t="shared" si="21"/>
        <v>352.8538453457449</v>
      </c>
      <c r="P16">
        <f t="shared" si="22"/>
        <v>17.642692267287245</v>
      </c>
      <c r="Q16" s="4">
        <f t="shared" si="23"/>
        <v>12.5</v>
      </c>
      <c r="R16">
        <f t="shared" si="0"/>
        <v>100000</v>
      </c>
      <c r="S16">
        <f t="shared" si="1"/>
        <v>82.33759184779494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74.92240625676061</v>
      </c>
      <c r="AC16">
        <f t="shared" si="2"/>
        <v>69.719275696800423</v>
      </c>
      <c r="AE16">
        <f t="shared" si="3"/>
        <v>298.77864985184158</v>
      </c>
      <c r="AF16">
        <f t="shared" si="4"/>
        <v>-14.938932492592079</v>
      </c>
      <c r="AG16">
        <f t="shared" si="4"/>
        <v>-10.584362824467819</v>
      </c>
      <c r="AH16">
        <f t="shared" si="5"/>
        <v>-253.1251557791521</v>
      </c>
      <c r="AI16">
        <f t="shared" si="6"/>
        <v>20.130198755629607</v>
      </c>
      <c r="AJ16">
        <f t="shared" si="7"/>
        <v>5.2031305599601865</v>
      </c>
      <c r="AK16">
        <f t="shared" si="24"/>
        <v>25.11334865312071</v>
      </c>
      <c r="AL16">
        <f t="shared" si="8"/>
        <v>50.446677968710503</v>
      </c>
      <c r="AN16">
        <f t="shared" si="9"/>
        <v>119.17264042144198</v>
      </c>
      <c r="AO16">
        <f t="shared" si="9"/>
        <v>-5.9586320210720984</v>
      </c>
      <c r="AP16">
        <f t="shared" si="9"/>
        <v>-4.2217423018541256</v>
      </c>
      <c r="AQ16">
        <f t="shared" si="9"/>
        <v>-100.9630145468858</v>
      </c>
      <c r="AR16">
        <f t="shared" si="9"/>
        <v>8.0292515516299687</v>
      </c>
      <c r="AS16">
        <f t="shared" si="9"/>
        <v>2.0753517950343245</v>
      </c>
      <c r="AT16">
        <f t="shared" si="9"/>
        <v>10.016860543083453</v>
      </c>
      <c r="AU16">
        <f t="shared" si="9"/>
        <v>20.121463889747744</v>
      </c>
      <c r="AW16">
        <v>13</v>
      </c>
      <c r="AX16">
        <f>(R16*SUMPRODUCT(K17:$K$23, X17:$X$23)-$AZ$3*SUMPRODUCT(K16:$K$22, W17:$W$23))/Z16</f>
        <v>82.33759184779494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3.0134020000000001E-3</v>
      </c>
      <c r="O17">
        <f t="shared" si="21"/>
        <v>352.8538453457449</v>
      </c>
      <c r="P17">
        <f t="shared" si="22"/>
        <v>17.642692267287245</v>
      </c>
      <c r="Q17" s="4">
        <f t="shared" si="23"/>
        <v>12.5</v>
      </c>
      <c r="R17">
        <f t="shared" si="0"/>
        <v>100000</v>
      </c>
      <c r="S17">
        <f t="shared" si="1"/>
        <v>75.426779264987331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69.719275696800423</v>
      </c>
      <c r="AC17">
        <f t="shared" si="2"/>
        <v>63.036417746445011</v>
      </c>
      <c r="AE17">
        <f t="shared" si="3"/>
        <v>294.89052317230232</v>
      </c>
      <c r="AF17">
        <f t="shared" si="4"/>
        <v>-14.744526158615114</v>
      </c>
      <c r="AG17">
        <f t="shared" si="4"/>
        <v>-10.446624256119163</v>
      </c>
      <c r="AH17">
        <f t="shared" si="5"/>
        <v>-255.15952083181583</v>
      </c>
      <c r="AI17">
        <f t="shared" si="6"/>
        <v>14.539851925752259</v>
      </c>
      <c r="AJ17">
        <f t="shared" si="7"/>
        <v>6.6828579503554124</v>
      </c>
      <c r="AK17">
        <f t="shared" si="24"/>
        <v>24.490569089734137</v>
      </c>
      <c r="AL17">
        <f t="shared" si="8"/>
        <v>45.713278965841809</v>
      </c>
      <c r="AN17">
        <f t="shared" si="9"/>
        <v>108.35006701005213</v>
      </c>
      <c r="AO17">
        <f t="shared" si="9"/>
        <v>-5.4175033505026065</v>
      </c>
      <c r="AP17">
        <f t="shared" si="9"/>
        <v>-3.8383479604666411</v>
      </c>
      <c r="AQ17">
        <f t="shared" si="9"/>
        <v>-93.751914720658434</v>
      </c>
      <c r="AR17">
        <f t="shared" si="9"/>
        <v>5.3423009784244639</v>
      </c>
      <c r="AS17">
        <f t="shared" si="9"/>
        <v>2.4554471908769662</v>
      </c>
      <c r="AT17">
        <f t="shared" si="9"/>
        <v>8.9984404159253124</v>
      </c>
      <c r="AU17">
        <f t="shared" si="9"/>
        <v>16.796188585226744</v>
      </c>
      <c r="AW17">
        <v>14</v>
      </c>
      <c r="AX17">
        <f>(R17*SUMPRODUCT(K18:$K$23, X18:$X$23)-$AZ$3*SUMPRODUCT(K17:$K$22, W18:$W$23))/Z17</f>
        <v>75.426779264987331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3.0789929999999999E-3</v>
      </c>
      <c r="O18">
        <f t="shared" si="21"/>
        <v>352.8538453457449</v>
      </c>
      <c r="P18">
        <f t="shared" si="22"/>
        <v>17.642692267287245</v>
      </c>
      <c r="Q18" s="4">
        <f t="shared" si="23"/>
        <v>12.5</v>
      </c>
      <c r="R18">
        <f t="shared" si="0"/>
        <v>100000</v>
      </c>
      <c r="S18">
        <f t="shared" si="1"/>
        <v>66.810343704441394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63.036417746445011</v>
      </c>
      <c r="AC18">
        <f t="shared" si="2"/>
        <v>55.105133702698424</v>
      </c>
      <c r="AE18">
        <f t="shared" si="3"/>
        <v>291.03365208396536</v>
      </c>
      <c r="AF18">
        <f t="shared" si="4"/>
        <v>-14.55168260419827</v>
      </c>
      <c r="AG18">
        <f t="shared" si="4"/>
        <v>-10.30999293059975</v>
      </c>
      <c r="AH18">
        <f t="shared" si="5"/>
        <v>-257.3206636657689</v>
      </c>
      <c r="AI18">
        <f t="shared" si="6"/>
        <v>8.8513128833984069</v>
      </c>
      <c r="AJ18">
        <f t="shared" si="7"/>
        <v>7.9312840437465866</v>
      </c>
      <c r="AK18">
        <f t="shared" si="24"/>
        <v>23.766287105834849</v>
      </c>
      <c r="AL18">
        <f t="shared" si="8"/>
        <v>40.548884032979842</v>
      </c>
      <c r="AN18">
        <f t="shared" si="9"/>
        <v>98.503790851346665</v>
      </c>
      <c r="AO18">
        <f t="shared" si="9"/>
        <v>-4.9251895425673338</v>
      </c>
      <c r="AP18">
        <f t="shared" si="9"/>
        <v>-3.4895393712808853</v>
      </c>
      <c r="AQ18">
        <f t="shared" si="9"/>
        <v>-87.093230126355991</v>
      </c>
      <c r="AR18">
        <f t="shared" si="9"/>
        <v>2.9958318111424473</v>
      </c>
      <c r="AS18">
        <f t="shared" si="9"/>
        <v>2.6844371399443427</v>
      </c>
      <c r="AT18">
        <f t="shared" si="9"/>
        <v>8.0439817100972135</v>
      </c>
      <c r="AU18">
        <f t="shared" si="9"/>
        <v>13.724250661184003</v>
      </c>
      <c r="AW18">
        <v>15</v>
      </c>
      <c r="AX18">
        <f>(R18*SUMPRODUCT(K19:$K$23, X19:$X$23)-$AZ$3*SUMPRODUCT(K18:$K$22, W19:$W$23))/Z18</f>
        <v>66.810343704441394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3.1512390000000001E-3</v>
      </c>
      <c r="O19">
        <f t="shared" si="21"/>
        <v>352.8538453457449</v>
      </c>
      <c r="P19">
        <f t="shared" si="22"/>
        <v>17.642692267287245</v>
      </c>
      <c r="Q19" s="4">
        <f t="shared" si="23"/>
        <v>12.5</v>
      </c>
      <c r="R19">
        <f t="shared" si="0"/>
        <v>100000</v>
      </c>
      <c r="S19">
        <f t="shared" si="1"/>
        <v>56.559507549780925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55.105133702698424</v>
      </c>
      <c r="AC19">
        <f t="shared" si="2"/>
        <v>46.036741254663752</v>
      </c>
      <c r="AE19">
        <f t="shared" si="3"/>
        <v>287.20619896836632</v>
      </c>
      <c r="AF19">
        <f t="shared" si="4"/>
        <v>-14.360309948418317</v>
      </c>
      <c r="AG19">
        <f t="shared" si="4"/>
        <v>-10.174403749481122</v>
      </c>
      <c r="AH19">
        <f t="shared" si="5"/>
        <v>-259.91401450104178</v>
      </c>
      <c r="AI19">
        <f t="shared" si="6"/>
        <v>2.7574707694250833</v>
      </c>
      <c r="AJ19">
        <f t="shared" si="7"/>
        <v>9.0683924480346718</v>
      </c>
      <c r="AK19">
        <f t="shared" si="24"/>
        <v>22.956571590585252</v>
      </c>
      <c r="AL19">
        <f t="shared" si="8"/>
        <v>34.782434808045011</v>
      </c>
      <c r="AN19">
        <f t="shared" si="9"/>
        <v>89.54573621598071</v>
      </c>
      <c r="AO19">
        <f t="shared" si="9"/>
        <v>-4.4772868107990362</v>
      </c>
      <c r="AP19">
        <f t="shared" si="9"/>
        <v>-3.1721964135121956</v>
      </c>
      <c r="AQ19">
        <f t="shared" si="9"/>
        <v>-81.036523114566748</v>
      </c>
      <c r="AR19">
        <f t="shared" si="9"/>
        <v>0.8597298771027303</v>
      </c>
      <c r="AS19">
        <f t="shared" si="9"/>
        <v>2.827361947518912</v>
      </c>
      <c r="AT19">
        <f t="shared" si="9"/>
        <v>7.1574468498858552</v>
      </c>
      <c r="AU19">
        <f t="shared" si="9"/>
        <v>10.844538674507499</v>
      </c>
      <c r="AW19">
        <v>16</v>
      </c>
      <c r="AX19">
        <f>(R19*SUMPRODUCT(K20:$K$23, X20:$X$23)-$AZ$3*SUMPRODUCT(K19:$K$22, W20:$W$23))/Z19</f>
        <v>56.559507549780925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3.229188E-3</v>
      </c>
      <c r="O20">
        <f t="shared" si="21"/>
        <v>352.8538453457449</v>
      </c>
      <c r="P20">
        <f t="shared" si="22"/>
        <v>17.642692267287245</v>
      </c>
      <c r="Q20" s="4">
        <f t="shared" si="23"/>
        <v>12.5</v>
      </c>
      <c r="R20">
        <f t="shared" si="0"/>
        <v>100000</v>
      </c>
      <c r="S20">
        <f t="shared" si="1"/>
        <v>44.785252092553115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46.036741254663752</v>
      </c>
      <c r="AC20">
        <f t="shared" si="2"/>
        <v>35.970814574996496</v>
      </c>
      <c r="AE20">
        <f t="shared" si="3"/>
        <v>283.40669416744839</v>
      </c>
      <c r="AF20">
        <f t="shared" si="4"/>
        <v>-14.170334708372421</v>
      </c>
      <c r="AG20">
        <f t="shared" si="4"/>
        <v>-10.039804649491332</v>
      </c>
      <c r="AH20">
        <f t="shared" si="5"/>
        <v>-262.8404999598356</v>
      </c>
      <c r="AI20">
        <f t="shared" si="6"/>
        <v>-3.6439451502509428</v>
      </c>
      <c r="AJ20">
        <f t="shared" si="7"/>
        <v>10.065926679667257</v>
      </c>
      <c r="AK20">
        <f t="shared" si="24"/>
        <v>22.069117049961783</v>
      </c>
      <c r="AL20">
        <f t="shared" si="8"/>
        <v>28.491098579378097</v>
      </c>
      <c r="AN20">
        <f t="shared" si="9"/>
        <v>81.395908182028563</v>
      </c>
      <c r="AO20">
        <f t="shared" si="9"/>
        <v>-4.0697954091014283</v>
      </c>
      <c r="AP20">
        <f t="shared" si="9"/>
        <v>-2.8834852324718376</v>
      </c>
      <c r="AQ20">
        <f t="shared" si="9"/>
        <v>-75.489187946311233</v>
      </c>
      <c r="AR20">
        <f t="shared" si="9"/>
        <v>-1.0465604058559363</v>
      </c>
      <c r="AS20">
        <f t="shared" si="9"/>
        <v>2.8909876183134067</v>
      </c>
      <c r="AT20">
        <f t="shared" si="9"/>
        <v>6.338367660418708</v>
      </c>
      <c r="AU20">
        <f t="shared" si="9"/>
        <v>8.1827948728761779</v>
      </c>
      <c r="AW20">
        <v>17</v>
      </c>
      <c r="AX20">
        <f>(R20*SUMPRODUCT(K21:$K$23, X21:$X$23)-$AZ$3*SUMPRODUCT(K20:$K$22, W21:$W$23))/Z20</f>
        <v>44.785252092553115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3.318545E-3</v>
      </c>
      <c r="O21">
        <f t="shared" si="21"/>
        <v>352.8538453457449</v>
      </c>
      <c r="P21">
        <f t="shared" si="22"/>
        <v>17.642692267287245</v>
      </c>
      <c r="Q21" s="4">
        <f t="shared" si="23"/>
        <v>12.5</v>
      </c>
      <c r="R21">
        <f t="shared" si="0"/>
        <v>100000</v>
      </c>
      <c r="S21">
        <f t="shared" si="1"/>
        <v>31.448113580043451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35.970814574996496</v>
      </c>
      <c r="AC21">
        <f t="shared" si="2"/>
        <v>24.922225110113843</v>
      </c>
      <c r="AE21">
        <f t="shared" si="3"/>
        <v>279.632129357878</v>
      </c>
      <c r="AF21">
        <f t="shared" si="4"/>
        <v>-13.981606467893901</v>
      </c>
      <c r="AG21">
        <f t="shared" si="4"/>
        <v>-9.9060890594758728</v>
      </c>
      <c r="AH21">
        <f t="shared" si="5"/>
        <v>-266.54034816436968</v>
      </c>
      <c r="AI21">
        <f t="shared" si="6"/>
        <v>-10.795914333861475</v>
      </c>
      <c r="AJ21">
        <f t="shared" si="7"/>
        <v>11.048589464882653</v>
      </c>
      <c r="AK21">
        <f t="shared" si="24"/>
        <v>21.113493622548642</v>
      </c>
      <c r="AL21">
        <f t="shared" si="8"/>
        <v>21.36616875356982</v>
      </c>
      <c r="AN21">
        <f t="shared" si="9"/>
        <v>73.981120659053801</v>
      </c>
      <c r="AO21">
        <f t="shared" si="9"/>
        <v>-3.69905603295269</v>
      </c>
      <c r="AP21">
        <f t="shared" si="9"/>
        <v>-2.620813179269847</v>
      </c>
      <c r="AQ21">
        <f t="shared" si="9"/>
        <v>-70.517482033753666</v>
      </c>
      <c r="AR21">
        <f t="shared" si="9"/>
        <v>-2.8562305869224067</v>
      </c>
      <c r="AS21">
        <f t="shared" si="9"/>
        <v>2.9230798055674363</v>
      </c>
      <c r="AT21">
        <f t="shared" si="9"/>
        <v>5.5859100412058149</v>
      </c>
      <c r="AU21">
        <f t="shared" si="9"/>
        <v>5.6527592598508445</v>
      </c>
      <c r="AW21">
        <v>18</v>
      </c>
      <c r="AX21">
        <f>(R21*SUMPRODUCT(K22:$K$23, X22:$X$23)-$AZ$3*SUMPRODUCT(K21:$K$22, W22:$W$23))/Z21</f>
        <v>31.448113580043451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3.4212090000000001E-3</v>
      </c>
      <c r="O22">
        <f t="shared" si="21"/>
        <v>352.8538453457449</v>
      </c>
      <c r="P22">
        <f t="shared" si="22"/>
        <v>17.642692267287245</v>
      </c>
      <c r="Q22" s="4">
        <f t="shared" si="23"/>
        <v>12.5</v>
      </c>
      <c r="R22">
        <f t="shared" si="0"/>
        <v>100000</v>
      </c>
      <c r="S22">
        <f t="shared" si="1"/>
        <v>16.495828794934873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24.922225110113843</v>
      </c>
      <c r="AC22">
        <f t="shared" si="2"/>
        <v>12.897280064736293</v>
      </c>
      <c r="AE22">
        <f t="shared" si="3"/>
        <v>275.87912810665091</v>
      </c>
      <c r="AF22">
        <f t="shared" si="4"/>
        <v>-13.793956405332544</v>
      </c>
      <c r="AG22">
        <f t="shared" si="4"/>
        <v>-9.7731373678360338</v>
      </c>
      <c r="AH22">
        <f t="shared" si="5"/>
        <v>-271.12640836064315</v>
      </c>
      <c r="AI22">
        <f t="shared" si="6"/>
        <v>-18.814374027160824</v>
      </c>
      <c r="AJ22">
        <f t="shared" si="7"/>
        <v>12.024945045377549</v>
      </c>
      <c r="AK22">
        <f t="shared" si="24"/>
        <v>20.090517776800258</v>
      </c>
      <c r="AL22">
        <f t="shared" si="8"/>
        <v>13.301088795016984</v>
      </c>
      <c r="AN22">
        <f t="shared" si="9"/>
        <v>67.234789195589457</v>
      </c>
      <c r="AO22">
        <f t="shared" si="9"/>
        <v>-3.3617394597794723</v>
      </c>
      <c r="AP22">
        <f t="shared" si="9"/>
        <v>-2.3818214709304515</v>
      </c>
      <c r="AQ22">
        <f t="shared" si="9"/>
        <v>-66.076498923970888</v>
      </c>
      <c r="AR22">
        <f t="shared" si="9"/>
        <v>-4.5852706590913543</v>
      </c>
      <c r="AS22">
        <f t="shared" si="9"/>
        <v>2.9306118616626735</v>
      </c>
      <c r="AT22">
        <f t="shared" si="9"/>
        <v>4.8962809793686715</v>
      </c>
      <c r="AU22">
        <f t="shared" si="9"/>
        <v>3.2416221819399906</v>
      </c>
      <c r="AW22">
        <v>19</v>
      </c>
      <c r="AX22">
        <f>(R22*SUMPRODUCT(K23:$K$23, X23:$X$23)-$AZ$3*SUMPRODUCT(K22:$K$22, W23:$W$23))/Z22</f>
        <v>16.495828794934873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3.53338E-3</v>
      </c>
      <c r="O23">
        <f t="shared" si="21"/>
        <v>352.8538453457449</v>
      </c>
      <c r="P23">
        <f t="shared" si="22"/>
        <v>17.642692267287245</v>
      </c>
      <c r="Q23" s="4">
        <f t="shared" si="23"/>
        <v>12.5</v>
      </c>
      <c r="R23">
        <f t="shared" si="0"/>
        <v>100000</v>
      </c>
      <c r="S23">
        <f t="shared" si="1"/>
        <v>16.722135813307979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12.897280064736293</v>
      </c>
      <c r="AC23">
        <f t="shared" si="2"/>
        <v>12.897280064736293</v>
      </c>
      <c r="AE23">
        <f t="shared" si="3"/>
        <v>272.14555103191492</v>
      </c>
      <c r="AF23">
        <f t="shared" si="4"/>
        <v>-13.607277551595747</v>
      </c>
      <c r="AG23">
        <f t="shared" si="4"/>
        <v>-9.6408737860449101</v>
      </c>
      <c r="AH23">
        <f t="shared" si="5"/>
        <v>-276.25766490211589</v>
      </c>
      <c r="AI23">
        <f t="shared" si="6"/>
        <v>-27.36026520784165</v>
      </c>
      <c r="AJ23">
        <f t="shared" si="7"/>
        <v>0</v>
      </c>
      <c r="AK23">
        <f t="shared" si="24"/>
        <v>19.000488748153881</v>
      </c>
      <c r="AL23">
        <f t="shared" si="8"/>
        <v>-8.3597764596877688</v>
      </c>
      <c r="AN23">
        <f t="shared" si="9"/>
        <v>61.096707767136266</v>
      </c>
      <c r="AO23">
        <f t="shared" si="9"/>
        <v>-3.0548353883568136</v>
      </c>
      <c r="AP23">
        <f t="shared" si="9"/>
        <v>-2.1643772830104231</v>
      </c>
      <c r="AQ23">
        <f t="shared" si="9"/>
        <v>-62.019877807874479</v>
      </c>
      <c r="AR23">
        <f t="shared" si="9"/>
        <v>-6.1423827121054551</v>
      </c>
      <c r="AS23">
        <f t="shared" si="9"/>
        <v>0</v>
      </c>
      <c r="AT23">
        <f t="shared" si="9"/>
        <v>4.2656119274298989</v>
      </c>
      <c r="AU23">
        <f t="shared" si="9"/>
        <v>-1.8767707846755564</v>
      </c>
      <c r="AW23">
        <v>20</v>
      </c>
      <c r="AX23">
        <f>(R23*SUMPRODUCT(K$23:$K24, X$23:$X24)-$AZ$3*SUMPRODUCT(K$22:$K23, W$23:$W24))/Z23</f>
        <v>16.722135813307979</v>
      </c>
    </row>
    <row r="25" spans="5:50" x14ac:dyDescent="0.25">
      <c r="AN25" s="8">
        <f t="shared" ref="AN25:AU25" si="25">SUM(AN3:AN23)</f>
        <v>3246.4960137978323</v>
      </c>
      <c r="AO25" s="8">
        <f t="shared" si="25"/>
        <v>-426.96518469920028</v>
      </c>
      <c r="AP25" s="8">
        <f t="shared" si="25"/>
        <v>-228.32608055617681</v>
      </c>
      <c r="AQ25" s="8">
        <f t="shared" si="25"/>
        <v>-2566.1205602401665</v>
      </c>
      <c r="AR25" s="8">
        <f t="shared" si="25"/>
        <v>25.084188302288723</v>
      </c>
      <c r="AS25" s="8">
        <f t="shared" si="25"/>
        <v>-45.502848613828839</v>
      </c>
      <c r="AT25" s="8">
        <f t="shared" si="25"/>
        <v>129.82890616442839</v>
      </c>
      <c r="AU25" s="9">
        <f t="shared" si="25"/>
        <v>109.41024585288821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0" priority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03C64-EDFC-425A-99F9-CC1892CD2C7C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416.91664434172895</v>
      </c>
      <c r="K3">
        <v>1</v>
      </c>
      <c r="L3" s="2">
        <v>0</v>
      </c>
      <c r="O3">
        <f>$C$3</f>
        <v>416.91664434172895</v>
      </c>
      <c r="P3">
        <f>O3*B5</f>
        <v>333.5333154733832</v>
      </c>
      <c r="Q3" s="4">
        <f>B8</f>
        <v>125.8175559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416.91664434172895</v>
      </c>
      <c r="AF3">
        <f t="shared" ref="AF3:AG23" si="4">-$Z3*P3</f>
        <v>-333.5333154733832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-42.434227031654245</v>
      </c>
      <c r="AJ3">
        <f t="shared" ref="AJ3:AJ23" si="7">AB3-AC3</f>
        <v>0</v>
      </c>
      <c r="AL3">
        <f t="shared" ref="AL3:AL23" si="8">SUM(AI3:AK3)</f>
        <v>-42.434227031654245</v>
      </c>
      <c r="AN3">
        <f t="shared" ref="AN3:AU23" si="9">AE3*$K3</f>
        <v>416.91664434172895</v>
      </c>
      <c r="AO3">
        <f t="shared" si="9"/>
        <v>-333.5333154733832</v>
      </c>
      <c r="AP3">
        <f t="shared" si="9"/>
        <v>-125.8175559</v>
      </c>
      <c r="AQ3">
        <f t="shared" si="9"/>
        <v>0</v>
      </c>
      <c r="AR3">
        <f t="shared" si="9"/>
        <v>-42.434227031654245</v>
      </c>
      <c r="AS3">
        <f t="shared" si="9"/>
        <v>0</v>
      </c>
      <c r="AT3">
        <f t="shared" si="9"/>
        <v>0</v>
      </c>
      <c r="AU3">
        <f t="shared" si="9"/>
        <v>-42.434227031654245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321.76419296857233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2.8498989999999999E-3</v>
      </c>
      <c r="R4">
        <f t="shared" si="0"/>
        <v>100000</v>
      </c>
      <c r="S4">
        <f t="shared" si="1"/>
        <v>55.102045098961057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54.393989384745964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-284.98989999999998</v>
      </c>
      <c r="AI4">
        <f t="shared" si="6"/>
        <v>-284.98989999999998</v>
      </c>
      <c r="AJ4">
        <f t="shared" si="7"/>
        <v>-54.393989384745964</v>
      </c>
      <c r="AK4">
        <f>H4*SUM(AB4, AE4:AF4)</f>
        <v>0</v>
      </c>
      <c r="AL4">
        <f t="shared" si="8"/>
        <v>-339.38388938474594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-267.3702035838258</v>
      </c>
      <c r="AR4">
        <f t="shared" si="9"/>
        <v>-267.3702035838258</v>
      </c>
      <c r="AS4">
        <f t="shared" si="9"/>
        <v>-51.031043610794597</v>
      </c>
      <c r="AT4">
        <f t="shared" si="9"/>
        <v>0</v>
      </c>
      <c r="AU4">
        <f t="shared" si="9"/>
        <v>-318.4012471946204</v>
      </c>
      <c r="AW4">
        <v>1</v>
      </c>
      <c r="AX4">
        <f>(R4*SUMPRODUCT(K5:$K$23, X5:$X$23)-$AZ$3*SUMPRODUCT(K4:$K$22, W5:$W$23))/Z4</f>
        <v>55.102045098961057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2.8964780000000001E-3</v>
      </c>
      <c r="O5">
        <f t="shared" ref="O5:O23" si="21">$C$3</f>
        <v>416.91664434172895</v>
      </c>
      <c r="P5">
        <f t="shared" ref="P5:P23" si="22">O5*$C$5</f>
        <v>20.84583221708645</v>
      </c>
      <c r="Q5" s="4">
        <f t="shared" ref="Q5:Q23" si="23">$C$8</f>
        <v>12.5</v>
      </c>
      <c r="R5">
        <f t="shared" si="0"/>
        <v>100000</v>
      </c>
      <c r="S5">
        <f t="shared" si="1"/>
        <v>108.23987721528698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54.393989384745964</v>
      </c>
      <c r="AC5">
        <f t="shared" si="2"/>
        <v>105.47102987363996</v>
      </c>
      <c r="AE5">
        <f t="shared" si="3"/>
        <v>406.25164201474041</v>
      </c>
      <c r="AF5">
        <f t="shared" si="4"/>
        <v>-20.312582100737021</v>
      </c>
      <c r="AG5">
        <f t="shared" si="4"/>
        <v>-12.180241767996947</v>
      </c>
      <c r="AH5">
        <f t="shared" si="5"/>
        <v>-285.92585502442779</v>
      </c>
      <c r="AI5">
        <f t="shared" si="6"/>
        <v>87.832963121578643</v>
      </c>
      <c r="AJ5">
        <f t="shared" si="7"/>
        <v>-51.077040488893999</v>
      </c>
      <c r="AK5">
        <f>H5*SUM(AB5, AE5:AF5)</f>
        <v>38.044775459411944</v>
      </c>
      <c r="AL5">
        <f t="shared" si="8"/>
        <v>74.800698092096582</v>
      </c>
      <c r="AN5">
        <f t="shared" si="9"/>
        <v>350.8236883890811</v>
      </c>
      <c r="AO5">
        <f t="shared" si="9"/>
        <v>-17.541184419454055</v>
      </c>
      <c r="AP5">
        <f t="shared" si="9"/>
        <v>-10.518400175141656</v>
      </c>
      <c r="AQ5">
        <f t="shared" si="9"/>
        <v>-246.91484954498179</v>
      </c>
      <c r="AR5">
        <f t="shared" si="9"/>
        <v>75.849254249503588</v>
      </c>
      <c r="AS5">
        <f t="shared" si="9"/>
        <v>-44.108217378385518</v>
      </c>
      <c r="AT5">
        <f t="shared" si="9"/>
        <v>32.854041855469013</v>
      </c>
      <c r="AU5">
        <f t="shared" si="9"/>
        <v>64.595078726587076</v>
      </c>
      <c r="AW5">
        <v>2</v>
      </c>
      <c r="AX5">
        <f>(R5*SUMPRODUCT(K6:$K$23, X6:$X$23)-$AZ$3*SUMPRODUCT(K5:$K$22, W6:$W$23))/Z5</f>
        <v>108.23987721528698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2.9506620000000002E-3</v>
      </c>
      <c r="O6">
        <f t="shared" si="21"/>
        <v>416.91664434172895</v>
      </c>
      <c r="P6">
        <f t="shared" si="22"/>
        <v>20.84583221708645</v>
      </c>
      <c r="Q6" s="4">
        <f t="shared" si="23"/>
        <v>12.5</v>
      </c>
      <c r="R6">
        <f t="shared" si="0"/>
        <v>100000</v>
      </c>
      <c r="S6">
        <f t="shared" si="1"/>
        <v>158.34880075082475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105.47102987363996</v>
      </c>
      <c r="AC6">
        <f t="shared" si="2"/>
        <v>152.2998711628461</v>
      </c>
      <c r="AE6">
        <f t="shared" si="3"/>
        <v>400.99041431206246</v>
      </c>
      <c r="AF6">
        <f t="shared" si="4"/>
        <v>-20.049520715603126</v>
      </c>
      <c r="AG6">
        <f t="shared" si="4"/>
        <v>-12.022499573781335</v>
      </c>
      <c r="AH6">
        <f t="shared" si="5"/>
        <v>-287.51821228513126</v>
      </c>
      <c r="AI6">
        <f t="shared" si="6"/>
        <v>81.400181737546745</v>
      </c>
      <c r="AJ6">
        <f t="shared" si="7"/>
        <v>-46.828841289206139</v>
      </c>
      <c r="AK6">
        <f>H6*SUM(AB6, AE6:AF6)</f>
        <v>52.921617273546808</v>
      </c>
      <c r="AL6">
        <f t="shared" si="8"/>
        <v>87.492957721887421</v>
      </c>
      <c r="AN6">
        <f t="shared" si="9"/>
        <v>312.30184828567889</v>
      </c>
      <c r="AO6">
        <f t="shared" si="9"/>
        <v>-15.615092414283946</v>
      </c>
      <c r="AP6">
        <f t="shared" si="9"/>
        <v>-9.3634378875294502</v>
      </c>
      <c r="AQ6">
        <f t="shared" si="9"/>
        <v>-223.92672220478954</v>
      </c>
      <c r="AR6">
        <f t="shared" si="9"/>
        <v>63.396595779075938</v>
      </c>
      <c r="AS6">
        <f t="shared" si="9"/>
        <v>-36.471529407469561</v>
      </c>
      <c r="AT6">
        <f t="shared" si="9"/>
        <v>41.216743091354246</v>
      </c>
      <c r="AU6">
        <f t="shared" si="9"/>
        <v>68.141809462960623</v>
      </c>
      <c r="AW6">
        <v>3</v>
      </c>
      <c r="AX6">
        <f>(R6*SUMPRODUCT(K7:$K$23, X7:$X$23)-$AZ$3*SUMPRODUCT(K6:$K$22, W7:$W$23))/Z6</f>
        <v>158.34880075082475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3.0134020000000001E-3</v>
      </c>
      <c r="O7">
        <f t="shared" si="21"/>
        <v>416.91664434172895</v>
      </c>
      <c r="P7">
        <f t="shared" si="22"/>
        <v>20.84583221708645</v>
      </c>
      <c r="Q7" s="4">
        <f t="shared" si="23"/>
        <v>12.5</v>
      </c>
      <c r="R7">
        <f t="shared" si="0"/>
        <v>100000</v>
      </c>
      <c r="S7">
        <f t="shared" si="1"/>
        <v>199.08971457592759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152.2998711628461</v>
      </c>
      <c r="AC7">
        <f t="shared" si="2"/>
        <v>188.99261616667809</v>
      </c>
      <c r="AE7">
        <f t="shared" si="3"/>
        <v>395.77216485247305</v>
      </c>
      <c r="AF7">
        <f t="shared" si="4"/>
        <v>-19.788608242623656</v>
      </c>
      <c r="AG7">
        <f t="shared" si="4"/>
        <v>-11.866045953782891</v>
      </c>
      <c r="AH7">
        <f t="shared" si="5"/>
        <v>-289.8289940850546</v>
      </c>
      <c r="AI7">
        <f t="shared" si="6"/>
        <v>74.28851657101194</v>
      </c>
      <c r="AJ7">
        <f t="shared" si="7"/>
        <v>-36.692745003831988</v>
      </c>
      <c r="AK7">
        <f>H7*SUM(AB7, AE7:AF7)</f>
        <v>55.311274887801211</v>
      </c>
      <c r="AL7">
        <f t="shared" si="8"/>
        <v>92.907046454981156</v>
      </c>
      <c r="AN7">
        <f t="shared" si="9"/>
        <v>279.02393300316317</v>
      </c>
      <c r="AO7">
        <f t="shared" si="9"/>
        <v>-13.95119665015816</v>
      </c>
      <c r="AP7">
        <f t="shared" si="9"/>
        <v>-8.3656990189164482</v>
      </c>
      <c r="AQ7">
        <f t="shared" si="9"/>
        <v>-204.33277781954939</v>
      </c>
      <c r="AR7">
        <f t="shared" si="9"/>
        <v>52.374259514539197</v>
      </c>
      <c r="AS7">
        <f t="shared" si="9"/>
        <v>-25.868807695123561</v>
      </c>
      <c r="AT7">
        <f t="shared" si="9"/>
        <v>38.995085630557703</v>
      </c>
      <c r="AU7">
        <f t="shared" si="9"/>
        <v>65.500537449973322</v>
      </c>
      <c r="AW7">
        <v>4</v>
      </c>
      <c r="AX7">
        <f>(R7*SUMPRODUCT(K8:$K$23, X8:$X$23)-$AZ$3*SUMPRODUCT(K7:$K$22, W8:$W$23))/Z7</f>
        <v>199.08971457592759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3.0789929999999999E-3</v>
      </c>
      <c r="O8">
        <f t="shared" si="21"/>
        <v>416.91664434172895</v>
      </c>
      <c r="P8">
        <f t="shared" si="22"/>
        <v>20.84583221708645</v>
      </c>
      <c r="Q8" s="4">
        <f t="shared" si="23"/>
        <v>12.5</v>
      </c>
      <c r="R8">
        <f t="shared" si="0"/>
        <v>100000</v>
      </c>
      <c r="S8">
        <f t="shared" si="1"/>
        <v>226.50092991694947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188.99261616667809</v>
      </c>
      <c r="AC8">
        <f t="shared" si="2"/>
        <v>212.20147360473447</v>
      </c>
      <c r="AE8">
        <f t="shared" si="3"/>
        <v>390.59586347877274</v>
      </c>
      <c r="AF8">
        <f t="shared" si="4"/>
        <v>-19.529793173938639</v>
      </c>
      <c r="AG8">
        <f t="shared" si="4"/>
        <v>-11.710850021815686</v>
      </c>
      <c r="AH8">
        <f t="shared" si="5"/>
        <v>-292.28377943500675</v>
      </c>
      <c r="AI8">
        <f t="shared" si="6"/>
        <v>67.071440848011662</v>
      </c>
      <c r="AJ8">
        <f t="shared" si="7"/>
        <v>-23.208857438056384</v>
      </c>
      <c r="AK8">
        <f t="shared" ref="AK8:AK23" si="24">H8*SUM(AB8:AB8, AE8:AF8)</f>
        <v>40.604254769184642</v>
      </c>
      <c r="AL8">
        <f t="shared" si="8"/>
        <v>84.466838179139927</v>
      </c>
      <c r="AN8">
        <f t="shared" si="9"/>
        <v>256.75951602478534</v>
      </c>
      <c r="AO8">
        <f t="shared" si="9"/>
        <v>-12.837975801239269</v>
      </c>
      <c r="AP8">
        <f t="shared" si="9"/>
        <v>-7.6981669930143886</v>
      </c>
      <c r="AQ8">
        <f t="shared" si="9"/>
        <v>-192.1337340371141</v>
      </c>
      <c r="AR8">
        <f t="shared" si="9"/>
        <v>44.089639193417611</v>
      </c>
      <c r="AS8">
        <f t="shared" si="9"/>
        <v>-15.256421177147077</v>
      </c>
      <c r="AT8">
        <f t="shared" si="9"/>
        <v>26.691344629791544</v>
      </c>
      <c r="AU8">
        <f t="shared" si="9"/>
        <v>55.524562646062087</v>
      </c>
      <c r="AW8">
        <v>5</v>
      </c>
      <c r="AX8">
        <f>(R8*SUMPRODUCT(K9:$K$23, X9:$X$23)-$AZ$3*SUMPRODUCT(K8:$K$22, W9:$W$23))/Z8</f>
        <v>226.50092991694947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3.1512390000000001E-3</v>
      </c>
      <c r="O9">
        <f t="shared" si="21"/>
        <v>416.91664434172895</v>
      </c>
      <c r="P9">
        <f t="shared" si="22"/>
        <v>20.84583221708645</v>
      </c>
      <c r="Q9" s="4">
        <f t="shared" si="23"/>
        <v>12.5</v>
      </c>
      <c r="R9">
        <f t="shared" si="0"/>
        <v>100000</v>
      </c>
      <c r="S9">
        <f t="shared" si="1"/>
        <v>244.35620699817497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212.20147360473447</v>
      </c>
      <c r="AC9">
        <f t="shared" si="2"/>
        <v>225.91880464632322</v>
      </c>
      <c r="AE9">
        <f t="shared" si="3"/>
        <v>385.45904392575204</v>
      </c>
      <c r="AF9">
        <f t="shared" si="4"/>
        <v>-19.272952196287601</v>
      </c>
      <c r="AG9">
        <f t="shared" si="4"/>
        <v>-11.556837834285632</v>
      </c>
      <c r="AH9">
        <f t="shared" si="5"/>
        <v>-295.22949849517153</v>
      </c>
      <c r="AI9">
        <f t="shared" si="6"/>
        <v>59.39975540000728</v>
      </c>
      <c r="AJ9">
        <f t="shared" si="7"/>
        <v>-13.71733104158875</v>
      </c>
      <c r="AK9">
        <f t="shared" si="24"/>
        <v>30.19183091044518</v>
      </c>
      <c r="AL9">
        <f t="shared" si="8"/>
        <v>75.874255268863706</v>
      </c>
      <c r="AN9">
        <f t="shared" si="9"/>
        <v>240.81240283598092</v>
      </c>
      <c r="AO9">
        <f t="shared" si="9"/>
        <v>-12.040620141799046</v>
      </c>
      <c r="AP9">
        <f t="shared" si="9"/>
        <v>-7.2200404476595192</v>
      </c>
      <c r="AQ9">
        <f t="shared" si="9"/>
        <v>-184.44222814597737</v>
      </c>
      <c r="AR9">
        <f t="shared" si="9"/>
        <v>37.109514100544992</v>
      </c>
      <c r="AS9">
        <f t="shared" si="9"/>
        <v>-8.569791008089215</v>
      </c>
      <c r="AT9">
        <f t="shared" si="9"/>
        <v>18.86210081754475</v>
      </c>
      <c r="AU9">
        <f t="shared" si="9"/>
        <v>47.401823910000523</v>
      </c>
      <c r="AW9">
        <v>6</v>
      </c>
      <c r="AX9">
        <f>(R9*SUMPRODUCT(K10:$K$23, X10:$X$23)-$AZ$3*SUMPRODUCT(K9:$K$22, W10:$W$23))/Z9</f>
        <v>244.35620699817497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3.229188E-3</v>
      </c>
      <c r="O10">
        <f t="shared" si="21"/>
        <v>416.91664434172895</v>
      </c>
      <c r="P10">
        <f t="shared" si="22"/>
        <v>20.84583221708645</v>
      </c>
      <c r="Q10" s="4">
        <f t="shared" si="23"/>
        <v>12.5</v>
      </c>
      <c r="R10">
        <f t="shared" si="0"/>
        <v>100000</v>
      </c>
      <c r="S10">
        <f t="shared" si="1"/>
        <v>257.09917392937973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225.91880464632322</v>
      </c>
      <c r="AC10">
        <f t="shared" si="2"/>
        <v>234.55569518455604</v>
      </c>
      <c r="AE10">
        <f t="shared" si="3"/>
        <v>380.35973376735797</v>
      </c>
      <c r="AF10">
        <f t="shared" si="4"/>
        <v>-19.017986688367902</v>
      </c>
      <c r="AG10">
        <f t="shared" si="4"/>
        <v>-11.403950253890354</v>
      </c>
      <c r="AH10">
        <f t="shared" si="5"/>
        <v>-298.55361641936923</v>
      </c>
      <c r="AI10">
        <f t="shared" si="6"/>
        <v>51.38418040573049</v>
      </c>
      <c r="AJ10">
        <f t="shared" si="7"/>
        <v>-8.6368905382328194</v>
      </c>
      <c r="AK10">
        <f t="shared" si="24"/>
        <v>30.831178965578946</v>
      </c>
      <c r="AL10">
        <f t="shared" si="8"/>
        <v>73.578468833076613</v>
      </c>
      <c r="AN10">
        <f t="shared" si="9"/>
        <v>225.77353946425839</v>
      </c>
      <c r="AO10">
        <f t="shared" si="9"/>
        <v>-11.288676973212922</v>
      </c>
      <c r="AP10">
        <f t="shared" si="9"/>
        <v>-6.769145059581783</v>
      </c>
      <c r="AQ10">
        <f t="shared" si="9"/>
        <v>-177.21514848909641</v>
      </c>
      <c r="AR10">
        <f t="shared" si="9"/>
        <v>30.500568942367281</v>
      </c>
      <c r="AS10">
        <f t="shared" si="9"/>
        <v>-5.1266766002493522</v>
      </c>
      <c r="AT10">
        <f t="shared" si="9"/>
        <v>18.300739491978593</v>
      </c>
      <c r="AU10">
        <f t="shared" si="9"/>
        <v>43.674631834096516</v>
      </c>
      <c r="AW10">
        <v>7</v>
      </c>
      <c r="AX10">
        <f>(R10*SUMPRODUCT(K11:$K$23, X11:$X$23)-$AZ$3*SUMPRODUCT(K10:$K$22, W11:$W$23))/Z10</f>
        <v>257.09917392937973</v>
      </c>
    </row>
    <row r="11" spans="1:52" x14ac:dyDescent="0.25">
      <c r="A11" t="s">
        <v>33</v>
      </c>
      <c r="C11" s="7">
        <f>AU25</f>
        <v>140.8385371540476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3.318545E-3</v>
      </c>
      <c r="O11">
        <f t="shared" si="21"/>
        <v>416.91664434172895</v>
      </c>
      <c r="P11">
        <f t="shared" si="22"/>
        <v>20.84583221708645</v>
      </c>
      <c r="Q11" s="4">
        <f t="shared" si="23"/>
        <v>12.5</v>
      </c>
      <c r="R11">
        <f t="shared" si="0"/>
        <v>100000</v>
      </c>
      <c r="S11">
        <f t="shared" si="1"/>
        <v>264.27727710006451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234.55569518455604</v>
      </c>
      <c r="AC11">
        <f t="shared" si="2"/>
        <v>237.89323398539253</v>
      </c>
      <c r="AE11">
        <f t="shared" si="3"/>
        <v>375.29389553698934</v>
      </c>
      <c r="AF11">
        <f t="shared" si="4"/>
        <v>-18.764694776849471</v>
      </c>
      <c r="AG11">
        <f t="shared" si="4"/>
        <v>-11.252066229256155</v>
      </c>
      <c r="AH11">
        <f t="shared" si="5"/>
        <v>-302.75617676237255</v>
      </c>
      <c r="AI11">
        <f t="shared" si="6"/>
        <v>42.520957768511153</v>
      </c>
      <c r="AJ11">
        <f t="shared" si="7"/>
        <v>-3.3375388008364837</v>
      </c>
      <c r="AK11">
        <f t="shared" si="24"/>
        <v>30.440872141151839</v>
      </c>
      <c r="AL11">
        <f t="shared" si="8"/>
        <v>69.624291108826512</v>
      </c>
      <c r="AN11">
        <f t="shared" si="9"/>
        <v>211.8559813781211</v>
      </c>
      <c r="AO11">
        <f t="shared" si="9"/>
        <v>-10.592799068906057</v>
      </c>
      <c r="AP11">
        <f t="shared" si="9"/>
        <v>-6.3518686604795196</v>
      </c>
      <c r="AQ11">
        <f t="shared" si="9"/>
        <v>-170.90794097384557</v>
      </c>
      <c r="AR11">
        <f t="shared" si="9"/>
        <v>24.003372674889949</v>
      </c>
      <c r="AS11">
        <f t="shared" si="9"/>
        <v>-1.8840635737680962</v>
      </c>
      <c r="AT11">
        <f t="shared" si="9"/>
        <v>17.184081377721217</v>
      </c>
      <c r="AU11">
        <f t="shared" si="9"/>
        <v>39.30339047884307</v>
      </c>
      <c r="AW11">
        <v>8</v>
      </c>
      <c r="AX11">
        <f>(R11*SUMPRODUCT(K12:$K$23, X12:$X$23)-$AZ$3*SUMPRODUCT(K11:$K$22, W12:$W$23))/Z11</f>
        <v>264.27727710006451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3.4212090000000001E-3</v>
      </c>
      <c r="O12">
        <f t="shared" si="21"/>
        <v>416.91664434172895</v>
      </c>
      <c r="P12">
        <f t="shared" si="22"/>
        <v>20.84583221708645</v>
      </c>
      <c r="Q12" s="4">
        <f t="shared" si="23"/>
        <v>12.5</v>
      </c>
      <c r="R12">
        <f t="shared" si="0"/>
        <v>100000</v>
      </c>
      <c r="S12">
        <f t="shared" si="1"/>
        <v>265.88312656998704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237.89323398539253</v>
      </c>
      <c r="AC12">
        <f t="shared" si="2"/>
        <v>236.12654837976609</v>
      </c>
      <c r="AE12">
        <f t="shared" si="3"/>
        <v>370.25699772856325</v>
      </c>
      <c r="AF12">
        <f t="shared" si="4"/>
        <v>-18.512849886428164</v>
      </c>
      <c r="AG12">
        <f t="shared" si="4"/>
        <v>-11.101049896711466</v>
      </c>
      <c r="AH12">
        <f t="shared" si="5"/>
        <v>-307.96536201701775</v>
      </c>
      <c r="AI12">
        <f t="shared" si="6"/>
        <v>32.677735928405866</v>
      </c>
      <c r="AJ12">
        <f t="shared" si="7"/>
        <v>1.7666856056264351</v>
      </c>
      <c r="AK12">
        <f t="shared" si="24"/>
        <v>30.602180116848686</v>
      </c>
      <c r="AL12">
        <f t="shared" si="8"/>
        <v>65.046601650880987</v>
      </c>
      <c r="AN12">
        <f t="shared" si="9"/>
        <v>198.70008363356331</v>
      </c>
      <c r="AO12">
        <f t="shared" si="9"/>
        <v>-9.9350041816781651</v>
      </c>
      <c r="AP12">
        <f t="shared" si="9"/>
        <v>-5.9574283711823117</v>
      </c>
      <c r="AQ12">
        <f t="shared" si="9"/>
        <v>-165.27099707615156</v>
      </c>
      <c r="AR12">
        <f t="shared" si="9"/>
        <v>17.536654004551277</v>
      </c>
      <c r="AS12">
        <f t="shared" si="9"/>
        <v>0.9480997786557277</v>
      </c>
      <c r="AT12">
        <f t="shared" si="9"/>
        <v>16.422797640262164</v>
      </c>
      <c r="AU12">
        <f t="shared" si="9"/>
        <v>34.907551423469172</v>
      </c>
      <c r="AW12">
        <v>9</v>
      </c>
      <c r="AX12">
        <f>(R12*SUMPRODUCT(K13:$K$23, X13:$X$23)-$AZ$3*SUMPRODUCT(K12:$K$22, W13:$W$23))/Z12</f>
        <v>265.88312656998704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3.53338E-3</v>
      </c>
      <c r="O13">
        <f t="shared" si="21"/>
        <v>416.91664434172895</v>
      </c>
      <c r="P13">
        <f t="shared" si="22"/>
        <v>20.84583221708645</v>
      </c>
      <c r="Q13" s="4">
        <f t="shared" si="23"/>
        <v>12.5</v>
      </c>
      <c r="R13">
        <f t="shared" si="0"/>
        <v>100000</v>
      </c>
      <c r="S13">
        <f t="shared" si="1"/>
        <v>261.80344323744146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236.12654837976609</v>
      </c>
      <c r="AC13">
        <f t="shared" si="2"/>
        <v>229.35688942228771</v>
      </c>
      <c r="AE13">
        <f t="shared" si="3"/>
        <v>365.24616908064348</v>
      </c>
      <c r="AF13">
        <f t="shared" si="4"/>
        <v>-18.262308454032176</v>
      </c>
      <c r="AG13">
        <f t="shared" si="4"/>
        <v>-10.950815170060308</v>
      </c>
      <c r="AH13">
        <f t="shared" si="5"/>
        <v>-313.79382147233889</v>
      </c>
      <c r="AI13">
        <f t="shared" si="6"/>
        <v>22.239223984212117</v>
      </c>
      <c r="AJ13">
        <f t="shared" si="7"/>
        <v>6.7696589574783843</v>
      </c>
      <c r="AK13">
        <f t="shared" si="24"/>
        <v>30.146808145629713</v>
      </c>
      <c r="AL13">
        <f t="shared" si="8"/>
        <v>59.155691087320214</v>
      </c>
      <c r="AN13">
        <f t="shared" si="9"/>
        <v>186.37539212296139</v>
      </c>
      <c r="AO13">
        <f t="shared" si="9"/>
        <v>-9.31876960614807</v>
      </c>
      <c r="AP13">
        <f t="shared" si="9"/>
        <v>-5.5879093174976884</v>
      </c>
      <c r="AQ13">
        <f t="shared" si="9"/>
        <v>-160.12062951920248</v>
      </c>
      <c r="AR13">
        <f t="shared" si="9"/>
        <v>11.348083680113156</v>
      </c>
      <c r="AS13">
        <f t="shared" si="9"/>
        <v>3.454376663044969</v>
      </c>
      <c r="AT13">
        <f t="shared" si="9"/>
        <v>15.383113267252028</v>
      </c>
      <c r="AU13">
        <f t="shared" si="9"/>
        <v>30.185573610410152</v>
      </c>
      <c r="AW13">
        <v>10</v>
      </c>
      <c r="AX13">
        <f>(R13*SUMPRODUCT(K14:$K$23, X14:$X$23)-$AZ$3*SUMPRODUCT(K13:$K$22, W14:$W$23))/Z13</f>
        <v>261.80344323744146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3.6617109999999998E-3</v>
      </c>
      <c r="O14">
        <f t="shared" si="21"/>
        <v>416.91664434172895</v>
      </c>
      <c r="P14">
        <f t="shared" si="22"/>
        <v>20.84583221708645</v>
      </c>
      <c r="Q14" s="4">
        <f t="shared" si="23"/>
        <v>12.5</v>
      </c>
      <c r="R14">
        <f t="shared" si="0"/>
        <v>100000</v>
      </c>
      <c r="S14">
        <f t="shared" si="1"/>
        <v>257.38870209944713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229.35688942228771</v>
      </c>
      <c r="AC14">
        <f t="shared" si="2"/>
        <v>222.40871879408601</v>
      </c>
      <c r="AE14">
        <f t="shared" si="3"/>
        <v>360.25628147480654</v>
      </c>
      <c r="AF14">
        <f t="shared" si="4"/>
        <v>-18.01281407374033</v>
      </c>
      <c r="AG14">
        <f t="shared" si="4"/>
        <v>-10.801208297992527</v>
      </c>
      <c r="AH14">
        <f t="shared" si="5"/>
        <v>-320.78976293741357</v>
      </c>
      <c r="AI14">
        <f t="shared" si="6"/>
        <v>10.652496165660125</v>
      </c>
      <c r="AJ14">
        <f t="shared" si="7"/>
        <v>6.9481706282016944</v>
      </c>
      <c r="AK14">
        <f t="shared" si="24"/>
        <v>48.912985734088053</v>
      </c>
      <c r="AL14">
        <f t="shared" si="8"/>
        <v>66.513652527949873</v>
      </c>
      <c r="AN14">
        <f t="shared" si="9"/>
        <v>169.33854721590626</v>
      </c>
      <c r="AO14">
        <f t="shared" si="9"/>
        <v>-8.4669273607953155</v>
      </c>
      <c r="AP14">
        <f t="shared" si="9"/>
        <v>-5.0771104222546528</v>
      </c>
      <c r="AQ14">
        <f t="shared" si="9"/>
        <v>-150.78730118229859</v>
      </c>
      <c r="AR14">
        <f t="shared" si="9"/>
        <v>5.0072082505577251</v>
      </c>
      <c r="AS14">
        <f t="shared" si="9"/>
        <v>3.265989187395161</v>
      </c>
      <c r="AT14">
        <f t="shared" si="9"/>
        <v>22.991560092428415</v>
      </c>
      <c r="AU14">
        <f t="shared" si="9"/>
        <v>31.264757530381299</v>
      </c>
      <c r="AW14">
        <v>11</v>
      </c>
      <c r="AX14">
        <f>(R14*SUMPRODUCT(K15:$K$23, X15:$X$23)-$AZ$3*SUMPRODUCT(K14:$K$22, W15:$W$23))/Z14</f>
        <v>257.38870209944713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3.8071530000000002E-3</v>
      </c>
      <c r="O15">
        <f t="shared" si="21"/>
        <v>416.91664434172895</v>
      </c>
      <c r="P15">
        <f t="shared" si="22"/>
        <v>20.84583221708645</v>
      </c>
      <c r="Q15" s="4">
        <f t="shared" si="23"/>
        <v>12.5</v>
      </c>
      <c r="R15">
        <f t="shared" si="0"/>
        <v>100000</v>
      </c>
      <c r="S15">
        <f t="shared" si="1"/>
        <v>247.19827236211563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222.40871879408601</v>
      </c>
      <c r="AC15">
        <f t="shared" si="2"/>
        <v>210.65395035738231</v>
      </c>
      <c r="AE15">
        <f t="shared" si="3"/>
        <v>355.28216787727291</v>
      </c>
      <c r="AF15">
        <f t="shared" si="4"/>
        <v>-17.764108393863648</v>
      </c>
      <c r="AG15">
        <f t="shared" si="4"/>
        <v>-10.652074362437276</v>
      </c>
      <c r="AH15">
        <f t="shared" si="5"/>
        <v>-328.97482060261717</v>
      </c>
      <c r="AI15">
        <f t="shared" si="6"/>
        <v>-2.1088354816451442</v>
      </c>
      <c r="AJ15">
        <f t="shared" si="7"/>
        <v>11.754768436703699</v>
      </c>
      <c r="AK15">
        <f t="shared" si="24"/>
        <v>47.914054270761831</v>
      </c>
      <c r="AL15">
        <f t="shared" si="8"/>
        <v>57.559987225820386</v>
      </c>
      <c r="AN15">
        <f t="shared" si="9"/>
        <v>153.83637749103568</v>
      </c>
      <c r="AO15">
        <f t="shared" si="9"/>
        <v>-7.6918188745517853</v>
      </c>
      <c r="AP15">
        <f t="shared" si="9"/>
        <v>-4.6123241773522983</v>
      </c>
      <c r="AQ15">
        <f t="shared" si="9"/>
        <v>-142.44535544703123</v>
      </c>
      <c r="AR15">
        <f t="shared" si="9"/>
        <v>-0.91312100789960604</v>
      </c>
      <c r="AS15">
        <f t="shared" si="9"/>
        <v>5.0897882248149209</v>
      </c>
      <c r="AT15">
        <f t="shared" si="9"/>
        <v>20.746677447850598</v>
      </c>
      <c r="AU15">
        <f t="shared" si="9"/>
        <v>24.923344664765914</v>
      </c>
      <c r="AW15">
        <v>12</v>
      </c>
      <c r="AX15">
        <f>(R15*SUMPRODUCT(K16:$K$23, X16:$X$23)-$AZ$3*SUMPRODUCT(K15:$K$22, W16:$W$23))/Z15</f>
        <v>247.19827236211563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3.9582979999999999E-3</v>
      </c>
      <c r="O16">
        <f t="shared" si="21"/>
        <v>416.91664434172895</v>
      </c>
      <c r="P16">
        <f t="shared" si="22"/>
        <v>20.84583221708645</v>
      </c>
      <c r="Q16" s="4">
        <f t="shared" si="23"/>
        <v>12.5</v>
      </c>
      <c r="R16">
        <f t="shared" si="0"/>
        <v>100000</v>
      </c>
      <c r="S16">
        <f t="shared" si="1"/>
        <v>231.87497936014933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210.65395035738231</v>
      </c>
      <c r="AC16">
        <f t="shared" si="2"/>
        <v>194.83785851574908</v>
      </c>
      <c r="AE16">
        <f t="shared" si="3"/>
        <v>350.32303350395586</v>
      </c>
      <c r="AF16">
        <f t="shared" si="4"/>
        <v>-17.516151675197793</v>
      </c>
      <c r="AG16">
        <f t="shared" si="4"/>
        <v>-10.503389534168216</v>
      </c>
      <c r="AH16">
        <f t="shared" si="5"/>
        <v>-337.31267715749397</v>
      </c>
      <c r="AI16">
        <f t="shared" si="6"/>
        <v>-15.009184862904135</v>
      </c>
      <c r="AJ16">
        <f t="shared" si="7"/>
        <v>15.816091841633238</v>
      </c>
      <c r="AK16">
        <f t="shared" si="24"/>
        <v>46.505030331832408</v>
      </c>
      <c r="AL16">
        <f t="shared" si="8"/>
        <v>47.311937310561511</v>
      </c>
      <c r="AN16">
        <f t="shared" si="9"/>
        <v>139.7319417696618</v>
      </c>
      <c r="AO16">
        <f t="shared" si="9"/>
        <v>-6.9865970884830908</v>
      </c>
      <c r="AP16">
        <f t="shared" si="9"/>
        <v>-4.1894448106732769</v>
      </c>
      <c r="AQ16">
        <f t="shared" si="9"/>
        <v>-134.5425531724492</v>
      </c>
      <c r="AR16">
        <f t="shared" si="9"/>
        <v>-5.9866533019437549</v>
      </c>
      <c r="AS16">
        <f t="shared" si="9"/>
        <v>6.3085010486864359</v>
      </c>
      <c r="AT16">
        <f t="shared" si="9"/>
        <v>18.549274723183693</v>
      </c>
      <c r="AU16">
        <f t="shared" si="9"/>
        <v>18.871122469926373</v>
      </c>
      <c r="AW16">
        <v>13</v>
      </c>
      <c r="AX16">
        <f>(R16*SUMPRODUCT(K17:$K$23, X17:$X$23)-$AZ$3*SUMPRODUCT(K16:$K$22, W17:$W$23))/Z16</f>
        <v>231.87497936014933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4.120851E-3</v>
      </c>
      <c r="O17">
        <f t="shared" si="21"/>
        <v>416.91664434172895</v>
      </c>
      <c r="P17">
        <f t="shared" si="22"/>
        <v>20.84583221708645</v>
      </c>
      <c r="Q17" s="4">
        <f t="shared" si="23"/>
        <v>12.5</v>
      </c>
      <c r="R17">
        <f t="shared" si="0"/>
        <v>100000</v>
      </c>
      <c r="S17">
        <f t="shared" si="1"/>
        <v>211.79626332063751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194.83785851574908</v>
      </c>
      <c r="AC17">
        <f t="shared" si="2"/>
        <v>175.45325694442306</v>
      </c>
      <c r="AE17">
        <f t="shared" si="3"/>
        <v>345.3761741459785</v>
      </c>
      <c r="AF17">
        <f t="shared" si="4"/>
        <v>-17.268808707298927</v>
      </c>
      <c r="AG17">
        <f t="shared" si="4"/>
        <v>-10.355072735561267</v>
      </c>
      <c r="AH17">
        <f t="shared" si="5"/>
        <v>-346.26322612213301</v>
      </c>
      <c r="AI17">
        <f t="shared" si="6"/>
        <v>-28.510933419014748</v>
      </c>
      <c r="AJ17">
        <f t="shared" si="7"/>
        <v>19.384601571326016</v>
      </c>
      <c r="AK17">
        <f t="shared" si="24"/>
        <v>44.749468704228363</v>
      </c>
      <c r="AL17">
        <f t="shared" si="8"/>
        <v>35.623136856539631</v>
      </c>
      <c r="AN17">
        <f t="shared" si="9"/>
        <v>126.89974302947364</v>
      </c>
      <c r="AO17">
        <f t="shared" si="9"/>
        <v>-6.3449871514736822</v>
      </c>
      <c r="AP17">
        <f t="shared" si="9"/>
        <v>-3.8047096689386208</v>
      </c>
      <c r="AQ17">
        <f t="shared" si="9"/>
        <v>-127.22566785073886</v>
      </c>
      <c r="AR17">
        <f t="shared" si="9"/>
        <v>-10.475621641677542</v>
      </c>
      <c r="AS17">
        <f t="shared" si="9"/>
        <v>7.122381745679677</v>
      </c>
      <c r="AT17">
        <f t="shared" si="9"/>
        <v>16.442060872652625</v>
      </c>
      <c r="AU17">
        <f t="shared" si="9"/>
        <v>13.088820976654759</v>
      </c>
      <c r="AW17">
        <v>14</v>
      </c>
      <c r="AX17">
        <f>(R17*SUMPRODUCT(K18:$K$23, X18:$X$23)-$AZ$3*SUMPRODUCT(K17:$K$22, W18:$W$23))/Z17</f>
        <v>211.79626332063751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4.2986129999999997E-3</v>
      </c>
      <c r="O18">
        <f t="shared" si="21"/>
        <v>416.91664434172895</v>
      </c>
      <c r="P18">
        <f t="shared" si="22"/>
        <v>20.84583221708645</v>
      </c>
      <c r="Q18" s="4">
        <f t="shared" si="23"/>
        <v>12.5</v>
      </c>
      <c r="R18">
        <f t="shared" si="0"/>
        <v>100000</v>
      </c>
      <c r="S18">
        <f t="shared" si="1"/>
        <v>187.20550530622526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175.45325694442306</v>
      </c>
      <c r="AC18">
        <f t="shared" si="2"/>
        <v>152.86467055659995</v>
      </c>
      <c r="AE18">
        <f t="shared" si="3"/>
        <v>340.43777389244457</v>
      </c>
      <c r="AF18">
        <f t="shared" si="4"/>
        <v>-17.021888694622231</v>
      </c>
      <c r="AG18">
        <f t="shared" si="4"/>
        <v>-10.207009557928625</v>
      </c>
      <c r="AH18">
        <f t="shared" si="5"/>
        <v>-356.09960221623379</v>
      </c>
      <c r="AI18">
        <f t="shared" si="6"/>
        <v>-42.890726576340114</v>
      </c>
      <c r="AJ18">
        <f t="shared" si="7"/>
        <v>22.588586387823113</v>
      </c>
      <c r="AK18">
        <f t="shared" si="24"/>
        <v>42.68923023139623</v>
      </c>
      <c r="AL18">
        <f t="shared" si="8"/>
        <v>22.38709004287923</v>
      </c>
      <c r="AN18">
        <f t="shared" si="9"/>
        <v>115.22520174994911</v>
      </c>
      <c r="AO18">
        <f t="shared" si="9"/>
        <v>-5.7612600874974564</v>
      </c>
      <c r="AP18">
        <f t="shared" si="9"/>
        <v>-3.4546834275433689</v>
      </c>
      <c r="AQ18">
        <f t="shared" si="9"/>
        <v>-120.52613327628386</v>
      </c>
      <c r="AR18">
        <f t="shared" si="9"/>
        <v>-14.516875041375586</v>
      </c>
      <c r="AS18">
        <f t="shared" si="9"/>
        <v>7.6453749359945418</v>
      </c>
      <c r="AT18">
        <f t="shared" si="9"/>
        <v>14.448676213928866</v>
      </c>
      <c r="AU18">
        <f t="shared" si="9"/>
        <v>7.5771761085478211</v>
      </c>
      <c r="AW18">
        <v>15</v>
      </c>
      <c r="AX18">
        <f>(R18*SUMPRODUCT(K19:$K$23, X19:$X$23)-$AZ$3*SUMPRODUCT(K18:$K$22, W19:$W$23))/Z18</f>
        <v>187.20550530622526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4.5124980000000002E-3</v>
      </c>
      <c r="O19">
        <f t="shared" si="21"/>
        <v>416.91664434172895</v>
      </c>
      <c r="P19">
        <f t="shared" si="22"/>
        <v>20.84583221708645</v>
      </c>
      <c r="Q19" s="4">
        <f t="shared" si="23"/>
        <v>12.5</v>
      </c>
      <c r="R19">
        <f t="shared" si="0"/>
        <v>100000</v>
      </c>
      <c r="S19">
        <f t="shared" si="1"/>
        <v>157.70755704381858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152.86467055659995</v>
      </c>
      <c r="AC19">
        <f t="shared" si="2"/>
        <v>126.90891575447949</v>
      </c>
      <c r="AE19">
        <f t="shared" si="3"/>
        <v>335.497171379706</v>
      </c>
      <c r="AF19">
        <f t="shared" si="4"/>
        <v>-16.774858568985302</v>
      </c>
      <c r="AG19">
        <f t="shared" si="4"/>
        <v>-10.058880352133206</v>
      </c>
      <c r="AH19">
        <f t="shared" si="5"/>
        <v>-368.47288172907048</v>
      </c>
      <c r="AI19">
        <f t="shared" si="6"/>
        <v>-59.809449270482958</v>
      </c>
      <c r="AJ19">
        <f t="shared" si="7"/>
        <v>25.955754802120452</v>
      </c>
      <c r="AK19">
        <f t="shared" si="24"/>
        <v>40.354641340708369</v>
      </c>
      <c r="AL19">
        <f t="shared" si="8"/>
        <v>6.5009468723458639</v>
      </c>
      <c r="AN19">
        <f t="shared" si="9"/>
        <v>104.60199437716096</v>
      </c>
      <c r="AO19">
        <f t="shared" si="9"/>
        <v>-5.2300997188580487</v>
      </c>
      <c r="AP19">
        <f t="shared" si="9"/>
        <v>-3.136178292375368</v>
      </c>
      <c r="AQ19">
        <f t="shared" si="9"/>
        <v>-114.8832288041519</v>
      </c>
      <c r="AR19">
        <f t="shared" si="9"/>
        <v>-18.647512438224346</v>
      </c>
      <c r="AS19">
        <f t="shared" si="9"/>
        <v>8.0925383266304411</v>
      </c>
      <c r="AT19">
        <f t="shared" si="9"/>
        <v>12.581852625623837</v>
      </c>
      <c r="AU19">
        <f t="shared" si="9"/>
        <v>2.0268785140299328</v>
      </c>
      <c r="AW19">
        <v>16</v>
      </c>
      <c r="AX19">
        <f>(R19*SUMPRODUCT(K20:$K$23, X20:$X$23)-$AZ$3*SUMPRODUCT(K19:$K$22, W20:$W$23))/Z19</f>
        <v>157.70755704381858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4.7406419999999998E-3</v>
      </c>
      <c r="O20">
        <f t="shared" si="21"/>
        <v>416.91664434172895</v>
      </c>
      <c r="P20">
        <f t="shared" si="22"/>
        <v>20.84583221708645</v>
      </c>
      <c r="Q20" s="4">
        <f t="shared" si="23"/>
        <v>12.5</v>
      </c>
      <c r="R20">
        <f t="shared" si="0"/>
        <v>100000</v>
      </c>
      <c r="S20">
        <f t="shared" si="1"/>
        <v>123.697478833953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126.90891575447949</v>
      </c>
      <c r="AC20">
        <f t="shared" si="2"/>
        <v>98.073358052962078</v>
      </c>
      <c r="AE20">
        <f t="shared" si="3"/>
        <v>330.55172768438518</v>
      </c>
      <c r="AF20">
        <f t="shared" si="4"/>
        <v>-16.527586384219262</v>
      </c>
      <c r="AG20">
        <f t="shared" si="4"/>
        <v>-9.9106059979415786</v>
      </c>
      <c r="AH20">
        <f t="shared" si="5"/>
        <v>-381.48440536237973</v>
      </c>
      <c r="AI20">
        <f t="shared" si="6"/>
        <v>-77.370870060155369</v>
      </c>
      <c r="AJ20">
        <f t="shared" si="7"/>
        <v>28.835557701517416</v>
      </c>
      <c r="AK20">
        <f t="shared" si="24"/>
        <v>37.731523558280124</v>
      </c>
      <c r="AL20">
        <f t="shared" si="8"/>
        <v>-10.803788800357829</v>
      </c>
      <c r="AN20">
        <f t="shared" si="9"/>
        <v>94.936212269256444</v>
      </c>
      <c r="AO20">
        <f t="shared" si="9"/>
        <v>-4.7468106134628236</v>
      </c>
      <c r="AP20">
        <f t="shared" si="9"/>
        <v>-2.8463786933702164</v>
      </c>
      <c r="AQ20">
        <f t="shared" si="9"/>
        <v>-109.56434788165465</v>
      </c>
      <c r="AR20">
        <f t="shared" si="9"/>
        <v>-22.221324919231243</v>
      </c>
      <c r="AS20">
        <f t="shared" si="9"/>
        <v>8.2817253627168608</v>
      </c>
      <c r="AT20">
        <f t="shared" si="9"/>
        <v>10.836694017196466</v>
      </c>
      <c r="AU20">
        <f t="shared" si="9"/>
        <v>-3.1029055393179168</v>
      </c>
      <c r="AW20">
        <v>17</v>
      </c>
      <c r="AX20">
        <f>(R20*SUMPRODUCT(K21:$K$23, X21:$X$23)-$AZ$3*SUMPRODUCT(K20:$K$22, W21:$W$23))/Z20</f>
        <v>123.697478833953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4.9668849999999999E-3</v>
      </c>
      <c r="O21">
        <f t="shared" si="21"/>
        <v>416.91664434172895</v>
      </c>
      <c r="P21">
        <f t="shared" si="22"/>
        <v>20.84583221708645</v>
      </c>
      <c r="Q21" s="4">
        <f t="shared" si="23"/>
        <v>12.5</v>
      </c>
      <c r="R21">
        <f t="shared" si="0"/>
        <v>100000</v>
      </c>
      <c r="S21">
        <f t="shared" si="1"/>
        <v>85.990036856917726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98.073358052962078</v>
      </c>
      <c r="AC21">
        <f t="shared" si="2"/>
        <v>67.15667163661918</v>
      </c>
      <c r="AE21">
        <f t="shared" si="3"/>
        <v>325.60439798958168</v>
      </c>
      <c r="AF21">
        <f t="shared" si="4"/>
        <v>-16.280219899479086</v>
      </c>
      <c r="AG21">
        <f t="shared" si="4"/>
        <v>-9.7622750976900754</v>
      </c>
      <c r="AH21">
        <f t="shared" si="5"/>
        <v>-393.79872217668839</v>
      </c>
      <c r="AI21">
        <f t="shared" si="6"/>
        <v>-94.236819184275873</v>
      </c>
      <c r="AJ21">
        <f t="shared" si="7"/>
        <v>30.916686416342898</v>
      </c>
      <c r="AK21">
        <f t="shared" si="24"/>
        <v>34.861821962834334</v>
      </c>
      <c r="AL21">
        <f t="shared" si="8"/>
        <v>-28.458310805098641</v>
      </c>
      <c r="AN21">
        <f t="shared" si="9"/>
        <v>86.143814411100237</v>
      </c>
      <c r="AO21">
        <f t="shared" si="9"/>
        <v>-4.3071907205550124</v>
      </c>
      <c r="AP21">
        <f t="shared" si="9"/>
        <v>-2.5827649117701026</v>
      </c>
      <c r="AQ21">
        <f t="shared" si="9"/>
        <v>-104.18570586875951</v>
      </c>
      <c r="AR21">
        <f t="shared" si="9"/>
        <v>-24.931847089984391</v>
      </c>
      <c r="AS21">
        <f t="shared" si="9"/>
        <v>8.179500379294149</v>
      </c>
      <c r="AT21">
        <f t="shared" si="9"/>
        <v>9.2232486408101586</v>
      </c>
      <c r="AU21">
        <f t="shared" si="9"/>
        <v>-7.5290980698800833</v>
      </c>
      <c r="AW21">
        <v>18</v>
      </c>
      <c r="AX21">
        <f>(R21*SUMPRODUCT(K22:$K$23, X22:$X$23)-$AZ$3*SUMPRODUCT(K21:$K$22, W22:$W$23))/Z21</f>
        <v>85.990036856917726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5.2168930000000002E-3</v>
      </c>
      <c r="O22">
        <f t="shared" si="21"/>
        <v>416.91664434172895</v>
      </c>
      <c r="P22">
        <f t="shared" si="22"/>
        <v>20.84583221708645</v>
      </c>
      <c r="Q22" s="4">
        <f t="shared" si="23"/>
        <v>12.5</v>
      </c>
      <c r="R22">
        <f t="shared" si="0"/>
        <v>100000</v>
      </c>
      <c r="S22">
        <f t="shared" si="1"/>
        <v>44.655947006893051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67.15667163661918</v>
      </c>
      <c r="AC22">
        <f t="shared" si="2"/>
        <v>34.344794537114851</v>
      </c>
      <c r="AE22">
        <f t="shared" si="3"/>
        <v>320.64971070504481</v>
      </c>
      <c r="AF22">
        <f t="shared" si="4"/>
        <v>-16.032485535252242</v>
      </c>
      <c r="AG22">
        <f t="shared" si="4"/>
        <v>-9.6137236020919623</v>
      </c>
      <c r="AH22">
        <f t="shared" si="5"/>
        <v>-407.42995696970939</v>
      </c>
      <c r="AI22">
        <f t="shared" si="6"/>
        <v>-112.4264554020088</v>
      </c>
      <c r="AJ22">
        <f t="shared" si="7"/>
        <v>32.811877099504329</v>
      </c>
      <c r="AK22">
        <f t="shared" si="24"/>
        <v>31.813435897518271</v>
      </c>
      <c r="AL22">
        <f t="shared" si="8"/>
        <v>-47.801142404986194</v>
      </c>
      <c r="AN22">
        <f t="shared" si="9"/>
        <v>78.145874437250299</v>
      </c>
      <c r="AO22">
        <f t="shared" si="9"/>
        <v>-3.9072937218625152</v>
      </c>
      <c r="AP22">
        <f t="shared" si="9"/>
        <v>-2.3429705763077373</v>
      </c>
      <c r="AQ22">
        <f t="shared" si="9"/>
        <v>-99.295178496564532</v>
      </c>
      <c r="AR22">
        <f t="shared" si="9"/>
        <v>-27.399568357484483</v>
      </c>
      <c r="AS22">
        <f t="shared" si="9"/>
        <v>7.9966166887547807</v>
      </c>
      <c r="AT22">
        <f t="shared" si="9"/>
        <v>7.7532855451469462</v>
      </c>
      <c r="AU22">
        <f t="shared" si="9"/>
        <v>-11.649666123582756</v>
      </c>
      <c r="AW22">
        <v>19</v>
      </c>
      <c r="AX22">
        <f>(R22*SUMPRODUCT(K23:$K$23, X23:$X$23)-$AZ$3*SUMPRODUCT(K22:$K$22, W23:$W$23))/Z22</f>
        <v>44.655947006893051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5.4821100000000001E-3</v>
      </c>
      <c r="O23">
        <f t="shared" si="21"/>
        <v>416.91664434172895</v>
      </c>
      <c r="P23">
        <f t="shared" si="22"/>
        <v>20.84583221708645</v>
      </c>
      <c r="Q23" s="4">
        <f t="shared" si="23"/>
        <v>12.5</v>
      </c>
      <c r="R23">
        <f t="shared" si="0"/>
        <v>100000</v>
      </c>
      <c r="S23">
        <f t="shared" si="1"/>
        <v>45.358187454463675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34.344794537114851</v>
      </c>
      <c r="AC23">
        <f t="shared" si="2"/>
        <v>34.344794537114851</v>
      </c>
      <c r="AE23">
        <f t="shared" si="3"/>
        <v>315.68537661244113</v>
      </c>
      <c r="AF23">
        <f t="shared" si="4"/>
        <v>-15.784268830622057</v>
      </c>
      <c r="AG23">
        <f t="shared" si="4"/>
        <v>-9.4648828757747783</v>
      </c>
      <c r="AH23">
        <f t="shared" si="5"/>
        <v>-421.62792237011496</v>
      </c>
      <c r="AI23">
        <f t="shared" si="6"/>
        <v>-131.19169746407067</v>
      </c>
      <c r="AJ23">
        <f t="shared" si="7"/>
        <v>0</v>
      </c>
      <c r="AK23">
        <f t="shared" si="24"/>
        <v>28.602090353235816</v>
      </c>
      <c r="AL23">
        <f t="shared" si="8"/>
        <v>-102.58960711083486</v>
      </c>
      <c r="AN23">
        <f t="shared" si="9"/>
        <v>70.871403659238268</v>
      </c>
      <c r="AO23">
        <f t="shared" si="9"/>
        <v>-3.5435701829619135</v>
      </c>
      <c r="AP23">
        <f t="shared" si="9"/>
        <v>-2.124867303245273</v>
      </c>
      <c r="AQ23">
        <f t="shared" si="9"/>
        <v>-94.655517467896459</v>
      </c>
      <c r="AR23">
        <f t="shared" si="9"/>
        <v>-29.452551294865376</v>
      </c>
      <c r="AS23">
        <f t="shared" si="9"/>
        <v>0</v>
      </c>
      <c r="AT23">
        <f t="shared" si="9"/>
        <v>6.4211726012597747</v>
      </c>
      <c r="AU23">
        <f t="shared" si="9"/>
        <v>-23.031378693605603</v>
      </c>
      <c r="AW23">
        <v>20</v>
      </c>
      <c r="AX23">
        <f>(R23*SUMPRODUCT(K$23:$K24, X$23:$X24)-$AZ$3*SUMPRODUCT(K$22:$K23, W$23:$W24))/Z23</f>
        <v>45.358187454463675</v>
      </c>
    </row>
    <row r="25" spans="5:50" x14ac:dyDescent="0.25">
      <c r="AN25" s="8">
        <f t="shared" ref="AN25:AU25" si="25">SUM(AN3:AN23)</f>
        <v>3819.0741398893547</v>
      </c>
      <c r="AO25" s="8">
        <f t="shared" si="25"/>
        <v>-503.64119025076457</v>
      </c>
      <c r="AP25" s="8">
        <f t="shared" si="25"/>
        <v>-227.8210841148337</v>
      </c>
      <c r="AQ25" s="8">
        <f t="shared" si="25"/>
        <v>-3190.7462208423626</v>
      </c>
      <c r="AR25" s="8">
        <f t="shared" si="25"/>
        <v>-103.13435531860564</v>
      </c>
      <c r="AS25" s="8">
        <f t="shared" si="25"/>
        <v>-121.93165810935935</v>
      </c>
      <c r="AT25" s="8">
        <f t="shared" si="25"/>
        <v>365.90455058201263</v>
      </c>
      <c r="AU25" s="9">
        <f t="shared" si="25"/>
        <v>140.8385371540476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9" priority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BDE31-6BFF-4C33-A0B7-8522E6258003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622.33167550439225</v>
      </c>
      <c r="K3">
        <v>1</v>
      </c>
      <c r="L3" s="2">
        <v>0</v>
      </c>
      <c r="O3">
        <f>$C$3</f>
        <v>622.33167550439225</v>
      </c>
      <c r="P3">
        <f>O3*B5</f>
        <v>497.86534040351381</v>
      </c>
      <c r="Q3" s="4">
        <f>B8</f>
        <v>125.8175559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622.33167550439225</v>
      </c>
      <c r="AF3">
        <f t="shared" ref="AF3:AG23" si="4">-$Z3*P3</f>
        <v>-497.86534040351381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-1.3512207991215632</v>
      </c>
      <c r="AJ3">
        <f t="shared" ref="AJ3:AJ23" si="7">AB3-AC3</f>
        <v>0</v>
      </c>
      <c r="AL3">
        <f t="shared" ref="AL3:AL23" si="8">SUM(AI3:AK3)</f>
        <v>-1.3512207991215632</v>
      </c>
      <c r="AN3">
        <f t="shared" ref="AN3:AU23" si="9">AE3*$K3</f>
        <v>622.33167550439225</v>
      </c>
      <c r="AO3">
        <f t="shared" si="9"/>
        <v>-497.86534040351381</v>
      </c>
      <c r="AP3">
        <f t="shared" si="9"/>
        <v>-125.8175559</v>
      </c>
      <c r="AQ3">
        <f t="shared" si="9"/>
        <v>0</v>
      </c>
      <c r="AR3">
        <f t="shared" si="9"/>
        <v>-1.3512207991215632</v>
      </c>
      <c r="AS3">
        <f t="shared" si="9"/>
        <v>0</v>
      </c>
      <c r="AT3">
        <f t="shared" si="9"/>
        <v>0</v>
      </c>
      <c r="AU3">
        <f t="shared" si="9"/>
        <v>-1.3512207991215632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487.58386235471403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3.6617109999999998E-3</v>
      </c>
      <c r="R4">
        <f t="shared" si="0"/>
        <v>100000</v>
      </c>
      <c r="S4">
        <f t="shared" si="1"/>
        <v>146.04679130492343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144.05154224963826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-366.17109999999997</v>
      </c>
      <c r="AI4">
        <f t="shared" si="6"/>
        <v>-366.17109999999997</v>
      </c>
      <c r="AJ4">
        <f t="shared" si="7"/>
        <v>-144.05154224963826</v>
      </c>
      <c r="AK4">
        <f>H4*SUM(AB4, AE4:AF4)</f>
        <v>0</v>
      </c>
      <c r="AL4">
        <f t="shared" si="8"/>
        <v>-510.22264224963823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-343.53232010507543</v>
      </c>
      <c r="AR4">
        <f t="shared" si="9"/>
        <v>-343.53232010507543</v>
      </c>
      <c r="AS4">
        <f t="shared" si="9"/>
        <v>-135.14545665600735</v>
      </c>
      <c r="AT4">
        <f t="shared" si="9"/>
        <v>0</v>
      </c>
      <c r="AU4">
        <f t="shared" si="9"/>
        <v>-478.67777676108284</v>
      </c>
      <c r="AW4">
        <v>1</v>
      </c>
      <c r="AX4">
        <f>(R4*SUMPRODUCT(K5:$K$23, X5:$X$23)-$AZ$3*SUMPRODUCT(K4:$K$22, W5:$W$23))/Z4</f>
        <v>146.04679130492343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3.8071530000000002E-3</v>
      </c>
      <c r="O5">
        <f t="shared" ref="O5:O23" si="21">$C$3</f>
        <v>622.33167550439225</v>
      </c>
      <c r="P5">
        <f t="shared" ref="P5:P23" si="22">O5*$C$5</f>
        <v>31.116583775219613</v>
      </c>
      <c r="Q5" s="4">
        <f t="shared" ref="Q5:Q23" si="23">$C$8</f>
        <v>12.5</v>
      </c>
      <c r="R5">
        <f t="shared" si="0"/>
        <v>100000</v>
      </c>
      <c r="S5">
        <f t="shared" si="1"/>
        <v>278.56010758343683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144.05154224963826</v>
      </c>
      <c r="AC5">
        <f t="shared" si="2"/>
        <v>270.96092247997967</v>
      </c>
      <c r="AE5">
        <f t="shared" si="3"/>
        <v>605.35432135655913</v>
      </c>
      <c r="AF5">
        <f t="shared" si="4"/>
        <v>-30.267716067827955</v>
      </c>
      <c r="AG5">
        <f t="shared" si="4"/>
        <v>-12.158997066675234</v>
      </c>
      <c r="AH5">
        <f t="shared" si="5"/>
        <v>-375.51407759812167</v>
      </c>
      <c r="AI5">
        <f t="shared" si="6"/>
        <v>187.41353062393426</v>
      </c>
      <c r="AJ5">
        <f t="shared" si="7"/>
        <v>-126.90938023034141</v>
      </c>
      <c r="AK5">
        <f>H5*SUM(AB5, AE5:AF5)</f>
        <v>62.133535947315124</v>
      </c>
      <c r="AL5">
        <f t="shared" si="8"/>
        <v>122.63768634090798</v>
      </c>
      <c r="AN5">
        <f t="shared" si="9"/>
        <v>522.76129826171007</v>
      </c>
      <c r="AO5">
        <f t="shared" si="9"/>
        <v>-26.138064913085501</v>
      </c>
      <c r="AP5">
        <f t="shared" si="9"/>
        <v>-10.500054047506467</v>
      </c>
      <c r="AQ5">
        <f t="shared" si="9"/>
        <v>-324.27988005576265</v>
      </c>
      <c r="AR5">
        <f t="shared" si="9"/>
        <v>161.84329924535538</v>
      </c>
      <c r="AS5">
        <f t="shared" si="9"/>
        <v>-109.59418315893291</v>
      </c>
      <c r="AT5">
        <f t="shared" si="9"/>
        <v>53.656192367837214</v>
      </c>
      <c r="AU5">
        <f t="shared" si="9"/>
        <v>105.90530845425968</v>
      </c>
      <c r="AW5">
        <v>2</v>
      </c>
      <c r="AX5">
        <f>(R5*SUMPRODUCT(K6:$K$23, X6:$X$23)-$AZ$3*SUMPRODUCT(K5:$K$22, W6:$W$23))/Z5</f>
        <v>278.56010758343683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3.9582979999999999E-3</v>
      </c>
      <c r="O6">
        <f t="shared" si="21"/>
        <v>622.33167550439225</v>
      </c>
      <c r="P6">
        <f t="shared" si="22"/>
        <v>31.116583775219613</v>
      </c>
      <c r="Q6" s="4">
        <f t="shared" si="23"/>
        <v>12.5</v>
      </c>
      <c r="R6">
        <f t="shared" si="0"/>
        <v>100000</v>
      </c>
      <c r="S6">
        <f t="shared" si="1"/>
        <v>396.87634418583065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270.96092247997967</v>
      </c>
      <c r="AC6">
        <f t="shared" si="2"/>
        <v>380.66087091646523</v>
      </c>
      <c r="AE6">
        <f t="shared" si="3"/>
        <v>596.90460534347653</v>
      </c>
      <c r="AF6">
        <f t="shared" si="4"/>
        <v>-29.845230267173829</v>
      </c>
      <c r="AG6">
        <f t="shared" si="4"/>
        <v>-11.989278162237456</v>
      </c>
      <c r="AH6">
        <f t="shared" si="5"/>
        <v>-385.03147016821151</v>
      </c>
      <c r="AI6">
        <f t="shared" si="6"/>
        <v>170.03862674585366</v>
      </c>
      <c r="AJ6">
        <f t="shared" si="7"/>
        <v>-109.69994843648556</v>
      </c>
      <c r="AK6">
        <f>H6*SUM(AB6, AE6:AF6)</f>
        <v>91.176608374123532</v>
      </c>
      <c r="AL6">
        <f t="shared" si="8"/>
        <v>151.51528668349164</v>
      </c>
      <c r="AN6">
        <f t="shared" si="9"/>
        <v>464.88495696041326</v>
      </c>
      <c r="AO6">
        <f t="shared" si="9"/>
        <v>-23.244247848020663</v>
      </c>
      <c r="AP6">
        <f t="shared" si="9"/>
        <v>-9.3375641811826</v>
      </c>
      <c r="AQ6">
        <f t="shared" si="9"/>
        <v>-299.87260415683079</v>
      </c>
      <c r="AR6">
        <f t="shared" si="9"/>
        <v>132.43054077437912</v>
      </c>
      <c r="AS6">
        <f t="shared" si="9"/>
        <v>-85.437196079446338</v>
      </c>
      <c r="AT6">
        <f t="shared" si="9"/>
        <v>71.010733173034154</v>
      </c>
      <c r="AU6">
        <f t="shared" si="9"/>
        <v>118.00407786796694</v>
      </c>
      <c r="AW6">
        <v>3</v>
      </c>
      <c r="AX6">
        <f>(R6*SUMPRODUCT(K7:$K$23, X7:$X$23)-$AZ$3*SUMPRODUCT(K6:$K$22, W7:$W$23))/Z6</f>
        <v>396.87634418583065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4.120851E-3</v>
      </c>
      <c r="O7">
        <f t="shared" si="21"/>
        <v>622.33167550439225</v>
      </c>
      <c r="P7">
        <f t="shared" si="22"/>
        <v>31.116583775219613</v>
      </c>
      <c r="Q7" s="4">
        <f t="shared" si="23"/>
        <v>12.5</v>
      </c>
      <c r="R7">
        <f t="shared" si="0"/>
        <v>100000</v>
      </c>
      <c r="S7">
        <f t="shared" si="1"/>
        <v>493.05708575070634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380.66087091646523</v>
      </c>
      <c r="AC7">
        <f t="shared" si="2"/>
        <v>466.23396582304986</v>
      </c>
      <c r="AE7">
        <f t="shared" si="3"/>
        <v>588.47580435020757</v>
      </c>
      <c r="AF7">
        <f t="shared" si="4"/>
        <v>-29.423790217510376</v>
      </c>
      <c r="AG7">
        <f t="shared" si="4"/>
        <v>-11.819979351710948</v>
      </c>
      <c r="AH7">
        <f t="shared" si="5"/>
        <v>-395.2482312330751</v>
      </c>
      <c r="AI7">
        <f t="shared" si="6"/>
        <v>151.98380354791118</v>
      </c>
      <c r="AJ7">
        <f t="shared" si="7"/>
        <v>-85.573094906584629</v>
      </c>
      <c r="AK7">
        <f>H7*SUM(AB7, AE7:AF7)</f>
        <v>98.387939064647313</v>
      </c>
      <c r="AL7">
        <f t="shared" si="8"/>
        <v>164.79864770597385</v>
      </c>
      <c r="AN7">
        <f t="shared" si="9"/>
        <v>414.88221757131703</v>
      </c>
      <c r="AO7">
        <f t="shared" si="9"/>
        <v>-20.744110878565849</v>
      </c>
      <c r="AP7">
        <f t="shared" si="9"/>
        <v>-8.3332215340609981</v>
      </c>
      <c r="AQ7">
        <f t="shared" si="9"/>
        <v>-278.65455376909932</v>
      </c>
      <c r="AR7">
        <f t="shared" si="9"/>
        <v>107.15033138959087</v>
      </c>
      <c r="AS7">
        <f t="shared" si="9"/>
        <v>-60.330017167802829</v>
      </c>
      <c r="AT7">
        <f t="shared" si="9"/>
        <v>69.36462984486694</v>
      </c>
      <c r="AU7">
        <f t="shared" si="9"/>
        <v>116.18494406665498</v>
      </c>
      <c r="AW7">
        <v>4</v>
      </c>
      <c r="AX7">
        <f>(R7*SUMPRODUCT(K8:$K$23, X8:$X$23)-$AZ$3*SUMPRODUCT(K7:$K$22, W8:$W$23))/Z7</f>
        <v>493.05708575070634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4.2986129999999997E-3</v>
      </c>
      <c r="O8">
        <f t="shared" si="21"/>
        <v>622.33167550439225</v>
      </c>
      <c r="P8">
        <f t="shared" si="22"/>
        <v>31.116583775219613</v>
      </c>
      <c r="Q8" s="4">
        <f t="shared" si="23"/>
        <v>12.5</v>
      </c>
      <c r="R8">
        <f t="shared" si="0"/>
        <v>100000</v>
      </c>
      <c r="S8">
        <f t="shared" si="1"/>
        <v>562.27833901140389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466.23396582304986</v>
      </c>
      <c r="AC8">
        <f t="shared" si="2"/>
        <v>524.08704661518141</v>
      </c>
      <c r="AE8">
        <f t="shared" si="3"/>
        <v>580.06141656394016</v>
      </c>
      <c r="AF8">
        <f t="shared" si="4"/>
        <v>-29.003070828197011</v>
      </c>
      <c r="AG8">
        <f t="shared" si="4"/>
        <v>-11.650970041292842</v>
      </c>
      <c r="AH8">
        <f t="shared" si="5"/>
        <v>-406.47613520796995</v>
      </c>
      <c r="AI8">
        <f t="shared" si="6"/>
        <v>132.93124048648042</v>
      </c>
      <c r="AJ8">
        <f t="shared" si="7"/>
        <v>-57.85308079213155</v>
      </c>
      <c r="AK8">
        <f t="shared" ref="AK8:AK23" si="24">H8*SUM(AB8:AB8, AE8:AF8)</f>
        <v>73.753692588012498</v>
      </c>
      <c r="AL8">
        <f t="shared" si="8"/>
        <v>148.83185228236135</v>
      </c>
      <c r="AN8">
        <f t="shared" si="9"/>
        <v>381.30534014142921</v>
      </c>
      <c r="AO8">
        <f t="shared" si="9"/>
        <v>-19.065267007071462</v>
      </c>
      <c r="AP8">
        <f t="shared" si="9"/>
        <v>-7.6588046846640481</v>
      </c>
      <c r="AQ8">
        <f t="shared" si="9"/>
        <v>-267.19846652266318</v>
      </c>
      <c r="AR8">
        <f t="shared" si="9"/>
        <v>87.382801927030556</v>
      </c>
      <c r="AS8">
        <f t="shared" si="9"/>
        <v>-38.029918935733363</v>
      </c>
      <c r="AT8">
        <f t="shared" si="9"/>
        <v>48.482240045453104</v>
      </c>
      <c r="AU8">
        <f t="shared" si="9"/>
        <v>97.835123036750289</v>
      </c>
      <c r="AW8">
        <v>5</v>
      </c>
      <c r="AX8">
        <f>(R8*SUMPRODUCT(K9:$K$23, X9:$X$23)-$AZ$3*SUMPRODUCT(K8:$K$22, W9:$W$23))/Z8</f>
        <v>562.27833901140389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4.5124980000000002E-3</v>
      </c>
      <c r="O9">
        <f t="shared" si="21"/>
        <v>622.33167550439225</v>
      </c>
      <c r="P9">
        <f t="shared" si="22"/>
        <v>31.116583775219613</v>
      </c>
      <c r="Q9" s="4">
        <f t="shared" si="23"/>
        <v>12.5</v>
      </c>
      <c r="R9">
        <f t="shared" si="0"/>
        <v>100000</v>
      </c>
      <c r="S9">
        <f t="shared" si="1"/>
        <v>609.7272682769019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524.08704661518141</v>
      </c>
      <c r="AC9">
        <f t="shared" si="2"/>
        <v>560.06548770894869</v>
      </c>
      <c r="AE9">
        <f t="shared" si="3"/>
        <v>571.64327641617888</v>
      </c>
      <c r="AF9">
        <f t="shared" si="4"/>
        <v>-28.582163820808944</v>
      </c>
      <c r="AG9">
        <f t="shared" si="4"/>
        <v>-11.481885361870519</v>
      </c>
      <c r="AH9">
        <f t="shared" si="5"/>
        <v>-420.59983207515091</v>
      </c>
      <c r="AI9">
        <f t="shared" si="6"/>
        <v>110.9793951583485</v>
      </c>
      <c r="AJ9">
        <f t="shared" si="7"/>
        <v>-35.978441093767287</v>
      </c>
      <c r="AK9">
        <f t="shared" si="24"/>
        <v>55.705133910790778</v>
      </c>
      <c r="AL9">
        <f t="shared" si="8"/>
        <v>130.70608797537199</v>
      </c>
      <c r="AN9">
        <f t="shared" si="9"/>
        <v>357.12948788750953</v>
      </c>
      <c r="AO9">
        <f t="shared" si="9"/>
        <v>-17.856474394375475</v>
      </c>
      <c r="AP9">
        <f t="shared" si="9"/>
        <v>-7.1732145000907348</v>
      </c>
      <c r="AQ9">
        <f t="shared" si="9"/>
        <v>-262.76632443974262</v>
      </c>
      <c r="AR9">
        <f t="shared" si="9"/>
        <v>69.333474553300647</v>
      </c>
      <c r="AS9">
        <f t="shared" si="9"/>
        <v>-22.47723846830219</v>
      </c>
      <c r="AT9">
        <f t="shared" si="9"/>
        <v>34.801329372729768</v>
      </c>
      <c r="AU9">
        <f t="shared" si="9"/>
        <v>81.657565457728239</v>
      </c>
      <c r="AW9">
        <v>6</v>
      </c>
      <c r="AX9">
        <f>(R9*SUMPRODUCT(K10:$K$23, X10:$X$23)-$AZ$3*SUMPRODUCT(K9:$K$22, W10:$W$23))/Z9</f>
        <v>609.7272682769019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4.7406419999999998E-3</v>
      </c>
      <c r="O10">
        <f t="shared" si="21"/>
        <v>622.33167550439225</v>
      </c>
      <c r="P10">
        <f t="shared" si="22"/>
        <v>31.116583775219613</v>
      </c>
      <c r="Q10" s="4">
        <f t="shared" si="23"/>
        <v>12.5</v>
      </c>
      <c r="R10">
        <f t="shared" si="0"/>
        <v>100000</v>
      </c>
      <c r="S10">
        <f t="shared" si="1"/>
        <v>642.41641106774307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560.06548770894869</v>
      </c>
      <c r="AC10">
        <f t="shared" si="2"/>
        <v>581.3937901272252</v>
      </c>
      <c r="AE10">
        <f t="shared" si="3"/>
        <v>563.21688752682098</v>
      </c>
      <c r="AF10">
        <f t="shared" si="4"/>
        <v>-28.16084437634105</v>
      </c>
      <c r="AG10">
        <f t="shared" si="4"/>
        <v>-11.312635000266146</v>
      </c>
      <c r="AH10">
        <f t="shared" si="5"/>
        <v>-435.45206388534865</v>
      </c>
      <c r="AI10">
        <f t="shared" si="6"/>
        <v>88.291344264865131</v>
      </c>
      <c r="AJ10">
        <f t="shared" si="7"/>
        <v>-21.328302418276508</v>
      </c>
      <c r="AK10">
        <f t="shared" si="24"/>
        <v>57.493880370120017</v>
      </c>
      <c r="AL10">
        <f t="shared" si="8"/>
        <v>124.45692221670865</v>
      </c>
      <c r="AN10">
        <f t="shared" si="9"/>
        <v>334.31370067355476</v>
      </c>
      <c r="AO10">
        <f t="shared" si="9"/>
        <v>-16.71568503367774</v>
      </c>
      <c r="AP10">
        <f t="shared" si="9"/>
        <v>-6.7149422452785643</v>
      </c>
      <c r="AQ10">
        <f t="shared" si="9"/>
        <v>-258.47518809796969</v>
      </c>
      <c r="AR10">
        <f t="shared" si="9"/>
        <v>52.407885296628763</v>
      </c>
      <c r="AS10">
        <f t="shared" si="9"/>
        <v>-12.66003180737224</v>
      </c>
      <c r="AT10">
        <f t="shared" si="9"/>
        <v>34.127158361710428</v>
      </c>
      <c r="AU10">
        <f t="shared" si="9"/>
        <v>73.875011850966956</v>
      </c>
      <c r="AW10">
        <v>7</v>
      </c>
      <c r="AX10">
        <f>(R10*SUMPRODUCT(K11:$K$23, X11:$X$23)-$AZ$3*SUMPRODUCT(K10:$K$22, W11:$W$23))/Z10</f>
        <v>642.41641106774307</v>
      </c>
    </row>
    <row r="11" spans="1:52" x14ac:dyDescent="0.25">
      <c r="A11" t="s">
        <v>33</v>
      </c>
      <c r="C11" s="7">
        <f>AU25</f>
        <v>223.81771307507117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4.9668849999999999E-3</v>
      </c>
      <c r="O11">
        <f t="shared" si="21"/>
        <v>622.33167550439225</v>
      </c>
      <c r="P11">
        <f t="shared" si="22"/>
        <v>31.116583775219613</v>
      </c>
      <c r="Q11" s="4">
        <f t="shared" si="23"/>
        <v>12.5</v>
      </c>
      <c r="R11">
        <f t="shared" si="0"/>
        <v>100000</v>
      </c>
      <c r="S11">
        <f t="shared" si="1"/>
        <v>661.35022190480709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581.3937901272252</v>
      </c>
      <c r="AC11">
        <f t="shared" si="2"/>
        <v>589.57097730995201</v>
      </c>
      <c r="AE11">
        <f t="shared" si="3"/>
        <v>554.78728514114914</v>
      </c>
      <c r="AF11">
        <f t="shared" si="4"/>
        <v>-27.739364257057456</v>
      </c>
      <c r="AG11">
        <f t="shared" si="4"/>
        <v>-11.143320093170189</v>
      </c>
      <c r="AH11">
        <f t="shared" si="5"/>
        <v>-449.50845674637537</v>
      </c>
      <c r="AI11">
        <f t="shared" si="6"/>
        <v>66.396144044546077</v>
      </c>
      <c r="AJ11">
        <f t="shared" si="7"/>
        <v>-8.1771871827268114</v>
      </c>
      <c r="AK11">
        <f t="shared" si="24"/>
        <v>57.084748117082817</v>
      </c>
      <c r="AL11">
        <f t="shared" si="8"/>
        <v>115.30370497890209</v>
      </c>
      <c r="AN11">
        <f t="shared" si="9"/>
        <v>313.1812324884919</v>
      </c>
      <c r="AO11">
        <f t="shared" si="9"/>
        <v>-15.659061624424595</v>
      </c>
      <c r="AP11">
        <f t="shared" si="9"/>
        <v>-6.2904807198400743</v>
      </c>
      <c r="AQ11">
        <f t="shared" si="9"/>
        <v>-253.75061085261376</v>
      </c>
      <c r="AR11">
        <f t="shared" si="9"/>
        <v>37.481079291613469</v>
      </c>
      <c r="AS11">
        <f t="shared" si="9"/>
        <v>-4.616078321845329</v>
      </c>
      <c r="AT11">
        <f t="shared" si="9"/>
        <v>32.224732344135504</v>
      </c>
      <c r="AU11">
        <f t="shared" si="9"/>
        <v>65.08973331390365</v>
      </c>
      <c r="AW11">
        <v>8</v>
      </c>
      <c r="AX11">
        <f>(R11*SUMPRODUCT(K12:$K$23, X12:$X$23)-$AZ$3*SUMPRODUCT(K11:$K$22, W12:$W$23))/Z11</f>
        <v>661.35022190480709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5.2168930000000002E-3</v>
      </c>
      <c r="O12">
        <f t="shared" si="21"/>
        <v>622.33167550439225</v>
      </c>
      <c r="P12">
        <f t="shared" si="22"/>
        <v>31.116583775219613</v>
      </c>
      <c r="Q12" s="4">
        <f t="shared" si="23"/>
        <v>12.5</v>
      </c>
      <c r="R12">
        <f t="shared" si="0"/>
        <v>100000</v>
      </c>
      <c r="S12">
        <f t="shared" si="1"/>
        <v>666.77397905419559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589.57097730995201</v>
      </c>
      <c r="AC12">
        <f t="shared" si="2"/>
        <v>585.36105670193592</v>
      </c>
      <c r="AE12">
        <f t="shared" si="3"/>
        <v>546.34514638539576</v>
      </c>
      <c r="AF12">
        <f t="shared" si="4"/>
        <v>-27.317257319269793</v>
      </c>
      <c r="AG12">
        <f t="shared" si="4"/>
        <v>-10.973753383647669</v>
      </c>
      <c r="AH12">
        <f t="shared" si="5"/>
        <v>-465.06806872655125</v>
      </c>
      <c r="AI12">
        <f t="shared" si="6"/>
        <v>42.986066955927129</v>
      </c>
      <c r="AJ12">
        <f t="shared" si="7"/>
        <v>4.2099206080160911</v>
      </c>
      <c r="AK12">
        <f t="shared" si="24"/>
        <v>57.536281164918449</v>
      </c>
      <c r="AL12">
        <f t="shared" si="8"/>
        <v>104.73226872886167</v>
      </c>
      <c r="AN12">
        <f t="shared" si="9"/>
        <v>293.19858083858389</v>
      </c>
      <c r="AO12">
        <f t="shared" si="9"/>
        <v>-14.659929041929196</v>
      </c>
      <c r="AP12">
        <f t="shared" si="9"/>
        <v>-5.88911412473401</v>
      </c>
      <c r="AQ12">
        <f t="shared" si="9"/>
        <v>-249.58087144381514</v>
      </c>
      <c r="AR12">
        <f t="shared" si="9"/>
        <v>23.068666228105581</v>
      </c>
      <c r="AS12">
        <f t="shared" si="9"/>
        <v>2.2592728349099525</v>
      </c>
      <c r="AT12">
        <f t="shared" si="9"/>
        <v>30.877104145414936</v>
      </c>
      <c r="AU12">
        <f t="shared" si="9"/>
        <v>56.205043208430475</v>
      </c>
      <c r="AW12">
        <v>9</v>
      </c>
      <c r="AX12">
        <f>(R12*SUMPRODUCT(K13:$K$23, X13:$X$23)-$AZ$3*SUMPRODUCT(K12:$K$22, W13:$W$23))/Z12</f>
        <v>666.77397905419559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5.4821100000000001E-3</v>
      </c>
      <c r="O13">
        <f t="shared" si="21"/>
        <v>622.33167550439225</v>
      </c>
      <c r="P13">
        <f t="shared" si="22"/>
        <v>31.116583775219613</v>
      </c>
      <c r="Q13" s="4">
        <f t="shared" si="23"/>
        <v>12.5</v>
      </c>
      <c r="R13">
        <f t="shared" si="0"/>
        <v>100000</v>
      </c>
      <c r="S13">
        <f t="shared" si="1"/>
        <v>658.9017698688167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585.36105670193592</v>
      </c>
      <c r="AC13">
        <f t="shared" si="2"/>
        <v>569.49441494543203</v>
      </c>
      <c r="AE13">
        <f t="shared" si="3"/>
        <v>537.88657073109107</v>
      </c>
      <c r="AF13">
        <f t="shared" si="4"/>
        <v>-26.89432853655455</v>
      </c>
      <c r="AG13">
        <f t="shared" si="4"/>
        <v>-10.803856526649163</v>
      </c>
      <c r="AH13">
        <f t="shared" si="5"/>
        <v>-481.27458529622982</v>
      </c>
      <c r="AI13">
        <f t="shared" si="6"/>
        <v>18.913800371657544</v>
      </c>
      <c r="AJ13">
        <f t="shared" si="7"/>
        <v>15.866641756503896</v>
      </c>
      <c r="AK13">
        <f t="shared" si="24"/>
        <v>56.681465552947635</v>
      </c>
      <c r="AL13">
        <f t="shared" si="8"/>
        <v>91.461907681109068</v>
      </c>
      <c r="AN13">
        <f t="shared" si="9"/>
        <v>274.46919098430834</v>
      </c>
      <c r="AO13">
        <f t="shared" si="9"/>
        <v>-13.723459549215415</v>
      </c>
      <c r="AP13">
        <f t="shared" si="9"/>
        <v>-5.5129202358584415</v>
      </c>
      <c r="AQ13">
        <f t="shared" si="9"/>
        <v>-245.58160261934438</v>
      </c>
      <c r="AR13">
        <f t="shared" si="9"/>
        <v>9.651208579890076</v>
      </c>
      <c r="AS13">
        <f t="shared" si="9"/>
        <v>8.0963246965365165</v>
      </c>
      <c r="AT13">
        <f t="shared" si="9"/>
        <v>28.923042218691386</v>
      </c>
      <c r="AU13">
        <f t="shared" si="9"/>
        <v>46.670575495117973</v>
      </c>
      <c r="AW13">
        <v>10</v>
      </c>
      <c r="AX13">
        <f>(R13*SUMPRODUCT(K14:$K$23, X14:$X$23)-$AZ$3*SUMPRODUCT(K13:$K$22, W14:$W$23))/Z13</f>
        <v>658.9017698688167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5.7777469999999997E-3</v>
      </c>
      <c r="O14">
        <f t="shared" si="21"/>
        <v>622.33167550439225</v>
      </c>
      <c r="P14">
        <f t="shared" si="22"/>
        <v>31.116583775219613</v>
      </c>
      <c r="Q14" s="4">
        <f t="shared" si="23"/>
        <v>12.5</v>
      </c>
      <c r="R14">
        <f t="shared" si="0"/>
        <v>100000</v>
      </c>
      <c r="S14">
        <f t="shared" si="1"/>
        <v>646.31712722517193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569.49441494543203</v>
      </c>
      <c r="AC14">
        <f t="shared" si="2"/>
        <v>549.80367703681418</v>
      </c>
      <c r="AE14">
        <f t="shared" si="3"/>
        <v>529.3999325033983</v>
      </c>
      <c r="AF14">
        <f t="shared" si="4"/>
        <v>-26.469996625169916</v>
      </c>
      <c r="AG14">
        <f t="shared" si="4"/>
        <v>-10.633396011747395</v>
      </c>
      <c r="AH14">
        <f t="shared" si="5"/>
        <v>-499.37559708222096</v>
      </c>
      <c r="AI14">
        <f t="shared" si="6"/>
        <v>-7.0790572157399652</v>
      </c>
      <c r="AJ14">
        <f t="shared" si="7"/>
        <v>19.690737908617848</v>
      </c>
      <c r="AK14">
        <f t="shared" si="24"/>
        <v>91.769496548682284</v>
      </c>
      <c r="AL14">
        <f t="shared" si="8"/>
        <v>104.38117724156017</v>
      </c>
      <c r="AN14">
        <f t="shared" si="9"/>
        <v>248.84455893267628</v>
      </c>
      <c r="AO14">
        <f t="shared" si="9"/>
        <v>-12.442227946633814</v>
      </c>
      <c r="AP14">
        <f t="shared" si="9"/>
        <v>-4.9982302188577901</v>
      </c>
      <c r="AQ14">
        <f t="shared" si="9"/>
        <v>-234.73161322488352</v>
      </c>
      <c r="AR14">
        <f t="shared" si="9"/>
        <v>-3.3275124576988553</v>
      </c>
      <c r="AS14">
        <f t="shared" si="9"/>
        <v>9.2556358418075231</v>
      </c>
      <c r="AT14">
        <f t="shared" si="9"/>
        <v>43.136272768572766</v>
      </c>
      <c r="AU14">
        <f t="shared" si="9"/>
        <v>49.064396152681432</v>
      </c>
      <c r="AW14">
        <v>11</v>
      </c>
      <c r="AX14">
        <f>(R14*SUMPRODUCT(K15:$K$23, X15:$X$23)-$AZ$3*SUMPRODUCT(K14:$K$22, W15:$W$23))/Z14</f>
        <v>646.31712722517193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6.1180619999999996E-3</v>
      </c>
      <c r="O15">
        <f t="shared" si="21"/>
        <v>622.33167550439225</v>
      </c>
      <c r="P15">
        <f t="shared" si="22"/>
        <v>31.116583775219613</v>
      </c>
      <c r="Q15" s="4">
        <f t="shared" si="23"/>
        <v>12.5</v>
      </c>
      <c r="R15">
        <f t="shared" si="0"/>
        <v>100000</v>
      </c>
      <c r="S15">
        <f t="shared" si="1"/>
        <v>620.59816768705537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549.80367703681418</v>
      </c>
      <c r="AC15">
        <f t="shared" si="2"/>
        <v>519.41615399541593</v>
      </c>
      <c r="AE15">
        <f t="shared" si="3"/>
        <v>520.86703156851263</v>
      </c>
      <c r="AF15">
        <f t="shared" si="4"/>
        <v>-26.043351578425636</v>
      </c>
      <c r="AG15">
        <f t="shared" si="4"/>
        <v>-10.462006275559498</v>
      </c>
      <c r="AH15">
        <f t="shared" si="5"/>
        <v>-520.44620856338634</v>
      </c>
      <c r="AI15">
        <f t="shared" si="6"/>
        <v>-36.084534848858823</v>
      </c>
      <c r="AJ15">
        <f t="shared" si="7"/>
        <v>30.387523041398254</v>
      </c>
      <c r="AK15">
        <f t="shared" si="24"/>
        <v>89.390852195505985</v>
      </c>
      <c r="AL15">
        <f t="shared" si="8"/>
        <v>83.693840388045416</v>
      </c>
      <c r="AN15">
        <f t="shared" si="9"/>
        <v>225.53425005751507</v>
      </c>
      <c r="AO15">
        <f t="shared" si="9"/>
        <v>-11.276712502875755</v>
      </c>
      <c r="AP15">
        <f t="shared" si="9"/>
        <v>-4.5300251243583718</v>
      </c>
      <c r="AQ15">
        <f t="shared" si="9"/>
        <v>-225.3520346452969</v>
      </c>
      <c r="AR15">
        <f t="shared" si="9"/>
        <v>-15.624522215015954</v>
      </c>
      <c r="AS15">
        <f t="shared" si="9"/>
        <v>13.157728949765067</v>
      </c>
      <c r="AT15">
        <f t="shared" si="9"/>
        <v>38.706037414586802</v>
      </c>
      <c r="AU15">
        <f t="shared" si="9"/>
        <v>36.239244149335917</v>
      </c>
      <c r="AW15">
        <v>12</v>
      </c>
      <c r="AX15">
        <f>(R15*SUMPRODUCT(K16:$K$23, X16:$X$23)-$AZ$3*SUMPRODUCT(K15:$K$22, W16:$W$23))/Z15</f>
        <v>620.59816768705537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6.4830920000000002E-3</v>
      </c>
      <c r="O16">
        <f t="shared" si="21"/>
        <v>622.33167550439225</v>
      </c>
      <c r="P16">
        <f t="shared" si="22"/>
        <v>31.116583775219613</v>
      </c>
      <c r="Q16" s="4">
        <f t="shared" si="23"/>
        <v>12.5</v>
      </c>
      <c r="R16">
        <f t="shared" si="0"/>
        <v>100000</v>
      </c>
      <c r="S16">
        <f t="shared" si="1"/>
        <v>582.73771231925343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519.41615399541593</v>
      </c>
      <c r="AC16">
        <f t="shared" si="2"/>
        <v>479.68917537939865</v>
      </c>
      <c r="AE16">
        <f t="shared" si="3"/>
        <v>512.28153236740206</v>
      </c>
      <c r="AF16">
        <f t="shared" si="4"/>
        <v>-25.614076618370103</v>
      </c>
      <c r="AG16">
        <f t="shared" si="4"/>
        <v>-10.289560063614873</v>
      </c>
      <c r="AH16">
        <f t="shared" si="5"/>
        <v>-542.60919351223663</v>
      </c>
      <c r="AI16">
        <f t="shared" si="6"/>
        <v>-66.231297826819571</v>
      </c>
      <c r="AJ16">
        <f t="shared" si="7"/>
        <v>39.726978616017277</v>
      </c>
      <c r="AK16">
        <f t="shared" si="24"/>
        <v>86.092586653051896</v>
      </c>
      <c r="AL16">
        <f t="shared" si="8"/>
        <v>59.588267442249602</v>
      </c>
      <c r="AN16">
        <f t="shared" si="9"/>
        <v>204.33167792156218</v>
      </c>
      <c r="AO16">
        <f t="shared" si="9"/>
        <v>-10.216583896078109</v>
      </c>
      <c r="AP16">
        <f t="shared" si="9"/>
        <v>-4.1041555083138306</v>
      </c>
      <c r="AQ16">
        <f t="shared" si="9"/>
        <v>-216.42835035190126</v>
      </c>
      <c r="AR16">
        <f t="shared" si="9"/>
        <v>-26.417411834731038</v>
      </c>
      <c r="AS16">
        <f t="shared" si="9"/>
        <v>15.845740450278564</v>
      </c>
      <c r="AT16">
        <f t="shared" si="9"/>
        <v>34.339404362539497</v>
      </c>
      <c r="AU16">
        <f t="shared" si="9"/>
        <v>23.767732978087022</v>
      </c>
      <c r="AW16">
        <v>13</v>
      </c>
      <c r="AX16">
        <f>(R16*SUMPRODUCT(K17:$K$23, X17:$X$23)-$AZ$3*SUMPRODUCT(K16:$K$22, W17:$W$23))/Z16</f>
        <v>582.73771231925343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6.8699859999999998E-3</v>
      </c>
      <c r="O17">
        <f t="shared" si="21"/>
        <v>622.33167550439225</v>
      </c>
      <c r="P17">
        <f t="shared" si="22"/>
        <v>31.116583775219613</v>
      </c>
      <c r="Q17" s="4">
        <f t="shared" si="23"/>
        <v>12.5</v>
      </c>
      <c r="R17">
        <f t="shared" si="0"/>
        <v>100000</v>
      </c>
      <c r="S17">
        <f t="shared" si="1"/>
        <v>533.80331811615235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479.68917537939865</v>
      </c>
      <c r="AC17">
        <f t="shared" si="2"/>
        <v>431.99529574499775</v>
      </c>
      <c r="AE17">
        <f t="shared" si="3"/>
        <v>503.63935008830538</v>
      </c>
      <c r="AF17">
        <f t="shared" si="4"/>
        <v>-25.181967504415269</v>
      </c>
      <c r="AG17">
        <f t="shared" si="4"/>
        <v>-10.11597532939553</v>
      </c>
      <c r="AH17">
        <f t="shared" si="5"/>
        <v>-565.51306866554626</v>
      </c>
      <c r="AI17">
        <f t="shared" si="6"/>
        <v>-97.17166141105173</v>
      </c>
      <c r="AJ17">
        <f t="shared" si="7"/>
        <v>47.693879634400901</v>
      </c>
      <c r="AK17">
        <f t="shared" si="24"/>
        <v>81.990517258034558</v>
      </c>
      <c r="AL17">
        <f t="shared" si="8"/>
        <v>32.512735481383729</v>
      </c>
      <c r="AN17">
        <f t="shared" si="9"/>
        <v>185.04954565488876</v>
      </c>
      <c r="AO17">
        <f t="shared" si="9"/>
        <v>-9.2524772827444384</v>
      </c>
      <c r="AP17">
        <f t="shared" si="9"/>
        <v>-3.7168593721528866</v>
      </c>
      <c r="AQ17">
        <f t="shared" si="9"/>
        <v>-207.78347919024367</v>
      </c>
      <c r="AR17">
        <f t="shared" si="9"/>
        <v>-35.703270190252248</v>
      </c>
      <c r="AS17">
        <f t="shared" si="9"/>
        <v>17.523910225278037</v>
      </c>
      <c r="AT17">
        <f t="shared" si="9"/>
        <v>30.125342596737887</v>
      </c>
      <c r="AU17">
        <f t="shared" si="9"/>
        <v>11.945982631763673</v>
      </c>
      <c r="AW17">
        <v>14</v>
      </c>
      <c r="AX17">
        <f>(R17*SUMPRODUCT(K18:$K$23, X18:$X$23)-$AZ$3*SUMPRODUCT(K17:$K$22, W18:$W$23))/Z17</f>
        <v>533.80331811615235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7.3063119999999997E-3</v>
      </c>
      <c r="O18">
        <f t="shared" si="21"/>
        <v>622.33167550439225</v>
      </c>
      <c r="P18">
        <f t="shared" si="22"/>
        <v>31.116583775219613</v>
      </c>
      <c r="Q18" s="4">
        <f t="shared" si="23"/>
        <v>12.5</v>
      </c>
      <c r="R18">
        <f t="shared" si="0"/>
        <v>100000</v>
      </c>
      <c r="S18">
        <f t="shared" si="1"/>
        <v>473.86372008686811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431.99529574499775</v>
      </c>
      <c r="AC18">
        <f t="shared" si="2"/>
        <v>376.85074189505031</v>
      </c>
      <c r="AE18">
        <f t="shared" si="3"/>
        <v>494.9232103601999</v>
      </c>
      <c r="AF18">
        <f t="shared" si="4"/>
        <v>-24.746160518009997</v>
      </c>
      <c r="AG18">
        <f t="shared" si="4"/>
        <v>-9.9409051041607093</v>
      </c>
      <c r="AH18">
        <f t="shared" si="5"/>
        <v>-591.28377552693212</v>
      </c>
      <c r="AI18">
        <f t="shared" si="6"/>
        <v>-131.04763078890295</v>
      </c>
      <c r="AJ18">
        <f t="shared" si="7"/>
        <v>55.144553849947442</v>
      </c>
      <c r="AK18">
        <f t="shared" si="24"/>
        <v>77.200691956586823</v>
      </c>
      <c r="AL18">
        <f t="shared" si="8"/>
        <v>1.2976150176313155</v>
      </c>
      <c r="AN18">
        <f t="shared" si="9"/>
        <v>167.51262973098699</v>
      </c>
      <c r="AO18">
        <f t="shared" si="9"/>
        <v>-8.3756314865493504</v>
      </c>
      <c r="AP18">
        <f t="shared" si="9"/>
        <v>-3.3646172194919224</v>
      </c>
      <c r="AQ18">
        <f t="shared" si="9"/>
        <v>-200.12700573023699</v>
      </c>
      <c r="AR18">
        <f t="shared" si="9"/>
        <v>-44.354624705291272</v>
      </c>
      <c r="AS18">
        <f t="shared" si="9"/>
        <v>18.664328197547718</v>
      </c>
      <c r="AT18">
        <f t="shared" si="9"/>
        <v>26.129489698589556</v>
      </c>
      <c r="AU18">
        <f t="shared" si="9"/>
        <v>0.43919319084600089</v>
      </c>
      <c r="AW18">
        <v>15</v>
      </c>
      <c r="AX18">
        <f>(R18*SUMPRODUCT(K19:$K$23, X19:$X$23)-$AZ$3*SUMPRODUCT(K18:$K$22, W19:$W$23))/Z18</f>
        <v>473.86372008686811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7.7977719999999997E-3</v>
      </c>
      <c r="O19">
        <f t="shared" si="21"/>
        <v>622.33167550439225</v>
      </c>
      <c r="P19">
        <f t="shared" si="22"/>
        <v>31.116583775219613</v>
      </c>
      <c r="Q19" s="4">
        <f t="shared" si="23"/>
        <v>12.5</v>
      </c>
      <c r="R19">
        <f t="shared" si="0"/>
        <v>100000</v>
      </c>
      <c r="S19">
        <f t="shared" si="1"/>
        <v>402.94322152717342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376.85074189505031</v>
      </c>
      <c r="AC19">
        <f t="shared" si="2"/>
        <v>314.74633682062756</v>
      </c>
      <c r="AE19">
        <f t="shared" si="3"/>
        <v>486.11467990470101</v>
      </c>
      <c r="AF19">
        <f t="shared" si="4"/>
        <v>-24.305733995235052</v>
      </c>
      <c r="AG19">
        <f t="shared" si="4"/>
        <v>-9.7639791416432189</v>
      </c>
      <c r="AH19">
        <f t="shared" si="5"/>
        <v>-620.13529180705166</v>
      </c>
      <c r="AI19">
        <f t="shared" si="6"/>
        <v>-168.09032503922896</v>
      </c>
      <c r="AJ19">
        <f t="shared" si="7"/>
        <v>62.104405074422743</v>
      </c>
      <c r="AK19">
        <f t="shared" si="24"/>
        <v>71.765786804808073</v>
      </c>
      <c r="AL19">
        <f t="shared" si="8"/>
        <v>-34.220133159998142</v>
      </c>
      <c r="AN19">
        <f t="shared" si="9"/>
        <v>151.5618292843906</v>
      </c>
      <c r="AO19">
        <f t="shared" si="9"/>
        <v>-7.5780914642195309</v>
      </c>
      <c r="AP19">
        <f t="shared" si="9"/>
        <v>-3.0442333897264584</v>
      </c>
      <c r="AQ19">
        <f t="shared" si="9"/>
        <v>-193.34704981242675</v>
      </c>
      <c r="AR19">
        <f t="shared" si="9"/>
        <v>-52.407545381982153</v>
      </c>
      <c r="AS19">
        <f t="shared" si="9"/>
        <v>19.363038453279337</v>
      </c>
      <c r="AT19">
        <f t="shared" si="9"/>
        <v>22.37528381225318</v>
      </c>
      <c r="AU19">
        <f t="shared" si="9"/>
        <v>-10.669223116449638</v>
      </c>
      <c r="AW19">
        <v>16</v>
      </c>
      <c r="AX19">
        <f>(R19*SUMPRODUCT(K20:$K$23, X20:$X$23)-$AZ$3*SUMPRODUCT(K19:$K$22, W20:$W$23))/Z19</f>
        <v>402.94322152717342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8.3605269999999995E-3</v>
      </c>
      <c r="O20">
        <f t="shared" si="21"/>
        <v>622.33167550439225</v>
      </c>
      <c r="P20">
        <f t="shared" si="22"/>
        <v>31.116583775219613</v>
      </c>
      <c r="Q20" s="4">
        <f t="shared" si="23"/>
        <v>12.5</v>
      </c>
      <c r="R20">
        <f t="shared" si="0"/>
        <v>100000</v>
      </c>
      <c r="S20">
        <f t="shared" si="1"/>
        <v>320.7331684948573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314.74633682062756</v>
      </c>
      <c r="AC20">
        <f t="shared" si="2"/>
        <v>245.9306843143022</v>
      </c>
      <c r="AE20">
        <f t="shared" si="3"/>
        <v>477.18935819921438</v>
      </c>
      <c r="AF20">
        <f t="shared" si="4"/>
        <v>-23.859467909960721</v>
      </c>
      <c r="AG20">
        <f t="shared" si="4"/>
        <v>-9.584707338985643</v>
      </c>
      <c r="AH20">
        <f t="shared" si="5"/>
        <v>-653.05608992915961</v>
      </c>
      <c r="AI20">
        <f t="shared" si="6"/>
        <v>-209.31090697889158</v>
      </c>
      <c r="AJ20">
        <f t="shared" si="7"/>
        <v>68.815652506325364</v>
      </c>
      <c r="AK20">
        <f t="shared" si="24"/>
        <v>65.725818906246758</v>
      </c>
      <c r="AL20">
        <f t="shared" si="8"/>
        <v>-74.769435566319459</v>
      </c>
      <c r="AN20">
        <f t="shared" si="9"/>
        <v>137.05131877539691</v>
      </c>
      <c r="AO20">
        <f t="shared" si="9"/>
        <v>-6.8525659387698461</v>
      </c>
      <c r="AP20">
        <f t="shared" si="9"/>
        <v>-2.7527788671595115</v>
      </c>
      <c r="AQ20">
        <f t="shared" si="9"/>
        <v>-187.56117843208617</v>
      </c>
      <c r="AR20">
        <f t="shared" si="9"/>
        <v>-60.115204462618607</v>
      </c>
      <c r="AS20">
        <f t="shared" si="9"/>
        <v>19.764220987602204</v>
      </c>
      <c r="AT20">
        <f t="shared" si="9"/>
        <v>18.876804362710669</v>
      </c>
      <c r="AU20">
        <f t="shared" si="9"/>
        <v>-21.474179112305734</v>
      </c>
      <c r="AW20">
        <v>17</v>
      </c>
      <c r="AX20">
        <f>(R20*SUMPRODUCT(K21:$K$23, X21:$X$23)-$AZ$3*SUMPRODUCT(K20:$K$22, W21:$W$23))/Z20</f>
        <v>320.7331684948573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9.009787E-3</v>
      </c>
      <c r="O21">
        <f t="shared" si="21"/>
        <v>622.33167550439225</v>
      </c>
      <c r="P21">
        <f t="shared" si="22"/>
        <v>31.116583775219613</v>
      </c>
      <c r="Q21" s="4">
        <f t="shared" si="23"/>
        <v>12.5</v>
      </c>
      <c r="R21">
        <f t="shared" si="0"/>
        <v>100000</v>
      </c>
      <c r="S21">
        <f t="shared" si="1"/>
        <v>226.71135513034162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245.9306843143022</v>
      </c>
      <c r="AC21">
        <f t="shared" si="2"/>
        <v>170.53235558180333</v>
      </c>
      <c r="AE21">
        <f t="shared" si="3"/>
        <v>468.11809014118063</v>
      </c>
      <c r="AF21">
        <f t="shared" si="4"/>
        <v>-23.405904507059031</v>
      </c>
      <c r="AG21">
        <f t="shared" si="4"/>
        <v>-9.4025040940141889</v>
      </c>
      <c r="AH21">
        <f t="shared" si="5"/>
        <v>-690.84937265277949</v>
      </c>
      <c r="AI21">
        <f t="shared" si="6"/>
        <v>-255.53969111267207</v>
      </c>
      <c r="AJ21">
        <f t="shared" si="7"/>
        <v>75.398328732498868</v>
      </c>
      <c r="AK21">
        <f t="shared" si="24"/>
        <v>59.099691667226523</v>
      </c>
      <c r="AL21">
        <f t="shared" si="8"/>
        <v>-121.04167071294668</v>
      </c>
      <c r="AN21">
        <f t="shared" si="9"/>
        <v>123.84807492953718</v>
      </c>
      <c r="AO21">
        <f t="shared" si="9"/>
        <v>-6.1924037464768587</v>
      </c>
      <c r="AP21">
        <f t="shared" si="9"/>
        <v>-2.4875817792248767</v>
      </c>
      <c r="AQ21">
        <f t="shared" si="9"/>
        <v>-182.77517291314436</v>
      </c>
      <c r="AR21">
        <f t="shared" si="9"/>
        <v>-67.607083509308907</v>
      </c>
      <c r="AS21">
        <f t="shared" si="9"/>
        <v>19.947825266928156</v>
      </c>
      <c r="AT21">
        <f t="shared" si="9"/>
        <v>15.635761992679555</v>
      </c>
      <c r="AU21">
        <f t="shared" si="9"/>
        <v>-32.023496249701203</v>
      </c>
      <c r="AW21">
        <v>18</v>
      </c>
      <c r="AX21">
        <f>(R21*SUMPRODUCT(K22:$K$23, X22:$X$23)-$AZ$3*SUMPRODUCT(K21:$K$22, W22:$W$23))/Z21</f>
        <v>226.71135513034162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9.7579090000000004E-3</v>
      </c>
      <c r="O22">
        <f t="shared" si="21"/>
        <v>622.33167550439225</v>
      </c>
      <c r="P22">
        <f t="shared" si="22"/>
        <v>31.116583775219613</v>
      </c>
      <c r="Q22" s="4">
        <f t="shared" si="23"/>
        <v>12.5</v>
      </c>
      <c r="R22">
        <f t="shared" si="0"/>
        <v>100000</v>
      </c>
      <c r="S22">
        <f t="shared" si="1"/>
        <v>120.27477228371967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170.53235558180333</v>
      </c>
      <c r="AC22">
        <f t="shared" si="2"/>
        <v>88.683210790084047</v>
      </c>
      <c r="AE22">
        <f t="shared" si="3"/>
        <v>458.86905551491736</v>
      </c>
      <c r="AF22">
        <f t="shared" si="4"/>
        <v>-22.943452775745868</v>
      </c>
      <c r="AG22">
        <f t="shared" si="4"/>
        <v>-9.2167302737525283</v>
      </c>
      <c r="AH22">
        <f t="shared" si="5"/>
        <v>-733.99023457214321</v>
      </c>
      <c r="AI22">
        <f t="shared" si="6"/>
        <v>-307.28136210672426</v>
      </c>
      <c r="AJ22">
        <f t="shared" si="7"/>
        <v>81.849144791719283</v>
      </c>
      <c r="AK22">
        <f t="shared" si="24"/>
        <v>51.895820409442464</v>
      </c>
      <c r="AL22">
        <f t="shared" si="8"/>
        <v>-173.53639690556253</v>
      </c>
      <c r="AN22">
        <f t="shared" si="9"/>
        <v>111.83145469416512</v>
      </c>
      <c r="AO22">
        <f t="shared" si="9"/>
        <v>-5.5915727347082553</v>
      </c>
      <c r="AP22">
        <f t="shared" si="9"/>
        <v>-2.2462189194276321</v>
      </c>
      <c r="AQ22">
        <f t="shared" si="9"/>
        <v>-178.88152333873342</v>
      </c>
      <c r="AR22">
        <f t="shared" si="9"/>
        <v>-74.887860298704211</v>
      </c>
      <c r="AS22">
        <f t="shared" si="9"/>
        <v>19.947540191525839</v>
      </c>
      <c r="AT22">
        <f t="shared" si="9"/>
        <v>12.647584358074948</v>
      </c>
      <c r="AU22">
        <f t="shared" si="9"/>
        <v>-42.292735749103429</v>
      </c>
      <c r="AW22">
        <v>19</v>
      </c>
      <c r="AX22">
        <f>(R22*SUMPRODUCT(K23:$K$23, X23:$X$23)-$AZ$3*SUMPRODUCT(K22:$K$22, W23:$W$23))/Z22</f>
        <v>120.27477228371967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1.0650522000000001E-2</v>
      </c>
      <c r="O23">
        <f t="shared" si="21"/>
        <v>622.33167550439225</v>
      </c>
      <c r="P23">
        <f t="shared" si="22"/>
        <v>31.116583775219613</v>
      </c>
      <c r="Q23" s="4">
        <f t="shared" si="23"/>
        <v>12.5</v>
      </c>
      <c r="R23">
        <f t="shared" si="0"/>
        <v>100000</v>
      </c>
      <c r="S23">
        <f t="shared" si="1"/>
        <v>122.81088108541337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88.683210790084047</v>
      </c>
      <c r="AC23">
        <f t="shared" si="2"/>
        <v>88.683210790084047</v>
      </c>
      <c r="AE23">
        <f t="shared" si="3"/>
        <v>449.39316998888734</v>
      </c>
      <c r="AF23">
        <f t="shared" si="4"/>
        <v>-22.469658499444368</v>
      </c>
      <c r="AG23">
        <f t="shared" si="4"/>
        <v>-9.0263999824663355</v>
      </c>
      <c r="AH23">
        <f t="shared" si="5"/>
        <v>-785.30390838933863</v>
      </c>
      <c r="AI23">
        <f t="shared" si="6"/>
        <v>-367.40679688236202</v>
      </c>
      <c r="AJ23">
        <f t="shared" si="7"/>
        <v>0</v>
      </c>
      <c r="AK23">
        <f t="shared" si="24"/>
        <v>44.121498438903693</v>
      </c>
      <c r="AL23">
        <f t="shared" si="8"/>
        <v>-323.28529844345832</v>
      </c>
      <c r="AN23">
        <f t="shared" si="9"/>
        <v>100.88881877822129</v>
      </c>
      <c r="AO23">
        <f t="shared" si="9"/>
        <v>-5.0444409389110652</v>
      </c>
      <c r="AP23">
        <f t="shared" si="9"/>
        <v>-2.0264278428470663</v>
      </c>
      <c r="AQ23">
        <f t="shared" si="9"/>
        <v>-176.30081850438461</v>
      </c>
      <c r="AR23">
        <f t="shared" si="9"/>
        <v>-82.482868507921438</v>
      </c>
      <c r="AS23">
        <f t="shared" si="9"/>
        <v>0</v>
      </c>
      <c r="AT23">
        <f t="shared" si="9"/>
        <v>9.9052815162638161</v>
      </c>
      <c r="AU23">
        <f t="shared" si="9"/>
        <v>-72.577586991657626</v>
      </c>
      <c r="AW23">
        <v>20</v>
      </c>
      <c r="AX23">
        <f>(R23*SUMPRODUCT(K$23:$K24, X$23:$X24)-$AZ$3*SUMPRODUCT(K$22:$K23, W$23:$W24))/Z23</f>
        <v>122.81088108541337</v>
      </c>
    </row>
    <row r="25" spans="5:50" x14ac:dyDescent="0.25">
      <c r="AN25" s="8">
        <f t="shared" ref="AN25:AU25" si="25">SUM(AN3:AN23)</f>
        <v>5634.9118400710495</v>
      </c>
      <c r="AO25" s="8">
        <f t="shared" si="25"/>
        <v>-748.49434863184661</v>
      </c>
      <c r="AP25" s="8">
        <f t="shared" si="25"/>
        <v>-226.4990004147763</v>
      </c>
      <c r="AQ25" s="8">
        <f t="shared" si="25"/>
        <v>-4786.980648206254</v>
      </c>
      <c r="AR25" s="8">
        <f t="shared" si="25"/>
        <v>-127.06215718182716</v>
      </c>
      <c r="AS25" s="8">
        <f t="shared" si="25"/>
        <v>-304.46455449998376</v>
      </c>
      <c r="AT25" s="8">
        <f t="shared" si="25"/>
        <v>655.34442475688218</v>
      </c>
      <c r="AU25" s="9">
        <f t="shared" si="25"/>
        <v>223.81771307507117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8" priority="1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F3A33-52AD-4170-8BED-F7734F681564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772.50360188967113</v>
      </c>
      <c r="K3">
        <v>1</v>
      </c>
      <c r="L3" s="2">
        <v>0</v>
      </c>
      <c r="O3">
        <f>$C$3</f>
        <v>772.50360188967113</v>
      </c>
      <c r="P3">
        <f>O3*B5</f>
        <v>618.00288151173697</v>
      </c>
      <c r="Q3" s="4">
        <f>B8</f>
        <v>125.8175559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772.50360188967113</v>
      </c>
      <c r="AF3">
        <f t="shared" ref="AF3:AG23" si="4">-$Z3*P3</f>
        <v>-618.00288151173697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28.683164477934156</v>
      </c>
      <c r="AJ3">
        <f t="shared" ref="AJ3:AJ23" si="7">AB3-AC3</f>
        <v>0</v>
      </c>
      <c r="AL3">
        <f t="shared" ref="AL3:AL23" si="8">SUM(AI3:AK3)</f>
        <v>28.683164477934156</v>
      </c>
      <c r="AN3">
        <f t="shared" ref="AN3:AU23" si="9">AE3*$K3</f>
        <v>772.50360188967113</v>
      </c>
      <c r="AO3">
        <f t="shared" si="9"/>
        <v>-618.00288151173697</v>
      </c>
      <c r="AP3">
        <f t="shared" si="9"/>
        <v>-125.8175559</v>
      </c>
      <c r="AQ3">
        <f t="shared" si="9"/>
        <v>0</v>
      </c>
      <c r="AR3">
        <f t="shared" si="9"/>
        <v>28.683164477934156</v>
      </c>
      <c r="AS3">
        <f t="shared" si="9"/>
        <v>0</v>
      </c>
      <c r="AT3">
        <f t="shared" si="9"/>
        <v>0</v>
      </c>
      <c r="AU3">
        <f t="shared" si="9"/>
        <v>28.683164477934156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590.72727583335882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2.4668070000000001E-3</v>
      </c>
      <c r="R4">
        <f t="shared" si="0"/>
        <v>250000</v>
      </c>
      <c r="S4">
        <f t="shared" si="1"/>
        <v>12.306963875769494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12.153535332374304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-616.70175000000006</v>
      </c>
      <c r="AI4">
        <f t="shared" si="6"/>
        <v>-616.70175000000006</v>
      </c>
      <c r="AJ4">
        <f t="shared" si="7"/>
        <v>-12.153535332374304</v>
      </c>
      <c r="AK4">
        <f>G4*MAX(0, SUM(AB4, AE4:AF4))</f>
        <v>0</v>
      </c>
      <c r="AL4">
        <f t="shared" si="8"/>
        <v>-628.85528533237436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-578.57374050098508</v>
      </c>
      <c r="AR4">
        <f t="shared" si="9"/>
        <v>-578.57374050098508</v>
      </c>
      <c r="AS4">
        <f t="shared" si="9"/>
        <v>-11.402134658386624</v>
      </c>
      <c r="AT4">
        <f t="shared" si="9"/>
        <v>0</v>
      </c>
      <c r="AU4">
        <f t="shared" si="9"/>
        <v>-589.97587515937175</v>
      </c>
      <c r="AW4">
        <v>1</v>
      </c>
      <c r="AX4">
        <f>(R4*SUMPRODUCT(K5:$K$23, X5:$X$23)-$AZ$3*SUMPRODUCT(K4:$K$22, W5:$W$23))/Z4</f>
        <v>12.306963875769494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2.4706089999999999E-3</v>
      </c>
      <c r="O5">
        <f t="shared" ref="O5:O23" si="21">$C$3</f>
        <v>772.50360188967113</v>
      </c>
      <c r="P5">
        <f t="shared" ref="P5:P23" si="22">O5*$C$5</f>
        <v>38.625180094483561</v>
      </c>
      <c r="Q5" s="4">
        <f t="shared" ref="Q5:Q23" si="23">$C$8</f>
        <v>12.5</v>
      </c>
      <c r="R5">
        <f t="shared" si="0"/>
        <v>250000</v>
      </c>
      <c r="S5">
        <f t="shared" si="1"/>
        <v>33.549170097400854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12.153535332374304</v>
      </c>
      <c r="AC5">
        <f t="shared" si="2"/>
        <v>32.717756331268902</v>
      </c>
      <c r="AE5">
        <f t="shared" si="3"/>
        <v>753.35945831971299</v>
      </c>
      <c r="AF5">
        <f t="shared" si="4"/>
        <v>-37.667972915985658</v>
      </c>
      <c r="AG5">
        <f t="shared" si="4"/>
        <v>-12.190225658444692</v>
      </c>
      <c r="AH5">
        <f t="shared" si="5"/>
        <v>-609.9520986061342</v>
      </c>
      <c r="AI5">
        <f t="shared" si="6"/>
        <v>93.549161139148509</v>
      </c>
      <c r="AJ5">
        <f t="shared" si="7"/>
        <v>-20.564220998894598</v>
      </c>
      <c r="AK5">
        <f>G5*SUM(AB5, AE5:AF5)</f>
        <v>29.841645850180171</v>
      </c>
      <c r="AL5">
        <f t="shared" si="8"/>
        <v>102.82658599043408</v>
      </c>
      <c r="AN5">
        <f t="shared" si="9"/>
        <v>650.57298609252689</v>
      </c>
      <c r="AO5">
        <f t="shared" si="9"/>
        <v>-32.528649304626349</v>
      </c>
      <c r="AP5">
        <f t="shared" si="9"/>
        <v>-10.527021888653952</v>
      </c>
      <c r="AQ5">
        <f t="shared" si="9"/>
        <v>-526.73176633191372</v>
      </c>
      <c r="AR5">
        <f t="shared" si="9"/>
        <v>80.785548567332953</v>
      </c>
      <c r="AS5">
        <f t="shared" si="9"/>
        <v>-17.758490338406137</v>
      </c>
      <c r="AT5">
        <f t="shared" si="9"/>
        <v>25.770126645743037</v>
      </c>
      <c r="AU5">
        <f t="shared" si="9"/>
        <v>88.797184874669853</v>
      </c>
      <c r="AW5">
        <v>2</v>
      </c>
      <c r="AX5">
        <f>(R5*SUMPRODUCT(K6:$K$23, X6:$X$23)-$AZ$3*SUMPRODUCT(K5:$K$22, W6:$W$23))/Z5</f>
        <v>33.549170097400854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2.4744120000000001E-3</v>
      </c>
      <c r="O6">
        <f t="shared" si="21"/>
        <v>772.50360188967113</v>
      </c>
      <c r="P6">
        <f t="shared" si="22"/>
        <v>38.625180094483561</v>
      </c>
      <c r="Q6" s="4">
        <f t="shared" si="23"/>
        <v>12.5</v>
      </c>
      <c r="R6">
        <f t="shared" si="0"/>
        <v>250000</v>
      </c>
      <c r="S6">
        <f t="shared" si="1"/>
        <v>62.67671978074555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32.717756331268902</v>
      </c>
      <c r="AC6">
        <f t="shared" si="2"/>
        <v>60.360989282327864</v>
      </c>
      <c r="AE6">
        <f t="shared" si="3"/>
        <v>743.96174205253612</v>
      </c>
      <c r="AF6">
        <f t="shared" si="4"/>
        <v>-37.198087102626808</v>
      </c>
      <c r="AG6">
        <f t="shared" si="4"/>
        <v>-12.038159761208282</v>
      </c>
      <c r="AH6">
        <f t="shared" si="5"/>
        <v>-603.27281303926907</v>
      </c>
      <c r="AI6">
        <f t="shared" si="6"/>
        <v>91.452682149432007</v>
      </c>
      <c r="AJ6">
        <f t="shared" si="7"/>
        <v>-27.643232951058962</v>
      </c>
      <c r="AK6">
        <f>G6*SUM(AB6, AE6:AF6)</f>
        <v>43.259662559948929</v>
      </c>
      <c r="AL6">
        <f t="shared" si="8"/>
        <v>107.06911175832198</v>
      </c>
      <c r="AN6">
        <f t="shared" si="9"/>
        <v>579.41691073948277</v>
      </c>
      <c r="AO6">
        <f t="shared" si="9"/>
        <v>-28.970845536974139</v>
      </c>
      <c r="AP6">
        <f t="shared" si="9"/>
        <v>-9.3756344520940331</v>
      </c>
      <c r="AQ6">
        <f t="shared" si="9"/>
        <v>-469.84468408275626</v>
      </c>
      <c r="AR6">
        <f t="shared" si="9"/>
        <v>71.225746667658356</v>
      </c>
      <c r="AS6">
        <f t="shared" si="9"/>
        <v>-21.529274603778475</v>
      </c>
      <c r="AT6">
        <f t="shared" si="9"/>
        <v>33.691759432366126</v>
      </c>
      <c r="AU6">
        <f t="shared" si="9"/>
        <v>83.388231496246021</v>
      </c>
      <c r="AW6">
        <v>3</v>
      </c>
      <c r="AX6">
        <f>(R6*SUMPRODUCT(K7:$K$23, X7:$X$23)-$AZ$3*SUMPRODUCT(K6:$K$22, W7:$W$23))/Z6</f>
        <v>62.67671978074555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2.4791650000000002E-3</v>
      </c>
      <c r="O7">
        <f t="shared" si="21"/>
        <v>772.50360188967113</v>
      </c>
      <c r="P7">
        <f t="shared" si="22"/>
        <v>38.625180094483561</v>
      </c>
      <c r="Q7" s="4">
        <f t="shared" si="23"/>
        <v>12.5</v>
      </c>
      <c r="R7">
        <f t="shared" si="0"/>
        <v>250000</v>
      </c>
      <c r="S7">
        <f t="shared" si="1"/>
        <v>86.874767806775722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60.360989282327864</v>
      </c>
      <c r="AC7">
        <f t="shared" si="2"/>
        <v>82.620917551989805</v>
      </c>
      <c r="AE7">
        <f t="shared" si="3"/>
        <v>734.67772071977504</v>
      </c>
      <c r="AF7">
        <f t="shared" si="4"/>
        <v>-36.733886035988753</v>
      </c>
      <c r="AG7">
        <f t="shared" si="4"/>
        <v>-11.887933579251802</v>
      </c>
      <c r="AH7">
        <f t="shared" si="5"/>
        <v>-596.89168688791858</v>
      </c>
      <c r="AI7">
        <f t="shared" si="6"/>
        <v>89.164214216615846</v>
      </c>
      <c r="AJ7">
        <f t="shared" si="7"/>
        <v>-22.259928269661941</v>
      </c>
      <c r="AK7">
        <f>G7*SUM(AB7, AE7:AF7)</f>
        <v>37.232766856736198</v>
      </c>
      <c r="AL7">
        <f t="shared" si="8"/>
        <v>104.1370528036901</v>
      </c>
      <c r="AN7">
        <f t="shared" si="9"/>
        <v>517.95625192955049</v>
      </c>
      <c r="AO7">
        <f t="shared" si="9"/>
        <v>-25.897812596477525</v>
      </c>
      <c r="AP7">
        <f t="shared" si="9"/>
        <v>-8.3811300468784893</v>
      </c>
      <c r="AQ7">
        <f t="shared" si="9"/>
        <v>-420.81551165792888</v>
      </c>
      <c r="AR7">
        <f t="shared" si="9"/>
        <v>62.861797628265535</v>
      </c>
      <c r="AS7">
        <f t="shared" si="9"/>
        <v>-15.69350572313388</v>
      </c>
      <c r="AT7">
        <f t="shared" si="9"/>
        <v>26.249529319043617</v>
      </c>
      <c r="AU7">
        <f t="shared" si="9"/>
        <v>73.41782122417527</v>
      </c>
      <c r="AW7">
        <v>4</v>
      </c>
      <c r="AX7">
        <f>(R7*SUMPRODUCT(K8:$K$23, X8:$X$23)-$AZ$3*SUMPRODUCT(K7:$K$22, W8:$W$23))/Z7</f>
        <v>86.874767806775722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2.4848679999999999E-3</v>
      </c>
      <c r="O8">
        <f t="shared" si="21"/>
        <v>772.50360188967113</v>
      </c>
      <c r="P8">
        <f t="shared" si="22"/>
        <v>38.625180094483561</v>
      </c>
      <c r="Q8" s="4">
        <f t="shared" si="23"/>
        <v>12.5</v>
      </c>
      <c r="R8">
        <f t="shared" si="0"/>
        <v>250000</v>
      </c>
      <c r="S8">
        <f t="shared" si="1"/>
        <v>96.186066499177684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82.620917551989805</v>
      </c>
      <c r="AC8">
        <f t="shared" si="2"/>
        <v>90.334216232699418</v>
      </c>
      <c r="AE8">
        <f t="shared" si="3"/>
        <v>725.50536635404774</v>
      </c>
      <c r="AF8">
        <f t="shared" si="4"/>
        <v>-36.275268317702391</v>
      </c>
      <c r="AG8">
        <f t="shared" si="4"/>
        <v>-11.739514297722076</v>
      </c>
      <c r="AH8">
        <f t="shared" si="5"/>
        <v>-590.79891474416536</v>
      </c>
      <c r="AI8">
        <f t="shared" si="6"/>
        <v>86.691668994457928</v>
      </c>
      <c r="AJ8">
        <f t="shared" si="7"/>
        <v>-7.7132986807096131</v>
      </c>
      <c r="AK8">
        <f t="shared" ref="AK8:AK23" si="24">G8*SUM(AB8:AB8, AE8:AF8)</f>
        <v>16.440426632031539</v>
      </c>
      <c r="AL8">
        <f t="shared" si="8"/>
        <v>95.41879694577986</v>
      </c>
      <c r="AN8">
        <f t="shared" si="9"/>
        <v>476.9134139808254</v>
      </c>
      <c r="AO8">
        <f t="shared" si="9"/>
        <v>-23.845670699041271</v>
      </c>
      <c r="AP8">
        <f t="shared" si="9"/>
        <v>-7.7170095520301878</v>
      </c>
      <c r="AQ8">
        <f t="shared" si="9"/>
        <v>-388.36367099910217</v>
      </c>
      <c r="AR8">
        <f t="shared" si="9"/>
        <v>56.987062730651751</v>
      </c>
      <c r="AS8">
        <f t="shared" si="9"/>
        <v>-5.0703630565233713</v>
      </c>
      <c r="AT8">
        <f t="shared" si="9"/>
        <v>10.807170223682659</v>
      </c>
      <c r="AU8">
        <f t="shared" si="9"/>
        <v>62.723869897811042</v>
      </c>
      <c r="AW8">
        <v>5</v>
      </c>
      <c r="AX8">
        <f>(R8*SUMPRODUCT(K9:$K$23, X9:$X$23)-$AZ$3*SUMPRODUCT(K8:$K$22, W9:$W$23))/Z8</f>
        <v>96.186066499177684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2.4943740000000002E-3</v>
      </c>
      <c r="O9">
        <f t="shared" si="21"/>
        <v>772.50360188967113</v>
      </c>
      <c r="P9">
        <f t="shared" si="22"/>
        <v>38.625180094483561</v>
      </c>
      <c r="Q9" s="4">
        <f t="shared" si="23"/>
        <v>12.5</v>
      </c>
      <c r="R9">
        <f t="shared" si="0"/>
        <v>250000</v>
      </c>
      <c r="S9">
        <f t="shared" si="1"/>
        <v>96.118619830383167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90.334216232699418</v>
      </c>
      <c r="AC9">
        <f t="shared" si="2"/>
        <v>89.142994894242747</v>
      </c>
      <c r="AE9">
        <f t="shared" si="3"/>
        <v>716.44063096781326</v>
      </c>
      <c r="AF9">
        <f t="shared" si="4"/>
        <v>-35.822031548390662</v>
      </c>
      <c r="AG9">
        <f t="shared" si="4"/>
        <v>-11.592836415507989</v>
      </c>
      <c r="AH9">
        <f t="shared" si="5"/>
        <v>-585.65478473732423</v>
      </c>
      <c r="AI9">
        <f t="shared" si="6"/>
        <v>83.370978266590328</v>
      </c>
      <c r="AJ9">
        <f t="shared" si="7"/>
        <v>1.1912213384566712</v>
      </c>
      <c r="AK9">
        <f t="shared" si="24"/>
        <v>4.54862161234752</v>
      </c>
      <c r="AL9">
        <f t="shared" si="8"/>
        <v>89.110821217394516</v>
      </c>
      <c r="AN9">
        <f t="shared" si="9"/>
        <v>447.59045753747591</v>
      </c>
      <c r="AO9">
        <f t="shared" si="9"/>
        <v>-22.379522876873796</v>
      </c>
      <c r="AP9">
        <f t="shared" si="9"/>
        <v>-7.2425302685093618</v>
      </c>
      <c r="AQ9">
        <f t="shared" si="9"/>
        <v>-365.88306375852028</v>
      </c>
      <c r="AR9">
        <f t="shared" si="9"/>
        <v>52.08534063357245</v>
      </c>
      <c r="AS9">
        <f t="shared" si="9"/>
        <v>0.74420584325036632</v>
      </c>
      <c r="AT9">
        <f t="shared" si="9"/>
        <v>2.841714359339488</v>
      </c>
      <c r="AU9">
        <f t="shared" si="9"/>
        <v>55.671260836162297</v>
      </c>
      <c r="AW9">
        <v>6</v>
      </c>
      <c r="AX9">
        <f>(R9*SUMPRODUCT(K10:$K$23, X10:$X$23)-$AZ$3*SUMPRODUCT(K9:$K$22, W10:$W$23))/Z9</f>
        <v>96.118619830383167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2.5048309999999999E-3</v>
      </c>
      <c r="O10">
        <f t="shared" si="21"/>
        <v>772.50360188967113</v>
      </c>
      <c r="P10">
        <f t="shared" si="22"/>
        <v>38.625180094483561</v>
      </c>
      <c r="Q10" s="4">
        <f t="shared" si="23"/>
        <v>12.5</v>
      </c>
      <c r="R10">
        <f t="shared" si="0"/>
        <v>250000</v>
      </c>
      <c r="S10">
        <f t="shared" si="1"/>
        <v>94.650517860738674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89.142994894242747</v>
      </c>
      <c r="AC10">
        <f t="shared" si="2"/>
        <v>86.683745573885062</v>
      </c>
      <c r="AE10">
        <f t="shared" si="3"/>
        <v>707.48166195602732</v>
      </c>
      <c r="AF10">
        <f t="shared" si="4"/>
        <v>-35.374083097801375</v>
      </c>
      <c r="AG10">
        <f t="shared" si="4"/>
        <v>-11.447869955321416</v>
      </c>
      <c r="AH10">
        <f t="shared" si="5"/>
        <v>-580.76192062986581</v>
      </c>
      <c r="AI10">
        <f t="shared" si="6"/>
        <v>79.897788273038714</v>
      </c>
      <c r="AJ10">
        <f t="shared" si="7"/>
        <v>2.4592493203576851</v>
      </c>
      <c r="AK10">
        <f t="shared" si="24"/>
        <v>3.121127352385122</v>
      </c>
      <c r="AL10">
        <f t="shared" si="8"/>
        <v>85.478164945781515</v>
      </c>
      <c r="AN10">
        <f t="shared" si="9"/>
        <v>419.94623706295209</v>
      </c>
      <c r="AO10">
        <f t="shared" si="9"/>
        <v>-20.997311853147608</v>
      </c>
      <c r="AP10">
        <f t="shared" si="9"/>
        <v>-6.7952148707736511</v>
      </c>
      <c r="AQ10">
        <f t="shared" si="9"/>
        <v>-344.72806337293247</v>
      </c>
      <c r="AR10">
        <f t="shared" si="9"/>
        <v>47.425646966098327</v>
      </c>
      <c r="AS10">
        <f t="shared" si="9"/>
        <v>1.4597586815586208</v>
      </c>
      <c r="AT10">
        <f t="shared" si="9"/>
        <v>1.8526355628845286</v>
      </c>
      <c r="AU10">
        <f t="shared" si="9"/>
        <v>50.738041210541468</v>
      </c>
      <c r="AW10">
        <v>7</v>
      </c>
      <c r="AX10">
        <f>(R10*SUMPRODUCT(K11:$K$23, X11:$X$23)-$AZ$3*SUMPRODUCT(K10:$K$22, W11:$W$23))/Z10</f>
        <v>94.650517860738674</v>
      </c>
    </row>
    <row r="11" spans="1:52" x14ac:dyDescent="0.25">
      <c r="A11" t="s">
        <v>33</v>
      </c>
      <c r="C11" s="7">
        <f>AU25</f>
        <v>282.68689576013685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2.5162380000000001E-3</v>
      </c>
      <c r="O11">
        <f t="shared" si="21"/>
        <v>772.50360188967113</v>
      </c>
      <c r="P11">
        <f t="shared" si="22"/>
        <v>38.625180094483561</v>
      </c>
      <c r="Q11" s="4">
        <f t="shared" si="23"/>
        <v>12.5</v>
      </c>
      <c r="R11">
        <f t="shared" si="0"/>
        <v>250000</v>
      </c>
      <c r="S11">
        <f t="shared" si="1"/>
        <v>91.328487768274115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86.683745573885062</v>
      </c>
      <c r="AC11">
        <f t="shared" si="2"/>
        <v>82.594457275851255</v>
      </c>
      <c r="AE11">
        <f t="shared" si="3"/>
        <v>698.62665309435022</v>
      </c>
      <c r="AF11">
        <f t="shared" si="4"/>
        <v>-34.931332654717515</v>
      </c>
      <c r="AG11">
        <f t="shared" si="4"/>
        <v>-11.304585690367563</v>
      </c>
      <c r="AH11">
        <f t="shared" si="5"/>
        <v>-576.1113080127609</v>
      </c>
      <c r="AI11">
        <f t="shared" si="6"/>
        <v>76.279426736504206</v>
      </c>
      <c r="AJ11">
        <f t="shared" si="7"/>
        <v>4.0892882980338072</v>
      </c>
      <c r="AK11">
        <f t="shared" si="24"/>
        <v>1.8009097584324425</v>
      </c>
      <c r="AL11">
        <f t="shared" si="8"/>
        <v>82.169624792970453</v>
      </c>
      <c r="AN11">
        <f t="shared" si="9"/>
        <v>394.37954352131982</v>
      </c>
      <c r="AO11">
        <f t="shared" si="9"/>
        <v>-19.718977176065991</v>
      </c>
      <c r="AP11">
        <f t="shared" si="9"/>
        <v>-6.3815162569566413</v>
      </c>
      <c r="AQ11">
        <f t="shared" si="9"/>
        <v>-325.21878984319062</v>
      </c>
      <c r="AR11">
        <f t="shared" si="9"/>
        <v>43.060260245106541</v>
      </c>
      <c r="AS11">
        <f t="shared" si="9"/>
        <v>2.3084313276090351</v>
      </c>
      <c r="AT11">
        <f t="shared" si="9"/>
        <v>1.0166259264628401</v>
      </c>
      <c r="AU11">
        <f t="shared" si="9"/>
        <v>46.385317499178413</v>
      </c>
      <c r="AW11">
        <v>8</v>
      </c>
      <c r="AX11">
        <f>(R11*SUMPRODUCT(K12:$K$23, X12:$X$23)-$AZ$3*SUMPRODUCT(K11:$K$22, W12:$W$23))/Z11</f>
        <v>91.328487768274115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2.529547E-3</v>
      </c>
      <c r="O12">
        <f t="shared" si="21"/>
        <v>772.50360188967113</v>
      </c>
      <c r="P12">
        <f t="shared" si="22"/>
        <v>38.625180094483561</v>
      </c>
      <c r="Q12" s="4">
        <f t="shared" si="23"/>
        <v>12.5</v>
      </c>
      <c r="R12">
        <f t="shared" si="0"/>
        <v>250000</v>
      </c>
      <c r="S12">
        <f t="shared" si="1"/>
        <v>86.508813543889488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82.594457275851255</v>
      </c>
      <c r="AC12">
        <f t="shared" si="2"/>
        <v>77.255445728299492</v>
      </c>
      <c r="AE12">
        <f t="shared" si="3"/>
        <v>689.87317760895178</v>
      </c>
      <c r="AF12">
        <f t="shared" si="4"/>
        <v>-34.49365888044759</v>
      </c>
      <c r="AG12">
        <f t="shared" si="4"/>
        <v>-11.162944352644574</v>
      </c>
      <c r="AH12">
        <f t="shared" si="5"/>
        <v>-571.90961638624401</v>
      </c>
      <c r="AI12">
        <f t="shared" si="6"/>
        <v>72.306957989615626</v>
      </c>
      <c r="AJ12">
        <f t="shared" si="7"/>
        <v>5.3390115475517632</v>
      </c>
      <c r="AK12">
        <f t="shared" si="24"/>
        <v>1.6973401448100176</v>
      </c>
      <c r="AL12">
        <f t="shared" si="8"/>
        <v>79.343309681977402</v>
      </c>
      <c r="AN12">
        <f t="shared" si="9"/>
        <v>370.22354453363516</v>
      </c>
      <c r="AO12">
        <f t="shared" si="9"/>
        <v>-18.51117722668176</v>
      </c>
      <c r="AP12">
        <f t="shared" si="9"/>
        <v>-5.9906443094246962</v>
      </c>
      <c r="AQ12">
        <f t="shared" si="9"/>
        <v>-306.91786868021489</v>
      </c>
      <c r="AR12">
        <f t="shared" si="9"/>
        <v>38.803854317313849</v>
      </c>
      <c r="AS12">
        <f t="shared" si="9"/>
        <v>2.8652045674416056</v>
      </c>
      <c r="AT12">
        <f t="shared" si="9"/>
        <v>0.91088522512031678</v>
      </c>
      <c r="AU12">
        <f t="shared" si="9"/>
        <v>42.579944109875768</v>
      </c>
      <c r="AW12">
        <v>9</v>
      </c>
      <c r="AX12">
        <f>(R12*SUMPRODUCT(K13:$K$23, X13:$X$23)-$AZ$3*SUMPRODUCT(K12:$K$22, W13:$W$23))/Z12</f>
        <v>86.508813543889488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2.543806E-3</v>
      </c>
      <c r="O13">
        <f t="shared" si="21"/>
        <v>772.50360188967113</v>
      </c>
      <c r="P13">
        <f t="shared" si="22"/>
        <v>38.625180094483561</v>
      </c>
      <c r="Q13" s="4">
        <f t="shared" si="23"/>
        <v>12.5</v>
      </c>
      <c r="R13">
        <f t="shared" si="0"/>
        <v>250000</v>
      </c>
      <c r="S13">
        <f t="shared" si="1"/>
        <v>80.019905467255654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77.255445728299492</v>
      </c>
      <c r="AC13">
        <f t="shared" si="2"/>
        <v>70.564231991027327</v>
      </c>
      <c r="AE13">
        <f t="shared" si="3"/>
        <v>681.21954230442145</v>
      </c>
      <c r="AF13">
        <f t="shared" si="4"/>
        <v>-34.060977115221078</v>
      </c>
      <c r="AG13">
        <f t="shared" si="4"/>
        <v>-11.022918544296205</v>
      </c>
      <c r="AH13">
        <f t="shared" si="5"/>
        <v>-567.92729643846769</v>
      </c>
      <c r="AI13">
        <f t="shared" si="6"/>
        <v>68.208350206436421</v>
      </c>
      <c r="AJ13">
        <f t="shared" si="7"/>
        <v>6.6912137372721645</v>
      </c>
      <c r="AK13">
        <f t="shared" si="24"/>
        <v>1.4488280218349996</v>
      </c>
      <c r="AL13">
        <f t="shared" si="8"/>
        <v>76.348391965543584</v>
      </c>
      <c r="AN13">
        <f t="shared" si="9"/>
        <v>347.60818885078709</v>
      </c>
      <c r="AO13">
        <f t="shared" si="9"/>
        <v>-17.380409442539356</v>
      </c>
      <c r="AP13">
        <f t="shared" si="9"/>
        <v>-5.6247017489704936</v>
      </c>
      <c r="AQ13">
        <f t="shared" si="9"/>
        <v>-289.79817320871723</v>
      </c>
      <c r="AR13">
        <f t="shared" si="9"/>
        <v>34.804904450559953</v>
      </c>
      <c r="AS13">
        <f t="shared" si="9"/>
        <v>3.4143481564821032</v>
      </c>
      <c r="AT13">
        <f t="shared" si="9"/>
        <v>0.7392983514869198</v>
      </c>
      <c r="AU13">
        <f t="shared" si="9"/>
        <v>38.958550958528974</v>
      </c>
      <c r="AW13">
        <v>10</v>
      </c>
      <c r="AX13">
        <f>(R13*SUMPRODUCT(K14:$K$23, X14:$X$23)-$AZ$3*SUMPRODUCT(K13:$K$22, W14:$W$23))/Z13</f>
        <v>80.019905467255654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2.5599659999999999E-3</v>
      </c>
      <c r="O14">
        <f t="shared" si="21"/>
        <v>772.50360188967113</v>
      </c>
      <c r="P14">
        <f t="shared" si="22"/>
        <v>38.625180094483561</v>
      </c>
      <c r="Q14" s="4">
        <f t="shared" si="23"/>
        <v>12.5</v>
      </c>
      <c r="R14">
        <f t="shared" si="0"/>
        <v>250000</v>
      </c>
      <c r="S14">
        <f t="shared" si="1"/>
        <v>81.649667514707502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70.564231991027327</v>
      </c>
      <c r="AC14">
        <f t="shared" si="2"/>
        <v>71.0970754638995</v>
      </c>
      <c r="AE14">
        <f t="shared" si="3"/>
        <v>672.6634480145425</v>
      </c>
      <c r="AF14">
        <f t="shared" si="4"/>
        <v>-33.633172400727126</v>
      </c>
      <c r="AG14">
        <f t="shared" si="4"/>
        <v>-10.884471062159076</v>
      </c>
      <c r="AH14">
        <f t="shared" si="5"/>
        <v>-564.36593388335552</v>
      </c>
      <c r="AI14">
        <f t="shared" si="6"/>
        <v>63.779870668300759</v>
      </c>
      <c r="AJ14">
        <f t="shared" si="7"/>
        <v>-0.53284347287217315</v>
      </c>
      <c r="AK14">
        <f t="shared" si="24"/>
        <v>49.67161553233899</v>
      </c>
      <c r="AL14">
        <f t="shared" si="8"/>
        <v>112.91864272776758</v>
      </c>
      <c r="AN14">
        <f t="shared" si="9"/>
        <v>316.18560705093694</v>
      </c>
      <c r="AO14">
        <f t="shared" si="9"/>
        <v>-15.809280352546848</v>
      </c>
      <c r="AP14">
        <f t="shared" si="9"/>
        <v>-5.1162481035281715</v>
      </c>
      <c r="AQ14">
        <f t="shared" si="9"/>
        <v>-265.28033585068516</v>
      </c>
      <c r="AR14">
        <f t="shared" si="9"/>
        <v>29.979742744176793</v>
      </c>
      <c r="AS14">
        <f t="shared" si="9"/>
        <v>-0.25046319586786164</v>
      </c>
      <c r="AT14">
        <f t="shared" si="9"/>
        <v>23.348154202001194</v>
      </c>
      <c r="AU14">
        <f t="shared" si="9"/>
        <v>53.077433750310128</v>
      </c>
      <c r="AW14">
        <v>11</v>
      </c>
      <c r="AX14">
        <f>(R14*SUMPRODUCT(K15:$K$23, X15:$X$23)-$AZ$3*SUMPRODUCT(K14:$K$22, W15:$W$23))/Z14</f>
        <v>81.649667514707502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2.5827799999999998E-3</v>
      </c>
      <c r="O15">
        <f t="shared" si="21"/>
        <v>772.50360188967113</v>
      </c>
      <c r="P15">
        <f t="shared" si="22"/>
        <v>38.625180094483561</v>
      </c>
      <c r="Q15" s="4">
        <f t="shared" si="23"/>
        <v>12.5</v>
      </c>
      <c r="R15">
        <f t="shared" si="0"/>
        <v>250000</v>
      </c>
      <c r="S15">
        <f t="shared" si="1"/>
        <v>80.752773654746449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71.0970754638995</v>
      </c>
      <c r="AC15">
        <f t="shared" si="2"/>
        <v>69.431326248086862</v>
      </c>
      <c r="AE15">
        <f t="shared" si="3"/>
        <v>664.1994718341341</v>
      </c>
      <c r="AF15">
        <f t="shared" si="4"/>
        <v>-33.209973591706706</v>
      </c>
      <c r="AG15">
        <f t="shared" si="4"/>
        <v>-10.747514157367563</v>
      </c>
      <c r="AH15">
        <f t="shared" si="5"/>
        <v>-562.24388339846428</v>
      </c>
      <c r="AI15">
        <f t="shared" si="6"/>
        <v>57.998100686595535</v>
      </c>
      <c r="AJ15">
        <f t="shared" si="7"/>
        <v>1.6657492158126388</v>
      </c>
      <c r="AK15">
        <f t="shared" si="24"/>
        <v>49.146060159442889</v>
      </c>
      <c r="AL15">
        <f t="shared" si="8"/>
        <v>108.80991006185107</v>
      </c>
      <c r="AN15">
        <f t="shared" si="9"/>
        <v>287.59687346233011</v>
      </c>
      <c r="AO15">
        <f t="shared" si="9"/>
        <v>-14.379843673116506</v>
      </c>
      <c r="AP15">
        <f t="shared" si="9"/>
        <v>-4.6536493933300243</v>
      </c>
      <c r="AQ15">
        <f t="shared" si="9"/>
        <v>-243.45033359059539</v>
      </c>
      <c r="AR15">
        <f t="shared" si="9"/>
        <v>25.113046805288178</v>
      </c>
      <c r="AS15">
        <f t="shared" si="9"/>
        <v>0.72126565400171905</v>
      </c>
      <c r="AT15">
        <f t="shared" si="9"/>
        <v>21.280133219342588</v>
      </c>
      <c r="AU15">
        <f t="shared" si="9"/>
        <v>47.114445678632492</v>
      </c>
      <c r="AW15">
        <v>12</v>
      </c>
      <c r="AX15">
        <f>(R15*SUMPRODUCT(K16:$K$23, X16:$X$23)-$AZ$3*SUMPRODUCT(K15:$K$22, W16:$W$23))/Z15</f>
        <v>80.752773654746449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2.6093969999999998E-3</v>
      </c>
      <c r="O16">
        <f t="shared" si="21"/>
        <v>772.50360188967113</v>
      </c>
      <c r="P16">
        <f t="shared" si="22"/>
        <v>38.625180094483561</v>
      </c>
      <c r="Q16" s="4">
        <f t="shared" si="23"/>
        <v>12.5</v>
      </c>
      <c r="R16">
        <f t="shared" si="0"/>
        <v>250000</v>
      </c>
      <c r="S16">
        <f t="shared" si="1"/>
        <v>77.311274429399973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69.431326248086862</v>
      </c>
      <c r="AC16">
        <f t="shared" si="2"/>
        <v>65.634145427339263</v>
      </c>
      <c r="AE16">
        <f t="shared" si="3"/>
        <v>655.82431700658719</v>
      </c>
      <c r="AF16">
        <f t="shared" si="4"/>
        <v>-32.791215850329365</v>
      </c>
      <c r="AG16">
        <f t="shared" si="4"/>
        <v>-10.611994484594195</v>
      </c>
      <c r="AH16">
        <f t="shared" si="5"/>
        <v>-560.89062399384886</v>
      </c>
      <c r="AI16">
        <f t="shared" si="6"/>
        <v>51.530482677814689</v>
      </c>
      <c r="AJ16">
        <f t="shared" si="7"/>
        <v>3.7971808207475988</v>
      </c>
      <c r="AK16">
        <f t="shared" si="24"/>
        <v>48.472509918304127</v>
      </c>
      <c r="AL16">
        <f t="shared" si="8"/>
        <v>103.80017341686641</v>
      </c>
      <c r="AN16">
        <f t="shared" si="9"/>
        <v>261.58601208292481</v>
      </c>
      <c r="AO16">
        <f t="shared" si="9"/>
        <v>-13.079300604146242</v>
      </c>
      <c r="AP16">
        <f t="shared" si="9"/>
        <v>-4.2327636311831149</v>
      </c>
      <c r="AQ16">
        <f t="shared" si="9"/>
        <v>-223.72019112517978</v>
      </c>
      <c r="AR16">
        <f t="shared" si="9"/>
        <v>20.553756722415631</v>
      </c>
      <c r="AS16">
        <f t="shared" si="9"/>
        <v>1.5145662676718878</v>
      </c>
      <c r="AT16">
        <f t="shared" si="9"/>
        <v>19.334035406088546</v>
      </c>
      <c r="AU16">
        <f t="shared" si="9"/>
        <v>41.402358396176062</v>
      </c>
      <c r="AW16">
        <v>13</v>
      </c>
      <c r="AX16">
        <f>(R16*SUMPRODUCT(K17:$K$23, X17:$X$23)-$AZ$3*SUMPRODUCT(K16:$K$22, W17:$W$23))/Z16</f>
        <v>77.311274429399973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2.6360139999999999E-3</v>
      </c>
      <c r="O17">
        <f t="shared" si="21"/>
        <v>772.50360188967113</v>
      </c>
      <c r="P17">
        <f t="shared" si="22"/>
        <v>38.625180094483561</v>
      </c>
      <c r="Q17" s="4">
        <f t="shared" si="23"/>
        <v>12.5</v>
      </c>
      <c r="R17">
        <f t="shared" si="0"/>
        <v>250000</v>
      </c>
      <c r="S17">
        <f t="shared" si="1"/>
        <v>71.704171528533195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65.634145427339263</v>
      </c>
      <c r="AC17">
        <f t="shared" si="2"/>
        <v>60.104737841548975</v>
      </c>
      <c r="AE17">
        <f t="shared" si="3"/>
        <v>647.53731175535154</v>
      </c>
      <c r="AF17">
        <f t="shared" si="4"/>
        <v>-32.376865587767576</v>
      </c>
      <c r="AG17">
        <f t="shared" si="4"/>
        <v>-10.477901173718941</v>
      </c>
      <c r="AH17">
        <f t="shared" si="5"/>
        <v>-559.46732058626162</v>
      </c>
      <c r="AI17">
        <f t="shared" si="6"/>
        <v>45.215224407603387</v>
      </c>
      <c r="AJ17">
        <f t="shared" si="7"/>
        <v>5.5294075857902882</v>
      </c>
      <c r="AK17">
        <f t="shared" si="24"/>
        <v>47.655621411644631</v>
      </c>
      <c r="AL17">
        <f t="shared" si="8"/>
        <v>98.400253405038313</v>
      </c>
      <c r="AN17">
        <f t="shared" si="9"/>
        <v>237.92121349117409</v>
      </c>
      <c r="AO17">
        <f t="shared" si="9"/>
        <v>-11.896060674558704</v>
      </c>
      <c r="AP17">
        <f t="shared" si="9"/>
        <v>-3.8498398730630443</v>
      </c>
      <c r="AQ17">
        <f t="shared" si="9"/>
        <v>-205.56212191341578</v>
      </c>
      <c r="AR17">
        <f t="shared" si="9"/>
        <v>16.613191030136566</v>
      </c>
      <c r="AS17">
        <f t="shared" si="9"/>
        <v>2.0316410171520225</v>
      </c>
      <c r="AT17">
        <f t="shared" si="9"/>
        <v>17.509853208610515</v>
      </c>
      <c r="AU17">
        <f t="shared" si="9"/>
        <v>36.154685255899103</v>
      </c>
      <c r="AW17">
        <v>14</v>
      </c>
      <c r="AX17">
        <f>(R17*SUMPRODUCT(K18:$K$23, X18:$X$23)-$AZ$3*SUMPRODUCT(K17:$K$22, W18:$W$23))/Z17</f>
        <v>71.704171528533195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2.6635809999999999E-3</v>
      </c>
      <c r="O18">
        <f t="shared" si="21"/>
        <v>772.50360188967113</v>
      </c>
      <c r="P18">
        <f t="shared" si="22"/>
        <v>38.625180094483561</v>
      </c>
      <c r="Q18" s="4">
        <f t="shared" si="23"/>
        <v>12.5</v>
      </c>
      <c r="R18">
        <f t="shared" si="0"/>
        <v>250000</v>
      </c>
      <c r="S18">
        <f t="shared" si="1"/>
        <v>64.184636932901739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60.104737841548975</v>
      </c>
      <c r="AC18">
        <f t="shared" si="2"/>
        <v>53.120301406435487</v>
      </c>
      <c r="AE18">
        <f t="shared" si="3"/>
        <v>639.33717055741533</v>
      </c>
      <c r="AF18">
        <f t="shared" si="4"/>
        <v>-31.96685852787077</v>
      </c>
      <c r="AG18">
        <f t="shared" si="4"/>
        <v>-10.345213423495554</v>
      </c>
      <c r="AH18">
        <f t="shared" si="5"/>
        <v>-558.17476972390932</v>
      </c>
      <c r="AI18">
        <f t="shared" si="6"/>
        <v>38.850328882139706</v>
      </c>
      <c r="AJ18">
        <f t="shared" si="7"/>
        <v>6.9844364351134871</v>
      </c>
      <c r="AK18">
        <f t="shared" si="24"/>
        <v>46.723253490976553</v>
      </c>
      <c r="AL18">
        <f t="shared" si="8"/>
        <v>92.558018808229747</v>
      </c>
      <c r="AN18">
        <f t="shared" si="9"/>
        <v>216.39124713285742</v>
      </c>
      <c r="AO18">
        <f t="shared" si="9"/>
        <v>-10.819562356642871</v>
      </c>
      <c r="AP18">
        <f t="shared" si="9"/>
        <v>-3.501460164773484</v>
      </c>
      <c r="AQ18">
        <f t="shared" si="9"/>
        <v>-188.92087008384772</v>
      </c>
      <c r="AR18">
        <f t="shared" si="9"/>
        <v>13.149354527593367</v>
      </c>
      <c r="AS18">
        <f t="shared" si="9"/>
        <v>2.3639653383466905</v>
      </c>
      <c r="AT18">
        <f t="shared" si="9"/>
        <v>15.814039224720913</v>
      </c>
      <c r="AU18">
        <f t="shared" si="9"/>
        <v>31.32735909066097</v>
      </c>
      <c r="AW18">
        <v>15</v>
      </c>
      <c r="AX18">
        <f>(R18*SUMPRODUCT(K19:$K$23, X19:$X$23)-$AZ$3*SUMPRODUCT(K18:$K$22, W19:$W$23))/Z18</f>
        <v>64.184636932901739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2.696852E-3</v>
      </c>
      <c r="O19">
        <f t="shared" si="21"/>
        <v>772.50360188967113</v>
      </c>
      <c r="P19">
        <f t="shared" si="22"/>
        <v>38.625180094483561</v>
      </c>
      <c r="Q19" s="4">
        <f t="shared" si="23"/>
        <v>12.5</v>
      </c>
      <c r="R19">
        <f t="shared" si="0"/>
        <v>250000</v>
      </c>
      <c r="S19">
        <f t="shared" si="1"/>
        <v>54.609144677463611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53.120301406435487</v>
      </c>
      <c r="AC19">
        <f t="shared" si="2"/>
        <v>44.621620451674403</v>
      </c>
      <c r="AE19">
        <f t="shared" si="3"/>
        <v>631.21960112474903</v>
      </c>
      <c r="AF19">
        <f t="shared" si="4"/>
        <v>-31.560980056237455</v>
      </c>
      <c r="AG19">
        <f t="shared" si="4"/>
        <v>-10.213861779749017</v>
      </c>
      <c r="AH19">
        <f t="shared" si="5"/>
        <v>-557.99019023161668</v>
      </c>
      <c r="AI19">
        <f t="shared" si="6"/>
        <v>31.454569057145932</v>
      </c>
      <c r="AJ19">
        <f t="shared" si="7"/>
        <v>8.4986809547610846</v>
      </c>
      <c r="AK19">
        <f t="shared" si="24"/>
        <v>45.694524573246298</v>
      </c>
      <c r="AL19">
        <f t="shared" si="8"/>
        <v>85.647774585153314</v>
      </c>
      <c r="AN19">
        <f t="shared" si="9"/>
        <v>196.80293844527688</v>
      </c>
      <c r="AO19">
        <f t="shared" si="9"/>
        <v>-9.8401469222638447</v>
      </c>
      <c r="AP19">
        <f t="shared" si="9"/>
        <v>-3.1844987189034528</v>
      </c>
      <c r="AQ19">
        <f t="shared" si="9"/>
        <v>-173.97132292081412</v>
      </c>
      <c r="AR19">
        <f t="shared" si="9"/>
        <v>9.8069698832954835</v>
      </c>
      <c r="AS19">
        <f t="shared" si="9"/>
        <v>2.6497361327588758</v>
      </c>
      <c r="AT19">
        <f t="shared" si="9"/>
        <v>14.246732342992493</v>
      </c>
      <c r="AU19">
        <f t="shared" si="9"/>
        <v>26.703438359046853</v>
      </c>
      <c r="AW19">
        <v>16</v>
      </c>
      <c r="AX19">
        <f>(R19*SUMPRODUCT(K20:$K$23, X20:$X$23)-$AZ$3*SUMPRODUCT(K19:$K$22, W20:$W$23))/Z19</f>
        <v>54.609144677463611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2.7291730000000001E-3</v>
      </c>
      <c r="O20">
        <f t="shared" si="21"/>
        <v>772.50360188967113</v>
      </c>
      <c r="P20">
        <f t="shared" si="22"/>
        <v>38.625180094483561</v>
      </c>
      <c r="Q20" s="4">
        <f t="shared" si="23"/>
        <v>12.5</v>
      </c>
      <c r="R20">
        <f t="shared" si="0"/>
        <v>250000</v>
      </c>
      <c r="S20">
        <f t="shared" si="1"/>
        <v>43.381264606655179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44.621620451674403</v>
      </c>
      <c r="AC20">
        <f t="shared" si="2"/>
        <v>34.996005455749128</v>
      </c>
      <c r="AE20">
        <f t="shared" si="3"/>
        <v>623.1846976210411</v>
      </c>
      <c r="AF20">
        <f t="shared" si="4"/>
        <v>-31.159234881052061</v>
      </c>
      <c r="AG20">
        <f t="shared" si="4"/>
        <v>-10.083847766156504</v>
      </c>
      <c r="AH20">
        <f t="shared" si="5"/>
        <v>-557.50791590045924</v>
      </c>
      <c r="AI20">
        <f t="shared" si="6"/>
        <v>24.433699073373305</v>
      </c>
      <c r="AJ20">
        <f t="shared" si="7"/>
        <v>9.6256149959252753</v>
      </c>
      <c r="AK20">
        <f t="shared" si="24"/>
        <v>44.565295823416449</v>
      </c>
      <c r="AL20">
        <f t="shared" si="8"/>
        <v>78.624609892715029</v>
      </c>
      <c r="AN20">
        <f t="shared" si="9"/>
        <v>178.98195586741241</v>
      </c>
      <c r="AO20">
        <f t="shared" si="9"/>
        <v>-8.9490977933706226</v>
      </c>
      <c r="AP20">
        <f t="shared" si="9"/>
        <v>-2.8961346495600964</v>
      </c>
      <c r="AQ20">
        <f t="shared" si="9"/>
        <v>-160.11923524493804</v>
      </c>
      <c r="AR20">
        <f t="shared" si="9"/>
        <v>7.0174881795436441</v>
      </c>
      <c r="AS20">
        <f t="shared" si="9"/>
        <v>2.7645277635572545</v>
      </c>
      <c r="AT20">
        <f t="shared" si="9"/>
        <v>12.799389716618721</v>
      </c>
      <c r="AU20">
        <f t="shared" si="9"/>
        <v>22.581405659719621</v>
      </c>
      <c r="AW20">
        <v>17</v>
      </c>
      <c r="AX20">
        <f>(R20*SUMPRODUCT(K21:$K$23, X21:$X$23)-$AZ$3*SUMPRODUCT(K20:$K$22, W21:$W$23))/Z20</f>
        <v>43.381264606655179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2.766246E-3</v>
      </c>
      <c r="O21">
        <f t="shared" si="21"/>
        <v>772.50360188967113</v>
      </c>
      <c r="P21">
        <f t="shared" si="22"/>
        <v>38.625180094483561</v>
      </c>
      <c r="Q21" s="4">
        <f t="shared" si="23"/>
        <v>12.5</v>
      </c>
      <c r="R21">
        <f t="shared" si="0"/>
        <v>250000</v>
      </c>
      <c r="S21">
        <f t="shared" si="1"/>
        <v>30.466643660020647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34.996005455749128</v>
      </c>
      <c r="AC21">
        <f t="shared" si="2"/>
        <v>24.263915023540306</v>
      </c>
      <c r="AE21">
        <f t="shared" si="3"/>
        <v>615.2289684677753</v>
      </c>
      <c r="AF21">
        <f t="shared" si="4"/>
        <v>-30.761448423388771</v>
      </c>
      <c r="AG21">
        <f t="shared" si="4"/>
        <v>-9.9551148849472018</v>
      </c>
      <c r="AH21">
        <f t="shared" si="5"/>
        <v>-557.88807095478739</v>
      </c>
      <c r="AI21">
        <f t="shared" si="6"/>
        <v>16.624334204651973</v>
      </c>
      <c r="AJ21">
        <f t="shared" si="7"/>
        <v>10.732090432208821</v>
      </c>
      <c r="AK21">
        <f t="shared" si="24"/>
        <v>43.362446785009503</v>
      </c>
      <c r="AL21">
        <f t="shared" si="8"/>
        <v>70.71887142187029</v>
      </c>
      <c r="AN21">
        <f t="shared" si="9"/>
        <v>162.768594058476</v>
      </c>
      <c r="AO21">
        <f t="shared" si="9"/>
        <v>-8.1384297029238013</v>
      </c>
      <c r="AP21">
        <f t="shared" si="9"/>
        <v>-2.6337837399773476</v>
      </c>
      <c r="AQ21">
        <f t="shared" si="9"/>
        <v>-147.59814899070759</v>
      </c>
      <c r="AR21">
        <f t="shared" si="9"/>
        <v>4.3982316248672646</v>
      </c>
      <c r="AS21">
        <f t="shared" si="9"/>
        <v>2.8393449601529106</v>
      </c>
      <c r="AT21">
        <f t="shared" si="9"/>
        <v>11.472223935926658</v>
      </c>
      <c r="AU21">
        <f t="shared" si="9"/>
        <v>18.709800520946832</v>
      </c>
      <c r="AW21">
        <v>18</v>
      </c>
      <c r="AX21">
        <f>(R21*SUMPRODUCT(K22:$K$23, X22:$X$23)-$AZ$3*SUMPRODUCT(K21:$K$22, W22:$W$23))/Z21</f>
        <v>30.466643660020647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2.8061710000000001E-3</v>
      </c>
      <c r="O22">
        <f t="shared" si="21"/>
        <v>772.50360188967113</v>
      </c>
      <c r="P22">
        <f t="shared" si="22"/>
        <v>38.625180094483561</v>
      </c>
      <c r="Q22" s="4">
        <f t="shared" si="23"/>
        <v>12.5</v>
      </c>
      <c r="R22">
        <f t="shared" si="0"/>
        <v>250000</v>
      </c>
      <c r="S22">
        <f t="shared" si="1"/>
        <v>15.983905313661294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24.263915023540306</v>
      </c>
      <c r="AC22">
        <f t="shared" si="2"/>
        <v>12.566710009014443</v>
      </c>
      <c r="AE22">
        <f t="shared" si="3"/>
        <v>607.35024109342339</v>
      </c>
      <c r="AF22">
        <f t="shared" si="4"/>
        <v>-30.367512054671174</v>
      </c>
      <c r="AG22">
        <f t="shared" si="4"/>
        <v>-9.8276279814059215</v>
      </c>
      <c r="AH22">
        <f t="shared" si="5"/>
        <v>-558.71509383614352</v>
      </c>
      <c r="AI22">
        <f t="shared" si="6"/>
        <v>8.4400072212027908</v>
      </c>
      <c r="AJ22">
        <f t="shared" si="7"/>
        <v>11.697205014525863</v>
      </c>
      <c r="AK22">
        <f t="shared" si="24"/>
        <v>42.087265084360489</v>
      </c>
      <c r="AL22">
        <f t="shared" si="8"/>
        <v>62.224477320089143</v>
      </c>
      <c r="AN22">
        <f t="shared" si="9"/>
        <v>148.01795883601787</v>
      </c>
      <c r="AO22">
        <f t="shared" si="9"/>
        <v>-7.4008979418008947</v>
      </c>
      <c r="AP22">
        <f t="shared" si="9"/>
        <v>-2.3951014350279651</v>
      </c>
      <c r="AQ22">
        <f t="shared" si="9"/>
        <v>-136.16503652260698</v>
      </c>
      <c r="AR22">
        <f t="shared" si="9"/>
        <v>2.0569229365820298</v>
      </c>
      <c r="AS22">
        <f t="shared" si="9"/>
        <v>2.8507379979293126</v>
      </c>
      <c r="AT22">
        <f t="shared" si="9"/>
        <v>10.257131139953209</v>
      </c>
      <c r="AU22">
        <f t="shared" si="9"/>
        <v>15.164792074464552</v>
      </c>
      <c r="AW22">
        <v>19</v>
      </c>
      <c r="AX22">
        <f>(R22*SUMPRODUCT(K23:$K$23, X23:$X$23)-$AZ$3*SUMPRODUCT(K22:$K$22, W23:$W$23))/Z22</f>
        <v>15.983905313661294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2.8498989999999999E-3</v>
      </c>
      <c r="O23">
        <f t="shared" si="21"/>
        <v>772.50360188967113</v>
      </c>
      <c r="P23">
        <f t="shared" si="22"/>
        <v>38.625180094483561</v>
      </c>
      <c r="Q23" s="4">
        <f t="shared" si="23"/>
        <v>12.5</v>
      </c>
      <c r="R23">
        <f t="shared" si="0"/>
        <v>250000</v>
      </c>
      <c r="S23">
        <f t="shared" si="1"/>
        <v>16.191970499186827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12.566710009014443</v>
      </c>
      <c r="AC23">
        <f t="shared" si="2"/>
        <v>12.566710009014445</v>
      </c>
      <c r="AE23">
        <f t="shared" si="3"/>
        <v>599.54585183774725</v>
      </c>
      <c r="AF23">
        <f t="shared" si="4"/>
        <v>-29.977292591887366</v>
      </c>
      <c r="AG23">
        <f t="shared" si="4"/>
        <v>-9.7013439544352824</v>
      </c>
      <c r="AH23">
        <f t="shared" si="5"/>
        <v>-560.15494313161514</v>
      </c>
      <c r="AI23">
        <f t="shared" si="6"/>
        <v>-0.28772784019054143</v>
      </c>
      <c r="AJ23">
        <f t="shared" si="7"/>
        <v>0</v>
      </c>
      <c r="AK23">
        <f t="shared" si="24"/>
        <v>40.749468847841207</v>
      </c>
      <c r="AL23">
        <f t="shared" si="8"/>
        <v>40.461741007650666</v>
      </c>
      <c r="AN23">
        <f t="shared" si="9"/>
        <v>134.59811326635992</v>
      </c>
      <c r="AO23">
        <f t="shared" si="9"/>
        <v>-6.7299056633179974</v>
      </c>
      <c r="AP23">
        <f t="shared" si="9"/>
        <v>-2.1779528428267318</v>
      </c>
      <c r="AQ23">
        <f t="shared" si="9"/>
        <v>-125.75484969370551</v>
      </c>
      <c r="AR23">
        <f t="shared" si="9"/>
        <v>-6.4594933490311784E-2</v>
      </c>
      <c r="AS23">
        <f t="shared" si="9"/>
        <v>0</v>
      </c>
      <c r="AT23">
        <f t="shared" si="9"/>
        <v>9.1482604820190918</v>
      </c>
      <c r="AU23">
        <f t="shared" si="9"/>
        <v>9.0836655485287796</v>
      </c>
      <c r="AW23">
        <v>20</v>
      </c>
      <c r="AX23">
        <f>(R23*SUMPRODUCT(K$23:$K24, X$23:$X24)-$AZ$3*SUMPRODUCT(K$22:$K23, W$23:$W24))/Z23</f>
        <v>16.191970499186827</v>
      </c>
    </row>
    <row r="25" spans="5:50" x14ac:dyDescent="0.25">
      <c r="AN25" s="8">
        <f t="shared" ref="AN25:AU25" si="25">SUM(AN3:AN23)</f>
        <v>7117.9616498319938</v>
      </c>
      <c r="AO25" s="8">
        <f t="shared" si="25"/>
        <v>-935.2757839088531</v>
      </c>
      <c r="AP25" s="8">
        <f t="shared" si="25"/>
        <v>-228.49439184646499</v>
      </c>
      <c r="AQ25" s="8">
        <f t="shared" si="25"/>
        <v>-5887.4177783727564</v>
      </c>
      <c r="AR25" s="8">
        <f t="shared" si="25"/>
        <v>66.773695703917497</v>
      </c>
      <c r="AS25" s="8">
        <f t="shared" si="25"/>
        <v>-43.176497868183944</v>
      </c>
      <c r="AT25" s="8">
        <f t="shared" si="25"/>
        <v>259.08969792440342</v>
      </c>
      <c r="AU25" s="9">
        <f t="shared" si="25"/>
        <v>282.68689576013685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7" priority="1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62589-7210-4CB3-9889-1ABC6B142CA8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845.51946855160611</v>
      </c>
      <c r="K3">
        <v>1</v>
      </c>
      <c r="L3" s="2">
        <v>0</v>
      </c>
      <c r="O3">
        <f>$C$3</f>
        <v>845.51946855160611</v>
      </c>
      <c r="P3">
        <f>O3*B5</f>
        <v>676.41557484128498</v>
      </c>
      <c r="Q3" s="4">
        <f>B8</f>
        <v>125.8175559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845.51946855160611</v>
      </c>
      <c r="AF3">
        <f t="shared" ref="AF3:AG23" si="4">-$Z3*P3</f>
        <v>-676.41557484128498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43.286337810321129</v>
      </c>
      <c r="AJ3">
        <f t="shared" ref="AJ3:AJ23" si="7">AB3-AC3</f>
        <v>0</v>
      </c>
      <c r="AL3">
        <f t="shared" ref="AL3:AL23" si="8">SUM(AI3:AK3)</f>
        <v>43.286337810321129</v>
      </c>
      <c r="AN3">
        <f t="shared" ref="AN3:AU23" si="9">AE3*$K3</f>
        <v>845.51946855160611</v>
      </c>
      <c r="AO3">
        <f t="shared" si="9"/>
        <v>-676.41557484128498</v>
      </c>
      <c r="AP3">
        <f t="shared" si="9"/>
        <v>-125.8175559</v>
      </c>
      <c r="AQ3">
        <f t="shared" si="9"/>
        <v>0</v>
      </c>
      <c r="AR3">
        <f t="shared" si="9"/>
        <v>43.286337810321129</v>
      </c>
      <c r="AS3">
        <f t="shared" si="9"/>
        <v>0</v>
      </c>
      <c r="AT3">
        <f t="shared" si="9"/>
        <v>0</v>
      </c>
      <c r="AU3">
        <f t="shared" si="9"/>
        <v>43.286337810321129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644.49884183527547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2.543806E-3</v>
      </c>
      <c r="R4">
        <f t="shared" si="0"/>
        <v>250000</v>
      </c>
      <c r="S4">
        <f t="shared" si="1"/>
        <v>48.47352282314155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47.865480356711487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-635.95150000000001</v>
      </c>
      <c r="AI4">
        <f t="shared" si="6"/>
        <v>-635.95150000000001</v>
      </c>
      <c r="AJ4">
        <f t="shared" si="7"/>
        <v>-47.865480356711487</v>
      </c>
      <c r="AK4">
        <f>G4*MAX(0, SUM(AB4, AE4:AF4))</f>
        <v>0</v>
      </c>
      <c r="AL4">
        <f t="shared" si="8"/>
        <v>-683.8169803567115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-596.63336147856262</v>
      </c>
      <c r="AR4">
        <f t="shared" si="9"/>
        <v>-596.63336147856262</v>
      </c>
      <c r="AS4">
        <f t="shared" si="9"/>
        <v>-44.90616413989256</v>
      </c>
      <c r="AT4">
        <f t="shared" si="9"/>
        <v>0</v>
      </c>
      <c r="AU4">
        <f t="shared" si="9"/>
        <v>-641.53952561845517</v>
      </c>
      <c r="AW4">
        <v>1</v>
      </c>
      <c r="AX4">
        <f>(R4*SUMPRODUCT(K5:$K$23, X5:$X$23)-$AZ$3*SUMPRODUCT(K4:$K$22, W5:$W$23))/Z4</f>
        <v>48.47352282314155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2.5599659999999999E-3</v>
      </c>
      <c r="O5">
        <f t="shared" ref="O5:O23" si="21">$C$3</f>
        <v>845.51946855160611</v>
      </c>
      <c r="P5">
        <f t="shared" ref="P5:P23" si="22">O5*$C$5</f>
        <v>42.275973427580311</v>
      </c>
      <c r="Q5" s="4">
        <f t="shared" ref="Q5:Q23" si="23">$C$8</f>
        <v>12.5</v>
      </c>
      <c r="R5">
        <f t="shared" si="0"/>
        <v>250000</v>
      </c>
      <c r="S5">
        <f t="shared" si="1"/>
        <v>101.73084961480826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47.865480356711487</v>
      </c>
      <c r="AC5">
        <f t="shared" si="2"/>
        <v>99.193049233369493</v>
      </c>
      <c r="AE5">
        <f t="shared" si="3"/>
        <v>824.42695199513537</v>
      </c>
      <c r="AF5">
        <f t="shared" si="4"/>
        <v>-41.221347599756776</v>
      </c>
      <c r="AG5">
        <f t="shared" si="4"/>
        <v>-12.188172222210882</v>
      </c>
      <c r="AH5">
        <f t="shared" si="5"/>
        <v>-631.96357078235098</v>
      </c>
      <c r="AI5">
        <f t="shared" si="6"/>
        <v>139.05386139081668</v>
      </c>
      <c r="AJ5">
        <f t="shared" si="7"/>
        <v>-51.327568876658006</v>
      </c>
      <c r="AK5">
        <f>G5*SUM(AB5, AE5:AF5)</f>
        <v>34.073914474835696</v>
      </c>
      <c r="AL5">
        <f t="shared" si="8"/>
        <v>121.80020698899438</v>
      </c>
      <c r="AN5">
        <f t="shared" si="9"/>
        <v>711.94420943609862</v>
      </c>
      <c r="AO5">
        <f t="shared" si="9"/>
        <v>-35.597210471804935</v>
      </c>
      <c r="AP5">
        <f t="shared" si="9"/>
        <v>-10.525248618102122</v>
      </c>
      <c r="AQ5">
        <f t="shared" si="9"/>
        <v>-545.74004853217082</v>
      </c>
      <c r="AR5">
        <f t="shared" si="9"/>
        <v>120.0817018140207</v>
      </c>
      <c r="AS5">
        <f t="shared" si="9"/>
        <v>-44.324564302192783</v>
      </c>
      <c r="AT5">
        <f t="shared" si="9"/>
        <v>29.424955169737437</v>
      </c>
      <c r="AU5">
        <f t="shared" si="9"/>
        <v>105.18209268156536</v>
      </c>
      <c r="AW5">
        <v>2</v>
      </c>
      <c r="AX5">
        <f>(R5*SUMPRODUCT(K6:$K$23, X6:$X$23)-$AZ$3*SUMPRODUCT(K5:$K$22, W6:$W$23))/Z5</f>
        <v>101.73084961480826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2.5827799999999998E-3</v>
      </c>
      <c r="O6">
        <f t="shared" si="21"/>
        <v>845.51946855160611</v>
      </c>
      <c r="P6">
        <f t="shared" si="22"/>
        <v>42.275973427580311</v>
      </c>
      <c r="Q6" s="4">
        <f t="shared" si="23"/>
        <v>12.5</v>
      </c>
      <c r="R6">
        <f t="shared" si="0"/>
        <v>250000</v>
      </c>
      <c r="S6">
        <f t="shared" si="1"/>
        <v>157.39212320258414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99.193049233369493</v>
      </c>
      <c r="AC6">
        <f t="shared" si="2"/>
        <v>151.53475811936369</v>
      </c>
      <c r="AE6">
        <f t="shared" si="3"/>
        <v>814.05336903211003</v>
      </c>
      <c r="AF6">
        <f t="shared" si="4"/>
        <v>-40.702668451605511</v>
      </c>
      <c r="AG6">
        <f t="shared" si="4"/>
        <v>-12.03481113253669</v>
      </c>
      <c r="AH6">
        <f t="shared" si="5"/>
        <v>-629.58734904163634</v>
      </c>
      <c r="AI6">
        <f t="shared" si="6"/>
        <v>131.72854040633149</v>
      </c>
      <c r="AJ6">
        <f t="shared" si="7"/>
        <v>-52.341708885994194</v>
      </c>
      <c r="AK6">
        <f>G6*SUM(AB6, AE6:AF6)</f>
        <v>51.043809364111631</v>
      </c>
      <c r="AL6">
        <f t="shared" si="8"/>
        <v>130.43064088444893</v>
      </c>
      <c r="AN6">
        <f t="shared" si="9"/>
        <v>634.00610757259221</v>
      </c>
      <c r="AO6">
        <f t="shared" si="9"/>
        <v>-31.700305378629619</v>
      </c>
      <c r="AP6">
        <f t="shared" si="9"/>
        <v>-9.3730264522864708</v>
      </c>
      <c r="AQ6">
        <f t="shared" si="9"/>
        <v>-490.33913466561677</v>
      </c>
      <c r="AR6">
        <f t="shared" si="9"/>
        <v>102.59364107605931</v>
      </c>
      <c r="AS6">
        <f t="shared" si="9"/>
        <v>-40.765095234435385</v>
      </c>
      <c r="AT6">
        <f t="shared" si="9"/>
        <v>39.754257056998107</v>
      </c>
      <c r="AU6">
        <f t="shared" si="9"/>
        <v>101.58280289862205</v>
      </c>
      <c r="AW6">
        <v>3</v>
      </c>
      <c r="AX6">
        <f>(R6*SUMPRODUCT(K7:$K$23, X7:$X$23)-$AZ$3*SUMPRODUCT(K6:$K$22, W7:$W$23))/Z6</f>
        <v>157.39212320258414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2.6093969999999998E-3</v>
      </c>
      <c r="O7">
        <f t="shared" si="21"/>
        <v>845.51946855160611</v>
      </c>
      <c r="P7">
        <f t="shared" si="22"/>
        <v>42.275973427580311</v>
      </c>
      <c r="Q7" s="4">
        <f t="shared" si="23"/>
        <v>12.5</v>
      </c>
      <c r="R7">
        <f t="shared" si="0"/>
        <v>250000</v>
      </c>
      <c r="S7">
        <f t="shared" si="1"/>
        <v>201.97780558716323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151.53475811936369</v>
      </c>
      <c r="AC7">
        <f t="shared" si="2"/>
        <v>192.00914124360315</v>
      </c>
      <c r="AE7">
        <f t="shared" si="3"/>
        <v>803.78864692279672</v>
      </c>
      <c r="AF7">
        <f t="shared" si="4"/>
        <v>-40.189432346139839</v>
      </c>
      <c r="AG7">
        <f t="shared" si="4"/>
        <v>-11.883059421146516</v>
      </c>
      <c r="AH7">
        <f t="shared" si="5"/>
        <v>-628.07200129615683</v>
      </c>
      <c r="AI7">
        <f t="shared" si="6"/>
        <v>123.64415385935354</v>
      </c>
      <c r="AJ7">
        <f t="shared" si="7"/>
        <v>-40.474383124239466</v>
      </c>
      <c r="AK7">
        <f>G7*SUM(AB7, AE7:AF7)</f>
        <v>44.933078059374608</v>
      </c>
      <c r="AL7">
        <f t="shared" si="8"/>
        <v>128.10284879448869</v>
      </c>
      <c r="AN7">
        <f t="shared" si="9"/>
        <v>566.6802506216934</v>
      </c>
      <c r="AO7">
        <f t="shared" si="9"/>
        <v>-28.334012531084674</v>
      </c>
      <c r="AP7">
        <f t="shared" si="9"/>
        <v>-8.3776937092949115</v>
      </c>
      <c r="AQ7">
        <f t="shared" si="9"/>
        <v>-442.79799231496258</v>
      </c>
      <c r="AR7">
        <f t="shared" si="9"/>
        <v>87.170552066351263</v>
      </c>
      <c r="AS7">
        <f t="shared" si="9"/>
        <v>-28.534906110468427</v>
      </c>
      <c r="AT7">
        <f t="shared" si="9"/>
        <v>31.678337375591457</v>
      </c>
      <c r="AU7">
        <f t="shared" si="9"/>
        <v>90.313983331474304</v>
      </c>
      <c r="AW7">
        <v>4</v>
      </c>
      <c r="AX7">
        <f>(R7*SUMPRODUCT(K8:$K$23, X8:$X$23)-$AZ$3*SUMPRODUCT(K7:$K$22, W8:$W$23))/Z7</f>
        <v>201.97780558716323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2.6360139999999999E-3</v>
      </c>
      <c r="O8">
        <f t="shared" si="21"/>
        <v>845.51946855160611</v>
      </c>
      <c r="P8">
        <f t="shared" si="22"/>
        <v>42.275973427580311</v>
      </c>
      <c r="Q8" s="4">
        <f t="shared" si="23"/>
        <v>12.5</v>
      </c>
      <c r="R8">
        <f t="shared" si="0"/>
        <v>250000</v>
      </c>
      <c r="S8">
        <f t="shared" si="1"/>
        <v>226.01464734981502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192.00914124360315</v>
      </c>
      <c r="AC8">
        <f t="shared" si="2"/>
        <v>212.14466935717246</v>
      </c>
      <c r="AE8">
        <f t="shared" si="3"/>
        <v>793.63196232723919</v>
      </c>
      <c r="AF8">
        <f t="shared" si="4"/>
        <v>-39.681598116361968</v>
      </c>
      <c r="AG8">
        <f t="shared" si="4"/>
        <v>-11.732904915938077</v>
      </c>
      <c r="AH8">
        <f t="shared" si="5"/>
        <v>-626.47821993948219</v>
      </c>
      <c r="AI8">
        <f t="shared" si="6"/>
        <v>115.7392393554569</v>
      </c>
      <c r="AJ8">
        <f t="shared" si="7"/>
        <v>-20.135528113569308</v>
      </c>
      <c r="AK8">
        <f t="shared" ref="AK8:AK23" si="24">G8*SUM(AB8:AB8, AE8:AF8)</f>
        <v>20.148937466180431</v>
      </c>
      <c r="AL8">
        <f t="shared" si="8"/>
        <v>115.75264870806802</v>
      </c>
      <c r="AN8">
        <f t="shared" si="9"/>
        <v>521.69666297558422</v>
      </c>
      <c r="AO8">
        <f t="shared" si="9"/>
        <v>-26.084833148779218</v>
      </c>
      <c r="AP8">
        <f t="shared" si="9"/>
        <v>-7.7126648524909545</v>
      </c>
      <c r="AQ8">
        <f t="shared" si="9"/>
        <v>-411.81758331773079</v>
      </c>
      <c r="AR8">
        <f t="shared" si="9"/>
        <v>76.081581656583282</v>
      </c>
      <c r="AS8">
        <f t="shared" si="9"/>
        <v>-13.236157718870677</v>
      </c>
      <c r="AT8">
        <f t="shared" si="9"/>
        <v>13.244972402303249</v>
      </c>
      <c r="AU8">
        <f t="shared" si="9"/>
        <v>76.090396340015857</v>
      </c>
      <c r="AW8">
        <v>5</v>
      </c>
      <c r="AX8">
        <f>(R8*SUMPRODUCT(K9:$K$23, X9:$X$23)-$AZ$3*SUMPRODUCT(K8:$K$22, W9:$W$23))/Z8</f>
        <v>226.01464734981502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2.6635809999999999E-3</v>
      </c>
      <c r="O9">
        <f t="shared" si="21"/>
        <v>845.51946855160611</v>
      </c>
      <c r="P9">
        <f t="shared" si="22"/>
        <v>42.275973427580311</v>
      </c>
      <c r="Q9" s="4">
        <f t="shared" si="23"/>
        <v>12.5</v>
      </c>
      <c r="R9">
        <f t="shared" si="0"/>
        <v>250000</v>
      </c>
      <c r="S9">
        <f t="shared" si="1"/>
        <v>236.66250050101996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212.14466935717246</v>
      </c>
      <c r="AC9">
        <f t="shared" si="2"/>
        <v>219.32601289382501</v>
      </c>
      <c r="AE9">
        <f t="shared" si="3"/>
        <v>783.58173968811934</v>
      </c>
      <c r="AF9">
        <f t="shared" si="4"/>
        <v>-39.17908698440597</v>
      </c>
      <c r="AG9">
        <f t="shared" si="4"/>
        <v>-11.584324324169797</v>
      </c>
      <c r="AH9">
        <f t="shared" si="5"/>
        <v>-625.03085217798525</v>
      </c>
      <c r="AI9">
        <f t="shared" si="6"/>
        <v>107.78747620155832</v>
      </c>
      <c r="AJ9">
        <f t="shared" si="7"/>
        <v>-7.1813435366525482</v>
      </c>
      <c r="AK9">
        <f t="shared" si="24"/>
        <v>5.6436292001592259</v>
      </c>
      <c r="AL9">
        <f t="shared" si="8"/>
        <v>106.249761865065</v>
      </c>
      <c r="AN9">
        <f t="shared" si="9"/>
        <v>489.53631916609328</v>
      </c>
      <c r="AO9">
        <f t="shared" si="9"/>
        <v>-24.476815958304666</v>
      </c>
      <c r="AP9">
        <f t="shared" si="9"/>
        <v>-7.2372124086728595</v>
      </c>
      <c r="AQ9">
        <f t="shared" si="9"/>
        <v>-390.48294165487005</v>
      </c>
      <c r="AR9">
        <f t="shared" si="9"/>
        <v>67.33934914424573</v>
      </c>
      <c r="AS9">
        <f t="shared" si="9"/>
        <v>-4.4864859701801514</v>
      </c>
      <c r="AT9">
        <f t="shared" si="9"/>
        <v>3.5258114443604351</v>
      </c>
      <c r="AU9">
        <f t="shared" si="9"/>
        <v>66.378674618426018</v>
      </c>
      <c r="AW9">
        <v>6</v>
      </c>
      <c r="AX9">
        <f>(R9*SUMPRODUCT(K10:$K$23, X10:$X$23)-$AZ$3*SUMPRODUCT(K9:$K$22, W10:$W$23))/Z9</f>
        <v>236.66250050101996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2.696852E-3</v>
      </c>
      <c r="O10">
        <f t="shared" si="21"/>
        <v>845.51946855160611</v>
      </c>
      <c r="P10">
        <f t="shared" si="22"/>
        <v>42.275973427580311</v>
      </c>
      <c r="Q10" s="4">
        <f t="shared" si="23"/>
        <v>12.5</v>
      </c>
      <c r="R10">
        <f t="shared" si="0"/>
        <v>250000</v>
      </c>
      <c r="S10">
        <f t="shared" si="1"/>
        <v>242.18422874928729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219.32601289382501</v>
      </c>
      <c r="AC10">
        <f t="shared" si="2"/>
        <v>221.59352940734834</v>
      </c>
      <c r="AE10">
        <f t="shared" si="3"/>
        <v>773.63271830939664</v>
      </c>
      <c r="AF10">
        <f t="shared" si="4"/>
        <v>-38.68163591546984</v>
      </c>
      <c r="AG10">
        <f t="shared" si="4"/>
        <v>-11.437239872705813</v>
      </c>
      <c r="AH10">
        <f t="shared" si="5"/>
        <v>-624.82416444571936</v>
      </c>
      <c r="AI10">
        <f t="shared" si="6"/>
        <v>98.689678075501547</v>
      </c>
      <c r="AJ10">
        <f t="shared" si="7"/>
        <v>-2.2675165135233328</v>
      </c>
      <c r="AK10">
        <f t="shared" si="24"/>
        <v>3.9125360906797826</v>
      </c>
      <c r="AL10">
        <f t="shared" si="8"/>
        <v>100.33469765265799</v>
      </c>
      <c r="AN10">
        <f t="shared" si="9"/>
        <v>459.21211303849554</v>
      </c>
      <c r="AO10">
        <f t="shared" si="9"/>
        <v>-22.960605651924784</v>
      </c>
      <c r="AP10">
        <f t="shared" si="9"/>
        <v>-6.7889050772706669</v>
      </c>
      <c r="AQ10">
        <f t="shared" si="9"/>
        <v>-370.88248472692106</v>
      </c>
      <c r="AR10">
        <f t="shared" si="9"/>
        <v>58.58011758237901</v>
      </c>
      <c r="AS10">
        <f t="shared" si="9"/>
        <v>-1.3459501193281997</v>
      </c>
      <c r="AT10">
        <f t="shared" si="9"/>
        <v>2.3223991475783152</v>
      </c>
      <c r="AU10">
        <f t="shared" si="9"/>
        <v>59.556566610629119</v>
      </c>
      <c r="AW10">
        <v>7</v>
      </c>
      <c r="AX10">
        <f>(R10*SUMPRODUCT(K11:$K$23, X11:$X$23)-$AZ$3*SUMPRODUCT(K10:$K$22, W11:$W$23))/Z10</f>
        <v>242.18422874928729</v>
      </c>
    </row>
    <row r="11" spans="1:52" x14ac:dyDescent="0.25">
      <c r="A11" t="s">
        <v>33</v>
      </c>
      <c r="C11" s="7">
        <f>AU25</f>
        <v>312.07451176287094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2.7291730000000001E-3</v>
      </c>
      <c r="O11">
        <f t="shared" si="21"/>
        <v>845.51946855160611</v>
      </c>
      <c r="P11">
        <f t="shared" si="22"/>
        <v>42.275973427580311</v>
      </c>
      <c r="Q11" s="4">
        <f t="shared" si="23"/>
        <v>12.5</v>
      </c>
      <c r="R11">
        <f t="shared" si="0"/>
        <v>250000</v>
      </c>
      <c r="S11">
        <f t="shared" si="1"/>
        <v>242.67501518715017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221.59352940734834</v>
      </c>
      <c r="AC11">
        <f t="shared" si="2"/>
        <v>219.21617025862952</v>
      </c>
      <c r="AE11">
        <f t="shared" si="3"/>
        <v>763.78501359957613</v>
      </c>
      <c r="AF11">
        <f t="shared" si="4"/>
        <v>-38.189250679978812</v>
      </c>
      <c r="AG11">
        <f t="shared" si="4"/>
        <v>-11.291653267723643</v>
      </c>
      <c r="AH11">
        <f t="shared" si="5"/>
        <v>-624.28412510224291</v>
      </c>
      <c r="AI11">
        <f t="shared" si="6"/>
        <v>90.019984549630749</v>
      </c>
      <c r="AJ11">
        <f t="shared" si="7"/>
        <v>2.3773591487188241</v>
      </c>
      <c r="AK11">
        <f t="shared" si="24"/>
        <v>2.2732543015846693</v>
      </c>
      <c r="AL11">
        <f t="shared" si="8"/>
        <v>94.670597999934245</v>
      </c>
      <c r="AN11">
        <f t="shared" si="9"/>
        <v>431.16188550445361</v>
      </c>
      <c r="AO11">
        <f t="shared" si="9"/>
        <v>-21.558094275222686</v>
      </c>
      <c r="AP11">
        <f t="shared" si="9"/>
        <v>-6.3742158155601611</v>
      </c>
      <c r="AQ11">
        <f t="shared" si="9"/>
        <v>-352.41267591916346</v>
      </c>
      <c r="AR11">
        <f t="shared" si="9"/>
        <v>50.816899494507332</v>
      </c>
      <c r="AS11">
        <f t="shared" si="9"/>
        <v>1.3420355660712846</v>
      </c>
      <c r="AT11">
        <f t="shared" si="9"/>
        <v>1.2832676649193944</v>
      </c>
      <c r="AU11">
        <f t="shared" si="9"/>
        <v>53.442202725498014</v>
      </c>
      <c r="AW11">
        <v>8</v>
      </c>
      <c r="AX11">
        <f>(R11*SUMPRODUCT(K12:$K$23, X12:$X$23)-$AZ$3*SUMPRODUCT(K11:$K$22, W12:$W$23))/Z11</f>
        <v>242.67501518715017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2.766246E-3</v>
      </c>
      <c r="O12">
        <f t="shared" si="21"/>
        <v>845.51946855160611</v>
      </c>
      <c r="P12">
        <f t="shared" si="22"/>
        <v>42.275973427580311</v>
      </c>
      <c r="Q12" s="4">
        <f t="shared" si="23"/>
        <v>12.5</v>
      </c>
      <c r="R12">
        <f t="shared" si="0"/>
        <v>250000</v>
      </c>
      <c r="S12">
        <f t="shared" si="1"/>
        <v>238.41308730915588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219.21617025862952</v>
      </c>
      <c r="AC12">
        <f t="shared" si="2"/>
        <v>212.61681499606448</v>
      </c>
      <c r="AE12">
        <f t="shared" si="3"/>
        <v>754.03434622485065</v>
      </c>
      <c r="AF12">
        <f t="shared" si="4"/>
        <v>-37.701717311242533</v>
      </c>
      <c r="AG12">
        <f t="shared" si="4"/>
        <v>-11.14750124436118</v>
      </c>
      <c r="AH12">
        <f t="shared" si="5"/>
        <v>-624.70981370454911</v>
      </c>
      <c r="AI12">
        <f t="shared" si="6"/>
        <v>80.475313964697875</v>
      </c>
      <c r="AJ12">
        <f t="shared" si="7"/>
        <v>6.5993552625650409</v>
      </c>
      <c r="AK12">
        <f t="shared" si="24"/>
        <v>2.1517622380961465</v>
      </c>
      <c r="AL12">
        <f t="shared" si="8"/>
        <v>89.226431465359056</v>
      </c>
      <c r="AN12">
        <f t="shared" si="9"/>
        <v>404.655924335279</v>
      </c>
      <c r="AO12">
        <f t="shared" si="9"/>
        <v>-20.232796216763948</v>
      </c>
      <c r="AP12">
        <f t="shared" si="9"/>
        <v>-5.9823566958851888</v>
      </c>
      <c r="AQ12">
        <f t="shared" si="9"/>
        <v>-335.25333212149508</v>
      </c>
      <c r="AR12">
        <f t="shared" si="9"/>
        <v>43.187439301134802</v>
      </c>
      <c r="AS12">
        <f t="shared" si="9"/>
        <v>3.5415736924453296</v>
      </c>
      <c r="AT12">
        <f t="shared" si="9"/>
        <v>1.1547528859473171</v>
      </c>
      <c r="AU12">
        <f t="shared" si="9"/>
        <v>47.883765879527445</v>
      </c>
      <c r="AW12">
        <v>9</v>
      </c>
      <c r="AX12">
        <f>(R12*SUMPRODUCT(K13:$K$23, X13:$X$23)-$AZ$3*SUMPRODUCT(K12:$K$22, W13:$W$23))/Z12</f>
        <v>238.41308730915588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2.8061710000000001E-3</v>
      </c>
      <c r="O13">
        <f t="shared" si="21"/>
        <v>845.51946855160611</v>
      </c>
      <c r="P13">
        <f t="shared" si="22"/>
        <v>42.275973427580311</v>
      </c>
      <c r="Q13" s="4">
        <f t="shared" si="23"/>
        <v>12.5</v>
      </c>
      <c r="R13">
        <f t="shared" si="0"/>
        <v>250000</v>
      </c>
      <c r="S13">
        <f t="shared" si="1"/>
        <v>229.24344066049156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212.61681499606448</v>
      </c>
      <c r="AC13">
        <f t="shared" si="2"/>
        <v>201.82123826990892</v>
      </c>
      <c r="AE13">
        <f t="shared" si="3"/>
        <v>744.37805344722199</v>
      </c>
      <c r="AF13">
        <f t="shared" si="4"/>
        <v>-37.218902672361104</v>
      </c>
      <c r="AG13">
        <f t="shared" si="4"/>
        <v>-11.004744437203179</v>
      </c>
      <c r="AH13">
        <f t="shared" si="5"/>
        <v>-625.63589428780517</v>
      </c>
      <c r="AI13">
        <f t="shared" si="6"/>
        <v>70.518512049852575</v>
      </c>
      <c r="AJ13">
        <f t="shared" si="7"/>
        <v>10.795576726155559</v>
      </c>
      <c r="AK13">
        <f t="shared" si="24"/>
        <v>1.8395519315418507</v>
      </c>
      <c r="AL13">
        <f t="shared" si="8"/>
        <v>83.153640707549982</v>
      </c>
      <c r="AN13">
        <f t="shared" si="9"/>
        <v>379.8362949244825</v>
      </c>
      <c r="AO13">
        <f t="shared" si="9"/>
        <v>-18.991814746224129</v>
      </c>
      <c r="AP13">
        <f t="shared" si="9"/>
        <v>-5.6154279861697134</v>
      </c>
      <c r="AQ13">
        <f t="shared" si="9"/>
        <v>-319.24533368163611</v>
      </c>
      <c r="AR13">
        <f t="shared" si="9"/>
        <v>35.983718510452597</v>
      </c>
      <c r="AS13">
        <f t="shared" si="9"/>
        <v>5.5086952741905906</v>
      </c>
      <c r="AT13">
        <f t="shared" si="9"/>
        <v>0.93867435607781957</v>
      </c>
      <c r="AU13">
        <f t="shared" si="9"/>
        <v>42.431088140721009</v>
      </c>
      <c r="AW13">
        <v>10</v>
      </c>
      <c r="AX13">
        <f>(R13*SUMPRODUCT(K14:$K$23, X14:$X$23)-$AZ$3*SUMPRODUCT(K13:$K$22, W14:$W$23))/Z13</f>
        <v>229.24344066049156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2.8498989999999999E-3</v>
      </c>
      <c r="O14">
        <f t="shared" si="21"/>
        <v>845.51946855160611</v>
      </c>
      <c r="P14">
        <f t="shared" si="22"/>
        <v>42.275973427580311</v>
      </c>
      <c r="Q14" s="4">
        <f t="shared" si="23"/>
        <v>12.5</v>
      </c>
      <c r="R14">
        <f t="shared" si="0"/>
        <v>250000</v>
      </c>
      <c r="S14">
        <f t="shared" si="1"/>
        <v>226.12074418190062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201.82123826990892</v>
      </c>
      <c r="AC14">
        <f t="shared" si="2"/>
        <v>196.51402401032237</v>
      </c>
      <c r="AE14">
        <f t="shared" si="3"/>
        <v>734.81287064260869</v>
      </c>
      <c r="AF14">
        <f t="shared" si="4"/>
        <v>-36.740643532130441</v>
      </c>
      <c r="AG14">
        <f t="shared" si="4"/>
        <v>-10.863334582664306</v>
      </c>
      <c r="AH14">
        <f t="shared" si="5"/>
        <v>-627.24820333681805</v>
      </c>
      <c r="AI14">
        <f t="shared" si="6"/>
        <v>59.960689190995936</v>
      </c>
      <c r="AJ14">
        <f t="shared" si="7"/>
        <v>5.3072142595865444</v>
      </c>
      <c r="AK14">
        <f t="shared" si="24"/>
        <v>62.992542576627109</v>
      </c>
      <c r="AL14">
        <f t="shared" si="8"/>
        <v>128.26044602720958</v>
      </c>
      <c r="AN14">
        <f t="shared" si="9"/>
        <v>345.39895732219401</v>
      </c>
      <c r="AO14">
        <f t="shared" si="9"/>
        <v>-17.269947866109703</v>
      </c>
      <c r="AP14">
        <f t="shared" si="9"/>
        <v>-5.1063128965242841</v>
      </c>
      <c r="AQ14">
        <f t="shared" si="9"/>
        <v>-294.83816093924827</v>
      </c>
      <c r="AR14">
        <f t="shared" si="9"/>
        <v>28.184535620311763</v>
      </c>
      <c r="AS14">
        <f t="shared" si="9"/>
        <v>2.4946572723251075</v>
      </c>
      <c r="AT14">
        <f t="shared" si="9"/>
        <v>29.609658995239826</v>
      </c>
      <c r="AU14">
        <f t="shared" si="9"/>
        <v>60.288851887876696</v>
      </c>
      <c r="AW14">
        <v>11</v>
      </c>
      <c r="AX14">
        <f>(R14*SUMPRODUCT(K15:$K$23, X15:$X$23)-$AZ$3*SUMPRODUCT(K14:$K$22, W15:$W$23))/Z14</f>
        <v>226.12074418190062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2.8964780000000001E-3</v>
      </c>
      <c r="O15">
        <f t="shared" si="21"/>
        <v>845.51946855160611</v>
      </c>
      <c r="P15">
        <f t="shared" si="22"/>
        <v>42.275973427580311</v>
      </c>
      <c r="Q15" s="4">
        <f t="shared" si="23"/>
        <v>12.5</v>
      </c>
      <c r="R15">
        <f t="shared" si="0"/>
        <v>250000</v>
      </c>
      <c r="S15">
        <f t="shared" si="1"/>
        <v>218.3412948526406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196.51402401032237</v>
      </c>
      <c r="AC15">
        <f t="shared" si="2"/>
        <v>187.30601564190147</v>
      </c>
      <c r="AE15">
        <f t="shared" si="3"/>
        <v>725.33637262224931</v>
      </c>
      <c r="AF15">
        <f t="shared" si="4"/>
        <v>-36.266818631112471</v>
      </c>
      <c r="AG15">
        <f t="shared" si="4"/>
        <v>-10.723235827212337</v>
      </c>
      <c r="AH15">
        <f t="shared" si="5"/>
        <v>-629.30819250652701</v>
      </c>
      <c r="AI15">
        <f t="shared" si="6"/>
        <v>49.038125657397586</v>
      </c>
      <c r="AJ15">
        <f t="shared" si="7"/>
        <v>9.2080083684209058</v>
      </c>
      <c r="AK15">
        <f t="shared" si="24"/>
        <v>61.990850460102152</v>
      </c>
      <c r="AL15">
        <f t="shared" si="8"/>
        <v>120.23698448592064</v>
      </c>
      <c r="AN15">
        <f t="shared" si="9"/>
        <v>314.06901363324164</v>
      </c>
      <c r="AO15">
        <f t="shared" si="9"/>
        <v>-15.703450681662083</v>
      </c>
      <c r="AP15">
        <f t="shared" si="9"/>
        <v>-4.6431369311230783</v>
      </c>
      <c r="AQ15">
        <f t="shared" si="9"/>
        <v>-272.48902819709554</v>
      </c>
      <c r="AR15">
        <f t="shared" si="9"/>
        <v>21.233397823360981</v>
      </c>
      <c r="AS15">
        <f t="shared" si="9"/>
        <v>3.9870468584686547</v>
      </c>
      <c r="AT15">
        <f t="shared" si="9"/>
        <v>26.841898453132739</v>
      </c>
      <c r="AU15">
        <f t="shared" si="9"/>
        <v>52.062343134962376</v>
      </c>
      <c r="AW15">
        <v>12</v>
      </c>
      <c r="AX15">
        <f>(R15*SUMPRODUCT(K16:$K$23, X16:$X$23)-$AZ$3*SUMPRODUCT(K15:$K$22, W16:$W$23))/Z15</f>
        <v>218.3412948526406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2.9506620000000002E-3</v>
      </c>
      <c r="O16">
        <f t="shared" si="21"/>
        <v>845.51946855160611</v>
      </c>
      <c r="P16">
        <f t="shared" si="22"/>
        <v>42.275973427580311</v>
      </c>
      <c r="Q16" s="4">
        <f t="shared" si="23"/>
        <v>12.5</v>
      </c>
      <c r="R16">
        <f t="shared" si="0"/>
        <v>250000</v>
      </c>
      <c r="S16">
        <f t="shared" si="1"/>
        <v>205.84397961948721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187.30601564190147</v>
      </c>
      <c r="AC16">
        <f t="shared" si="2"/>
        <v>174.29818924200094</v>
      </c>
      <c r="AE16">
        <f t="shared" si="3"/>
        <v>715.94278642411257</v>
      </c>
      <c r="AF16">
        <f t="shared" si="4"/>
        <v>-35.797139321205634</v>
      </c>
      <c r="AG16">
        <f t="shared" si="4"/>
        <v>-10.584362824467819</v>
      </c>
      <c r="AH16">
        <f t="shared" si="5"/>
        <v>-632.81288944788025</v>
      </c>
      <c r="AI16">
        <f t="shared" si="6"/>
        <v>36.748394830558823</v>
      </c>
      <c r="AJ16">
        <f t="shared" si="7"/>
        <v>13.007826399900523</v>
      </c>
      <c r="AK16">
        <f t="shared" si="24"/>
        <v>60.721616392136589</v>
      </c>
      <c r="AL16">
        <f t="shared" si="8"/>
        <v>110.47783762259593</v>
      </c>
      <c r="AN16">
        <f t="shared" si="9"/>
        <v>285.56522459404277</v>
      </c>
      <c r="AO16">
        <f t="shared" si="9"/>
        <v>-14.278261229702141</v>
      </c>
      <c r="AP16">
        <f t="shared" si="9"/>
        <v>-4.2217423018541256</v>
      </c>
      <c r="AQ16">
        <f t="shared" si="9"/>
        <v>-252.4075363672145</v>
      </c>
      <c r="AR16">
        <f t="shared" si="9"/>
        <v>14.657684695271978</v>
      </c>
      <c r="AS16">
        <f t="shared" si="9"/>
        <v>5.1883794875858342</v>
      </c>
      <c r="AT16">
        <f t="shared" si="9"/>
        <v>24.219787323147742</v>
      </c>
      <c r="AU16">
        <f t="shared" si="9"/>
        <v>44.065851506005551</v>
      </c>
      <c r="AW16">
        <v>13</v>
      </c>
      <c r="AX16">
        <f>(R16*SUMPRODUCT(K17:$K$23, X17:$X$23)-$AZ$3*SUMPRODUCT(K16:$K$22, W17:$W$23))/Z16</f>
        <v>205.84397961948721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3.0134020000000001E-3</v>
      </c>
      <c r="O17">
        <f t="shared" si="21"/>
        <v>845.51946855160611</v>
      </c>
      <c r="P17">
        <f t="shared" si="22"/>
        <v>42.275973427580311</v>
      </c>
      <c r="Q17" s="4">
        <f t="shared" si="23"/>
        <v>12.5</v>
      </c>
      <c r="R17">
        <f t="shared" si="0"/>
        <v>250000</v>
      </c>
      <c r="S17">
        <f t="shared" si="1"/>
        <v>188.56694816246835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174.29818924200094</v>
      </c>
      <c r="AC17">
        <f t="shared" si="2"/>
        <v>157.59104436611256</v>
      </c>
      <c r="AE17">
        <f t="shared" si="3"/>
        <v>706.62593513537547</v>
      </c>
      <c r="AF17">
        <f t="shared" si="4"/>
        <v>-35.331296756768772</v>
      </c>
      <c r="AG17">
        <f t="shared" si="4"/>
        <v>-10.446624256119163</v>
      </c>
      <c r="AH17">
        <f t="shared" si="5"/>
        <v>-637.89880207953956</v>
      </c>
      <c r="AI17">
        <f t="shared" si="6"/>
        <v>22.94921204294792</v>
      </c>
      <c r="AJ17">
        <f t="shared" si="7"/>
        <v>16.707144875888389</v>
      </c>
      <c r="AK17">
        <f t="shared" si="24"/>
        <v>59.191497933442541</v>
      </c>
      <c r="AL17">
        <f t="shared" si="8"/>
        <v>98.847854852278857</v>
      </c>
      <c r="AN17">
        <f t="shared" si="9"/>
        <v>259.63183421199165</v>
      </c>
      <c r="AO17">
        <f t="shared" si="9"/>
        <v>-12.981591710599583</v>
      </c>
      <c r="AP17">
        <f t="shared" si="9"/>
        <v>-3.8383479604666411</v>
      </c>
      <c r="AQ17">
        <f t="shared" si="9"/>
        <v>-234.37978680164611</v>
      </c>
      <c r="AR17">
        <f t="shared" si="9"/>
        <v>8.4321077392793349</v>
      </c>
      <c r="AS17">
        <f t="shared" si="9"/>
        <v>6.1386179771923626</v>
      </c>
      <c r="AT17">
        <f t="shared" si="9"/>
        <v>21.748419374489558</v>
      </c>
      <c r="AU17">
        <f t="shared" si="9"/>
        <v>36.319145090961257</v>
      </c>
      <c r="AW17">
        <v>14</v>
      </c>
      <c r="AX17">
        <f>(R17*SUMPRODUCT(K18:$K$23, X18:$X$23)-$AZ$3*SUMPRODUCT(K17:$K$22, W18:$W$23))/Z17</f>
        <v>188.56694816246835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3.0789929999999999E-3</v>
      </c>
      <c r="O18">
        <f t="shared" si="21"/>
        <v>845.51946855160611</v>
      </c>
      <c r="P18">
        <f t="shared" si="22"/>
        <v>42.275973427580311</v>
      </c>
      <c r="Q18" s="4">
        <f t="shared" si="23"/>
        <v>12.5</v>
      </c>
      <c r="R18">
        <f t="shared" si="0"/>
        <v>250000</v>
      </c>
      <c r="S18">
        <f t="shared" si="1"/>
        <v>167.02585926110345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157.59104436611256</v>
      </c>
      <c r="AC18">
        <f t="shared" si="2"/>
        <v>137.76283425674603</v>
      </c>
      <c r="AE18">
        <f t="shared" si="3"/>
        <v>697.38397947612134</v>
      </c>
      <c r="AF18">
        <f t="shared" si="4"/>
        <v>-34.869198973806071</v>
      </c>
      <c r="AG18">
        <f t="shared" si="4"/>
        <v>-10.30999293059975</v>
      </c>
      <c r="AH18">
        <f t="shared" si="5"/>
        <v>-643.30165916442229</v>
      </c>
      <c r="AI18">
        <f t="shared" si="6"/>
        <v>8.9031284072932522</v>
      </c>
      <c r="AJ18">
        <f t="shared" si="7"/>
        <v>19.828210109366523</v>
      </c>
      <c r="AK18">
        <f t="shared" si="24"/>
        <v>57.407407740789949</v>
      </c>
      <c r="AL18">
        <f t="shared" si="8"/>
        <v>86.138746257449725</v>
      </c>
      <c r="AN18">
        <f t="shared" si="9"/>
        <v>236.03787797562561</v>
      </c>
      <c r="AO18">
        <f t="shared" si="9"/>
        <v>-11.801893898781282</v>
      </c>
      <c r="AP18">
        <f t="shared" si="9"/>
        <v>-3.4895393712808853</v>
      </c>
      <c r="AQ18">
        <f t="shared" si="9"/>
        <v>-217.73307531588998</v>
      </c>
      <c r="AR18">
        <f t="shared" si="9"/>
        <v>3.0133693896734632</v>
      </c>
      <c r="AS18">
        <f t="shared" si="9"/>
        <v>6.7110928498608757</v>
      </c>
      <c r="AT18">
        <f t="shared" si="9"/>
        <v>19.430217931585752</v>
      </c>
      <c r="AU18">
        <f t="shared" si="9"/>
        <v>29.154680171120091</v>
      </c>
      <c r="AW18">
        <v>15</v>
      </c>
      <c r="AX18">
        <f>(R18*SUMPRODUCT(K19:$K$23, X19:$X$23)-$AZ$3*SUMPRODUCT(K18:$K$22, W19:$W$23))/Z18</f>
        <v>167.02585926110345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3.1512390000000001E-3</v>
      </c>
      <c r="O19">
        <f t="shared" si="21"/>
        <v>845.51946855160611</v>
      </c>
      <c r="P19">
        <f t="shared" si="22"/>
        <v>42.275973427580311</v>
      </c>
      <c r="Q19" s="4">
        <f t="shared" si="23"/>
        <v>12.5</v>
      </c>
      <c r="R19">
        <f t="shared" si="0"/>
        <v>250000</v>
      </c>
      <c r="S19">
        <f t="shared" si="1"/>
        <v>141.39876887445223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137.76283425674603</v>
      </c>
      <c r="AC19">
        <f t="shared" si="2"/>
        <v>115.09185313665932</v>
      </c>
      <c r="AE19">
        <f t="shared" si="3"/>
        <v>688.21251608725981</v>
      </c>
      <c r="AF19">
        <f t="shared" si="4"/>
        <v>-34.410625804362994</v>
      </c>
      <c r="AG19">
        <f t="shared" si="4"/>
        <v>-10.174403749481122</v>
      </c>
      <c r="AH19">
        <f t="shared" si="5"/>
        <v>-649.78503625260453</v>
      </c>
      <c r="AI19">
        <f t="shared" si="6"/>
        <v>-6.1575497191888644</v>
      </c>
      <c r="AJ19">
        <f t="shared" si="7"/>
        <v>22.670981120086708</v>
      </c>
      <c r="AK19">
        <f t="shared" si="24"/>
        <v>55.409530717775006</v>
      </c>
      <c r="AL19">
        <f t="shared" si="8"/>
        <v>71.922962118672842</v>
      </c>
      <c r="AN19">
        <f t="shared" si="9"/>
        <v>214.57230605553141</v>
      </c>
      <c r="AO19">
        <f t="shared" si="9"/>
        <v>-10.728615302776571</v>
      </c>
      <c r="AP19">
        <f t="shared" si="9"/>
        <v>-3.1721964135121956</v>
      </c>
      <c r="AQ19">
        <f t="shared" si="9"/>
        <v>-202.59130778641688</v>
      </c>
      <c r="AR19">
        <f t="shared" si="9"/>
        <v>-1.9198134471742476</v>
      </c>
      <c r="AS19">
        <f t="shared" si="9"/>
        <v>7.0684048687972885</v>
      </c>
      <c r="AT19">
        <f t="shared" si="9"/>
        <v>17.275696831500685</v>
      </c>
      <c r="AU19">
        <f t="shared" si="9"/>
        <v>22.424288253123724</v>
      </c>
      <c r="AW19">
        <v>16</v>
      </c>
      <c r="AX19">
        <f>(R19*SUMPRODUCT(K20:$K$23, X20:$X$23)-$AZ$3*SUMPRODUCT(K19:$K$22, W20:$W$23))/Z19</f>
        <v>141.39876887445223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3.229188E-3</v>
      </c>
      <c r="O20">
        <f t="shared" si="21"/>
        <v>845.51946855160611</v>
      </c>
      <c r="P20">
        <f t="shared" si="22"/>
        <v>42.275973427580311</v>
      </c>
      <c r="Q20" s="4">
        <f t="shared" si="23"/>
        <v>12.5</v>
      </c>
      <c r="R20">
        <f t="shared" si="0"/>
        <v>250000</v>
      </c>
      <c r="S20">
        <f t="shared" si="1"/>
        <v>111.96313023138282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115.09185313665932</v>
      </c>
      <c r="AC20">
        <f t="shared" si="2"/>
        <v>89.927036437491267</v>
      </c>
      <c r="AE20">
        <f t="shared" si="3"/>
        <v>679.10802332798846</v>
      </c>
      <c r="AF20">
        <f t="shared" si="4"/>
        <v>-33.955401166399426</v>
      </c>
      <c r="AG20">
        <f t="shared" si="4"/>
        <v>-10.039804649491332</v>
      </c>
      <c r="AH20">
        <f t="shared" si="5"/>
        <v>-657.10124989958899</v>
      </c>
      <c r="AI20">
        <f t="shared" si="6"/>
        <v>-21.98843238749123</v>
      </c>
      <c r="AJ20">
        <f t="shared" si="7"/>
        <v>25.164816699168057</v>
      </c>
      <c r="AK20">
        <f t="shared" si="24"/>
        <v>53.217113270877391</v>
      </c>
      <c r="AL20">
        <f t="shared" si="8"/>
        <v>56.393497582554218</v>
      </c>
      <c r="AN20">
        <f t="shared" si="9"/>
        <v>195.04343210687941</v>
      </c>
      <c r="AO20">
        <f t="shared" si="9"/>
        <v>-9.7521716053439711</v>
      </c>
      <c r="AP20">
        <f t="shared" si="9"/>
        <v>-2.8834852324718376</v>
      </c>
      <c r="AQ20">
        <f t="shared" si="9"/>
        <v>-188.72296986577808</v>
      </c>
      <c r="AR20">
        <f t="shared" si="9"/>
        <v>-6.3151945967144654</v>
      </c>
      <c r="AS20">
        <f t="shared" si="9"/>
        <v>7.2274690457834918</v>
      </c>
      <c r="AT20">
        <f t="shared" si="9"/>
        <v>15.284237650892003</v>
      </c>
      <c r="AU20">
        <f t="shared" si="9"/>
        <v>16.19651209996103</v>
      </c>
      <c r="AW20">
        <v>17</v>
      </c>
      <c r="AX20">
        <f>(R20*SUMPRODUCT(K21:$K$23, X21:$X$23)-$AZ$3*SUMPRODUCT(K20:$K$22, W21:$W$23))/Z20</f>
        <v>111.96313023138282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3.318545E-3</v>
      </c>
      <c r="O21">
        <f t="shared" si="21"/>
        <v>845.51946855160611</v>
      </c>
      <c r="P21">
        <f t="shared" si="22"/>
        <v>42.275973427580311</v>
      </c>
      <c r="Q21" s="4">
        <f t="shared" si="23"/>
        <v>12.5</v>
      </c>
      <c r="R21">
        <f t="shared" si="0"/>
        <v>250000</v>
      </c>
      <c r="S21">
        <f t="shared" si="1"/>
        <v>78.620283950108558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89.927036437491267</v>
      </c>
      <c r="AC21">
        <f t="shared" si="2"/>
        <v>62.305562775284557</v>
      </c>
      <c r="AE21">
        <f t="shared" si="3"/>
        <v>670.06329255943353</v>
      </c>
      <c r="AF21">
        <f t="shared" si="4"/>
        <v>-33.503164627971685</v>
      </c>
      <c r="AG21">
        <f t="shared" si="4"/>
        <v>-9.9060890594758728</v>
      </c>
      <c r="AH21">
        <f t="shared" si="5"/>
        <v>-666.35087041092424</v>
      </c>
      <c r="AI21">
        <f t="shared" si="6"/>
        <v>-39.696831538938341</v>
      </c>
      <c r="AJ21">
        <f t="shared" si="7"/>
        <v>27.621473662206711</v>
      </c>
      <c r="AK21">
        <f t="shared" si="24"/>
        <v>50.854101505826719</v>
      </c>
      <c r="AL21">
        <f t="shared" si="8"/>
        <v>38.778743629095089</v>
      </c>
      <c r="AN21">
        <f t="shared" si="9"/>
        <v>177.27588532074287</v>
      </c>
      <c r="AO21">
        <f t="shared" si="9"/>
        <v>-8.8637942660371465</v>
      </c>
      <c r="AP21">
        <f t="shared" si="9"/>
        <v>-2.620813179269847</v>
      </c>
      <c r="AQ21">
        <f t="shared" si="9"/>
        <v>-176.29370508438416</v>
      </c>
      <c r="AR21">
        <f t="shared" si="9"/>
        <v>-10.502427208948303</v>
      </c>
      <c r="AS21">
        <f t="shared" si="9"/>
        <v>7.3076995139186112</v>
      </c>
      <c r="AT21">
        <f t="shared" si="9"/>
        <v>13.454260167276244</v>
      </c>
      <c r="AU21">
        <f t="shared" si="9"/>
        <v>10.259532472246551</v>
      </c>
      <c r="AW21">
        <v>18</v>
      </c>
      <c r="AX21">
        <f>(R21*SUMPRODUCT(K22:$K$23, X22:$X$23)-$AZ$3*SUMPRODUCT(K21:$K$22, W22:$W$23))/Z21</f>
        <v>78.620283950108558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3.4212090000000001E-3</v>
      </c>
      <c r="O22">
        <f t="shared" si="21"/>
        <v>845.51946855160611</v>
      </c>
      <c r="P22">
        <f t="shared" si="22"/>
        <v>42.275973427580311</v>
      </c>
      <c r="Q22" s="4">
        <f t="shared" si="23"/>
        <v>12.5</v>
      </c>
      <c r="R22">
        <f t="shared" si="0"/>
        <v>250000</v>
      </c>
      <c r="S22">
        <f t="shared" si="1"/>
        <v>41.239571987337186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62.305562775284557</v>
      </c>
      <c r="AC22">
        <f t="shared" si="2"/>
        <v>32.243200161840733</v>
      </c>
      <c r="AE22">
        <f t="shared" si="3"/>
        <v>661.07023306676524</v>
      </c>
      <c r="AF22">
        <f t="shared" si="4"/>
        <v>-33.053511653338269</v>
      </c>
      <c r="AG22">
        <f t="shared" si="4"/>
        <v>-9.7731373678360338</v>
      </c>
      <c r="AH22">
        <f t="shared" si="5"/>
        <v>-677.81602090160789</v>
      </c>
      <c r="AI22">
        <f t="shared" si="6"/>
        <v>-59.572436856017021</v>
      </c>
      <c r="AJ22">
        <f t="shared" si="7"/>
        <v>30.062362613443824</v>
      </c>
      <c r="AK22">
        <f t="shared" si="24"/>
        <v>48.322559893209807</v>
      </c>
      <c r="AL22">
        <f t="shared" si="8"/>
        <v>18.81248565063661</v>
      </c>
      <c r="AN22">
        <f t="shared" si="9"/>
        <v>161.1101139428736</v>
      </c>
      <c r="AO22">
        <f t="shared" si="9"/>
        <v>-8.0555056971436816</v>
      </c>
      <c r="AP22">
        <f t="shared" si="9"/>
        <v>-2.3818214709304515</v>
      </c>
      <c r="AQ22">
        <f t="shared" si="9"/>
        <v>-165.19124730992721</v>
      </c>
      <c r="AR22">
        <f t="shared" si="9"/>
        <v>-14.518460535127765</v>
      </c>
      <c r="AS22">
        <f t="shared" si="9"/>
        <v>7.3265296541566718</v>
      </c>
      <c r="AT22">
        <f t="shared" si="9"/>
        <v>11.776741321856022</v>
      </c>
      <c r="AU22">
        <f t="shared" si="9"/>
        <v>4.5848104408849295</v>
      </c>
      <c r="AW22">
        <v>19</v>
      </c>
      <c r="AX22">
        <f>(R22*SUMPRODUCT(K23:$K$23, X23:$X$23)-$AZ$3*SUMPRODUCT(K22:$K$22, W23:$W$23))/Z22</f>
        <v>41.239571987337186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3.53338E-3</v>
      </c>
      <c r="O23">
        <f t="shared" si="21"/>
        <v>845.51946855160611</v>
      </c>
      <c r="P23">
        <f t="shared" si="22"/>
        <v>42.275973427580311</v>
      </c>
      <c r="Q23" s="4">
        <f t="shared" si="23"/>
        <v>12.5</v>
      </c>
      <c r="R23">
        <f t="shared" si="0"/>
        <v>250000</v>
      </c>
      <c r="S23">
        <f t="shared" si="1"/>
        <v>41.805339533269944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32.243200161840733</v>
      </c>
      <c r="AC23">
        <f t="shared" si="2"/>
        <v>32.243200161840733</v>
      </c>
      <c r="AE23">
        <f t="shared" si="3"/>
        <v>652.12371839598416</v>
      </c>
      <c r="AF23">
        <f t="shared" si="4"/>
        <v>-32.606185919799216</v>
      </c>
      <c r="AG23">
        <f t="shared" si="4"/>
        <v>-9.6408737860449101</v>
      </c>
      <c r="AH23">
        <f t="shared" si="5"/>
        <v>-690.64416225528976</v>
      </c>
      <c r="AI23">
        <f t="shared" si="6"/>
        <v>-80.767503565149809</v>
      </c>
      <c r="AJ23">
        <f t="shared" si="7"/>
        <v>0</v>
      </c>
      <c r="AK23">
        <f t="shared" si="24"/>
        <v>45.623251284661798</v>
      </c>
      <c r="AL23">
        <f t="shared" si="8"/>
        <v>-35.144252280488011</v>
      </c>
      <c r="AN23">
        <f t="shared" si="9"/>
        <v>146.40185040609134</v>
      </c>
      <c r="AO23">
        <f t="shared" si="9"/>
        <v>-7.320092520304569</v>
      </c>
      <c r="AP23">
        <f t="shared" si="9"/>
        <v>-2.1643772830104231</v>
      </c>
      <c r="AQ23">
        <f t="shared" si="9"/>
        <v>-155.0496945196862</v>
      </c>
      <c r="AR23">
        <f t="shared" si="9"/>
        <v>-18.132313916909862</v>
      </c>
      <c r="AS23">
        <f t="shared" si="9"/>
        <v>0</v>
      </c>
      <c r="AT23">
        <f t="shared" si="9"/>
        <v>10.242425204293419</v>
      </c>
      <c r="AU23">
        <f t="shared" si="9"/>
        <v>-7.889888712616445</v>
      </c>
      <c r="AW23">
        <v>20</v>
      </c>
      <c r="AX23">
        <f>(R23*SUMPRODUCT(K$23:$K24, X$23:$X24)-$AZ$3*SUMPRODUCT(K$22:$K23, W$23:$W24))/Z23</f>
        <v>41.805339533269944</v>
      </c>
    </row>
    <row r="25" spans="5:50" x14ac:dyDescent="0.25">
      <c r="AN25" s="8">
        <f t="shared" ref="AN25:AU25" si="25">SUM(AN3:AN23)</f>
        <v>7779.3557316955921</v>
      </c>
      <c r="AO25" s="8">
        <f t="shared" si="25"/>
        <v>-1023.1073879984843</v>
      </c>
      <c r="AP25" s="8">
        <f t="shared" si="25"/>
        <v>-228.32608055617681</v>
      </c>
      <c r="AQ25" s="8">
        <f t="shared" si="25"/>
        <v>-6415.3014006004169</v>
      </c>
      <c r="AR25" s="8">
        <f t="shared" si="25"/>
        <v>112.62086254051543</v>
      </c>
      <c r="AS25" s="8">
        <f t="shared" si="25"/>
        <v>-113.75712153457212</v>
      </c>
      <c r="AT25" s="8">
        <f t="shared" si="25"/>
        <v>313.2107707569275</v>
      </c>
      <c r="AU25" s="9">
        <f t="shared" si="25"/>
        <v>312.07451176287094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6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34E34-F14C-4A56-88F5-8AF90410C7CC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1006.8523574519985</v>
      </c>
      <c r="K3">
        <v>1</v>
      </c>
      <c r="L3" s="2">
        <v>0</v>
      </c>
      <c r="O3">
        <f>$C$3</f>
        <v>1006.8523574519985</v>
      </c>
      <c r="P3">
        <f>O3*B5</f>
        <v>805.48188596159889</v>
      </c>
      <c r="Q3" s="4">
        <f>B8</f>
        <v>125.8175559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1006.8523574519985</v>
      </c>
      <c r="AF3">
        <f t="shared" ref="AF3:AG23" si="4">-$Z3*P3</f>
        <v>-805.48188596159889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75.552915590399607</v>
      </c>
      <c r="AJ3">
        <f t="shared" ref="AJ3:AJ23" si="7">AB3-AC3</f>
        <v>0</v>
      </c>
      <c r="AL3">
        <f t="shared" ref="AL3:AL23" si="8">SUM(AI3:AK3)</f>
        <v>75.552915590399607</v>
      </c>
      <c r="AN3">
        <f t="shared" ref="AN3:AU23" si="9">AE3*$K3</f>
        <v>1006.8523574519985</v>
      </c>
      <c r="AO3">
        <f t="shared" si="9"/>
        <v>-805.48188596159889</v>
      </c>
      <c r="AP3">
        <f t="shared" si="9"/>
        <v>-125.8175559</v>
      </c>
      <c r="AQ3">
        <f t="shared" si="9"/>
        <v>0</v>
      </c>
      <c r="AR3">
        <f t="shared" si="9"/>
        <v>75.552915590399607</v>
      </c>
      <c r="AS3">
        <f t="shared" si="9"/>
        <v>0</v>
      </c>
      <c r="AT3">
        <f t="shared" si="9"/>
        <v>0</v>
      </c>
      <c r="AU3">
        <f t="shared" si="9"/>
        <v>75.552915590399607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804.41048242143074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2.8498989999999999E-3</v>
      </c>
      <c r="R4">
        <f t="shared" si="0"/>
        <v>250000</v>
      </c>
      <c r="S4">
        <f t="shared" si="1"/>
        <v>137.75511274740333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135.98497346186559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-712.47474999999997</v>
      </c>
      <c r="AI4">
        <f t="shared" si="6"/>
        <v>-712.47474999999997</v>
      </c>
      <c r="AJ4">
        <f t="shared" si="7"/>
        <v>-135.98497346186559</v>
      </c>
      <c r="AK4">
        <f>H4*SUM(AB4, AE4:AF4)</f>
        <v>0</v>
      </c>
      <c r="AL4">
        <f t="shared" si="8"/>
        <v>-848.45972346186556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-668.42550895956458</v>
      </c>
      <c r="AR4">
        <f t="shared" si="9"/>
        <v>-668.42550895956458</v>
      </c>
      <c r="AS4">
        <f t="shared" si="9"/>
        <v>-127.57760902698713</v>
      </c>
      <c r="AT4">
        <f t="shared" si="9"/>
        <v>0</v>
      </c>
      <c r="AU4">
        <f t="shared" si="9"/>
        <v>-796.00311798655173</v>
      </c>
      <c r="AW4">
        <v>1</v>
      </c>
      <c r="AX4">
        <f>(R4*SUMPRODUCT(K5:$K$23, X5:$X$23)-$AZ$3*SUMPRODUCT(K4:$K$22, W5:$W$23))/Z4</f>
        <v>137.75511274740333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2.8964780000000001E-3</v>
      </c>
      <c r="O5">
        <f t="shared" ref="O5:O23" si="21">$C$3</f>
        <v>1006.8523574519985</v>
      </c>
      <c r="P5">
        <f t="shared" ref="P5:P23" si="22">O5*$C$5</f>
        <v>50.342617872599931</v>
      </c>
      <c r="Q5" s="4">
        <f t="shared" ref="Q5:Q23" si="23">$C$8</f>
        <v>12.5</v>
      </c>
      <c r="R5">
        <f t="shared" si="0"/>
        <v>250000</v>
      </c>
      <c r="S5">
        <f t="shared" si="1"/>
        <v>270.59969303821794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135.98497346186559</v>
      </c>
      <c r="AC5">
        <f t="shared" si="2"/>
        <v>263.67757468410036</v>
      </c>
      <c r="AE5">
        <f t="shared" si="3"/>
        <v>981.09641107544189</v>
      </c>
      <c r="AF5">
        <f t="shared" si="4"/>
        <v>-49.054820553772103</v>
      </c>
      <c r="AG5">
        <f t="shared" si="4"/>
        <v>-12.180241767996947</v>
      </c>
      <c r="AH5">
        <f t="shared" si="5"/>
        <v>-714.8146375610695</v>
      </c>
      <c r="AI5">
        <f t="shared" si="6"/>
        <v>205.04671119260342</v>
      </c>
      <c r="AJ5">
        <f t="shared" si="7"/>
        <v>-127.69260122223477</v>
      </c>
      <c r="AK5">
        <f>H5*SUM(AB5, AE5:AF5)</f>
        <v>92.277495128177463</v>
      </c>
      <c r="AL5">
        <f t="shared" si="8"/>
        <v>169.63160509854612</v>
      </c>
      <c r="AN5">
        <f t="shared" si="9"/>
        <v>847.23808103719125</v>
      </c>
      <c r="AO5">
        <f t="shared" si="9"/>
        <v>-42.361904051859568</v>
      </c>
      <c r="AP5">
        <f t="shared" si="9"/>
        <v>-10.518400175141656</v>
      </c>
      <c r="AQ5">
        <f t="shared" si="9"/>
        <v>-617.28712386245445</v>
      </c>
      <c r="AR5">
        <f t="shared" si="9"/>
        <v>177.07065294773557</v>
      </c>
      <c r="AS5">
        <f t="shared" si="9"/>
        <v>-110.27054344596361</v>
      </c>
      <c r="AT5">
        <f t="shared" si="9"/>
        <v>79.687385472765811</v>
      </c>
      <c r="AU5">
        <f t="shared" si="9"/>
        <v>146.48749497453778</v>
      </c>
      <c r="AW5">
        <v>2</v>
      </c>
      <c r="AX5">
        <f>(R5*SUMPRODUCT(K6:$K$23, X6:$X$23)-$AZ$3*SUMPRODUCT(K5:$K$22, W6:$W$23))/Z5</f>
        <v>270.59969303821794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2.9506620000000002E-3</v>
      </c>
      <c r="O6">
        <f t="shared" si="21"/>
        <v>1006.8523574519985</v>
      </c>
      <c r="P6">
        <f t="shared" si="22"/>
        <v>50.342617872599931</v>
      </c>
      <c r="Q6" s="4">
        <f t="shared" si="23"/>
        <v>12.5</v>
      </c>
      <c r="R6">
        <f t="shared" si="0"/>
        <v>250000</v>
      </c>
      <c r="S6">
        <f t="shared" si="1"/>
        <v>395.87200187706287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263.67757468410036</v>
      </c>
      <c r="AC6">
        <f t="shared" si="2"/>
        <v>380.74967790711617</v>
      </c>
      <c r="AE6">
        <f t="shared" si="3"/>
        <v>968.39056306619079</v>
      </c>
      <c r="AF6">
        <f t="shared" si="4"/>
        <v>-48.419528153309543</v>
      </c>
      <c r="AG6">
        <f t="shared" si="4"/>
        <v>-12.022499573781335</v>
      </c>
      <c r="AH6">
        <f t="shared" si="5"/>
        <v>-718.79553071282817</v>
      </c>
      <c r="AI6">
        <f t="shared" si="6"/>
        <v>189.1530046262717</v>
      </c>
      <c r="AJ6">
        <f t="shared" si="7"/>
        <v>-117.0721032230158</v>
      </c>
      <c r="AK6">
        <f>H6*SUM(AB6, AE6:AF6)</f>
        <v>128.78096872415159</v>
      </c>
      <c r="AL6">
        <f t="shared" si="8"/>
        <v>200.86187012740749</v>
      </c>
      <c r="AN6">
        <f t="shared" si="9"/>
        <v>754.20796087315114</v>
      </c>
      <c r="AO6">
        <f t="shared" si="9"/>
        <v>-37.710398043657555</v>
      </c>
      <c r="AP6">
        <f t="shared" si="9"/>
        <v>-9.3634378875294502</v>
      </c>
      <c r="AQ6">
        <f t="shared" si="9"/>
        <v>-559.81680551197383</v>
      </c>
      <c r="AR6">
        <f t="shared" si="9"/>
        <v>147.31731942999019</v>
      </c>
      <c r="AS6">
        <f t="shared" si="9"/>
        <v>-91.178823518674264</v>
      </c>
      <c r="AT6">
        <f t="shared" si="9"/>
        <v>100.29799496721512</v>
      </c>
      <c r="AU6">
        <f t="shared" si="9"/>
        <v>156.43649087853106</v>
      </c>
      <c r="AW6">
        <v>3</v>
      </c>
      <c r="AX6">
        <f>(R6*SUMPRODUCT(K7:$K$23, X7:$X$23)-$AZ$3*SUMPRODUCT(K6:$K$22, W7:$W$23))/Z6</f>
        <v>395.87200187706287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3.0134020000000001E-3</v>
      </c>
      <c r="O7">
        <f t="shared" si="21"/>
        <v>1006.8523574519985</v>
      </c>
      <c r="P7">
        <f t="shared" si="22"/>
        <v>50.342617872599931</v>
      </c>
      <c r="Q7" s="4">
        <f t="shared" si="23"/>
        <v>12.5</v>
      </c>
      <c r="R7">
        <f t="shared" si="0"/>
        <v>250000</v>
      </c>
      <c r="S7">
        <f t="shared" si="1"/>
        <v>497.72428643981948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380.74967790711617</v>
      </c>
      <c r="AC7">
        <f t="shared" si="2"/>
        <v>472.48154041669568</v>
      </c>
      <c r="AE7">
        <f t="shared" si="3"/>
        <v>955.78850737600408</v>
      </c>
      <c r="AF7">
        <f t="shared" si="4"/>
        <v>-47.78942536880021</v>
      </c>
      <c r="AG7">
        <f t="shared" si="4"/>
        <v>-11.866045953782891</v>
      </c>
      <c r="AH7">
        <f t="shared" si="5"/>
        <v>-724.57248521263648</v>
      </c>
      <c r="AI7">
        <f t="shared" si="6"/>
        <v>171.56055084078457</v>
      </c>
      <c r="AJ7">
        <f t="shared" si="7"/>
        <v>-91.731862509579514</v>
      </c>
      <c r="AK7">
        <f>H7*SUM(AB7, AE7:AF7)</f>
        <v>134.93199516302928</v>
      </c>
      <c r="AL7">
        <f t="shared" si="8"/>
        <v>214.76068349423434</v>
      </c>
      <c r="AN7">
        <f t="shared" si="9"/>
        <v>673.84190231439175</v>
      </c>
      <c r="AO7">
        <f t="shared" si="9"/>
        <v>-33.692095115719589</v>
      </c>
      <c r="AP7">
        <f t="shared" si="9"/>
        <v>-8.3656990189164482</v>
      </c>
      <c r="AQ7">
        <f t="shared" si="9"/>
        <v>-510.83194454887342</v>
      </c>
      <c r="AR7">
        <f t="shared" si="9"/>
        <v>120.95216363088228</v>
      </c>
      <c r="AS7">
        <f t="shared" si="9"/>
        <v>-64.672019237808584</v>
      </c>
      <c r="AT7">
        <f t="shared" si="9"/>
        <v>95.128610149696229</v>
      </c>
      <c r="AU7">
        <f t="shared" si="9"/>
        <v>151.40875454276994</v>
      </c>
      <c r="AW7">
        <v>4</v>
      </c>
      <c r="AX7">
        <f>(R7*SUMPRODUCT(K8:$K$23, X8:$X$23)-$AZ$3*SUMPRODUCT(K7:$K$22, W8:$W$23))/Z7</f>
        <v>497.72428643981948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3.0789929999999999E-3</v>
      </c>
      <c r="O8">
        <f t="shared" si="21"/>
        <v>1006.8523574519985</v>
      </c>
      <c r="P8">
        <f t="shared" si="22"/>
        <v>50.342617872599931</v>
      </c>
      <c r="Q8" s="4">
        <f t="shared" si="23"/>
        <v>12.5</v>
      </c>
      <c r="R8">
        <f t="shared" si="0"/>
        <v>250000</v>
      </c>
      <c r="S8">
        <f t="shared" si="1"/>
        <v>566.25232479237491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472.48154041669568</v>
      </c>
      <c r="AC8">
        <f t="shared" si="2"/>
        <v>530.50368401183732</v>
      </c>
      <c r="AE8">
        <f t="shared" si="3"/>
        <v>943.28775617855285</v>
      </c>
      <c r="AF8">
        <f t="shared" si="4"/>
        <v>-47.16438780892765</v>
      </c>
      <c r="AG8">
        <f t="shared" si="4"/>
        <v>-11.710850021815686</v>
      </c>
      <c r="AH8">
        <f t="shared" si="5"/>
        <v>-730.70944858751682</v>
      </c>
      <c r="AI8">
        <f t="shared" si="6"/>
        <v>153.70306976029269</v>
      </c>
      <c r="AJ8">
        <f t="shared" si="7"/>
        <v>-58.022143595141642</v>
      </c>
      <c r="AK8">
        <f t="shared" ref="AK8:AK23" si="24">H8*SUM(AB8:AB8, AE8:AF8)</f>
        <v>99.223855887008284</v>
      </c>
      <c r="AL8">
        <f t="shared" si="8"/>
        <v>194.90478205215933</v>
      </c>
      <c r="AN8">
        <f t="shared" si="9"/>
        <v>620.07340679805588</v>
      </c>
      <c r="AO8">
        <f t="shared" si="9"/>
        <v>-31.003670339902801</v>
      </c>
      <c r="AP8">
        <f t="shared" si="9"/>
        <v>-7.6981669930143886</v>
      </c>
      <c r="AQ8">
        <f t="shared" si="9"/>
        <v>-480.33433509278518</v>
      </c>
      <c r="AR8">
        <f t="shared" si="9"/>
        <v>101.03723437235355</v>
      </c>
      <c r="AS8">
        <f t="shared" si="9"/>
        <v>-38.141052942868143</v>
      </c>
      <c r="AT8">
        <f t="shared" si="9"/>
        <v>65.225138302177257</v>
      </c>
      <c r="AU8">
        <f t="shared" si="9"/>
        <v>128.12131973166268</v>
      </c>
      <c r="AW8">
        <v>5</v>
      </c>
      <c r="AX8">
        <f>(R8*SUMPRODUCT(K9:$K$23, X9:$X$23)-$AZ$3*SUMPRODUCT(K8:$K$22, W9:$W$23))/Z8</f>
        <v>566.25232479237491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3.1512390000000001E-3</v>
      </c>
      <c r="O9">
        <f t="shared" si="21"/>
        <v>1006.8523574519985</v>
      </c>
      <c r="P9">
        <f t="shared" si="22"/>
        <v>50.342617872599931</v>
      </c>
      <c r="Q9" s="4">
        <f t="shared" si="23"/>
        <v>12.5</v>
      </c>
      <c r="R9">
        <f t="shared" si="0"/>
        <v>250000</v>
      </c>
      <c r="S9">
        <f t="shared" si="1"/>
        <v>610.89051749543796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530.50368401183732</v>
      </c>
      <c r="AC9">
        <f t="shared" si="2"/>
        <v>564.79701161580851</v>
      </c>
      <c r="AE9">
        <f t="shared" si="3"/>
        <v>930.88235345127509</v>
      </c>
      <c r="AF9">
        <f t="shared" si="4"/>
        <v>-46.544117672563758</v>
      </c>
      <c r="AG9">
        <f t="shared" si="4"/>
        <v>-11.556837834285632</v>
      </c>
      <c r="AH9">
        <f t="shared" si="5"/>
        <v>-738.07374623792884</v>
      </c>
      <c r="AI9">
        <f t="shared" si="6"/>
        <v>134.7076517064969</v>
      </c>
      <c r="AJ9">
        <f t="shared" si="7"/>
        <v>-34.293327603971193</v>
      </c>
      <c r="AK9">
        <f t="shared" si="24"/>
        <v>73.854748213066642</v>
      </c>
      <c r="AL9">
        <f t="shared" si="8"/>
        <v>174.26907231559235</v>
      </c>
      <c r="AN9">
        <f t="shared" si="9"/>
        <v>581.56117964998157</v>
      </c>
      <c r="AO9">
        <f t="shared" si="9"/>
        <v>-29.07805898249908</v>
      </c>
      <c r="AP9">
        <f t="shared" si="9"/>
        <v>-7.2200404476595192</v>
      </c>
      <c r="AQ9">
        <f t="shared" si="9"/>
        <v>-461.10557036494339</v>
      </c>
      <c r="AR9">
        <f t="shared" si="9"/>
        <v>84.157509854879592</v>
      </c>
      <c r="AS9">
        <f t="shared" si="9"/>
        <v>-21.424477520222613</v>
      </c>
      <c r="AT9">
        <f t="shared" si="9"/>
        <v>46.14015330111377</v>
      </c>
      <c r="AU9">
        <f t="shared" si="9"/>
        <v>108.87318563577075</v>
      </c>
      <c r="AW9">
        <v>6</v>
      </c>
      <c r="AX9">
        <f>(R9*SUMPRODUCT(K10:$K$23, X10:$X$23)-$AZ$3*SUMPRODUCT(K9:$K$22, W10:$W$23))/Z9</f>
        <v>610.89051749543796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3.229188E-3</v>
      </c>
      <c r="O10">
        <f t="shared" si="21"/>
        <v>1006.8523574519985</v>
      </c>
      <c r="P10">
        <f t="shared" si="22"/>
        <v>50.342617872599931</v>
      </c>
      <c r="Q10" s="4">
        <f t="shared" si="23"/>
        <v>12.5</v>
      </c>
      <c r="R10">
        <f t="shared" si="0"/>
        <v>250000</v>
      </c>
      <c r="S10">
        <f t="shared" si="1"/>
        <v>642.7479348234491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564.79701161580851</v>
      </c>
      <c r="AC10">
        <f t="shared" si="2"/>
        <v>586.38923796138988</v>
      </c>
      <c r="AE10">
        <f t="shared" si="3"/>
        <v>918.56753579158567</v>
      </c>
      <c r="AF10">
        <f t="shared" si="4"/>
        <v>-45.928376789579289</v>
      </c>
      <c r="AG10">
        <f t="shared" si="4"/>
        <v>-11.403950253890354</v>
      </c>
      <c r="AH10">
        <f t="shared" si="5"/>
        <v>-746.38404104842311</v>
      </c>
      <c r="AI10">
        <f t="shared" si="6"/>
        <v>114.85116769969295</v>
      </c>
      <c r="AJ10">
        <f t="shared" si="7"/>
        <v>-21.592226345581366</v>
      </c>
      <c r="AK10">
        <f t="shared" si="24"/>
        <v>75.465398957435298</v>
      </c>
      <c r="AL10">
        <f t="shared" si="8"/>
        <v>168.72434031154688</v>
      </c>
      <c r="AN10">
        <f t="shared" si="9"/>
        <v>545.24237289395739</v>
      </c>
      <c r="AO10">
        <f t="shared" si="9"/>
        <v>-27.262118644697871</v>
      </c>
      <c r="AP10">
        <f t="shared" si="9"/>
        <v>-6.769145059581783</v>
      </c>
      <c r="AQ10">
        <f t="shared" si="9"/>
        <v>-443.03787122274105</v>
      </c>
      <c r="AR10">
        <f t="shared" si="9"/>
        <v>68.173237966936711</v>
      </c>
      <c r="AS10">
        <f t="shared" si="9"/>
        <v>-12.816691500622975</v>
      </c>
      <c r="AT10">
        <f t="shared" si="9"/>
        <v>44.794673876082911</v>
      </c>
      <c r="AU10">
        <f t="shared" si="9"/>
        <v>100.15122034239664</v>
      </c>
      <c r="AW10">
        <v>7</v>
      </c>
      <c r="AX10">
        <f>(R10*SUMPRODUCT(K11:$K$23, X11:$X$23)-$AZ$3*SUMPRODUCT(K10:$K$22, W11:$W$23))/Z10</f>
        <v>642.7479348234491</v>
      </c>
    </row>
    <row r="11" spans="1:52" x14ac:dyDescent="0.25">
      <c r="A11" t="s">
        <v>33</v>
      </c>
      <c r="C11" s="7">
        <f>AU25</f>
        <v>390.611634323717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3.318545E-3</v>
      </c>
      <c r="O11">
        <f t="shared" si="21"/>
        <v>1006.8523574519985</v>
      </c>
      <c r="P11">
        <f t="shared" si="22"/>
        <v>50.342617872599931</v>
      </c>
      <c r="Q11" s="4">
        <f t="shared" si="23"/>
        <v>12.5</v>
      </c>
      <c r="R11">
        <f t="shared" si="0"/>
        <v>250000</v>
      </c>
      <c r="S11">
        <f t="shared" si="1"/>
        <v>660.69319275016187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586.38923796138988</v>
      </c>
      <c r="AC11">
        <f t="shared" si="2"/>
        <v>594.73308496348182</v>
      </c>
      <c r="AE11">
        <f t="shared" si="3"/>
        <v>906.33355273060624</v>
      </c>
      <c r="AF11">
        <f t="shared" si="4"/>
        <v>-45.316677636530315</v>
      </c>
      <c r="AG11">
        <f t="shared" si="4"/>
        <v>-11.252066229256155</v>
      </c>
      <c r="AH11">
        <f t="shared" si="5"/>
        <v>-756.89044190593131</v>
      </c>
      <c r="AI11">
        <f t="shared" si="6"/>
        <v>92.874366958888459</v>
      </c>
      <c r="AJ11">
        <f t="shared" si="7"/>
        <v>-8.343847002091934</v>
      </c>
      <c r="AK11">
        <f t="shared" si="24"/>
        <v>74.541414822356487</v>
      </c>
      <c r="AL11">
        <f t="shared" si="8"/>
        <v>159.07193477915303</v>
      </c>
      <c r="AN11">
        <f t="shared" si="9"/>
        <v>511.63151480234177</v>
      </c>
      <c r="AO11">
        <f t="shared" si="9"/>
        <v>-25.581575740117088</v>
      </c>
      <c r="AP11">
        <f t="shared" si="9"/>
        <v>-6.3518686604795196</v>
      </c>
      <c r="AQ11">
        <f t="shared" si="9"/>
        <v>-427.26985243461388</v>
      </c>
      <c r="AR11">
        <f t="shared" si="9"/>
        <v>52.428217967131239</v>
      </c>
      <c r="AS11">
        <f t="shared" si="9"/>
        <v>-4.71015893442065</v>
      </c>
      <c r="AT11">
        <f t="shared" si="9"/>
        <v>42.079140583696166</v>
      </c>
      <c r="AU11">
        <f t="shared" si="9"/>
        <v>89.797199616406758</v>
      </c>
      <c r="AW11">
        <v>8</v>
      </c>
      <c r="AX11">
        <f>(R11*SUMPRODUCT(K12:$K$23, X12:$X$23)-$AZ$3*SUMPRODUCT(K11:$K$22, W12:$W$23))/Z11</f>
        <v>660.69319275016187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3.4212090000000001E-3</v>
      </c>
      <c r="O12">
        <f t="shared" si="21"/>
        <v>1006.8523574519985</v>
      </c>
      <c r="P12">
        <f t="shared" si="22"/>
        <v>50.342617872599931</v>
      </c>
      <c r="Q12" s="4">
        <f t="shared" si="23"/>
        <v>12.5</v>
      </c>
      <c r="R12">
        <f t="shared" si="0"/>
        <v>250000</v>
      </c>
      <c r="S12">
        <f t="shared" si="1"/>
        <v>664.70781642496752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594.73308496348182</v>
      </c>
      <c r="AC12">
        <f t="shared" si="2"/>
        <v>590.31637094941516</v>
      </c>
      <c r="AE12">
        <f t="shared" si="3"/>
        <v>894.16946069569622</v>
      </c>
      <c r="AF12">
        <f t="shared" si="4"/>
        <v>-44.708473034784816</v>
      </c>
      <c r="AG12">
        <f t="shared" si="4"/>
        <v>-11.101049896711466</v>
      </c>
      <c r="AH12">
        <f t="shared" si="5"/>
        <v>-769.91340504254435</v>
      </c>
      <c r="AI12">
        <f t="shared" si="6"/>
        <v>68.446532721655558</v>
      </c>
      <c r="AJ12">
        <f t="shared" si="7"/>
        <v>4.4167140140666561</v>
      </c>
      <c r="AK12">
        <f t="shared" si="24"/>
        <v>74.953672369206004</v>
      </c>
      <c r="AL12">
        <f t="shared" si="8"/>
        <v>147.81691910492822</v>
      </c>
      <c r="AN12">
        <f t="shared" si="9"/>
        <v>479.86006399010637</v>
      </c>
      <c r="AO12">
        <f t="shared" si="9"/>
        <v>-23.993003199505321</v>
      </c>
      <c r="AP12">
        <f t="shared" si="9"/>
        <v>-5.9574283711823117</v>
      </c>
      <c r="AQ12">
        <f t="shared" si="9"/>
        <v>-413.17749269037887</v>
      </c>
      <c r="AR12">
        <f t="shared" si="9"/>
        <v>36.732139729039879</v>
      </c>
      <c r="AS12">
        <f t="shared" si="9"/>
        <v>2.3702494466396242</v>
      </c>
      <c r="AT12">
        <f t="shared" si="9"/>
        <v>40.224225496805516</v>
      </c>
      <c r="AU12">
        <f t="shared" si="9"/>
        <v>79.326614672485022</v>
      </c>
      <c r="AW12">
        <v>9</v>
      </c>
      <c r="AX12">
        <f>(R12*SUMPRODUCT(K13:$K$23, X13:$X$23)-$AZ$3*SUMPRODUCT(K12:$K$22, W13:$W$23))/Z12</f>
        <v>664.70781642496752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3.53338E-3</v>
      </c>
      <c r="O13">
        <f t="shared" si="21"/>
        <v>1006.8523574519985</v>
      </c>
      <c r="P13">
        <f t="shared" si="22"/>
        <v>50.342617872599931</v>
      </c>
      <c r="Q13" s="4">
        <f t="shared" si="23"/>
        <v>12.5</v>
      </c>
      <c r="R13">
        <f t="shared" si="0"/>
        <v>250000</v>
      </c>
      <c r="S13">
        <f t="shared" si="1"/>
        <v>654.50860809360415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590.31637094941516</v>
      </c>
      <c r="AC13">
        <f t="shared" si="2"/>
        <v>573.39222355571974</v>
      </c>
      <c r="AE13">
        <f t="shared" si="3"/>
        <v>882.06832559970621</v>
      </c>
      <c r="AF13">
        <f t="shared" si="4"/>
        <v>-44.103416279985318</v>
      </c>
      <c r="AG13">
        <f t="shared" si="4"/>
        <v>-10.950815170060308</v>
      </c>
      <c r="AH13">
        <f t="shared" si="5"/>
        <v>-784.48455368084717</v>
      </c>
      <c r="AI13">
        <f t="shared" si="6"/>
        <v>42.529540468813366</v>
      </c>
      <c r="AJ13">
        <f t="shared" si="7"/>
        <v>16.924147393695421</v>
      </c>
      <c r="AK13">
        <f t="shared" si="24"/>
        <v>73.842142189914341</v>
      </c>
      <c r="AL13">
        <f t="shared" si="8"/>
        <v>133.29583005242313</v>
      </c>
      <c r="AN13">
        <f t="shared" si="9"/>
        <v>450.09597356404282</v>
      </c>
      <c r="AO13">
        <f t="shared" si="9"/>
        <v>-22.504798678202146</v>
      </c>
      <c r="AP13">
        <f t="shared" si="9"/>
        <v>-5.5879093174976884</v>
      </c>
      <c r="AQ13">
        <f t="shared" si="9"/>
        <v>-400.30157379800613</v>
      </c>
      <c r="AR13">
        <f t="shared" si="9"/>
        <v>21.701691770336804</v>
      </c>
      <c r="AS13">
        <f t="shared" si="9"/>
        <v>8.6359416576121468</v>
      </c>
      <c r="AT13">
        <f t="shared" si="9"/>
        <v>37.679678449429915</v>
      </c>
      <c r="AU13">
        <f t="shared" si="9"/>
        <v>68.017311877378859</v>
      </c>
      <c r="AW13">
        <v>10</v>
      </c>
      <c r="AX13">
        <f>(R13*SUMPRODUCT(K14:$K$23, X14:$X$23)-$AZ$3*SUMPRODUCT(K13:$K$22, W14:$W$23))/Z13</f>
        <v>654.50860809360415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3.6617109999999998E-3</v>
      </c>
      <c r="O14">
        <f t="shared" si="21"/>
        <v>1006.8523574519985</v>
      </c>
      <c r="P14">
        <f t="shared" si="22"/>
        <v>50.342617872599931</v>
      </c>
      <c r="Q14" s="4">
        <f t="shared" si="23"/>
        <v>12.5</v>
      </c>
      <c r="R14">
        <f t="shared" si="0"/>
        <v>250000</v>
      </c>
      <c r="S14">
        <f t="shared" si="1"/>
        <v>643.47175524861802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573.39222355571974</v>
      </c>
      <c r="AC14">
        <f t="shared" si="2"/>
        <v>556.02179698521513</v>
      </c>
      <c r="AE14">
        <f t="shared" si="3"/>
        <v>870.01776305310921</v>
      </c>
      <c r="AF14">
        <f t="shared" si="4"/>
        <v>-43.500888152655463</v>
      </c>
      <c r="AG14">
        <f t="shared" si="4"/>
        <v>-10.801208297992527</v>
      </c>
      <c r="AH14">
        <f t="shared" si="5"/>
        <v>-801.97440734353393</v>
      </c>
      <c r="AI14">
        <f t="shared" si="6"/>
        <v>13.741259258927357</v>
      </c>
      <c r="AJ14">
        <f t="shared" si="7"/>
        <v>17.370426570504605</v>
      </c>
      <c r="AK14">
        <f t="shared" si="24"/>
        <v>119.79302137309169</v>
      </c>
      <c r="AL14">
        <f t="shared" si="8"/>
        <v>150.90470720252364</v>
      </c>
      <c r="AN14">
        <f t="shared" si="9"/>
        <v>408.95204781529674</v>
      </c>
      <c r="AO14">
        <f t="shared" si="9"/>
        <v>-20.447602390764839</v>
      </c>
      <c r="AP14">
        <f t="shared" si="9"/>
        <v>-5.0771104222546528</v>
      </c>
      <c r="AQ14">
        <f t="shared" si="9"/>
        <v>-376.96825295574644</v>
      </c>
      <c r="AR14">
        <f t="shared" si="9"/>
        <v>6.4590820465308285</v>
      </c>
      <c r="AS14">
        <f t="shared" si="9"/>
        <v>8.1649729684880761</v>
      </c>
      <c r="AT14">
        <f t="shared" si="9"/>
        <v>56.308736999335203</v>
      </c>
      <c r="AU14">
        <f t="shared" si="9"/>
        <v>70.932792014354106</v>
      </c>
      <c r="AW14">
        <v>11</v>
      </c>
      <c r="AX14">
        <f>(R14*SUMPRODUCT(K15:$K$23, X15:$X$23)-$AZ$3*SUMPRODUCT(K14:$K$22, W15:$W$23))/Z14</f>
        <v>643.47175524861802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3.8071530000000002E-3</v>
      </c>
      <c r="O15">
        <f t="shared" si="21"/>
        <v>1006.8523574519985</v>
      </c>
      <c r="P15">
        <f t="shared" si="22"/>
        <v>50.342617872599931</v>
      </c>
      <c r="Q15" s="4">
        <f t="shared" si="23"/>
        <v>12.5</v>
      </c>
      <c r="R15">
        <f t="shared" si="0"/>
        <v>250000</v>
      </c>
      <c r="S15">
        <f t="shared" si="1"/>
        <v>617.9956809052893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556.02179698521513</v>
      </c>
      <c r="AC15">
        <f t="shared" si="2"/>
        <v>526.63487589345596</v>
      </c>
      <c r="AE15">
        <f t="shared" si="3"/>
        <v>858.00529468591719</v>
      </c>
      <c r="AF15">
        <f t="shared" si="4"/>
        <v>-42.900264734295867</v>
      </c>
      <c r="AG15">
        <f t="shared" si="4"/>
        <v>-10.652074362437276</v>
      </c>
      <c r="AH15">
        <f t="shared" si="5"/>
        <v>-822.43705150654296</v>
      </c>
      <c r="AI15">
        <f t="shared" si="6"/>
        <v>-17.9840959173589</v>
      </c>
      <c r="AJ15">
        <f t="shared" si="7"/>
        <v>29.386921091759177</v>
      </c>
      <c r="AK15">
        <f t="shared" si="24"/>
        <v>117.33006483463899</v>
      </c>
      <c r="AL15">
        <f t="shared" si="8"/>
        <v>128.73289000903927</v>
      </c>
      <c r="AN15">
        <f t="shared" si="9"/>
        <v>371.51435770400093</v>
      </c>
      <c r="AO15">
        <f t="shared" si="9"/>
        <v>-18.575717885200049</v>
      </c>
      <c r="AP15">
        <f t="shared" si="9"/>
        <v>-4.6123241773522983</v>
      </c>
      <c r="AQ15">
        <f t="shared" si="9"/>
        <v>-356.1133886175781</v>
      </c>
      <c r="AR15">
        <f t="shared" si="9"/>
        <v>-7.7870729761295037</v>
      </c>
      <c r="AS15">
        <f t="shared" si="9"/>
        <v>12.724470562037272</v>
      </c>
      <c r="AT15">
        <f t="shared" si="9"/>
        <v>50.803653481376529</v>
      </c>
      <c r="AU15">
        <f t="shared" si="9"/>
        <v>55.741051067284296</v>
      </c>
      <c r="AW15">
        <v>12</v>
      </c>
      <c r="AX15">
        <f>(R15*SUMPRODUCT(K16:$K$23, X16:$X$23)-$AZ$3*SUMPRODUCT(K15:$K$22, W16:$W$23))/Z15</f>
        <v>617.9956809052893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3.9582979999999999E-3</v>
      </c>
      <c r="O16">
        <f t="shared" si="21"/>
        <v>1006.8523574519985</v>
      </c>
      <c r="P16">
        <f t="shared" si="22"/>
        <v>50.342617872599931</v>
      </c>
      <c r="Q16" s="4">
        <f t="shared" si="23"/>
        <v>12.5</v>
      </c>
      <c r="R16">
        <f t="shared" si="0"/>
        <v>250000</v>
      </c>
      <c r="S16">
        <f t="shared" si="1"/>
        <v>579.68744840037346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526.63487589345596</v>
      </c>
      <c r="AC16">
        <f t="shared" si="2"/>
        <v>487.0946462893728</v>
      </c>
      <c r="AE16">
        <f t="shared" si="3"/>
        <v>846.02900109711334</v>
      </c>
      <c r="AF16">
        <f t="shared" si="4"/>
        <v>-42.301450054855671</v>
      </c>
      <c r="AG16">
        <f t="shared" si="4"/>
        <v>-10.503389534168216</v>
      </c>
      <c r="AH16">
        <f t="shared" si="5"/>
        <v>-843.28169289373488</v>
      </c>
      <c r="AI16">
        <f t="shared" si="6"/>
        <v>-50.057531385645461</v>
      </c>
      <c r="AJ16">
        <f t="shared" si="7"/>
        <v>39.540229604083152</v>
      </c>
      <c r="AK16">
        <f t="shared" si="24"/>
        <v>113.84177359774291</v>
      </c>
      <c r="AL16">
        <f t="shared" si="8"/>
        <v>103.3244718161806</v>
      </c>
      <c r="AN16">
        <f t="shared" si="9"/>
        <v>337.45219072331446</v>
      </c>
      <c r="AO16">
        <f t="shared" si="9"/>
        <v>-16.872609536165726</v>
      </c>
      <c r="AP16">
        <f t="shared" si="9"/>
        <v>-4.1894448106732769</v>
      </c>
      <c r="AQ16">
        <f t="shared" si="9"/>
        <v>-336.35638293112299</v>
      </c>
      <c r="AR16">
        <f t="shared" si="9"/>
        <v>-19.96624655464753</v>
      </c>
      <c r="AS16">
        <f t="shared" si="9"/>
        <v>15.771252621716112</v>
      </c>
      <c r="AT16">
        <f t="shared" si="9"/>
        <v>45.40761114166137</v>
      </c>
      <c r="AU16">
        <f t="shared" si="9"/>
        <v>41.212617208729952</v>
      </c>
      <c r="AW16">
        <v>13</v>
      </c>
      <c r="AX16">
        <f>(R16*SUMPRODUCT(K17:$K$23, X17:$X$23)-$AZ$3*SUMPRODUCT(K16:$K$22, W17:$W$23))/Z16</f>
        <v>579.68744840037346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4.120851E-3</v>
      </c>
      <c r="O17">
        <f t="shared" si="21"/>
        <v>1006.8523574519985</v>
      </c>
      <c r="P17">
        <f t="shared" si="22"/>
        <v>50.342617872599931</v>
      </c>
      <c r="Q17" s="4">
        <f t="shared" si="23"/>
        <v>12.5</v>
      </c>
      <c r="R17">
        <f t="shared" si="0"/>
        <v>250000</v>
      </c>
      <c r="S17">
        <f t="shared" si="1"/>
        <v>529.49065830159384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487.0946462893728</v>
      </c>
      <c r="AC17">
        <f t="shared" si="2"/>
        <v>438.63314236105771</v>
      </c>
      <c r="AE17">
        <f t="shared" si="3"/>
        <v>834.08235163094218</v>
      </c>
      <c r="AF17">
        <f t="shared" si="4"/>
        <v>-41.704117581547116</v>
      </c>
      <c r="AG17">
        <f t="shared" si="4"/>
        <v>-10.355072735561267</v>
      </c>
      <c r="AH17">
        <f t="shared" si="5"/>
        <v>-865.65806530533246</v>
      </c>
      <c r="AI17">
        <f t="shared" si="6"/>
        <v>-83.634903991498732</v>
      </c>
      <c r="AJ17">
        <f t="shared" si="7"/>
        <v>48.461503928315096</v>
      </c>
      <c r="AK17">
        <f t="shared" si="24"/>
        <v>109.48705331634906</v>
      </c>
      <c r="AL17">
        <f t="shared" si="8"/>
        <v>74.313653253165427</v>
      </c>
      <c r="AN17">
        <f t="shared" si="9"/>
        <v>306.4624719673011</v>
      </c>
      <c r="AO17">
        <f t="shared" si="9"/>
        <v>-15.323123598365058</v>
      </c>
      <c r="AP17">
        <f t="shared" si="9"/>
        <v>-3.8047096689386208</v>
      </c>
      <c r="AQ17">
        <f t="shared" si="9"/>
        <v>-318.0641696268471</v>
      </c>
      <c r="AR17">
        <f t="shared" si="9"/>
        <v>-30.729530926849741</v>
      </c>
      <c r="AS17">
        <f t="shared" si="9"/>
        <v>17.805954364199213</v>
      </c>
      <c r="AT17">
        <f t="shared" si="9"/>
        <v>40.228249575277637</v>
      </c>
      <c r="AU17">
        <f t="shared" si="9"/>
        <v>27.304673012627109</v>
      </c>
      <c r="AW17">
        <v>14</v>
      </c>
      <c r="AX17">
        <f>(R17*SUMPRODUCT(K18:$K$23, X18:$X$23)-$AZ$3*SUMPRODUCT(K17:$K$22, W18:$W$23))/Z17</f>
        <v>529.49065830159384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4.2986129999999997E-3</v>
      </c>
      <c r="O18">
        <f t="shared" si="21"/>
        <v>1006.8523574519985</v>
      </c>
      <c r="P18">
        <f t="shared" si="22"/>
        <v>50.342617872599931</v>
      </c>
      <c r="Q18" s="4">
        <f t="shared" si="23"/>
        <v>12.5</v>
      </c>
      <c r="R18">
        <f t="shared" si="0"/>
        <v>250000</v>
      </c>
      <c r="S18">
        <f t="shared" si="1"/>
        <v>468.01376326556345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438.63314236105771</v>
      </c>
      <c r="AC18">
        <f t="shared" si="2"/>
        <v>382.16167639150012</v>
      </c>
      <c r="AE18">
        <f t="shared" si="3"/>
        <v>822.15613087484144</v>
      </c>
      <c r="AF18">
        <f t="shared" si="4"/>
        <v>-41.107806543742079</v>
      </c>
      <c r="AG18">
        <f t="shared" si="4"/>
        <v>-10.207009557928625</v>
      </c>
      <c r="AH18">
        <f t="shared" si="5"/>
        <v>-890.24900554058445</v>
      </c>
      <c r="AI18">
        <f t="shared" si="6"/>
        <v>-119.40769076741367</v>
      </c>
      <c r="AJ18">
        <f t="shared" si="7"/>
        <v>56.471465969557585</v>
      </c>
      <c r="AK18">
        <f t="shared" si="24"/>
        <v>104.37058246778128</v>
      </c>
      <c r="AL18">
        <f t="shared" si="8"/>
        <v>41.434357669925191</v>
      </c>
      <c r="AN18">
        <f t="shared" si="9"/>
        <v>278.26849226179132</v>
      </c>
      <c r="AO18">
        <f t="shared" si="9"/>
        <v>-13.913424613089568</v>
      </c>
      <c r="AP18">
        <f t="shared" si="9"/>
        <v>-3.4546834275433689</v>
      </c>
      <c r="AQ18">
        <f t="shared" si="9"/>
        <v>-301.31533319070962</v>
      </c>
      <c r="AR18">
        <f t="shared" si="9"/>
        <v>-40.414948969551254</v>
      </c>
      <c r="AS18">
        <f t="shared" si="9"/>
        <v>19.113437339986287</v>
      </c>
      <c r="AT18">
        <f t="shared" si="9"/>
        <v>35.325461343808591</v>
      </c>
      <c r="AU18">
        <f t="shared" si="9"/>
        <v>14.023949714243619</v>
      </c>
      <c r="AW18">
        <v>15</v>
      </c>
      <c r="AX18">
        <f>(R18*SUMPRODUCT(K19:$K$23, X19:$X$23)-$AZ$3*SUMPRODUCT(K18:$K$22, W19:$W$23))/Z18</f>
        <v>468.01376326556345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4.5124980000000002E-3</v>
      </c>
      <c r="O19">
        <f t="shared" si="21"/>
        <v>1006.8523574519985</v>
      </c>
      <c r="P19">
        <f t="shared" si="22"/>
        <v>50.342617872599931</v>
      </c>
      <c r="Q19" s="4">
        <f t="shared" si="23"/>
        <v>12.5</v>
      </c>
      <c r="R19">
        <f t="shared" si="0"/>
        <v>250000</v>
      </c>
      <c r="S19">
        <f t="shared" si="1"/>
        <v>394.26889260954664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382.16167639150012</v>
      </c>
      <c r="AC19">
        <f t="shared" si="2"/>
        <v>317.27228938619885</v>
      </c>
      <c r="AE19">
        <f t="shared" si="3"/>
        <v>810.22459166983265</v>
      </c>
      <c r="AF19">
        <f t="shared" si="4"/>
        <v>-40.511229583491634</v>
      </c>
      <c r="AG19">
        <f t="shared" si="4"/>
        <v>-10.058880352133206</v>
      </c>
      <c r="AH19">
        <f t="shared" si="5"/>
        <v>-921.18220432267617</v>
      </c>
      <c r="AI19">
        <f t="shared" si="6"/>
        <v>-161.52772258846835</v>
      </c>
      <c r="AJ19">
        <f t="shared" si="7"/>
        <v>64.889387005301273</v>
      </c>
      <c r="AK19">
        <f t="shared" si="24"/>
        <v>98.568250792625832</v>
      </c>
      <c r="AL19">
        <f t="shared" si="8"/>
        <v>1.9299152094587555</v>
      </c>
      <c r="AN19">
        <f t="shared" si="9"/>
        <v>252.6134805654338</v>
      </c>
      <c r="AO19">
        <f t="shared" si="9"/>
        <v>-12.63067402827169</v>
      </c>
      <c r="AP19">
        <f t="shared" si="9"/>
        <v>-3.136178292375368</v>
      </c>
      <c r="AQ19">
        <f t="shared" si="9"/>
        <v>-287.20807201037974</v>
      </c>
      <c r="AR19">
        <f t="shared" si="9"/>
        <v>-50.361443765593002</v>
      </c>
      <c r="AS19">
        <f t="shared" si="9"/>
        <v>20.231345816576148</v>
      </c>
      <c r="AT19">
        <f t="shared" si="9"/>
        <v>30.731810860806888</v>
      </c>
      <c r="AU19">
        <f t="shared" si="9"/>
        <v>0.60171291179003161</v>
      </c>
      <c r="AW19">
        <v>16</v>
      </c>
      <c r="AX19">
        <f>(R19*SUMPRODUCT(K20:$K$23, X20:$X$23)-$AZ$3*SUMPRODUCT(K19:$K$22, W20:$W$23))/Z19</f>
        <v>394.26889260954664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4.7406419999999998E-3</v>
      </c>
      <c r="O20">
        <f t="shared" si="21"/>
        <v>1006.8523574519985</v>
      </c>
      <c r="P20">
        <f t="shared" si="22"/>
        <v>50.342617872599931</v>
      </c>
      <c r="Q20" s="4">
        <f t="shared" si="23"/>
        <v>12.5</v>
      </c>
      <c r="R20">
        <f t="shared" si="0"/>
        <v>250000</v>
      </c>
      <c r="S20">
        <f t="shared" si="1"/>
        <v>309.24369708488268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317.27228938619885</v>
      </c>
      <c r="AC20">
        <f t="shared" si="2"/>
        <v>245.18339513240534</v>
      </c>
      <c r="AE20">
        <f t="shared" si="3"/>
        <v>798.28136102443148</v>
      </c>
      <c r="AF20">
        <f t="shared" si="4"/>
        <v>-39.914068051221584</v>
      </c>
      <c r="AG20">
        <f t="shared" si="4"/>
        <v>-9.9106059979415786</v>
      </c>
      <c r="AH20">
        <f t="shared" si="5"/>
        <v>-953.7110134059493</v>
      </c>
      <c r="AI20">
        <f t="shared" si="6"/>
        <v>-205.25432643068098</v>
      </c>
      <c r="AJ20">
        <f t="shared" si="7"/>
        <v>72.088894253793512</v>
      </c>
      <c r="AK20">
        <f t="shared" si="24"/>
        <v>92.044630341659328</v>
      </c>
      <c r="AL20">
        <f t="shared" si="8"/>
        <v>-41.120801835228136</v>
      </c>
      <c r="AN20">
        <f t="shared" si="9"/>
        <v>229.2706478096753</v>
      </c>
      <c r="AO20">
        <f t="shared" si="9"/>
        <v>-11.463532390483767</v>
      </c>
      <c r="AP20">
        <f t="shared" si="9"/>
        <v>-2.8463786933702164</v>
      </c>
      <c r="AQ20">
        <f t="shared" si="9"/>
        <v>-273.91086970413664</v>
      </c>
      <c r="AR20">
        <f t="shared" si="9"/>
        <v>-58.950132978315331</v>
      </c>
      <c r="AS20">
        <f t="shared" si="9"/>
        <v>20.704313406792146</v>
      </c>
      <c r="AT20">
        <f t="shared" si="9"/>
        <v>26.43570682741829</v>
      </c>
      <c r="AU20">
        <f t="shared" si="9"/>
        <v>-11.810112744104895</v>
      </c>
      <c r="AW20">
        <v>17</v>
      </c>
      <c r="AX20">
        <f>(R20*SUMPRODUCT(K21:$K$23, X21:$X$23)-$AZ$3*SUMPRODUCT(K20:$K$22, W21:$W$23))/Z20</f>
        <v>309.24369708488268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4.9668849999999999E-3</v>
      </c>
      <c r="O21">
        <f t="shared" si="21"/>
        <v>1006.8523574519985</v>
      </c>
      <c r="P21">
        <f t="shared" si="22"/>
        <v>50.342617872599931</v>
      </c>
      <c r="Q21" s="4">
        <f t="shared" si="23"/>
        <v>12.5</v>
      </c>
      <c r="R21">
        <f t="shared" si="0"/>
        <v>250000</v>
      </c>
      <c r="S21">
        <f t="shared" si="1"/>
        <v>214.97509214229436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245.18339513240534</v>
      </c>
      <c r="AC21">
        <f t="shared" si="2"/>
        <v>167.89167909154799</v>
      </c>
      <c r="AE21">
        <f t="shared" si="3"/>
        <v>786.3335756963354</v>
      </c>
      <c r="AF21">
        <f t="shared" si="4"/>
        <v>-39.316678784816773</v>
      </c>
      <c r="AG21">
        <f t="shared" si="4"/>
        <v>-9.7622750976900754</v>
      </c>
      <c r="AH21">
        <f t="shared" si="5"/>
        <v>-984.49680544172099</v>
      </c>
      <c r="AI21">
        <f t="shared" si="6"/>
        <v>-247.24218362789247</v>
      </c>
      <c r="AJ21">
        <f t="shared" si="7"/>
        <v>77.291716040857352</v>
      </c>
      <c r="AK21">
        <f t="shared" si="24"/>
        <v>84.90456339078267</v>
      </c>
      <c r="AL21">
        <f t="shared" si="8"/>
        <v>-85.045904196252451</v>
      </c>
      <c r="AN21">
        <f t="shared" si="9"/>
        <v>208.03703521280246</v>
      </c>
      <c r="AO21">
        <f t="shared" si="9"/>
        <v>-10.401851760640124</v>
      </c>
      <c r="AP21">
        <f t="shared" si="9"/>
        <v>-2.5827649117701026</v>
      </c>
      <c r="AQ21">
        <f t="shared" si="9"/>
        <v>-260.46426467189877</v>
      </c>
      <c r="AR21">
        <f t="shared" si="9"/>
        <v>-65.411846131506536</v>
      </c>
      <c r="AS21">
        <f t="shared" si="9"/>
        <v>20.4487509482354</v>
      </c>
      <c r="AT21">
        <f t="shared" si="9"/>
        <v>22.462850614275496</v>
      </c>
      <c r="AU21">
        <f t="shared" si="9"/>
        <v>-22.500244568995647</v>
      </c>
      <c r="AW21">
        <v>18</v>
      </c>
      <c r="AX21">
        <f>(R21*SUMPRODUCT(K22:$K$23, X22:$X$23)-$AZ$3*SUMPRODUCT(K21:$K$22, W22:$W$23))/Z21</f>
        <v>214.97509214229436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5.2168930000000002E-3</v>
      </c>
      <c r="O22">
        <f t="shared" si="21"/>
        <v>1006.8523574519985</v>
      </c>
      <c r="P22">
        <f t="shared" si="22"/>
        <v>50.342617872599931</v>
      </c>
      <c r="Q22" s="4">
        <f t="shared" si="23"/>
        <v>12.5</v>
      </c>
      <c r="R22">
        <f t="shared" si="0"/>
        <v>250000</v>
      </c>
      <c r="S22">
        <f t="shared" si="1"/>
        <v>111.63986751723263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167.89167909154799</v>
      </c>
      <c r="AC22">
        <f t="shared" si="2"/>
        <v>85.861986342787134</v>
      </c>
      <c r="AE22">
        <f t="shared" si="3"/>
        <v>774.36802181265693</v>
      </c>
      <c r="AF22">
        <f t="shared" si="4"/>
        <v>-38.718401090632852</v>
      </c>
      <c r="AG22">
        <f t="shared" si="4"/>
        <v>-9.6137236020919623</v>
      </c>
      <c r="AH22">
        <f t="shared" si="5"/>
        <v>-1018.5748924242736</v>
      </c>
      <c r="AI22">
        <f t="shared" si="6"/>
        <v>-292.53899530434137</v>
      </c>
      <c r="AJ22">
        <f t="shared" si="7"/>
        <v>82.029692748760851</v>
      </c>
      <c r="AK22">
        <f t="shared" si="24"/>
        <v>77.317836107646997</v>
      </c>
      <c r="AL22">
        <f t="shared" si="8"/>
        <v>-133.19146644793352</v>
      </c>
      <c r="AN22">
        <f t="shared" si="9"/>
        <v>188.72203585568906</v>
      </c>
      <c r="AO22">
        <f t="shared" si="9"/>
        <v>-9.4361017927844539</v>
      </c>
      <c r="AP22">
        <f t="shared" si="9"/>
        <v>-2.3429705763077373</v>
      </c>
      <c r="AQ22">
        <f t="shared" si="9"/>
        <v>-248.23794624141135</v>
      </c>
      <c r="AR22">
        <f t="shared" si="9"/>
        <v>-71.294982754814455</v>
      </c>
      <c r="AS22">
        <f t="shared" si="9"/>
        <v>19.991541721886957</v>
      </c>
      <c r="AT22">
        <f t="shared" si="9"/>
        <v>18.843210240055331</v>
      </c>
      <c r="AU22">
        <f t="shared" si="9"/>
        <v>-32.460230792872167</v>
      </c>
      <c r="AW22">
        <v>19</v>
      </c>
      <c r="AX22">
        <f>(R22*SUMPRODUCT(K23:$K$23, X23:$X$23)-$AZ$3*SUMPRODUCT(K22:$K$22, W23:$W$23))/Z22</f>
        <v>111.63986751723263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5.4821100000000001E-3</v>
      </c>
      <c r="O23">
        <f t="shared" si="21"/>
        <v>1006.8523574519985</v>
      </c>
      <c r="P23">
        <f t="shared" si="22"/>
        <v>50.342617872599931</v>
      </c>
      <c r="Q23" s="4">
        <f t="shared" si="23"/>
        <v>12.5</v>
      </c>
      <c r="R23">
        <f t="shared" si="0"/>
        <v>250000</v>
      </c>
      <c r="S23">
        <f t="shared" si="1"/>
        <v>113.39546863615919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85.861986342787134</v>
      </c>
      <c r="AC23">
        <f t="shared" si="2"/>
        <v>85.861986342787134</v>
      </c>
      <c r="AE23">
        <f t="shared" si="3"/>
        <v>762.379170918471</v>
      </c>
      <c r="AF23">
        <f t="shared" si="4"/>
        <v>-38.118958545923554</v>
      </c>
      <c r="AG23">
        <f t="shared" si="4"/>
        <v>-9.4648828757747783</v>
      </c>
      <c r="AH23">
        <f t="shared" si="5"/>
        <v>-1054.0698059252875</v>
      </c>
      <c r="AI23">
        <f t="shared" si="6"/>
        <v>-339.27447642851484</v>
      </c>
      <c r="AJ23">
        <f t="shared" si="7"/>
        <v>0</v>
      </c>
      <c r="AK23">
        <f t="shared" si="24"/>
        <v>69.323776788468621</v>
      </c>
      <c r="AL23">
        <f t="shared" si="8"/>
        <v>-269.9506996400462</v>
      </c>
      <c r="AN23">
        <f t="shared" si="9"/>
        <v>171.15421228361393</v>
      </c>
      <c r="AO23">
        <f t="shared" si="9"/>
        <v>-8.5577106141806976</v>
      </c>
      <c r="AP23">
        <f t="shared" si="9"/>
        <v>-2.124867303245273</v>
      </c>
      <c r="AQ23">
        <f t="shared" si="9"/>
        <v>-236.63879366974115</v>
      </c>
      <c r="AR23">
        <f t="shared" si="9"/>
        <v>-76.167159303553206</v>
      </c>
      <c r="AS23">
        <f t="shared" si="9"/>
        <v>0</v>
      </c>
      <c r="AT23">
        <f t="shared" si="9"/>
        <v>15.563195928426378</v>
      </c>
      <c r="AU23">
        <f t="shared" si="9"/>
        <v>-60.603963375126824</v>
      </c>
      <c r="AW23">
        <v>20</v>
      </c>
      <c r="AX23">
        <f>(R23*SUMPRODUCT(K$23:$K24, X$23:$X24)-$AZ$3*SUMPRODUCT(K$22:$K23, W$23:$W24))/Z23</f>
        <v>113.39546863615919</v>
      </c>
    </row>
    <row r="25" spans="5:50" x14ac:dyDescent="0.25">
      <c r="AN25" s="8">
        <f t="shared" ref="AN25:AU25" si="25">SUM(AN3:AN23)</f>
        <v>9223.0517855741382</v>
      </c>
      <c r="AO25" s="8">
        <f t="shared" si="25"/>
        <v>-1216.2918573677057</v>
      </c>
      <c r="AP25" s="8">
        <f t="shared" si="25"/>
        <v>-227.8210841148337</v>
      </c>
      <c r="AQ25" s="8">
        <f t="shared" si="25"/>
        <v>-7976.8655521059063</v>
      </c>
      <c r="AR25" s="8">
        <f t="shared" si="25"/>
        <v>-197.9267080143089</v>
      </c>
      <c r="AS25" s="8">
        <f t="shared" si="25"/>
        <v>-304.82914527339869</v>
      </c>
      <c r="AT25" s="8">
        <f t="shared" si="25"/>
        <v>893.36748761142451</v>
      </c>
      <c r="AU25" s="9">
        <f t="shared" si="25"/>
        <v>390.611634323717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5" priority="1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11CD5-52F8-45C4-A05E-724A27F798C3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1520.1588698479345</v>
      </c>
      <c r="K3">
        <v>1</v>
      </c>
      <c r="L3" s="2">
        <v>0</v>
      </c>
      <c r="O3">
        <f>$C$3</f>
        <v>1520.1588698479345</v>
      </c>
      <c r="P3">
        <f>O3*B5</f>
        <v>1216.1270958783477</v>
      </c>
      <c r="Q3" s="4">
        <f>B8</f>
        <v>125.8175559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1520.1588698479345</v>
      </c>
      <c r="AF3">
        <f t="shared" ref="AF3:AG23" si="4">-$Z3*P3</f>
        <v>-1216.1270958783477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178.21421806958676</v>
      </c>
      <c r="AJ3">
        <f t="shared" ref="AJ3:AJ23" si="7">AB3-AC3</f>
        <v>0</v>
      </c>
      <c r="AL3">
        <f t="shared" ref="AL3:AL23" si="8">SUM(AI3:AK3)</f>
        <v>178.21421806958676</v>
      </c>
      <c r="AN3">
        <f t="shared" ref="AN3:AU23" si="9">AE3*$K3</f>
        <v>1520.1588698479345</v>
      </c>
      <c r="AO3">
        <f t="shared" si="9"/>
        <v>-1216.1270958783477</v>
      </c>
      <c r="AP3">
        <f t="shared" si="9"/>
        <v>-125.8175559</v>
      </c>
      <c r="AQ3">
        <f t="shared" si="9"/>
        <v>0</v>
      </c>
      <c r="AR3">
        <f t="shared" si="9"/>
        <v>178.21421806958676</v>
      </c>
      <c r="AS3">
        <f t="shared" si="9"/>
        <v>0</v>
      </c>
      <c r="AT3">
        <f t="shared" si="9"/>
        <v>0</v>
      </c>
      <c r="AU3">
        <f t="shared" si="9"/>
        <v>178.21421806958676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1218.959655886785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3.6617109999999998E-3</v>
      </c>
      <c r="R4">
        <f t="shared" si="0"/>
        <v>250000</v>
      </c>
      <c r="S4">
        <f t="shared" si="1"/>
        <v>365.11697826230903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360.1288556240961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-915.42774999999995</v>
      </c>
      <c r="AI4">
        <f t="shared" si="6"/>
        <v>-915.42774999999995</v>
      </c>
      <c r="AJ4">
        <f t="shared" si="7"/>
        <v>-360.1288556240961</v>
      </c>
      <c r="AK4">
        <f>H4*SUM(AB4, AE4:AF4)</f>
        <v>0</v>
      </c>
      <c r="AL4">
        <f t="shared" si="8"/>
        <v>-1275.5566056240959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-858.83080026268863</v>
      </c>
      <c r="AR4">
        <f t="shared" si="9"/>
        <v>-858.83080026268863</v>
      </c>
      <c r="AS4">
        <f t="shared" si="9"/>
        <v>-337.86364164001884</v>
      </c>
      <c r="AT4">
        <f t="shared" si="9"/>
        <v>0</v>
      </c>
      <c r="AU4">
        <f t="shared" si="9"/>
        <v>-1196.6944419027075</v>
      </c>
      <c r="AW4">
        <v>1</v>
      </c>
      <c r="AX4">
        <f>(R4*SUMPRODUCT(K5:$K$23, X5:$X$23)-$AZ$3*SUMPRODUCT(K4:$K$22, W5:$W$23))/Z4</f>
        <v>365.11697826230903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3.8071530000000002E-3</v>
      </c>
      <c r="O5">
        <f t="shared" ref="O5:O23" si="21">$C$3</f>
        <v>1520.1588698479345</v>
      </c>
      <c r="P5">
        <f t="shared" ref="P5:P23" si="22">O5*$C$5</f>
        <v>76.007943492396734</v>
      </c>
      <c r="Q5" s="4">
        <f t="shared" ref="Q5:Q23" si="23">$C$8</f>
        <v>12.5</v>
      </c>
      <c r="R5">
        <f t="shared" si="0"/>
        <v>250000</v>
      </c>
      <c r="S5">
        <f t="shared" si="1"/>
        <v>696.40026895859341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360.1288556240961</v>
      </c>
      <c r="AC5">
        <f t="shared" si="2"/>
        <v>677.40230619995054</v>
      </c>
      <c r="AE5">
        <f t="shared" si="3"/>
        <v>1478.6885791489099</v>
      </c>
      <c r="AF5">
        <f t="shared" si="4"/>
        <v>-73.934428957445505</v>
      </c>
      <c r="AG5">
        <f t="shared" si="4"/>
        <v>-12.158997066675234</v>
      </c>
      <c r="AH5">
        <f t="shared" si="5"/>
        <v>-938.78519399530421</v>
      </c>
      <c r="AI5">
        <f t="shared" si="6"/>
        <v>453.80995912948481</v>
      </c>
      <c r="AJ5">
        <f t="shared" si="7"/>
        <v>-317.27345057585444</v>
      </c>
      <c r="AK5">
        <f>H5*SUM(AB5, AE5:AF5)</f>
        <v>152.48589170246441</v>
      </c>
      <c r="AL5">
        <f t="shared" si="8"/>
        <v>289.02240025609478</v>
      </c>
      <c r="AN5">
        <f t="shared" si="9"/>
        <v>1276.9400235359728</v>
      </c>
      <c r="AO5">
        <f t="shared" si="9"/>
        <v>-63.847001176798649</v>
      </c>
      <c r="AP5">
        <f t="shared" si="9"/>
        <v>-10.500054047506467</v>
      </c>
      <c r="AQ5">
        <f t="shared" si="9"/>
        <v>-810.69970013940667</v>
      </c>
      <c r="AR5">
        <f t="shared" si="9"/>
        <v>391.89326817226095</v>
      </c>
      <c r="AS5">
        <f t="shared" si="9"/>
        <v>-273.98545789733305</v>
      </c>
      <c r="AT5">
        <f t="shared" si="9"/>
        <v>131.6810996481228</v>
      </c>
      <c r="AU5">
        <f t="shared" si="9"/>
        <v>249.58890992305066</v>
      </c>
      <c r="AW5">
        <v>2</v>
      </c>
      <c r="AX5">
        <f>(R5*SUMPRODUCT(K6:$K$23, X6:$X$23)-$AZ$3*SUMPRODUCT(K5:$K$22, W6:$W$23))/Z5</f>
        <v>696.40026895859341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3.9582979999999999E-3</v>
      </c>
      <c r="O6">
        <f t="shared" si="21"/>
        <v>1520.1588698479345</v>
      </c>
      <c r="P6">
        <f t="shared" si="22"/>
        <v>76.007943492396734</v>
      </c>
      <c r="Q6" s="4">
        <f t="shared" si="23"/>
        <v>12.5</v>
      </c>
      <c r="R6">
        <f t="shared" si="0"/>
        <v>250000</v>
      </c>
      <c r="S6">
        <f t="shared" si="1"/>
        <v>992.19086046457721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677.40230619995054</v>
      </c>
      <c r="AC6">
        <f t="shared" si="2"/>
        <v>951.65217729116375</v>
      </c>
      <c r="AE6">
        <f t="shared" si="3"/>
        <v>1458.048603311953</v>
      </c>
      <c r="AF6">
        <f t="shared" si="4"/>
        <v>-72.90243016559765</v>
      </c>
      <c r="AG6">
        <f t="shared" si="4"/>
        <v>-11.989278162237456</v>
      </c>
      <c r="AH6">
        <f t="shared" si="5"/>
        <v>-962.57867542052884</v>
      </c>
      <c r="AI6">
        <f t="shared" si="6"/>
        <v>410.57821956358896</v>
      </c>
      <c r="AJ6">
        <f t="shared" si="7"/>
        <v>-274.24987109121321</v>
      </c>
      <c r="AK6">
        <f>H6*SUM(AB6, AE6:AF6)</f>
        <v>224.40527455287813</v>
      </c>
      <c r="AL6">
        <f t="shared" si="8"/>
        <v>360.73362302525391</v>
      </c>
      <c r="AN6">
        <f t="shared" si="9"/>
        <v>1135.5664810239275</v>
      </c>
      <c r="AO6">
        <f t="shared" si="9"/>
        <v>-56.778324051196378</v>
      </c>
      <c r="AP6">
        <f t="shared" si="9"/>
        <v>-9.3375641811826</v>
      </c>
      <c r="AQ6">
        <f t="shared" si="9"/>
        <v>-749.68151039207703</v>
      </c>
      <c r="AR6">
        <f t="shared" si="9"/>
        <v>319.76908239947147</v>
      </c>
      <c r="AS6">
        <f t="shared" si="9"/>
        <v>-213.59299019861533</v>
      </c>
      <c r="AT6">
        <f t="shared" si="9"/>
        <v>174.77271153264789</v>
      </c>
      <c r="AU6">
        <f t="shared" si="9"/>
        <v>280.94880373350406</v>
      </c>
      <c r="AW6">
        <v>3</v>
      </c>
      <c r="AX6">
        <f>(R6*SUMPRODUCT(K7:$K$23, X7:$X$23)-$AZ$3*SUMPRODUCT(K6:$K$22, W7:$W$23))/Z6</f>
        <v>992.19086046457721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4.120851E-3</v>
      </c>
      <c r="O7">
        <f t="shared" si="21"/>
        <v>1520.1588698479345</v>
      </c>
      <c r="P7">
        <f t="shared" si="22"/>
        <v>76.007943492396734</v>
      </c>
      <c r="Q7" s="4">
        <f t="shared" si="23"/>
        <v>12.5</v>
      </c>
      <c r="R7">
        <f t="shared" si="0"/>
        <v>250000</v>
      </c>
      <c r="S7">
        <f t="shared" si="1"/>
        <v>1232.6427143767662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951.65217729116375</v>
      </c>
      <c r="AC7">
        <f t="shared" si="2"/>
        <v>1165.5849145576249</v>
      </c>
      <c r="AE7">
        <f t="shared" si="3"/>
        <v>1437.4597162338268</v>
      </c>
      <c r="AF7">
        <f t="shared" si="4"/>
        <v>-71.87298581169135</v>
      </c>
      <c r="AG7">
        <f t="shared" si="4"/>
        <v>-11.819979351710948</v>
      </c>
      <c r="AH7">
        <f t="shared" si="5"/>
        <v>-988.12057808268776</v>
      </c>
      <c r="AI7">
        <f t="shared" si="6"/>
        <v>365.6461729877368</v>
      </c>
      <c r="AJ7">
        <f t="shared" si="7"/>
        <v>-213.93273726646112</v>
      </c>
      <c r="AK7">
        <f>H7*SUM(AB7, AE7:AF7)</f>
        <v>242.61491363758245</v>
      </c>
      <c r="AL7">
        <f t="shared" si="8"/>
        <v>394.32834935885813</v>
      </c>
      <c r="AN7">
        <f t="shared" si="9"/>
        <v>1013.4256503528509</v>
      </c>
      <c r="AO7">
        <f t="shared" si="9"/>
        <v>-50.671282517642553</v>
      </c>
      <c r="AP7">
        <f t="shared" si="9"/>
        <v>-8.3332215340609981</v>
      </c>
      <c r="AQ7">
        <f t="shared" si="9"/>
        <v>-696.63638442274828</v>
      </c>
      <c r="AR7">
        <f t="shared" si="9"/>
        <v>257.78476187839908</v>
      </c>
      <c r="AS7">
        <f t="shared" si="9"/>
        <v>-150.82504291950676</v>
      </c>
      <c r="AT7">
        <f t="shared" si="9"/>
        <v>171.04630749768609</v>
      </c>
      <c r="AU7">
        <f t="shared" si="9"/>
        <v>278.00602645657841</v>
      </c>
      <c r="AW7">
        <v>4</v>
      </c>
      <c r="AX7">
        <f>(R7*SUMPRODUCT(K8:$K$23, X8:$X$23)-$AZ$3*SUMPRODUCT(K7:$K$22, W8:$W$23))/Z7</f>
        <v>1232.6427143767662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4.2986129999999997E-3</v>
      </c>
      <c r="O8">
        <f t="shared" si="21"/>
        <v>1520.1588698479345</v>
      </c>
      <c r="P8">
        <f t="shared" si="22"/>
        <v>76.007943492396734</v>
      </c>
      <c r="Q8" s="4">
        <f t="shared" si="23"/>
        <v>12.5</v>
      </c>
      <c r="R8">
        <f t="shared" si="0"/>
        <v>250000</v>
      </c>
      <c r="S8">
        <f t="shared" si="1"/>
        <v>1405.6958475285096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1165.5849145576249</v>
      </c>
      <c r="AC8">
        <f t="shared" si="2"/>
        <v>1310.2176165379533</v>
      </c>
      <c r="AE8">
        <f t="shared" si="3"/>
        <v>1416.9060360483095</v>
      </c>
      <c r="AF8">
        <f t="shared" si="4"/>
        <v>-70.845301802415491</v>
      </c>
      <c r="AG8">
        <f t="shared" si="4"/>
        <v>-11.650970041292842</v>
      </c>
      <c r="AH8">
        <f t="shared" si="5"/>
        <v>-1016.1903380199249</v>
      </c>
      <c r="AI8">
        <f t="shared" si="6"/>
        <v>318.21942618467642</v>
      </c>
      <c r="AJ8">
        <f t="shared" si="7"/>
        <v>-144.63270198032842</v>
      </c>
      <c r="AK8">
        <f t="shared" ref="AK8:AK23" si="24">H8*SUM(AB8:AB8, AE8:AF8)</f>
        <v>182.09430953825512</v>
      </c>
      <c r="AL8">
        <f t="shared" si="8"/>
        <v>355.68103374260312</v>
      </c>
      <c r="AN8">
        <f t="shared" si="9"/>
        <v>931.40798990599717</v>
      </c>
      <c r="AO8">
        <f t="shared" si="9"/>
        <v>-46.570399495299874</v>
      </c>
      <c r="AP8">
        <f t="shared" si="9"/>
        <v>-7.6588046846640481</v>
      </c>
      <c r="AQ8">
        <f t="shared" si="9"/>
        <v>-667.99616630665798</v>
      </c>
      <c r="AR8">
        <f t="shared" si="9"/>
        <v>209.18261941937541</v>
      </c>
      <c r="AS8">
        <f t="shared" si="9"/>
        <v>-95.074797339333102</v>
      </c>
      <c r="AT8">
        <f t="shared" si="9"/>
        <v>119.70031216280597</v>
      </c>
      <c r="AU8">
        <f t="shared" si="9"/>
        <v>233.80813424284827</v>
      </c>
      <c r="AW8">
        <v>5</v>
      </c>
      <c r="AX8">
        <f>(R8*SUMPRODUCT(K9:$K$23, X9:$X$23)-$AZ$3*SUMPRODUCT(K8:$K$22, W9:$W$23))/Z8</f>
        <v>1405.6958475285096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4.5124980000000002E-3</v>
      </c>
      <c r="O9">
        <f t="shared" si="21"/>
        <v>1520.1588698479345</v>
      </c>
      <c r="P9">
        <f t="shared" si="22"/>
        <v>76.007943492396734</v>
      </c>
      <c r="Q9" s="4">
        <f t="shared" si="23"/>
        <v>12.5</v>
      </c>
      <c r="R9">
        <f t="shared" si="0"/>
        <v>250000</v>
      </c>
      <c r="S9">
        <f t="shared" si="1"/>
        <v>1524.3181706922539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1310.2176165379533</v>
      </c>
      <c r="AC9">
        <f t="shared" si="2"/>
        <v>1400.1637192723711</v>
      </c>
      <c r="AE9">
        <f t="shared" si="3"/>
        <v>1396.3431900339706</v>
      </c>
      <c r="AF9">
        <f t="shared" si="4"/>
        <v>-69.817159501698541</v>
      </c>
      <c r="AG9">
        <f t="shared" si="4"/>
        <v>-11.481885361870519</v>
      </c>
      <c r="AH9">
        <f t="shared" si="5"/>
        <v>-1051.4995801878774</v>
      </c>
      <c r="AI9">
        <f t="shared" si="6"/>
        <v>263.54456498252398</v>
      </c>
      <c r="AJ9">
        <f t="shared" si="7"/>
        <v>-89.946102734417764</v>
      </c>
      <c r="AK9">
        <f t="shared" si="24"/>
        <v>137.63801837706578</v>
      </c>
      <c r="AL9">
        <f t="shared" si="8"/>
        <v>311.23648062517202</v>
      </c>
      <c r="AN9">
        <f t="shared" si="9"/>
        <v>872.35405181077988</v>
      </c>
      <c r="AO9">
        <f t="shared" si="9"/>
        <v>-43.617702590539004</v>
      </c>
      <c r="AP9">
        <f t="shared" si="9"/>
        <v>-7.1732145000907348</v>
      </c>
      <c r="AQ9">
        <f t="shared" si="9"/>
        <v>-656.91581109935669</v>
      </c>
      <c r="AR9">
        <f t="shared" si="9"/>
        <v>164.6473236207934</v>
      </c>
      <c r="AS9">
        <f t="shared" si="9"/>
        <v>-56.19309617075519</v>
      </c>
      <c r="AT9">
        <f t="shared" si="9"/>
        <v>85.988232600267011</v>
      </c>
      <c r="AU9">
        <f t="shared" si="9"/>
        <v>194.44246005030524</v>
      </c>
      <c r="AW9">
        <v>6</v>
      </c>
      <c r="AX9">
        <f>(R9*SUMPRODUCT(K10:$K$23, X10:$X$23)-$AZ$3*SUMPRODUCT(K9:$K$22, W10:$W$23))/Z9</f>
        <v>1524.3181706922539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4.7406419999999998E-3</v>
      </c>
      <c r="O10">
        <f t="shared" si="21"/>
        <v>1520.1588698479345</v>
      </c>
      <c r="P10">
        <f t="shared" si="22"/>
        <v>76.007943492396734</v>
      </c>
      <c r="Q10" s="4">
        <f t="shared" si="23"/>
        <v>12.5</v>
      </c>
      <c r="R10">
        <f t="shared" si="0"/>
        <v>250000</v>
      </c>
      <c r="S10">
        <f t="shared" si="1"/>
        <v>1606.0410276693581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1400.1637192723711</v>
      </c>
      <c r="AC10">
        <f t="shared" si="2"/>
        <v>1453.4844753180632</v>
      </c>
      <c r="AE10">
        <f t="shared" si="3"/>
        <v>1375.7601949605419</v>
      </c>
      <c r="AF10">
        <f t="shared" si="4"/>
        <v>-68.788009748027108</v>
      </c>
      <c r="AG10">
        <f t="shared" si="4"/>
        <v>-11.312635000266146</v>
      </c>
      <c r="AH10">
        <f t="shared" si="5"/>
        <v>-1088.6301597133715</v>
      </c>
      <c r="AI10">
        <f t="shared" si="6"/>
        <v>207.02939049887686</v>
      </c>
      <c r="AJ10">
        <f t="shared" si="7"/>
        <v>-53.320756045692178</v>
      </c>
      <c r="AK10">
        <f t="shared" si="24"/>
        <v>142.12463498545654</v>
      </c>
      <c r="AL10">
        <f t="shared" si="8"/>
        <v>295.8332694386412</v>
      </c>
      <c r="AN10">
        <f t="shared" si="9"/>
        <v>816.6223211741451</v>
      </c>
      <c r="AO10">
        <f t="shared" si="9"/>
        <v>-40.831116058707259</v>
      </c>
      <c r="AP10">
        <f t="shared" si="9"/>
        <v>-6.7149422452785643</v>
      </c>
      <c r="AQ10">
        <f t="shared" si="9"/>
        <v>-646.18797024492426</v>
      </c>
      <c r="AR10">
        <f t="shared" si="9"/>
        <v>122.88829262523493</v>
      </c>
      <c r="AS10">
        <f t="shared" si="9"/>
        <v>-31.650079518431138</v>
      </c>
      <c r="AT10">
        <f t="shared" si="9"/>
        <v>84.36219462010267</v>
      </c>
      <c r="AU10">
        <f t="shared" si="9"/>
        <v>175.60040772690644</v>
      </c>
      <c r="AW10">
        <v>7</v>
      </c>
      <c r="AX10">
        <f>(R10*SUMPRODUCT(K11:$K$23, X11:$X$23)-$AZ$3*SUMPRODUCT(K10:$K$22, W11:$W$23))/Z10</f>
        <v>1606.0410276693581</v>
      </c>
    </row>
    <row r="11" spans="1:52" x14ac:dyDescent="0.25">
      <c r="A11" t="s">
        <v>33</v>
      </c>
      <c r="C11" s="7">
        <f>AU25</f>
        <v>597.96432961621542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4.9668849999999999E-3</v>
      </c>
      <c r="O11">
        <f t="shared" si="21"/>
        <v>1520.1588698479345</v>
      </c>
      <c r="P11">
        <f t="shared" si="22"/>
        <v>76.007943492396734</v>
      </c>
      <c r="Q11" s="4">
        <f t="shared" si="23"/>
        <v>12.5</v>
      </c>
      <c r="R11">
        <f t="shared" si="0"/>
        <v>250000</v>
      </c>
      <c r="S11">
        <f t="shared" si="1"/>
        <v>1653.3755547620174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1453.4844753180632</v>
      </c>
      <c r="AC11">
        <f t="shared" si="2"/>
        <v>1473.9274432748798</v>
      </c>
      <c r="AE11">
        <f t="shared" si="3"/>
        <v>1355.16935033499</v>
      </c>
      <c r="AF11">
        <f t="shared" si="4"/>
        <v>-67.758467516749505</v>
      </c>
      <c r="AG11">
        <f t="shared" si="4"/>
        <v>-11.143320093170189</v>
      </c>
      <c r="AH11">
        <f t="shared" si="5"/>
        <v>-1123.7711418659385</v>
      </c>
      <c r="AI11">
        <f t="shared" si="6"/>
        <v>152.49642085913183</v>
      </c>
      <c r="AJ11">
        <f t="shared" si="7"/>
        <v>-20.442967956816574</v>
      </c>
      <c r="AK11">
        <f t="shared" si="24"/>
        <v>141.15611094401964</v>
      </c>
      <c r="AL11">
        <f t="shared" si="8"/>
        <v>273.2095638463349</v>
      </c>
      <c r="AN11">
        <f t="shared" si="9"/>
        <v>765.0024049497847</v>
      </c>
      <c r="AO11">
        <f t="shared" si="9"/>
        <v>-38.250120247489235</v>
      </c>
      <c r="AP11">
        <f t="shared" si="9"/>
        <v>-6.2904807198400743</v>
      </c>
      <c r="AQ11">
        <f t="shared" si="9"/>
        <v>-634.37652713153443</v>
      </c>
      <c r="AR11">
        <f t="shared" si="9"/>
        <v>86.085276850921005</v>
      </c>
      <c r="AS11">
        <f t="shared" si="9"/>
        <v>-11.540195804613067</v>
      </c>
      <c r="AT11">
        <f t="shared" si="9"/>
        <v>79.683594023758317</v>
      </c>
      <c r="AU11">
        <f t="shared" si="9"/>
        <v>154.22867507006626</v>
      </c>
      <c r="AW11">
        <v>8</v>
      </c>
      <c r="AX11">
        <f>(R11*SUMPRODUCT(K12:$K$23, X12:$X$23)-$AZ$3*SUMPRODUCT(K11:$K$22, W12:$W$23))/Z11</f>
        <v>1653.3755547620174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5.2168930000000002E-3</v>
      </c>
      <c r="O12">
        <f t="shared" si="21"/>
        <v>1520.1588698479345</v>
      </c>
      <c r="P12">
        <f t="shared" si="22"/>
        <v>76.007943492396734</v>
      </c>
      <c r="Q12" s="4">
        <f t="shared" si="23"/>
        <v>12.5</v>
      </c>
      <c r="R12">
        <f t="shared" si="0"/>
        <v>250000</v>
      </c>
      <c r="S12">
        <f t="shared" si="1"/>
        <v>1666.9349476354885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1473.9274432748798</v>
      </c>
      <c r="AC12">
        <f t="shared" si="2"/>
        <v>1463.4026417548394</v>
      </c>
      <c r="AE12">
        <f t="shared" si="3"/>
        <v>1334.547883334063</v>
      </c>
      <c r="AF12">
        <f t="shared" si="4"/>
        <v>-66.727394166703164</v>
      </c>
      <c r="AG12">
        <f t="shared" si="4"/>
        <v>-10.973753383647669</v>
      </c>
      <c r="AH12">
        <f t="shared" si="5"/>
        <v>-1162.6701718163781</v>
      </c>
      <c r="AI12">
        <f t="shared" si="6"/>
        <v>94.176563967334232</v>
      </c>
      <c r="AJ12">
        <f t="shared" si="7"/>
        <v>10.524801520040455</v>
      </c>
      <c r="AK12">
        <f t="shared" si="24"/>
        <v>142.29671769375224</v>
      </c>
      <c r="AL12">
        <f t="shared" si="8"/>
        <v>246.99808318112693</v>
      </c>
      <c r="AN12">
        <f t="shared" si="9"/>
        <v>716.19112578089289</v>
      </c>
      <c r="AO12">
        <f t="shared" si="9"/>
        <v>-35.80955628904465</v>
      </c>
      <c r="AP12">
        <f t="shared" si="9"/>
        <v>-5.88911412473401</v>
      </c>
      <c r="AQ12">
        <f t="shared" si="9"/>
        <v>-623.9521786095379</v>
      </c>
      <c r="AR12">
        <f t="shared" si="9"/>
        <v>50.540276757576436</v>
      </c>
      <c r="AS12">
        <f t="shared" si="9"/>
        <v>5.6481820872750035</v>
      </c>
      <c r="AT12">
        <f t="shared" si="9"/>
        <v>76.364173749548314</v>
      </c>
      <c r="AU12">
        <f t="shared" si="9"/>
        <v>132.55263259439974</v>
      </c>
      <c r="AW12">
        <v>9</v>
      </c>
      <c r="AX12">
        <f>(R12*SUMPRODUCT(K13:$K$23, X13:$X$23)-$AZ$3*SUMPRODUCT(K12:$K$22, W13:$W$23))/Z12</f>
        <v>1666.9349476354885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5.4821100000000001E-3</v>
      </c>
      <c r="O13">
        <f t="shared" si="21"/>
        <v>1520.1588698479345</v>
      </c>
      <c r="P13">
        <f t="shared" si="22"/>
        <v>76.007943492396734</v>
      </c>
      <c r="Q13" s="4">
        <f t="shared" si="23"/>
        <v>12.5</v>
      </c>
      <c r="R13">
        <f t="shared" si="0"/>
        <v>250000</v>
      </c>
      <c r="S13">
        <f t="shared" si="1"/>
        <v>1647.2544246720418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1463.4026417548394</v>
      </c>
      <c r="AC13">
        <f t="shared" si="2"/>
        <v>1423.7360373635802</v>
      </c>
      <c r="AE13">
        <f t="shared" si="3"/>
        <v>1313.8862662040178</v>
      </c>
      <c r="AF13">
        <f t="shared" si="4"/>
        <v>-65.694313310200897</v>
      </c>
      <c r="AG13">
        <f t="shared" si="4"/>
        <v>-10.803856526649163</v>
      </c>
      <c r="AH13">
        <f t="shared" si="5"/>
        <v>-1203.1864632405745</v>
      </c>
      <c r="AI13">
        <f t="shared" si="6"/>
        <v>34.201633126593151</v>
      </c>
      <c r="AJ13">
        <f t="shared" si="7"/>
        <v>39.66660439125917</v>
      </c>
      <c r="AK13">
        <f t="shared" si="24"/>
        <v>140.18944054333554</v>
      </c>
      <c r="AL13">
        <f t="shared" si="8"/>
        <v>214.05767806118786</v>
      </c>
      <c r="AN13">
        <f t="shared" si="9"/>
        <v>670.44116762435021</v>
      </c>
      <c r="AO13">
        <f t="shared" si="9"/>
        <v>-33.522058381217512</v>
      </c>
      <c r="AP13">
        <f t="shared" si="9"/>
        <v>-5.5129202358584415</v>
      </c>
      <c r="AQ13">
        <f t="shared" si="9"/>
        <v>-613.95400654836101</v>
      </c>
      <c r="AR13">
        <f t="shared" si="9"/>
        <v>17.452182458913235</v>
      </c>
      <c r="AS13">
        <f t="shared" si="9"/>
        <v>20.240811741341002</v>
      </c>
      <c r="AT13">
        <f t="shared" si="9"/>
        <v>71.534937706612652</v>
      </c>
      <c r="AU13">
        <f t="shared" si="9"/>
        <v>109.22793190686689</v>
      </c>
      <c r="AW13">
        <v>10</v>
      </c>
      <c r="AX13">
        <f>(R13*SUMPRODUCT(K14:$K$23, X14:$X$23)-$AZ$3*SUMPRODUCT(K13:$K$22, W14:$W$23))/Z13</f>
        <v>1647.2544246720418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5.7777469999999997E-3</v>
      </c>
      <c r="O14">
        <f t="shared" si="21"/>
        <v>1520.1588698479345</v>
      </c>
      <c r="P14">
        <f t="shared" si="22"/>
        <v>76.007943492396734</v>
      </c>
      <c r="Q14" s="4">
        <f t="shared" si="23"/>
        <v>12.5</v>
      </c>
      <c r="R14">
        <f t="shared" si="0"/>
        <v>250000</v>
      </c>
      <c r="S14">
        <f t="shared" si="1"/>
        <v>1615.7928180629306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1423.7360373635802</v>
      </c>
      <c r="AC14">
        <f t="shared" si="2"/>
        <v>1374.509192592036</v>
      </c>
      <c r="AE14">
        <f t="shared" si="3"/>
        <v>1293.1561011090764</v>
      </c>
      <c r="AF14">
        <f t="shared" si="4"/>
        <v>-64.657805055453821</v>
      </c>
      <c r="AG14">
        <f t="shared" si="4"/>
        <v>-10.633396011747395</v>
      </c>
      <c r="AH14">
        <f t="shared" si="5"/>
        <v>-1248.4389927055524</v>
      </c>
      <c r="AI14">
        <f t="shared" si="6"/>
        <v>-30.57409266367722</v>
      </c>
      <c r="AJ14">
        <f t="shared" si="7"/>
        <v>49.226844771544165</v>
      </c>
      <c r="AK14">
        <f t="shared" si="24"/>
        <v>226.95699637917687</v>
      </c>
      <c r="AL14">
        <f t="shared" si="8"/>
        <v>245.60974848704382</v>
      </c>
      <c r="AN14">
        <f t="shared" si="9"/>
        <v>607.8483200590922</v>
      </c>
      <c r="AO14">
        <f t="shared" si="9"/>
        <v>-30.392416002954608</v>
      </c>
      <c r="AP14">
        <f t="shared" si="9"/>
        <v>-4.9982302188577901</v>
      </c>
      <c r="AQ14">
        <f t="shared" si="9"/>
        <v>-586.82903306220885</v>
      </c>
      <c r="AR14">
        <f t="shared" si="9"/>
        <v>-14.371359224929053</v>
      </c>
      <c r="AS14">
        <f t="shared" si="9"/>
        <v>23.139089604518595</v>
      </c>
      <c r="AT14">
        <f t="shared" si="9"/>
        <v>106.68118787547964</v>
      </c>
      <c r="AU14">
        <f t="shared" si="9"/>
        <v>115.44891825506917</v>
      </c>
      <c r="AW14">
        <v>11</v>
      </c>
      <c r="AX14">
        <f>(R14*SUMPRODUCT(K15:$K$23, X15:$X$23)-$AZ$3*SUMPRODUCT(K14:$K$22, W15:$W$23))/Z14</f>
        <v>1615.7928180629306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6.1180619999999996E-3</v>
      </c>
      <c r="O15">
        <f t="shared" si="21"/>
        <v>1520.1588698479345</v>
      </c>
      <c r="P15">
        <f t="shared" si="22"/>
        <v>76.007943492396734</v>
      </c>
      <c r="Q15" s="4">
        <f t="shared" si="23"/>
        <v>12.5</v>
      </c>
      <c r="R15">
        <f t="shared" si="0"/>
        <v>250000</v>
      </c>
      <c r="S15">
        <f t="shared" si="1"/>
        <v>1551.495419217639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1374.509192592036</v>
      </c>
      <c r="AC15">
        <f t="shared" si="2"/>
        <v>1298.5403849885402</v>
      </c>
      <c r="AE15">
        <f t="shared" si="3"/>
        <v>1272.312930895722</v>
      </c>
      <c r="AF15">
        <f t="shared" si="4"/>
        <v>-63.615646544786102</v>
      </c>
      <c r="AG15">
        <f t="shared" si="4"/>
        <v>-10.462006275559498</v>
      </c>
      <c r="AH15">
        <f t="shared" si="5"/>
        <v>-1301.1155214084656</v>
      </c>
      <c r="AI15">
        <f t="shared" si="6"/>
        <v>-102.88024333308931</v>
      </c>
      <c r="AJ15">
        <f t="shared" si="7"/>
        <v>75.968807603495861</v>
      </c>
      <c r="AK15">
        <f t="shared" si="24"/>
        <v>221.05014464496404</v>
      </c>
      <c r="AL15">
        <f t="shared" si="8"/>
        <v>194.13870891537059</v>
      </c>
      <c r="AN15">
        <f t="shared" si="9"/>
        <v>550.90862987418973</v>
      </c>
      <c r="AO15">
        <f t="shared" si="9"/>
        <v>-27.54543149370949</v>
      </c>
      <c r="AP15">
        <f t="shared" si="9"/>
        <v>-4.5300251243583718</v>
      </c>
      <c r="AQ15">
        <f t="shared" si="9"/>
        <v>-563.38008661324216</v>
      </c>
      <c r="AR15">
        <f t="shared" si="9"/>
        <v>-44.546913357120268</v>
      </c>
      <c r="AS15">
        <f t="shared" si="9"/>
        <v>32.894322374412766</v>
      </c>
      <c r="AT15">
        <f t="shared" si="9"/>
        <v>95.714214139217518</v>
      </c>
      <c r="AU15">
        <f t="shared" si="9"/>
        <v>84.061623156510024</v>
      </c>
      <c r="AW15">
        <v>12</v>
      </c>
      <c r="AX15">
        <f>(R15*SUMPRODUCT(K16:$K$23, X16:$X$23)-$AZ$3*SUMPRODUCT(K15:$K$22, W16:$W$23))/Z15</f>
        <v>1551.495419217639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6.4830920000000002E-3</v>
      </c>
      <c r="O16">
        <f t="shared" si="21"/>
        <v>1520.1588698479345</v>
      </c>
      <c r="P16">
        <f t="shared" si="22"/>
        <v>76.007943492396734</v>
      </c>
      <c r="Q16" s="4">
        <f t="shared" si="23"/>
        <v>12.5</v>
      </c>
      <c r="R16">
        <f t="shared" si="0"/>
        <v>250000</v>
      </c>
      <c r="S16">
        <f t="shared" si="1"/>
        <v>1456.8442807981342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1298.5403849885402</v>
      </c>
      <c r="AC16">
        <f t="shared" si="2"/>
        <v>1199.2229384484972</v>
      </c>
      <c r="AE16">
        <f t="shared" si="3"/>
        <v>1251.3412798029781</v>
      </c>
      <c r="AF16">
        <f t="shared" si="4"/>
        <v>-62.567063990148917</v>
      </c>
      <c r="AG16">
        <f t="shared" si="4"/>
        <v>-10.289560063614873</v>
      </c>
      <c r="AH16">
        <f t="shared" si="5"/>
        <v>-1356.5229837805914</v>
      </c>
      <c r="AI16">
        <f t="shared" si="6"/>
        <v>-178.03832803137698</v>
      </c>
      <c r="AJ16">
        <f t="shared" si="7"/>
        <v>99.317446540042965</v>
      </c>
      <c r="AK16">
        <f t="shared" si="24"/>
        <v>212.84448501977479</v>
      </c>
      <c r="AL16">
        <f t="shared" si="8"/>
        <v>134.12360352844078</v>
      </c>
      <c r="AN16">
        <f t="shared" si="9"/>
        <v>499.11747193588224</v>
      </c>
      <c r="AO16">
        <f t="shared" si="9"/>
        <v>-24.955873596794117</v>
      </c>
      <c r="AP16">
        <f t="shared" si="9"/>
        <v>-4.1041555083138306</v>
      </c>
      <c r="AQ16">
        <f t="shared" si="9"/>
        <v>-541.07087587975309</v>
      </c>
      <c r="AR16">
        <f t="shared" si="9"/>
        <v>-71.013433048978769</v>
      </c>
      <c r="AS16">
        <f t="shared" si="9"/>
        <v>39.614351125696324</v>
      </c>
      <c r="AT16">
        <f t="shared" si="9"/>
        <v>84.896425134549389</v>
      </c>
      <c r="AU16">
        <f t="shared" si="9"/>
        <v>53.497343211266944</v>
      </c>
      <c r="AW16">
        <v>13</v>
      </c>
      <c r="AX16">
        <f>(R16*SUMPRODUCT(K17:$K$23, X17:$X$23)-$AZ$3*SUMPRODUCT(K16:$K$22, W17:$W$23))/Z16</f>
        <v>1456.8442807981342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6.8699859999999998E-3</v>
      </c>
      <c r="O17">
        <f t="shared" si="21"/>
        <v>1520.1588698479345</v>
      </c>
      <c r="P17">
        <f t="shared" si="22"/>
        <v>76.007943492396734</v>
      </c>
      <c r="Q17" s="4">
        <f t="shared" si="23"/>
        <v>12.5</v>
      </c>
      <c r="R17">
        <f t="shared" si="0"/>
        <v>250000</v>
      </c>
      <c r="S17">
        <f t="shared" si="1"/>
        <v>1334.5082952903808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1199.2229384484972</v>
      </c>
      <c r="AC17">
        <f t="shared" si="2"/>
        <v>1079.9882393624944</v>
      </c>
      <c r="AE17">
        <f t="shared" si="3"/>
        <v>1230.2311699314798</v>
      </c>
      <c r="AF17">
        <f t="shared" si="4"/>
        <v>-61.511558496573997</v>
      </c>
      <c r="AG17">
        <f t="shared" si="4"/>
        <v>-10.11597532939553</v>
      </c>
      <c r="AH17">
        <f t="shared" si="5"/>
        <v>-1413.7826716638658</v>
      </c>
      <c r="AI17">
        <f t="shared" si="6"/>
        <v>-255.17903555835551</v>
      </c>
      <c r="AJ17">
        <f t="shared" si="7"/>
        <v>119.23469908600282</v>
      </c>
      <c r="AK17">
        <f t="shared" si="24"/>
        <v>202.62957987862259</v>
      </c>
      <c r="AL17">
        <f t="shared" si="8"/>
        <v>66.685243406269905</v>
      </c>
      <c r="AN17">
        <f t="shared" si="9"/>
        <v>452.01733940445092</v>
      </c>
      <c r="AO17">
        <f t="shared" si="9"/>
        <v>-22.600866970222548</v>
      </c>
      <c r="AP17">
        <f t="shared" si="9"/>
        <v>-3.7168593721528866</v>
      </c>
      <c r="AQ17">
        <f t="shared" si="9"/>
        <v>-519.45869797560931</v>
      </c>
      <c r="AR17">
        <f t="shared" si="9"/>
        <v>-93.759084913533783</v>
      </c>
      <c r="AS17">
        <f t="shared" si="9"/>
        <v>43.809775563195302</v>
      </c>
      <c r="AT17">
        <f t="shared" si="9"/>
        <v>74.45111603413369</v>
      </c>
      <c r="AU17">
        <f t="shared" si="9"/>
        <v>24.501806683795202</v>
      </c>
      <c r="AW17">
        <v>14</v>
      </c>
      <c r="AX17">
        <f>(R17*SUMPRODUCT(K18:$K$23, X18:$X$23)-$AZ$3*SUMPRODUCT(K17:$K$22, W18:$W$23))/Z17</f>
        <v>1334.5082952903808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7.3063119999999997E-3</v>
      </c>
      <c r="O18">
        <f t="shared" si="21"/>
        <v>1520.1588698479345</v>
      </c>
      <c r="P18">
        <f t="shared" si="22"/>
        <v>76.007943492396734</v>
      </c>
      <c r="Q18" s="4">
        <f t="shared" si="23"/>
        <v>12.5</v>
      </c>
      <c r="R18">
        <f t="shared" si="0"/>
        <v>250000</v>
      </c>
      <c r="S18">
        <f t="shared" si="1"/>
        <v>1184.6593002171708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1079.9882393624944</v>
      </c>
      <c r="AC18">
        <f t="shared" si="2"/>
        <v>942.1268547376261</v>
      </c>
      <c r="AE18">
        <f t="shared" si="3"/>
        <v>1208.9404054725205</v>
      </c>
      <c r="AF18">
        <f t="shared" si="4"/>
        <v>-60.447020273626038</v>
      </c>
      <c r="AG18">
        <f t="shared" si="4"/>
        <v>-9.9409051041607093</v>
      </c>
      <c r="AH18">
        <f t="shared" si="5"/>
        <v>-1478.2094388173305</v>
      </c>
      <c r="AI18">
        <f t="shared" si="6"/>
        <v>-339.65695872259676</v>
      </c>
      <c r="AJ18">
        <f t="shared" si="7"/>
        <v>137.86138462486826</v>
      </c>
      <c r="AK18">
        <f t="shared" si="24"/>
        <v>190.69562957696718</v>
      </c>
      <c r="AL18">
        <f t="shared" si="8"/>
        <v>-11.099944520761312</v>
      </c>
      <c r="AN18">
        <f t="shared" si="9"/>
        <v>409.18021678829922</v>
      </c>
      <c r="AO18">
        <f t="shared" si="9"/>
        <v>-20.459010839414965</v>
      </c>
      <c r="AP18">
        <f t="shared" si="9"/>
        <v>-3.3646172194919224</v>
      </c>
      <c r="AQ18">
        <f t="shared" si="9"/>
        <v>-500.31751432559253</v>
      </c>
      <c r="AR18">
        <f t="shared" si="9"/>
        <v>-114.96092559620021</v>
      </c>
      <c r="AS18">
        <f t="shared" si="9"/>
        <v>46.660820493869174</v>
      </c>
      <c r="AT18">
        <f t="shared" si="9"/>
        <v>64.543197247499265</v>
      </c>
      <c r="AU18">
        <f t="shared" si="9"/>
        <v>-3.7569078548317623</v>
      </c>
      <c r="AW18">
        <v>15</v>
      </c>
      <c r="AX18">
        <f>(R18*SUMPRODUCT(K19:$K$23, X19:$X$23)-$AZ$3*SUMPRODUCT(K18:$K$22, W19:$W$23))/Z18</f>
        <v>1184.6593002171708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7.7977719999999997E-3</v>
      </c>
      <c r="O19">
        <f t="shared" si="21"/>
        <v>1520.1588698479345</v>
      </c>
      <c r="P19">
        <f t="shared" si="22"/>
        <v>76.007943492396734</v>
      </c>
      <c r="Q19" s="4">
        <f t="shared" si="23"/>
        <v>12.5</v>
      </c>
      <c r="R19">
        <f t="shared" si="0"/>
        <v>250000</v>
      </c>
      <c r="S19">
        <f t="shared" si="1"/>
        <v>1007.3580538179333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942.1268547376261</v>
      </c>
      <c r="AC19">
        <f t="shared" si="2"/>
        <v>786.86584205156873</v>
      </c>
      <c r="AE19">
        <f t="shared" si="3"/>
        <v>1187.4239597743331</v>
      </c>
      <c r="AF19">
        <f t="shared" si="4"/>
        <v>-59.371197988716659</v>
      </c>
      <c r="AG19">
        <f t="shared" si="4"/>
        <v>-9.7639791416432189</v>
      </c>
      <c r="AH19">
        <f t="shared" si="5"/>
        <v>-1550.3382295176291</v>
      </c>
      <c r="AI19">
        <f t="shared" si="6"/>
        <v>-432.04944687365582</v>
      </c>
      <c r="AJ19">
        <f t="shared" si="7"/>
        <v>155.26101268605737</v>
      </c>
      <c r="AK19">
        <f t="shared" si="24"/>
        <v>177.14941014512695</v>
      </c>
      <c r="AL19">
        <f t="shared" si="8"/>
        <v>-99.639024042471505</v>
      </c>
      <c r="AN19">
        <f t="shared" si="9"/>
        <v>370.21747114239361</v>
      </c>
      <c r="AO19">
        <f t="shared" si="9"/>
        <v>-18.510873557119684</v>
      </c>
      <c r="AP19">
        <f t="shared" si="9"/>
        <v>-3.0442333897264584</v>
      </c>
      <c r="AQ19">
        <f t="shared" si="9"/>
        <v>-483.36762453106689</v>
      </c>
      <c r="AR19">
        <f t="shared" si="9"/>
        <v>-134.70526033551937</v>
      </c>
      <c r="AS19">
        <f t="shared" si="9"/>
        <v>48.407596133198503</v>
      </c>
      <c r="AT19">
        <f t="shared" si="9"/>
        <v>55.232005467330829</v>
      </c>
      <c r="AU19">
        <f t="shared" si="9"/>
        <v>-31.065658734990031</v>
      </c>
      <c r="AW19">
        <v>16</v>
      </c>
      <c r="AX19">
        <f>(R19*SUMPRODUCT(K20:$K$23, X20:$X$23)-$AZ$3*SUMPRODUCT(K19:$K$22, W20:$W$23))/Z19</f>
        <v>1007.3580538179333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8.3605269999999995E-3</v>
      </c>
      <c r="O20">
        <f t="shared" si="21"/>
        <v>1520.1588698479345</v>
      </c>
      <c r="P20">
        <f t="shared" si="22"/>
        <v>76.007943492396734</v>
      </c>
      <c r="Q20" s="4">
        <f t="shared" si="23"/>
        <v>12.5</v>
      </c>
      <c r="R20">
        <f t="shared" si="0"/>
        <v>250000</v>
      </c>
      <c r="S20">
        <f t="shared" si="1"/>
        <v>801.83292123714352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786.86584205156873</v>
      </c>
      <c r="AC20">
        <f t="shared" si="2"/>
        <v>614.82671078575572</v>
      </c>
      <c r="AE20">
        <f t="shared" si="3"/>
        <v>1165.6222301004495</v>
      </c>
      <c r="AF20">
        <f t="shared" si="4"/>
        <v>-58.28111150502248</v>
      </c>
      <c r="AG20">
        <f t="shared" si="4"/>
        <v>-9.584707338985643</v>
      </c>
      <c r="AH20">
        <f t="shared" si="5"/>
        <v>-1632.6402248228992</v>
      </c>
      <c r="AI20">
        <f t="shared" si="6"/>
        <v>-534.88381356645777</v>
      </c>
      <c r="AJ20">
        <f t="shared" si="7"/>
        <v>172.03913126581301</v>
      </c>
      <c r="AK20">
        <f t="shared" si="24"/>
        <v>162.09107803648476</v>
      </c>
      <c r="AL20">
        <f t="shared" si="8"/>
        <v>-200.75360426416</v>
      </c>
      <c r="AN20">
        <f t="shared" si="9"/>
        <v>334.77289693139841</v>
      </c>
      <c r="AO20">
        <f t="shared" si="9"/>
        <v>-16.738644846569922</v>
      </c>
      <c r="AP20">
        <f t="shared" si="9"/>
        <v>-2.7527788671595115</v>
      </c>
      <c r="AQ20">
        <f t="shared" si="9"/>
        <v>-468.90294608021549</v>
      </c>
      <c r="AR20">
        <f t="shared" si="9"/>
        <v>-153.62147286254645</v>
      </c>
      <c r="AS20">
        <f t="shared" si="9"/>
        <v>49.410552469005395</v>
      </c>
      <c r="AT20">
        <f t="shared" si="9"/>
        <v>46.55341873183999</v>
      </c>
      <c r="AU20">
        <f t="shared" si="9"/>
        <v>-57.657501661701076</v>
      </c>
      <c r="AW20">
        <v>17</v>
      </c>
      <c r="AX20">
        <f>(R20*SUMPRODUCT(K21:$K$23, X21:$X$23)-$AZ$3*SUMPRODUCT(K20:$K$22, W21:$W$23))/Z20</f>
        <v>801.83292123714352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9.009787E-3</v>
      </c>
      <c r="O21">
        <f t="shared" si="21"/>
        <v>1520.1588698479345</v>
      </c>
      <c r="P21">
        <f t="shared" si="22"/>
        <v>76.007943492396734</v>
      </c>
      <c r="Q21" s="4">
        <f t="shared" si="23"/>
        <v>12.5</v>
      </c>
      <c r="R21">
        <f t="shared" si="0"/>
        <v>250000</v>
      </c>
      <c r="S21">
        <f t="shared" si="1"/>
        <v>566.77838782585411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614.82671078575572</v>
      </c>
      <c r="AC21">
        <f t="shared" si="2"/>
        <v>426.3308889545084</v>
      </c>
      <c r="AE21">
        <f t="shared" si="3"/>
        <v>1143.4639997837749</v>
      </c>
      <c r="AF21">
        <f t="shared" si="4"/>
        <v>-57.173199989188753</v>
      </c>
      <c r="AG21">
        <f t="shared" si="4"/>
        <v>-9.4025040940141889</v>
      </c>
      <c r="AH21">
        <f t="shared" si="5"/>
        <v>-1727.1234316319487</v>
      </c>
      <c r="AI21">
        <f t="shared" si="6"/>
        <v>-650.23513593137682</v>
      </c>
      <c r="AJ21">
        <f t="shared" si="7"/>
        <v>188.49582183124733</v>
      </c>
      <c r="AK21">
        <f t="shared" si="24"/>
        <v>145.56802761538103</v>
      </c>
      <c r="AL21">
        <f t="shared" si="8"/>
        <v>-316.17128648474846</v>
      </c>
      <c r="AN21">
        <f t="shared" si="9"/>
        <v>302.52156049286418</v>
      </c>
      <c r="AO21">
        <f t="shared" si="9"/>
        <v>-15.126078024643212</v>
      </c>
      <c r="AP21">
        <f t="shared" si="9"/>
        <v>-2.4875817792248767</v>
      </c>
      <c r="AQ21">
        <f t="shared" si="9"/>
        <v>-456.93793228286091</v>
      </c>
      <c r="AR21">
        <f t="shared" si="9"/>
        <v>-172.03003159386478</v>
      </c>
      <c r="AS21">
        <f t="shared" si="9"/>
        <v>49.869563167320436</v>
      </c>
      <c r="AT21">
        <f t="shared" si="9"/>
        <v>38.512333471277408</v>
      </c>
      <c r="AU21">
        <f t="shared" si="9"/>
        <v>-83.64813495526694</v>
      </c>
      <c r="AW21">
        <v>18</v>
      </c>
      <c r="AX21">
        <f>(R21*SUMPRODUCT(K22:$K$23, X22:$X$23)-$AZ$3*SUMPRODUCT(K21:$K$22, W22:$W$23))/Z21</f>
        <v>566.77838782585411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9.7579090000000004E-3</v>
      </c>
      <c r="O22">
        <f t="shared" si="21"/>
        <v>1520.1588698479345</v>
      </c>
      <c r="P22">
        <f t="shared" si="22"/>
        <v>76.007943492396734</v>
      </c>
      <c r="Q22" s="4">
        <f t="shared" si="23"/>
        <v>12.5</v>
      </c>
      <c r="R22">
        <f t="shared" si="0"/>
        <v>250000</v>
      </c>
      <c r="S22">
        <f t="shared" si="1"/>
        <v>300.68693070929913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426.3308889545084</v>
      </c>
      <c r="AC22">
        <f t="shared" si="2"/>
        <v>221.70802697521009</v>
      </c>
      <c r="AE22">
        <f t="shared" si="3"/>
        <v>1120.8715421312711</v>
      </c>
      <c r="AF22">
        <f t="shared" si="4"/>
        <v>-56.043577106563554</v>
      </c>
      <c r="AG22">
        <f t="shared" si="4"/>
        <v>-9.2167302737525283</v>
      </c>
      <c r="AH22">
        <f t="shared" si="5"/>
        <v>-1834.9755864303581</v>
      </c>
      <c r="AI22">
        <f t="shared" si="6"/>
        <v>-779.36435167940317</v>
      </c>
      <c r="AJ22">
        <f t="shared" si="7"/>
        <v>204.62286197929831</v>
      </c>
      <c r="AK22">
        <f t="shared" si="24"/>
        <v>127.60144545270948</v>
      </c>
      <c r="AL22">
        <f t="shared" si="8"/>
        <v>-447.14004424739545</v>
      </c>
      <c r="AN22">
        <f t="shared" si="9"/>
        <v>273.16876911905268</v>
      </c>
      <c r="AO22">
        <f t="shared" si="9"/>
        <v>-13.658438455952632</v>
      </c>
      <c r="AP22">
        <f t="shared" si="9"/>
        <v>-2.2462189194276321</v>
      </c>
      <c r="AQ22">
        <f t="shared" si="9"/>
        <v>-447.20380834683357</v>
      </c>
      <c r="AR22">
        <f t="shared" si="9"/>
        <v>-189.9396966031612</v>
      </c>
      <c r="AS22">
        <f t="shared" si="9"/>
        <v>49.868850478814622</v>
      </c>
      <c r="AT22">
        <f t="shared" si="9"/>
        <v>31.097880963103563</v>
      </c>
      <c r="AU22">
        <f t="shared" si="9"/>
        <v>-108.97296516124304</v>
      </c>
      <c r="AW22">
        <v>19</v>
      </c>
      <c r="AX22">
        <f>(R22*SUMPRODUCT(K23:$K$23, X23:$X$23)-$AZ$3*SUMPRODUCT(K22:$K$22, W23:$W$23))/Z22</f>
        <v>300.68693070929913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1.0650522000000001E-2</v>
      </c>
      <c r="O23">
        <f t="shared" si="21"/>
        <v>1520.1588698479345</v>
      </c>
      <c r="P23">
        <f t="shared" si="22"/>
        <v>76.007943492396734</v>
      </c>
      <c r="Q23" s="4">
        <f t="shared" si="23"/>
        <v>12.5</v>
      </c>
      <c r="R23">
        <f t="shared" si="0"/>
        <v>250000</v>
      </c>
      <c r="S23">
        <f t="shared" si="1"/>
        <v>307.02720271353337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221.70802697521009</v>
      </c>
      <c r="AC23">
        <f t="shared" si="2"/>
        <v>221.70802697521006</v>
      </c>
      <c r="AE23">
        <f t="shared" si="3"/>
        <v>1097.7249596913152</v>
      </c>
      <c r="AF23">
        <f t="shared" si="4"/>
        <v>-54.88624798456577</v>
      </c>
      <c r="AG23">
        <f t="shared" si="4"/>
        <v>-9.0263999824663355</v>
      </c>
      <c r="AH23">
        <f t="shared" si="5"/>
        <v>-1963.2597709733466</v>
      </c>
      <c r="AI23">
        <f t="shared" si="6"/>
        <v>-929.44745924906329</v>
      </c>
      <c r="AJ23">
        <f t="shared" si="7"/>
        <v>0</v>
      </c>
      <c r="AK23">
        <f t="shared" si="24"/>
        <v>108.20979352249266</v>
      </c>
      <c r="AL23">
        <f t="shared" si="8"/>
        <v>-821.23766572657064</v>
      </c>
      <c r="AN23">
        <f t="shared" si="9"/>
        <v>246.43938075286275</v>
      </c>
      <c r="AO23">
        <f t="shared" si="9"/>
        <v>-12.321969037643139</v>
      </c>
      <c r="AP23">
        <f t="shared" si="9"/>
        <v>-2.0264278428470663</v>
      </c>
      <c r="AQ23">
        <f t="shared" si="9"/>
        <v>-440.75204626096149</v>
      </c>
      <c r="AR23">
        <f t="shared" si="9"/>
        <v>-208.66106238858893</v>
      </c>
      <c r="AS23">
        <f t="shared" si="9"/>
        <v>0</v>
      </c>
      <c r="AT23">
        <f t="shared" si="9"/>
        <v>24.293111194790672</v>
      </c>
      <c r="AU23">
        <f t="shared" si="9"/>
        <v>-184.36795119379826</v>
      </c>
      <c r="AW23">
        <v>20</v>
      </c>
      <c r="AX23">
        <f>(R23*SUMPRODUCT(K$23:$K24, X$23:$X24)-$AZ$3*SUMPRODUCT(K$22:$K23, W$23:$W24))/Z23</f>
        <v>307.02720271353337</v>
      </c>
    </row>
    <row r="25" spans="5:50" x14ac:dyDescent="0.25">
      <c r="AN25" s="8">
        <f t="shared" ref="AN25:AU25" si="25">SUM(AN3:AN23)</f>
        <v>13764.302142507124</v>
      </c>
      <c r="AO25" s="8">
        <f t="shared" si="25"/>
        <v>-1828.3342595113072</v>
      </c>
      <c r="AP25" s="8">
        <f t="shared" si="25"/>
        <v>-226.4990004147763</v>
      </c>
      <c r="AQ25" s="8">
        <f t="shared" si="25"/>
        <v>-11967.451620515638</v>
      </c>
      <c r="AR25" s="8">
        <f t="shared" si="25"/>
        <v>-257.98273793459873</v>
      </c>
      <c r="AS25" s="8">
        <f t="shared" si="25"/>
        <v>-761.16138624995915</v>
      </c>
      <c r="AT25" s="8">
        <f t="shared" si="25"/>
        <v>1617.1084538007735</v>
      </c>
      <c r="AU25" s="9">
        <f t="shared" si="25"/>
        <v>597.96432961621542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4" priority="1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1AD91-A339-46C1-964C-5229F1B13EB5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1520.617412277616</v>
      </c>
      <c r="K3">
        <v>1</v>
      </c>
      <c r="L3" s="2">
        <v>0</v>
      </c>
      <c r="O3">
        <f>$C$3</f>
        <v>1520.617412277616</v>
      </c>
      <c r="P3">
        <f>O3*B5</f>
        <v>1216.4939298220929</v>
      </c>
      <c r="Q3" s="4">
        <f>B8</f>
        <v>125.8175559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1520.617412277616</v>
      </c>
      <c r="AF3">
        <f t="shared" ref="AF3:AG23" si="4">-$Z3*P3</f>
        <v>-1216.4939298220929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178.30592655552311</v>
      </c>
      <c r="AJ3">
        <f t="shared" ref="AJ3:AJ23" si="7">AB3-AC3</f>
        <v>0</v>
      </c>
      <c r="AL3">
        <f t="shared" ref="AL3:AL23" si="8">SUM(AI3:AK3)</f>
        <v>178.30592655552311</v>
      </c>
      <c r="AN3">
        <f t="shared" ref="AN3:AU23" si="9">AE3*$K3</f>
        <v>1520.617412277616</v>
      </c>
      <c r="AO3">
        <f t="shared" si="9"/>
        <v>-1216.4939298220929</v>
      </c>
      <c r="AP3">
        <f t="shared" si="9"/>
        <v>-125.8175559</v>
      </c>
      <c r="AQ3">
        <f t="shared" si="9"/>
        <v>0</v>
      </c>
      <c r="AR3">
        <f t="shared" si="9"/>
        <v>178.30592655552311</v>
      </c>
      <c r="AS3">
        <f t="shared" si="9"/>
        <v>0</v>
      </c>
      <c r="AT3">
        <f t="shared" si="9"/>
        <v>0</v>
      </c>
      <c r="AU3">
        <f t="shared" si="9"/>
        <v>178.30592655552311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1181.4545516667176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2.4668070000000001E-3</v>
      </c>
      <c r="R4">
        <f t="shared" si="0"/>
        <v>500000</v>
      </c>
      <c r="S4">
        <f t="shared" si="1"/>
        <v>24.613927751538988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24.307070664748608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-1233.4035000000001</v>
      </c>
      <c r="AI4">
        <f t="shared" si="6"/>
        <v>-1233.4035000000001</v>
      </c>
      <c r="AJ4">
        <f t="shared" si="7"/>
        <v>-24.307070664748608</v>
      </c>
      <c r="AK4">
        <f>G4*MAX(0, SUM(AB4, AE4:AF4))</f>
        <v>0</v>
      </c>
      <c r="AL4">
        <f t="shared" si="8"/>
        <v>-1257.7105706647487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-1157.1474810019702</v>
      </c>
      <c r="AR4">
        <f t="shared" si="9"/>
        <v>-1157.1474810019702</v>
      </c>
      <c r="AS4">
        <f t="shared" si="9"/>
        <v>-22.804269316773247</v>
      </c>
      <c r="AT4">
        <f t="shared" si="9"/>
        <v>0</v>
      </c>
      <c r="AU4">
        <f t="shared" si="9"/>
        <v>-1179.9517503187435</v>
      </c>
      <c r="AW4">
        <v>1</v>
      </c>
      <c r="AX4">
        <f>(R4*SUMPRODUCT(K5:$K$23, X5:$X$23)-$AZ$3*SUMPRODUCT(K4:$K$22, W5:$W$23))/Z4</f>
        <v>24.613927751538988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2.4706089999999999E-3</v>
      </c>
      <c r="O5">
        <f t="shared" ref="O5:O23" si="21">$C$3</f>
        <v>1520.617412277616</v>
      </c>
      <c r="P5">
        <f t="shared" ref="P5:P23" si="22">O5*$C$5</f>
        <v>76.030870613880808</v>
      </c>
      <c r="Q5" s="4">
        <f t="shared" ref="Q5:Q23" si="23">$C$8</f>
        <v>12.5</v>
      </c>
      <c r="R5">
        <f t="shared" si="0"/>
        <v>500000</v>
      </c>
      <c r="S5">
        <f t="shared" si="1"/>
        <v>67.098340194801708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24.307070664748608</v>
      </c>
      <c r="AC5">
        <f t="shared" si="2"/>
        <v>65.435512662537803</v>
      </c>
      <c r="AE5">
        <f t="shared" si="3"/>
        <v>1482.9335516659494</v>
      </c>
      <c r="AF5">
        <f t="shared" si="4"/>
        <v>-74.146677583297475</v>
      </c>
      <c r="AG5">
        <f t="shared" si="4"/>
        <v>-12.190225658444692</v>
      </c>
      <c r="AH5">
        <f t="shared" si="5"/>
        <v>-1219.9041972122684</v>
      </c>
      <c r="AI5">
        <f t="shared" si="6"/>
        <v>176.69245121193876</v>
      </c>
      <c r="AJ5">
        <f t="shared" si="7"/>
        <v>-41.128441997789196</v>
      </c>
      <c r="AK5">
        <f>G5*SUM(AB5, AE5:AF5)</f>
        <v>58.756851734643419</v>
      </c>
      <c r="AL5">
        <f t="shared" si="8"/>
        <v>194.32086094879298</v>
      </c>
      <c r="AN5">
        <f t="shared" si="9"/>
        <v>1280.6058226651835</v>
      </c>
      <c r="AO5">
        <f t="shared" si="9"/>
        <v>-64.030291133259183</v>
      </c>
      <c r="AP5">
        <f t="shared" si="9"/>
        <v>-10.527021888653952</v>
      </c>
      <c r="AQ5">
        <f t="shared" si="9"/>
        <v>-1053.4635326638274</v>
      </c>
      <c r="AR5">
        <f t="shared" si="9"/>
        <v>152.58497697944307</v>
      </c>
      <c r="AS5">
        <f t="shared" si="9"/>
        <v>-35.516980676812274</v>
      </c>
      <c r="AT5">
        <f t="shared" si="9"/>
        <v>50.740214467687125</v>
      </c>
      <c r="AU5">
        <f t="shared" si="9"/>
        <v>167.80821077031794</v>
      </c>
      <c r="AW5">
        <v>2</v>
      </c>
      <c r="AX5">
        <f>(R5*SUMPRODUCT(K6:$K$23, X6:$X$23)-$AZ$3*SUMPRODUCT(K5:$K$22, W6:$W$23))/Z5</f>
        <v>67.098340194801708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2.4744120000000001E-3</v>
      </c>
      <c r="O6">
        <f t="shared" si="21"/>
        <v>1520.617412277616</v>
      </c>
      <c r="P6">
        <f t="shared" si="22"/>
        <v>76.030870613880808</v>
      </c>
      <c r="Q6" s="4">
        <f t="shared" si="23"/>
        <v>12.5</v>
      </c>
      <c r="R6">
        <f t="shared" si="0"/>
        <v>500000</v>
      </c>
      <c r="S6">
        <f t="shared" si="1"/>
        <v>125.3534395614911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65.435512662537803</v>
      </c>
      <c r="AC6">
        <f t="shared" si="2"/>
        <v>120.72197856465573</v>
      </c>
      <c r="AE6">
        <f t="shared" si="3"/>
        <v>1464.434827573845</v>
      </c>
      <c r="AF6">
        <f t="shared" si="4"/>
        <v>-73.221741378692258</v>
      </c>
      <c r="AG6">
        <f t="shared" si="4"/>
        <v>-12.038159761208282</v>
      </c>
      <c r="AH6">
        <f t="shared" si="5"/>
        <v>-1206.5456260785381</v>
      </c>
      <c r="AI6">
        <f t="shared" si="6"/>
        <v>172.62930035540626</v>
      </c>
      <c r="AJ6">
        <f t="shared" si="7"/>
        <v>-55.286465902117925</v>
      </c>
      <c r="AK6">
        <f>G6*SUM(AB6, AE6:AF6)</f>
        <v>85.2139430331749</v>
      </c>
      <c r="AL6">
        <f t="shared" si="8"/>
        <v>202.55677748646323</v>
      </c>
      <c r="AN6">
        <f t="shared" si="9"/>
        <v>1140.5402399203276</v>
      </c>
      <c r="AO6">
        <f t="shared" si="9"/>
        <v>-57.027011996016377</v>
      </c>
      <c r="AP6">
        <f t="shared" si="9"/>
        <v>-9.3756344520940331</v>
      </c>
      <c r="AQ6">
        <f t="shared" si="9"/>
        <v>-939.68936816551252</v>
      </c>
      <c r="AR6">
        <f t="shared" si="9"/>
        <v>134.44822530670453</v>
      </c>
      <c r="AS6">
        <f t="shared" si="9"/>
        <v>-43.05854920755695</v>
      </c>
      <c r="AT6">
        <f t="shared" si="9"/>
        <v>66.366853069610954</v>
      </c>
      <c r="AU6">
        <f t="shared" si="9"/>
        <v>157.75652916875853</v>
      </c>
      <c r="AW6">
        <v>3</v>
      </c>
      <c r="AX6">
        <f>(R6*SUMPRODUCT(K7:$K$23, X7:$X$23)-$AZ$3*SUMPRODUCT(K6:$K$22, W7:$W$23))/Z6</f>
        <v>125.3534395614911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2.4791650000000002E-3</v>
      </c>
      <c r="O7">
        <f t="shared" si="21"/>
        <v>1520.617412277616</v>
      </c>
      <c r="P7">
        <f t="shared" si="22"/>
        <v>76.030870613880808</v>
      </c>
      <c r="Q7" s="4">
        <f t="shared" si="23"/>
        <v>12.5</v>
      </c>
      <c r="R7">
        <f t="shared" si="0"/>
        <v>500000</v>
      </c>
      <c r="S7">
        <f t="shared" si="1"/>
        <v>173.74953561355144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120.72197856465573</v>
      </c>
      <c r="AC7">
        <f t="shared" si="2"/>
        <v>165.24183510397961</v>
      </c>
      <c r="AE7">
        <f t="shared" si="3"/>
        <v>1446.1599037288042</v>
      </c>
      <c r="AF7">
        <f t="shared" si="4"/>
        <v>-72.307995186440223</v>
      </c>
      <c r="AG7">
        <f t="shared" si="4"/>
        <v>-11.887933579251802</v>
      </c>
      <c r="AH7">
        <f t="shared" si="5"/>
        <v>-1193.7833737758372</v>
      </c>
      <c r="AI7">
        <f t="shared" si="6"/>
        <v>168.18060118727522</v>
      </c>
      <c r="AJ7">
        <f t="shared" si="7"/>
        <v>-44.519856539323882</v>
      </c>
      <c r="AK7">
        <f>G7*SUM(AB7, AE7:AF7)</f>
        <v>73.383577856954673</v>
      </c>
      <c r="AL7">
        <f t="shared" si="8"/>
        <v>197.04432250490601</v>
      </c>
      <c r="AN7">
        <f t="shared" si="9"/>
        <v>1019.5593827077233</v>
      </c>
      <c r="AO7">
        <f t="shared" si="9"/>
        <v>-50.977969135386175</v>
      </c>
      <c r="AP7">
        <f t="shared" si="9"/>
        <v>-8.3811300468784893</v>
      </c>
      <c r="AQ7">
        <f t="shared" si="9"/>
        <v>-841.63102331585776</v>
      </c>
      <c r="AR7">
        <f t="shared" si="9"/>
        <v>118.569260209601</v>
      </c>
      <c r="AS7">
        <f t="shared" si="9"/>
        <v>-31.38701144626776</v>
      </c>
      <c r="AT7">
        <f t="shared" si="9"/>
        <v>51.736267301981236</v>
      </c>
      <c r="AU7">
        <f t="shared" si="9"/>
        <v>138.91851606531446</v>
      </c>
      <c r="AW7">
        <v>4</v>
      </c>
      <c r="AX7">
        <f>(R7*SUMPRODUCT(K8:$K$23, X8:$X$23)-$AZ$3*SUMPRODUCT(K7:$K$22, W8:$W$23))/Z7</f>
        <v>173.74953561355144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2.4848679999999999E-3</v>
      </c>
      <c r="O8">
        <f t="shared" si="21"/>
        <v>1520.617412277616</v>
      </c>
      <c r="P8">
        <f t="shared" si="22"/>
        <v>76.030870613880808</v>
      </c>
      <c r="Q8" s="4">
        <f t="shared" si="23"/>
        <v>12.5</v>
      </c>
      <c r="R8">
        <f t="shared" si="0"/>
        <v>500000</v>
      </c>
      <c r="S8">
        <f t="shared" si="1"/>
        <v>192.37213299835537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165.24183510397961</v>
      </c>
      <c r="AC8">
        <f t="shared" si="2"/>
        <v>180.66843246539884</v>
      </c>
      <c r="AE8">
        <f t="shared" si="3"/>
        <v>1428.1047882238574</v>
      </c>
      <c r="AF8">
        <f t="shared" si="4"/>
        <v>-71.405239411192881</v>
      </c>
      <c r="AG8">
        <f t="shared" si="4"/>
        <v>-11.739514297722076</v>
      </c>
      <c r="AH8">
        <f t="shared" si="5"/>
        <v>-1181.5978294883307</v>
      </c>
      <c r="AI8">
        <f t="shared" si="6"/>
        <v>163.36220502661172</v>
      </c>
      <c r="AJ8">
        <f t="shared" si="7"/>
        <v>-15.426597361419226</v>
      </c>
      <c r="AK8">
        <f t="shared" ref="AK8:AK23" si="24">G8*SUM(AB8:AB8, AE8:AF8)</f>
        <v>32.417351477424518</v>
      </c>
      <c r="AL8">
        <f t="shared" si="8"/>
        <v>180.35295914261701</v>
      </c>
      <c r="AN8">
        <f t="shared" si="9"/>
        <v>938.76952764238308</v>
      </c>
      <c r="AO8">
        <f t="shared" si="9"/>
        <v>-46.938476382119163</v>
      </c>
      <c r="AP8">
        <f t="shared" si="9"/>
        <v>-7.7170095520301878</v>
      </c>
      <c r="AQ8">
        <f t="shared" si="9"/>
        <v>-776.72734199820434</v>
      </c>
      <c r="AR8">
        <f t="shared" si="9"/>
        <v>107.38669971002933</v>
      </c>
      <c r="AS8">
        <f t="shared" si="9"/>
        <v>-10.140726113046743</v>
      </c>
      <c r="AT8">
        <f t="shared" si="9"/>
        <v>21.309655975404937</v>
      </c>
      <c r="AU8">
        <f t="shared" si="9"/>
        <v>118.55562957238753</v>
      </c>
      <c r="AW8">
        <v>5</v>
      </c>
      <c r="AX8">
        <f>(R8*SUMPRODUCT(K9:$K$23, X9:$X$23)-$AZ$3*SUMPRODUCT(K8:$K$22, W9:$W$23))/Z8</f>
        <v>192.37213299835537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2.4943740000000002E-3</v>
      </c>
      <c r="O9">
        <f t="shared" si="21"/>
        <v>1520.617412277616</v>
      </c>
      <c r="P9">
        <f t="shared" si="22"/>
        <v>76.030870613880808</v>
      </c>
      <c r="Q9" s="4">
        <f t="shared" si="23"/>
        <v>12.5</v>
      </c>
      <c r="R9">
        <f t="shared" si="0"/>
        <v>500000</v>
      </c>
      <c r="S9">
        <f t="shared" si="1"/>
        <v>192.23723966076633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180.66843246539884</v>
      </c>
      <c r="AC9">
        <f t="shared" si="2"/>
        <v>178.28598978848549</v>
      </c>
      <c r="AE9">
        <f t="shared" si="3"/>
        <v>1410.2615128885977</v>
      </c>
      <c r="AF9">
        <f t="shared" si="4"/>
        <v>-70.51307564442989</v>
      </c>
      <c r="AG9">
        <f t="shared" si="4"/>
        <v>-11.592836415507989</v>
      </c>
      <c r="AH9">
        <f t="shared" si="5"/>
        <v>-1171.3095694746485</v>
      </c>
      <c r="AI9">
        <f t="shared" si="6"/>
        <v>156.84603135401153</v>
      </c>
      <c r="AJ9">
        <f t="shared" si="7"/>
        <v>2.3824426769133424</v>
      </c>
      <c r="AK9">
        <f t="shared" si="24"/>
        <v>8.9704595312864441</v>
      </c>
      <c r="AL9">
        <f t="shared" si="8"/>
        <v>168.19893356221132</v>
      </c>
      <c r="AN9">
        <f t="shared" si="9"/>
        <v>881.04941081944105</v>
      </c>
      <c r="AO9">
        <f t="shared" si="9"/>
        <v>-44.052470540972053</v>
      </c>
      <c r="AP9">
        <f t="shared" si="9"/>
        <v>-7.2425302685093618</v>
      </c>
      <c r="AQ9">
        <f t="shared" si="9"/>
        <v>-731.76612751704056</v>
      </c>
      <c r="AR9">
        <f t="shared" si="9"/>
        <v>97.98828249291914</v>
      </c>
      <c r="AS9">
        <f t="shared" si="9"/>
        <v>1.4884116865007326</v>
      </c>
      <c r="AT9">
        <f t="shared" si="9"/>
        <v>5.6042216373268383</v>
      </c>
      <c r="AU9">
        <f t="shared" si="9"/>
        <v>105.08091581674671</v>
      </c>
      <c r="AW9">
        <v>6</v>
      </c>
      <c r="AX9">
        <f>(R9*SUMPRODUCT(K10:$K$23, X10:$X$23)-$AZ$3*SUMPRODUCT(K9:$K$22, W10:$W$23))/Z9</f>
        <v>192.23723966076633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2.5048309999999999E-3</v>
      </c>
      <c r="O10">
        <f t="shared" si="21"/>
        <v>1520.617412277616</v>
      </c>
      <c r="P10">
        <f t="shared" si="22"/>
        <v>76.030870613880808</v>
      </c>
      <c r="Q10" s="4">
        <f t="shared" si="23"/>
        <v>12.5</v>
      </c>
      <c r="R10">
        <f t="shared" si="0"/>
        <v>500000</v>
      </c>
      <c r="S10">
        <f t="shared" si="1"/>
        <v>189.30103572147735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178.28598978848549</v>
      </c>
      <c r="AC10">
        <f t="shared" si="2"/>
        <v>173.36749114777012</v>
      </c>
      <c r="AE10">
        <f t="shared" si="3"/>
        <v>1392.6264310041215</v>
      </c>
      <c r="AF10">
        <f t="shared" si="4"/>
        <v>-69.631321550206081</v>
      </c>
      <c r="AG10">
        <f t="shared" si="4"/>
        <v>-11.447869955321416</v>
      </c>
      <c r="AH10">
        <f t="shared" si="5"/>
        <v>-1161.5238412597316</v>
      </c>
      <c r="AI10">
        <f t="shared" si="6"/>
        <v>150.02339823886223</v>
      </c>
      <c r="AJ10">
        <f t="shared" si="7"/>
        <v>4.9184986407153701</v>
      </c>
      <c r="AK10">
        <f t="shared" si="24"/>
        <v>6.1552525068938442</v>
      </c>
      <c r="AL10">
        <f t="shared" si="8"/>
        <v>161.09714938647144</v>
      </c>
      <c r="AN10">
        <f t="shared" si="9"/>
        <v>826.63376421329633</v>
      </c>
      <c r="AO10">
        <f t="shared" si="9"/>
        <v>-41.331688210664815</v>
      </c>
      <c r="AP10">
        <f t="shared" si="9"/>
        <v>-6.7952148707736511</v>
      </c>
      <c r="AQ10">
        <f t="shared" si="9"/>
        <v>-689.45612674586494</v>
      </c>
      <c r="AR10">
        <f t="shared" si="9"/>
        <v>89.050734385992754</v>
      </c>
      <c r="AS10">
        <f t="shared" si="9"/>
        <v>2.9195173631172415</v>
      </c>
      <c r="AT10">
        <f t="shared" si="9"/>
        <v>3.6536284506594492</v>
      </c>
      <c r="AU10">
        <f t="shared" si="9"/>
        <v>95.623880199769445</v>
      </c>
      <c r="AW10">
        <v>7</v>
      </c>
      <c r="AX10">
        <f>(R10*SUMPRODUCT(K11:$K$23, X11:$X$23)-$AZ$3*SUMPRODUCT(K10:$K$22, W11:$W$23))/Z10</f>
        <v>189.30103572147735</v>
      </c>
    </row>
    <row r="11" spans="1:52" x14ac:dyDescent="0.25">
      <c r="A11" t="s">
        <v>33</v>
      </c>
      <c r="C11" s="7">
        <f>AU25</f>
        <v>591.08129624360356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2.5162380000000001E-3</v>
      </c>
      <c r="O11">
        <f t="shared" si="21"/>
        <v>1520.617412277616</v>
      </c>
      <c r="P11">
        <f t="shared" si="22"/>
        <v>76.030870613880808</v>
      </c>
      <c r="Q11" s="4">
        <f t="shared" si="23"/>
        <v>12.5</v>
      </c>
      <c r="R11">
        <f t="shared" si="0"/>
        <v>500000</v>
      </c>
      <c r="S11">
        <f t="shared" si="1"/>
        <v>182.65697553654823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173.36749114777012</v>
      </c>
      <c r="AC11">
        <f t="shared" si="2"/>
        <v>165.18891455170251</v>
      </c>
      <c r="AE11">
        <f t="shared" si="3"/>
        <v>1375.1959871485833</v>
      </c>
      <c r="AF11">
        <f t="shared" si="4"/>
        <v>-68.759799357429173</v>
      </c>
      <c r="AG11">
        <f t="shared" si="4"/>
        <v>-11.304585690367563</v>
      </c>
      <c r="AH11">
        <f t="shared" si="5"/>
        <v>-1152.2226160255218</v>
      </c>
      <c r="AI11">
        <f t="shared" si="6"/>
        <v>142.90898607526492</v>
      </c>
      <c r="AJ11">
        <f t="shared" si="7"/>
        <v>8.1785765960676144</v>
      </c>
      <c r="AK11">
        <f t="shared" si="24"/>
        <v>3.5515288294534182</v>
      </c>
      <c r="AL11">
        <f t="shared" si="8"/>
        <v>154.63909150078595</v>
      </c>
      <c r="AN11">
        <f t="shared" si="9"/>
        <v>776.30757896487557</v>
      </c>
      <c r="AO11">
        <f t="shared" si="9"/>
        <v>-38.815378948243783</v>
      </c>
      <c r="AP11">
        <f t="shared" si="9"/>
        <v>-6.3815162569566413</v>
      </c>
      <c r="AQ11">
        <f t="shared" si="9"/>
        <v>-650.43757968638124</v>
      </c>
      <c r="AR11">
        <f t="shared" si="9"/>
        <v>80.67310407329407</v>
      </c>
      <c r="AS11">
        <f t="shared" si="9"/>
        <v>4.6168626552180703</v>
      </c>
      <c r="AT11">
        <f t="shared" si="9"/>
        <v>2.0048624145083784</v>
      </c>
      <c r="AU11">
        <f t="shared" si="9"/>
        <v>87.294829143020522</v>
      </c>
      <c r="AW11">
        <v>8</v>
      </c>
      <c r="AX11">
        <f>(R11*SUMPRODUCT(K12:$K$23, X12:$X$23)-$AZ$3*SUMPRODUCT(K11:$K$22, W12:$W$23))/Z11</f>
        <v>182.65697553654823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2.529547E-3</v>
      </c>
      <c r="O12">
        <f t="shared" si="21"/>
        <v>1520.617412277616</v>
      </c>
      <c r="P12">
        <f t="shared" si="22"/>
        <v>76.030870613880808</v>
      </c>
      <c r="Q12" s="4">
        <f t="shared" si="23"/>
        <v>12.5</v>
      </c>
      <c r="R12">
        <f t="shared" si="0"/>
        <v>500000</v>
      </c>
      <c r="S12">
        <f t="shared" si="1"/>
        <v>173.01762708777898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165.18891455170251</v>
      </c>
      <c r="AC12">
        <f t="shared" si="2"/>
        <v>154.51089145659898</v>
      </c>
      <c r="AE12">
        <f t="shared" si="3"/>
        <v>1357.9654043933936</v>
      </c>
      <c r="AF12">
        <f t="shared" si="4"/>
        <v>-67.898270219669683</v>
      </c>
      <c r="AG12">
        <f t="shared" si="4"/>
        <v>-11.162944352644574</v>
      </c>
      <c r="AH12">
        <f t="shared" si="5"/>
        <v>-1143.819232772488</v>
      </c>
      <c r="AI12">
        <f t="shared" si="6"/>
        <v>135.08495704859115</v>
      </c>
      <c r="AJ12">
        <f t="shared" si="7"/>
        <v>10.678023095103526</v>
      </c>
      <c r="AK12">
        <f t="shared" si="24"/>
        <v>3.3470889120684806</v>
      </c>
      <c r="AL12">
        <f t="shared" si="8"/>
        <v>149.11006905576315</v>
      </c>
      <c r="AN12">
        <f t="shared" si="9"/>
        <v>728.75824381384052</v>
      </c>
      <c r="AO12">
        <f t="shared" si="9"/>
        <v>-36.437912190692032</v>
      </c>
      <c r="AP12">
        <f t="shared" si="9"/>
        <v>-5.9906443094246962</v>
      </c>
      <c r="AQ12">
        <f t="shared" si="9"/>
        <v>-613.83573736042979</v>
      </c>
      <c r="AR12">
        <f t="shared" si="9"/>
        <v>72.493949953294035</v>
      </c>
      <c r="AS12">
        <f t="shared" si="9"/>
        <v>5.7304091348832111</v>
      </c>
      <c r="AT12">
        <f t="shared" si="9"/>
        <v>1.7962303233618893</v>
      </c>
      <c r="AU12">
        <f t="shared" si="9"/>
        <v>80.020589411539135</v>
      </c>
      <c r="AW12">
        <v>9</v>
      </c>
      <c r="AX12">
        <f>(R12*SUMPRODUCT(K13:$K$23, X13:$X$23)-$AZ$3*SUMPRODUCT(K12:$K$22, W13:$W$23))/Z12</f>
        <v>173.01762708777898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2.543806E-3</v>
      </c>
      <c r="O13">
        <f t="shared" si="21"/>
        <v>1520.617412277616</v>
      </c>
      <c r="P13">
        <f t="shared" si="22"/>
        <v>76.030870613880808</v>
      </c>
      <c r="Q13" s="4">
        <f t="shared" si="23"/>
        <v>12.5</v>
      </c>
      <c r="R13">
        <f t="shared" si="0"/>
        <v>500000</v>
      </c>
      <c r="S13">
        <f t="shared" si="1"/>
        <v>160.03981093451131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154.51089145659898</v>
      </c>
      <c r="AC13">
        <f t="shared" si="2"/>
        <v>141.12846398205465</v>
      </c>
      <c r="AE13">
        <f t="shared" si="3"/>
        <v>1340.9313498059714</v>
      </c>
      <c r="AF13">
        <f t="shared" si="4"/>
        <v>-67.046567490298571</v>
      </c>
      <c r="AG13">
        <f t="shared" si="4"/>
        <v>-11.022918544296205</v>
      </c>
      <c r="AH13">
        <f t="shared" si="5"/>
        <v>-1135.8545928769354</v>
      </c>
      <c r="AI13">
        <f t="shared" si="6"/>
        <v>127.00727089444126</v>
      </c>
      <c r="AJ13">
        <f t="shared" si="7"/>
        <v>13.382427474544329</v>
      </c>
      <c r="AK13">
        <f t="shared" si="24"/>
        <v>2.8567913475445441</v>
      </c>
      <c r="AL13">
        <f t="shared" si="8"/>
        <v>143.24648971653014</v>
      </c>
      <c r="AN13">
        <f t="shared" si="9"/>
        <v>684.24155346823147</v>
      </c>
      <c r="AO13">
        <f t="shared" si="9"/>
        <v>-34.212077673411571</v>
      </c>
      <c r="AP13">
        <f t="shared" si="9"/>
        <v>-5.6247017489704936</v>
      </c>
      <c r="AQ13">
        <f t="shared" si="9"/>
        <v>-579.59634641743446</v>
      </c>
      <c r="AR13">
        <f t="shared" si="9"/>
        <v>64.80842762841489</v>
      </c>
      <c r="AS13">
        <f t="shared" si="9"/>
        <v>6.8286963129642064</v>
      </c>
      <c r="AT13">
        <f t="shared" si="9"/>
        <v>1.4577445369304889</v>
      </c>
      <c r="AU13">
        <f t="shared" si="9"/>
        <v>73.094868478309579</v>
      </c>
      <c r="AW13">
        <v>10</v>
      </c>
      <c r="AX13">
        <f>(R13*SUMPRODUCT(K14:$K$23, X14:$X$23)-$AZ$3*SUMPRODUCT(K13:$K$22, W14:$W$23))/Z13</f>
        <v>160.03981093451131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2.5599659999999999E-3</v>
      </c>
      <c r="O14">
        <f t="shared" si="21"/>
        <v>1520.617412277616</v>
      </c>
      <c r="P14">
        <f t="shared" si="22"/>
        <v>76.030870613880808</v>
      </c>
      <c r="Q14" s="4">
        <f t="shared" si="23"/>
        <v>12.5</v>
      </c>
      <c r="R14">
        <f t="shared" si="0"/>
        <v>500000</v>
      </c>
      <c r="S14">
        <f t="shared" si="1"/>
        <v>163.299335029415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141.12846398205465</v>
      </c>
      <c r="AC14">
        <f t="shared" si="2"/>
        <v>142.194150927799</v>
      </c>
      <c r="AE14">
        <f t="shared" si="3"/>
        <v>1324.0892976440743</v>
      </c>
      <c r="AF14">
        <f t="shared" si="4"/>
        <v>-66.204464882203723</v>
      </c>
      <c r="AG14">
        <f t="shared" si="4"/>
        <v>-10.884471062159076</v>
      </c>
      <c r="AH14">
        <f t="shared" si="5"/>
        <v>-1128.731867766711</v>
      </c>
      <c r="AI14">
        <f t="shared" si="6"/>
        <v>118.26849393300063</v>
      </c>
      <c r="AJ14">
        <f t="shared" si="7"/>
        <v>-1.0656869457443463</v>
      </c>
      <c r="AK14">
        <f t="shared" si="24"/>
        <v>97.930930772074788</v>
      </c>
      <c r="AL14">
        <f t="shared" si="8"/>
        <v>215.13373775933107</v>
      </c>
      <c r="AN14">
        <f t="shared" si="9"/>
        <v>622.38847614058159</v>
      </c>
      <c r="AO14">
        <f t="shared" si="9"/>
        <v>-31.119423807029079</v>
      </c>
      <c r="AP14">
        <f t="shared" si="9"/>
        <v>-5.1162481035281715</v>
      </c>
      <c r="AQ14">
        <f t="shared" si="9"/>
        <v>-530.56067170137032</v>
      </c>
      <c r="AR14">
        <f t="shared" si="9"/>
        <v>55.592132528654076</v>
      </c>
      <c r="AS14">
        <f t="shared" si="9"/>
        <v>-0.50092639173572329</v>
      </c>
      <c r="AT14">
        <f t="shared" si="9"/>
        <v>46.032456329576455</v>
      </c>
      <c r="AU14">
        <f t="shared" si="9"/>
        <v>101.12366246649481</v>
      </c>
      <c r="AW14">
        <v>11</v>
      </c>
      <c r="AX14">
        <f>(R14*SUMPRODUCT(K15:$K$23, X15:$X$23)-$AZ$3*SUMPRODUCT(K14:$K$22, W15:$W$23))/Z14</f>
        <v>163.299335029415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2.5827799999999998E-3</v>
      </c>
      <c r="O15">
        <f t="shared" si="21"/>
        <v>1520.617412277616</v>
      </c>
      <c r="P15">
        <f t="shared" si="22"/>
        <v>76.030870613880808</v>
      </c>
      <c r="Q15" s="4">
        <f t="shared" si="23"/>
        <v>12.5</v>
      </c>
      <c r="R15">
        <f t="shared" si="0"/>
        <v>500000</v>
      </c>
      <c r="S15">
        <f t="shared" si="1"/>
        <v>161.5055473094929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142.194150927799</v>
      </c>
      <c r="AC15">
        <f t="shared" si="2"/>
        <v>138.86265249617372</v>
      </c>
      <c r="AE15">
        <f t="shared" si="3"/>
        <v>1307.4285733114646</v>
      </c>
      <c r="AF15">
        <f t="shared" si="4"/>
        <v>-65.371428665573234</v>
      </c>
      <c r="AG15">
        <f t="shared" si="4"/>
        <v>-10.747514157367563</v>
      </c>
      <c r="AH15">
        <f t="shared" si="5"/>
        <v>-1124.4877667969286</v>
      </c>
      <c r="AI15">
        <f t="shared" si="6"/>
        <v>106.82186369159535</v>
      </c>
      <c r="AJ15">
        <f t="shared" si="7"/>
        <v>3.3314984316252776</v>
      </c>
      <c r="AK15">
        <f t="shared" si="24"/>
        <v>96.897590690158339</v>
      </c>
      <c r="AL15">
        <f t="shared" si="8"/>
        <v>207.05095281337896</v>
      </c>
      <c r="AN15">
        <f t="shared" si="9"/>
        <v>566.11362385062387</v>
      </c>
      <c r="AO15">
        <f t="shared" si="9"/>
        <v>-28.305681192531196</v>
      </c>
      <c r="AP15">
        <f t="shared" si="9"/>
        <v>-4.6536493933300243</v>
      </c>
      <c r="AQ15">
        <f t="shared" si="9"/>
        <v>-486.90066718119078</v>
      </c>
      <c r="AR15">
        <f t="shared" si="9"/>
        <v>46.253626083571959</v>
      </c>
      <c r="AS15">
        <f t="shared" si="9"/>
        <v>1.4425313080034381</v>
      </c>
      <c r="AT15">
        <f t="shared" si="9"/>
        <v>41.956438254261762</v>
      </c>
      <c r="AU15">
        <f t="shared" si="9"/>
        <v>89.652595645837152</v>
      </c>
      <c r="AW15">
        <v>12</v>
      </c>
      <c r="AX15">
        <f>(R15*SUMPRODUCT(K16:$K$23, X16:$X$23)-$AZ$3*SUMPRODUCT(K15:$K$22, W16:$W$23))/Z15</f>
        <v>161.5055473094929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2.6093969999999998E-3</v>
      </c>
      <c r="O16">
        <f t="shared" si="21"/>
        <v>1520.617412277616</v>
      </c>
      <c r="P16">
        <f t="shared" si="22"/>
        <v>76.030870613880808</v>
      </c>
      <c r="Q16" s="4">
        <f t="shared" si="23"/>
        <v>12.5</v>
      </c>
      <c r="R16">
        <f t="shared" si="0"/>
        <v>500000</v>
      </c>
      <c r="S16">
        <f t="shared" si="1"/>
        <v>154.62254885879995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138.86265249617372</v>
      </c>
      <c r="AC16">
        <f t="shared" si="2"/>
        <v>131.26829085467853</v>
      </c>
      <c r="AE16">
        <f t="shared" si="3"/>
        <v>1290.9426873814366</v>
      </c>
      <c r="AF16">
        <f t="shared" si="4"/>
        <v>-64.547134369071841</v>
      </c>
      <c r="AG16">
        <f t="shared" si="4"/>
        <v>-10.611994484594195</v>
      </c>
      <c r="AH16">
        <f t="shared" si="5"/>
        <v>-1121.7812479876977</v>
      </c>
      <c r="AI16">
        <f t="shared" si="6"/>
        <v>94.00231054007304</v>
      </c>
      <c r="AJ16">
        <f t="shared" si="7"/>
        <v>7.5943616414951975</v>
      </c>
      <c r="AK16">
        <f t="shared" si="24"/>
        <v>95.568074385597711</v>
      </c>
      <c r="AL16">
        <f t="shared" si="8"/>
        <v>197.16474656716593</v>
      </c>
      <c r="AN16">
        <f t="shared" si="9"/>
        <v>514.91312637059787</v>
      </c>
      <c r="AO16">
        <f t="shared" si="9"/>
        <v>-25.7456563185299</v>
      </c>
      <c r="AP16">
        <f t="shared" si="9"/>
        <v>-4.2327636311831149</v>
      </c>
      <c r="AQ16">
        <f t="shared" si="9"/>
        <v>-447.44038225035956</v>
      </c>
      <c r="AR16">
        <f t="shared" si="9"/>
        <v>37.494324170525402</v>
      </c>
      <c r="AS16">
        <f t="shared" si="9"/>
        <v>3.0291325353437757</v>
      </c>
      <c r="AT16">
        <f t="shared" si="9"/>
        <v>38.118854108792867</v>
      </c>
      <c r="AU16">
        <f t="shared" si="9"/>
        <v>78.642310814662039</v>
      </c>
      <c r="AW16">
        <v>13</v>
      </c>
      <c r="AX16">
        <f>(R16*SUMPRODUCT(K17:$K$23, X17:$X$23)-$AZ$3*SUMPRODUCT(K16:$K$22, W17:$W$23))/Z16</f>
        <v>154.62254885879995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2.6360139999999999E-3</v>
      </c>
      <c r="O17">
        <f t="shared" si="21"/>
        <v>1520.617412277616</v>
      </c>
      <c r="P17">
        <f t="shared" si="22"/>
        <v>76.030870613880808</v>
      </c>
      <c r="Q17" s="4">
        <f t="shared" si="23"/>
        <v>12.5</v>
      </c>
      <c r="R17">
        <f t="shared" si="0"/>
        <v>500000</v>
      </c>
      <c r="S17">
        <f t="shared" si="1"/>
        <v>143.40834305706639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131.26829085467853</v>
      </c>
      <c r="AC17">
        <f t="shared" si="2"/>
        <v>120.20947568309795</v>
      </c>
      <c r="AE17">
        <f t="shared" si="3"/>
        <v>1274.6303175104872</v>
      </c>
      <c r="AF17">
        <f t="shared" si="4"/>
        <v>-63.731515875524366</v>
      </c>
      <c r="AG17">
        <f t="shared" si="4"/>
        <v>-10.477901173718941</v>
      </c>
      <c r="AH17">
        <f t="shared" si="5"/>
        <v>-1118.9346411725232</v>
      </c>
      <c r="AI17">
        <f t="shared" si="6"/>
        <v>81.486259288720703</v>
      </c>
      <c r="AJ17">
        <f t="shared" si="7"/>
        <v>11.058815171580576</v>
      </c>
      <c r="AK17">
        <f t="shared" si="24"/>
        <v>93.951696474274911</v>
      </c>
      <c r="AL17">
        <f t="shared" si="8"/>
        <v>186.4967709345762</v>
      </c>
      <c r="AN17">
        <f t="shared" si="9"/>
        <v>468.33068363682497</v>
      </c>
      <c r="AO17">
        <f t="shared" si="9"/>
        <v>-23.41653418184125</v>
      </c>
      <c r="AP17">
        <f t="shared" si="9"/>
        <v>-3.8498398730630443</v>
      </c>
      <c r="AQ17">
        <f t="shared" si="9"/>
        <v>-411.12424382683156</v>
      </c>
      <c r="AR17">
        <f t="shared" si="9"/>
        <v>29.940065755089147</v>
      </c>
      <c r="AS17">
        <f t="shared" si="9"/>
        <v>4.063282034304045</v>
      </c>
      <c r="AT17">
        <f t="shared" si="9"/>
        <v>34.520175484743739</v>
      </c>
      <c r="AU17">
        <f t="shared" si="9"/>
        <v>68.523523274136934</v>
      </c>
      <c r="AW17">
        <v>14</v>
      </c>
      <c r="AX17">
        <f>(R17*SUMPRODUCT(K18:$K$23, X18:$X$23)-$AZ$3*SUMPRODUCT(K17:$K$22, W18:$W$23))/Z17</f>
        <v>143.40834305706639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2.6635809999999999E-3</v>
      </c>
      <c r="O18">
        <f t="shared" si="21"/>
        <v>1520.617412277616</v>
      </c>
      <c r="P18">
        <f t="shared" si="22"/>
        <v>76.030870613880808</v>
      </c>
      <c r="Q18" s="4">
        <f t="shared" si="23"/>
        <v>12.5</v>
      </c>
      <c r="R18">
        <f t="shared" si="0"/>
        <v>500000</v>
      </c>
      <c r="S18">
        <f t="shared" si="1"/>
        <v>128.36927386580348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120.20947568309795</v>
      </c>
      <c r="AC18">
        <f t="shared" si="2"/>
        <v>106.24060281287097</v>
      </c>
      <c r="AE18">
        <f t="shared" si="3"/>
        <v>1258.4889332396374</v>
      </c>
      <c r="AF18">
        <f t="shared" si="4"/>
        <v>-62.924446661981875</v>
      </c>
      <c r="AG18">
        <f t="shared" si="4"/>
        <v>-10.345213423495554</v>
      </c>
      <c r="AH18">
        <f t="shared" si="5"/>
        <v>-1116.3495394478186</v>
      </c>
      <c r="AI18">
        <f t="shared" si="6"/>
        <v>68.869733706341322</v>
      </c>
      <c r="AJ18">
        <f t="shared" si="7"/>
        <v>13.968872870226974</v>
      </c>
      <c r="AK18">
        <f t="shared" si="24"/>
        <v>92.104177358252755</v>
      </c>
      <c r="AL18">
        <f t="shared" si="8"/>
        <v>174.94278393482105</v>
      </c>
      <c r="AN18">
        <f t="shared" si="9"/>
        <v>425.95050359608081</v>
      </c>
      <c r="AO18">
        <f t="shared" si="9"/>
        <v>-21.297525179804044</v>
      </c>
      <c r="AP18">
        <f t="shared" si="9"/>
        <v>-3.501460164773484</v>
      </c>
      <c r="AQ18">
        <f t="shared" si="9"/>
        <v>-377.84174016769543</v>
      </c>
      <c r="AR18">
        <f t="shared" si="9"/>
        <v>23.309778083807888</v>
      </c>
      <c r="AS18">
        <f t="shared" si="9"/>
        <v>4.7279306766933811</v>
      </c>
      <c r="AT18">
        <f t="shared" si="9"/>
        <v>31.173751069911166</v>
      </c>
      <c r="AU18">
        <f t="shared" si="9"/>
        <v>59.211459830412437</v>
      </c>
      <c r="AW18">
        <v>15</v>
      </c>
      <c r="AX18">
        <f>(R18*SUMPRODUCT(K19:$K$23, X19:$X$23)-$AZ$3*SUMPRODUCT(K18:$K$22, W19:$W$23))/Z18</f>
        <v>128.36927386580348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2.696852E-3</v>
      </c>
      <c r="O19">
        <f t="shared" si="21"/>
        <v>1520.617412277616</v>
      </c>
      <c r="P19">
        <f t="shared" si="22"/>
        <v>76.030870613880808</v>
      </c>
      <c r="Q19" s="4">
        <f t="shared" si="23"/>
        <v>12.5</v>
      </c>
      <c r="R19">
        <f t="shared" si="0"/>
        <v>500000</v>
      </c>
      <c r="S19">
        <f t="shared" si="1"/>
        <v>109.21828935492722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106.24060281287097</v>
      </c>
      <c r="AC19">
        <f t="shared" si="2"/>
        <v>89.243240903348806</v>
      </c>
      <c r="AE19">
        <f t="shared" si="3"/>
        <v>1242.5100855106557</v>
      </c>
      <c r="AF19">
        <f t="shared" si="4"/>
        <v>-62.125504275532791</v>
      </c>
      <c r="AG19">
        <f t="shared" si="4"/>
        <v>-10.213861779749017</v>
      </c>
      <c r="AH19">
        <f t="shared" si="5"/>
        <v>-1115.9803804632334</v>
      </c>
      <c r="AI19">
        <f t="shared" si="6"/>
        <v>54.190338992140369</v>
      </c>
      <c r="AJ19">
        <f t="shared" si="7"/>
        <v>16.997361909522169</v>
      </c>
      <c r="AK19">
        <f t="shared" si="24"/>
        <v>90.063762883359573</v>
      </c>
      <c r="AL19">
        <f t="shared" si="8"/>
        <v>161.25146378502211</v>
      </c>
      <c r="AN19">
        <f t="shared" si="9"/>
        <v>387.39233610722818</v>
      </c>
      <c r="AO19">
        <f t="shared" si="9"/>
        <v>-19.36961680536141</v>
      </c>
      <c r="AP19">
        <f t="shared" si="9"/>
        <v>-3.1844987189034528</v>
      </c>
      <c r="AQ19">
        <f t="shared" si="9"/>
        <v>-347.94264584162823</v>
      </c>
      <c r="AR19">
        <f t="shared" si="9"/>
        <v>16.895574741335039</v>
      </c>
      <c r="AS19">
        <f t="shared" si="9"/>
        <v>5.2994722655177515</v>
      </c>
      <c r="AT19">
        <f t="shared" si="9"/>
        <v>28.080264223893835</v>
      </c>
      <c r="AU19">
        <f t="shared" si="9"/>
        <v>50.275311230746624</v>
      </c>
      <c r="AW19">
        <v>16</v>
      </c>
      <c r="AX19">
        <f>(R19*SUMPRODUCT(K20:$K$23, X20:$X$23)-$AZ$3*SUMPRODUCT(K19:$K$22, W20:$W$23))/Z19</f>
        <v>109.21828935492722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2.7291730000000001E-3</v>
      </c>
      <c r="O20">
        <f t="shared" si="21"/>
        <v>1520.617412277616</v>
      </c>
      <c r="P20">
        <f t="shared" si="22"/>
        <v>76.030870613880808</v>
      </c>
      <c r="Q20" s="4">
        <f t="shared" si="23"/>
        <v>12.5</v>
      </c>
      <c r="R20">
        <f t="shared" si="0"/>
        <v>500000</v>
      </c>
      <c r="S20">
        <f t="shared" si="1"/>
        <v>86.762529213310359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89.243240903348806</v>
      </c>
      <c r="AC20">
        <f t="shared" si="2"/>
        <v>69.992010911498255</v>
      </c>
      <c r="AE20">
        <f t="shared" si="3"/>
        <v>1226.6939596779459</v>
      </c>
      <c r="AF20">
        <f t="shared" si="4"/>
        <v>-61.3346979838973</v>
      </c>
      <c r="AG20">
        <f t="shared" si="4"/>
        <v>-10.083847766156504</v>
      </c>
      <c r="AH20">
        <f t="shared" si="5"/>
        <v>-1115.0158318009185</v>
      </c>
      <c r="AI20">
        <f t="shared" si="6"/>
        <v>40.259582126973783</v>
      </c>
      <c r="AJ20">
        <f t="shared" si="7"/>
        <v>19.251229991850551</v>
      </c>
      <c r="AK20">
        <f t="shared" si="24"/>
        <v>87.822175181817826</v>
      </c>
      <c r="AL20">
        <f t="shared" si="8"/>
        <v>147.33298730064217</v>
      </c>
      <c r="AN20">
        <f t="shared" si="9"/>
        <v>352.31302211372918</v>
      </c>
      <c r="AO20">
        <f t="shared" si="9"/>
        <v>-17.61565110568646</v>
      </c>
      <c r="AP20">
        <f t="shared" si="9"/>
        <v>-2.8961346495600964</v>
      </c>
      <c r="AQ20">
        <f t="shared" si="9"/>
        <v>-320.23847048987608</v>
      </c>
      <c r="AR20">
        <f t="shared" si="9"/>
        <v>11.562765868606581</v>
      </c>
      <c r="AS20">
        <f t="shared" si="9"/>
        <v>5.529055527114509</v>
      </c>
      <c r="AT20">
        <f t="shared" si="9"/>
        <v>25.222995273434581</v>
      </c>
      <c r="AU20">
        <f t="shared" si="9"/>
        <v>42.314816669155675</v>
      </c>
      <c r="AW20">
        <v>17</v>
      </c>
      <c r="AX20">
        <f>(R20*SUMPRODUCT(K21:$K$23, X21:$X$23)-$AZ$3*SUMPRODUCT(K20:$K$22, W21:$W$23))/Z20</f>
        <v>86.762529213310359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2.766246E-3</v>
      </c>
      <c r="O21">
        <f t="shared" si="21"/>
        <v>1520.617412277616</v>
      </c>
      <c r="P21">
        <f t="shared" si="22"/>
        <v>76.030870613880808</v>
      </c>
      <c r="Q21" s="4">
        <f t="shared" si="23"/>
        <v>12.5</v>
      </c>
      <c r="R21">
        <f t="shared" si="0"/>
        <v>500000</v>
      </c>
      <c r="S21">
        <f t="shared" si="1"/>
        <v>60.933287320041295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69.992010911498255</v>
      </c>
      <c r="AC21">
        <f t="shared" si="2"/>
        <v>48.527830047080613</v>
      </c>
      <c r="AE21">
        <f t="shared" si="3"/>
        <v>1211.0336828219833</v>
      </c>
      <c r="AF21">
        <f t="shared" si="4"/>
        <v>-60.551684141099166</v>
      </c>
      <c r="AG21">
        <f t="shared" si="4"/>
        <v>-9.9551148849472018</v>
      </c>
      <c r="AH21">
        <f t="shared" si="5"/>
        <v>-1115.7761419095748</v>
      </c>
      <c r="AI21">
        <f t="shared" si="6"/>
        <v>24.750741886361993</v>
      </c>
      <c r="AJ21">
        <f t="shared" si="7"/>
        <v>21.464180864417642</v>
      </c>
      <c r="AK21">
        <f t="shared" si="24"/>
        <v>85.433180671466772</v>
      </c>
      <c r="AL21">
        <f t="shared" si="8"/>
        <v>131.64810342224641</v>
      </c>
      <c r="AN21">
        <f t="shared" si="9"/>
        <v>320.39819321465728</v>
      </c>
      <c r="AO21">
        <f t="shared" si="9"/>
        <v>-16.019909660732864</v>
      </c>
      <c r="AP21">
        <f t="shared" si="9"/>
        <v>-2.6337837399773476</v>
      </c>
      <c r="AQ21">
        <f t="shared" si="9"/>
        <v>-295.19629798141517</v>
      </c>
      <c r="AR21">
        <f t="shared" si="9"/>
        <v>6.5482018325318618</v>
      </c>
      <c r="AS21">
        <f t="shared" si="9"/>
        <v>5.6786899203058212</v>
      </c>
      <c r="AT21">
        <f t="shared" si="9"/>
        <v>22.602704710850716</v>
      </c>
      <c r="AU21">
        <f t="shared" si="9"/>
        <v>34.829596463688397</v>
      </c>
      <c r="AW21">
        <v>18</v>
      </c>
      <c r="AX21">
        <f>(R21*SUMPRODUCT(K22:$K$23, X22:$X$23)-$AZ$3*SUMPRODUCT(K21:$K$22, W22:$W$23))/Z21</f>
        <v>60.933287320041295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2.8061710000000001E-3</v>
      </c>
      <c r="O22">
        <f t="shared" si="21"/>
        <v>1520.617412277616</v>
      </c>
      <c r="P22">
        <f t="shared" si="22"/>
        <v>76.030870613880808</v>
      </c>
      <c r="Q22" s="4">
        <f t="shared" si="23"/>
        <v>12.5</v>
      </c>
      <c r="R22">
        <f t="shared" si="0"/>
        <v>500000</v>
      </c>
      <c r="S22">
        <f t="shared" si="1"/>
        <v>31.967810627322589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48.527830047080613</v>
      </c>
      <c r="AC22">
        <f t="shared" si="2"/>
        <v>25.133420018028886</v>
      </c>
      <c r="AE22">
        <f t="shared" si="3"/>
        <v>1195.5249783930051</v>
      </c>
      <c r="AF22">
        <f t="shared" si="4"/>
        <v>-59.776248919650257</v>
      </c>
      <c r="AG22">
        <f t="shared" si="4"/>
        <v>-9.8276279814059215</v>
      </c>
      <c r="AH22">
        <f t="shared" si="5"/>
        <v>-1117.430187672287</v>
      </c>
      <c r="AI22">
        <f t="shared" si="6"/>
        <v>8.4909138196619551</v>
      </c>
      <c r="AJ22">
        <f t="shared" si="7"/>
        <v>23.394410029051727</v>
      </c>
      <c r="AK22">
        <f t="shared" si="24"/>
        <v>82.8993591664305</v>
      </c>
      <c r="AL22">
        <f t="shared" si="8"/>
        <v>114.78468301514418</v>
      </c>
      <c r="AN22">
        <f t="shared" si="9"/>
        <v>291.36263570197036</v>
      </c>
      <c r="AO22">
        <f t="shared" si="9"/>
        <v>-14.568131785098517</v>
      </c>
      <c r="AP22">
        <f t="shared" si="9"/>
        <v>-2.3951014350279651</v>
      </c>
      <c r="AQ22">
        <f t="shared" si="9"/>
        <v>-272.33007304521396</v>
      </c>
      <c r="AR22">
        <f t="shared" si="9"/>
        <v>2.0693294366299178</v>
      </c>
      <c r="AS22">
        <f t="shared" si="9"/>
        <v>5.7014759958586252</v>
      </c>
      <c r="AT22">
        <f t="shared" si="9"/>
        <v>20.203489028897071</v>
      </c>
      <c r="AU22">
        <f t="shared" si="9"/>
        <v>27.974294461385611</v>
      </c>
      <c r="AW22">
        <v>19</v>
      </c>
      <c r="AX22">
        <f>(R22*SUMPRODUCT(K23:$K$23, X23:$X$23)-$AZ$3*SUMPRODUCT(K22:$K$22, W23:$W$23))/Z22</f>
        <v>31.967810627322589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2.8498989999999999E-3</v>
      </c>
      <c r="O23">
        <f t="shared" si="21"/>
        <v>1520.617412277616</v>
      </c>
      <c r="P23">
        <f t="shared" si="22"/>
        <v>76.030870613880808</v>
      </c>
      <c r="Q23" s="4">
        <f t="shared" si="23"/>
        <v>12.5</v>
      </c>
      <c r="R23">
        <f t="shared" si="0"/>
        <v>500000</v>
      </c>
      <c r="S23">
        <f t="shared" si="1"/>
        <v>32.383940998373653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25.133420018028886</v>
      </c>
      <c r="AC23">
        <f t="shared" si="2"/>
        <v>25.13342001802889</v>
      </c>
      <c r="AE23">
        <f t="shared" si="3"/>
        <v>1180.1626031686778</v>
      </c>
      <c r="AF23">
        <f t="shared" si="4"/>
        <v>-59.0081301584339</v>
      </c>
      <c r="AG23">
        <f t="shared" si="4"/>
        <v>-9.7013439544352824</v>
      </c>
      <c r="AH23">
        <f t="shared" si="5"/>
        <v>-1120.3098862632303</v>
      </c>
      <c r="AI23">
        <f t="shared" si="6"/>
        <v>-8.8567572074216514</v>
      </c>
      <c r="AJ23">
        <f t="shared" si="7"/>
        <v>0</v>
      </c>
      <c r="AK23">
        <f t="shared" si="24"/>
        <v>80.240152511979105</v>
      </c>
      <c r="AL23">
        <f t="shared" si="8"/>
        <v>71.383395304557453</v>
      </c>
      <c r="AN23">
        <f t="shared" si="9"/>
        <v>264.94664127374898</v>
      </c>
      <c r="AO23">
        <f t="shared" si="9"/>
        <v>-13.247332063687452</v>
      </c>
      <c r="AP23">
        <f t="shared" si="9"/>
        <v>-2.1779528428267318</v>
      </c>
      <c r="AQ23">
        <f t="shared" si="9"/>
        <v>-251.50969938741102</v>
      </c>
      <c r="AR23">
        <f t="shared" si="9"/>
        <v>-1.9883430201762171</v>
      </c>
      <c r="AS23">
        <f t="shared" si="9"/>
        <v>0</v>
      </c>
      <c r="AT23">
        <f t="shared" si="9"/>
        <v>18.013923544316619</v>
      </c>
      <c r="AU23">
        <f t="shared" si="9"/>
        <v>16.025580524140402</v>
      </c>
      <c r="AW23">
        <v>20</v>
      </c>
      <c r="AX23">
        <f>(R23*SUMPRODUCT(K$23:$K24, X$23:$X24)-$AZ$3*SUMPRODUCT(K$22:$K23, W$23:$W24))/Z23</f>
        <v>32.383940998373653</v>
      </c>
    </row>
    <row r="25" spans="5:50" x14ac:dyDescent="0.25">
      <c r="AN25" s="8">
        <f t="shared" ref="AN25:AU25" si="25">SUM(AN3:AN23)</f>
        <v>14011.192178498963</v>
      </c>
      <c r="AO25" s="8">
        <f t="shared" si="25"/>
        <v>-1841.0226681331606</v>
      </c>
      <c r="AP25" s="8">
        <f t="shared" si="25"/>
        <v>-228.49439184646499</v>
      </c>
      <c r="AQ25" s="8">
        <f t="shared" si="25"/>
        <v>-11774.835556745513</v>
      </c>
      <c r="AR25" s="8">
        <f t="shared" si="25"/>
        <v>166.83956177382146</v>
      </c>
      <c r="AS25" s="8">
        <f t="shared" si="25"/>
        <v>-86.352995736367888</v>
      </c>
      <c r="AT25" s="8">
        <f t="shared" si="25"/>
        <v>510.59473020615019</v>
      </c>
      <c r="AU25" s="9">
        <f t="shared" si="25"/>
        <v>591.08129624360356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3" priority="1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6CB88-A37B-4FC2-926B-9868C7F5A230}">
  <dimension ref="A1:AZ29"/>
  <sheetViews>
    <sheetView workbookViewId="0">
      <selection activeCell="B1" sqref="B1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1666.6288405613748</v>
      </c>
      <c r="K3">
        <v>1</v>
      </c>
      <c r="L3" s="2">
        <v>0</v>
      </c>
      <c r="O3">
        <f>$C$3</f>
        <v>1666.6288405613748</v>
      </c>
      <c r="P3">
        <f>O3*B5</f>
        <v>1333.3030724491</v>
      </c>
      <c r="Q3" s="4">
        <f>B8</f>
        <v>125.8175559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1666.6288405613748</v>
      </c>
      <c r="AF3">
        <f t="shared" ref="AF3:AG23" si="4">-$Z3*P3</f>
        <v>-1333.3030724491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207.50821221227477</v>
      </c>
      <c r="AJ3">
        <f t="shared" ref="AJ3:AJ23" si="7">AB3-AC3</f>
        <v>0</v>
      </c>
      <c r="AL3">
        <f t="shared" ref="AL3:AL23" si="8">SUM(AI3:AK3)</f>
        <v>207.50821221227477</v>
      </c>
      <c r="AN3">
        <f t="shared" ref="AN3:AU23" si="9">AE3*$K3</f>
        <v>1666.6288405613748</v>
      </c>
      <c r="AO3">
        <f t="shared" si="9"/>
        <v>-1333.3030724491</v>
      </c>
      <c r="AP3">
        <f t="shared" si="9"/>
        <v>-125.8175559</v>
      </c>
      <c r="AQ3">
        <f t="shared" si="9"/>
        <v>0</v>
      </c>
      <c r="AR3">
        <f t="shared" si="9"/>
        <v>207.50821221227477</v>
      </c>
      <c r="AS3">
        <f t="shared" si="9"/>
        <v>0</v>
      </c>
      <c r="AT3">
        <f t="shared" si="9"/>
        <v>0</v>
      </c>
      <c r="AU3">
        <f t="shared" si="9"/>
        <v>207.50821221227477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1288.9976836705509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2.543806E-3</v>
      </c>
      <c r="R4">
        <f t="shared" si="0"/>
        <v>500000</v>
      </c>
      <c r="S4">
        <f t="shared" si="1"/>
        <v>96.947045646283101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95.730960713422974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-1271.903</v>
      </c>
      <c r="AI4">
        <f t="shared" si="6"/>
        <v>-1271.903</v>
      </c>
      <c r="AJ4">
        <f t="shared" si="7"/>
        <v>-95.730960713422974</v>
      </c>
      <c r="AK4">
        <f>G4*MAX(0, SUM(AB4, AE4:AF4))</f>
        <v>0</v>
      </c>
      <c r="AL4">
        <f t="shared" si="8"/>
        <v>-1367.633960713423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-1193.2667229571252</v>
      </c>
      <c r="AR4">
        <f t="shared" si="9"/>
        <v>-1193.2667229571252</v>
      </c>
      <c r="AS4">
        <f t="shared" si="9"/>
        <v>-89.81232827978512</v>
      </c>
      <c r="AT4">
        <f t="shared" si="9"/>
        <v>0</v>
      </c>
      <c r="AU4">
        <f t="shared" si="9"/>
        <v>-1283.0790512369103</v>
      </c>
      <c r="AW4">
        <v>1</v>
      </c>
      <c r="AX4">
        <f>(R4*SUMPRODUCT(K5:$K$23, X5:$X$23)-$AZ$3*SUMPRODUCT(K4:$K$22, W5:$W$23))/Z4</f>
        <v>96.947045646283101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2.5599659999999999E-3</v>
      </c>
      <c r="O5">
        <f t="shared" ref="O5:O23" si="21">$C$3</f>
        <v>1666.6288405613748</v>
      </c>
      <c r="P5">
        <f t="shared" ref="P5:P23" si="22">O5*$C$5</f>
        <v>83.33144202806875</v>
      </c>
      <c r="Q5" s="4">
        <f t="shared" ref="Q5:Q23" si="23">$C$8</f>
        <v>12.5</v>
      </c>
      <c r="R5">
        <f t="shared" si="0"/>
        <v>500000</v>
      </c>
      <c r="S5">
        <f t="shared" si="1"/>
        <v>203.46169922961653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95.730960713422974</v>
      </c>
      <c r="AC5">
        <f t="shared" si="2"/>
        <v>198.38609846673899</v>
      </c>
      <c r="AE5">
        <f t="shared" si="3"/>
        <v>1625.052747141254</v>
      </c>
      <c r="AF5">
        <f t="shared" si="4"/>
        <v>-81.25263735706271</v>
      </c>
      <c r="AG5">
        <f t="shared" si="4"/>
        <v>-12.188172222210882</v>
      </c>
      <c r="AH5">
        <f t="shared" si="5"/>
        <v>-1263.927141564702</v>
      </c>
      <c r="AI5">
        <f t="shared" si="6"/>
        <v>267.68479599727857</v>
      </c>
      <c r="AJ5">
        <f t="shared" si="7"/>
        <v>-102.65513775331601</v>
      </c>
      <c r="AK5">
        <f>G5*SUM(AB5, AE5:AF5)</f>
        <v>67.220773890402185</v>
      </c>
      <c r="AL5">
        <f t="shared" si="8"/>
        <v>232.25043213436476</v>
      </c>
      <c r="AN5">
        <f t="shared" si="9"/>
        <v>1403.3346320806199</v>
      </c>
      <c r="AO5">
        <f t="shared" si="9"/>
        <v>-70.166731604031014</v>
      </c>
      <c r="AP5">
        <f t="shared" si="9"/>
        <v>-10.525248618102122</v>
      </c>
      <c r="AQ5">
        <f t="shared" si="9"/>
        <v>-1091.4800970643416</v>
      </c>
      <c r="AR5">
        <f t="shared" si="9"/>
        <v>231.16255479414548</v>
      </c>
      <c r="AS5">
        <f t="shared" si="9"/>
        <v>-88.649128604385567</v>
      </c>
      <c r="AT5">
        <f t="shared" si="9"/>
        <v>58.049340343942937</v>
      </c>
      <c r="AU5">
        <f t="shared" si="9"/>
        <v>200.56276653370284</v>
      </c>
      <c r="AW5">
        <v>2</v>
      </c>
      <c r="AX5">
        <f>(R5*SUMPRODUCT(K6:$K$23, X6:$X$23)-$AZ$3*SUMPRODUCT(K5:$K$22, W6:$W$23))/Z5</f>
        <v>203.46169922961653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2.5827799999999998E-3</v>
      </c>
      <c r="O6">
        <f t="shared" si="21"/>
        <v>1666.6288405613748</v>
      </c>
      <c r="P6">
        <f t="shared" si="22"/>
        <v>83.33144202806875</v>
      </c>
      <c r="Q6" s="4">
        <f t="shared" si="23"/>
        <v>12.5</v>
      </c>
      <c r="R6">
        <f t="shared" si="0"/>
        <v>500000</v>
      </c>
      <c r="S6">
        <f t="shared" si="1"/>
        <v>314.78424640516829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198.38609846673899</v>
      </c>
      <c r="AC6">
        <f t="shared" si="2"/>
        <v>303.06951623872737</v>
      </c>
      <c r="AE6">
        <f t="shared" si="3"/>
        <v>1604.6050659355801</v>
      </c>
      <c r="AF6">
        <f t="shared" si="4"/>
        <v>-80.230253296779011</v>
      </c>
      <c r="AG6">
        <f t="shared" si="4"/>
        <v>-12.03481113253669</v>
      </c>
      <c r="AH6">
        <f t="shared" si="5"/>
        <v>-1259.1746980832727</v>
      </c>
      <c r="AI6">
        <f t="shared" si="6"/>
        <v>253.16530342299166</v>
      </c>
      <c r="AJ6">
        <f t="shared" si="7"/>
        <v>-104.68341777198839</v>
      </c>
      <c r="AK6">
        <f>G6*SUM(AB6, AE6:AF6)</f>
        <v>100.7815132996741</v>
      </c>
      <c r="AL6">
        <f t="shared" si="8"/>
        <v>249.26339895067736</v>
      </c>
      <c r="AN6">
        <f t="shared" si="9"/>
        <v>1249.7084966980237</v>
      </c>
      <c r="AO6">
        <f t="shared" si="9"/>
        <v>-62.485424834901188</v>
      </c>
      <c r="AP6">
        <f t="shared" si="9"/>
        <v>-9.3730264522864708</v>
      </c>
      <c r="AQ6">
        <f t="shared" si="9"/>
        <v>-980.67826933123354</v>
      </c>
      <c r="AR6">
        <f t="shared" si="9"/>
        <v>197.17177607960247</v>
      </c>
      <c r="AS6">
        <f t="shared" si="9"/>
        <v>-81.530190468870771</v>
      </c>
      <c r="AT6">
        <f t="shared" si="9"/>
        <v>78.491284961295278</v>
      </c>
      <c r="AU6">
        <f t="shared" si="9"/>
        <v>194.13287057202695</v>
      </c>
      <c r="AW6">
        <v>3</v>
      </c>
      <c r="AX6">
        <f>(R6*SUMPRODUCT(K7:$K$23, X7:$X$23)-$AZ$3*SUMPRODUCT(K6:$K$22, W7:$W$23))/Z6</f>
        <v>314.78424640516829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2.6093969999999998E-3</v>
      </c>
      <c r="O7">
        <f t="shared" si="21"/>
        <v>1666.6288405613748</v>
      </c>
      <c r="P7">
        <f t="shared" si="22"/>
        <v>83.33144202806875</v>
      </c>
      <c r="Q7" s="4">
        <f t="shared" si="23"/>
        <v>12.5</v>
      </c>
      <c r="R7">
        <f t="shared" si="0"/>
        <v>500000</v>
      </c>
      <c r="S7">
        <f t="shared" si="1"/>
        <v>403.95561117432646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303.06951623872737</v>
      </c>
      <c r="AC7">
        <f t="shared" si="2"/>
        <v>384.01828248720631</v>
      </c>
      <c r="AE7">
        <f t="shared" si="3"/>
        <v>1584.3719636309872</v>
      </c>
      <c r="AF7">
        <f t="shared" si="4"/>
        <v>-79.218598181549368</v>
      </c>
      <c r="AG7">
        <f t="shared" si="4"/>
        <v>-11.883059421146516</v>
      </c>
      <c r="AH7">
        <f t="shared" si="5"/>
        <v>-1256.1440025923137</v>
      </c>
      <c r="AI7">
        <f t="shared" si="6"/>
        <v>237.12630343597766</v>
      </c>
      <c r="AJ7">
        <f t="shared" si="7"/>
        <v>-80.948766248478933</v>
      </c>
      <c r="AK7">
        <f>G7*SUM(AB7, AE7:AF7)</f>
        <v>88.783743490888909</v>
      </c>
      <c r="AL7">
        <f t="shared" si="8"/>
        <v>244.96128067838765</v>
      </c>
      <c r="AN7">
        <f t="shared" si="9"/>
        <v>1117.0004762640401</v>
      </c>
      <c r="AO7">
        <f t="shared" si="9"/>
        <v>-55.850023813202014</v>
      </c>
      <c r="AP7">
        <f t="shared" si="9"/>
        <v>-8.3776937092949115</v>
      </c>
      <c r="AQ7">
        <f t="shared" si="9"/>
        <v>-885.59598462992517</v>
      </c>
      <c r="AR7">
        <f t="shared" si="9"/>
        <v>167.1767741116181</v>
      </c>
      <c r="AS7">
        <f t="shared" si="9"/>
        <v>-57.069812220936853</v>
      </c>
      <c r="AT7">
        <f t="shared" si="9"/>
        <v>62.593561386021292</v>
      </c>
      <c r="AU7">
        <f t="shared" si="9"/>
        <v>172.70052327670254</v>
      </c>
      <c r="AW7">
        <v>4</v>
      </c>
      <c r="AX7">
        <f>(R7*SUMPRODUCT(K8:$K$23, X8:$X$23)-$AZ$3*SUMPRODUCT(K7:$K$22, W8:$W$23))/Z7</f>
        <v>403.95561117432646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2.6360139999999999E-3</v>
      </c>
      <c r="O8">
        <f t="shared" si="21"/>
        <v>1666.6288405613748</v>
      </c>
      <c r="P8">
        <f t="shared" si="22"/>
        <v>83.33144202806875</v>
      </c>
      <c r="Q8" s="4">
        <f t="shared" si="23"/>
        <v>12.5</v>
      </c>
      <c r="R8">
        <f t="shared" si="0"/>
        <v>500000</v>
      </c>
      <c r="S8">
        <f t="shared" si="1"/>
        <v>452.02929469963004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384.01828248720631</v>
      </c>
      <c r="AC8">
        <f t="shared" si="2"/>
        <v>424.28933871434492</v>
      </c>
      <c r="AE8">
        <f t="shared" si="3"/>
        <v>1564.3518173173386</v>
      </c>
      <c r="AF8">
        <f t="shared" si="4"/>
        <v>-78.217590865866939</v>
      </c>
      <c r="AG8">
        <f t="shared" si="4"/>
        <v>-11.732904915938077</v>
      </c>
      <c r="AH8">
        <f t="shared" si="5"/>
        <v>-1252.9564398789644</v>
      </c>
      <c r="AI8">
        <f t="shared" si="6"/>
        <v>221.44488165656935</v>
      </c>
      <c r="AJ8">
        <f t="shared" si="7"/>
        <v>-40.271056227138615</v>
      </c>
      <c r="AK8">
        <f t="shared" ref="AK8:AK23" si="24">G8*SUM(AB8:AB8, AE8:AF8)</f>
        <v>39.834248440393843</v>
      </c>
      <c r="AL8">
        <f t="shared" si="8"/>
        <v>221.00807386982459</v>
      </c>
      <c r="AN8">
        <f t="shared" si="9"/>
        <v>1028.3319744596372</v>
      </c>
      <c r="AO8">
        <f t="shared" si="9"/>
        <v>-51.416598722981874</v>
      </c>
      <c r="AP8">
        <f t="shared" si="9"/>
        <v>-7.7126648524909545</v>
      </c>
      <c r="AQ8">
        <f t="shared" si="9"/>
        <v>-823.63516663546159</v>
      </c>
      <c r="AR8">
        <f t="shared" si="9"/>
        <v>145.56754424870303</v>
      </c>
      <c r="AS8">
        <f t="shared" si="9"/>
        <v>-26.472315437741354</v>
      </c>
      <c r="AT8">
        <f t="shared" si="9"/>
        <v>26.185178357175367</v>
      </c>
      <c r="AU8">
        <f t="shared" si="9"/>
        <v>145.28040716813703</v>
      </c>
      <c r="AW8">
        <v>5</v>
      </c>
      <c r="AX8">
        <f>(R8*SUMPRODUCT(K9:$K$23, X9:$X$23)-$AZ$3*SUMPRODUCT(K8:$K$22, W9:$W$23))/Z8</f>
        <v>452.02929469963004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2.6635809999999999E-3</v>
      </c>
      <c r="O9">
        <f t="shared" si="21"/>
        <v>1666.6288405613748</v>
      </c>
      <c r="P9">
        <f t="shared" si="22"/>
        <v>83.33144202806875</v>
      </c>
      <c r="Q9" s="4">
        <f t="shared" si="23"/>
        <v>12.5</v>
      </c>
      <c r="R9">
        <f t="shared" si="0"/>
        <v>500000</v>
      </c>
      <c r="S9">
        <f t="shared" si="1"/>
        <v>473.32500100203993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424.28933871434492</v>
      </c>
      <c r="AC9">
        <f t="shared" si="2"/>
        <v>438.65202578765002</v>
      </c>
      <c r="AE9">
        <f t="shared" si="3"/>
        <v>1544.5415213662434</v>
      </c>
      <c r="AF9">
        <f t="shared" si="4"/>
        <v>-77.227076068312172</v>
      </c>
      <c r="AG9">
        <f t="shared" si="4"/>
        <v>-11.584324324169797</v>
      </c>
      <c r="AH9">
        <f t="shared" si="5"/>
        <v>-1250.0617043559705</v>
      </c>
      <c r="AI9">
        <f t="shared" si="6"/>
        <v>205.66841661779085</v>
      </c>
      <c r="AJ9">
        <f t="shared" si="7"/>
        <v>-14.362687073305096</v>
      </c>
      <c r="AK9">
        <f t="shared" si="24"/>
        <v>11.160462325672428</v>
      </c>
      <c r="AL9">
        <f t="shared" si="8"/>
        <v>202.46619187015818</v>
      </c>
      <c r="AN9">
        <f t="shared" si="9"/>
        <v>964.93975404502748</v>
      </c>
      <c r="AO9">
        <f t="shared" si="9"/>
        <v>-48.246987702251374</v>
      </c>
      <c r="AP9">
        <f t="shared" si="9"/>
        <v>-7.2372124086728595</v>
      </c>
      <c r="AQ9">
        <f t="shared" si="9"/>
        <v>-780.96588330974009</v>
      </c>
      <c r="AR9">
        <f t="shared" si="9"/>
        <v>128.48967062436313</v>
      </c>
      <c r="AS9">
        <f t="shared" si="9"/>
        <v>-8.9729719403603028</v>
      </c>
      <c r="AT9">
        <f t="shared" si="9"/>
        <v>6.9724080722913442</v>
      </c>
      <c r="AU9">
        <f t="shared" si="9"/>
        <v>126.48910675629418</v>
      </c>
      <c r="AW9">
        <v>6</v>
      </c>
      <c r="AX9">
        <f>(R9*SUMPRODUCT(K10:$K$23, X10:$X$23)-$AZ$3*SUMPRODUCT(K9:$K$22, W10:$W$23))/Z9</f>
        <v>473.32500100203993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2.696852E-3</v>
      </c>
      <c r="O10">
        <f t="shared" si="21"/>
        <v>1666.6288405613748</v>
      </c>
      <c r="P10">
        <f t="shared" si="22"/>
        <v>83.33144202806875</v>
      </c>
      <c r="Q10" s="4">
        <f t="shared" si="23"/>
        <v>12.5</v>
      </c>
      <c r="R10">
        <f t="shared" si="0"/>
        <v>500000</v>
      </c>
      <c r="S10">
        <f t="shared" si="1"/>
        <v>484.36845749857457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438.65202578765002</v>
      </c>
      <c r="AC10">
        <f t="shared" si="2"/>
        <v>443.18705881469668</v>
      </c>
      <c r="AE10">
        <f t="shared" si="3"/>
        <v>1524.9307062616012</v>
      </c>
      <c r="AF10">
        <f t="shared" si="4"/>
        <v>-76.246535313080074</v>
      </c>
      <c r="AG10">
        <f t="shared" si="4"/>
        <v>-11.437239872705813</v>
      </c>
      <c r="AH10">
        <f t="shared" si="5"/>
        <v>-1249.6483288914387</v>
      </c>
      <c r="AI10">
        <f t="shared" si="6"/>
        <v>187.59860218437666</v>
      </c>
      <c r="AJ10">
        <f t="shared" si="7"/>
        <v>-4.5350330270466657</v>
      </c>
      <c r="AK10">
        <f t="shared" si="24"/>
        <v>7.7380784066183024</v>
      </c>
      <c r="AL10">
        <f t="shared" si="8"/>
        <v>190.80164756394831</v>
      </c>
      <c r="AN10">
        <f t="shared" si="9"/>
        <v>905.16679980902734</v>
      </c>
      <c r="AO10">
        <f t="shared" si="9"/>
        <v>-45.258339990451375</v>
      </c>
      <c r="AP10">
        <f t="shared" si="9"/>
        <v>-6.7889050772706669</v>
      </c>
      <c r="AQ10">
        <f t="shared" si="9"/>
        <v>-741.76496945384213</v>
      </c>
      <c r="AR10">
        <f t="shared" si="9"/>
        <v>111.35458528746324</v>
      </c>
      <c r="AS10">
        <f t="shared" si="9"/>
        <v>-2.6919002386563995</v>
      </c>
      <c r="AT10">
        <f t="shared" si="9"/>
        <v>4.5931606198429122</v>
      </c>
      <c r="AU10">
        <f t="shared" si="9"/>
        <v>113.25584566864975</v>
      </c>
      <c r="AW10">
        <v>7</v>
      </c>
      <c r="AX10">
        <f>(R10*SUMPRODUCT(K11:$K$23, X11:$X$23)-$AZ$3*SUMPRODUCT(K10:$K$22, W11:$W$23))/Z10</f>
        <v>484.36845749857457</v>
      </c>
    </row>
    <row r="11" spans="1:52" x14ac:dyDescent="0.25">
      <c r="A11" t="s">
        <v>33</v>
      </c>
      <c r="C11" s="7">
        <f>AU25</f>
        <v>649.84828827950901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2.7291730000000001E-3</v>
      </c>
      <c r="O11">
        <f t="shared" si="21"/>
        <v>1666.6288405613748</v>
      </c>
      <c r="P11">
        <f t="shared" si="22"/>
        <v>83.33144202806875</v>
      </c>
      <c r="Q11" s="4">
        <f t="shared" si="23"/>
        <v>12.5</v>
      </c>
      <c r="R11">
        <f t="shared" si="0"/>
        <v>500000</v>
      </c>
      <c r="S11">
        <f t="shared" si="1"/>
        <v>485.35003037430033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443.18705881469668</v>
      </c>
      <c r="AC11">
        <f t="shared" si="2"/>
        <v>438.43234051725904</v>
      </c>
      <c r="AE11">
        <f t="shared" si="3"/>
        <v>1505.5195994885851</v>
      </c>
      <c r="AF11">
        <f t="shared" si="4"/>
        <v>-75.275979974429262</v>
      </c>
      <c r="AG11">
        <f t="shared" si="4"/>
        <v>-11.291653267723643</v>
      </c>
      <c r="AH11">
        <f t="shared" si="5"/>
        <v>-1248.5682502044858</v>
      </c>
      <c r="AI11">
        <f t="shared" si="6"/>
        <v>170.3837160419464</v>
      </c>
      <c r="AJ11">
        <f t="shared" si="7"/>
        <v>4.7547182974376483</v>
      </c>
      <c r="AK11">
        <f t="shared" si="24"/>
        <v>4.4962336279892456</v>
      </c>
      <c r="AL11">
        <f t="shared" si="8"/>
        <v>179.6346679673733</v>
      </c>
      <c r="AN11">
        <f t="shared" si="9"/>
        <v>849.87615313400079</v>
      </c>
      <c r="AO11">
        <f t="shared" si="9"/>
        <v>-42.493807656700042</v>
      </c>
      <c r="AP11">
        <f t="shared" si="9"/>
        <v>-6.3742158155601611</v>
      </c>
      <c r="AQ11">
        <f t="shared" si="9"/>
        <v>-704.82535183832692</v>
      </c>
      <c r="AR11">
        <f t="shared" si="9"/>
        <v>96.182777823413687</v>
      </c>
      <c r="AS11">
        <f t="shared" si="9"/>
        <v>2.6840711321425692</v>
      </c>
      <c r="AT11">
        <f t="shared" si="9"/>
        <v>2.5381547610840021</v>
      </c>
      <c r="AU11">
        <f t="shared" si="9"/>
        <v>101.40500371664027</v>
      </c>
      <c r="AW11">
        <v>8</v>
      </c>
      <c r="AX11">
        <f>(R11*SUMPRODUCT(K12:$K$23, X12:$X$23)-$AZ$3*SUMPRODUCT(K11:$K$22, W12:$W$23))/Z11</f>
        <v>485.35003037430033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2.766246E-3</v>
      </c>
      <c r="O12">
        <f t="shared" si="21"/>
        <v>1666.6288405613748</v>
      </c>
      <c r="P12">
        <f t="shared" si="22"/>
        <v>83.33144202806875</v>
      </c>
      <c r="Q12" s="4">
        <f t="shared" si="23"/>
        <v>12.5</v>
      </c>
      <c r="R12">
        <f t="shared" si="0"/>
        <v>500000</v>
      </c>
      <c r="S12">
        <f t="shared" si="1"/>
        <v>476.82617461831177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438.43234051725904</v>
      </c>
      <c r="AC12">
        <f t="shared" si="2"/>
        <v>425.23362999212895</v>
      </c>
      <c r="AE12">
        <f t="shared" si="3"/>
        <v>1486.2997659236923</v>
      </c>
      <c r="AF12">
        <f t="shared" si="4"/>
        <v>-74.314988296184637</v>
      </c>
      <c r="AG12">
        <f t="shared" si="4"/>
        <v>-11.14750124436118</v>
      </c>
      <c r="AH12">
        <f t="shared" si="5"/>
        <v>-1249.4196274090982</v>
      </c>
      <c r="AI12">
        <f t="shared" si="6"/>
        <v>151.41764897404846</v>
      </c>
      <c r="AJ12">
        <f t="shared" si="7"/>
        <v>13.198710525130082</v>
      </c>
      <c r="AK12">
        <f t="shared" si="24"/>
        <v>4.2559593717329633</v>
      </c>
      <c r="AL12">
        <f t="shared" si="8"/>
        <v>168.8723188709115</v>
      </c>
      <c r="AN12">
        <f t="shared" si="9"/>
        <v>797.62945631101661</v>
      </c>
      <c r="AO12">
        <f t="shared" si="9"/>
        <v>-39.881472815550843</v>
      </c>
      <c r="AP12">
        <f t="shared" si="9"/>
        <v>-5.9823566958851888</v>
      </c>
      <c r="AQ12">
        <f t="shared" si="9"/>
        <v>-670.50666424299015</v>
      </c>
      <c r="AR12">
        <f t="shared" si="9"/>
        <v>81.258962556590561</v>
      </c>
      <c r="AS12">
        <f t="shared" si="9"/>
        <v>7.0831473848906592</v>
      </c>
      <c r="AT12">
        <f t="shared" si="9"/>
        <v>2.2839797445890366</v>
      </c>
      <c r="AU12">
        <f t="shared" si="9"/>
        <v>90.626089686070259</v>
      </c>
      <c r="AW12">
        <v>9</v>
      </c>
      <c r="AX12">
        <f>(R12*SUMPRODUCT(K13:$K$23, X13:$X$23)-$AZ$3*SUMPRODUCT(K12:$K$22, W13:$W$23))/Z12</f>
        <v>476.82617461831177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2.8061710000000001E-3</v>
      </c>
      <c r="O13">
        <f t="shared" si="21"/>
        <v>1666.6288405613748</v>
      </c>
      <c r="P13">
        <f t="shared" si="22"/>
        <v>83.33144202806875</v>
      </c>
      <c r="Q13" s="4">
        <f t="shared" si="23"/>
        <v>12.5</v>
      </c>
      <c r="R13">
        <f t="shared" si="0"/>
        <v>500000</v>
      </c>
      <c r="S13">
        <f t="shared" si="1"/>
        <v>458.48688132098312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425.23362999212895</v>
      </c>
      <c r="AC13">
        <f t="shared" si="2"/>
        <v>403.64247653981784</v>
      </c>
      <c r="AE13">
        <f t="shared" si="3"/>
        <v>1467.2659569640139</v>
      </c>
      <c r="AF13">
        <f t="shared" si="4"/>
        <v>-73.363297848200702</v>
      </c>
      <c r="AG13">
        <f t="shared" si="4"/>
        <v>-11.004744437203179</v>
      </c>
      <c r="AH13">
        <f t="shared" si="5"/>
        <v>-1251.2717885756103</v>
      </c>
      <c r="AI13">
        <f t="shared" si="6"/>
        <v>131.62612610299948</v>
      </c>
      <c r="AJ13">
        <f t="shared" si="7"/>
        <v>21.591153452311119</v>
      </c>
      <c r="AK13">
        <f t="shared" si="24"/>
        <v>3.6382725782158842</v>
      </c>
      <c r="AL13">
        <f t="shared" si="8"/>
        <v>156.85555213352649</v>
      </c>
      <c r="AN13">
        <f t="shared" si="9"/>
        <v>748.70673870767405</v>
      </c>
      <c r="AO13">
        <f t="shared" si="9"/>
        <v>-37.435336935383702</v>
      </c>
      <c r="AP13">
        <f t="shared" si="9"/>
        <v>-5.6154279861697134</v>
      </c>
      <c r="AQ13">
        <f t="shared" si="9"/>
        <v>-638.49066736327222</v>
      </c>
      <c r="AR13">
        <f t="shared" si="9"/>
        <v>67.165306422848332</v>
      </c>
      <c r="AS13">
        <f t="shared" si="9"/>
        <v>11.017390548381181</v>
      </c>
      <c r="AT13">
        <f t="shared" si="9"/>
        <v>1.8565135949871863</v>
      </c>
      <c r="AU13">
        <f t="shared" si="9"/>
        <v>80.039210566216695</v>
      </c>
      <c r="AW13">
        <v>10</v>
      </c>
      <c r="AX13">
        <f>(R13*SUMPRODUCT(K14:$K$23, X14:$X$23)-$AZ$3*SUMPRODUCT(K13:$K$22, W14:$W$23))/Z13</f>
        <v>458.48688132098312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2.8498989999999999E-3</v>
      </c>
      <c r="O14">
        <f t="shared" si="21"/>
        <v>1666.6288405613748</v>
      </c>
      <c r="P14">
        <f t="shared" si="22"/>
        <v>83.33144202806875</v>
      </c>
      <c r="Q14" s="4">
        <f t="shared" si="23"/>
        <v>12.5</v>
      </c>
      <c r="R14">
        <f t="shared" si="0"/>
        <v>500000</v>
      </c>
      <c r="S14">
        <f t="shared" si="1"/>
        <v>452.24148836380124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403.64247653981784</v>
      </c>
      <c r="AC14">
        <f t="shared" si="2"/>
        <v>393.02804802064475</v>
      </c>
      <c r="AE14">
        <f t="shared" si="3"/>
        <v>1448.4117376108879</v>
      </c>
      <c r="AF14">
        <f t="shared" si="4"/>
        <v>-72.420586880544406</v>
      </c>
      <c r="AG14">
        <f t="shared" si="4"/>
        <v>-10.863334582664306</v>
      </c>
      <c r="AH14">
        <f t="shared" si="5"/>
        <v>-1254.4964066736361</v>
      </c>
      <c r="AI14">
        <f t="shared" si="6"/>
        <v>110.63140947404327</v>
      </c>
      <c r="AJ14">
        <f t="shared" si="7"/>
        <v>10.614428519173089</v>
      </c>
      <c r="AK14">
        <f t="shared" si="24"/>
        <v>124.57435390891132</v>
      </c>
      <c r="AL14">
        <f t="shared" si="8"/>
        <v>245.82019190212768</v>
      </c>
      <c r="AN14">
        <f t="shared" si="9"/>
        <v>680.82626738222905</v>
      </c>
      <c r="AO14">
        <f t="shared" si="9"/>
        <v>-34.041313369111457</v>
      </c>
      <c r="AP14">
        <f t="shared" si="9"/>
        <v>-5.1063128965242841</v>
      </c>
      <c r="AQ14">
        <f t="shared" si="9"/>
        <v>-589.67632187849654</v>
      </c>
      <c r="AR14">
        <f t="shared" si="9"/>
        <v>52.002319238096767</v>
      </c>
      <c r="AS14">
        <f t="shared" si="9"/>
        <v>4.989314544650215</v>
      </c>
      <c r="AT14">
        <f t="shared" si="9"/>
        <v>58.556203447546082</v>
      </c>
      <c r="AU14">
        <f t="shared" si="9"/>
        <v>115.54783723029307</v>
      </c>
      <c r="AW14">
        <v>11</v>
      </c>
      <c r="AX14">
        <f>(R14*SUMPRODUCT(K15:$K$23, X15:$X$23)-$AZ$3*SUMPRODUCT(K14:$K$22, W15:$W$23))/Z14</f>
        <v>452.24148836380124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2.8964780000000001E-3</v>
      </c>
      <c r="O15">
        <f t="shared" si="21"/>
        <v>1666.6288405613748</v>
      </c>
      <c r="P15">
        <f t="shared" si="22"/>
        <v>83.33144202806875</v>
      </c>
      <c r="Q15" s="4">
        <f t="shared" si="23"/>
        <v>12.5</v>
      </c>
      <c r="R15">
        <f t="shared" si="0"/>
        <v>500000</v>
      </c>
      <c r="S15">
        <f t="shared" si="1"/>
        <v>436.6825897052812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393.02804802064475</v>
      </c>
      <c r="AC15">
        <f t="shared" si="2"/>
        <v>374.61203128380293</v>
      </c>
      <c r="AE15">
        <f t="shared" si="3"/>
        <v>1429.7323275018473</v>
      </c>
      <c r="AF15">
        <f t="shared" si="4"/>
        <v>-71.486616375092368</v>
      </c>
      <c r="AG15">
        <f t="shared" si="4"/>
        <v>-10.723235827212337</v>
      </c>
      <c r="AH15">
        <f t="shared" si="5"/>
        <v>-1258.616385013054</v>
      </c>
      <c r="AI15">
        <f t="shared" si="6"/>
        <v>88.906090286488507</v>
      </c>
      <c r="AJ15">
        <f t="shared" si="7"/>
        <v>18.416016736841812</v>
      </c>
      <c r="AK15">
        <f t="shared" si="24"/>
        <v>122.58916314031799</v>
      </c>
      <c r="AL15">
        <f t="shared" si="8"/>
        <v>229.91127016364831</v>
      </c>
      <c r="AN15">
        <f t="shared" si="9"/>
        <v>619.07087360682851</v>
      </c>
      <c r="AO15">
        <f t="shared" si="9"/>
        <v>-30.953543680341426</v>
      </c>
      <c r="AP15">
        <f t="shared" si="9"/>
        <v>-4.6431369311230783</v>
      </c>
      <c r="AQ15">
        <f t="shared" si="9"/>
        <v>-544.97805639419107</v>
      </c>
      <c r="AR15">
        <f t="shared" si="9"/>
        <v>38.496136601172921</v>
      </c>
      <c r="AS15">
        <f t="shared" si="9"/>
        <v>7.9740937169373094</v>
      </c>
      <c r="AT15">
        <f t="shared" si="9"/>
        <v>53.08083118789844</v>
      </c>
      <c r="AU15">
        <f t="shared" si="9"/>
        <v>99.551061506008665</v>
      </c>
      <c r="AW15">
        <v>12</v>
      </c>
      <c r="AX15">
        <f>(R15*SUMPRODUCT(K16:$K$23, X16:$X$23)-$AZ$3*SUMPRODUCT(K15:$K$22, W16:$W$23))/Z15</f>
        <v>436.6825897052812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2.9506620000000002E-3</v>
      </c>
      <c r="O16">
        <f t="shared" si="21"/>
        <v>1666.6288405613748</v>
      </c>
      <c r="P16">
        <f t="shared" si="22"/>
        <v>83.33144202806875</v>
      </c>
      <c r="Q16" s="4">
        <f t="shared" si="23"/>
        <v>12.5</v>
      </c>
      <c r="R16">
        <f t="shared" si="0"/>
        <v>500000</v>
      </c>
      <c r="S16">
        <f t="shared" si="1"/>
        <v>411.68795923897443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374.61203128380293</v>
      </c>
      <c r="AC16">
        <f t="shared" si="2"/>
        <v>348.59637848400189</v>
      </c>
      <c r="AE16">
        <f t="shared" si="3"/>
        <v>1411.2163473778976</v>
      </c>
      <c r="AF16">
        <f t="shared" si="4"/>
        <v>-70.560817368894888</v>
      </c>
      <c r="AG16">
        <f t="shared" si="4"/>
        <v>-10.584362824467819</v>
      </c>
      <c r="AH16">
        <f t="shared" si="5"/>
        <v>-1265.6257788957605</v>
      </c>
      <c r="AI16">
        <f t="shared" si="6"/>
        <v>64.445388288774211</v>
      </c>
      <c r="AJ16">
        <f t="shared" si="7"/>
        <v>26.015652799801046</v>
      </c>
      <c r="AK16">
        <f t="shared" si="24"/>
        <v>120.06872929049641</v>
      </c>
      <c r="AL16">
        <f t="shared" si="8"/>
        <v>210.52977037907166</v>
      </c>
      <c r="AN16">
        <f t="shared" si="9"/>
        <v>562.88619821504403</v>
      </c>
      <c r="AO16">
        <f t="shared" si="9"/>
        <v>-28.144309910752206</v>
      </c>
      <c r="AP16">
        <f t="shared" si="9"/>
        <v>-4.2217423018541256</v>
      </c>
      <c r="AQ16">
        <f t="shared" si="9"/>
        <v>-504.81507273442901</v>
      </c>
      <c r="AR16">
        <f t="shared" si="9"/>
        <v>25.705073268008675</v>
      </c>
      <c r="AS16">
        <f t="shared" si="9"/>
        <v>10.376758975171668</v>
      </c>
      <c r="AT16">
        <f t="shared" si="9"/>
        <v>47.891331956588232</v>
      </c>
      <c r="AU16">
        <f t="shared" si="9"/>
        <v>83.973164199768576</v>
      </c>
      <c r="AW16">
        <v>13</v>
      </c>
      <c r="AX16">
        <f>(R16*SUMPRODUCT(K17:$K$23, X17:$X$23)-$AZ$3*SUMPRODUCT(K16:$K$22, W17:$W$23))/Z16</f>
        <v>411.68795923897443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3.0134020000000001E-3</v>
      </c>
      <c r="O17">
        <f t="shared" si="21"/>
        <v>1666.6288405613748</v>
      </c>
      <c r="P17">
        <f t="shared" si="22"/>
        <v>83.33144202806875</v>
      </c>
      <c r="Q17" s="4">
        <f t="shared" si="23"/>
        <v>12.5</v>
      </c>
      <c r="R17">
        <f t="shared" si="0"/>
        <v>500000</v>
      </c>
      <c r="S17">
        <f t="shared" si="1"/>
        <v>377.1338963249367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348.59637848400189</v>
      </c>
      <c r="AC17">
        <f t="shared" si="2"/>
        <v>315.18208873222511</v>
      </c>
      <c r="AE17">
        <f t="shared" si="3"/>
        <v>1392.8516217404972</v>
      </c>
      <c r="AF17">
        <f t="shared" si="4"/>
        <v>-69.64258108702488</v>
      </c>
      <c r="AG17">
        <f t="shared" si="4"/>
        <v>-10.446624256119163</v>
      </c>
      <c r="AH17">
        <f t="shared" si="5"/>
        <v>-1275.7976041590791</v>
      </c>
      <c r="AI17">
        <f t="shared" si="6"/>
        <v>36.964812238274135</v>
      </c>
      <c r="AJ17">
        <f t="shared" si="7"/>
        <v>33.414289751776778</v>
      </c>
      <c r="AK17">
        <f t="shared" si="24"/>
        <v>117.0263793396232</v>
      </c>
      <c r="AL17">
        <f t="shared" si="8"/>
        <v>187.4054813296741</v>
      </c>
      <c r="AN17">
        <f t="shared" si="9"/>
        <v>511.76811288189083</v>
      </c>
      <c r="AO17">
        <f t="shared" si="9"/>
        <v>-25.58840564409455</v>
      </c>
      <c r="AP17">
        <f t="shared" si="9"/>
        <v>-3.8383479604666411</v>
      </c>
      <c r="AQ17">
        <f t="shared" si="9"/>
        <v>-468.75957360329221</v>
      </c>
      <c r="AR17">
        <f t="shared" si="9"/>
        <v>13.581785674037496</v>
      </c>
      <c r="AS17">
        <f t="shared" si="9"/>
        <v>12.277235954384725</v>
      </c>
      <c r="AT17">
        <f t="shared" si="9"/>
        <v>42.998384305429965</v>
      </c>
      <c r="AU17">
        <f t="shared" si="9"/>
        <v>68.857405933852178</v>
      </c>
      <c r="AW17">
        <v>14</v>
      </c>
      <c r="AX17">
        <f>(R17*SUMPRODUCT(K18:$K$23, X18:$X$23)-$AZ$3*SUMPRODUCT(K17:$K$22, W18:$W$23))/Z17</f>
        <v>377.1338963249367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3.0789929999999999E-3</v>
      </c>
      <c r="O18">
        <f t="shared" si="21"/>
        <v>1666.6288405613748</v>
      </c>
      <c r="P18">
        <f t="shared" si="22"/>
        <v>83.33144202806875</v>
      </c>
      <c r="Q18" s="4">
        <f t="shared" si="23"/>
        <v>12.5</v>
      </c>
      <c r="R18">
        <f t="shared" si="0"/>
        <v>500000</v>
      </c>
      <c r="S18">
        <f t="shared" si="1"/>
        <v>334.0517185222069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315.18208873222511</v>
      </c>
      <c r="AC18">
        <f t="shared" si="2"/>
        <v>275.52566851349206</v>
      </c>
      <c r="AE18">
        <f t="shared" si="3"/>
        <v>1374.6345251297146</v>
      </c>
      <c r="AF18">
        <f t="shared" si="4"/>
        <v>-68.731726256485729</v>
      </c>
      <c r="AG18">
        <f t="shared" si="4"/>
        <v>-10.30999293059975</v>
      </c>
      <c r="AH18">
        <f t="shared" si="5"/>
        <v>-1286.6033183288446</v>
      </c>
      <c r="AI18">
        <f t="shared" si="6"/>
        <v>8.989487613784604</v>
      </c>
      <c r="AJ18">
        <f t="shared" si="7"/>
        <v>39.656420218733047</v>
      </c>
      <c r="AK18">
        <f t="shared" si="24"/>
        <v>113.47594213238179</v>
      </c>
      <c r="AL18">
        <f t="shared" si="8"/>
        <v>162.12184996489944</v>
      </c>
      <c r="AN18">
        <f t="shared" si="9"/>
        <v>465.26135651609047</v>
      </c>
      <c r="AO18">
        <f t="shared" si="9"/>
        <v>-23.263067825804523</v>
      </c>
      <c r="AP18">
        <f t="shared" si="9"/>
        <v>-3.4895393712808853</v>
      </c>
      <c r="AQ18">
        <f t="shared" si="9"/>
        <v>-435.46615063177995</v>
      </c>
      <c r="AR18">
        <f t="shared" si="9"/>
        <v>3.0425986872251363</v>
      </c>
      <c r="AS18">
        <f t="shared" si="9"/>
        <v>13.422185699721751</v>
      </c>
      <c r="AT18">
        <f t="shared" si="9"/>
        <v>38.407278300733317</v>
      </c>
      <c r="AU18">
        <f t="shared" si="9"/>
        <v>54.872062687680206</v>
      </c>
      <c r="AW18">
        <v>15</v>
      </c>
      <c r="AX18">
        <f>(R18*SUMPRODUCT(K19:$K$23, X19:$X$23)-$AZ$3*SUMPRODUCT(K18:$K$22, W19:$W$23))/Z18</f>
        <v>334.0517185222069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3.1512390000000001E-3</v>
      </c>
      <c r="O19">
        <f t="shared" si="21"/>
        <v>1666.6288405613748</v>
      </c>
      <c r="P19">
        <f t="shared" si="22"/>
        <v>83.33144202806875</v>
      </c>
      <c r="Q19" s="4">
        <f t="shared" si="23"/>
        <v>12.5</v>
      </c>
      <c r="R19">
        <f t="shared" si="0"/>
        <v>500000</v>
      </c>
      <c r="S19">
        <f t="shared" si="1"/>
        <v>282.79753774890446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275.52566851349206</v>
      </c>
      <c r="AC19">
        <f t="shared" si="2"/>
        <v>230.18370627331865</v>
      </c>
      <c r="AE19">
        <f t="shared" si="3"/>
        <v>1356.5563779520824</v>
      </c>
      <c r="AF19">
        <f t="shared" si="4"/>
        <v>-67.827818897604118</v>
      </c>
      <c r="AG19">
        <f t="shared" si="4"/>
        <v>-10.174403749481122</v>
      </c>
      <c r="AH19">
        <f t="shared" si="5"/>
        <v>-1299.5700725052091</v>
      </c>
      <c r="AI19">
        <f t="shared" si="6"/>
        <v>-21.015917200212016</v>
      </c>
      <c r="AJ19">
        <f t="shared" si="7"/>
        <v>45.341962240173416</v>
      </c>
      <c r="AK19">
        <f t="shared" si="24"/>
        <v>109.49779592975793</v>
      </c>
      <c r="AL19">
        <f t="shared" si="8"/>
        <v>133.82384096971933</v>
      </c>
      <c r="AN19">
        <f t="shared" si="9"/>
        <v>422.94992245478261</v>
      </c>
      <c r="AO19">
        <f t="shared" si="9"/>
        <v>-21.147496122739131</v>
      </c>
      <c r="AP19">
        <f t="shared" si="9"/>
        <v>-3.1721964135121956</v>
      </c>
      <c r="AQ19">
        <f t="shared" si="9"/>
        <v>-405.18261557283375</v>
      </c>
      <c r="AR19">
        <f t="shared" si="9"/>
        <v>-6.5523856543025145</v>
      </c>
      <c r="AS19">
        <f t="shared" si="9"/>
        <v>14.136809737594577</v>
      </c>
      <c r="AT19">
        <f t="shared" si="9"/>
        <v>34.139446800858728</v>
      </c>
      <c r="AU19">
        <f t="shared" si="9"/>
        <v>41.723870884150791</v>
      </c>
      <c r="AW19">
        <v>16</v>
      </c>
      <c r="AX19">
        <f>(R19*SUMPRODUCT(K20:$K$23, X20:$X$23)-$AZ$3*SUMPRODUCT(K19:$K$22, W20:$W$23))/Z19</f>
        <v>282.79753774890446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3.229188E-3</v>
      </c>
      <c r="O20">
        <f t="shared" si="21"/>
        <v>1666.6288405613748</v>
      </c>
      <c r="P20">
        <f t="shared" si="22"/>
        <v>83.33144202806875</v>
      </c>
      <c r="Q20" s="4">
        <f t="shared" si="23"/>
        <v>12.5</v>
      </c>
      <c r="R20">
        <f t="shared" si="0"/>
        <v>500000</v>
      </c>
      <c r="S20">
        <f t="shared" si="1"/>
        <v>223.92626046276564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230.18370627331865</v>
      </c>
      <c r="AC20">
        <f t="shared" si="2"/>
        <v>179.85407287498253</v>
      </c>
      <c r="AE20">
        <f t="shared" si="3"/>
        <v>1338.6102385955551</v>
      </c>
      <c r="AF20">
        <f t="shared" si="4"/>
        <v>-66.930511929777765</v>
      </c>
      <c r="AG20">
        <f t="shared" si="4"/>
        <v>-10.039804649491332</v>
      </c>
      <c r="AH20">
        <f t="shared" si="5"/>
        <v>-1314.202499799178</v>
      </c>
      <c r="AI20">
        <f t="shared" si="6"/>
        <v>-52.562577782892049</v>
      </c>
      <c r="AJ20">
        <f t="shared" si="7"/>
        <v>50.329633398336114</v>
      </c>
      <c r="AK20">
        <f t="shared" si="24"/>
        <v>105.13044030573673</v>
      </c>
      <c r="AL20">
        <f t="shared" si="8"/>
        <v>102.89749592118079</v>
      </c>
      <c r="AN20">
        <f t="shared" si="9"/>
        <v>384.4559719816308</v>
      </c>
      <c r="AO20">
        <f t="shared" si="9"/>
        <v>-19.222798599081543</v>
      </c>
      <c r="AP20">
        <f t="shared" si="9"/>
        <v>-2.8834852324718376</v>
      </c>
      <c r="AQ20">
        <f t="shared" si="9"/>
        <v>-377.44593973155617</v>
      </c>
      <c r="AR20">
        <f t="shared" si="9"/>
        <v>-15.096251581478779</v>
      </c>
      <c r="AS20">
        <f t="shared" si="9"/>
        <v>14.454938091566984</v>
      </c>
      <c r="AT20">
        <f t="shared" si="9"/>
        <v>30.194020968347491</v>
      </c>
      <c r="AU20">
        <f t="shared" si="9"/>
        <v>29.552707478435696</v>
      </c>
      <c r="AW20">
        <v>17</v>
      </c>
      <c r="AX20">
        <f>(R20*SUMPRODUCT(K21:$K$23, X21:$X$23)-$AZ$3*SUMPRODUCT(K20:$K$22, W21:$W$23))/Z20</f>
        <v>223.92626046276564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3.318545E-3</v>
      </c>
      <c r="O21">
        <f t="shared" si="21"/>
        <v>1666.6288405613748</v>
      </c>
      <c r="P21">
        <f t="shared" si="22"/>
        <v>83.33144202806875</v>
      </c>
      <c r="Q21" s="4">
        <f t="shared" si="23"/>
        <v>12.5</v>
      </c>
      <c r="R21">
        <f t="shared" si="0"/>
        <v>500000</v>
      </c>
      <c r="S21">
        <f t="shared" si="1"/>
        <v>157.24056790021712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179.85407287498253</v>
      </c>
      <c r="AC21">
        <f t="shared" si="2"/>
        <v>124.61112555056911</v>
      </c>
      <c r="AE21">
        <f t="shared" si="3"/>
        <v>1320.7818978953594</v>
      </c>
      <c r="AF21">
        <f t="shared" si="4"/>
        <v>-66.039094894767985</v>
      </c>
      <c r="AG21">
        <f t="shared" si="4"/>
        <v>-9.9060890594758728</v>
      </c>
      <c r="AH21">
        <f t="shared" si="5"/>
        <v>-1332.7017408218485</v>
      </c>
      <c r="AI21">
        <f t="shared" si="6"/>
        <v>-87.865026880732785</v>
      </c>
      <c r="AJ21">
        <f t="shared" si="7"/>
        <v>55.242947324413421</v>
      </c>
      <c r="AK21">
        <f t="shared" si="24"/>
        <v>100.42178131129019</v>
      </c>
      <c r="AL21">
        <f t="shared" si="8"/>
        <v>67.799701754970826</v>
      </c>
      <c r="AN21">
        <f t="shared" si="9"/>
        <v>349.433826423558</v>
      </c>
      <c r="AO21">
        <f t="shared" si="9"/>
        <v>-17.471691321177904</v>
      </c>
      <c r="AP21">
        <f t="shared" si="9"/>
        <v>-2.620813179269847</v>
      </c>
      <c r="AQ21">
        <f t="shared" si="9"/>
        <v>-352.58741016876832</v>
      </c>
      <c r="AR21">
        <f t="shared" si="9"/>
        <v>-23.246088245658044</v>
      </c>
      <c r="AS21">
        <f t="shared" si="9"/>
        <v>14.615399027837222</v>
      </c>
      <c r="AT21">
        <f t="shared" si="9"/>
        <v>26.568177044060295</v>
      </c>
      <c r="AU21">
        <f t="shared" si="9"/>
        <v>17.937487826239472</v>
      </c>
      <c r="AW21">
        <v>18</v>
      </c>
      <c r="AX21">
        <f>(R21*SUMPRODUCT(K22:$K$23, X22:$X$23)-$AZ$3*SUMPRODUCT(K21:$K$22, W22:$W$23))/Z21</f>
        <v>157.24056790021712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3.4212090000000001E-3</v>
      </c>
      <c r="O22">
        <f t="shared" si="21"/>
        <v>1666.6288405613748</v>
      </c>
      <c r="P22">
        <f t="shared" si="22"/>
        <v>83.33144202806875</v>
      </c>
      <c r="Q22" s="4">
        <f t="shared" si="23"/>
        <v>12.5</v>
      </c>
      <c r="R22">
        <f t="shared" si="0"/>
        <v>500000</v>
      </c>
      <c r="S22">
        <f t="shared" si="1"/>
        <v>82.479143974674372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124.61112555056911</v>
      </c>
      <c r="AC22">
        <f t="shared" si="2"/>
        <v>64.486400323681465</v>
      </c>
      <c r="AE22">
        <f t="shared" si="3"/>
        <v>1303.0554080002892</v>
      </c>
      <c r="AF22">
        <f t="shared" si="4"/>
        <v>-65.152770400014475</v>
      </c>
      <c r="AG22">
        <f t="shared" si="4"/>
        <v>-9.7731373678360338</v>
      </c>
      <c r="AH22">
        <f t="shared" si="5"/>
        <v>-1355.6320418032158</v>
      </c>
      <c r="AI22">
        <f t="shared" si="6"/>
        <v>-127.50254157077711</v>
      </c>
      <c r="AJ22">
        <f t="shared" si="7"/>
        <v>60.124725226887648</v>
      </c>
      <c r="AK22">
        <f t="shared" si="24"/>
        <v>95.375963420559074</v>
      </c>
      <c r="AL22">
        <f t="shared" si="8"/>
        <v>27.998147076669611</v>
      </c>
      <c r="AN22">
        <f t="shared" si="9"/>
        <v>317.56898852168052</v>
      </c>
      <c r="AO22">
        <f t="shared" si="9"/>
        <v>-15.87844942608403</v>
      </c>
      <c r="AP22">
        <f t="shared" si="9"/>
        <v>-2.3818214709304515</v>
      </c>
      <c r="AQ22">
        <f t="shared" si="9"/>
        <v>-330.38249461985441</v>
      </c>
      <c r="AR22">
        <f t="shared" si="9"/>
        <v>-31.073776995188393</v>
      </c>
      <c r="AS22">
        <f t="shared" si="9"/>
        <v>14.653059308313344</v>
      </c>
      <c r="AT22">
        <f t="shared" si="9"/>
        <v>23.244175226001612</v>
      </c>
      <c r="AU22">
        <f t="shared" si="9"/>
        <v>6.8234575391265642</v>
      </c>
      <c r="AW22">
        <v>19</v>
      </c>
      <c r="AX22">
        <f>(R22*SUMPRODUCT(K23:$K$23, X23:$X$23)-$AZ$3*SUMPRODUCT(K22:$K$22, W23:$W$23))/Z22</f>
        <v>82.479143974674372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3.53338E-3</v>
      </c>
      <c r="O23">
        <f t="shared" si="21"/>
        <v>1666.6288405613748</v>
      </c>
      <c r="P23">
        <f t="shared" si="22"/>
        <v>83.33144202806875</v>
      </c>
      <c r="Q23" s="4">
        <f t="shared" si="23"/>
        <v>12.5</v>
      </c>
      <c r="R23">
        <f t="shared" si="0"/>
        <v>500000</v>
      </c>
      <c r="S23">
        <f t="shared" si="1"/>
        <v>83.610679066539888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64.486400323681465</v>
      </c>
      <c r="AC23">
        <f t="shared" si="2"/>
        <v>64.486400323681465</v>
      </c>
      <c r="AE23">
        <f t="shared" si="3"/>
        <v>1285.4206640027662</v>
      </c>
      <c r="AF23">
        <f t="shared" si="4"/>
        <v>-64.271033200138319</v>
      </c>
      <c r="AG23">
        <f t="shared" si="4"/>
        <v>-9.6408737860449101</v>
      </c>
      <c r="AH23">
        <f t="shared" si="5"/>
        <v>-1381.2883245105795</v>
      </c>
      <c r="AI23">
        <f t="shared" si="6"/>
        <v>-169.77956749399664</v>
      </c>
      <c r="AJ23">
        <f t="shared" si="7"/>
        <v>0</v>
      </c>
      <c r="AK23">
        <f t="shared" si="24"/>
        <v>89.994522178841663</v>
      </c>
      <c r="AL23">
        <f t="shared" si="8"/>
        <v>-79.785045315154974</v>
      </c>
      <c r="AN23">
        <f t="shared" si="9"/>
        <v>288.57708813768318</v>
      </c>
      <c r="AO23">
        <f t="shared" si="9"/>
        <v>-14.42885440688416</v>
      </c>
      <c r="AP23">
        <f t="shared" si="9"/>
        <v>-2.1643772830104231</v>
      </c>
      <c r="AQ23">
        <f t="shared" si="9"/>
        <v>-310.0993890393724</v>
      </c>
      <c r="AR23">
        <f t="shared" si="9"/>
        <v>-38.115532591583857</v>
      </c>
      <c r="AS23">
        <f t="shared" si="9"/>
        <v>0</v>
      </c>
      <c r="AT23">
        <f t="shared" si="9"/>
        <v>20.203780665732619</v>
      </c>
      <c r="AU23">
        <f t="shared" si="9"/>
        <v>-17.911751925851235</v>
      </c>
      <c r="AW23">
        <v>20</v>
      </c>
      <c r="AX23">
        <f>(R23*SUMPRODUCT(K$23:$K24, X$23:$X24)-$AZ$3*SUMPRODUCT(K$22:$K23, W$23:$W24))/Z23</f>
        <v>83.610679066539888</v>
      </c>
    </row>
    <row r="25" spans="5:50" x14ac:dyDescent="0.25">
      <c r="AN25" s="8">
        <f t="shared" ref="AN25:AU25" si="25">SUM(AN3:AN23)</f>
        <v>15334.121928191858</v>
      </c>
      <c r="AO25" s="8">
        <f t="shared" si="25"/>
        <v>-2016.6777268306237</v>
      </c>
      <c r="AP25" s="8">
        <f t="shared" si="25"/>
        <v>-228.32608055617681</v>
      </c>
      <c r="AQ25" s="8">
        <f t="shared" si="25"/>
        <v>-12830.602801200834</v>
      </c>
      <c r="AR25" s="8">
        <f t="shared" si="25"/>
        <v>258.51531960422699</v>
      </c>
      <c r="AS25" s="8">
        <f t="shared" si="25"/>
        <v>-227.51424306914424</v>
      </c>
      <c r="AT25" s="8">
        <f t="shared" si="25"/>
        <v>618.8472117444262</v>
      </c>
      <c r="AU25" s="9">
        <f t="shared" si="25"/>
        <v>649.84828827950901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2" priority="1" operator="less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66F89-9229-43F5-A9E3-DE9368BBBDC3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1990.0785459691142</v>
      </c>
      <c r="K3">
        <v>1</v>
      </c>
      <c r="L3" s="2">
        <v>0</v>
      </c>
      <c r="O3">
        <f>$C$3</f>
        <v>1990.0785459691142</v>
      </c>
      <c r="P3">
        <f>O3*B5</f>
        <v>1592.0628367752915</v>
      </c>
      <c r="Q3" s="4">
        <f>B8</f>
        <v>125.8175559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1990.0785459691142</v>
      </c>
      <c r="AF3">
        <f t="shared" ref="AF3:AG23" si="4">-$Z3*P3</f>
        <v>-1592.0628367752915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272.19815329382266</v>
      </c>
      <c r="AJ3">
        <f t="shared" ref="AJ3:AJ23" si="7">AB3-AC3</f>
        <v>0</v>
      </c>
      <c r="AL3">
        <f t="shared" ref="AL3:AL23" si="8">SUM(AI3:AK3)</f>
        <v>272.19815329382266</v>
      </c>
      <c r="AN3">
        <f t="shared" ref="AN3:AU23" si="9">AE3*$K3</f>
        <v>1990.0785459691142</v>
      </c>
      <c r="AO3">
        <f t="shared" si="9"/>
        <v>-1592.0628367752915</v>
      </c>
      <c r="AP3">
        <f t="shared" si="9"/>
        <v>-125.8175559</v>
      </c>
      <c r="AQ3">
        <f t="shared" si="9"/>
        <v>0</v>
      </c>
      <c r="AR3">
        <f t="shared" si="9"/>
        <v>272.19815329382266</v>
      </c>
      <c r="AS3">
        <f t="shared" si="9"/>
        <v>0</v>
      </c>
      <c r="AT3">
        <f t="shared" si="9"/>
        <v>0</v>
      </c>
      <c r="AU3">
        <f t="shared" si="9"/>
        <v>272.19815329382266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1608.8209648428615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2.8498989999999999E-3</v>
      </c>
      <c r="R4">
        <f t="shared" si="0"/>
        <v>500000</v>
      </c>
      <c r="S4">
        <f t="shared" si="1"/>
        <v>275.51022549480666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271.96994692373119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-1424.9494999999999</v>
      </c>
      <c r="AI4">
        <f t="shared" si="6"/>
        <v>-1424.9494999999999</v>
      </c>
      <c r="AJ4">
        <f t="shared" si="7"/>
        <v>-271.96994692373119</v>
      </c>
      <c r="AK4">
        <f>H4*SUM(AB4, AE4:AF4)</f>
        <v>0</v>
      </c>
      <c r="AL4">
        <f t="shared" si="8"/>
        <v>-1696.9194469237311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-1336.8510179191292</v>
      </c>
      <c r="AR4">
        <f t="shared" si="9"/>
        <v>-1336.8510179191292</v>
      </c>
      <c r="AS4">
        <f t="shared" si="9"/>
        <v>-255.15521805397427</v>
      </c>
      <c r="AT4">
        <f t="shared" si="9"/>
        <v>0</v>
      </c>
      <c r="AU4">
        <f t="shared" si="9"/>
        <v>-1592.0062359731035</v>
      </c>
      <c r="AW4">
        <v>1</v>
      </c>
      <c r="AX4">
        <f>(R4*SUMPRODUCT(K5:$K$23, X5:$X$23)-$AZ$3*SUMPRODUCT(K4:$K$22, W5:$W$23))/Z4</f>
        <v>275.51022549480666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2.8964780000000001E-3</v>
      </c>
      <c r="O5">
        <f t="shared" ref="O5:O23" si="21">$C$3</f>
        <v>1990.0785459691142</v>
      </c>
      <c r="P5">
        <f t="shared" ref="P5:P23" si="22">O5*$C$5</f>
        <v>99.503927298455721</v>
      </c>
      <c r="Q5" s="4">
        <f t="shared" ref="Q5:Q23" si="23">$C$8</f>
        <v>12.5</v>
      </c>
      <c r="R5">
        <f t="shared" si="0"/>
        <v>500000</v>
      </c>
      <c r="S5">
        <f t="shared" si="1"/>
        <v>541.19938607643587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271.96994692373119</v>
      </c>
      <c r="AC5">
        <f t="shared" si="2"/>
        <v>527.35514936820073</v>
      </c>
      <c r="AE5">
        <f t="shared" si="3"/>
        <v>1939.1710261766109</v>
      </c>
      <c r="AF5">
        <f t="shared" si="4"/>
        <v>-96.95855130883055</v>
      </c>
      <c r="AG5">
        <f t="shared" si="4"/>
        <v>-12.180241767996947</v>
      </c>
      <c r="AH5">
        <f t="shared" si="5"/>
        <v>-1429.629275122139</v>
      </c>
      <c r="AI5">
        <f t="shared" si="6"/>
        <v>400.40295797764452</v>
      </c>
      <c r="AJ5">
        <f t="shared" si="7"/>
        <v>-255.38520244446954</v>
      </c>
      <c r="AK5">
        <f>H5*SUM(AB5, AE5:AF5)</f>
        <v>182.66536124278664</v>
      </c>
      <c r="AL5">
        <f t="shared" si="8"/>
        <v>327.68311677596159</v>
      </c>
      <c r="AN5">
        <f t="shared" si="9"/>
        <v>1674.5954021173748</v>
      </c>
      <c r="AO5">
        <f t="shared" si="9"/>
        <v>-83.729770105868738</v>
      </c>
      <c r="AP5">
        <f t="shared" si="9"/>
        <v>-10.518400175141656</v>
      </c>
      <c r="AQ5">
        <f t="shared" si="9"/>
        <v>-1234.5742477249089</v>
      </c>
      <c r="AR5">
        <f t="shared" si="9"/>
        <v>345.7729841114554</v>
      </c>
      <c r="AS5">
        <f t="shared" si="9"/>
        <v>-220.54108689192722</v>
      </c>
      <c r="AT5">
        <f t="shared" si="9"/>
        <v>157.74295816826043</v>
      </c>
      <c r="AU5">
        <f t="shared" si="9"/>
        <v>282.97485538778858</v>
      </c>
      <c r="AW5">
        <v>2</v>
      </c>
      <c r="AX5">
        <f>(R5*SUMPRODUCT(K6:$K$23, X6:$X$23)-$AZ$3*SUMPRODUCT(K5:$K$22, W6:$W$23))/Z5</f>
        <v>541.19938607643587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2.9506620000000002E-3</v>
      </c>
      <c r="O6">
        <f t="shared" si="21"/>
        <v>1990.0785459691142</v>
      </c>
      <c r="P6">
        <f t="shared" si="22"/>
        <v>99.503927298455721</v>
      </c>
      <c r="Q6" s="4">
        <f t="shared" si="23"/>
        <v>12.5</v>
      </c>
      <c r="R6">
        <f t="shared" si="0"/>
        <v>500000</v>
      </c>
      <c r="S6">
        <f t="shared" si="1"/>
        <v>791.74400375412574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527.35514936820073</v>
      </c>
      <c r="AC6">
        <f t="shared" si="2"/>
        <v>761.49935581423233</v>
      </c>
      <c r="AE6">
        <f t="shared" si="3"/>
        <v>1914.0574776564044</v>
      </c>
      <c r="AF6">
        <f t="shared" si="4"/>
        <v>-95.702873882820228</v>
      </c>
      <c r="AG6">
        <f t="shared" si="4"/>
        <v>-12.022499573781335</v>
      </c>
      <c r="AH6">
        <f t="shared" si="5"/>
        <v>-1437.5910614256563</v>
      </c>
      <c r="AI6">
        <f t="shared" si="6"/>
        <v>368.74104277414654</v>
      </c>
      <c r="AJ6">
        <f t="shared" si="7"/>
        <v>-234.1442064460316</v>
      </c>
      <c r="AK6">
        <f>H6*SUM(AB6, AE6:AF6)</f>
        <v>255.21322114182621</v>
      </c>
      <c r="AL6">
        <f t="shared" si="8"/>
        <v>389.81005746994117</v>
      </c>
      <c r="AN6">
        <f t="shared" si="9"/>
        <v>1490.7181485189381</v>
      </c>
      <c r="AO6">
        <f t="shared" si="9"/>
        <v>-74.535907425946903</v>
      </c>
      <c r="AP6">
        <f t="shared" si="9"/>
        <v>-9.3634378875294502</v>
      </c>
      <c r="AQ6">
        <f t="shared" si="9"/>
        <v>-1119.6336110239477</v>
      </c>
      <c r="AR6">
        <f t="shared" si="9"/>
        <v>287.18519218151391</v>
      </c>
      <c r="AS6">
        <f t="shared" si="9"/>
        <v>-182.35764703734853</v>
      </c>
      <c r="AT6">
        <f t="shared" si="9"/>
        <v>198.76674809364988</v>
      </c>
      <c r="AU6">
        <f t="shared" si="9"/>
        <v>303.59429323781529</v>
      </c>
      <c r="AW6">
        <v>3</v>
      </c>
      <c r="AX6">
        <f>(R6*SUMPRODUCT(K7:$K$23, X7:$X$23)-$AZ$3*SUMPRODUCT(K6:$K$22, W7:$W$23))/Z6</f>
        <v>791.74400375412574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3.0134020000000001E-3</v>
      </c>
      <c r="O7">
        <f t="shared" si="21"/>
        <v>1990.0785459691142</v>
      </c>
      <c r="P7">
        <f t="shared" si="22"/>
        <v>99.503927298455721</v>
      </c>
      <c r="Q7" s="4">
        <f t="shared" si="23"/>
        <v>12.5</v>
      </c>
      <c r="R7">
        <f t="shared" si="0"/>
        <v>500000</v>
      </c>
      <c r="S7">
        <f t="shared" si="1"/>
        <v>995.44857287963896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761.49935581423233</v>
      </c>
      <c r="AC7">
        <f t="shared" si="2"/>
        <v>944.96308083339136</v>
      </c>
      <c r="AE7">
        <f t="shared" si="3"/>
        <v>1889.1490782485555</v>
      </c>
      <c r="AF7">
        <f t="shared" si="4"/>
        <v>-94.457453912427795</v>
      </c>
      <c r="AG7">
        <f t="shared" si="4"/>
        <v>-11.866045953782891</v>
      </c>
      <c r="AH7">
        <f t="shared" si="5"/>
        <v>-1449.144970425273</v>
      </c>
      <c r="AI7">
        <f t="shared" si="6"/>
        <v>333.68060795707174</v>
      </c>
      <c r="AJ7">
        <f t="shared" si="7"/>
        <v>-183.46372501915903</v>
      </c>
      <c r="AK7">
        <f>H7*SUM(AB7, AE7:AF7)</f>
        <v>267.63319562174269</v>
      </c>
      <c r="AL7">
        <f t="shared" si="8"/>
        <v>417.8500785596554</v>
      </c>
      <c r="AN7">
        <f t="shared" si="9"/>
        <v>1331.871851166439</v>
      </c>
      <c r="AO7">
        <f t="shared" si="9"/>
        <v>-66.593592558321973</v>
      </c>
      <c r="AP7">
        <f t="shared" si="9"/>
        <v>-8.3656990189164482</v>
      </c>
      <c r="AQ7">
        <f t="shared" si="9"/>
        <v>-1021.6638890977468</v>
      </c>
      <c r="AR7">
        <f t="shared" si="9"/>
        <v>235.24867049145374</v>
      </c>
      <c r="AS7">
        <f t="shared" si="9"/>
        <v>-129.34403847561717</v>
      </c>
      <c r="AT7">
        <f t="shared" si="9"/>
        <v>188.68448434826041</v>
      </c>
      <c r="AU7">
        <f t="shared" si="9"/>
        <v>294.58911636409698</v>
      </c>
      <c r="AW7">
        <v>4</v>
      </c>
      <c r="AX7">
        <f>(R7*SUMPRODUCT(K8:$K$23, X8:$X$23)-$AZ$3*SUMPRODUCT(K7:$K$22, W8:$W$23))/Z7</f>
        <v>995.44857287963896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3.0789929999999999E-3</v>
      </c>
      <c r="O8">
        <f t="shared" si="21"/>
        <v>1990.0785459691142</v>
      </c>
      <c r="P8">
        <f t="shared" si="22"/>
        <v>99.503927298455721</v>
      </c>
      <c r="Q8" s="4">
        <f t="shared" si="23"/>
        <v>12.5</v>
      </c>
      <c r="R8">
        <f t="shared" si="0"/>
        <v>500000</v>
      </c>
      <c r="S8">
        <f t="shared" si="1"/>
        <v>1132.5046495847498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944.96308083339136</v>
      </c>
      <c r="AC8">
        <f t="shared" si="2"/>
        <v>1061.0073680236746</v>
      </c>
      <c r="AE8">
        <f t="shared" si="3"/>
        <v>1864.4409106781864</v>
      </c>
      <c r="AF8">
        <f t="shared" si="4"/>
        <v>-93.222045533909323</v>
      </c>
      <c r="AG8">
        <f t="shared" si="4"/>
        <v>-11.710850021815686</v>
      </c>
      <c r="AH8">
        <f t="shared" si="5"/>
        <v>-1461.4188971750336</v>
      </c>
      <c r="AI8">
        <f t="shared" si="6"/>
        <v>298.08911794742767</v>
      </c>
      <c r="AJ8">
        <f t="shared" si="7"/>
        <v>-116.04428719028328</v>
      </c>
      <c r="AK8">
        <f t="shared" ref="AK8:AK23" si="24">H8*SUM(AB8:AB8, AE8:AF8)</f>
        <v>196.92319108338097</v>
      </c>
      <c r="AL8">
        <f t="shared" si="8"/>
        <v>378.96802184052535</v>
      </c>
      <c r="AN8">
        <f t="shared" si="9"/>
        <v>1225.5965580868401</v>
      </c>
      <c r="AO8">
        <f t="shared" si="9"/>
        <v>-61.279827904342014</v>
      </c>
      <c r="AP8">
        <f t="shared" si="9"/>
        <v>-7.6981669930143886</v>
      </c>
      <c r="AQ8">
        <f t="shared" si="9"/>
        <v>-960.66867018557036</v>
      </c>
      <c r="AR8">
        <f t="shared" si="9"/>
        <v>195.94989300391342</v>
      </c>
      <c r="AS8">
        <f t="shared" si="9"/>
        <v>-76.282105885736286</v>
      </c>
      <c r="AT8">
        <f t="shared" si="9"/>
        <v>129.44812775615341</v>
      </c>
      <c r="AU8">
        <f t="shared" si="9"/>
        <v>249.11591487433054</v>
      </c>
      <c r="AW8">
        <v>5</v>
      </c>
      <c r="AX8">
        <f>(R8*SUMPRODUCT(K9:$K$23, X9:$X$23)-$AZ$3*SUMPRODUCT(K8:$K$22, W9:$W$23))/Z8</f>
        <v>1132.5046495847498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3.1512390000000001E-3</v>
      </c>
      <c r="O9">
        <f t="shared" si="21"/>
        <v>1990.0785459691142</v>
      </c>
      <c r="P9">
        <f t="shared" si="22"/>
        <v>99.503927298455721</v>
      </c>
      <c r="Q9" s="4">
        <f t="shared" si="23"/>
        <v>12.5</v>
      </c>
      <c r="R9">
        <f t="shared" si="0"/>
        <v>500000</v>
      </c>
      <c r="S9">
        <f t="shared" si="1"/>
        <v>1221.7810349908759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1061.0073680236746</v>
      </c>
      <c r="AC9">
        <f t="shared" si="2"/>
        <v>1129.594023231617</v>
      </c>
      <c r="AE9">
        <f t="shared" si="3"/>
        <v>1839.9212026604798</v>
      </c>
      <c r="AF9">
        <f t="shared" si="4"/>
        <v>-91.996060133024002</v>
      </c>
      <c r="AG9">
        <f t="shared" si="4"/>
        <v>-11.556837834285632</v>
      </c>
      <c r="AH9">
        <f t="shared" si="5"/>
        <v>-1476.1474924758577</v>
      </c>
      <c r="AI9">
        <f t="shared" si="6"/>
        <v>260.22081221731241</v>
      </c>
      <c r="AJ9">
        <f t="shared" si="7"/>
        <v>-68.586655207942385</v>
      </c>
      <c r="AK9">
        <f t="shared" si="24"/>
        <v>146.62627705076903</v>
      </c>
      <c r="AL9">
        <f t="shared" si="8"/>
        <v>338.26043406013906</v>
      </c>
      <c r="AN9">
        <f t="shared" si="9"/>
        <v>1149.4758076733158</v>
      </c>
      <c r="AO9">
        <f t="shared" si="9"/>
        <v>-57.473790383665801</v>
      </c>
      <c r="AP9">
        <f t="shared" si="9"/>
        <v>-7.2200404476595192</v>
      </c>
      <c r="AQ9">
        <f t="shared" si="9"/>
        <v>-922.21114072988678</v>
      </c>
      <c r="AR9">
        <f t="shared" si="9"/>
        <v>162.57083611210362</v>
      </c>
      <c r="AS9">
        <f t="shared" si="9"/>
        <v>-42.848955040445226</v>
      </c>
      <c r="AT9">
        <f t="shared" si="9"/>
        <v>91.603574107062116</v>
      </c>
      <c r="AU9">
        <f t="shared" si="9"/>
        <v>211.32545517872049</v>
      </c>
      <c r="AW9">
        <v>6</v>
      </c>
      <c r="AX9">
        <f>(R9*SUMPRODUCT(K10:$K$23, X10:$X$23)-$AZ$3*SUMPRODUCT(K9:$K$22, W10:$W$23))/Z9</f>
        <v>1221.7810349908759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3.229188E-3</v>
      </c>
      <c r="O10">
        <f t="shared" si="21"/>
        <v>1990.0785459691142</v>
      </c>
      <c r="P10">
        <f t="shared" si="22"/>
        <v>99.503927298455721</v>
      </c>
      <c r="Q10" s="4">
        <f t="shared" si="23"/>
        <v>12.5</v>
      </c>
      <c r="R10">
        <f t="shared" si="0"/>
        <v>500000</v>
      </c>
      <c r="S10">
        <f t="shared" si="1"/>
        <v>1285.4958696468982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1129.594023231617</v>
      </c>
      <c r="AC10">
        <f t="shared" si="2"/>
        <v>1172.7784759227798</v>
      </c>
      <c r="AE10">
        <f t="shared" si="3"/>
        <v>1815.5805391652982</v>
      </c>
      <c r="AF10">
        <f t="shared" si="4"/>
        <v>-90.779026958264922</v>
      </c>
      <c r="AG10">
        <f t="shared" si="4"/>
        <v>-11.403950253890354</v>
      </c>
      <c r="AH10">
        <f t="shared" si="5"/>
        <v>-1492.7680820968462</v>
      </c>
      <c r="AI10">
        <f t="shared" si="6"/>
        <v>220.62947985629671</v>
      </c>
      <c r="AJ10">
        <f t="shared" si="7"/>
        <v>-43.184452691162733</v>
      </c>
      <c r="AK10">
        <f t="shared" si="24"/>
        <v>149.85576561052918</v>
      </c>
      <c r="AL10">
        <f t="shared" si="8"/>
        <v>327.30079277566313</v>
      </c>
      <c r="AN10">
        <f t="shared" si="9"/>
        <v>1077.6904286101221</v>
      </c>
      <c r="AO10">
        <f t="shared" si="9"/>
        <v>-53.884521430506119</v>
      </c>
      <c r="AP10">
        <f t="shared" si="9"/>
        <v>-6.769145059581783</v>
      </c>
      <c r="AQ10">
        <f t="shared" si="9"/>
        <v>-886.07574244548209</v>
      </c>
      <c r="AR10">
        <f t="shared" si="9"/>
        <v>130.9610196745522</v>
      </c>
      <c r="AS10">
        <f t="shared" si="9"/>
        <v>-25.633383001245949</v>
      </c>
      <c r="AT10">
        <f t="shared" si="9"/>
        <v>88.951231182923422</v>
      </c>
      <c r="AU10">
        <f t="shared" si="9"/>
        <v>194.27886785622968</v>
      </c>
      <c r="AW10">
        <v>7</v>
      </c>
      <c r="AX10">
        <f>(R10*SUMPRODUCT(K11:$K$23, X11:$X$23)-$AZ$3*SUMPRODUCT(K10:$K$22, W11:$W$23))/Z10</f>
        <v>1285.4958696468982</v>
      </c>
    </row>
    <row r="11" spans="1:52" x14ac:dyDescent="0.25">
      <c r="A11" t="s">
        <v>33</v>
      </c>
      <c r="C11" s="7">
        <f>AU25</f>
        <v>806.90012960649665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3.318545E-3</v>
      </c>
      <c r="O11">
        <f t="shared" si="21"/>
        <v>1990.0785459691142</v>
      </c>
      <c r="P11">
        <f t="shared" si="22"/>
        <v>99.503927298455721</v>
      </c>
      <c r="Q11" s="4">
        <f t="shared" si="23"/>
        <v>12.5</v>
      </c>
      <c r="R11">
        <f t="shared" si="0"/>
        <v>500000</v>
      </c>
      <c r="S11">
        <f t="shared" si="1"/>
        <v>1321.3863855003237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1172.7784759227798</v>
      </c>
      <c r="AC11">
        <f t="shared" si="2"/>
        <v>1189.4661699269636</v>
      </c>
      <c r="AE11">
        <f t="shared" si="3"/>
        <v>1791.3996480533008</v>
      </c>
      <c r="AF11">
        <f t="shared" si="4"/>
        <v>-89.569982402665048</v>
      </c>
      <c r="AG11">
        <f t="shared" si="4"/>
        <v>-11.252066229256155</v>
      </c>
      <c r="AH11">
        <f t="shared" si="5"/>
        <v>-1513.7808838118626</v>
      </c>
      <c r="AI11">
        <f t="shared" si="6"/>
        <v>176.79671560951692</v>
      </c>
      <c r="AJ11">
        <f t="shared" si="7"/>
        <v>-16.687694004183868</v>
      </c>
      <c r="AK11">
        <f t="shared" si="24"/>
        <v>148.04231929103091</v>
      </c>
      <c r="AL11">
        <f t="shared" si="8"/>
        <v>308.15134089636399</v>
      </c>
      <c r="AN11">
        <f t="shared" si="9"/>
        <v>1011.2574038427093</v>
      </c>
      <c r="AO11">
        <f t="shared" si="9"/>
        <v>-50.56287019213547</v>
      </c>
      <c r="AP11">
        <f t="shared" si="9"/>
        <v>-6.3518686604795196</v>
      </c>
      <c r="AQ11">
        <f t="shared" si="9"/>
        <v>-854.53970486922776</v>
      </c>
      <c r="AR11">
        <f t="shared" si="9"/>
        <v>99.802960120866516</v>
      </c>
      <c r="AS11">
        <f t="shared" si="9"/>
        <v>-9.4203178688413001</v>
      </c>
      <c r="AT11">
        <f t="shared" si="9"/>
        <v>83.570905926987749</v>
      </c>
      <c r="AU11">
        <f t="shared" si="9"/>
        <v>173.95354817901298</v>
      </c>
      <c r="AW11">
        <v>8</v>
      </c>
      <c r="AX11">
        <f>(R11*SUMPRODUCT(K12:$K$23, X12:$X$23)-$AZ$3*SUMPRODUCT(K11:$K$22, W12:$W$23))/Z11</f>
        <v>1321.3863855003237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3.4212090000000001E-3</v>
      </c>
      <c r="O12">
        <f t="shared" si="21"/>
        <v>1990.0785459691142</v>
      </c>
      <c r="P12">
        <f t="shared" si="22"/>
        <v>99.503927298455721</v>
      </c>
      <c r="Q12" s="4">
        <f t="shared" si="23"/>
        <v>12.5</v>
      </c>
      <c r="R12">
        <f t="shared" si="0"/>
        <v>500000</v>
      </c>
      <c r="S12">
        <f t="shared" si="1"/>
        <v>1329.415632849935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1189.4661699269636</v>
      </c>
      <c r="AC12">
        <f t="shared" si="2"/>
        <v>1180.6327418988303</v>
      </c>
      <c r="AE12">
        <f t="shared" si="3"/>
        <v>1767.356898974251</v>
      </c>
      <c r="AF12">
        <f t="shared" si="4"/>
        <v>-88.367844948712559</v>
      </c>
      <c r="AG12">
        <f t="shared" si="4"/>
        <v>-11.101049896711466</v>
      </c>
      <c r="AH12">
        <f t="shared" si="5"/>
        <v>-1539.8268100850887</v>
      </c>
      <c r="AI12">
        <f t="shared" si="6"/>
        <v>128.06119404373817</v>
      </c>
      <c r="AJ12">
        <f t="shared" si="7"/>
        <v>8.8334280281333122</v>
      </c>
      <c r="AK12">
        <f t="shared" si="24"/>
        <v>148.87282612313484</v>
      </c>
      <c r="AL12">
        <f t="shared" si="8"/>
        <v>285.7674481950063</v>
      </c>
      <c r="AN12">
        <f t="shared" si="9"/>
        <v>948.4600312510114</v>
      </c>
      <c r="AO12">
        <f t="shared" si="9"/>
        <v>-47.423001562550574</v>
      </c>
      <c r="AP12">
        <f t="shared" si="9"/>
        <v>-5.9574283711823117</v>
      </c>
      <c r="AQ12">
        <f t="shared" si="9"/>
        <v>-826.35498538075774</v>
      </c>
      <c r="AR12">
        <f t="shared" si="9"/>
        <v>68.724615936520777</v>
      </c>
      <c r="AS12">
        <f t="shared" si="9"/>
        <v>4.7404988932792484</v>
      </c>
      <c r="AT12">
        <f t="shared" si="9"/>
        <v>79.893271924377757</v>
      </c>
      <c r="AU12">
        <f t="shared" si="9"/>
        <v>153.35838675417776</v>
      </c>
      <c r="AW12">
        <v>9</v>
      </c>
      <c r="AX12">
        <f>(R12*SUMPRODUCT(K13:$K$23, X13:$X$23)-$AZ$3*SUMPRODUCT(K12:$K$22, W13:$W$23))/Z12</f>
        <v>1329.415632849935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3.53338E-3</v>
      </c>
      <c r="O13">
        <f t="shared" si="21"/>
        <v>1990.0785459691142</v>
      </c>
      <c r="P13">
        <f t="shared" si="22"/>
        <v>99.503927298455721</v>
      </c>
      <c r="Q13" s="4">
        <f t="shared" si="23"/>
        <v>12.5</v>
      </c>
      <c r="R13">
        <f t="shared" si="0"/>
        <v>500000</v>
      </c>
      <c r="S13">
        <f t="shared" si="1"/>
        <v>1309.0172161872083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1180.6327418988303</v>
      </c>
      <c r="AC13">
        <f t="shared" si="2"/>
        <v>1146.7844471114395</v>
      </c>
      <c r="AE13">
        <f t="shared" si="3"/>
        <v>1743.4385864648107</v>
      </c>
      <c r="AF13">
        <f t="shared" si="4"/>
        <v>-87.171929323240548</v>
      </c>
      <c r="AG13">
        <f t="shared" si="4"/>
        <v>-10.950815170060308</v>
      </c>
      <c r="AH13">
        <f t="shared" si="5"/>
        <v>-1568.9691073616943</v>
      </c>
      <c r="AI13">
        <f t="shared" si="6"/>
        <v>76.346734609815485</v>
      </c>
      <c r="AJ13">
        <f t="shared" si="7"/>
        <v>33.848294787390842</v>
      </c>
      <c r="AK13">
        <f t="shared" si="24"/>
        <v>146.66769893038872</v>
      </c>
      <c r="AL13">
        <f t="shared" si="8"/>
        <v>256.86272832759505</v>
      </c>
      <c r="AN13">
        <f t="shared" si="9"/>
        <v>889.63027596584516</v>
      </c>
      <c r="AO13">
        <f t="shared" si="9"/>
        <v>-44.481513798292269</v>
      </c>
      <c r="AP13">
        <f t="shared" si="9"/>
        <v>-5.5879093174976884</v>
      </c>
      <c r="AQ13">
        <f t="shared" si="9"/>
        <v>-800.60314759601226</v>
      </c>
      <c r="AR13">
        <f t="shared" si="9"/>
        <v>38.957705254042907</v>
      </c>
      <c r="AS13">
        <f t="shared" si="9"/>
        <v>17.271883315224294</v>
      </c>
      <c r="AT13">
        <f t="shared" si="9"/>
        <v>74.840620419726392</v>
      </c>
      <c r="AU13">
        <f t="shared" si="9"/>
        <v>131.07020898899358</v>
      </c>
      <c r="AW13">
        <v>10</v>
      </c>
      <c r="AX13">
        <f>(R13*SUMPRODUCT(K14:$K$23, X14:$X$23)-$AZ$3*SUMPRODUCT(K13:$K$22, W14:$W$23))/Z13</f>
        <v>1309.0172161872083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3.6617109999999998E-3</v>
      </c>
      <c r="O14">
        <f t="shared" si="21"/>
        <v>1990.0785459691142</v>
      </c>
      <c r="P14">
        <f t="shared" si="22"/>
        <v>99.503927298455721</v>
      </c>
      <c r="Q14" s="4">
        <f t="shared" si="23"/>
        <v>12.5</v>
      </c>
      <c r="R14">
        <f t="shared" si="0"/>
        <v>500000</v>
      </c>
      <c r="S14">
        <f t="shared" si="1"/>
        <v>1286.943510497236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1146.7844471114395</v>
      </c>
      <c r="AC14">
        <f t="shared" si="2"/>
        <v>1112.0435939704303</v>
      </c>
      <c r="AE14">
        <f t="shared" si="3"/>
        <v>1719.62023235028</v>
      </c>
      <c r="AF14">
        <f t="shared" si="4"/>
        <v>-85.981011617514014</v>
      </c>
      <c r="AG14">
        <f t="shared" si="4"/>
        <v>-10.801208297992527</v>
      </c>
      <c r="AH14">
        <f t="shared" si="5"/>
        <v>-1603.9488146870679</v>
      </c>
      <c r="AI14">
        <f t="shared" si="6"/>
        <v>18.889197747705566</v>
      </c>
      <c r="AJ14">
        <f t="shared" si="7"/>
        <v>34.740853141009211</v>
      </c>
      <c r="AK14">
        <f t="shared" si="24"/>
        <v>237.9264141047644</v>
      </c>
      <c r="AL14">
        <f t="shared" si="8"/>
        <v>291.55646499347915</v>
      </c>
      <c r="AN14">
        <f t="shared" si="9"/>
        <v>808.30788214761412</v>
      </c>
      <c r="AO14">
        <f t="shared" si="9"/>
        <v>-40.415394107380713</v>
      </c>
      <c r="AP14">
        <f t="shared" si="9"/>
        <v>-5.0771104222546528</v>
      </c>
      <c r="AQ14">
        <f t="shared" si="9"/>
        <v>-753.93650591149287</v>
      </c>
      <c r="AR14">
        <f t="shared" si="9"/>
        <v>8.878871706485759</v>
      </c>
      <c r="AS14">
        <f t="shared" si="9"/>
        <v>16.329945936976152</v>
      </c>
      <c r="AT14">
        <f t="shared" si="9"/>
        <v>111.83736517751318</v>
      </c>
      <c r="AU14">
        <f t="shared" si="9"/>
        <v>137.04618282097508</v>
      </c>
      <c r="AW14">
        <v>11</v>
      </c>
      <c r="AX14">
        <f>(R14*SUMPRODUCT(K15:$K$23, X15:$X$23)-$AZ$3*SUMPRODUCT(K14:$K$22, W15:$W$23))/Z14</f>
        <v>1286.943510497236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3.8071530000000002E-3</v>
      </c>
      <c r="O15">
        <f t="shared" si="21"/>
        <v>1990.0785459691142</v>
      </c>
      <c r="P15">
        <f t="shared" si="22"/>
        <v>99.503927298455721</v>
      </c>
      <c r="Q15" s="4">
        <f t="shared" si="23"/>
        <v>12.5</v>
      </c>
      <c r="R15">
        <f t="shared" si="0"/>
        <v>500000</v>
      </c>
      <c r="S15">
        <f t="shared" si="1"/>
        <v>1235.9913618105786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1112.0435939704303</v>
      </c>
      <c r="AC15">
        <f t="shared" si="2"/>
        <v>1053.2697517869119</v>
      </c>
      <c r="AE15">
        <f t="shared" si="3"/>
        <v>1695.8771727003243</v>
      </c>
      <c r="AF15">
        <f t="shared" si="4"/>
        <v>-84.793858635016221</v>
      </c>
      <c r="AG15">
        <f t="shared" si="4"/>
        <v>-10.652074362437276</v>
      </c>
      <c r="AH15">
        <f t="shared" si="5"/>
        <v>-1644.8741030130859</v>
      </c>
      <c r="AI15">
        <f t="shared" si="6"/>
        <v>-44.442863310215216</v>
      </c>
      <c r="AJ15">
        <f t="shared" si="7"/>
        <v>58.773842183518354</v>
      </c>
      <c r="AK15">
        <f t="shared" si="24"/>
        <v>233.02341577443423</v>
      </c>
      <c r="AL15">
        <f t="shared" si="8"/>
        <v>247.35439464773737</v>
      </c>
      <c r="AN15">
        <f t="shared" si="9"/>
        <v>734.31099139227626</v>
      </c>
      <c r="AO15">
        <f t="shared" si="9"/>
        <v>-36.71554956961382</v>
      </c>
      <c r="AP15">
        <f t="shared" si="9"/>
        <v>-4.6123241773522983</v>
      </c>
      <c r="AQ15">
        <f t="shared" si="9"/>
        <v>-712.22677723515619</v>
      </c>
      <c r="AR15">
        <f t="shared" si="9"/>
        <v>-19.243659589846025</v>
      </c>
      <c r="AS15">
        <f t="shared" si="9"/>
        <v>25.448941124074544</v>
      </c>
      <c r="AT15">
        <f t="shared" si="9"/>
        <v>100.89861353725307</v>
      </c>
      <c r="AU15">
        <f t="shared" si="9"/>
        <v>107.10389507148159</v>
      </c>
      <c r="AW15">
        <v>12</v>
      </c>
      <c r="AX15">
        <f>(R15*SUMPRODUCT(K16:$K$23, X16:$X$23)-$AZ$3*SUMPRODUCT(K15:$K$22, W16:$W$23))/Z15</f>
        <v>1235.9913618105786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3.9582979999999999E-3</v>
      </c>
      <c r="O16">
        <f t="shared" si="21"/>
        <v>1990.0785459691142</v>
      </c>
      <c r="P16">
        <f t="shared" si="22"/>
        <v>99.503927298455721</v>
      </c>
      <c r="Q16" s="4">
        <f t="shared" si="23"/>
        <v>12.5</v>
      </c>
      <c r="R16">
        <f t="shared" si="0"/>
        <v>500000</v>
      </c>
      <c r="S16">
        <f t="shared" si="1"/>
        <v>1159.3748968007469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1053.2697517869119</v>
      </c>
      <c r="AC16">
        <f t="shared" si="2"/>
        <v>974.18929257874561</v>
      </c>
      <c r="AE16">
        <f t="shared" si="3"/>
        <v>1672.2056137523755</v>
      </c>
      <c r="AF16">
        <f t="shared" si="4"/>
        <v>-83.610280687618783</v>
      </c>
      <c r="AG16">
        <f t="shared" si="4"/>
        <v>-10.503389534168216</v>
      </c>
      <c r="AH16">
        <f t="shared" si="5"/>
        <v>-1686.5633857874698</v>
      </c>
      <c r="AI16">
        <f t="shared" si="6"/>
        <v>-108.47144225688135</v>
      </c>
      <c r="AJ16">
        <f t="shared" si="7"/>
        <v>79.080459208166303</v>
      </c>
      <c r="AK16">
        <f t="shared" si="24"/>
        <v>226.06967904092701</v>
      </c>
      <c r="AL16">
        <f t="shared" si="8"/>
        <v>196.67869599221197</v>
      </c>
      <c r="AN16">
        <f t="shared" si="9"/>
        <v>666.98593897940202</v>
      </c>
      <c r="AO16">
        <f t="shared" si="9"/>
        <v>-33.349296948970107</v>
      </c>
      <c r="AP16">
        <f t="shared" si="9"/>
        <v>-4.1894448106732769</v>
      </c>
      <c r="AQ16">
        <f t="shared" si="9"/>
        <v>-672.71276586224599</v>
      </c>
      <c r="AR16">
        <f t="shared" si="9"/>
        <v>-43.265568642487295</v>
      </c>
      <c r="AS16">
        <f t="shared" si="9"/>
        <v>31.542505243432224</v>
      </c>
      <c r="AT16">
        <f t="shared" si="9"/>
        <v>90.171505172457472</v>
      </c>
      <c r="AU16">
        <f t="shared" si="9"/>
        <v>78.448441773402408</v>
      </c>
      <c r="AW16">
        <v>13</v>
      </c>
      <c r="AX16">
        <f>(R16*SUMPRODUCT(K17:$K$23, X17:$X$23)-$AZ$3*SUMPRODUCT(K16:$K$22, W17:$W$23))/Z16</f>
        <v>1159.3748968007469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4.120851E-3</v>
      </c>
      <c r="O17">
        <f t="shared" si="21"/>
        <v>1990.0785459691142</v>
      </c>
      <c r="P17">
        <f t="shared" si="22"/>
        <v>99.503927298455721</v>
      </c>
      <c r="Q17" s="4">
        <f t="shared" si="23"/>
        <v>12.5</v>
      </c>
      <c r="R17">
        <f t="shared" si="0"/>
        <v>500000</v>
      </c>
      <c r="S17">
        <f t="shared" si="1"/>
        <v>1058.9813166031877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974.18929257874561</v>
      </c>
      <c r="AC17">
        <f t="shared" si="2"/>
        <v>877.26628472211542</v>
      </c>
      <c r="AE17">
        <f t="shared" si="3"/>
        <v>1648.5926474392147</v>
      </c>
      <c r="AF17">
        <f t="shared" si="4"/>
        <v>-82.42963237196075</v>
      </c>
      <c r="AG17">
        <f t="shared" si="4"/>
        <v>-10.355072735561267</v>
      </c>
      <c r="AH17">
        <f t="shared" si="5"/>
        <v>-1731.3161306106649</v>
      </c>
      <c r="AI17">
        <f t="shared" si="6"/>
        <v>-175.50818827897206</v>
      </c>
      <c r="AJ17">
        <f t="shared" si="7"/>
        <v>96.923007856630193</v>
      </c>
      <c r="AK17">
        <f t="shared" si="24"/>
        <v>217.38302766988352</v>
      </c>
      <c r="AL17">
        <f t="shared" si="8"/>
        <v>138.79784724754165</v>
      </c>
      <c r="AN17">
        <f t="shared" si="9"/>
        <v>605.73368686368008</v>
      </c>
      <c r="AO17">
        <f t="shared" si="9"/>
        <v>-30.28668434318401</v>
      </c>
      <c r="AP17">
        <f t="shared" si="9"/>
        <v>-3.8047096689386208</v>
      </c>
      <c r="AQ17">
        <f t="shared" si="9"/>
        <v>-636.12833925369421</v>
      </c>
      <c r="AR17">
        <f t="shared" si="9"/>
        <v>-64.486046402136751</v>
      </c>
      <c r="AS17">
        <f t="shared" si="9"/>
        <v>35.611908728398426</v>
      </c>
      <c r="AT17">
        <f t="shared" si="9"/>
        <v>79.871897412985987</v>
      </c>
      <c r="AU17">
        <f t="shared" si="9"/>
        <v>50.997759739247662</v>
      </c>
      <c r="AW17">
        <v>14</v>
      </c>
      <c r="AX17">
        <f>(R17*SUMPRODUCT(K18:$K$23, X18:$X$23)-$AZ$3*SUMPRODUCT(K17:$K$22, W18:$W$23))/Z17</f>
        <v>1058.9813166031877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4.2986129999999997E-3</v>
      </c>
      <c r="O18">
        <f t="shared" si="21"/>
        <v>1990.0785459691142</v>
      </c>
      <c r="P18">
        <f t="shared" si="22"/>
        <v>99.503927298455721</v>
      </c>
      <c r="Q18" s="4">
        <f t="shared" si="23"/>
        <v>12.5</v>
      </c>
      <c r="R18">
        <f t="shared" si="0"/>
        <v>500000</v>
      </c>
      <c r="S18">
        <f t="shared" si="1"/>
        <v>936.02752653112691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877.26628472211542</v>
      </c>
      <c r="AC18">
        <f t="shared" si="2"/>
        <v>764.32335278300025</v>
      </c>
      <c r="AE18">
        <f t="shared" si="3"/>
        <v>1625.0200591788362</v>
      </c>
      <c r="AF18">
        <f t="shared" si="4"/>
        <v>-81.251002958941811</v>
      </c>
      <c r="AG18">
        <f t="shared" si="4"/>
        <v>-10.207009557928625</v>
      </c>
      <c r="AH18">
        <f t="shared" si="5"/>
        <v>-1780.4980110811689</v>
      </c>
      <c r="AI18">
        <f t="shared" si="6"/>
        <v>-246.93596441920317</v>
      </c>
      <c r="AJ18">
        <f t="shared" si="7"/>
        <v>112.94293193911517</v>
      </c>
      <c r="AK18">
        <f t="shared" si="24"/>
        <v>207.1728361950897</v>
      </c>
      <c r="AL18">
        <f t="shared" si="8"/>
        <v>73.179803715001697</v>
      </c>
      <c r="AN18">
        <f t="shared" si="9"/>
        <v>550.00730978152831</v>
      </c>
      <c r="AO18">
        <f t="shared" si="9"/>
        <v>-27.500365489076415</v>
      </c>
      <c r="AP18">
        <f t="shared" si="9"/>
        <v>-3.4546834275433689</v>
      </c>
      <c r="AQ18">
        <f t="shared" si="9"/>
        <v>-602.63066638141925</v>
      </c>
      <c r="AR18">
        <f t="shared" si="9"/>
        <v>-83.578405516510784</v>
      </c>
      <c r="AS18">
        <f t="shared" si="9"/>
        <v>38.226874679972575</v>
      </c>
      <c r="AT18">
        <f t="shared" si="9"/>
        <v>70.120103226941467</v>
      </c>
      <c r="AU18">
        <f t="shared" si="9"/>
        <v>24.768572390403246</v>
      </c>
      <c r="AW18">
        <v>15</v>
      </c>
      <c r="AX18">
        <f>(R18*SUMPRODUCT(K19:$K$23, X19:$X$23)-$AZ$3*SUMPRODUCT(K18:$K$22, W19:$W$23))/Z18</f>
        <v>936.02752653112691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4.5124980000000002E-3</v>
      </c>
      <c r="O19">
        <f t="shared" si="21"/>
        <v>1990.0785459691142</v>
      </c>
      <c r="P19">
        <f t="shared" si="22"/>
        <v>99.503927298455721</v>
      </c>
      <c r="Q19" s="4">
        <f t="shared" si="23"/>
        <v>12.5</v>
      </c>
      <c r="R19">
        <f t="shared" si="0"/>
        <v>500000</v>
      </c>
      <c r="S19">
        <f t="shared" si="1"/>
        <v>788.53778521909328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764.32335278300025</v>
      </c>
      <c r="AC19">
        <f t="shared" si="2"/>
        <v>634.5445787723977</v>
      </c>
      <c r="AE19">
        <f t="shared" si="3"/>
        <v>1601.4369588200434</v>
      </c>
      <c r="AF19">
        <f t="shared" si="4"/>
        <v>-80.071847941002176</v>
      </c>
      <c r="AG19">
        <f t="shared" si="4"/>
        <v>-10.058880352133206</v>
      </c>
      <c r="AH19">
        <f t="shared" si="5"/>
        <v>-1842.3644086453523</v>
      </c>
      <c r="AI19">
        <f t="shared" si="6"/>
        <v>-331.0581781184444</v>
      </c>
      <c r="AJ19">
        <f t="shared" si="7"/>
        <v>129.77877401060255</v>
      </c>
      <c r="AK19">
        <f t="shared" si="24"/>
        <v>195.59093321248824</v>
      </c>
      <c r="AL19">
        <f t="shared" si="8"/>
        <v>-5.6884708953536176</v>
      </c>
      <c r="AN19">
        <f t="shared" si="9"/>
        <v>499.29929087922176</v>
      </c>
      <c r="AO19">
        <f t="shared" si="9"/>
        <v>-24.964964543961088</v>
      </c>
      <c r="AP19">
        <f t="shared" si="9"/>
        <v>-3.136178292375368</v>
      </c>
      <c r="AQ19">
        <f t="shared" si="9"/>
        <v>-574.41614402075948</v>
      </c>
      <c r="AR19">
        <f t="shared" si="9"/>
        <v>-103.21799597787422</v>
      </c>
      <c r="AS19">
        <f t="shared" si="9"/>
        <v>40.462691633152296</v>
      </c>
      <c r="AT19">
        <f t="shared" si="9"/>
        <v>60.981741252778633</v>
      </c>
      <c r="AU19">
        <f t="shared" si="9"/>
        <v>-1.773563091943301</v>
      </c>
      <c r="AW19">
        <v>16</v>
      </c>
      <c r="AX19">
        <f>(R19*SUMPRODUCT(K20:$K$23, X20:$X$23)-$AZ$3*SUMPRODUCT(K19:$K$22, W20:$W$23))/Z19</f>
        <v>788.53778521909328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4.7406419999999998E-3</v>
      </c>
      <c r="O20">
        <f t="shared" si="21"/>
        <v>1990.0785459691142</v>
      </c>
      <c r="P20">
        <f t="shared" si="22"/>
        <v>99.503927298455721</v>
      </c>
      <c r="Q20" s="4">
        <f t="shared" si="23"/>
        <v>12.5</v>
      </c>
      <c r="R20">
        <f t="shared" si="0"/>
        <v>500000</v>
      </c>
      <c r="S20">
        <f t="shared" si="1"/>
        <v>618.48739416976537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634.5445787723977</v>
      </c>
      <c r="AC20">
        <f t="shared" si="2"/>
        <v>490.36679026481067</v>
      </c>
      <c r="AE20">
        <f t="shared" si="3"/>
        <v>1577.8307499245086</v>
      </c>
      <c r="AF20">
        <f t="shared" si="4"/>
        <v>-78.891537496225439</v>
      </c>
      <c r="AG20">
        <f t="shared" si="4"/>
        <v>-9.9106059979415786</v>
      </c>
      <c r="AH20">
        <f t="shared" si="5"/>
        <v>-1907.4220268118986</v>
      </c>
      <c r="AI20">
        <f t="shared" si="6"/>
        <v>-418.39342038155701</v>
      </c>
      <c r="AJ20">
        <f t="shared" si="7"/>
        <v>144.17778850758702</v>
      </c>
      <c r="AK20">
        <f t="shared" si="24"/>
        <v>182.56647498062469</v>
      </c>
      <c r="AL20">
        <f t="shared" si="8"/>
        <v>-91.649156893345292</v>
      </c>
      <c r="AN20">
        <f t="shared" si="9"/>
        <v>453.16137371037337</v>
      </c>
      <c r="AO20">
        <f t="shared" si="9"/>
        <v>-22.658068685518671</v>
      </c>
      <c r="AP20">
        <f t="shared" si="9"/>
        <v>-2.8463786933702164</v>
      </c>
      <c r="AQ20">
        <f t="shared" si="9"/>
        <v>-547.82173940827329</v>
      </c>
      <c r="AR20">
        <f t="shared" si="9"/>
        <v>-120.16481307678882</v>
      </c>
      <c r="AS20">
        <f t="shared" si="9"/>
        <v>41.408626813584291</v>
      </c>
      <c r="AT20">
        <f t="shared" si="9"/>
        <v>52.434061511121335</v>
      </c>
      <c r="AU20">
        <f t="shared" si="9"/>
        <v>-26.322124752083187</v>
      </c>
      <c r="AW20">
        <v>17</v>
      </c>
      <c r="AX20">
        <f>(R20*SUMPRODUCT(K21:$K$23, X21:$X$23)-$AZ$3*SUMPRODUCT(K20:$K$22, W21:$W$23))/Z20</f>
        <v>618.48739416976537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4.9668849999999999E-3</v>
      </c>
      <c r="O21">
        <f t="shared" si="21"/>
        <v>1990.0785459691142</v>
      </c>
      <c r="P21">
        <f t="shared" si="22"/>
        <v>99.503927298455721</v>
      </c>
      <c r="Q21" s="4">
        <f t="shared" si="23"/>
        <v>12.5</v>
      </c>
      <c r="R21">
        <f t="shared" si="0"/>
        <v>500000</v>
      </c>
      <c r="S21">
        <f t="shared" si="1"/>
        <v>429.95018428458872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490.36679026481067</v>
      </c>
      <c r="AC21">
        <f t="shared" si="2"/>
        <v>335.78335818309597</v>
      </c>
      <c r="AE21">
        <f t="shared" si="3"/>
        <v>1554.2155385409249</v>
      </c>
      <c r="AF21">
        <f t="shared" si="4"/>
        <v>-77.71077692704624</v>
      </c>
      <c r="AG21">
        <f t="shared" si="4"/>
        <v>-9.7622750976900754</v>
      </c>
      <c r="AH21">
        <f t="shared" si="5"/>
        <v>-1968.993610883442</v>
      </c>
      <c r="AI21">
        <f t="shared" si="6"/>
        <v>-502.2511243672534</v>
      </c>
      <c r="AJ21">
        <f t="shared" si="7"/>
        <v>154.5834320817147</v>
      </c>
      <c r="AK21">
        <f t="shared" si="24"/>
        <v>168.30913243736322</v>
      </c>
      <c r="AL21">
        <f t="shared" si="8"/>
        <v>-179.35855984817547</v>
      </c>
      <c r="AN21">
        <f t="shared" si="9"/>
        <v>411.1924032156395</v>
      </c>
      <c r="AO21">
        <f t="shared" si="9"/>
        <v>-20.559620160781975</v>
      </c>
      <c r="AP21">
        <f t="shared" si="9"/>
        <v>-2.5827649117701026</v>
      </c>
      <c r="AQ21">
        <f t="shared" si="9"/>
        <v>-520.92852934379755</v>
      </c>
      <c r="AR21">
        <f t="shared" si="9"/>
        <v>-132.87851120071011</v>
      </c>
      <c r="AS21">
        <f t="shared" si="9"/>
        <v>40.8975018964708</v>
      </c>
      <c r="AT21">
        <f t="shared" si="9"/>
        <v>44.528853903384388</v>
      </c>
      <c r="AU21">
        <f t="shared" si="9"/>
        <v>-47.45215540085492</v>
      </c>
      <c r="AW21">
        <v>18</v>
      </c>
      <c r="AX21">
        <f>(R21*SUMPRODUCT(K22:$K$23, X22:$X$23)-$AZ$3*SUMPRODUCT(K21:$K$22, W22:$W$23))/Z21</f>
        <v>429.95018428458872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5.2168930000000002E-3</v>
      </c>
      <c r="O22">
        <f t="shared" si="21"/>
        <v>1990.0785459691142</v>
      </c>
      <c r="P22">
        <f t="shared" si="22"/>
        <v>99.503927298455721</v>
      </c>
      <c r="Q22" s="4">
        <f t="shared" si="23"/>
        <v>12.5</v>
      </c>
      <c r="R22">
        <f t="shared" si="0"/>
        <v>500000</v>
      </c>
      <c r="S22">
        <f t="shared" si="1"/>
        <v>223.27973503446526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335.78335818309597</v>
      </c>
      <c r="AC22">
        <f t="shared" si="2"/>
        <v>171.72397268557427</v>
      </c>
      <c r="AE22">
        <f t="shared" si="3"/>
        <v>1530.5652069920102</v>
      </c>
      <c r="AF22">
        <f t="shared" si="4"/>
        <v>-76.528260349600515</v>
      </c>
      <c r="AG22">
        <f t="shared" si="4"/>
        <v>-9.6137236020919623</v>
      </c>
      <c r="AH22">
        <f t="shared" si="5"/>
        <v>-2037.1497848485471</v>
      </c>
      <c r="AI22">
        <f t="shared" si="6"/>
        <v>-592.72656180822946</v>
      </c>
      <c r="AJ22">
        <f t="shared" si="7"/>
        <v>164.0593854975217</v>
      </c>
      <c r="AK22">
        <f t="shared" si="24"/>
        <v>153.15850312452818</v>
      </c>
      <c r="AL22">
        <f t="shared" si="8"/>
        <v>-275.50867318617958</v>
      </c>
      <c r="AN22">
        <f t="shared" si="9"/>
        <v>373.01563821975355</v>
      </c>
      <c r="AO22">
        <f t="shared" si="9"/>
        <v>-18.650781910987678</v>
      </c>
      <c r="AP22">
        <f t="shared" si="9"/>
        <v>-2.3429705763077373</v>
      </c>
      <c r="AQ22">
        <f t="shared" si="9"/>
        <v>-496.4758924828227</v>
      </c>
      <c r="AR22">
        <f t="shared" si="9"/>
        <v>-144.45400675036453</v>
      </c>
      <c r="AS22">
        <f t="shared" si="9"/>
        <v>39.983083443773914</v>
      </c>
      <c r="AT22">
        <f t="shared" si="9"/>
        <v>37.326418064902626</v>
      </c>
      <c r="AU22">
        <f t="shared" si="9"/>
        <v>-67.14450524168798</v>
      </c>
      <c r="AW22">
        <v>19</v>
      </c>
      <c r="AX22">
        <f>(R22*SUMPRODUCT(K23:$K$23, X23:$X$23)-$AZ$3*SUMPRODUCT(K22:$K$22, W23:$W$23))/Z22</f>
        <v>223.27973503446526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5.4821100000000001E-3</v>
      </c>
      <c r="O23">
        <f t="shared" si="21"/>
        <v>1990.0785459691142</v>
      </c>
      <c r="P23">
        <f t="shared" si="22"/>
        <v>99.503927298455721</v>
      </c>
      <c r="Q23" s="4">
        <f t="shared" si="23"/>
        <v>12.5</v>
      </c>
      <c r="R23">
        <f t="shared" si="0"/>
        <v>500000</v>
      </c>
      <c r="S23">
        <f t="shared" si="1"/>
        <v>226.79093727231839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171.72397268557427</v>
      </c>
      <c r="AC23">
        <f t="shared" si="2"/>
        <v>171.72397268557427</v>
      </c>
      <c r="AE23">
        <f t="shared" si="3"/>
        <v>1506.8688280951872</v>
      </c>
      <c r="AF23">
        <f t="shared" si="4"/>
        <v>-75.343441404759361</v>
      </c>
      <c r="AG23">
        <f t="shared" si="4"/>
        <v>-9.4648828757747783</v>
      </c>
      <c r="AH23">
        <f t="shared" si="5"/>
        <v>-2108.139611850575</v>
      </c>
      <c r="AI23">
        <f t="shared" si="6"/>
        <v>-686.07910803592199</v>
      </c>
      <c r="AJ23">
        <f t="shared" si="7"/>
        <v>0</v>
      </c>
      <c r="AK23">
        <f t="shared" si="24"/>
        <v>137.19325418052327</v>
      </c>
      <c r="AL23">
        <f t="shared" si="8"/>
        <v>-548.88585385539875</v>
      </c>
      <c r="AN23">
        <f t="shared" si="9"/>
        <v>338.29222665757328</v>
      </c>
      <c r="AO23">
        <f t="shared" si="9"/>
        <v>-16.914611332878664</v>
      </c>
      <c r="AP23">
        <f t="shared" si="9"/>
        <v>-2.124867303245273</v>
      </c>
      <c r="AQ23">
        <f t="shared" si="9"/>
        <v>-473.2775873394823</v>
      </c>
      <c r="AR23">
        <f t="shared" si="9"/>
        <v>-154.02483931803297</v>
      </c>
      <c r="AS23">
        <f t="shared" si="9"/>
        <v>0</v>
      </c>
      <c r="AT23">
        <f t="shared" si="9"/>
        <v>30.799901473704047</v>
      </c>
      <c r="AU23">
        <f t="shared" si="9"/>
        <v>-123.22493784432892</v>
      </c>
      <c r="AW23">
        <v>20</v>
      </c>
      <c r="AX23">
        <f>(R23*SUMPRODUCT(K$23:$K24, X$23:$X24)-$AZ$3*SUMPRODUCT(K$22:$K23, W$23:$W24))/Z23</f>
        <v>226.79093727231839</v>
      </c>
    </row>
    <row r="25" spans="5:50" x14ac:dyDescent="0.25">
      <c r="AN25" s="8">
        <f t="shared" ref="AN25:AU25" si="25">SUM(AN3:AN23)</f>
        <v>18229.681195048768</v>
      </c>
      <c r="AO25" s="8">
        <f t="shared" si="25"/>
        <v>-2404.0429692292746</v>
      </c>
      <c r="AP25" s="8">
        <f t="shared" si="25"/>
        <v>-227.8210841148337</v>
      </c>
      <c r="AQ25" s="8">
        <f t="shared" si="25"/>
        <v>-15953.731104211813</v>
      </c>
      <c r="AR25" s="8">
        <f t="shared" si="25"/>
        <v>-355.91396250714968</v>
      </c>
      <c r="AS25" s="8">
        <f t="shared" si="25"/>
        <v>-609.65829054679739</v>
      </c>
      <c r="AT25" s="8">
        <f t="shared" si="25"/>
        <v>1772.4723826604436</v>
      </c>
      <c r="AU25" s="9">
        <f t="shared" si="25"/>
        <v>806.90012960649665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1" priority="1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F14FA-81FC-4442-87B0-B160FD03AAE2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3016.5375270871718</v>
      </c>
      <c r="K3">
        <v>1</v>
      </c>
      <c r="L3" s="2">
        <v>0</v>
      </c>
      <c r="O3">
        <f>$C$3</f>
        <v>3016.5375270871718</v>
      </c>
      <c r="P3">
        <f>O3*B5</f>
        <v>2413.2300216697377</v>
      </c>
      <c r="Q3" s="4">
        <f>B8</f>
        <v>125.8175559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3016.5375270871718</v>
      </c>
      <c r="AF3">
        <f t="shared" ref="AF3:AG23" si="4">-$Z3*P3</f>
        <v>-2413.2300216697377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477.48994951743418</v>
      </c>
      <c r="AJ3">
        <f t="shared" ref="AJ3:AJ23" si="7">AB3-AC3</f>
        <v>0</v>
      </c>
      <c r="AL3">
        <f t="shared" ref="AL3:AL23" si="8">SUM(AI3:AK3)</f>
        <v>477.48994951743418</v>
      </c>
      <c r="AN3">
        <f t="shared" ref="AN3:AU23" si="9">AE3*$K3</f>
        <v>3016.5375270871718</v>
      </c>
      <c r="AO3">
        <f t="shared" si="9"/>
        <v>-2413.2300216697377</v>
      </c>
      <c r="AP3">
        <f t="shared" si="9"/>
        <v>-125.8175559</v>
      </c>
      <c r="AQ3">
        <f t="shared" si="9"/>
        <v>0</v>
      </c>
      <c r="AR3">
        <f t="shared" si="9"/>
        <v>477.48994951743418</v>
      </c>
      <c r="AS3">
        <f t="shared" si="9"/>
        <v>0</v>
      </c>
      <c r="AT3">
        <f t="shared" si="9"/>
        <v>0</v>
      </c>
      <c r="AU3">
        <f t="shared" si="9"/>
        <v>477.48994951743418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2437.9193117735699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3.6617109999999998E-3</v>
      </c>
      <c r="R4">
        <f t="shared" si="0"/>
        <v>500000</v>
      </c>
      <c r="S4">
        <f t="shared" si="1"/>
        <v>730.23395652461807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720.25771124819221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-1830.8554999999999</v>
      </c>
      <c r="AI4">
        <f t="shared" si="6"/>
        <v>-1830.8554999999999</v>
      </c>
      <c r="AJ4">
        <f t="shared" si="7"/>
        <v>-720.25771124819221</v>
      </c>
      <c r="AK4">
        <f>H4*SUM(AB4, AE4:AF4)</f>
        <v>0</v>
      </c>
      <c r="AL4">
        <f t="shared" si="8"/>
        <v>-2551.1132112481919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-1717.6616005253773</v>
      </c>
      <c r="AR4">
        <f t="shared" si="9"/>
        <v>-1717.6616005253773</v>
      </c>
      <c r="AS4">
        <f t="shared" si="9"/>
        <v>-675.72728328003768</v>
      </c>
      <c r="AT4">
        <f t="shared" si="9"/>
        <v>0</v>
      </c>
      <c r="AU4">
        <f t="shared" si="9"/>
        <v>-2393.3888838054149</v>
      </c>
      <c r="AW4">
        <v>1</v>
      </c>
      <c r="AX4">
        <f>(R4*SUMPRODUCT(K5:$K$23, X5:$X$23)-$AZ$3*SUMPRODUCT(K4:$K$22, W5:$W$23))/Z4</f>
        <v>730.23395652461807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3.8071530000000002E-3</v>
      </c>
      <c r="O5">
        <f t="shared" ref="O5:O23" si="21">$C$3</f>
        <v>3016.5375270871718</v>
      </c>
      <c r="P5">
        <f t="shared" ref="P5:P23" si="22">O5*$C$5</f>
        <v>150.8268763543586</v>
      </c>
      <c r="Q5" s="4">
        <f t="shared" ref="Q5:Q23" si="23">$C$8</f>
        <v>12.5</v>
      </c>
      <c r="R5">
        <f t="shared" si="0"/>
        <v>500000</v>
      </c>
      <c r="S5">
        <f t="shared" si="1"/>
        <v>1392.8005379171868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720.25771124819221</v>
      </c>
      <c r="AC5">
        <f t="shared" si="2"/>
        <v>1354.8046123999011</v>
      </c>
      <c r="AE5">
        <f t="shared" si="3"/>
        <v>2934.2456754694949</v>
      </c>
      <c r="AF5">
        <f t="shared" si="4"/>
        <v>-146.71228377347475</v>
      </c>
      <c r="AG5">
        <f t="shared" si="4"/>
        <v>-12.158997066675234</v>
      </c>
      <c r="AH5">
        <f t="shared" si="5"/>
        <v>-1877.5703879906084</v>
      </c>
      <c r="AI5">
        <f t="shared" si="6"/>
        <v>897.80400663873684</v>
      </c>
      <c r="AJ5">
        <f t="shared" si="7"/>
        <v>-634.54690115170888</v>
      </c>
      <c r="AK5">
        <f>H5*SUM(AB5, AE5:AF5)</f>
        <v>303.07315129437995</v>
      </c>
      <c r="AL5">
        <f t="shared" si="8"/>
        <v>566.33025678140791</v>
      </c>
      <c r="AN5">
        <f t="shared" si="9"/>
        <v>2533.9045656597445</v>
      </c>
      <c r="AO5">
        <f t="shared" si="9"/>
        <v>-126.69522828298723</v>
      </c>
      <c r="AP5">
        <f t="shared" si="9"/>
        <v>-10.500054047506467</v>
      </c>
      <c r="AQ5">
        <f t="shared" si="9"/>
        <v>-1621.3994002788133</v>
      </c>
      <c r="AR5">
        <f t="shared" si="9"/>
        <v>775.30988305043775</v>
      </c>
      <c r="AS5">
        <f t="shared" si="9"/>
        <v>-547.9709157946661</v>
      </c>
      <c r="AT5">
        <f t="shared" si="9"/>
        <v>261.72261178193213</v>
      </c>
      <c r="AU5">
        <f t="shared" si="9"/>
        <v>489.06157903770384</v>
      </c>
      <c r="AW5">
        <v>2</v>
      </c>
      <c r="AX5">
        <f>(R5*SUMPRODUCT(K6:$K$23, X6:$X$23)-$AZ$3*SUMPRODUCT(K5:$K$22, W6:$W$23))/Z5</f>
        <v>1392.8005379171868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3.9582979999999999E-3</v>
      </c>
      <c r="O6">
        <f t="shared" si="21"/>
        <v>3016.5375270871718</v>
      </c>
      <c r="P6">
        <f t="shared" si="22"/>
        <v>150.8268763543586</v>
      </c>
      <c r="Q6" s="4">
        <f t="shared" si="23"/>
        <v>12.5</v>
      </c>
      <c r="R6">
        <f t="shared" si="0"/>
        <v>500000</v>
      </c>
      <c r="S6">
        <f t="shared" si="1"/>
        <v>1984.3817209291544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1354.8046123999011</v>
      </c>
      <c r="AC6">
        <f t="shared" si="2"/>
        <v>1903.3043545823275</v>
      </c>
      <c r="AE6">
        <f t="shared" si="3"/>
        <v>2893.2885999260807</v>
      </c>
      <c r="AF6">
        <f t="shared" si="4"/>
        <v>-144.66442999630405</v>
      </c>
      <c r="AG6">
        <f t="shared" si="4"/>
        <v>-11.989278162237456</v>
      </c>
      <c r="AH6">
        <f t="shared" si="5"/>
        <v>-1925.1573508410577</v>
      </c>
      <c r="AI6">
        <f t="shared" si="6"/>
        <v>811.47754092648142</v>
      </c>
      <c r="AJ6">
        <f t="shared" si="7"/>
        <v>-548.49974218242642</v>
      </c>
      <c r="AK6">
        <f>H6*SUM(AB6, AE6:AF6)</f>
        <v>446.45305151746902</v>
      </c>
      <c r="AL6">
        <f t="shared" si="8"/>
        <v>709.43085026152403</v>
      </c>
      <c r="AN6">
        <f t="shared" si="9"/>
        <v>2253.3690211297849</v>
      </c>
      <c r="AO6">
        <f t="shared" si="9"/>
        <v>-112.66845105648926</v>
      </c>
      <c r="AP6">
        <f t="shared" si="9"/>
        <v>-9.3375641811826</v>
      </c>
      <c r="AQ6">
        <f t="shared" si="9"/>
        <v>-1499.3630207841541</v>
      </c>
      <c r="AR6">
        <f t="shared" si="9"/>
        <v>631.99998510795899</v>
      </c>
      <c r="AS6">
        <f t="shared" si="9"/>
        <v>-427.18598039723065</v>
      </c>
      <c r="AT6">
        <f t="shared" si="9"/>
        <v>347.70934213200405</v>
      </c>
      <c r="AU6">
        <f t="shared" si="9"/>
        <v>552.52334684273239</v>
      </c>
      <c r="AW6">
        <v>3</v>
      </c>
      <c r="AX6">
        <f>(R6*SUMPRODUCT(K7:$K$23, X7:$X$23)-$AZ$3*SUMPRODUCT(K6:$K$22, W7:$W$23))/Z6</f>
        <v>1984.3817209291544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4.120851E-3</v>
      </c>
      <c r="O7">
        <f t="shared" si="21"/>
        <v>3016.5375270871718</v>
      </c>
      <c r="P7">
        <f t="shared" si="22"/>
        <v>150.8268763543586</v>
      </c>
      <c r="Q7" s="4">
        <f t="shared" si="23"/>
        <v>12.5</v>
      </c>
      <c r="R7">
        <f t="shared" si="0"/>
        <v>500000</v>
      </c>
      <c r="S7">
        <f t="shared" si="1"/>
        <v>2465.2854287535324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1903.3043545823275</v>
      </c>
      <c r="AC7">
        <f t="shared" si="2"/>
        <v>2331.1698291152497</v>
      </c>
      <c r="AE7">
        <f t="shared" si="3"/>
        <v>2852.432902706526</v>
      </c>
      <c r="AF7">
        <f t="shared" si="4"/>
        <v>-142.6216451353263</v>
      </c>
      <c r="AG7">
        <f t="shared" si="4"/>
        <v>-11.819979351710948</v>
      </c>
      <c r="AH7">
        <f t="shared" si="5"/>
        <v>-1976.2411561653755</v>
      </c>
      <c r="AI7">
        <f t="shared" si="6"/>
        <v>721.75012205411326</v>
      </c>
      <c r="AJ7">
        <f t="shared" si="7"/>
        <v>-427.86547453292224</v>
      </c>
      <c r="AK7">
        <f>H7*SUM(AB7, AE7:AF7)</f>
        <v>482.99320459247429</v>
      </c>
      <c r="AL7">
        <f t="shared" si="8"/>
        <v>776.87785211366531</v>
      </c>
      <c r="AN7">
        <f t="shared" si="9"/>
        <v>2010.9980383220743</v>
      </c>
      <c r="AO7">
        <f t="shared" si="9"/>
        <v>-100.54990191610372</v>
      </c>
      <c r="AP7">
        <f t="shared" si="9"/>
        <v>-8.3332215340609981</v>
      </c>
      <c r="AQ7">
        <f t="shared" si="9"/>
        <v>-1393.2727688454966</v>
      </c>
      <c r="AR7">
        <f t="shared" si="9"/>
        <v>508.8421460264131</v>
      </c>
      <c r="AS7">
        <f t="shared" si="9"/>
        <v>-301.65008583901351</v>
      </c>
      <c r="AT7">
        <f t="shared" si="9"/>
        <v>340.51577025238464</v>
      </c>
      <c r="AU7">
        <f t="shared" si="9"/>
        <v>547.70783043978429</v>
      </c>
      <c r="AW7">
        <v>4</v>
      </c>
      <c r="AX7">
        <f>(R7*SUMPRODUCT(K8:$K$23, X8:$X$23)-$AZ$3*SUMPRODUCT(K7:$K$22, W8:$W$23))/Z7</f>
        <v>2465.2854287535324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4.2986129999999997E-3</v>
      </c>
      <c r="O8">
        <f t="shared" si="21"/>
        <v>3016.5375270871718</v>
      </c>
      <c r="P8">
        <f t="shared" si="22"/>
        <v>150.8268763543586</v>
      </c>
      <c r="Q8" s="4">
        <f t="shared" si="23"/>
        <v>12.5</v>
      </c>
      <c r="R8">
        <f t="shared" si="0"/>
        <v>500000</v>
      </c>
      <c r="S8">
        <f t="shared" si="1"/>
        <v>2811.3916950570192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2331.1698291152497</v>
      </c>
      <c r="AC8">
        <f t="shared" si="2"/>
        <v>2620.4352330759066</v>
      </c>
      <c r="AE8">
        <f t="shared" si="3"/>
        <v>2811.6470685222589</v>
      </c>
      <c r="AF8">
        <f t="shared" si="4"/>
        <v>-140.58235342611295</v>
      </c>
      <c r="AG8">
        <f t="shared" si="4"/>
        <v>-11.650970041292842</v>
      </c>
      <c r="AH8">
        <f t="shared" si="5"/>
        <v>-2032.3806760398497</v>
      </c>
      <c r="AI8">
        <f t="shared" si="6"/>
        <v>627.03306901500309</v>
      </c>
      <c r="AJ8">
        <f t="shared" si="7"/>
        <v>-289.26540396065684</v>
      </c>
      <c r="AK8">
        <f t="shared" ref="AK8:AK23" si="24">H8*SUM(AB8:AB8, AE8:AF8)</f>
        <v>362.66200445532627</v>
      </c>
      <c r="AL8">
        <f t="shared" si="8"/>
        <v>700.42966950967252</v>
      </c>
      <c r="AN8">
        <f t="shared" si="9"/>
        <v>1848.2457395136109</v>
      </c>
      <c r="AO8">
        <f t="shared" si="9"/>
        <v>-92.412286975680544</v>
      </c>
      <c r="AP8">
        <f t="shared" si="9"/>
        <v>-7.6588046846640481</v>
      </c>
      <c r="AQ8">
        <f t="shared" si="9"/>
        <v>-1335.992332613316</v>
      </c>
      <c r="AR8">
        <f t="shared" si="9"/>
        <v>412.18231523995013</v>
      </c>
      <c r="AS8">
        <f t="shared" si="9"/>
        <v>-190.1495946786662</v>
      </c>
      <c r="AT8">
        <f t="shared" si="9"/>
        <v>238.39709902506084</v>
      </c>
      <c r="AU8">
        <f t="shared" si="9"/>
        <v>460.42981958634476</v>
      </c>
      <c r="AW8">
        <v>5</v>
      </c>
      <c r="AX8">
        <f>(R8*SUMPRODUCT(K9:$K$23, X9:$X$23)-$AZ$3*SUMPRODUCT(K8:$K$22, W9:$W$23))/Z8</f>
        <v>2811.3916950570192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4.5124980000000002E-3</v>
      </c>
      <c r="O9">
        <f t="shared" si="21"/>
        <v>3016.5375270871718</v>
      </c>
      <c r="P9">
        <f t="shared" si="22"/>
        <v>150.8268763543586</v>
      </c>
      <c r="Q9" s="4">
        <f t="shared" si="23"/>
        <v>12.5</v>
      </c>
      <c r="R9">
        <f t="shared" si="0"/>
        <v>500000</v>
      </c>
      <c r="S9">
        <f t="shared" si="1"/>
        <v>3048.6363413845079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2620.4352330759066</v>
      </c>
      <c r="AC9">
        <f t="shared" si="2"/>
        <v>2800.3274385447421</v>
      </c>
      <c r="AE9">
        <f t="shared" si="3"/>
        <v>2770.8430460636237</v>
      </c>
      <c r="AF9">
        <f t="shared" si="4"/>
        <v>-138.54215230318118</v>
      </c>
      <c r="AG9">
        <f t="shared" si="4"/>
        <v>-11.481885361870519</v>
      </c>
      <c r="AH9">
        <f t="shared" si="5"/>
        <v>-2102.9991603757549</v>
      </c>
      <c r="AI9">
        <f t="shared" si="6"/>
        <v>517.8198480228175</v>
      </c>
      <c r="AJ9">
        <f t="shared" si="7"/>
        <v>-179.89220546883553</v>
      </c>
      <c r="AK9">
        <f t="shared" si="24"/>
        <v>274.19282582085742</v>
      </c>
      <c r="AL9">
        <f t="shared" si="8"/>
        <v>612.12046837483945</v>
      </c>
      <c r="AN9">
        <f t="shared" si="9"/>
        <v>1731.0616583495639</v>
      </c>
      <c r="AO9">
        <f t="shared" si="9"/>
        <v>-86.553082917478193</v>
      </c>
      <c r="AP9">
        <f t="shared" si="9"/>
        <v>-7.1732145000907348</v>
      </c>
      <c r="AQ9">
        <f t="shared" si="9"/>
        <v>-1313.8316221987134</v>
      </c>
      <c r="AR9">
        <f t="shared" si="9"/>
        <v>323.50373873328198</v>
      </c>
      <c r="AS9">
        <f t="shared" si="9"/>
        <v>-112.38619234151038</v>
      </c>
      <c r="AT9">
        <f t="shared" si="9"/>
        <v>171.29973797949575</v>
      </c>
      <c r="AU9">
        <f t="shared" si="9"/>
        <v>382.41728437126733</v>
      </c>
      <c r="AW9">
        <v>6</v>
      </c>
      <c r="AX9">
        <f>(R9*SUMPRODUCT(K10:$K$23, X10:$X$23)-$AZ$3*SUMPRODUCT(K9:$K$22, W10:$W$23))/Z9</f>
        <v>3048.6363413845079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4.7406419999999998E-3</v>
      </c>
      <c r="O10">
        <f t="shared" si="21"/>
        <v>3016.5375270871718</v>
      </c>
      <c r="P10">
        <f t="shared" si="22"/>
        <v>150.8268763543586</v>
      </c>
      <c r="Q10" s="4">
        <f t="shared" si="23"/>
        <v>12.5</v>
      </c>
      <c r="R10">
        <f t="shared" si="0"/>
        <v>500000</v>
      </c>
      <c r="S10">
        <f t="shared" si="1"/>
        <v>3212.0820553387161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2800.3274385447421</v>
      </c>
      <c r="AC10">
        <f t="shared" si="2"/>
        <v>2906.9689506361265</v>
      </c>
      <c r="AE10">
        <f t="shared" si="3"/>
        <v>2729.9990406834104</v>
      </c>
      <c r="AF10">
        <f t="shared" si="4"/>
        <v>-136.49995203417052</v>
      </c>
      <c r="AG10">
        <f t="shared" si="4"/>
        <v>-11.312635000266146</v>
      </c>
      <c r="AH10">
        <f t="shared" si="5"/>
        <v>-2177.2603194267431</v>
      </c>
      <c r="AI10">
        <f t="shared" si="6"/>
        <v>404.9261342222303</v>
      </c>
      <c r="AJ10">
        <f t="shared" si="7"/>
        <v>-106.64151209138436</v>
      </c>
      <c r="AK10">
        <f t="shared" si="24"/>
        <v>283.17589267768409</v>
      </c>
      <c r="AL10">
        <f t="shared" si="8"/>
        <v>581.46051480852998</v>
      </c>
      <c r="AN10">
        <f t="shared" si="9"/>
        <v>1620.4700220084626</v>
      </c>
      <c r="AO10">
        <f t="shared" si="9"/>
        <v>-81.023501100423118</v>
      </c>
      <c r="AP10">
        <f t="shared" si="9"/>
        <v>-6.7149422452785643</v>
      </c>
      <c r="AQ10">
        <f t="shared" si="9"/>
        <v>-1292.3759404898485</v>
      </c>
      <c r="AR10">
        <f t="shared" si="9"/>
        <v>240.35563817291219</v>
      </c>
      <c r="AS10">
        <f t="shared" si="9"/>
        <v>-63.300159036862276</v>
      </c>
      <c r="AT10">
        <f t="shared" si="9"/>
        <v>168.08725505075643</v>
      </c>
      <c r="AU10">
        <f t="shared" si="9"/>
        <v>345.14273418680631</v>
      </c>
      <c r="AW10">
        <v>7</v>
      </c>
      <c r="AX10">
        <f>(R10*SUMPRODUCT(K11:$K$23, X11:$X$23)-$AZ$3*SUMPRODUCT(K10:$K$22, W11:$W$23))/Z10</f>
        <v>3212.0820553387161</v>
      </c>
    </row>
    <row r="11" spans="1:52" x14ac:dyDescent="0.25">
      <c r="A11" t="s">
        <v>33</v>
      </c>
      <c r="C11" s="7">
        <f>AU25</f>
        <v>1221.54202385146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4.9668849999999999E-3</v>
      </c>
      <c r="O11">
        <f t="shared" si="21"/>
        <v>3016.5375270871718</v>
      </c>
      <c r="P11">
        <f t="shared" si="22"/>
        <v>150.8268763543586</v>
      </c>
      <c r="Q11" s="4">
        <f t="shared" si="23"/>
        <v>12.5</v>
      </c>
      <c r="R11">
        <f t="shared" si="0"/>
        <v>500000</v>
      </c>
      <c r="S11">
        <f t="shared" si="1"/>
        <v>3306.7511095240347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2906.9689506361265</v>
      </c>
      <c r="AC11">
        <f t="shared" si="2"/>
        <v>2947.8548865497596</v>
      </c>
      <c r="AE11">
        <f t="shared" si="3"/>
        <v>2689.1394589913916</v>
      </c>
      <c r="AF11">
        <f t="shared" si="4"/>
        <v>-134.4569729495696</v>
      </c>
      <c r="AG11">
        <f t="shared" si="4"/>
        <v>-11.143320093170189</v>
      </c>
      <c r="AH11">
        <f t="shared" si="5"/>
        <v>-2247.542283731877</v>
      </c>
      <c r="AI11">
        <f t="shared" si="6"/>
        <v>295.99688221677479</v>
      </c>
      <c r="AJ11">
        <f t="shared" si="7"/>
        <v>-40.885935913633148</v>
      </c>
      <c r="AK11">
        <f t="shared" si="24"/>
        <v>281.27504898891436</v>
      </c>
      <c r="AL11">
        <f t="shared" si="8"/>
        <v>536.38599529205601</v>
      </c>
      <c r="AN11">
        <f t="shared" si="9"/>
        <v>1518.0376923852727</v>
      </c>
      <c r="AO11">
        <f t="shared" si="9"/>
        <v>-75.901884619263654</v>
      </c>
      <c r="AP11">
        <f t="shared" si="9"/>
        <v>-6.2904807198400743</v>
      </c>
      <c r="AQ11">
        <f t="shared" si="9"/>
        <v>-1268.7530542630689</v>
      </c>
      <c r="AR11">
        <f t="shared" si="9"/>
        <v>167.09227278310024</v>
      </c>
      <c r="AS11">
        <f t="shared" si="9"/>
        <v>-23.080391609226133</v>
      </c>
      <c r="AT11">
        <f t="shared" si="9"/>
        <v>158.78169682312969</v>
      </c>
      <c r="AU11">
        <f t="shared" si="9"/>
        <v>302.79357799700381</v>
      </c>
      <c r="AW11">
        <v>8</v>
      </c>
      <c r="AX11">
        <f>(R11*SUMPRODUCT(K12:$K$23, X12:$X$23)-$AZ$3*SUMPRODUCT(K11:$K$22, W12:$W$23))/Z11</f>
        <v>3306.7511095240347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5.2168930000000002E-3</v>
      </c>
      <c r="O12">
        <f t="shared" si="21"/>
        <v>3016.5375270871718</v>
      </c>
      <c r="P12">
        <f t="shared" si="22"/>
        <v>150.8268763543586</v>
      </c>
      <c r="Q12" s="4">
        <f t="shared" si="23"/>
        <v>12.5</v>
      </c>
      <c r="R12">
        <f t="shared" si="0"/>
        <v>500000</v>
      </c>
      <c r="S12">
        <f t="shared" si="1"/>
        <v>3333.8698952709769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2947.8548865497596</v>
      </c>
      <c r="AC12">
        <f t="shared" si="2"/>
        <v>2926.8052835096787</v>
      </c>
      <c r="AE12">
        <f t="shared" si="3"/>
        <v>2648.2191115818418</v>
      </c>
      <c r="AF12">
        <f t="shared" si="4"/>
        <v>-132.4109555790921</v>
      </c>
      <c r="AG12">
        <f t="shared" si="4"/>
        <v>-10.973753383647669</v>
      </c>
      <c r="AH12">
        <f t="shared" si="5"/>
        <v>-2325.3403436327562</v>
      </c>
      <c r="AI12">
        <f t="shared" si="6"/>
        <v>179.49405898634586</v>
      </c>
      <c r="AJ12">
        <f t="shared" si="7"/>
        <v>21.04960304008091</v>
      </c>
      <c r="AK12">
        <f t="shared" si="24"/>
        <v>283.5641119084753</v>
      </c>
      <c r="AL12">
        <f t="shared" si="8"/>
        <v>484.10777393490207</v>
      </c>
      <c r="AN12">
        <f t="shared" si="9"/>
        <v>1421.1787006847412</v>
      </c>
      <c r="AO12">
        <f t="shared" si="9"/>
        <v>-71.058935034237066</v>
      </c>
      <c r="AP12">
        <f t="shared" si="9"/>
        <v>-5.88911412473401</v>
      </c>
      <c r="AQ12">
        <f t="shared" si="9"/>
        <v>-1247.9043572190758</v>
      </c>
      <c r="AR12">
        <f t="shared" si="9"/>
        <v>96.326294306694408</v>
      </c>
      <c r="AS12">
        <f t="shared" si="9"/>
        <v>11.296364174550007</v>
      </c>
      <c r="AT12">
        <f t="shared" si="9"/>
        <v>152.17595642310397</v>
      </c>
      <c r="AU12">
        <f t="shared" si="9"/>
        <v>259.79861490434837</v>
      </c>
      <c r="AW12">
        <v>9</v>
      </c>
      <c r="AX12">
        <f>(R12*SUMPRODUCT(K13:$K$23, X13:$X$23)-$AZ$3*SUMPRODUCT(K12:$K$22, W13:$W$23))/Z12</f>
        <v>3333.8698952709769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5.4821100000000001E-3</v>
      </c>
      <c r="O13">
        <f t="shared" si="21"/>
        <v>3016.5375270871718</v>
      </c>
      <c r="P13">
        <f t="shared" si="22"/>
        <v>150.8268763543586</v>
      </c>
      <c r="Q13" s="4">
        <f t="shared" si="23"/>
        <v>12.5</v>
      </c>
      <c r="R13">
        <f t="shared" si="0"/>
        <v>500000</v>
      </c>
      <c r="S13">
        <f t="shared" si="1"/>
        <v>3294.5088493440835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2926.8052835096787</v>
      </c>
      <c r="AC13">
        <f t="shared" si="2"/>
        <v>2847.4720747271604</v>
      </c>
      <c r="AE13">
        <f t="shared" si="3"/>
        <v>2607.2190919922296</v>
      </c>
      <c r="AF13">
        <f t="shared" si="4"/>
        <v>-130.36095459961149</v>
      </c>
      <c r="AG13">
        <f t="shared" si="4"/>
        <v>-10.803856526649163</v>
      </c>
      <c r="AH13">
        <f t="shared" si="5"/>
        <v>-2406.3729264811491</v>
      </c>
      <c r="AI13">
        <f t="shared" si="6"/>
        <v>59.68135438481977</v>
      </c>
      <c r="AJ13">
        <f t="shared" si="7"/>
        <v>79.333208782518341</v>
      </c>
      <c r="AK13">
        <f t="shared" si="24"/>
        <v>279.36939886064874</v>
      </c>
      <c r="AL13">
        <f t="shared" si="8"/>
        <v>418.38396202798685</v>
      </c>
      <c r="AN13">
        <f t="shared" si="9"/>
        <v>1330.3944620244201</v>
      </c>
      <c r="AO13">
        <f t="shared" si="9"/>
        <v>-66.519723101221018</v>
      </c>
      <c r="AP13">
        <f t="shared" si="9"/>
        <v>-5.5129202358584415</v>
      </c>
      <c r="AQ13">
        <f t="shared" si="9"/>
        <v>-1227.908013096722</v>
      </c>
      <c r="AR13">
        <f t="shared" si="9"/>
        <v>30.453805590618813</v>
      </c>
      <c r="AS13">
        <f t="shared" si="9"/>
        <v>40.481623482682004</v>
      </c>
      <c r="AT13">
        <f t="shared" si="9"/>
        <v>142.55476351981477</v>
      </c>
      <c r="AU13">
        <f t="shared" si="9"/>
        <v>213.49019259311558</v>
      </c>
      <c r="AW13">
        <v>10</v>
      </c>
      <c r="AX13">
        <f>(R13*SUMPRODUCT(K14:$K$23, X14:$X$23)-$AZ$3*SUMPRODUCT(K13:$K$22, W14:$W$23))/Z13</f>
        <v>3294.5088493440835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5.7777469999999997E-3</v>
      </c>
      <c r="O14">
        <f t="shared" si="21"/>
        <v>3016.5375270871718</v>
      </c>
      <c r="P14">
        <f t="shared" si="22"/>
        <v>150.8268763543586</v>
      </c>
      <c r="Q14" s="4">
        <f t="shared" si="23"/>
        <v>12.5</v>
      </c>
      <c r="R14">
        <f t="shared" si="0"/>
        <v>500000</v>
      </c>
      <c r="S14">
        <f t="shared" si="1"/>
        <v>3231.5856361258611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2847.4720747271604</v>
      </c>
      <c r="AC14">
        <f t="shared" si="2"/>
        <v>2749.018385184072</v>
      </c>
      <c r="AE14">
        <f t="shared" si="3"/>
        <v>2566.0830487852068</v>
      </c>
      <c r="AF14">
        <f t="shared" si="4"/>
        <v>-128.30415243926035</v>
      </c>
      <c r="AG14">
        <f t="shared" si="4"/>
        <v>-10.633396011747395</v>
      </c>
      <c r="AH14">
        <f t="shared" si="5"/>
        <v>-2496.8779854111049</v>
      </c>
      <c r="AI14">
        <f t="shared" si="6"/>
        <v>-69.732485076905505</v>
      </c>
      <c r="AJ14">
        <f t="shared" si="7"/>
        <v>98.453689543088331</v>
      </c>
      <c r="AK14">
        <f t="shared" si="24"/>
        <v>452.26949609666798</v>
      </c>
      <c r="AL14">
        <f t="shared" si="8"/>
        <v>480.9907005628508</v>
      </c>
      <c r="AN14">
        <f t="shared" si="9"/>
        <v>1206.1879219364521</v>
      </c>
      <c r="AO14">
        <f t="shared" si="9"/>
        <v>-60.30939609682261</v>
      </c>
      <c r="AP14">
        <f t="shared" si="9"/>
        <v>-4.9982302188577901</v>
      </c>
      <c r="AQ14">
        <f t="shared" si="9"/>
        <v>-1173.6580661244177</v>
      </c>
      <c r="AR14">
        <f t="shared" si="9"/>
        <v>-32.777770503645826</v>
      </c>
      <c r="AS14">
        <f t="shared" si="9"/>
        <v>46.278179209037191</v>
      </c>
      <c r="AT14">
        <f t="shared" si="9"/>
        <v>212.5893797203245</v>
      </c>
      <c r="AU14">
        <f t="shared" si="9"/>
        <v>226.08978842571585</v>
      </c>
      <c r="AW14">
        <v>11</v>
      </c>
      <c r="AX14">
        <f>(R14*SUMPRODUCT(K15:$K$23, X15:$X$23)-$AZ$3*SUMPRODUCT(K14:$K$22, W15:$W$23))/Z14</f>
        <v>3231.5856361258611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6.1180619999999996E-3</v>
      </c>
      <c r="O15">
        <f t="shared" si="21"/>
        <v>3016.5375270871718</v>
      </c>
      <c r="P15">
        <f t="shared" si="22"/>
        <v>150.8268763543586</v>
      </c>
      <c r="Q15" s="4">
        <f t="shared" si="23"/>
        <v>12.5</v>
      </c>
      <c r="R15">
        <f t="shared" si="0"/>
        <v>500000</v>
      </c>
      <c r="S15">
        <f t="shared" si="1"/>
        <v>3102.990838435278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2749.018385184072</v>
      </c>
      <c r="AC15">
        <f t="shared" si="2"/>
        <v>2597.0807699770803</v>
      </c>
      <c r="AE15">
        <f t="shared" si="3"/>
        <v>2524.7227631077376</v>
      </c>
      <c r="AF15">
        <f t="shared" si="4"/>
        <v>-126.23613815538688</v>
      </c>
      <c r="AG15">
        <f t="shared" si="4"/>
        <v>-10.462006275559498</v>
      </c>
      <c r="AH15">
        <f t="shared" si="5"/>
        <v>-2602.2310428169312</v>
      </c>
      <c r="AI15">
        <f t="shared" si="6"/>
        <v>-214.20642414013992</v>
      </c>
      <c r="AJ15">
        <f t="shared" si="7"/>
        <v>151.93761520699172</v>
      </c>
      <c r="AK15">
        <f t="shared" si="24"/>
        <v>440.48229872739404</v>
      </c>
      <c r="AL15">
        <f t="shared" si="8"/>
        <v>378.21348979424585</v>
      </c>
      <c r="AN15">
        <f t="shared" si="9"/>
        <v>1093.199262901981</v>
      </c>
      <c r="AO15">
        <f t="shared" si="9"/>
        <v>-54.659963145099049</v>
      </c>
      <c r="AP15">
        <f t="shared" si="9"/>
        <v>-4.5300251243583718</v>
      </c>
      <c r="AQ15">
        <f t="shared" si="9"/>
        <v>-1126.7601732264843</v>
      </c>
      <c r="AR15">
        <f t="shared" si="9"/>
        <v>-92.750898593960713</v>
      </c>
      <c r="AS15">
        <f t="shared" si="9"/>
        <v>65.788644748825533</v>
      </c>
      <c r="AT15">
        <f t="shared" si="9"/>
        <v>190.72784201360201</v>
      </c>
      <c r="AU15">
        <f t="shared" si="9"/>
        <v>163.76558816846685</v>
      </c>
      <c r="AW15">
        <v>12</v>
      </c>
      <c r="AX15">
        <f>(R15*SUMPRODUCT(K16:$K$23, X16:$X$23)-$AZ$3*SUMPRODUCT(K15:$K$22, W16:$W$23))/Z15</f>
        <v>3102.990838435278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6.4830920000000002E-3</v>
      </c>
      <c r="O16">
        <f t="shared" si="21"/>
        <v>3016.5375270871718</v>
      </c>
      <c r="P16">
        <f t="shared" si="22"/>
        <v>150.8268763543586</v>
      </c>
      <c r="Q16" s="4">
        <f t="shared" si="23"/>
        <v>12.5</v>
      </c>
      <c r="R16">
        <f t="shared" si="0"/>
        <v>500000</v>
      </c>
      <c r="S16">
        <f t="shared" si="1"/>
        <v>2913.6885615962683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2597.0807699770803</v>
      </c>
      <c r="AC16">
        <f t="shared" si="2"/>
        <v>2398.4458768969944</v>
      </c>
      <c r="AE16">
        <f t="shared" si="3"/>
        <v>2483.1075255289388</v>
      </c>
      <c r="AF16">
        <f t="shared" si="4"/>
        <v>-124.15537627644694</v>
      </c>
      <c r="AG16">
        <f t="shared" si="4"/>
        <v>-10.289560063614873</v>
      </c>
      <c r="AH16">
        <f t="shared" si="5"/>
        <v>-2713.0459675611828</v>
      </c>
      <c r="AI16">
        <f t="shared" si="6"/>
        <v>-364.38337837230574</v>
      </c>
      <c r="AJ16">
        <f t="shared" si="7"/>
        <v>198.63489308008593</v>
      </c>
      <c r="AK16">
        <f t="shared" si="24"/>
        <v>424.09764896431301</v>
      </c>
      <c r="AL16">
        <f t="shared" si="8"/>
        <v>258.3491636720932</v>
      </c>
      <c r="AN16">
        <f t="shared" si="9"/>
        <v>990.42712862641599</v>
      </c>
      <c r="AO16">
        <f t="shared" si="9"/>
        <v>-49.521356431320797</v>
      </c>
      <c r="AP16">
        <f t="shared" si="9"/>
        <v>-4.1041555083138306</v>
      </c>
      <c r="AQ16">
        <f t="shared" si="9"/>
        <v>-1082.1417517595062</v>
      </c>
      <c r="AR16">
        <f t="shared" si="9"/>
        <v>-145.34013507272491</v>
      </c>
      <c r="AS16">
        <f t="shared" si="9"/>
        <v>79.228702251392647</v>
      </c>
      <c r="AT16">
        <f t="shared" si="9"/>
        <v>169.15812642123257</v>
      </c>
      <c r="AU16">
        <f t="shared" si="9"/>
        <v>103.04669359990032</v>
      </c>
      <c r="AW16">
        <v>13</v>
      </c>
      <c r="AX16">
        <f>(R16*SUMPRODUCT(K17:$K$23, X17:$X$23)-$AZ$3*SUMPRODUCT(K16:$K$22, W17:$W$23))/Z16</f>
        <v>2913.6885615962683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6.8699859999999998E-3</v>
      </c>
      <c r="O17">
        <f t="shared" si="21"/>
        <v>3016.5375270871718</v>
      </c>
      <c r="P17">
        <f t="shared" si="22"/>
        <v>150.8268763543586</v>
      </c>
      <c r="Q17" s="4">
        <f t="shared" si="23"/>
        <v>12.5</v>
      </c>
      <c r="R17">
        <f t="shared" si="0"/>
        <v>500000</v>
      </c>
      <c r="S17">
        <f t="shared" si="1"/>
        <v>2669.0165905807617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2398.4458768969944</v>
      </c>
      <c r="AC17">
        <f t="shared" si="2"/>
        <v>2159.9764787249887</v>
      </c>
      <c r="AE17">
        <f t="shared" si="3"/>
        <v>2441.2175363367705</v>
      </c>
      <c r="AF17">
        <f t="shared" si="4"/>
        <v>-122.06087681683854</v>
      </c>
      <c r="AG17">
        <f t="shared" si="4"/>
        <v>-10.11597532939553</v>
      </c>
      <c r="AH17">
        <f t="shared" si="5"/>
        <v>-2827.5653433277316</v>
      </c>
      <c r="AI17">
        <f t="shared" si="6"/>
        <v>-518.52465913719516</v>
      </c>
      <c r="AJ17">
        <f t="shared" si="7"/>
        <v>238.46939817200564</v>
      </c>
      <c r="AK17">
        <f t="shared" si="24"/>
        <v>403.69468424626928</v>
      </c>
      <c r="AL17">
        <f t="shared" si="8"/>
        <v>123.63942328107976</v>
      </c>
      <c r="AN17">
        <f t="shared" si="9"/>
        <v>896.96366232038781</v>
      </c>
      <c r="AO17">
        <f t="shared" si="9"/>
        <v>-44.848183116019392</v>
      </c>
      <c r="AP17">
        <f t="shared" si="9"/>
        <v>-3.7168593721528866</v>
      </c>
      <c r="AQ17">
        <f t="shared" si="9"/>
        <v>-1038.9173959512186</v>
      </c>
      <c r="AR17">
        <f t="shared" si="9"/>
        <v>-190.51877611900301</v>
      </c>
      <c r="AS17">
        <f t="shared" si="9"/>
        <v>87.619551126390604</v>
      </c>
      <c r="AT17">
        <f t="shared" si="9"/>
        <v>148.32740509646001</v>
      </c>
      <c r="AU17">
        <f t="shared" si="9"/>
        <v>45.428180103847595</v>
      </c>
      <c r="AW17">
        <v>14</v>
      </c>
      <c r="AX17">
        <f>(R17*SUMPRODUCT(K18:$K$23, X18:$X$23)-$AZ$3*SUMPRODUCT(K17:$K$22, W18:$W$23))/Z17</f>
        <v>2669.0165905807617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7.3063119999999997E-3</v>
      </c>
      <c r="O18">
        <f t="shared" si="21"/>
        <v>3016.5375270871718</v>
      </c>
      <c r="P18">
        <f t="shared" si="22"/>
        <v>150.8268763543586</v>
      </c>
      <c r="Q18" s="4">
        <f t="shared" si="23"/>
        <v>12.5</v>
      </c>
      <c r="R18">
        <f t="shared" si="0"/>
        <v>500000</v>
      </c>
      <c r="S18">
        <f t="shared" si="1"/>
        <v>2369.3186004343415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2159.9764787249887</v>
      </c>
      <c r="AC18">
        <f t="shared" si="2"/>
        <v>1884.2537094752522</v>
      </c>
      <c r="AE18">
        <f t="shared" si="3"/>
        <v>2398.969063993055</v>
      </c>
      <c r="AF18">
        <f t="shared" si="4"/>
        <v>-119.94845319965277</v>
      </c>
      <c r="AG18">
        <f t="shared" si="4"/>
        <v>-9.9409051041607093</v>
      </c>
      <c r="AH18">
        <f t="shared" si="5"/>
        <v>-2956.4188776346609</v>
      </c>
      <c r="AI18">
        <f t="shared" si="6"/>
        <v>-687.33917194541937</v>
      </c>
      <c r="AJ18">
        <f t="shared" si="7"/>
        <v>275.72276924973653</v>
      </c>
      <c r="AK18">
        <f t="shared" si="24"/>
        <v>379.85385894426776</v>
      </c>
      <c r="AL18">
        <f t="shared" si="8"/>
        <v>-31.76254375141508</v>
      </c>
      <c r="AN18">
        <f t="shared" si="9"/>
        <v>811.95952855048631</v>
      </c>
      <c r="AO18">
        <f t="shared" si="9"/>
        <v>-40.597976427524323</v>
      </c>
      <c r="AP18">
        <f t="shared" si="9"/>
        <v>-3.3646172194919224</v>
      </c>
      <c r="AQ18">
        <f t="shared" si="9"/>
        <v>-1000.6350286511851</v>
      </c>
      <c r="AR18">
        <f t="shared" si="9"/>
        <v>-232.63809374771498</v>
      </c>
      <c r="AS18">
        <f t="shared" si="9"/>
        <v>93.321640987738348</v>
      </c>
      <c r="AT18">
        <f t="shared" si="9"/>
        <v>128.56604316234879</v>
      </c>
      <c r="AU18">
        <f t="shared" si="9"/>
        <v>-10.750409597627828</v>
      </c>
      <c r="AW18">
        <v>15</v>
      </c>
      <c r="AX18">
        <f>(R18*SUMPRODUCT(K19:$K$23, X19:$X$23)-$AZ$3*SUMPRODUCT(K18:$K$22, W19:$W$23))/Z18</f>
        <v>2369.3186004343415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7.7977719999999997E-3</v>
      </c>
      <c r="O19">
        <f t="shared" si="21"/>
        <v>3016.5375270871718</v>
      </c>
      <c r="P19">
        <f t="shared" si="22"/>
        <v>150.8268763543586</v>
      </c>
      <c r="Q19" s="4">
        <f t="shared" si="23"/>
        <v>12.5</v>
      </c>
      <c r="R19">
        <f t="shared" si="0"/>
        <v>500000</v>
      </c>
      <c r="S19">
        <f t="shared" si="1"/>
        <v>2014.7161076358666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1884.2537094752522</v>
      </c>
      <c r="AC19">
        <f t="shared" si="2"/>
        <v>1573.7316841031375</v>
      </c>
      <c r="AE19">
        <f t="shared" si="3"/>
        <v>2356.2727595570532</v>
      </c>
      <c r="AF19">
        <f t="shared" si="4"/>
        <v>-117.81363797785266</v>
      </c>
      <c r="AG19">
        <f t="shared" si="4"/>
        <v>-9.7639791416432189</v>
      </c>
      <c r="AH19">
        <f t="shared" si="5"/>
        <v>-3100.6764590352582</v>
      </c>
      <c r="AI19">
        <f t="shared" si="6"/>
        <v>-871.9813165977007</v>
      </c>
      <c r="AJ19">
        <f t="shared" si="7"/>
        <v>310.52202537211474</v>
      </c>
      <c r="AK19">
        <f t="shared" si="24"/>
        <v>352.7887823789917</v>
      </c>
      <c r="AL19">
        <f t="shared" si="8"/>
        <v>-208.67050884659426</v>
      </c>
      <c r="AN19">
        <f t="shared" si="9"/>
        <v>734.64354090573204</v>
      </c>
      <c r="AO19">
        <f t="shared" si="9"/>
        <v>-36.732177045286605</v>
      </c>
      <c r="AP19">
        <f t="shared" si="9"/>
        <v>-3.0442333897264584</v>
      </c>
      <c r="AQ19">
        <f t="shared" si="9"/>
        <v>-966.73524906213379</v>
      </c>
      <c r="AR19">
        <f t="shared" si="9"/>
        <v>-271.86811859141471</v>
      </c>
      <c r="AS19">
        <f t="shared" si="9"/>
        <v>96.815192266397005</v>
      </c>
      <c r="AT19">
        <f t="shared" si="9"/>
        <v>109.99320822579357</v>
      </c>
      <c r="AU19">
        <f t="shared" si="9"/>
        <v>-65.05971809922417</v>
      </c>
      <c r="AW19">
        <v>16</v>
      </c>
      <c r="AX19">
        <f>(R19*SUMPRODUCT(K20:$K$23, X20:$X$23)-$AZ$3*SUMPRODUCT(K19:$K$22, W20:$W$23))/Z19</f>
        <v>2014.7161076358666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8.3605269999999995E-3</v>
      </c>
      <c r="O20">
        <f t="shared" si="21"/>
        <v>3016.5375270871718</v>
      </c>
      <c r="P20">
        <f t="shared" si="22"/>
        <v>150.8268763543586</v>
      </c>
      <c r="Q20" s="4">
        <f t="shared" si="23"/>
        <v>12.5</v>
      </c>
      <c r="R20">
        <f t="shared" si="0"/>
        <v>500000</v>
      </c>
      <c r="S20">
        <f t="shared" si="1"/>
        <v>1603.665842474287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1573.7316841031375</v>
      </c>
      <c r="AC20">
        <f t="shared" si="2"/>
        <v>1229.6534215715114</v>
      </c>
      <c r="AE20">
        <f t="shared" si="3"/>
        <v>2313.0103499358415</v>
      </c>
      <c r="AF20">
        <f t="shared" si="4"/>
        <v>-115.65051749679208</v>
      </c>
      <c r="AG20">
        <f t="shared" si="4"/>
        <v>-9.584707338985643</v>
      </c>
      <c r="AH20">
        <f t="shared" si="5"/>
        <v>-3265.2804496457984</v>
      </c>
      <c r="AI20">
        <f t="shared" si="6"/>
        <v>-1077.5053245457343</v>
      </c>
      <c r="AJ20">
        <f t="shared" si="7"/>
        <v>344.07826253162602</v>
      </c>
      <c r="AK20">
        <f t="shared" si="24"/>
        <v>322.69984325354807</v>
      </c>
      <c r="AL20">
        <f t="shared" si="8"/>
        <v>-410.72721876056022</v>
      </c>
      <c r="AN20">
        <f t="shared" si="9"/>
        <v>664.30886052473431</v>
      </c>
      <c r="AO20">
        <f t="shared" si="9"/>
        <v>-33.215443026236713</v>
      </c>
      <c r="AP20">
        <f t="shared" si="9"/>
        <v>-2.7527788671595115</v>
      </c>
      <c r="AQ20">
        <f t="shared" si="9"/>
        <v>-937.80589216043097</v>
      </c>
      <c r="AR20">
        <f t="shared" si="9"/>
        <v>-309.46525352909276</v>
      </c>
      <c r="AS20">
        <f t="shared" si="9"/>
        <v>98.821104938010791</v>
      </c>
      <c r="AT20">
        <f t="shared" si="9"/>
        <v>92.681109347055525</v>
      </c>
      <c r="AU20">
        <f t="shared" si="9"/>
        <v>-117.96303924402645</v>
      </c>
      <c r="AW20">
        <v>17</v>
      </c>
      <c r="AX20">
        <f>(R20*SUMPRODUCT(K21:$K$23, X21:$X$23)-$AZ$3*SUMPRODUCT(K20:$K$22, W21:$W$23))/Z20</f>
        <v>1603.665842474287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9.009787E-3</v>
      </c>
      <c r="O21">
        <f t="shared" si="21"/>
        <v>3016.5375270871718</v>
      </c>
      <c r="P21">
        <f t="shared" si="22"/>
        <v>150.8268763543586</v>
      </c>
      <c r="Q21" s="4">
        <f t="shared" si="23"/>
        <v>12.5</v>
      </c>
      <c r="R21">
        <f t="shared" si="0"/>
        <v>500000</v>
      </c>
      <c r="S21">
        <f t="shared" si="1"/>
        <v>1133.5567756517082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1229.6534215715114</v>
      </c>
      <c r="AC21">
        <f t="shared" si="2"/>
        <v>852.66177790901679</v>
      </c>
      <c r="AE21">
        <f t="shared" si="3"/>
        <v>2269.0405158547655</v>
      </c>
      <c r="AF21">
        <f t="shared" si="4"/>
        <v>-113.45202579273828</v>
      </c>
      <c r="AG21">
        <f t="shared" si="4"/>
        <v>-9.4025040940141889</v>
      </c>
      <c r="AH21">
        <f t="shared" si="5"/>
        <v>-3454.2468632638975</v>
      </c>
      <c r="AI21">
        <f t="shared" si="6"/>
        <v>-1308.0608772958844</v>
      </c>
      <c r="AJ21">
        <f t="shared" si="7"/>
        <v>376.99164366249465</v>
      </c>
      <c r="AK21">
        <f t="shared" si="24"/>
        <v>289.68192086230522</v>
      </c>
      <c r="AL21">
        <f t="shared" si="8"/>
        <v>-641.38731277108457</v>
      </c>
      <c r="AN21">
        <f t="shared" si="9"/>
        <v>600.31070309840925</v>
      </c>
      <c r="AO21">
        <f t="shared" si="9"/>
        <v>-30.015535154920467</v>
      </c>
      <c r="AP21">
        <f t="shared" si="9"/>
        <v>-2.4875817792248767</v>
      </c>
      <c r="AQ21">
        <f t="shared" si="9"/>
        <v>-913.87586456572183</v>
      </c>
      <c r="AR21">
        <f t="shared" si="9"/>
        <v>-346.0682784014578</v>
      </c>
      <c r="AS21">
        <f t="shared" si="9"/>
        <v>99.739126334640872</v>
      </c>
      <c r="AT21">
        <f t="shared" si="9"/>
        <v>76.639952602273837</v>
      </c>
      <c r="AU21">
        <f t="shared" si="9"/>
        <v>-169.68919946454312</v>
      </c>
      <c r="AW21">
        <v>18</v>
      </c>
      <c r="AX21">
        <f>(R21*SUMPRODUCT(K22:$K$23, X22:$X$23)-$AZ$3*SUMPRODUCT(K21:$K$22, W22:$W$23))/Z21</f>
        <v>1133.5567756517082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9.7579090000000004E-3</v>
      </c>
      <c r="O22">
        <f t="shared" si="21"/>
        <v>3016.5375270871718</v>
      </c>
      <c r="P22">
        <f t="shared" si="22"/>
        <v>150.8268763543586</v>
      </c>
      <c r="Q22" s="4">
        <f t="shared" si="23"/>
        <v>12.5</v>
      </c>
      <c r="R22">
        <f t="shared" si="0"/>
        <v>500000</v>
      </c>
      <c r="S22">
        <f t="shared" si="1"/>
        <v>601.37386141859827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852.66177790901679</v>
      </c>
      <c r="AC22">
        <f t="shared" si="2"/>
        <v>443.41605395042018</v>
      </c>
      <c r="AE22">
        <f t="shared" si="3"/>
        <v>2224.209019825194</v>
      </c>
      <c r="AF22">
        <f t="shared" si="4"/>
        <v>-111.21045099125971</v>
      </c>
      <c r="AG22">
        <f t="shared" si="4"/>
        <v>-9.2167302737525283</v>
      </c>
      <c r="AH22">
        <f t="shared" si="5"/>
        <v>-3669.9511728607163</v>
      </c>
      <c r="AI22">
        <f t="shared" si="6"/>
        <v>-1566.1693343005345</v>
      </c>
      <c r="AJ22">
        <f t="shared" si="7"/>
        <v>409.24572395859661</v>
      </c>
      <c r="AK22">
        <f t="shared" si="24"/>
        <v>253.77748719148786</v>
      </c>
      <c r="AL22">
        <f t="shared" si="8"/>
        <v>-903.14612315045019</v>
      </c>
      <c r="AN22">
        <f t="shared" si="9"/>
        <v>542.06429316053197</v>
      </c>
      <c r="AO22">
        <f t="shared" si="9"/>
        <v>-27.103214658026598</v>
      </c>
      <c r="AP22">
        <f t="shared" si="9"/>
        <v>-2.2462189194276321</v>
      </c>
      <c r="AQ22">
        <f t="shared" si="9"/>
        <v>-894.40761669366714</v>
      </c>
      <c r="AR22">
        <f t="shared" si="9"/>
        <v>-381.69275711058947</v>
      </c>
      <c r="AS22">
        <f t="shared" si="9"/>
        <v>99.737700957629244</v>
      </c>
      <c r="AT22">
        <f t="shared" si="9"/>
        <v>61.848375304817928</v>
      </c>
      <c r="AU22">
        <f t="shared" si="9"/>
        <v>-220.10668084814236</v>
      </c>
      <c r="AW22">
        <v>19</v>
      </c>
      <c r="AX22">
        <f>(R22*SUMPRODUCT(K23:$K$23, X23:$X$23)-$AZ$3*SUMPRODUCT(K22:$K$22, W23:$W$23))/Z22</f>
        <v>601.37386141859827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1.0650522000000001E-2</v>
      </c>
      <c r="O23">
        <f t="shared" si="21"/>
        <v>3016.5375270871718</v>
      </c>
      <c r="P23">
        <f t="shared" si="22"/>
        <v>150.8268763543586</v>
      </c>
      <c r="Q23" s="4">
        <f t="shared" si="23"/>
        <v>12.5</v>
      </c>
      <c r="R23">
        <f t="shared" si="0"/>
        <v>500000</v>
      </c>
      <c r="S23">
        <f t="shared" si="1"/>
        <v>614.05440542706674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443.41605395042018</v>
      </c>
      <c r="AC23">
        <f t="shared" si="2"/>
        <v>443.41605395042012</v>
      </c>
      <c r="AE23">
        <f t="shared" si="3"/>
        <v>2178.2779425286953</v>
      </c>
      <c r="AF23">
        <f t="shared" si="4"/>
        <v>-108.91389712643478</v>
      </c>
      <c r="AG23">
        <f t="shared" si="4"/>
        <v>-9.0263999824663355</v>
      </c>
      <c r="AH23">
        <f t="shared" si="5"/>
        <v>-3926.5195419466932</v>
      </c>
      <c r="AI23">
        <f t="shared" si="6"/>
        <v>-1866.181896526899</v>
      </c>
      <c r="AJ23">
        <f t="shared" si="7"/>
        <v>0</v>
      </c>
      <c r="AK23">
        <f t="shared" si="24"/>
        <v>215.02361866180763</v>
      </c>
      <c r="AL23">
        <f t="shared" si="8"/>
        <v>-1651.1582778650913</v>
      </c>
      <c r="AN23">
        <f t="shared" si="9"/>
        <v>489.02365071059859</v>
      </c>
      <c r="AO23">
        <f t="shared" si="9"/>
        <v>-24.451182535529931</v>
      </c>
      <c r="AP23">
        <f t="shared" si="9"/>
        <v>-2.0264278428470663</v>
      </c>
      <c r="AQ23">
        <f t="shared" si="9"/>
        <v>-881.50409252192298</v>
      </c>
      <c r="AR23">
        <f t="shared" si="9"/>
        <v>-418.95805218970145</v>
      </c>
      <c r="AS23">
        <f t="shared" si="9"/>
        <v>0</v>
      </c>
      <c r="AT23">
        <f t="shared" si="9"/>
        <v>48.272827325668771</v>
      </c>
      <c r="AU23">
        <f t="shared" si="9"/>
        <v>-370.6852248640327</v>
      </c>
      <c r="AW23">
        <v>20</v>
      </c>
      <c r="AX23">
        <f>(R23*SUMPRODUCT(K$23:$K24, X$23:$X24)-$AZ$3*SUMPRODUCT(K$22:$K23, W$23:$W24))/Z23</f>
        <v>614.05440542706674</v>
      </c>
    </row>
    <row r="25" spans="5:50" x14ac:dyDescent="0.25">
      <c r="AN25" s="8">
        <f t="shared" ref="AN25:AU25" si="25">SUM(AN3:AN23)</f>
        <v>27313.285979900575</v>
      </c>
      <c r="AO25" s="8">
        <f t="shared" si="25"/>
        <v>-3628.0674443104076</v>
      </c>
      <c r="AP25" s="8">
        <f t="shared" si="25"/>
        <v>-226.4990004147763</v>
      </c>
      <c r="AQ25" s="8">
        <f t="shared" si="25"/>
        <v>-23934.903241031276</v>
      </c>
      <c r="AR25" s="8">
        <f t="shared" si="25"/>
        <v>-476.18370585588099</v>
      </c>
      <c r="AS25" s="8">
        <f t="shared" si="25"/>
        <v>-1522.3227724999183</v>
      </c>
      <c r="AT25" s="8">
        <f t="shared" si="25"/>
        <v>3220.0485022072608</v>
      </c>
      <c r="AU25" s="9">
        <f t="shared" si="25"/>
        <v>1221.54202385146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0" priority="1" operator="lessThan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581A5-3EB6-4E79-AECC-0DAA492D18FB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3016.8450330535056</v>
      </c>
      <c r="K3">
        <v>1</v>
      </c>
      <c r="L3" s="2">
        <v>0</v>
      </c>
      <c r="O3">
        <f>$C$3</f>
        <v>3016.8450330535056</v>
      </c>
      <c r="P3">
        <f>O3*B5</f>
        <v>2413.4760264428046</v>
      </c>
      <c r="Q3" s="4">
        <f>B8</f>
        <v>125.8175559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3016.8450330535056</v>
      </c>
      <c r="AF3">
        <f t="shared" ref="AF3:AG23" si="4">-$Z3*P3</f>
        <v>-2413.4760264428046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477.55145071070103</v>
      </c>
      <c r="AJ3">
        <f t="shared" ref="AJ3:AJ23" si="7">AB3-AC3</f>
        <v>0</v>
      </c>
      <c r="AL3">
        <f t="shared" ref="AL3:AL23" si="8">SUM(AI3:AK3)</f>
        <v>477.55145071070103</v>
      </c>
      <c r="AN3">
        <f t="shared" ref="AN3:AU23" si="9">AE3*$K3</f>
        <v>3016.8450330535056</v>
      </c>
      <c r="AO3">
        <f t="shared" si="9"/>
        <v>-2413.4760264428046</v>
      </c>
      <c r="AP3">
        <f t="shared" si="9"/>
        <v>-125.8175559</v>
      </c>
      <c r="AQ3">
        <f t="shared" si="9"/>
        <v>0</v>
      </c>
      <c r="AR3">
        <f t="shared" si="9"/>
        <v>477.55145071070103</v>
      </c>
      <c r="AS3">
        <f t="shared" si="9"/>
        <v>0</v>
      </c>
      <c r="AT3">
        <f t="shared" si="9"/>
        <v>0</v>
      </c>
      <c r="AU3">
        <f t="shared" si="9"/>
        <v>477.55145071070103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2362.9091033334353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2.4668070000000001E-3</v>
      </c>
      <c r="R4">
        <f t="shared" si="0"/>
        <v>1000000</v>
      </c>
      <c r="S4">
        <f t="shared" si="1"/>
        <v>49.227855503077976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48.614141329497215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-2466.8070000000002</v>
      </c>
      <c r="AI4">
        <f t="shared" si="6"/>
        <v>-2466.8070000000002</v>
      </c>
      <c r="AJ4">
        <f t="shared" si="7"/>
        <v>-48.614141329497215</v>
      </c>
      <c r="AK4">
        <f>G4*MAX(0, SUM(AB4, AE4:AF4))</f>
        <v>0</v>
      </c>
      <c r="AL4">
        <f t="shared" si="8"/>
        <v>-2515.4211413294975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-2314.2949620039403</v>
      </c>
      <c r="AR4">
        <f t="shared" si="9"/>
        <v>-2314.2949620039403</v>
      </c>
      <c r="AS4">
        <f t="shared" si="9"/>
        <v>-45.608538633546495</v>
      </c>
      <c r="AT4">
        <f t="shared" si="9"/>
        <v>0</v>
      </c>
      <c r="AU4">
        <f t="shared" si="9"/>
        <v>-2359.903500637487</v>
      </c>
      <c r="AW4">
        <v>1</v>
      </c>
      <c r="AX4">
        <f>(R4*SUMPRODUCT(K5:$K$23, X5:$X$23)-$AZ$3*SUMPRODUCT(K4:$K$22, W5:$W$23))/Z4</f>
        <v>49.227855503077976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2.4706089999999999E-3</v>
      </c>
      <c r="O5">
        <f t="shared" ref="O5:O23" si="21">$C$3</f>
        <v>3016.8450330535056</v>
      </c>
      <c r="P5">
        <f t="shared" ref="P5:P23" si="22">O5*$C$5</f>
        <v>150.84225165267529</v>
      </c>
      <c r="Q5" s="4">
        <f t="shared" ref="Q5:Q23" si="23">$C$8</f>
        <v>12.5</v>
      </c>
      <c r="R5">
        <f t="shared" si="0"/>
        <v>1000000</v>
      </c>
      <c r="S5">
        <f t="shared" si="1"/>
        <v>134.19668038960342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48.614141329497215</v>
      </c>
      <c r="AC5">
        <f t="shared" si="2"/>
        <v>130.87102532507561</v>
      </c>
      <c r="AE5">
        <f t="shared" si="3"/>
        <v>2942.0817383584217</v>
      </c>
      <c r="AF5">
        <f t="shared" si="4"/>
        <v>-147.10408691792108</v>
      </c>
      <c r="AG5">
        <f t="shared" si="4"/>
        <v>-12.190225658444692</v>
      </c>
      <c r="AH5">
        <f t="shared" si="5"/>
        <v>-2439.8083944245368</v>
      </c>
      <c r="AI5">
        <f t="shared" si="6"/>
        <v>342.97903135751903</v>
      </c>
      <c r="AJ5">
        <f t="shared" si="7"/>
        <v>-82.256883995578391</v>
      </c>
      <c r="AK5">
        <f>G5*SUM(AB5, AE5:AF5)</f>
        <v>116.58726350356991</v>
      </c>
      <c r="AL5">
        <f t="shared" si="8"/>
        <v>377.30941086551059</v>
      </c>
      <c r="AN5">
        <f t="shared" si="9"/>
        <v>2540.6714958104967</v>
      </c>
      <c r="AO5">
        <f t="shared" si="9"/>
        <v>-127.03357479052482</v>
      </c>
      <c r="AP5">
        <f t="shared" si="9"/>
        <v>-10.527021888653952</v>
      </c>
      <c r="AQ5">
        <f t="shared" si="9"/>
        <v>-2106.9270653276549</v>
      </c>
      <c r="AR5">
        <f t="shared" si="9"/>
        <v>296.18383380366316</v>
      </c>
      <c r="AS5">
        <f t="shared" si="9"/>
        <v>-71.033961353624548</v>
      </c>
      <c r="AT5">
        <f t="shared" si="9"/>
        <v>100.68039011157529</v>
      </c>
      <c r="AU5">
        <f t="shared" si="9"/>
        <v>325.83026256161395</v>
      </c>
      <c r="AW5">
        <v>2</v>
      </c>
      <c r="AX5">
        <f>(R5*SUMPRODUCT(K6:$K$23, X6:$X$23)-$AZ$3*SUMPRODUCT(K5:$K$22, W6:$W$23))/Z5</f>
        <v>134.19668038960342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2.4744120000000001E-3</v>
      </c>
      <c r="O6">
        <f t="shared" si="21"/>
        <v>3016.8450330535056</v>
      </c>
      <c r="P6">
        <f t="shared" si="22"/>
        <v>150.84225165267529</v>
      </c>
      <c r="Q6" s="4">
        <f t="shared" si="23"/>
        <v>12.5</v>
      </c>
      <c r="R6">
        <f t="shared" si="0"/>
        <v>1000000</v>
      </c>
      <c r="S6">
        <f t="shared" si="1"/>
        <v>250.7068791229822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130.87102532507561</v>
      </c>
      <c r="AC6">
        <f t="shared" si="2"/>
        <v>241.44395712931146</v>
      </c>
      <c r="AE6">
        <f t="shared" si="3"/>
        <v>2905.3809986164624</v>
      </c>
      <c r="AF6">
        <f t="shared" si="4"/>
        <v>-145.26904993082314</v>
      </c>
      <c r="AG6">
        <f t="shared" si="4"/>
        <v>-12.038159761208282</v>
      </c>
      <c r="AH6">
        <f t="shared" si="5"/>
        <v>-2413.0912521570763</v>
      </c>
      <c r="AI6">
        <f t="shared" si="6"/>
        <v>334.98253676735476</v>
      </c>
      <c r="AJ6">
        <f t="shared" si="7"/>
        <v>-110.57293180423585</v>
      </c>
      <c r="AK6">
        <f>G6*SUM(AB6, AE6:AF6)</f>
        <v>169.12250397962683</v>
      </c>
      <c r="AL6">
        <f t="shared" si="8"/>
        <v>393.53210894274571</v>
      </c>
      <c r="AN6">
        <f t="shared" si="9"/>
        <v>2262.7868982820169</v>
      </c>
      <c r="AO6">
        <f t="shared" si="9"/>
        <v>-113.13934491410086</v>
      </c>
      <c r="AP6">
        <f t="shared" si="9"/>
        <v>-9.3756344520940331</v>
      </c>
      <c r="AQ6">
        <f t="shared" si="9"/>
        <v>-1879.378736331025</v>
      </c>
      <c r="AR6">
        <f t="shared" si="9"/>
        <v>260.89318258479693</v>
      </c>
      <c r="AS6">
        <f t="shared" si="9"/>
        <v>-86.117098415113901</v>
      </c>
      <c r="AT6">
        <f t="shared" si="9"/>
        <v>131.71704034410058</v>
      </c>
      <c r="AU6">
        <f t="shared" si="9"/>
        <v>306.49312451378358</v>
      </c>
      <c r="AW6">
        <v>3</v>
      </c>
      <c r="AX6">
        <f>(R6*SUMPRODUCT(K7:$K$23, X7:$X$23)-$AZ$3*SUMPRODUCT(K6:$K$22, W7:$W$23))/Z6</f>
        <v>250.7068791229822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2.4791650000000002E-3</v>
      </c>
      <c r="O7">
        <f t="shared" si="21"/>
        <v>3016.8450330535056</v>
      </c>
      <c r="P7">
        <f t="shared" si="22"/>
        <v>150.84225165267529</v>
      </c>
      <c r="Q7" s="4">
        <f t="shared" si="23"/>
        <v>12.5</v>
      </c>
      <c r="R7">
        <f t="shared" si="0"/>
        <v>1000000</v>
      </c>
      <c r="S7">
        <f t="shared" si="1"/>
        <v>347.49907122710289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241.44395712931146</v>
      </c>
      <c r="AC7">
        <f t="shared" si="2"/>
        <v>330.48367020795922</v>
      </c>
      <c r="AE7">
        <f t="shared" si="3"/>
        <v>2869.1242697468629</v>
      </c>
      <c r="AF7">
        <f t="shared" si="4"/>
        <v>-143.45621348734315</v>
      </c>
      <c r="AG7">
        <f t="shared" si="4"/>
        <v>-11.887933579251802</v>
      </c>
      <c r="AH7">
        <f t="shared" si="5"/>
        <v>-2387.5667475516743</v>
      </c>
      <c r="AI7">
        <f t="shared" si="6"/>
        <v>326.21337512859373</v>
      </c>
      <c r="AJ7">
        <f t="shared" si="7"/>
        <v>-89.039713078647765</v>
      </c>
      <c r="AK7">
        <f>G7*SUM(AB7, AE7:AF7)</f>
        <v>145.68519985739161</v>
      </c>
      <c r="AL7">
        <f t="shared" si="8"/>
        <v>382.85886190733754</v>
      </c>
      <c r="AN7">
        <f t="shared" si="9"/>
        <v>2022.7656442640694</v>
      </c>
      <c r="AO7">
        <f t="shared" si="9"/>
        <v>-101.13828221320347</v>
      </c>
      <c r="AP7">
        <f t="shared" si="9"/>
        <v>-8.3811300468784893</v>
      </c>
      <c r="AQ7">
        <f t="shared" si="9"/>
        <v>-1683.2620466317155</v>
      </c>
      <c r="AR7">
        <f t="shared" si="9"/>
        <v>229.98418537227178</v>
      </c>
      <c r="AS7">
        <f t="shared" si="9"/>
        <v>-62.77402289253552</v>
      </c>
      <c r="AT7">
        <f t="shared" si="9"/>
        <v>102.70974326785645</v>
      </c>
      <c r="AU7">
        <f t="shared" si="9"/>
        <v>269.91990574759268</v>
      </c>
      <c r="AW7">
        <v>4</v>
      </c>
      <c r="AX7">
        <f>(R7*SUMPRODUCT(K8:$K$23, X8:$X$23)-$AZ$3*SUMPRODUCT(K7:$K$22, W8:$W$23))/Z7</f>
        <v>347.49907122710289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2.4848679999999999E-3</v>
      </c>
      <c r="O8">
        <f t="shared" si="21"/>
        <v>3016.8450330535056</v>
      </c>
      <c r="P8">
        <f t="shared" si="22"/>
        <v>150.84225165267529</v>
      </c>
      <c r="Q8" s="4">
        <f t="shared" si="23"/>
        <v>12.5</v>
      </c>
      <c r="R8">
        <f t="shared" si="0"/>
        <v>1000000</v>
      </c>
      <c r="S8">
        <f t="shared" si="1"/>
        <v>384.74426599671074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330.48367020795922</v>
      </c>
      <c r="AC8">
        <f t="shared" si="2"/>
        <v>361.33686493079767</v>
      </c>
      <c r="AE8">
        <f t="shared" si="3"/>
        <v>2833.3036319634766</v>
      </c>
      <c r="AF8">
        <f t="shared" si="4"/>
        <v>-141.66518159817383</v>
      </c>
      <c r="AG8">
        <f t="shared" si="4"/>
        <v>-11.739514297722076</v>
      </c>
      <c r="AH8">
        <f t="shared" si="5"/>
        <v>-2363.1956589766614</v>
      </c>
      <c r="AI8">
        <f t="shared" si="6"/>
        <v>316.70327709091907</v>
      </c>
      <c r="AJ8">
        <f t="shared" si="7"/>
        <v>-30.853194722838452</v>
      </c>
      <c r="AK8">
        <f t="shared" ref="AK8:AK23" si="24">G8*SUM(AB8:AB8, AE8:AF8)</f>
        <v>64.371201168210476</v>
      </c>
      <c r="AL8">
        <f t="shared" si="8"/>
        <v>350.22128353629108</v>
      </c>
      <c r="AN8">
        <f t="shared" si="9"/>
        <v>1862.4817549654983</v>
      </c>
      <c r="AO8">
        <f t="shared" si="9"/>
        <v>-93.124087748274917</v>
      </c>
      <c r="AP8">
        <f t="shared" si="9"/>
        <v>-7.7170095520301878</v>
      </c>
      <c r="AQ8">
        <f t="shared" si="9"/>
        <v>-1553.4546839964087</v>
      </c>
      <c r="AR8">
        <f t="shared" si="9"/>
        <v>208.18597366878436</v>
      </c>
      <c r="AS8">
        <f t="shared" si="9"/>
        <v>-20.281452226093485</v>
      </c>
      <c r="AT8">
        <f t="shared" si="9"/>
        <v>42.314627478849488</v>
      </c>
      <c r="AU8">
        <f t="shared" si="9"/>
        <v>230.21914892154035</v>
      </c>
      <c r="AW8">
        <v>5</v>
      </c>
      <c r="AX8">
        <f>(R8*SUMPRODUCT(K9:$K$23, X9:$X$23)-$AZ$3*SUMPRODUCT(K8:$K$22, W9:$W$23))/Z8</f>
        <v>384.74426599671074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2.4943740000000002E-3</v>
      </c>
      <c r="O9">
        <f t="shared" si="21"/>
        <v>3016.8450330535056</v>
      </c>
      <c r="P9">
        <f t="shared" si="22"/>
        <v>150.84225165267529</v>
      </c>
      <c r="Q9" s="4">
        <f t="shared" si="23"/>
        <v>12.5</v>
      </c>
      <c r="R9">
        <f t="shared" si="0"/>
        <v>1000000</v>
      </c>
      <c r="S9">
        <f t="shared" si="1"/>
        <v>384.47447932153267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361.33686493079767</v>
      </c>
      <c r="AC9">
        <f t="shared" si="2"/>
        <v>356.57197957697099</v>
      </c>
      <c r="AE9">
        <f t="shared" si="3"/>
        <v>2797.9032767301665</v>
      </c>
      <c r="AF9">
        <f t="shared" si="4"/>
        <v>-139.89516383650832</v>
      </c>
      <c r="AG9">
        <f t="shared" si="4"/>
        <v>-11.592836415507989</v>
      </c>
      <c r="AH9">
        <f t="shared" si="5"/>
        <v>-2342.6191389492969</v>
      </c>
      <c r="AI9">
        <f t="shared" si="6"/>
        <v>303.79613752885325</v>
      </c>
      <c r="AJ9">
        <f t="shared" si="7"/>
        <v>4.7648853538266849</v>
      </c>
      <c r="AK9">
        <f t="shared" si="24"/>
        <v>17.814135369164287</v>
      </c>
      <c r="AL9">
        <f t="shared" si="8"/>
        <v>326.3751582518442</v>
      </c>
      <c r="AN9">
        <f t="shared" si="9"/>
        <v>1747.9673173833712</v>
      </c>
      <c r="AO9">
        <f t="shared" si="9"/>
        <v>-87.398365869168558</v>
      </c>
      <c r="AP9">
        <f t="shared" si="9"/>
        <v>-7.2425302685093618</v>
      </c>
      <c r="AQ9">
        <f t="shared" si="9"/>
        <v>-1463.5322550340811</v>
      </c>
      <c r="AR9">
        <f t="shared" si="9"/>
        <v>189.79416621161209</v>
      </c>
      <c r="AS9">
        <f t="shared" si="9"/>
        <v>2.9768233730014653</v>
      </c>
      <c r="AT9">
        <f t="shared" si="9"/>
        <v>11.129236193301535</v>
      </c>
      <c r="AU9">
        <f t="shared" si="9"/>
        <v>203.90022577791507</v>
      </c>
      <c r="AW9">
        <v>6</v>
      </c>
      <c r="AX9">
        <f>(R9*SUMPRODUCT(K10:$K$23, X10:$X$23)-$AZ$3*SUMPRODUCT(K9:$K$22, W10:$W$23))/Z9</f>
        <v>384.47447932153267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2.5048309999999999E-3</v>
      </c>
      <c r="O10">
        <f t="shared" si="21"/>
        <v>3016.8450330535056</v>
      </c>
      <c r="P10">
        <f t="shared" si="22"/>
        <v>150.84225165267529</v>
      </c>
      <c r="Q10" s="4">
        <f t="shared" si="23"/>
        <v>12.5</v>
      </c>
      <c r="R10">
        <f t="shared" si="0"/>
        <v>1000000</v>
      </c>
      <c r="S10">
        <f t="shared" si="1"/>
        <v>378.6020714429547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356.57197957697099</v>
      </c>
      <c r="AC10">
        <f t="shared" si="2"/>
        <v>346.73498229554025</v>
      </c>
      <c r="AE10">
        <f t="shared" si="3"/>
        <v>2762.9159691003097</v>
      </c>
      <c r="AF10">
        <f t="shared" si="4"/>
        <v>-138.14579845501549</v>
      </c>
      <c r="AG10">
        <f t="shared" si="4"/>
        <v>-11.447869955321416</v>
      </c>
      <c r="AH10">
        <f t="shared" si="5"/>
        <v>-2323.0476825194633</v>
      </c>
      <c r="AI10">
        <f t="shared" si="6"/>
        <v>290.27461817050926</v>
      </c>
      <c r="AJ10">
        <f t="shared" si="7"/>
        <v>9.8369972814307403</v>
      </c>
      <c r="AK10">
        <f t="shared" si="24"/>
        <v>12.223502815911287</v>
      </c>
      <c r="AL10">
        <f t="shared" si="8"/>
        <v>312.33511826785127</v>
      </c>
      <c r="AN10">
        <f t="shared" si="9"/>
        <v>1640.0088185139846</v>
      </c>
      <c r="AO10">
        <f t="shared" si="9"/>
        <v>-82.000440925699237</v>
      </c>
      <c r="AP10">
        <f t="shared" si="9"/>
        <v>-6.7952148707736511</v>
      </c>
      <c r="AQ10">
        <f t="shared" si="9"/>
        <v>-1378.9122534917299</v>
      </c>
      <c r="AR10">
        <f t="shared" si="9"/>
        <v>172.30090922578162</v>
      </c>
      <c r="AS10">
        <f t="shared" si="9"/>
        <v>5.8390347262344831</v>
      </c>
      <c r="AT10">
        <f t="shared" si="9"/>
        <v>7.25561422620929</v>
      </c>
      <c r="AU10">
        <f t="shared" si="9"/>
        <v>185.39555817822537</v>
      </c>
      <c r="AW10">
        <v>7</v>
      </c>
      <c r="AX10">
        <f>(R10*SUMPRODUCT(K11:$K$23, X11:$X$23)-$AZ$3*SUMPRODUCT(K10:$K$22, W11:$W$23))/Z10</f>
        <v>378.6020714429547</v>
      </c>
    </row>
    <row r="11" spans="1:52" x14ac:dyDescent="0.25">
      <c r="A11" t="s">
        <v>33</v>
      </c>
      <c r="C11" s="7">
        <f>AU25</f>
        <v>1207.8700972105341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2.5162380000000001E-3</v>
      </c>
      <c r="O11">
        <f t="shared" si="21"/>
        <v>3016.8450330535056</v>
      </c>
      <c r="P11">
        <f t="shared" si="22"/>
        <v>150.84225165267529</v>
      </c>
      <c r="Q11" s="4">
        <f t="shared" si="23"/>
        <v>12.5</v>
      </c>
      <c r="R11">
        <f t="shared" si="0"/>
        <v>1000000</v>
      </c>
      <c r="S11">
        <f t="shared" si="1"/>
        <v>365.31395107309646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346.73498229554025</v>
      </c>
      <c r="AC11">
        <f t="shared" si="2"/>
        <v>330.37782910340502</v>
      </c>
      <c r="AE11">
        <f t="shared" si="3"/>
        <v>2728.3346552570497</v>
      </c>
      <c r="AF11">
        <f t="shared" si="4"/>
        <v>-136.41673276285249</v>
      </c>
      <c r="AG11">
        <f t="shared" si="4"/>
        <v>-11.304585690367563</v>
      </c>
      <c r="AH11">
        <f t="shared" si="5"/>
        <v>-2304.4452320510436</v>
      </c>
      <c r="AI11">
        <f t="shared" si="6"/>
        <v>276.16810475278589</v>
      </c>
      <c r="AJ11">
        <f t="shared" si="7"/>
        <v>16.357153192135229</v>
      </c>
      <c r="AK11">
        <f t="shared" si="24"/>
        <v>7.0527669714953696</v>
      </c>
      <c r="AL11">
        <f t="shared" si="8"/>
        <v>299.5780249164165</v>
      </c>
      <c r="AN11">
        <f t="shared" si="9"/>
        <v>1540.1636498519874</v>
      </c>
      <c r="AO11">
        <f t="shared" si="9"/>
        <v>-77.008182492599374</v>
      </c>
      <c r="AP11">
        <f t="shared" si="9"/>
        <v>-6.3815162569566413</v>
      </c>
      <c r="AQ11">
        <f t="shared" si="9"/>
        <v>-1300.8751593727625</v>
      </c>
      <c r="AR11">
        <f t="shared" si="9"/>
        <v>155.89879172966889</v>
      </c>
      <c r="AS11">
        <f t="shared" si="9"/>
        <v>9.2337253104361405</v>
      </c>
      <c r="AT11">
        <f t="shared" si="9"/>
        <v>3.9813353905994551</v>
      </c>
      <c r="AU11">
        <f t="shared" si="9"/>
        <v>169.11385243070447</v>
      </c>
      <c r="AW11">
        <v>8</v>
      </c>
      <c r="AX11">
        <f>(R11*SUMPRODUCT(K12:$K$23, X12:$X$23)-$AZ$3*SUMPRODUCT(K11:$K$22, W12:$W$23))/Z11</f>
        <v>365.31395107309646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2.529547E-3</v>
      </c>
      <c r="O12">
        <f t="shared" si="21"/>
        <v>3016.8450330535056</v>
      </c>
      <c r="P12">
        <f t="shared" si="22"/>
        <v>150.84225165267529</v>
      </c>
      <c r="Q12" s="4">
        <f t="shared" si="23"/>
        <v>12.5</v>
      </c>
      <c r="R12">
        <f t="shared" si="0"/>
        <v>1000000</v>
      </c>
      <c r="S12">
        <f t="shared" si="1"/>
        <v>346.03525417555795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330.37782910340502</v>
      </c>
      <c r="AC12">
        <f t="shared" si="2"/>
        <v>309.02178291319797</v>
      </c>
      <c r="AE12">
        <f t="shared" si="3"/>
        <v>2694.1498579622771</v>
      </c>
      <c r="AF12">
        <f t="shared" si="4"/>
        <v>-134.70749289811386</v>
      </c>
      <c r="AG12">
        <f t="shared" si="4"/>
        <v>-11.162944352644574</v>
      </c>
      <c r="AH12">
        <f t="shared" si="5"/>
        <v>-2287.638465544976</v>
      </c>
      <c r="AI12">
        <f t="shared" si="6"/>
        <v>260.64095516654288</v>
      </c>
      <c r="AJ12">
        <f t="shared" si="7"/>
        <v>21.356046190207053</v>
      </c>
      <c r="AK12">
        <f t="shared" si="24"/>
        <v>6.646586446585407</v>
      </c>
      <c r="AL12">
        <f t="shared" si="8"/>
        <v>288.64358780333532</v>
      </c>
      <c r="AN12">
        <f t="shared" si="9"/>
        <v>1445.8276423742514</v>
      </c>
      <c r="AO12">
        <f t="shared" si="9"/>
        <v>-72.291382118712576</v>
      </c>
      <c r="AP12">
        <f t="shared" si="9"/>
        <v>-5.9906443094246962</v>
      </c>
      <c r="AQ12">
        <f t="shared" si="9"/>
        <v>-1227.6714747208596</v>
      </c>
      <c r="AR12">
        <f t="shared" si="9"/>
        <v>139.87414122525479</v>
      </c>
      <c r="AS12">
        <f t="shared" si="9"/>
        <v>11.460818269766422</v>
      </c>
      <c r="AT12">
        <f t="shared" si="9"/>
        <v>3.5669205198450347</v>
      </c>
      <c r="AU12">
        <f t="shared" si="9"/>
        <v>154.90188001486624</v>
      </c>
      <c r="AW12">
        <v>9</v>
      </c>
      <c r="AX12">
        <f>(R12*SUMPRODUCT(K13:$K$23, X13:$X$23)-$AZ$3*SUMPRODUCT(K12:$K$22, W13:$W$23))/Z12</f>
        <v>346.03525417555795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2.543806E-3</v>
      </c>
      <c r="O13">
        <f t="shared" si="21"/>
        <v>3016.8450330535056</v>
      </c>
      <c r="P13">
        <f t="shared" si="22"/>
        <v>150.84225165267529</v>
      </c>
      <c r="Q13" s="4">
        <f t="shared" si="23"/>
        <v>12.5</v>
      </c>
      <c r="R13">
        <f t="shared" si="0"/>
        <v>1000000</v>
      </c>
      <c r="S13">
        <f t="shared" si="1"/>
        <v>320.07962186902262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309.02178291319797</v>
      </c>
      <c r="AC13">
        <f t="shared" si="2"/>
        <v>282.25692796410931</v>
      </c>
      <c r="AE13">
        <f t="shared" si="3"/>
        <v>2660.3549648090707</v>
      </c>
      <c r="AF13">
        <f t="shared" si="4"/>
        <v>-133.01774824045356</v>
      </c>
      <c r="AG13">
        <f t="shared" si="4"/>
        <v>-11.022918544296205</v>
      </c>
      <c r="AH13">
        <f t="shared" si="5"/>
        <v>-2271.7091857538708</v>
      </c>
      <c r="AI13">
        <f t="shared" si="6"/>
        <v>244.60511227044981</v>
      </c>
      <c r="AJ13">
        <f t="shared" si="7"/>
        <v>26.764854949088658</v>
      </c>
      <c r="AK13">
        <f t="shared" si="24"/>
        <v>5.6727179989636296</v>
      </c>
      <c r="AL13">
        <f t="shared" si="8"/>
        <v>277.04268521850207</v>
      </c>
      <c r="AN13">
        <f t="shared" si="9"/>
        <v>1357.5082827031199</v>
      </c>
      <c r="AO13">
        <f t="shared" si="9"/>
        <v>-67.875414135156007</v>
      </c>
      <c r="AP13">
        <f t="shared" si="9"/>
        <v>-5.6247017489704936</v>
      </c>
      <c r="AQ13">
        <f t="shared" si="9"/>
        <v>-1159.1926928348689</v>
      </c>
      <c r="AR13">
        <f t="shared" si="9"/>
        <v>124.81547398412418</v>
      </c>
      <c r="AS13">
        <f t="shared" si="9"/>
        <v>13.657392625928413</v>
      </c>
      <c r="AT13">
        <f t="shared" si="9"/>
        <v>2.8946369078176253</v>
      </c>
      <c r="AU13">
        <f t="shared" si="9"/>
        <v>141.3675035178702</v>
      </c>
      <c r="AW13">
        <v>10</v>
      </c>
      <c r="AX13">
        <f>(R13*SUMPRODUCT(K14:$K$23, X14:$X$23)-$AZ$3*SUMPRODUCT(K13:$K$22, W14:$W$23))/Z13</f>
        <v>320.07962186902262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2.5599659999999999E-3</v>
      </c>
      <c r="O14">
        <f t="shared" si="21"/>
        <v>3016.8450330535056</v>
      </c>
      <c r="P14">
        <f t="shared" si="22"/>
        <v>150.84225165267529</v>
      </c>
      <c r="Q14" s="4">
        <f t="shared" si="23"/>
        <v>12.5</v>
      </c>
      <c r="R14">
        <f t="shared" si="0"/>
        <v>1000000</v>
      </c>
      <c r="S14">
        <f t="shared" si="1"/>
        <v>326.59867005883001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282.25692796410931</v>
      </c>
      <c r="AC14">
        <f t="shared" si="2"/>
        <v>284.388301855598</v>
      </c>
      <c r="AE14">
        <f t="shared" si="3"/>
        <v>2626.9409969031381</v>
      </c>
      <c r="AF14">
        <f t="shared" si="4"/>
        <v>-131.3470498451569</v>
      </c>
      <c r="AG14">
        <f t="shared" si="4"/>
        <v>-10.884471062159076</v>
      </c>
      <c r="AH14">
        <f t="shared" si="5"/>
        <v>-2257.4637355334221</v>
      </c>
      <c r="AI14">
        <f t="shared" si="6"/>
        <v>227.24574046239968</v>
      </c>
      <c r="AJ14">
        <f t="shared" si="7"/>
        <v>-2.1313738914886926</v>
      </c>
      <c r="AK14">
        <f t="shared" si="24"/>
        <v>194.44956125154636</v>
      </c>
      <c r="AL14">
        <f t="shared" si="8"/>
        <v>419.56392782245734</v>
      </c>
      <c r="AN14">
        <f t="shared" si="9"/>
        <v>1234.7942143198707</v>
      </c>
      <c r="AO14">
        <f t="shared" si="9"/>
        <v>-61.739710715993539</v>
      </c>
      <c r="AP14">
        <f t="shared" si="9"/>
        <v>-5.1162481035281715</v>
      </c>
      <c r="AQ14">
        <f t="shared" si="9"/>
        <v>-1061.1213434027406</v>
      </c>
      <c r="AR14">
        <f t="shared" si="9"/>
        <v>106.81691209760832</v>
      </c>
      <c r="AS14">
        <f t="shared" si="9"/>
        <v>-1.0018527834714466</v>
      </c>
      <c r="AT14">
        <f t="shared" si="9"/>
        <v>91.401060584726963</v>
      </c>
      <c r="AU14">
        <f t="shared" si="9"/>
        <v>197.21611989886384</v>
      </c>
      <c r="AW14">
        <v>11</v>
      </c>
      <c r="AX14">
        <f>(R14*SUMPRODUCT(K15:$K$23, X15:$X$23)-$AZ$3*SUMPRODUCT(K14:$K$22, W15:$W$23))/Z14</f>
        <v>326.59867005883001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2.5827799999999998E-3</v>
      </c>
      <c r="O15">
        <f t="shared" si="21"/>
        <v>3016.8450330535056</v>
      </c>
      <c r="P15">
        <f t="shared" si="22"/>
        <v>150.84225165267529</v>
      </c>
      <c r="Q15" s="4">
        <f t="shared" si="23"/>
        <v>12.5</v>
      </c>
      <c r="R15">
        <f t="shared" si="0"/>
        <v>1000000</v>
      </c>
      <c r="S15">
        <f t="shared" si="1"/>
        <v>323.01109461898579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284.388301855598</v>
      </c>
      <c r="AC15">
        <f t="shared" si="2"/>
        <v>277.72530499234745</v>
      </c>
      <c r="AE15">
        <f t="shared" si="3"/>
        <v>2593.8867762661253</v>
      </c>
      <c r="AF15">
        <f t="shared" si="4"/>
        <v>-129.69433881330627</v>
      </c>
      <c r="AG15">
        <f t="shared" si="4"/>
        <v>-10.747514157367563</v>
      </c>
      <c r="AH15">
        <f t="shared" si="5"/>
        <v>-2248.9755335938571</v>
      </c>
      <c r="AI15">
        <f t="shared" si="6"/>
        <v>204.46938970159408</v>
      </c>
      <c r="AJ15">
        <f t="shared" si="7"/>
        <v>6.6629968632505552</v>
      </c>
      <c r="AK15">
        <f t="shared" si="24"/>
        <v>192.40065175158921</v>
      </c>
      <c r="AL15">
        <f t="shared" si="8"/>
        <v>403.53303831643382</v>
      </c>
      <c r="AN15">
        <f t="shared" si="9"/>
        <v>1123.1471246272113</v>
      </c>
      <c r="AO15">
        <f t="shared" si="9"/>
        <v>-56.157356231360573</v>
      </c>
      <c r="AP15">
        <f t="shared" si="9"/>
        <v>-4.6536493933300243</v>
      </c>
      <c r="AQ15">
        <f t="shared" si="9"/>
        <v>-973.80133436238157</v>
      </c>
      <c r="AR15">
        <f t="shared" si="9"/>
        <v>88.534784640139122</v>
      </c>
      <c r="AS15">
        <f t="shared" si="9"/>
        <v>2.8850626160068762</v>
      </c>
      <c r="AT15">
        <f t="shared" si="9"/>
        <v>83.309048324100104</v>
      </c>
      <c r="AU15">
        <f t="shared" si="9"/>
        <v>174.7288955802461</v>
      </c>
      <c r="AW15">
        <v>12</v>
      </c>
      <c r="AX15">
        <f>(R15*SUMPRODUCT(K16:$K$23, X16:$X$23)-$AZ$3*SUMPRODUCT(K15:$K$22, W16:$W$23))/Z15</f>
        <v>323.01109461898579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2.6093969999999998E-3</v>
      </c>
      <c r="O16">
        <f t="shared" si="21"/>
        <v>3016.8450330535056</v>
      </c>
      <c r="P16">
        <f t="shared" si="22"/>
        <v>150.84225165267529</v>
      </c>
      <c r="Q16" s="4">
        <f t="shared" si="23"/>
        <v>12.5</v>
      </c>
      <c r="R16">
        <f t="shared" si="0"/>
        <v>1000000</v>
      </c>
      <c r="S16">
        <f t="shared" si="1"/>
        <v>309.24509771759989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277.72530499234745</v>
      </c>
      <c r="AC16">
        <f t="shared" si="2"/>
        <v>262.53658170935705</v>
      </c>
      <c r="AE16">
        <f t="shared" si="3"/>
        <v>2561.1794281311354</v>
      </c>
      <c r="AF16">
        <f t="shared" si="4"/>
        <v>-128.05897140655676</v>
      </c>
      <c r="AG16">
        <f t="shared" si="4"/>
        <v>-10.611994484594195</v>
      </c>
      <c r="AH16">
        <f t="shared" si="5"/>
        <v>-2243.5624959753954</v>
      </c>
      <c r="AI16">
        <f t="shared" si="6"/>
        <v>178.94596626458906</v>
      </c>
      <c r="AJ16">
        <f t="shared" si="7"/>
        <v>15.188723282990395</v>
      </c>
      <c r="AK16">
        <f t="shared" si="24"/>
        <v>189.75920332018484</v>
      </c>
      <c r="AL16">
        <f t="shared" si="8"/>
        <v>383.89389286776429</v>
      </c>
      <c r="AN16">
        <f t="shared" si="9"/>
        <v>1021.5673549459441</v>
      </c>
      <c r="AO16">
        <f t="shared" si="9"/>
        <v>-51.078367747297207</v>
      </c>
      <c r="AP16">
        <f t="shared" si="9"/>
        <v>-4.2327636311831149</v>
      </c>
      <c r="AQ16">
        <f t="shared" si="9"/>
        <v>-894.88076450071912</v>
      </c>
      <c r="AR16">
        <f t="shared" si="9"/>
        <v>71.375459066744682</v>
      </c>
      <c r="AS16">
        <f t="shared" si="9"/>
        <v>6.0582650706875514</v>
      </c>
      <c r="AT16">
        <f t="shared" si="9"/>
        <v>75.688491514201488</v>
      </c>
      <c r="AU16">
        <f t="shared" si="9"/>
        <v>153.1222156516337</v>
      </c>
      <c r="AW16">
        <v>13</v>
      </c>
      <c r="AX16">
        <f>(R16*SUMPRODUCT(K17:$K$23, X17:$X$23)-$AZ$3*SUMPRODUCT(K16:$K$22, W17:$W$23))/Z16</f>
        <v>309.24509771759989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2.6360139999999999E-3</v>
      </c>
      <c r="O17">
        <f t="shared" si="21"/>
        <v>3016.8450330535056</v>
      </c>
      <c r="P17">
        <f t="shared" si="22"/>
        <v>150.84225165267529</v>
      </c>
      <c r="Q17" s="4">
        <f t="shared" si="23"/>
        <v>12.5</v>
      </c>
      <c r="R17">
        <f t="shared" si="0"/>
        <v>1000000</v>
      </c>
      <c r="S17">
        <f t="shared" si="1"/>
        <v>286.81668611413278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262.53658170935705</v>
      </c>
      <c r="AC17">
        <f t="shared" si="2"/>
        <v>240.4189513661959</v>
      </c>
      <c r="AE17">
        <f t="shared" si="3"/>
        <v>2528.8163290207585</v>
      </c>
      <c r="AF17">
        <f t="shared" si="4"/>
        <v>-126.44081645103793</v>
      </c>
      <c r="AG17">
        <f t="shared" si="4"/>
        <v>-10.477901173718941</v>
      </c>
      <c r="AH17">
        <f t="shared" si="5"/>
        <v>-2237.8692823450465</v>
      </c>
      <c r="AI17">
        <f t="shared" si="6"/>
        <v>154.02832905095511</v>
      </c>
      <c r="AJ17">
        <f t="shared" si="7"/>
        <v>22.117630343161153</v>
      </c>
      <c r="AK17">
        <f t="shared" si="24"/>
        <v>186.54384659953547</v>
      </c>
      <c r="AL17">
        <f t="shared" si="8"/>
        <v>362.6898059936517</v>
      </c>
      <c r="AN17">
        <f t="shared" si="9"/>
        <v>929.14962392812674</v>
      </c>
      <c r="AO17">
        <f t="shared" si="9"/>
        <v>-46.457481196406334</v>
      </c>
      <c r="AP17">
        <f t="shared" si="9"/>
        <v>-3.8498398730630443</v>
      </c>
      <c r="AQ17">
        <f t="shared" si="9"/>
        <v>-822.24848765366312</v>
      </c>
      <c r="AR17">
        <f t="shared" si="9"/>
        <v>56.593815204994229</v>
      </c>
      <c r="AS17">
        <f t="shared" si="9"/>
        <v>8.12656406860809</v>
      </c>
      <c r="AT17">
        <f t="shared" si="9"/>
        <v>68.540820037010178</v>
      </c>
      <c r="AU17">
        <f t="shared" si="9"/>
        <v>133.26119931061248</v>
      </c>
      <c r="AW17">
        <v>14</v>
      </c>
      <c r="AX17">
        <f>(R17*SUMPRODUCT(K18:$K$23, X18:$X$23)-$AZ$3*SUMPRODUCT(K17:$K$22, W18:$W$23))/Z17</f>
        <v>286.81668611413278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2.6635809999999999E-3</v>
      </c>
      <c r="O18">
        <f t="shared" si="21"/>
        <v>3016.8450330535056</v>
      </c>
      <c r="P18">
        <f t="shared" si="22"/>
        <v>150.84225165267529</v>
      </c>
      <c r="Q18" s="4">
        <f t="shared" si="23"/>
        <v>12.5</v>
      </c>
      <c r="R18">
        <f t="shared" si="0"/>
        <v>1000000</v>
      </c>
      <c r="S18">
        <f t="shared" si="1"/>
        <v>256.73854773160696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240.4189513661959</v>
      </c>
      <c r="AC18">
        <f t="shared" si="2"/>
        <v>212.48120562574195</v>
      </c>
      <c r="AE18">
        <f t="shared" si="3"/>
        <v>2496.7924586040813</v>
      </c>
      <c r="AF18">
        <f t="shared" si="4"/>
        <v>-124.83962293020407</v>
      </c>
      <c r="AG18">
        <f t="shared" si="4"/>
        <v>-10.345213423495554</v>
      </c>
      <c r="AH18">
        <f t="shared" si="5"/>
        <v>-2232.6990788956373</v>
      </c>
      <c r="AI18">
        <f t="shared" si="6"/>
        <v>128.90854335474478</v>
      </c>
      <c r="AJ18">
        <f t="shared" si="7"/>
        <v>27.937745740453948</v>
      </c>
      <c r="AK18">
        <f t="shared" si="24"/>
        <v>182.86602509280516</v>
      </c>
      <c r="AL18">
        <f t="shared" si="8"/>
        <v>339.71231418800392</v>
      </c>
      <c r="AN18">
        <f t="shared" si="9"/>
        <v>845.06901652252759</v>
      </c>
      <c r="AO18">
        <f t="shared" si="9"/>
        <v>-42.253450826126382</v>
      </c>
      <c r="AP18">
        <f t="shared" si="9"/>
        <v>-3.501460164773484</v>
      </c>
      <c r="AQ18">
        <f t="shared" si="9"/>
        <v>-755.68348033539087</v>
      </c>
      <c r="AR18">
        <f t="shared" si="9"/>
        <v>43.630625196237006</v>
      </c>
      <c r="AS18">
        <f t="shared" si="9"/>
        <v>9.4558613533867621</v>
      </c>
      <c r="AT18">
        <f t="shared" si="9"/>
        <v>61.893174760291664</v>
      </c>
      <c r="AU18">
        <f t="shared" si="9"/>
        <v>114.97966130991544</v>
      </c>
      <c r="AW18">
        <v>15</v>
      </c>
      <c r="AX18">
        <f>(R18*SUMPRODUCT(K19:$K$23, X19:$X$23)-$AZ$3*SUMPRODUCT(K18:$K$22, W19:$W$23))/Z18</f>
        <v>256.73854773160696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2.696852E-3</v>
      </c>
      <c r="O19">
        <f t="shared" si="21"/>
        <v>3016.8450330535056</v>
      </c>
      <c r="P19">
        <f t="shared" si="22"/>
        <v>150.84225165267529</v>
      </c>
      <c r="Q19" s="4">
        <f t="shared" si="23"/>
        <v>12.5</v>
      </c>
      <c r="R19">
        <f t="shared" si="0"/>
        <v>1000000</v>
      </c>
      <c r="S19">
        <f t="shared" si="1"/>
        <v>218.43657870985444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212.48120562574195</v>
      </c>
      <c r="AC19">
        <f t="shared" si="2"/>
        <v>178.48648180669761</v>
      </c>
      <c r="AE19">
        <f t="shared" si="3"/>
        <v>2465.091054282469</v>
      </c>
      <c r="AF19">
        <f t="shared" si="4"/>
        <v>-123.25455271412345</v>
      </c>
      <c r="AG19">
        <f t="shared" si="4"/>
        <v>-10.213861779749017</v>
      </c>
      <c r="AH19">
        <f t="shared" si="5"/>
        <v>-2231.9607609264667</v>
      </c>
      <c r="AI19">
        <f t="shared" si="6"/>
        <v>99.661878862129925</v>
      </c>
      <c r="AJ19">
        <f t="shared" si="7"/>
        <v>33.994723819044339</v>
      </c>
      <c r="AK19">
        <f t="shared" si="24"/>
        <v>178.80223950358615</v>
      </c>
      <c r="AL19">
        <f t="shared" si="8"/>
        <v>312.45884218476044</v>
      </c>
      <c r="AN19">
        <f t="shared" si="9"/>
        <v>768.57113143113077</v>
      </c>
      <c r="AO19">
        <f t="shared" si="9"/>
        <v>-38.428556571556534</v>
      </c>
      <c r="AP19">
        <f t="shared" si="9"/>
        <v>-3.1844987189034528</v>
      </c>
      <c r="AQ19">
        <f t="shared" si="9"/>
        <v>-695.88529168325647</v>
      </c>
      <c r="AR19">
        <f t="shared" si="9"/>
        <v>31.072784457414365</v>
      </c>
      <c r="AS19">
        <f t="shared" si="9"/>
        <v>10.598944531035503</v>
      </c>
      <c r="AT19">
        <f t="shared" si="9"/>
        <v>55.747327985696522</v>
      </c>
      <c r="AU19">
        <f t="shared" si="9"/>
        <v>97.4190569741464</v>
      </c>
      <c r="AW19">
        <v>16</v>
      </c>
      <c r="AX19">
        <f>(R19*SUMPRODUCT(K20:$K$23, X20:$X$23)-$AZ$3*SUMPRODUCT(K19:$K$22, W20:$W$23))/Z19</f>
        <v>218.43657870985444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2.7291730000000001E-3</v>
      </c>
      <c r="O20">
        <f t="shared" si="21"/>
        <v>3016.8450330535056</v>
      </c>
      <c r="P20">
        <f t="shared" si="22"/>
        <v>150.84225165267529</v>
      </c>
      <c r="Q20" s="4">
        <f t="shared" si="23"/>
        <v>12.5</v>
      </c>
      <c r="R20">
        <f t="shared" si="0"/>
        <v>1000000</v>
      </c>
      <c r="S20">
        <f t="shared" si="1"/>
        <v>173.52505842662072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178.48648180669761</v>
      </c>
      <c r="AC20">
        <f t="shared" si="2"/>
        <v>139.98402182299651</v>
      </c>
      <c r="AE20">
        <f t="shared" si="3"/>
        <v>2433.7124837917554</v>
      </c>
      <c r="AF20">
        <f t="shared" si="4"/>
        <v>-121.68562418958777</v>
      </c>
      <c r="AG20">
        <f t="shared" si="4"/>
        <v>-10.083847766156504</v>
      </c>
      <c r="AH20">
        <f t="shared" si="5"/>
        <v>-2230.031663601837</v>
      </c>
      <c r="AI20">
        <f t="shared" si="6"/>
        <v>71.911348234174511</v>
      </c>
      <c r="AJ20">
        <f t="shared" si="7"/>
        <v>38.502459983701101</v>
      </c>
      <c r="AK20">
        <f t="shared" si="24"/>
        <v>174.33593389862057</v>
      </c>
      <c r="AL20">
        <f t="shared" si="8"/>
        <v>284.74974211649618</v>
      </c>
      <c r="AN20">
        <f t="shared" si="9"/>
        <v>698.97515460636271</v>
      </c>
      <c r="AO20">
        <f t="shared" si="9"/>
        <v>-34.948757730318135</v>
      </c>
      <c r="AP20">
        <f t="shared" si="9"/>
        <v>-2.8961346495600964</v>
      </c>
      <c r="AQ20">
        <f t="shared" si="9"/>
        <v>-640.47694097975216</v>
      </c>
      <c r="AR20">
        <f t="shared" si="9"/>
        <v>20.653321246732389</v>
      </c>
      <c r="AS20">
        <f t="shared" si="9"/>
        <v>11.058111054229018</v>
      </c>
      <c r="AT20">
        <f t="shared" si="9"/>
        <v>50.0702063870663</v>
      </c>
      <c r="AU20">
        <f t="shared" si="9"/>
        <v>81.781638688027712</v>
      </c>
      <c r="AW20">
        <v>17</v>
      </c>
      <c r="AX20">
        <f>(R20*SUMPRODUCT(K21:$K$23, X21:$X$23)-$AZ$3*SUMPRODUCT(K20:$K$22, W21:$W$23))/Z20</f>
        <v>173.52505842662072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2.766246E-3</v>
      </c>
      <c r="O21">
        <f t="shared" si="21"/>
        <v>3016.8450330535056</v>
      </c>
      <c r="P21">
        <f t="shared" si="22"/>
        <v>150.84225165267529</v>
      </c>
      <c r="Q21" s="4">
        <f t="shared" si="23"/>
        <v>12.5</v>
      </c>
      <c r="R21">
        <f t="shared" si="0"/>
        <v>1000000</v>
      </c>
      <c r="S21">
        <f t="shared" si="1"/>
        <v>121.86657464008259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139.98402182299651</v>
      </c>
      <c r="AC21">
        <f t="shared" si="2"/>
        <v>97.055660094161226</v>
      </c>
      <c r="AE21">
        <f t="shared" si="3"/>
        <v>2402.643111530399</v>
      </c>
      <c r="AF21">
        <f t="shared" si="4"/>
        <v>-120.13215557651995</v>
      </c>
      <c r="AG21">
        <f t="shared" si="4"/>
        <v>-9.9551148849472018</v>
      </c>
      <c r="AH21">
        <f t="shared" si="5"/>
        <v>-2231.5522838191496</v>
      </c>
      <c r="AI21">
        <f t="shared" si="6"/>
        <v>41.003557249782261</v>
      </c>
      <c r="AJ21">
        <f t="shared" si="7"/>
        <v>42.928361728835284</v>
      </c>
      <c r="AK21">
        <f t="shared" si="24"/>
        <v>169.57464844438132</v>
      </c>
      <c r="AL21">
        <f t="shared" si="8"/>
        <v>253.50656742299887</v>
      </c>
      <c r="AN21">
        <f t="shared" si="9"/>
        <v>635.65739152701974</v>
      </c>
      <c r="AO21">
        <f t="shared" si="9"/>
        <v>-31.78286957635099</v>
      </c>
      <c r="AP21">
        <f t="shared" si="9"/>
        <v>-2.6337837399773476</v>
      </c>
      <c r="AQ21">
        <f t="shared" si="9"/>
        <v>-590.39259596283034</v>
      </c>
      <c r="AR21">
        <f t="shared" si="9"/>
        <v>10.848142247861118</v>
      </c>
      <c r="AS21">
        <f t="shared" si="9"/>
        <v>11.357379840611642</v>
      </c>
      <c r="AT21">
        <f t="shared" si="9"/>
        <v>44.863666260698835</v>
      </c>
      <c r="AU21">
        <f t="shared" si="9"/>
        <v>67.069188349171597</v>
      </c>
      <c r="AW21">
        <v>18</v>
      </c>
      <c r="AX21">
        <f>(R21*SUMPRODUCT(K22:$K$23, X22:$X$23)-$AZ$3*SUMPRODUCT(K21:$K$22, W22:$W$23))/Z21</f>
        <v>121.86657464008259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2.8061710000000001E-3</v>
      </c>
      <c r="O22">
        <f t="shared" si="21"/>
        <v>3016.8450330535056</v>
      </c>
      <c r="P22">
        <f t="shared" si="22"/>
        <v>150.84225165267529</v>
      </c>
      <c r="Q22" s="4">
        <f t="shared" si="23"/>
        <v>12.5</v>
      </c>
      <c r="R22">
        <f t="shared" si="0"/>
        <v>1000000</v>
      </c>
      <c r="S22">
        <f t="shared" si="1"/>
        <v>63.935621254645177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97.055660094161226</v>
      </c>
      <c r="AC22">
        <f t="shared" si="2"/>
        <v>50.266840036057772</v>
      </c>
      <c r="AE22">
        <f t="shared" si="3"/>
        <v>2371.8744529921682</v>
      </c>
      <c r="AF22">
        <f t="shared" si="4"/>
        <v>-118.59372264960842</v>
      </c>
      <c r="AG22">
        <f t="shared" si="4"/>
        <v>-9.8276279814059215</v>
      </c>
      <c r="AH22">
        <f t="shared" si="5"/>
        <v>-2234.8603753445741</v>
      </c>
      <c r="AI22">
        <f t="shared" si="6"/>
        <v>8.5927270165798291</v>
      </c>
      <c r="AJ22">
        <f t="shared" si="7"/>
        <v>46.788820058103454</v>
      </c>
      <c r="AK22">
        <f t="shared" si="24"/>
        <v>164.52354733057049</v>
      </c>
      <c r="AL22">
        <f t="shared" si="8"/>
        <v>219.90509440525378</v>
      </c>
      <c r="AN22">
        <f t="shared" si="9"/>
        <v>578.05198943387518</v>
      </c>
      <c r="AO22">
        <f t="shared" si="9"/>
        <v>-28.902599471693765</v>
      </c>
      <c r="AP22">
        <f t="shared" si="9"/>
        <v>-2.3951014350279651</v>
      </c>
      <c r="AQ22">
        <f t="shared" si="9"/>
        <v>-544.66014609042793</v>
      </c>
      <c r="AR22">
        <f t="shared" si="9"/>
        <v>2.0941424367255825</v>
      </c>
      <c r="AS22">
        <f t="shared" si="9"/>
        <v>11.40295199171725</v>
      </c>
      <c r="AT22">
        <f t="shared" si="9"/>
        <v>40.096204806784783</v>
      </c>
      <c r="AU22">
        <f t="shared" si="9"/>
        <v>53.593299235227619</v>
      </c>
      <c r="AW22">
        <v>19</v>
      </c>
      <c r="AX22">
        <f>(R22*SUMPRODUCT(K23:$K$23, X23:$X$23)-$AZ$3*SUMPRODUCT(K22:$K$22, W23:$W$23))/Z22</f>
        <v>63.935621254645177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2.8498989999999999E-3</v>
      </c>
      <c r="O23">
        <f t="shared" si="21"/>
        <v>3016.8450330535056</v>
      </c>
      <c r="P23">
        <f t="shared" si="22"/>
        <v>150.84225165267529</v>
      </c>
      <c r="Q23" s="4">
        <f t="shared" si="23"/>
        <v>12.5</v>
      </c>
      <c r="R23">
        <f t="shared" si="0"/>
        <v>1000000</v>
      </c>
      <c r="S23">
        <f t="shared" si="1"/>
        <v>64.767881996747306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50.266840036057772</v>
      </c>
      <c r="AC23">
        <f t="shared" si="2"/>
        <v>50.266840036057779</v>
      </c>
      <c r="AE23">
        <f t="shared" si="3"/>
        <v>2341.396105830539</v>
      </c>
      <c r="AF23">
        <f t="shared" si="4"/>
        <v>-117.06980529152695</v>
      </c>
      <c r="AG23">
        <f t="shared" si="4"/>
        <v>-9.7013439544352824</v>
      </c>
      <c r="AH23">
        <f t="shared" si="5"/>
        <v>-2240.6197725264606</v>
      </c>
      <c r="AI23">
        <f t="shared" si="6"/>
        <v>-25.994815941883644</v>
      </c>
      <c r="AJ23">
        <f t="shared" si="7"/>
        <v>0</v>
      </c>
      <c r="AK23">
        <f t="shared" si="24"/>
        <v>159.2215198402549</v>
      </c>
      <c r="AL23">
        <f t="shared" si="8"/>
        <v>133.22670389837126</v>
      </c>
      <c r="AN23">
        <f t="shared" si="9"/>
        <v>525.64369728852716</v>
      </c>
      <c r="AO23">
        <f t="shared" si="9"/>
        <v>-26.282184864426355</v>
      </c>
      <c r="AP23">
        <f t="shared" si="9"/>
        <v>-2.1779528428267318</v>
      </c>
      <c r="AQ23">
        <f t="shared" si="9"/>
        <v>-503.01939877482204</v>
      </c>
      <c r="AR23">
        <f t="shared" si="9"/>
        <v>-5.8358391935479768</v>
      </c>
      <c r="AS23">
        <f t="shared" si="9"/>
        <v>0</v>
      </c>
      <c r="AT23">
        <f t="shared" si="9"/>
        <v>35.745249668911676</v>
      </c>
      <c r="AU23">
        <f t="shared" si="9"/>
        <v>29.9094104753637</v>
      </c>
      <c r="AW23">
        <v>20</v>
      </c>
      <c r="AX23">
        <f>(R23*SUMPRODUCT(K$23:$K24, X$23:$X24)-$AZ$3*SUMPRODUCT(K$22:$K23, W$23:$W24))/Z23</f>
        <v>64.767881996747306</v>
      </c>
    </row>
    <row r="25" spans="5:50" x14ac:dyDescent="0.25">
      <c r="AN25" s="8">
        <f t="shared" ref="AN25:AU25" si="25">SUM(AN3:AN23)</f>
        <v>27797.653235832891</v>
      </c>
      <c r="AO25" s="8">
        <f t="shared" si="25"/>
        <v>-3652.5164365817745</v>
      </c>
      <c r="AP25" s="8">
        <f t="shared" si="25"/>
        <v>-228.49439184646499</v>
      </c>
      <c r="AQ25" s="8">
        <f t="shared" si="25"/>
        <v>-23549.671113491026</v>
      </c>
      <c r="AR25" s="8">
        <f t="shared" si="25"/>
        <v>366.97129391362711</v>
      </c>
      <c r="AS25" s="8">
        <f t="shared" si="25"/>
        <v>-172.70599147273578</v>
      </c>
      <c r="AT25" s="8">
        <f t="shared" si="25"/>
        <v>1013.6047947696433</v>
      </c>
      <c r="AU25" s="9">
        <f t="shared" si="25"/>
        <v>1207.8700972105341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9" priority="1" operator="lessThan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F8C6C-1EF0-4823-BD27-E2B116055A9D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3308.8475845809121</v>
      </c>
      <c r="K3">
        <v>1</v>
      </c>
      <c r="L3" s="2">
        <v>0</v>
      </c>
      <c r="O3">
        <f>$C$3</f>
        <v>3308.8475845809121</v>
      </c>
      <c r="P3">
        <f>O3*B5</f>
        <v>2647.07806766473</v>
      </c>
      <c r="Q3" s="4">
        <f>B8</f>
        <v>125.8175559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3308.8475845809121</v>
      </c>
      <c r="AF3">
        <f t="shared" ref="AF3:AG23" si="4">-$Z3*P3</f>
        <v>-2647.07806766473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535.95196101618205</v>
      </c>
      <c r="AJ3">
        <f t="shared" ref="AJ3:AJ23" si="7">AB3-AC3</f>
        <v>0</v>
      </c>
      <c r="AL3">
        <f t="shared" ref="AL3:AL23" si="8">SUM(AI3:AK3)</f>
        <v>535.95196101618205</v>
      </c>
      <c r="AN3">
        <f t="shared" ref="AN3:AU23" si="9">AE3*$K3</f>
        <v>3308.8475845809121</v>
      </c>
      <c r="AO3">
        <f t="shared" si="9"/>
        <v>-2647.07806766473</v>
      </c>
      <c r="AP3">
        <f t="shared" si="9"/>
        <v>-125.8175559</v>
      </c>
      <c r="AQ3">
        <f t="shared" si="9"/>
        <v>0</v>
      </c>
      <c r="AR3">
        <f t="shared" si="9"/>
        <v>535.95196101618205</v>
      </c>
      <c r="AS3">
        <f t="shared" si="9"/>
        <v>0</v>
      </c>
      <c r="AT3">
        <f t="shared" si="9"/>
        <v>0</v>
      </c>
      <c r="AU3">
        <f t="shared" si="9"/>
        <v>535.95196101618205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2577.9953673411019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2.543806E-3</v>
      </c>
      <c r="R4">
        <f t="shared" si="0"/>
        <v>1000000</v>
      </c>
      <c r="S4">
        <f t="shared" si="1"/>
        <v>193.8940912925662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191.46192142684595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-2543.806</v>
      </c>
      <c r="AI4">
        <f t="shared" si="6"/>
        <v>-2543.806</v>
      </c>
      <c r="AJ4">
        <f t="shared" si="7"/>
        <v>-191.46192142684595</v>
      </c>
      <c r="AK4">
        <f>G4*MAX(0, SUM(AB4, AE4:AF4))</f>
        <v>0</v>
      </c>
      <c r="AL4">
        <f t="shared" si="8"/>
        <v>-2735.267921426846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-2386.5334459142505</v>
      </c>
      <c r="AR4">
        <f t="shared" si="9"/>
        <v>-2386.5334459142505</v>
      </c>
      <c r="AS4">
        <f t="shared" si="9"/>
        <v>-179.62465655957024</v>
      </c>
      <c r="AT4">
        <f t="shared" si="9"/>
        <v>0</v>
      </c>
      <c r="AU4">
        <f t="shared" si="9"/>
        <v>-2566.1581024738207</v>
      </c>
      <c r="AW4">
        <v>1</v>
      </c>
      <c r="AX4">
        <f>(R4*SUMPRODUCT(K5:$K$23, X5:$X$23)-$AZ$3*SUMPRODUCT(K4:$K$22, W5:$W$23))/Z4</f>
        <v>193.8940912925662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2.5599659999999999E-3</v>
      </c>
      <c r="O5">
        <f t="shared" ref="O5:O23" si="21">$C$3</f>
        <v>3308.8475845809121</v>
      </c>
      <c r="P5">
        <f t="shared" ref="P5:P23" si="22">O5*$C$5</f>
        <v>165.44237922904563</v>
      </c>
      <c r="Q5" s="4">
        <f t="shared" ref="Q5:Q23" si="23">$C$8</f>
        <v>12.5</v>
      </c>
      <c r="R5">
        <f t="shared" si="0"/>
        <v>1000000</v>
      </c>
      <c r="S5">
        <f t="shared" si="1"/>
        <v>406.92339845923306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191.46192142684595</v>
      </c>
      <c r="AC5">
        <f t="shared" si="2"/>
        <v>396.77219693347797</v>
      </c>
      <c r="AE5">
        <f t="shared" si="3"/>
        <v>3226.3043374334916</v>
      </c>
      <c r="AF5">
        <f t="shared" si="4"/>
        <v>-161.31521687167461</v>
      </c>
      <c r="AG5">
        <f t="shared" si="4"/>
        <v>-12.188172222210882</v>
      </c>
      <c r="AH5">
        <f t="shared" si="5"/>
        <v>-2527.8542831294039</v>
      </c>
      <c r="AI5">
        <f t="shared" si="6"/>
        <v>524.9466652102019</v>
      </c>
      <c r="AJ5">
        <f t="shared" si="7"/>
        <v>-205.31027550663202</v>
      </c>
      <c r="AK5">
        <f>G5*SUM(AB5, AE5:AF5)</f>
        <v>133.51449272153519</v>
      </c>
      <c r="AL5">
        <f t="shared" si="8"/>
        <v>453.15088242510507</v>
      </c>
      <c r="AN5">
        <f t="shared" si="9"/>
        <v>2786.115477369663</v>
      </c>
      <c r="AO5">
        <f t="shared" si="9"/>
        <v>-139.30577386848319</v>
      </c>
      <c r="AP5">
        <f t="shared" si="9"/>
        <v>-10.525248618102122</v>
      </c>
      <c r="AQ5">
        <f t="shared" si="9"/>
        <v>-2182.9601941286833</v>
      </c>
      <c r="AR5">
        <f t="shared" si="9"/>
        <v>453.32426075439457</v>
      </c>
      <c r="AS5">
        <f t="shared" si="9"/>
        <v>-177.29825720877113</v>
      </c>
      <c r="AT5">
        <f t="shared" si="9"/>
        <v>115.29811069235397</v>
      </c>
      <c r="AU5">
        <f t="shared" si="9"/>
        <v>391.32411423797743</v>
      </c>
      <c r="AW5">
        <v>2</v>
      </c>
      <c r="AX5">
        <f>(R5*SUMPRODUCT(K6:$K$23, X6:$X$23)-$AZ$3*SUMPRODUCT(K5:$K$22, W6:$W$23))/Z5</f>
        <v>406.92339845923306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2.5827799999999998E-3</v>
      </c>
      <c r="O6">
        <f t="shared" si="21"/>
        <v>3308.8475845809121</v>
      </c>
      <c r="P6">
        <f t="shared" si="22"/>
        <v>165.44237922904563</v>
      </c>
      <c r="Q6" s="4">
        <f t="shared" si="23"/>
        <v>12.5</v>
      </c>
      <c r="R6">
        <f t="shared" si="0"/>
        <v>1000000</v>
      </c>
      <c r="S6">
        <f t="shared" si="1"/>
        <v>629.56849281033658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396.77219693347797</v>
      </c>
      <c r="AC6">
        <f t="shared" si="2"/>
        <v>606.13903247745475</v>
      </c>
      <c r="AE6">
        <f t="shared" si="3"/>
        <v>3185.7084597425201</v>
      </c>
      <c r="AF6">
        <f t="shared" si="4"/>
        <v>-159.28542298712603</v>
      </c>
      <c r="AG6">
        <f t="shared" si="4"/>
        <v>-12.03481113253669</v>
      </c>
      <c r="AH6">
        <f t="shared" si="5"/>
        <v>-2518.3493961665454</v>
      </c>
      <c r="AI6">
        <f t="shared" si="6"/>
        <v>496.03882945631221</v>
      </c>
      <c r="AJ6">
        <f t="shared" si="7"/>
        <v>-209.36683554397678</v>
      </c>
      <c r="AK6">
        <f>G6*SUM(AB6, AE6:AF6)</f>
        <v>200.25692117079902</v>
      </c>
      <c r="AL6">
        <f t="shared" si="8"/>
        <v>486.92891508313448</v>
      </c>
      <c r="AN6">
        <f t="shared" si="9"/>
        <v>2481.1132749488866</v>
      </c>
      <c r="AO6">
        <f t="shared" si="9"/>
        <v>-124.05566374744436</v>
      </c>
      <c r="AP6">
        <f t="shared" si="9"/>
        <v>-9.3730264522864708</v>
      </c>
      <c r="AQ6">
        <f t="shared" si="9"/>
        <v>-1961.3565386624671</v>
      </c>
      <c r="AR6">
        <f t="shared" si="9"/>
        <v>386.32804608668891</v>
      </c>
      <c r="AS6">
        <f t="shared" si="9"/>
        <v>-163.06038093774154</v>
      </c>
      <c r="AT6">
        <f t="shared" si="9"/>
        <v>155.96534076988956</v>
      </c>
      <c r="AU6">
        <f t="shared" si="9"/>
        <v>379.23300591883697</v>
      </c>
      <c r="AW6">
        <v>3</v>
      </c>
      <c r="AX6">
        <f>(R6*SUMPRODUCT(K7:$K$23, X7:$X$23)-$AZ$3*SUMPRODUCT(K6:$K$22, W7:$W$23))/Z6</f>
        <v>629.56849281033658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2.6093969999999998E-3</v>
      </c>
      <c r="O7">
        <f t="shared" si="21"/>
        <v>3308.8475845809121</v>
      </c>
      <c r="P7">
        <f t="shared" si="22"/>
        <v>165.44237922904563</v>
      </c>
      <c r="Q7" s="4">
        <f t="shared" si="23"/>
        <v>12.5</v>
      </c>
      <c r="R7">
        <f t="shared" si="0"/>
        <v>1000000</v>
      </c>
      <c r="S7">
        <f t="shared" si="1"/>
        <v>807.91122234865293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606.13903247745475</v>
      </c>
      <c r="AC7">
        <f t="shared" si="2"/>
        <v>768.03656497441261</v>
      </c>
      <c r="AE7">
        <f t="shared" si="3"/>
        <v>3145.5385970473681</v>
      </c>
      <c r="AF7">
        <f t="shared" si="4"/>
        <v>-157.27692985236843</v>
      </c>
      <c r="AG7">
        <f t="shared" si="4"/>
        <v>-11.883059421146516</v>
      </c>
      <c r="AH7">
        <f t="shared" si="5"/>
        <v>-2512.2880051846273</v>
      </c>
      <c r="AI7">
        <f t="shared" si="6"/>
        <v>464.09060258922591</v>
      </c>
      <c r="AJ7">
        <f t="shared" si="7"/>
        <v>-161.89753249695787</v>
      </c>
      <c r="AK7">
        <f>G7*SUM(AB7, AE7:AF7)</f>
        <v>176.4850743539175</v>
      </c>
      <c r="AL7">
        <f t="shared" si="8"/>
        <v>478.67814444618557</v>
      </c>
      <c r="AN7">
        <f t="shared" si="9"/>
        <v>2217.6409275487335</v>
      </c>
      <c r="AO7">
        <f t="shared" si="9"/>
        <v>-110.88204637743669</v>
      </c>
      <c r="AP7">
        <f t="shared" si="9"/>
        <v>-8.3776937092949115</v>
      </c>
      <c r="AQ7">
        <f t="shared" si="9"/>
        <v>-1771.1919692598503</v>
      </c>
      <c r="AR7">
        <f t="shared" si="9"/>
        <v>327.18921820215178</v>
      </c>
      <c r="AS7">
        <f t="shared" si="9"/>
        <v>-114.13962444187371</v>
      </c>
      <c r="AT7">
        <f t="shared" si="9"/>
        <v>124.42400940688094</v>
      </c>
      <c r="AU7">
        <f t="shared" si="9"/>
        <v>337.47360316715901</v>
      </c>
      <c r="AW7">
        <v>4</v>
      </c>
      <c r="AX7">
        <f>(R7*SUMPRODUCT(K8:$K$23, X8:$X$23)-$AZ$3*SUMPRODUCT(K7:$K$22, W8:$W$23))/Z7</f>
        <v>807.91122234865293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2.6360139999999999E-3</v>
      </c>
      <c r="O8">
        <f t="shared" si="21"/>
        <v>3308.8475845809121</v>
      </c>
      <c r="P8">
        <f t="shared" si="22"/>
        <v>165.44237922904563</v>
      </c>
      <c r="Q8" s="4">
        <f t="shared" si="23"/>
        <v>12.5</v>
      </c>
      <c r="R8">
        <f t="shared" si="0"/>
        <v>1000000</v>
      </c>
      <c r="S8">
        <f t="shared" si="1"/>
        <v>904.05858939926009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768.03656497441261</v>
      </c>
      <c r="AC8">
        <f t="shared" si="2"/>
        <v>848.57867742868984</v>
      </c>
      <c r="AE8">
        <f t="shared" si="3"/>
        <v>3105.7915272975374</v>
      </c>
      <c r="AF8">
        <f t="shared" si="4"/>
        <v>-155.28957636487689</v>
      </c>
      <c r="AG8">
        <f t="shared" si="4"/>
        <v>-11.732904915938077</v>
      </c>
      <c r="AH8">
        <f t="shared" si="5"/>
        <v>-2505.9128797579287</v>
      </c>
      <c r="AI8">
        <f t="shared" si="6"/>
        <v>432.85616625879356</v>
      </c>
      <c r="AJ8">
        <f t="shared" si="7"/>
        <v>-80.54211245427723</v>
      </c>
      <c r="AK8">
        <f t="shared" ref="AK8:AK23" si="24">G8*SUM(AB8:AB8, AE8:AF8)</f>
        <v>79.204870388820652</v>
      </c>
      <c r="AL8">
        <f t="shared" si="8"/>
        <v>431.518924193337</v>
      </c>
      <c r="AN8">
        <f t="shared" si="9"/>
        <v>2041.6025974277434</v>
      </c>
      <c r="AO8">
        <f t="shared" si="9"/>
        <v>-102.08012987138719</v>
      </c>
      <c r="AP8">
        <f t="shared" si="9"/>
        <v>-7.7126648524909545</v>
      </c>
      <c r="AQ8">
        <f t="shared" si="9"/>
        <v>-1647.2703332709232</v>
      </c>
      <c r="AR8">
        <f t="shared" si="9"/>
        <v>284.53946943294204</v>
      </c>
      <c r="AS8">
        <f t="shared" si="9"/>
        <v>-52.944630875482709</v>
      </c>
      <c r="AT8">
        <f t="shared" si="9"/>
        <v>52.065590266919592</v>
      </c>
      <c r="AU8">
        <f t="shared" si="9"/>
        <v>283.66042882437893</v>
      </c>
      <c r="AW8">
        <v>5</v>
      </c>
      <c r="AX8">
        <f>(R8*SUMPRODUCT(K9:$K$23, X9:$X$23)-$AZ$3*SUMPRODUCT(K8:$K$22, W9:$W$23))/Z8</f>
        <v>904.05858939926009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2.6635809999999999E-3</v>
      </c>
      <c r="O9">
        <f t="shared" si="21"/>
        <v>3308.8475845809121</v>
      </c>
      <c r="P9">
        <f t="shared" si="22"/>
        <v>165.44237922904563</v>
      </c>
      <c r="Q9" s="4">
        <f t="shared" si="23"/>
        <v>12.5</v>
      </c>
      <c r="R9">
        <f t="shared" si="0"/>
        <v>1000000</v>
      </c>
      <c r="S9">
        <f t="shared" si="1"/>
        <v>946.65000200407985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848.57867742868984</v>
      </c>
      <c r="AC9">
        <f t="shared" si="2"/>
        <v>877.30405157530004</v>
      </c>
      <c r="AE9">
        <f t="shared" si="3"/>
        <v>3066.4610847224913</v>
      </c>
      <c r="AF9">
        <f t="shared" si="4"/>
        <v>-153.32305423612459</v>
      </c>
      <c r="AG9">
        <f t="shared" si="4"/>
        <v>-11.584324324169797</v>
      </c>
      <c r="AH9">
        <f t="shared" si="5"/>
        <v>-2500.123408711941</v>
      </c>
      <c r="AI9">
        <f t="shared" si="6"/>
        <v>401.43029745025569</v>
      </c>
      <c r="AJ9">
        <f t="shared" si="7"/>
        <v>-28.725374146610193</v>
      </c>
      <c r="AK9">
        <f t="shared" si="24"/>
        <v>22.19412857669883</v>
      </c>
      <c r="AL9">
        <f t="shared" si="8"/>
        <v>394.89905188034436</v>
      </c>
      <c r="AN9">
        <f t="shared" si="9"/>
        <v>1915.7466238028958</v>
      </c>
      <c r="AO9">
        <f t="shared" si="9"/>
        <v>-95.787331190144798</v>
      </c>
      <c r="AP9">
        <f t="shared" si="9"/>
        <v>-7.2372124086728595</v>
      </c>
      <c r="AQ9">
        <f t="shared" si="9"/>
        <v>-1561.9317666194802</v>
      </c>
      <c r="AR9">
        <f t="shared" si="9"/>
        <v>250.79031358459781</v>
      </c>
      <c r="AS9">
        <f t="shared" si="9"/>
        <v>-17.945943880720606</v>
      </c>
      <c r="AT9">
        <f t="shared" si="9"/>
        <v>13.86560132815316</v>
      </c>
      <c r="AU9">
        <f t="shared" si="9"/>
        <v>246.70997103203038</v>
      </c>
      <c r="AW9">
        <v>6</v>
      </c>
      <c r="AX9">
        <f>(R9*SUMPRODUCT(K10:$K$23, X10:$X$23)-$AZ$3*SUMPRODUCT(K9:$K$22, W10:$W$23))/Z9</f>
        <v>946.65000200407985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2.696852E-3</v>
      </c>
      <c r="O10">
        <f t="shared" si="21"/>
        <v>3308.8475845809121</v>
      </c>
      <c r="P10">
        <f t="shared" si="22"/>
        <v>165.44237922904563</v>
      </c>
      <c r="Q10" s="4">
        <f t="shared" si="23"/>
        <v>12.5</v>
      </c>
      <c r="R10">
        <f t="shared" si="0"/>
        <v>1000000</v>
      </c>
      <c r="S10">
        <f t="shared" si="1"/>
        <v>968.73691499714914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877.30405157530004</v>
      </c>
      <c r="AC10">
        <f t="shared" si="2"/>
        <v>886.37411762939337</v>
      </c>
      <c r="AE10">
        <f t="shared" si="3"/>
        <v>3027.5266821660102</v>
      </c>
      <c r="AF10">
        <f t="shared" si="4"/>
        <v>-151.37633410830054</v>
      </c>
      <c r="AG10">
        <f t="shared" si="4"/>
        <v>-11.437239872705813</v>
      </c>
      <c r="AH10">
        <f t="shared" si="5"/>
        <v>-2499.2966577828774</v>
      </c>
      <c r="AI10">
        <f t="shared" si="6"/>
        <v>365.41645040212643</v>
      </c>
      <c r="AJ10">
        <f t="shared" si="7"/>
        <v>-9.0700660540933313</v>
      </c>
      <c r="AK10">
        <f t="shared" si="24"/>
        <v>15.389163038495342</v>
      </c>
      <c r="AL10">
        <f t="shared" si="8"/>
        <v>371.73554738652842</v>
      </c>
      <c r="AN10">
        <f t="shared" si="9"/>
        <v>1797.0761733500908</v>
      </c>
      <c r="AO10">
        <f t="shared" si="9"/>
        <v>-89.853808667504552</v>
      </c>
      <c r="AP10">
        <f t="shared" si="9"/>
        <v>-6.7889050772706669</v>
      </c>
      <c r="AQ10">
        <f t="shared" si="9"/>
        <v>-1483.5299389076843</v>
      </c>
      <c r="AR10">
        <f t="shared" si="9"/>
        <v>216.90352069763142</v>
      </c>
      <c r="AS10">
        <f t="shared" si="9"/>
        <v>-5.383800477312799</v>
      </c>
      <c r="AT10">
        <f t="shared" si="9"/>
        <v>9.1346835643721054</v>
      </c>
      <c r="AU10">
        <f t="shared" si="9"/>
        <v>220.65440378469071</v>
      </c>
      <c r="AW10">
        <v>7</v>
      </c>
      <c r="AX10">
        <f>(R10*SUMPRODUCT(K11:$K$23, X11:$X$23)-$AZ$3*SUMPRODUCT(K10:$K$22, W11:$W$23))/Z10</f>
        <v>968.73691499714914</v>
      </c>
    </row>
    <row r="11" spans="1:52" x14ac:dyDescent="0.25">
      <c r="A11" t="s">
        <v>33</v>
      </c>
      <c r="C11" s="7">
        <f>AU25</f>
        <v>1325.3958413127834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2.7291730000000001E-3</v>
      </c>
      <c r="O11">
        <f t="shared" si="21"/>
        <v>3308.8475845809121</v>
      </c>
      <c r="P11">
        <f t="shared" si="22"/>
        <v>165.44237922904563</v>
      </c>
      <c r="Q11" s="4">
        <f t="shared" si="23"/>
        <v>12.5</v>
      </c>
      <c r="R11">
        <f t="shared" si="0"/>
        <v>1000000</v>
      </c>
      <c r="S11">
        <f t="shared" si="1"/>
        <v>970.70006074860066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886.37411762939337</v>
      </c>
      <c r="AC11">
        <f t="shared" si="2"/>
        <v>876.86468103451807</v>
      </c>
      <c r="AE11">
        <f t="shared" si="3"/>
        <v>2988.9887712666032</v>
      </c>
      <c r="AF11">
        <f t="shared" si="4"/>
        <v>-149.44943856333018</v>
      </c>
      <c r="AG11">
        <f t="shared" si="4"/>
        <v>-11.291653267723643</v>
      </c>
      <c r="AH11">
        <f t="shared" si="5"/>
        <v>-2497.1365004089716</v>
      </c>
      <c r="AI11">
        <f t="shared" si="6"/>
        <v>331.1111790265777</v>
      </c>
      <c r="AJ11">
        <f t="shared" si="7"/>
        <v>9.5094365948752966</v>
      </c>
      <c r="AK11">
        <f t="shared" si="24"/>
        <v>8.9421922807983982</v>
      </c>
      <c r="AL11">
        <f t="shared" si="8"/>
        <v>349.56280790225139</v>
      </c>
      <c r="AN11">
        <f t="shared" si="9"/>
        <v>1687.3046883930951</v>
      </c>
      <c r="AO11">
        <f t="shared" si="9"/>
        <v>-84.365234419654769</v>
      </c>
      <c r="AP11">
        <f t="shared" si="9"/>
        <v>-6.3742158155601611</v>
      </c>
      <c r="AQ11">
        <f t="shared" si="9"/>
        <v>-1409.6507036766538</v>
      </c>
      <c r="AR11">
        <f t="shared" si="9"/>
        <v>186.91453448122638</v>
      </c>
      <c r="AS11">
        <f t="shared" si="9"/>
        <v>5.3681422642851384</v>
      </c>
      <c r="AT11">
        <f t="shared" si="9"/>
        <v>5.0479289534132166</v>
      </c>
      <c r="AU11">
        <f t="shared" si="9"/>
        <v>197.33060569892476</v>
      </c>
      <c r="AW11">
        <v>8</v>
      </c>
      <c r="AX11">
        <f>(R11*SUMPRODUCT(K12:$K$23, X12:$X$23)-$AZ$3*SUMPRODUCT(K11:$K$22, W12:$W$23))/Z11</f>
        <v>970.70006074860066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2.766246E-3</v>
      </c>
      <c r="O12">
        <f t="shared" si="21"/>
        <v>3308.8475845809121</v>
      </c>
      <c r="P12">
        <f t="shared" si="22"/>
        <v>165.44237922904563</v>
      </c>
      <c r="Q12" s="4">
        <f t="shared" si="23"/>
        <v>12.5</v>
      </c>
      <c r="R12">
        <f t="shared" si="0"/>
        <v>1000000</v>
      </c>
      <c r="S12">
        <f t="shared" si="1"/>
        <v>953.65234923662354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876.86468103451807</v>
      </c>
      <c r="AC12">
        <f t="shared" si="2"/>
        <v>850.46725998425791</v>
      </c>
      <c r="AE12">
        <f t="shared" si="3"/>
        <v>2950.830605321376</v>
      </c>
      <c r="AF12">
        <f t="shared" si="4"/>
        <v>-147.54153026606883</v>
      </c>
      <c r="AG12">
        <f t="shared" si="4"/>
        <v>-11.14750124436118</v>
      </c>
      <c r="AH12">
        <f t="shared" si="5"/>
        <v>-2498.8392548181964</v>
      </c>
      <c r="AI12">
        <f t="shared" si="6"/>
        <v>293.30231899274941</v>
      </c>
      <c r="AJ12">
        <f t="shared" si="7"/>
        <v>26.397421050260164</v>
      </c>
      <c r="AK12">
        <f t="shared" si="24"/>
        <v>8.4643536390065979</v>
      </c>
      <c r="AL12">
        <f t="shared" si="8"/>
        <v>328.16409368201619</v>
      </c>
      <c r="AN12">
        <f t="shared" si="9"/>
        <v>1583.5765202624921</v>
      </c>
      <c r="AO12">
        <f t="shared" si="9"/>
        <v>-79.17882601312462</v>
      </c>
      <c r="AP12">
        <f t="shared" si="9"/>
        <v>-5.9823566958851888</v>
      </c>
      <c r="AQ12">
        <f t="shared" si="9"/>
        <v>-1341.0133284859803</v>
      </c>
      <c r="AR12">
        <f t="shared" si="9"/>
        <v>157.40200906750198</v>
      </c>
      <c r="AS12">
        <f t="shared" si="9"/>
        <v>14.166294769781318</v>
      </c>
      <c r="AT12">
        <f t="shared" si="9"/>
        <v>4.5424334618724753</v>
      </c>
      <c r="AU12">
        <f t="shared" si="9"/>
        <v>176.11073729915577</v>
      </c>
      <c r="AW12">
        <v>9</v>
      </c>
      <c r="AX12">
        <f>(R12*SUMPRODUCT(K13:$K$23, X13:$X$23)-$AZ$3*SUMPRODUCT(K12:$K$22, W13:$W$23))/Z12</f>
        <v>953.65234923662354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2.8061710000000001E-3</v>
      </c>
      <c r="O13">
        <f t="shared" si="21"/>
        <v>3308.8475845809121</v>
      </c>
      <c r="P13">
        <f t="shared" si="22"/>
        <v>165.44237922904563</v>
      </c>
      <c r="Q13" s="4">
        <f t="shared" si="23"/>
        <v>12.5</v>
      </c>
      <c r="R13">
        <f t="shared" si="0"/>
        <v>1000000</v>
      </c>
      <c r="S13">
        <f t="shared" si="1"/>
        <v>916.97376264196623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850.46725998425791</v>
      </c>
      <c r="AC13">
        <f t="shared" si="2"/>
        <v>807.28495307963567</v>
      </c>
      <c r="AE13">
        <f t="shared" si="3"/>
        <v>2913.0417639975972</v>
      </c>
      <c r="AF13">
        <f t="shared" si="4"/>
        <v>-145.6520881998799</v>
      </c>
      <c r="AG13">
        <f t="shared" si="4"/>
        <v>-11.004744437203179</v>
      </c>
      <c r="AH13">
        <f t="shared" si="5"/>
        <v>-2502.5435771512207</v>
      </c>
      <c r="AI13">
        <f t="shared" si="6"/>
        <v>253.84135420929351</v>
      </c>
      <c r="AJ13">
        <f t="shared" si="7"/>
        <v>43.182306904622237</v>
      </c>
      <c r="AK13">
        <f t="shared" si="24"/>
        <v>7.2357138715639504</v>
      </c>
      <c r="AL13">
        <f t="shared" si="8"/>
        <v>304.25937498547972</v>
      </c>
      <c r="AN13">
        <f t="shared" si="9"/>
        <v>1486.4476262740568</v>
      </c>
      <c r="AO13">
        <f t="shared" si="9"/>
        <v>-74.322381313702863</v>
      </c>
      <c r="AP13">
        <f t="shared" si="9"/>
        <v>-5.6154279861697134</v>
      </c>
      <c r="AQ13">
        <f t="shared" si="9"/>
        <v>-1276.9813347265444</v>
      </c>
      <c r="AR13">
        <f t="shared" si="9"/>
        <v>129.52848224763991</v>
      </c>
      <c r="AS13">
        <f t="shared" si="9"/>
        <v>22.034781096762362</v>
      </c>
      <c r="AT13">
        <f t="shared" si="9"/>
        <v>3.6921920728059194</v>
      </c>
      <c r="AU13">
        <f t="shared" si="9"/>
        <v>155.2554554172082</v>
      </c>
      <c r="AW13">
        <v>10</v>
      </c>
      <c r="AX13">
        <f>(R13*SUMPRODUCT(K14:$K$23, X14:$X$23)-$AZ$3*SUMPRODUCT(K13:$K$22, W14:$W$23))/Z13</f>
        <v>916.97376264196623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2.8498989999999999E-3</v>
      </c>
      <c r="O14">
        <f t="shared" si="21"/>
        <v>3308.8475845809121</v>
      </c>
      <c r="P14">
        <f t="shared" si="22"/>
        <v>165.44237922904563</v>
      </c>
      <c r="Q14" s="4">
        <f t="shared" si="23"/>
        <v>12.5</v>
      </c>
      <c r="R14">
        <f t="shared" si="0"/>
        <v>1000000</v>
      </c>
      <c r="S14">
        <f t="shared" si="1"/>
        <v>904.48297672760248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807.28495307963567</v>
      </c>
      <c r="AC14">
        <f t="shared" si="2"/>
        <v>786.05609604128949</v>
      </c>
      <c r="AE14">
        <f t="shared" si="3"/>
        <v>2875.6094715474464</v>
      </c>
      <c r="AF14">
        <f t="shared" si="4"/>
        <v>-143.78047357737233</v>
      </c>
      <c r="AG14">
        <f t="shared" si="4"/>
        <v>-10.863334582664306</v>
      </c>
      <c r="AH14">
        <f t="shared" si="5"/>
        <v>-2508.9928133472722</v>
      </c>
      <c r="AI14">
        <f t="shared" si="6"/>
        <v>211.97285004013747</v>
      </c>
      <c r="AJ14">
        <f t="shared" si="7"/>
        <v>21.228857038346177</v>
      </c>
      <c r="AK14">
        <f t="shared" si="24"/>
        <v>247.7379765734797</v>
      </c>
      <c r="AL14">
        <f t="shared" si="8"/>
        <v>480.93968365196338</v>
      </c>
      <c r="AN14">
        <f t="shared" si="9"/>
        <v>1351.6808875022989</v>
      </c>
      <c r="AO14">
        <f t="shared" si="9"/>
        <v>-67.584044375114956</v>
      </c>
      <c r="AP14">
        <f t="shared" si="9"/>
        <v>-5.1063128965242841</v>
      </c>
      <c r="AQ14">
        <f t="shared" si="9"/>
        <v>-1179.3526437569931</v>
      </c>
      <c r="AR14">
        <f t="shared" si="9"/>
        <v>99.637886473666555</v>
      </c>
      <c r="AS14">
        <f t="shared" si="9"/>
        <v>9.9786290893004299</v>
      </c>
      <c r="AT14">
        <f t="shared" si="9"/>
        <v>116.44929235215857</v>
      </c>
      <c r="AU14">
        <f t="shared" si="9"/>
        <v>226.06580791512556</v>
      </c>
      <c r="AW14">
        <v>11</v>
      </c>
      <c r="AX14">
        <f>(R14*SUMPRODUCT(K15:$K$23, X15:$X$23)-$AZ$3*SUMPRODUCT(K14:$K$22, W15:$W$23))/Z14</f>
        <v>904.48297672760248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2.8964780000000001E-3</v>
      </c>
      <c r="O15">
        <f t="shared" si="21"/>
        <v>3308.8475845809121</v>
      </c>
      <c r="P15">
        <f t="shared" si="22"/>
        <v>165.44237922904563</v>
      </c>
      <c r="Q15" s="4">
        <f t="shared" si="23"/>
        <v>12.5</v>
      </c>
      <c r="R15">
        <f t="shared" si="0"/>
        <v>1000000</v>
      </c>
      <c r="S15">
        <f t="shared" si="1"/>
        <v>873.3651794105624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786.05609604128949</v>
      </c>
      <c r="AC15">
        <f t="shared" si="2"/>
        <v>749.22406256760587</v>
      </c>
      <c r="AE15">
        <f t="shared" si="3"/>
        <v>2838.5242372610433</v>
      </c>
      <c r="AF15">
        <f t="shared" si="4"/>
        <v>-141.92621186305217</v>
      </c>
      <c r="AG15">
        <f t="shared" si="4"/>
        <v>-10.723235827212337</v>
      </c>
      <c r="AH15">
        <f t="shared" si="5"/>
        <v>-2517.232770026108</v>
      </c>
      <c r="AI15">
        <f t="shared" si="6"/>
        <v>168.6420195446708</v>
      </c>
      <c r="AJ15">
        <f t="shared" si="7"/>
        <v>36.832033473683623</v>
      </c>
      <c r="AK15">
        <f t="shared" si="24"/>
        <v>243.78578850074965</v>
      </c>
      <c r="AL15">
        <f t="shared" si="8"/>
        <v>449.25984151910404</v>
      </c>
      <c r="AN15">
        <f t="shared" si="9"/>
        <v>1229.0745935540021</v>
      </c>
      <c r="AO15">
        <f t="shared" si="9"/>
        <v>-61.453729677700117</v>
      </c>
      <c r="AP15">
        <f t="shared" si="9"/>
        <v>-4.6431369311230783</v>
      </c>
      <c r="AQ15">
        <f t="shared" si="9"/>
        <v>-1089.9561127883821</v>
      </c>
      <c r="AR15">
        <f t="shared" si="9"/>
        <v>73.021614156796986</v>
      </c>
      <c r="AS15">
        <f t="shared" si="9"/>
        <v>15.948187433874619</v>
      </c>
      <c r="AT15">
        <f t="shared" si="9"/>
        <v>105.55869665742982</v>
      </c>
      <c r="AU15">
        <f t="shared" si="9"/>
        <v>194.52849824810141</v>
      </c>
      <c r="AW15">
        <v>12</v>
      </c>
      <c r="AX15">
        <f>(R15*SUMPRODUCT(K16:$K$23, X16:$X$23)-$AZ$3*SUMPRODUCT(K15:$K$22, W16:$W$23))/Z15</f>
        <v>873.3651794105624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2.9506620000000002E-3</v>
      </c>
      <c r="O16">
        <f t="shared" si="21"/>
        <v>3308.8475845809121</v>
      </c>
      <c r="P16">
        <f t="shared" si="22"/>
        <v>165.44237922904563</v>
      </c>
      <c r="Q16" s="4">
        <f t="shared" si="23"/>
        <v>12.5</v>
      </c>
      <c r="R16">
        <f t="shared" si="0"/>
        <v>1000000</v>
      </c>
      <c r="S16">
        <f t="shared" si="1"/>
        <v>823.37591847794886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749.22406256760587</v>
      </c>
      <c r="AC16">
        <f t="shared" si="2"/>
        <v>697.19275696800378</v>
      </c>
      <c r="AE16">
        <f t="shared" si="3"/>
        <v>2801.7634692854676</v>
      </c>
      <c r="AF16">
        <f t="shared" si="4"/>
        <v>-140.08817346427338</v>
      </c>
      <c r="AG16">
        <f t="shared" si="4"/>
        <v>-10.584362824467819</v>
      </c>
      <c r="AH16">
        <f t="shared" si="5"/>
        <v>-2531.251557791521</v>
      </c>
      <c r="AI16">
        <f t="shared" si="6"/>
        <v>119.83937520520522</v>
      </c>
      <c r="AJ16">
        <f t="shared" si="7"/>
        <v>52.031305599602092</v>
      </c>
      <c r="AK16">
        <f t="shared" si="24"/>
        <v>238.76295508721603</v>
      </c>
      <c r="AL16">
        <f t="shared" si="8"/>
        <v>410.63363589202334</v>
      </c>
      <c r="AN16">
        <f t="shared" si="9"/>
        <v>1117.5281454570468</v>
      </c>
      <c r="AO16">
        <f t="shared" si="9"/>
        <v>-55.876407272852333</v>
      </c>
      <c r="AP16">
        <f t="shared" si="9"/>
        <v>-4.2217423018541256</v>
      </c>
      <c r="AQ16">
        <f t="shared" si="9"/>
        <v>-1009.630145468858</v>
      </c>
      <c r="AR16">
        <f t="shared" si="9"/>
        <v>47.799850413482162</v>
      </c>
      <c r="AS16">
        <f t="shared" si="9"/>
        <v>20.753517950343337</v>
      </c>
      <c r="AT16">
        <f t="shared" si="9"/>
        <v>95.234421223469212</v>
      </c>
      <c r="AU16">
        <f t="shared" si="9"/>
        <v>163.7877895872947</v>
      </c>
      <c r="AW16">
        <v>13</v>
      </c>
      <c r="AX16">
        <f>(R16*SUMPRODUCT(K17:$K$23, X17:$X$23)-$AZ$3*SUMPRODUCT(K16:$K$22, W17:$W$23))/Z16</f>
        <v>823.37591847794886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3.0134020000000001E-3</v>
      </c>
      <c r="O17">
        <f t="shared" si="21"/>
        <v>3308.8475845809121</v>
      </c>
      <c r="P17">
        <f t="shared" si="22"/>
        <v>165.44237922904563</v>
      </c>
      <c r="Q17" s="4">
        <f t="shared" si="23"/>
        <v>12.5</v>
      </c>
      <c r="R17">
        <f t="shared" si="0"/>
        <v>1000000</v>
      </c>
      <c r="S17">
        <f t="shared" si="1"/>
        <v>754.2677926498734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697.19275696800378</v>
      </c>
      <c r="AC17">
        <f t="shared" si="2"/>
        <v>630.36417746445022</v>
      </c>
      <c r="AE17">
        <f t="shared" si="3"/>
        <v>2765.3029949507409</v>
      </c>
      <c r="AF17">
        <f t="shared" si="4"/>
        <v>-138.26514974753707</v>
      </c>
      <c r="AG17">
        <f t="shared" si="4"/>
        <v>-10.446624256119163</v>
      </c>
      <c r="AH17">
        <f t="shared" si="5"/>
        <v>-2551.5952083181583</v>
      </c>
      <c r="AI17">
        <f t="shared" si="6"/>
        <v>64.99601262892611</v>
      </c>
      <c r="AJ17">
        <f t="shared" si="7"/>
        <v>66.828579503553556</v>
      </c>
      <c r="AK17">
        <f t="shared" si="24"/>
        <v>232.69614215198453</v>
      </c>
      <c r="AL17">
        <f t="shared" si="8"/>
        <v>364.5207342844642</v>
      </c>
      <c r="AN17">
        <f t="shared" si="9"/>
        <v>1016.0406702216892</v>
      </c>
      <c r="AO17">
        <f t="shared" si="9"/>
        <v>-50.802033511084467</v>
      </c>
      <c r="AP17">
        <f t="shared" si="9"/>
        <v>-3.8383479604666411</v>
      </c>
      <c r="AQ17">
        <f t="shared" si="9"/>
        <v>-937.51914720658442</v>
      </c>
      <c r="AR17">
        <f t="shared" si="9"/>
        <v>23.88114154355365</v>
      </c>
      <c r="AS17">
        <f t="shared" si="9"/>
        <v>24.55447190876945</v>
      </c>
      <c r="AT17">
        <f t="shared" si="9"/>
        <v>85.498314167310767</v>
      </c>
      <c r="AU17">
        <f t="shared" si="9"/>
        <v>133.93392761963386</v>
      </c>
      <c r="AW17">
        <v>14</v>
      </c>
      <c r="AX17">
        <f>(R17*SUMPRODUCT(K18:$K$23, X18:$X$23)-$AZ$3*SUMPRODUCT(K17:$K$22, W18:$W$23))/Z17</f>
        <v>754.2677926498734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3.0789929999999999E-3</v>
      </c>
      <c r="O18">
        <f t="shared" si="21"/>
        <v>3308.8475845809121</v>
      </c>
      <c r="P18">
        <f t="shared" si="22"/>
        <v>165.44237922904563</v>
      </c>
      <c r="Q18" s="4">
        <f t="shared" si="23"/>
        <v>12.5</v>
      </c>
      <c r="R18">
        <f t="shared" si="0"/>
        <v>1000000</v>
      </c>
      <c r="S18">
        <f t="shared" si="1"/>
        <v>668.10343704441379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630.36417746445022</v>
      </c>
      <c r="AC18">
        <f t="shared" si="2"/>
        <v>551.05133702698413</v>
      </c>
      <c r="AE18">
        <f t="shared" si="3"/>
        <v>2729.1356164369008</v>
      </c>
      <c r="AF18">
        <f t="shared" si="4"/>
        <v>-136.45678082184506</v>
      </c>
      <c r="AG18">
        <f t="shared" si="4"/>
        <v>-10.30999293059975</v>
      </c>
      <c r="AH18">
        <f t="shared" si="5"/>
        <v>-2573.2066366576892</v>
      </c>
      <c r="AI18">
        <f t="shared" si="6"/>
        <v>9.162206026766853</v>
      </c>
      <c r="AJ18">
        <f t="shared" si="7"/>
        <v>79.312840437466093</v>
      </c>
      <c r="AK18">
        <f t="shared" si="24"/>
        <v>225.61301091556547</v>
      </c>
      <c r="AL18">
        <f t="shared" si="8"/>
        <v>314.08805737979844</v>
      </c>
      <c r="AN18">
        <f t="shared" si="9"/>
        <v>923.70831359702015</v>
      </c>
      <c r="AO18">
        <f t="shared" si="9"/>
        <v>-46.185415679851012</v>
      </c>
      <c r="AP18">
        <f t="shared" si="9"/>
        <v>-3.4895393712808853</v>
      </c>
      <c r="AQ18">
        <f t="shared" si="9"/>
        <v>-870.93230126355991</v>
      </c>
      <c r="AR18">
        <f t="shared" si="9"/>
        <v>3.1010572823283291</v>
      </c>
      <c r="AS18">
        <f t="shared" si="9"/>
        <v>26.844371399443503</v>
      </c>
      <c r="AT18">
        <f t="shared" si="9"/>
        <v>76.361399039028456</v>
      </c>
      <c r="AU18">
        <f t="shared" si="9"/>
        <v>106.3068277208003</v>
      </c>
      <c r="AW18">
        <v>15</v>
      </c>
      <c r="AX18">
        <f>(R18*SUMPRODUCT(K19:$K$23, X19:$X$23)-$AZ$3*SUMPRODUCT(K18:$K$22, W19:$W$23))/Z18</f>
        <v>668.10343704441379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3.1512390000000001E-3</v>
      </c>
      <c r="O19">
        <f t="shared" si="21"/>
        <v>3308.8475845809121</v>
      </c>
      <c r="P19">
        <f t="shared" si="22"/>
        <v>165.44237922904563</v>
      </c>
      <c r="Q19" s="4">
        <f t="shared" si="23"/>
        <v>12.5</v>
      </c>
      <c r="R19">
        <f t="shared" si="0"/>
        <v>1000000</v>
      </c>
      <c r="S19">
        <f t="shared" si="1"/>
        <v>565.59507549780892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551.05133702698413</v>
      </c>
      <c r="AC19">
        <f t="shared" si="2"/>
        <v>460.3674125466373</v>
      </c>
      <c r="AE19">
        <f t="shared" si="3"/>
        <v>2693.244101681727</v>
      </c>
      <c r="AF19">
        <f t="shared" si="4"/>
        <v>-134.66220508408637</v>
      </c>
      <c r="AG19">
        <f t="shared" si="4"/>
        <v>-10.174403749481122</v>
      </c>
      <c r="AH19">
        <f t="shared" si="5"/>
        <v>-2599.1401450104181</v>
      </c>
      <c r="AI19">
        <f t="shared" si="6"/>
        <v>-50.732652162258546</v>
      </c>
      <c r="AJ19">
        <f t="shared" si="7"/>
        <v>90.683924480346832</v>
      </c>
      <c r="AK19">
        <f t="shared" si="24"/>
        <v>217.67432635372376</v>
      </c>
      <c r="AL19">
        <f t="shared" si="8"/>
        <v>257.62559867181204</v>
      </c>
      <c r="AN19">
        <f t="shared" si="9"/>
        <v>839.70515525328483</v>
      </c>
      <c r="AO19">
        <f t="shared" si="9"/>
        <v>-41.985257762664247</v>
      </c>
      <c r="AP19">
        <f t="shared" si="9"/>
        <v>-3.1721964135121956</v>
      </c>
      <c r="AQ19">
        <f t="shared" si="9"/>
        <v>-810.36523114566751</v>
      </c>
      <c r="AR19">
        <f t="shared" si="9"/>
        <v>-15.817530068559119</v>
      </c>
      <c r="AS19">
        <f t="shared" si="9"/>
        <v>28.273619475189154</v>
      </c>
      <c r="AT19">
        <f t="shared" si="9"/>
        <v>67.866946739574828</v>
      </c>
      <c r="AU19">
        <f t="shared" si="9"/>
        <v>80.323036146204856</v>
      </c>
      <c r="AW19">
        <v>16</v>
      </c>
      <c r="AX19">
        <f>(R19*SUMPRODUCT(K20:$K$23, X20:$X$23)-$AZ$3*SUMPRODUCT(K19:$K$22, W20:$W$23))/Z19</f>
        <v>565.59507549780892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3.229188E-3</v>
      </c>
      <c r="O20">
        <f t="shared" si="21"/>
        <v>3308.8475845809121</v>
      </c>
      <c r="P20">
        <f t="shared" si="22"/>
        <v>165.44237922904563</v>
      </c>
      <c r="Q20" s="4">
        <f t="shared" si="23"/>
        <v>12.5</v>
      </c>
      <c r="R20">
        <f t="shared" si="0"/>
        <v>1000000</v>
      </c>
      <c r="S20">
        <f t="shared" si="1"/>
        <v>447.85252092553128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460.3674125466373</v>
      </c>
      <c r="AC20">
        <f t="shared" si="2"/>
        <v>359.70814574996507</v>
      </c>
      <c r="AE20">
        <f t="shared" si="3"/>
        <v>2657.6146691306885</v>
      </c>
      <c r="AF20">
        <f t="shared" si="4"/>
        <v>-132.88073345653444</v>
      </c>
      <c r="AG20">
        <f t="shared" si="4"/>
        <v>-10.039804649491332</v>
      </c>
      <c r="AH20">
        <f t="shared" si="5"/>
        <v>-2628.404999598356</v>
      </c>
      <c r="AI20">
        <f t="shared" si="6"/>
        <v>-113.71086857369346</v>
      </c>
      <c r="AJ20">
        <f t="shared" si="7"/>
        <v>100.65926679667223</v>
      </c>
      <c r="AK20">
        <f t="shared" si="24"/>
        <v>208.95709437545543</v>
      </c>
      <c r="AL20">
        <f t="shared" si="8"/>
        <v>195.90549259843419</v>
      </c>
      <c r="AN20">
        <f t="shared" si="9"/>
        <v>763.28105173113363</v>
      </c>
      <c r="AO20">
        <f t="shared" si="9"/>
        <v>-38.164052586556686</v>
      </c>
      <c r="AP20">
        <f t="shared" si="9"/>
        <v>-2.8834852324718376</v>
      </c>
      <c r="AQ20">
        <f t="shared" si="9"/>
        <v>-754.89187946311233</v>
      </c>
      <c r="AR20">
        <f t="shared" si="9"/>
        <v>-32.658365551007343</v>
      </c>
      <c r="AS20">
        <f t="shared" si="9"/>
        <v>28.909876183133967</v>
      </c>
      <c r="AT20">
        <f t="shared" si="9"/>
        <v>60.013587603258472</v>
      </c>
      <c r="AU20">
        <f t="shared" si="9"/>
        <v>56.265098235385096</v>
      </c>
      <c r="AW20">
        <v>17</v>
      </c>
      <c r="AX20">
        <f>(R20*SUMPRODUCT(K21:$K$23, X21:$X$23)-$AZ$3*SUMPRODUCT(K20:$K$22, W21:$W$23))/Z20</f>
        <v>447.85252092553128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3.318545E-3</v>
      </c>
      <c r="O21">
        <f t="shared" si="21"/>
        <v>3308.8475845809121</v>
      </c>
      <c r="P21">
        <f t="shared" si="22"/>
        <v>165.44237922904563</v>
      </c>
      <c r="Q21" s="4">
        <f t="shared" si="23"/>
        <v>12.5</v>
      </c>
      <c r="R21">
        <f t="shared" si="0"/>
        <v>1000000</v>
      </c>
      <c r="S21">
        <f t="shared" si="1"/>
        <v>314.48113580043423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359.70814574996507</v>
      </c>
      <c r="AC21">
        <f t="shared" si="2"/>
        <v>249.22225110113823</v>
      </c>
      <c r="AE21">
        <f t="shared" si="3"/>
        <v>2622.2191085672112</v>
      </c>
      <c r="AF21">
        <f t="shared" si="4"/>
        <v>-131.11095542836057</v>
      </c>
      <c r="AG21">
        <f t="shared" si="4"/>
        <v>-9.9060890594758728</v>
      </c>
      <c r="AH21">
        <f t="shared" si="5"/>
        <v>-2665.403481643697</v>
      </c>
      <c r="AI21">
        <f t="shared" si="6"/>
        <v>-184.20141756432258</v>
      </c>
      <c r="AJ21">
        <f t="shared" si="7"/>
        <v>110.48589464882684</v>
      </c>
      <c r="AK21">
        <f t="shared" si="24"/>
        <v>199.55714092221712</v>
      </c>
      <c r="AL21">
        <f t="shared" si="8"/>
        <v>125.84161800672138</v>
      </c>
      <c r="AN21">
        <f t="shared" si="9"/>
        <v>693.74970862918826</v>
      </c>
      <c r="AO21">
        <f t="shared" si="9"/>
        <v>-34.687485431459415</v>
      </c>
      <c r="AP21">
        <f t="shared" si="9"/>
        <v>-2.620813179269847</v>
      </c>
      <c r="AQ21">
        <f t="shared" si="9"/>
        <v>-705.17482033753663</v>
      </c>
      <c r="AR21">
        <f t="shared" si="9"/>
        <v>-48.73341031907777</v>
      </c>
      <c r="AS21">
        <f t="shared" si="9"/>
        <v>29.230798055674445</v>
      </c>
      <c r="AT21">
        <f t="shared" si="9"/>
        <v>52.796010797628398</v>
      </c>
      <c r="AU21">
        <f t="shared" si="9"/>
        <v>33.293398534225069</v>
      </c>
      <c r="AW21">
        <v>18</v>
      </c>
      <c r="AX21">
        <f>(R21*SUMPRODUCT(K22:$K$23, X22:$X$23)-$AZ$3*SUMPRODUCT(K21:$K$22, W22:$W$23))/Z21</f>
        <v>314.48113580043423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3.4212090000000001E-3</v>
      </c>
      <c r="O22">
        <f t="shared" si="21"/>
        <v>3308.8475845809121</v>
      </c>
      <c r="P22">
        <f t="shared" si="22"/>
        <v>165.44237922904563</v>
      </c>
      <c r="Q22" s="4">
        <f t="shared" si="23"/>
        <v>12.5</v>
      </c>
      <c r="R22">
        <f t="shared" si="0"/>
        <v>1000000</v>
      </c>
      <c r="S22">
        <f t="shared" si="1"/>
        <v>164.95828794934874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249.22225110113823</v>
      </c>
      <c r="AC22">
        <f t="shared" si="2"/>
        <v>128.97280064736293</v>
      </c>
      <c r="AE22">
        <f t="shared" si="3"/>
        <v>2587.0257578673372</v>
      </c>
      <c r="AF22">
        <f t="shared" si="4"/>
        <v>-129.35128789336687</v>
      </c>
      <c r="AG22">
        <f t="shared" si="4"/>
        <v>-9.7731373678360338</v>
      </c>
      <c r="AH22">
        <f t="shared" si="5"/>
        <v>-2711.2640836064315</v>
      </c>
      <c r="AI22">
        <f t="shared" si="6"/>
        <v>-263.36275100029752</v>
      </c>
      <c r="AJ22">
        <f t="shared" si="7"/>
        <v>120.2494504537753</v>
      </c>
      <c r="AK22">
        <f t="shared" si="24"/>
        <v>189.48277047525761</v>
      </c>
      <c r="AL22">
        <f t="shared" si="8"/>
        <v>46.369469928735384</v>
      </c>
      <c r="AN22">
        <f t="shared" si="9"/>
        <v>630.48673767929438</v>
      </c>
      <c r="AO22">
        <f t="shared" si="9"/>
        <v>-31.524336883964722</v>
      </c>
      <c r="AP22">
        <f t="shared" si="9"/>
        <v>-2.3818214709304515</v>
      </c>
      <c r="AQ22">
        <f t="shared" si="9"/>
        <v>-660.76498923970883</v>
      </c>
      <c r="AR22">
        <f t="shared" si="9"/>
        <v>-64.184409915309701</v>
      </c>
      <c r="AS22">
        <f t="shared" si="9"/>
        <v>29.306118616626687</v>
      </c>
      <c r="AT22">
        <f t="shared" si="9"/>
        <v>46.179043034292796</v>
      </c>
      <c r="AU22">
        <f t="shared" si="9"/>
        <v>11.300751735609779</v>
      </c>
      <c r="AW22">
        <v>19</v>
      </c>
      <c r="AX22">
        <f>(R22*SUMPRODUCT(K23:$K$23, X23:$X$23)-$AZ$3*SUMPRODUCT(K22:$K$22, W23:$W$23))/Z22</f>
        <v>164.95828794934874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3.53338E-3</v>
      </c>
      <c r="O23">
        <f t="shared" si="21"/>
        <v>3308.8475845809121</v>
      </c>
      <c r="P23">
        <f t="shared" si="22"/>
        <v>165.44237922904563</v>
      </c>
      <c r="Q23" s="4">
        <f t="shared" si="23"/>
        <v>12.5</v>
      </c>
      <c r="R23">
        <f t="shared" si="0"/>
        <v>1000000</v>
      </c>
      <c r="S23">
        <f t="shared" si="1"/>
        <v>167.22135813307978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128.97280064736293</v>
      </c>
      <c r="AC23">
        <f t="shared" si="2"/>
        <v>128.97280064736293</v>
      </c>
      <c r="AE23">
        <f t="shared" si="3"/>
        <v>2552.0145552163303</v>
      </c>
      <c r="AF23">
        <f t="shared" si="4"/>
        <v>-127.60072776081654</v>
      </c>
      <c r="AG23">
        <f t="shared" si="4"/>
        <v>-9.6408737860449101</v>
      </c>
      <c r="AH23">
        <f t="shared" si="5"/>
        <v>-2762.576649021159</v>
      </c>
      <c r="AI23">
        <f t="shared" si="6"/>
        <v>-347.80369535168984</v>
      </c>
      <c r="AJ23">
        <f t="shared" si="7"/>
        <v>0</v>
      </c>
      <c r="AK23">
        <f t="shared" si="24"/>
        <v>178.73706396720138</v>
      </c>
      <c r="AL23">
        <f t="shared" si="8"/>
        <v>-169.06663138448846</v>
      </c>
      <c r="AN23">
        <f t="shared" si="9"/>
        <v>572.92756360086673</v>
      </c>
      <c r="AO23">
        <f t="shared" si="9"/>
        <v>-28.646378180043342</v>
      </c>
      <c r="AP23">
        <f t="shared" si="9"/>
        <v>-2.1643772830104231</v>
      </c>
      <c r="AQ23">
        <f t="shared" si="9"/>
        <v>-620.19877807874479</v>
      </c>
      <c r="AR23">
        <f t="shared" si="9"/>
        <v>-78.081969940931728</v>
      </c>
      <c r="AS23">
        <f t="shared" si="9"/>
        <v>0</v>
      </c>
      <c r="AT23">
        <f t="shared" si="9"/>
        <v>40.126491588611017</v>
      </c>
      <c r="AU23">
        <f t="shared" si="9"/>
        <v>-37.955478352320718</v>
      </c>
      <c r="AW23">
        <v>20</v>
      </c>
      <c r="AX23">
        <f>(R23*SUMPRODUCT(K$23:$K24, X$23:$X24)-$AZ$3*SUMPRODUCT(K$22:$K23, W$23:$W24))/Z23</f>
        <v>167.22135813307978</v>
      </c>
    </row>
    <row r="25" spans="5:50" x14ac:dyDescent="0.25">
      <c r="AN25" s="8">
        <f t="shared" ref="AN25:AU25" si="25">SUM(AN3:AN23)</f>
        <v>30443.654321184393</v>
      </c>
      <c r="AO25" s="8">
        <f t="shared" si="25"/>
        <v>-4003.8184044949048</v>
      </c>
      <c r="AP25" s="8">
        <f t="shared" si="25"/>
        <v>-228.32608055617681</v>
      </c>
      <c r="AQ25" s="8">
        <f t="shared" si="25"/>
        <v>-25661.205602401667</v>
      </c>
      <c r="AR25" s="8">
        <f t="shared" si="25"/>
        <v>550.30423373164842</v>
      </c>
      <c r="AS25" s="8">
        <f t="shared" si="25"/>
        <v>-455.02848613828849</v>
      </c>
      <c r="AT25" s="8">
        <f t="shared" si="25"/>
        <v>1230.1200937194235</v>
      </c>
      <c r="AU25" s="9">
        <f t="shared" si="25"/>
        <v>1325.3958413127834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8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A696A-24A3-4D73-9BF2-BF2EEAADB71D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3956.5309230033458</v>
      </c>
      <c r="K3">
        <v>1</v>
      </c>
      <c r="L3" s="2">
        <v>0</v>
      </c>
      <c r="O3">
        <f>$C$3</f>
        <v>3956.5309230033458</v>
      </c>
      <c r="P3">
        <f>O3*B5</f>
        <v>3165.2247384026768</v>
      </c>
      <c r="Q3" s="4">
        <f>B8</f>
        <v>125.8175559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3956.5309230033458</v>
      </c>
      <c r="AF3">
        <f t="shared" ref="AF3:AG23" si="4">-$Z3*P3</f>
        <v>-3165.2247384026768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665.48862870066898</v>
      </c>
      <c r="AJ3">
        <f t="shared" ref="AJ3:AJ23" si="7">AB3-AC3</f>
        <v>0</v>
      </c>
      <c r="AL3">
        <f t="shared" ref="AL3:AL23" si="8">SUM(AI3:AK3)</f>
        <v>665.48862870066898</v>
      </c>
      <c r="AN3">
        <f t="shared" ref="AN3:AU23" si="9">AE3*$K3</f>
        <v>3956.5309230033458</v>
      </c>
      <c r="AO3">
        <f t="shared" si="9"/>
        <v>-3165.2247384026768</v>
      </c>
      <c r="AP3">
        <f t="shared" si="9"/>
        <v>-125.8175559</v>
      </c>
      <c r="AQ3">
        <f t="shared" si="9"/>
        <v>0</v>
      </c>
      <c r="AR3">
        <f t="shared" si="9"/>
        <v>665.48862870066898</v>
      </c>
      <c r="AS3">
        <f t="shared" si="9"/>
        <v>0</v>
      </c>
      <c r="AT3">
        <f t="shared" si="9"/>
        <v>0</v>
      </c>
      <c r="AU3">
        <f t="shared" si="9"/>
        <v>665.48862870066898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3217.641929685723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2.8498989999999999E-3</v>
      </c>
      <c r="R4">
        <f t="shared" si="0"/>
        <v>1000000</v>
      </c>
      <c r="S4">
        <f t="shared" si="1"/>
        <v>551.02045098961332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543.93989384746237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-2849.8989999999999</v>
      </c>
      <c r="AI4">
        <f t="shared" si="6"/>
        <v>-2849.8989999999999</v>
      </c>
      <c r="AJ4">
        <f t="shared" si="7"/>
        <v>-543.93989384746237</v>
      </c>
      <c r="AK4">
        <f>H4*SUM(AB4, AE4:AF4)</f>
        <v>0</v>
      </c>
      <c r="AL4">
        <f t="shared" si="8"/>
        <v>-3393.8388938474623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-2673.7020358382583</v>
      </c>
      <c r="AR4">
        <f t="shared" si="9"/>
        <v>-2673.7020358382583</v>
      </c>
      <c r="AS4">
        <f t="shared" si="9"/>
        <v>-510.31043610794853</v>
      </c>
      <c r="AT4">
        <f t="shared" si="9"/>
        <v>0</v>
      </c>
      <c r="AU4">
        <f t="shared" si="9"/>
        <v>-3184.0124719462069</v>
      </c>
      <c r="AW4">
        <v>1</v>
      </c>
      <c r="AX4">
        <f>(R4*SUMPRODUCT(K5:$K$23, X5:$X$23)-$AZ$3*SUMPRODUCT(K4:$K$22, W5:$W$23))/Z4</f>
        <v>551.02045098961332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2.8964780000000001E-3</v>
      </c>
      <c r="O5">
        <f t="shared" ref="O5:O23" si="21">$C$3</f>
        <v>3956.5309230033458</v>
      </c>
      <c r="P5">
        <f t="shared" ref="P5:P23" si="22">O5*$C$5</f>
        <v>197.8265461501673</v>
      </c>
      <c r="Q5" s="4">
        <f t="shared" ref="Q5:Q23" si="23">$C$8</f>
        <v>12.5</v>
      </c>
      <c r="R5">
        <f t="shared" si="0"/>
        <v>1000000</v>
      </c>
      <c r="S5">
        <f t="shared" si="1"/>
        <v>1082.3987721528717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543.93989384746237</v>
      </c>
      <c r="AC5">
        <f t="shared" si="2"/>
        <v>1054.7102987364015</v>
      </c>
      <c r="AE5">
        <f t="shared" si="3"/>
        <v>3855.3202563789491</v>
      </c>
      <c r="AF5">
        <f t="shared" si="4"/>
        <v>-192.76601281894747</v>
      </c>
      <c r="AG5">
        <f t="shared" si="4"/>
        <v>-12.180241767996947</v>
      </c>
      <c r="AH5">
        <f t="shared" si="5"/>
        <v>-2859.258550244278</v>
      </c>
      <c r="AI5">
        <f t="shared" si="6"/>
        <v>791.11545154772693</v>
      </c>
      <c r="AJ5">
        <f t="shared" si="7"/>
        <v>-510.77040488893908</v>
      </c>
      <c r="AK5">
        <f>H5*SUM(AB5, AE5:AF5)</f>
        <v>363.44109347200492</v>
      </c>
      <c r="AL5">
        <f t="shared" si="8"/>
        <v>643.78614013079277</v>
      </c>
      <c r="AN5">
        <f t="shared" si="9"/>
        <v>3329.3100442777418</v>
      </c>
      <c r="AO5">
        <f t="shared" si="9"/>
        <v>-166.46550221388711</v>
      </c>
      <c r="AP5">
        <f t="shared" si="9"/>
        <v>-10.518400175141656</v>
      </c>
      <c r="AQ5">
        <f t="shared" si="9"/>
        <v>-2469.1484954498178</v>
      </c>
      <c r="AR5">
        <f t="shared" si="9"/>
        <v>683.17764643889518</v>
      </c>
      <c r="AS5">
        <f t="shared" si="9"/>
        <v>-441.08217378385444</v>
      </c>
      <c r="AT5">
        <f t="shared" si="9"/>
        <v>313.85410355924967</v>
      </c>
      <c r="AU5">
        <f t="shared" si="9"/>
        <v>555.94957621429035</v>
      </c>
      <c r="AW5">
        <v>2</v>
      </c>
      <c r="AX5">
        <f>(R5*SUMPRODUCT(K6:$K$23, X6:$X$23)-$AZ$3*SUMPRODUCT(K5:$K$22, W6:$W$23))/Z5</f>
        <v>1082.3987721528717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2.9506620000000002E-3</v>
      </c>
      <c r="O6">
        <f t="shared" si="21"/>
        <v>3956.5309230033458</v>
      </c>
      <c r="P6">
        <f t="shared" si="22"/>
        <v>197.8265461501673</v>
      </c>
      <c r="Q6" s="4">
        <f t="shared" si="23"/>
        <v>12.5</v>
      </c>
      <c r="R6">
        <f t="shared" si="0"/>
        <v>1000000</v>
      </c>
      <c r="S6">
        <f t="shared" si="1"/>
        <v>1583.4880075082515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1054.7102987364015</v>
      </c>
      <c r="AC6">
        <f t="shared" si="2"/>
        <v>1522.9987116284647</v>
      </c>
      <c r="AE6">
        <f t="shared" si="3"/>
        <v>3805.391306836832</v>
      </c>
      <c r="AF6">
        <f t="shared" si="4"/>
        <v>-190.2695653418416</v>
      </c>
      <c r="AG6">
        <f t="shared" si="4"/>
        <v>-12.022499573781335</v>
      </c>
      <c r="AH6">
        <f t="shared" si="5"/>
        <v>-2875.1821228513127</v>
      </c>
      <c r="AI6">
        <f t="shared" si="6"/>
        <v>727.91711906989667</v>
      </c>
      <c r="AJ6">
        <f t="shared" si="7"/>
        <v>-468.28841289206321</v>
      </c>
      <c r="AK6">
        <f>H6*SUM(AB6, AE6:AF6)</f>
        <v>508.07772597717548</v>
      </c>
      <c r="AL6">
        <f t="shared" si="8"/>
        <v>767.706432155009</v>
      </c>
      <c r="AN6">
        <f t="shared" si="9"/>
        <v>2963.7385238105117</v>
      </c>
      <c r="AO6">
        <f t="shared" si="9"/>
        <v>-148.18692619052558</v>
      </c>
      <c r="AP6">
        <f t="shared" si="9"/>
        <v>-9.3634378875294502</v>
      </c>
      <c r="AQ6">
        <f t="shared" si="9"/>
        <v>-2239.2672220478953</v>
      </c>
      <c r="AR6">
        <f t="shared" si="9"/>
        <v>566.92093768456164</v>
      </c>
      <c r="AS6">
        <f t="shared" si="9"/>
        <v>-364.71529407469706</v>
      </c>
      <c r="AT6">
        <f t="shared" si="9"/>
        <v>395.70425434651946</v>
      </c>
      <c r="AU6">
        <f t="shared" si="9"/>
        <v>597.90989795638404</v>
      </c>
      <c r="AW6">
        <v>3</v>
      </c>
      <c r="AX6">
        <f>(R6*SUMPRODUCT(K7:$K$23, X7:$X$23)-$AZ$3*SUMPRODUCT(K6:$K$22, W7:$W$23))/Z6</f>
        <v>1583.4880075082515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3.0134020000000001E-3</v>
      </c>
      <c r="O7">
        <f t="shared" si="21"/>
        <v>3956.5309230033458</v>
      </c>
      <c r="P7">
        <f t="shared" si="22"/>
        <v>197.8265461501673</v>
      </c>
      <c r="Q7" s="4">
        <f t="shared" si="23"/>
        <v>12.5</v>
      </c>
      <c r="R7">
        <f t="shared" si="0"/>
        <v>1000000</v>
      </c>
      <c r="S7">
        <f t="shared" si="1"/>
        <v>1990.8971457592779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1522.9987116284647</v>
      </c>
      <c r="AC7">
        <f t="shared" si="2"/>
        <v>1889.9261616667827</v>
      </c>
      <c r="AE7">
        <f t="shared" si="3"/>
        <v>3755.8702199936588</v>
      </c>
      <c r="AF7">
        <f t="shared" si="4"/>
        <v>-187.79351099968295</v>
      </c>
      <c r="AG7">
        <f t="shared" si="4"/>
        <v>-11.866045953782891</v>
      </c>
      <c r="AH7">
        <f t="shared" si="5"/>
        <v>-2898.2899408505459</v>
      </c>
      <c r="AI7">
        <f t="shared" si="6"/>
        <v>657.92072218964722</v>
      </c>
      <c r="AJ7">
        <f t="shared" si="7"/>
        <v>-366.92745003831806</v>
      </c>
      <c r="AK7">
        <f>H7*SUM(AB7, AE7:AF7)</f>
        <v>533.03559653916943</v>
      </c>
      <c r="AL7">
        <f t="shared" si="8"/>
        <v>824.0288686904986</v>
      </c>
      <c r="AN7">
        <f t="shared" si="9"/>
        <v>2647.9317488705342</v>
      </c>
      <c r="AO7">
        <f t="shared" si="9"/>
        <v>-132.39658744352673</v>
      </c>
      <c r="AP7">
        <f t="shared" si="9"/>
        <v>-8.3656990189164482</v>
      </c>
      <c r="AQ7">
        <f t="shared" si="9"/>
        <v>-2043.3277781954937</v>
      </c>
      <c r="AR7">
        <f t="shared" si="9"/>
        <v>463.84168421259739</v>
      </c>
      <c r="AS7">
        <f t="shared" si="9"/>
        <v>-258.68807695123434</v>
      </c>
      <c r="AT7">
        <f t="shared" si="9"/>
        <v>375.79623274538875</v>
      </c>
      <c r="AU7">
        <f t="shared" si="9"/>
        <v>580.94984000675174</v>
      </c>
      <c r="AW7">
        <v>4</v>
      </c>
      <c r="AX7">
        <f>(R7*SUMPRODUCT(K8:$K$23, X8:$X$23)-$AZ$3*SUMPRODUCT(K7:$K$22, W8:$W$23))/Z7</f>
        <v>1990.8971457592779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3.0789929999999999E-3</v>
      </c>
      <c r="O8">
        <f t="shared" si="21"/>
        <v>3956.5309230033458</v>
      </c>
      <c r="P8">
        <f t="shared" si="22"/>
        <v>197.8265461501673</v>
      </c>
      <c r="Q8" s="4">
        <f t="shared" si="23"/>
        <v>12.5</v>
      </c>
      <c r="R8">
        <f t="shared" si="0"/>
        <v>1000000</v>
      </c>
      <c r="S8">
        <f t="shared" si="1"/>
        <v>2265.0092991694996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1889.9261616667827</v>
      </c>
      <c r="AC8">
        <f t="shared" si="2"/>
        <v>2122.0147360473493</v>
      </c>
      <c r="AE8">
        <f t="shared" si="3"/>
        <v>3706.7472196774534</v>
      </c>
      <c r="AF8">
        <f t="shared" si="4"/>
        <v>-185.33736098387268</v>
      </c>
      <c r="AG8">
        <f t="shared" si="4"/>
        <v>-11.710850021815686</v>
      </c>
      <c r="AH8">
        <f t="shared" si="5"/>
        <v>-2922.8377943500673</v>
      </c>
      <c r="AI8">
        <f t="shared" si="6"/>
        <v>586.86121432169784</v>
      </c>
      <c r="AJ8">
        <f t="shared" si="7"/>
        <v>-232.08857438056657</v>
      </c>
      <c r="AK8">
        <f t="shared" ref="AK8:AK23" si="24">H8*SUM(AB8:AB8, AE8:AF8)</f>
        <v>392.3218614761264</v>
      </c>
      <c r="AL8">
        <f t="shared" si="8"/>
        <v>747.09450141725767</v>
      </c>
      <c r="AN8">
        <f t="shared" si="9"/>
        <v>2436.642860664409</v>
      </c>
      <c r="AO8">
        <f t="shared" si="9"/>
        <v>-121.83214303322045</v>
      </c>
      <c r="AP8">
        <f t="shared" si="9"/>
        <v>-7.6981669930143886</v>
      </c>
      <c r="AQ8">
        <f t="shared" si="9"/>
        <v>-1921.3373403711407</v>
      </c>
      <c r="AR8">
        <f t="shared" si="9"/>
        <v>385.77521026703329</v>
      </c>
      <c r="AS8">
        <f t="shared" si="9"/>
        <v>-152.56421177147257</v>
      </c>
      <c r="AT8">
        <f t="shared" si="9"/>
        <v>257.89410666410572</v>
      </c>
      <c r="AU8">
        <f t="shared" si="9"/>
        <v>491.10510515966644</v>
      </c>
      <c r="AW8">
        <v>5</v>
      </c>
      <c r="AX8">
        <f>(R8*SUMPRODUCT(K9:$K$23, X9:$X$23)-$AZ$3*SUMPRODUCT(K8:$K$22, W9:$W$23))/Z8</f>
        <v>2265.0092991694996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3.1512390000000001E-3</v>
      </c>
      <c r="O9">
        <f t="shared" si="21"/>
        <v>3956.5309230033458</v>
      </c>
      <c r="P9">
        <f t="shared" si="22"/>
        <v>197.8265461501673</v>
      </c>
      <c r="Q9" s="4">
        <f t="shared" si="23"/>
        <v>12.5</v>
      </c>
      <c r="R9">
        <f t="shared" si="0"/>
        <v>1000000</v>
      </c>
      <c r="S9">
        <f t="shared" si="1"/>
        <v>2443.5620699817518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2122.0147360473493</v>
      </c>
      <c r="AC9">
        <f t="shared" si="2"/>
        <v>2259.1880464632341</v>
      </c>
      <c r="AE9">
        <f t="shared" si="3"/>
        <v>3657.99890107889</v>
      </c>
      <c r="AF9">
        <f t="shared" si="4"/>
        <v>-182.89994505394449</v>
      </c>
      <c r="AG9">
        <f t="shared" si="4"/>
        <v>-11.556837834285632</v>
      </c>
      <c r="AH9">
        <f t="shared" si="5"/>
        <v>-2952.2949849517154</v>
      </c>
      <c r="AI9">
        <f t="shared" si="6"/>
        <v>511.24713323894457</v>
      </c>
      <c r="AJ9">
        <f t="shared" si="7"/>
        <v>-137.17331041588477</v>
      </c>
      <c r="AK9">
        <f t="shared" si="24"/>
        <v>292.16933472617387</v>
      </c>
      <c r="AL9">
        <f t="shared" si="8"/>
        <v>666.24315754923373</v>
      </c>
      <c r="AN9">
        <f t="shared" si="9"/>
        <v>2285.3050637199849</v>
      </c>
      <c r="AO9">
        <f t="shared" si="9"/>
        <v>-114.26525318599923</v>
      </c>
      <c r="AP9">
        <f t="shared" si="9"/>
        <v>-7.2200404476595192</v>
      </c>
      <c r="AQ9">
        <f t="shared" si="9"/>
        <v>-1844.4222814597736</v>
      </c>
      <c r="AR9">
        <f t="shared" si="9"/>
        <v>319.39748862655233</v>
      </c>
      <c r="AS9">
        <f t="shared" si="9"/>
        <v>-85.697910080890452</v>
      </c>
      <c r="AT9">
        <f t="shared" si="9"/>
        <v>182.53041571895884</v>
      </c>
      <c r="AU9">
        <f t="shared" si="9"/>
        <v>416.22999426462076</v>
      </c>
      <c r="AW9">
        <v>6</v>
      </c>
      <c r="AX9">
        <f>(R9*SUMPRODUCT(K10:$K$23, X10:$X$23)-$AZ$3*SUMPRODUCT(K9:$K$22, W10:$W$23))/Z9</f>
        <v>2443.5620699817518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3.229188E-3</v>
      </c>
      <c r="O10">
        <f t="shared" si="21"/>
        <v>3956.5309230033458</v>
      </c>
      <c r="P10">
        <f t="shared" si="22"/>
        <v>197.8265461501673</v>
      </c>
      <c r="Q10" s="4">
        <f t="shared" si="23"/>
        <v>12.5</v>
      </c>
      <c r="R10">
        <f t="shared" si="0"/>
        <v>1000000</v>
      </c>
      <c r="S10">
        <f t="shared" si="1"/>
        <v>2570.9917392937964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2259.1880464632341</v>
      </c>
      <c r="AC10">
        <f t="shared" si="2"/>
        <v>2345.5569518455595</v>
      </c>
      <c r="AE10">
        <f t="shared" si="3"/>
        <v>3609.6065459127235</v>
      </c>
      <c r="AF10">
        <f t="shared" si="4"/>
        <v>-180.48032729563619</v>
      </c>
      <c r="AG10">
        <f t="shared" si="4"/>
        <v>-11.403950253890354</v>
      </c>
      <c r="AH10">
        <f t="shared" si="5"/>
        <v>-2985.5361641936925</v>
      </c>
      <c r="AI10">
        <f t="shared" si="6"/>
        <v>432.18610416950469</v>
      </c>
      <c r="AJ10">
        <f t="shared" si="7"/>
        <v>-86.368905382325465</v>
      </c>
      <c r="AK10">
        <f t="shared" si="24"/>
        <v>298.63649891671696</v>
      </c>
      <c r="AL10">
        <f t="shared" si="8"/>
        <v>644.45369770389618</v>
      </c>
      <c r="AN10">
        <f t="shared" si="9"/>
        <v>2142.5865400424518</v>
      </c>
      <c r="AO10">
        <f t="shared" si="9"/>
        <v>-107.12932700212261</v>
      </c>
      <c r="AP10">
        <f t="shared" si="9"/>
        <v>-6.769145059581783</v>
      </c>
      <c r="AQ10">
        <f t="shared" si="9"/>
        <v>-1772.1514848909642</v>
      </c>
      <c r="AR10">
        <f t="shared" si="9"/>
        <v>256.53658308978351</v>
      </c>
      <c r="AS10">
        <f t="shared" si="9"/>
        <v>-51.266766002491899</v>
      </c>
      <c r="AT10">
        <f t="shared" si="9"/>
        <v>177.26434579660446</v>
      </c>
      <c r="AU10">
        <f t="shared" si="9"/>
        <v>382.53416288389604</v>
      </c>
      <c r="AW10">
        <v>7</v>
      </c>
      <c r="AX10">
        <f>(R10*SUMPRODUCT(K11:$K$23, X11:$X$23)-$AZ$3*SUMPRODUCT(K10:$K$22, W11:$W$23))/Z10</f>
        <v>2570.9917392937964</v>
      </c>
    </row>
    <row r="11" spans="1:52" x14ac:dyDescent="0.25">
      <c r="A11" t="s">
        <v>33</v>
      </c>
      <c r="C11" s="7">
        <f>AU25</f>
        <v>1639.47712017206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3.318545E-3</v>
      </c>
      <c r="O11">
        <f t="shared" si="21"/>
        <v>3956.5309230033458</v>
      </c>
      <c r="P11">
        <f t="shared" si="22"/>
        <v>197.8265461501673</v>
      </c>
      <c r="Q11" s="4">
        <f t="shared" si="23"/>
        <v>12.5</v>
      </c>
      <c r="R11">
        <f t="shared" si="0"/>
        <v>1000000</v>
      </c>
      <c r="S11">
        <f t="shared" si="1"/>
        <v>2642.7727710006475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2345.5569518455595</v>
      </c>
      <c r="AC11">
        <f t="shared" si="2"/>
        <v>2378.9323398539273</v>
      </c>
      <c r="AE11">
        <f t="shared" si="3"/>
        <v>3561.5318386986901</v>
      </c>
      <c r="AF11">
        <f t="shared" si="4"/>
        <v>-178.07659193493453</v>
      </c>
      <c r="AG11">
        <f t="shared" si="4"/>
        <v>-11.252066229256155</v>
      </c>
      <c r="AH11">
        <f t="shared" si="5"/>
        <v>-3027.5617676237252</v>
      </c>
      <c r="AI11">
        <f t="shared" si="6"/>
        <v>344.64141291077385</v>
      </c>
      <c r="AJ11">
        <f t="shared" si="7"/>
        <v>-33.375388008367736</v>
      </c>
      <c r="AK11">
        <f t="shared" si="24"/>
        <v>295.04412822837975</v>
      </c>
      <c r="AL11">
        <f t="shared" si="8"/>
        <v>606.31015313078592</v>
      </c>
      <c r="AN11">
        <f t="shared" si="9"/>
        <v>2010.5091819234447</v>
      </c>
      <c r="AO11">
        <f t="shared" si="9"/>
        <v>-100.52545909617224</v>
      </c>
      <c r="AP11">
        <f t="shared" si="9"/>
        <v>-6.3518686604795196</v>
      </c>
      <c r="AQ11">
        <f t="shared" si="9"/>
        <v>-1709.0794097384555</v>
      </c>
      <c r="AR11">
        <f t="shared" si="9"/>
        <v>194.55244442833705</v>
      </c>
      <c r="AS11">
        <f t="shared" si="9"/>
        <v>-18.8406357376826</v>
      </c>
      <c r="AT11">
        <f t="shared" si="9"/>
        <v>166.55443661357091</v>
      </c>
      <c r="AU11">
        <f t="shared" si="9"/>
        <v>342.26624530422544</v>
      </c>
      <c r="AW11">
        <v>8</v>
      </c>
      <c r="AX11">
        <f>(R11*SUMPRODUCT(K12:$K$23, X12:$X$23)-$AZ$3*SUMPRODUCT(K11:$K$22, W12:$W$23))/Z11</f>
        <v>2642.7727710006475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3.4212090000000001E-3</v>
      </c>
      <c r="O12">
        <f t="shared" si="21"/>
        <v>3956.5309230033458</v>
      </c>
      <c r="P12">
        <f t="shared" si="22"/>
        <v>197.8265461501673</v>
      </c>
      <c r="Q12" s="4">
        <f t="shared" si="23"/>
        <v>12.5</v>
      </c>
      <c r="R12">
        <f t="shared" si="0"/>
        <v>1000000</v>
      </c>
      <c r="S12">
        <f t="shared" si="1"/>
        <v>2658.8312656998701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2378.9323398539273</v>
      </c>
      <c r="AC12">
        <f t="shared" si="2"/>
        <v>2361.2654837976606</v>
      </c>
      <c r="AE12">
        <f t="shared" si="3"/>
        <v>3513.7317755313607</v>
      </c>
      <c r="AF12">
        <f t="shared" si="4"/>
        <v>-175.68658877656804</v>
      </c>
      <c r="AG12">
        <f t="shared" si="4"/>
        <v>-11.101049896711466</v>
      </c>
      <c r="AH12">
        <f t="shared" si="5"/>
        <v>-3079.6536201701774</v>
      </c>
      <c r="AI12">
        <f t="shared" si="6"/>
        <v>247.29051668790362</v>
      </c>
      <c r="AJ12">
        <f t="shared" si="7"/>
        <v>17.666856056266624</v>
      </c>
      <c r="AK12">
        <f t="shared" si="24"/>
        <v>296.71113363099255</v>
      </c>
      <c r="AL12">
        <f t="shared" si="8"/>
        <v>561.66850637516279</v>
      </c>
      <c r="AN12">
        <f t="shared" si="9"/>
        <v>1885.6599657728216</v>
      </c>
      <c r="AO12">
        <f t="shared" si="9"/>
        <v>-94.282998288641082</v>
      </c>
      <c r="AP12">
        <f t="shared" si="9"/>
        <v>-5.9574283711823117</v>
      </c>
      <c r="AQ12">
        <f t="shared" si="9"/>
        <v>-1652.7099707615155</v>
      </c>
      <c r="AR12">
        <f t="shared" si="9"/>
        <v>132.70956835148269</v>
      </c>
      <c r="AS12">
        <f t="shared" si="9"/>
        <v>9.4809977865584969</v>
      </c>
      <c r="AT12">
        <f t="shared" si="9"/>
        <v>159.23136477952227</v>
      </c>
      <c r="AU12">
        <f t="shared" si="9"/>
        <v>301.42193091756343</v>
      </c>
      <c r="AW12">
        <v>9</v>
      </c>
      <c r="AX12">
        <f>(R12*SUMPRODUCT(K13:$K$23, X13:$X$23)-$AZ$3*SUMPRODUCT(K12:$K$22, W13:$W$23))/Z12</f>
        <v>2658.8312656998701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3.53338E-3</v>
      </c>
      <c r="O13">
        <f t="shared" si="21"/>
        <v>3956.5309230033458</v>
      </c>
      <c r="P13">
        <f t="shared" si="22"/>
        <v>197.8265461501673</v>
      </c>
      <c r="Q13" s="4">
        <f t="shared" si="23"/>
        <v>12.5</v>
      </c>
      <c r="R13">
        <f t="shared" si="0"/>
        <v>1000000</v>
      </c>
      <c r="S13">
        <f t="shared" si="1"/>
        <v>2618.0344323744166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2361.2654837976606</v>
      </c>
      <c r="AC13">
        <f t="shared" si="2"/>
        <v>2293.568894222879</v>
      </c>
      <c r="AE13">
        <f t="shared" si="3"/>
        <v>3466.17910819502</v>
      </c>
      <c r="AF13">
        <f t="shared" si="4"/>
        <v>-173.30895540975101</v>
      </c>
      <c r="AG13">
        <f t="shared" si="4"/>
        <v>-10.950815170060308</v>
      </c>
      <c r="AH13">
        <f t="shared" si="5"/>
        <v>-3137.9382147233887</v>
      </c>
      <c r="AI13">
        <f t="shared" si="6"/>
        <v>143.98112289182018</v>
      </c>
      <c r="AJ13">
        <f t="shared" si="7"/>
        <v>67.696589574781683</v>
      </c>
      <c r="AK13">
        <f t="shared" si="24"/>
        <v>292.31881241133743</v>
      </c>
      <c r="AL13">
        <f t="shared" si="8"/>
        <v>503.99652487793929</v>
      </c>
      <c r="AN13">
        <f t="shared" si="9"/>
        <v>1768.6988807694502</v>
      </c>
      <c r="AO13">
        <f t="shared" si="9"/>
        <v>-88.434944038472509</v>
      </c>
      <c r="AP13">
        <f t="shared" si="9"/>
        <v>-5.5879093174976884</v>
      </c>
      <c r="AQ13">
        <f t="shared" si="9"/>
        <v>-1601.2062951920245</v>
      </c>
      <c r="AR13">
        <f t="shared" si="9"/>
        <v>73.469732221455345</v>
      </c>
      <c r="AS13">
        <f t="shared" si="9"/>
        <v>34.543766630448587</v>
      </c>
      <c r="AT13">
        <f t="shared" si="9"/>
        <v>149.1625043603193</v>
      </c>
      <c r="AU13">
        <f t="shared" si="9"/>
        <v>257.17600321222324</v>
      </c>
      <c r="AW13">
        <v>10</v>
      </c>
      <c r="AX13">
        <f>(R13*SUMPRODUCT(K14:$K$23, X14:$X$23)-$AZ$3*SUMPRODUCT(K13:$K$22, W14:$W$23))/Z13</f>
        <v>2618.0344323744166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3.6617109999999998E-3</v>
      </c>
      <c r="O14">
        <f t="shared" si="21"/>
        <v>3956.5309230033458</v>
      </c>
      <c r="P14">
        <f t="shared" si="22"/>
        <v>197.8265461501673</v>
      </c>
      <c r="Q14" s="4">
        <f t="shared" si="23"/>
        <v>12.5</v>
      </c>
      <c r="R14">
        <f t="shared" si="0"/>
        <v>1000000</v>
      </c>
      <c r="S14">
        <f t="shared" si="1"/>
        <v>2573.8870209944721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2293.568894222879</v>
      </c>
      <c r="AC14">
        <f t="shared" si="2"/>
        <v>2224.0871879408605</v>
      </c>
      <c r="AE14">
        <f t="shared" si="3"/>
        <v>3418.8251709446217</v>
      </c>
      <c r="AF14">
        <f t="shared" si="4"/>
        <v>-170.94125854723112</v>
      </c>
      <c r="AG14">
        <f t="shared" si="4"/>
        <v>-10.801208297992527</v>
      </c>
      <c r="AH14">
        <f t="shared" si="5"/>
        <v>-3207.8976293741357</v>
      </c>
      <c r="AI14">
        <f t="shared" si="6"/>
        <v>29.185074725262439</v>
      </c>
      <c r="AJ14">
        <f t="shared" si="7"/>
        <v>69.481706282018422</v>
      </c>
      <c r="AK14">
        <f t="shared" si="24"/>
        <v>474.19319956810972</v>
      </c>
      <c r="AL14">
        <f t="shared" si="8"/>
        <v>572.85998057539064</v>
      </c>
      <c r="AN14">
        <f t="shared" si="9"/>
        <v>1607.0195508122488</v>
      </c>
      <c r="AO14">
        <f t="shared" si="9"/>
        <v>-80.350977540612448</v>
      </c>
      <c r="AP14">
        <f t="shared" si="9"/>
        <v>-5.0771104222546528</v>
      </c>
      <c r="AQ14">
        <f t="shared" si="9"/>
        <v>-1507.8730118229857</v>
      </c>
      <c r="AR14">
        <f t="shared" si="9"/>
        <v>13.718451026395835</v>
      </c>
      <c r="AS14">
        <f t="shared" si="9"/>
        <v>32.659891873952304</v>
      </c>
      <c r="AT14">
        <f t="shared" si="9"/>
        <v>222.89462153386907</v>
      </c>
      <c r="AU14">
        <f t="shared" si="9"/>
        <v>269.27296443421722</v>
      </c>
      <c r="AW14">
        <v>11</v>
      </c>
      <c r="AX14">
        <f>(R14*SUMPRODUCT(K15:$K$23, X15:$X$23)-$AZ$3*SUMPRODUCT(K14:$K$22, W15:$W$23))/Z14</f>
        <v>2573.8870209944721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3.8071530000000002E-3</v>
      </c>
      <c r="O15">
        <f t="shared" si="21"/>
        <v>3956.5309230033458</v>
      </c>
      <c r="P15">
        <f t="shared" si="22"/>
        <v>197.8265461501673</v>
      </c>
      <c r="Q15" s="4">
        <f t="shared" si="23"/>
        <v>12.5</v>
      </c>
      <c r="R15">
        <f t="shared" si="0"/>
        <v>1000000</v>
      </c>
      <c r="S15">
        <f t="shared" si="1"/>
        <v>2471.9827236211572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2224.0871879408605</v>
      </c>
      <c r="AC15">
        <f t="shared" si="2"/>
        <v>2106.5395035738238</v>
      </c>
      <c r="AE15">
        <f t="shared" si="3"/>
        <v>3371.6209287291385</v>
      </c>
      <c r="AF15">
        <f t="shared" si="4"/>
        <v>-168.58104643645694</v>
      </c>
      <c r="AG15">
        <f t="shared" si="4"/>
        <v>-10.652074362437276</v>
      </c>
      <c r="AH15">
        <f t="shared" si="5"/>
        <v>-3289.7482060261718</v>
      </c>
      <c r="AI15">
        <f t="shared" si="6"/>
        <v>-97.360398095927394</v>
      </c>
      <c r="AJ15">
        <f t="shared" si="7"/>
        <v>117.54768436703671</v>
      </c>
      <c r="AK15">
        <f t="shared" si="24"/>
        <v>464.41011765402476</v>
      </c>
      <c r="AL15">
        <f t="shared" si="8"/>
        <v>484.59740392513407</v>
      </c>
      <c r="AN15">
        <f t="shared" si="9"/>
        <v>1459.904258768827</v>
      </c>
      <c r="AO15">
        <f t="shared" si="9"/>
        <v>-72.995212938441355</v>
      </c>
      <c r="AP15">
        <f t="shared" si="9"/>
        <v>-4.6123241773522983</v>
      </c>
      <c r="AQ15">
        <f t="shared" si="9"/>
        <v>-1424.4535544703124</v>
      </c>
      <c r="AR15">
        <f t="shared" si="9"/>
        <v>-42.156832817278868</v>
      </c>
      <c r="AS15">
        <f t="shared" si="9"/>
        <v>50.897882248149088</v>
      </c>
      <c r="AT15">
        <f t="shared" si="9"/>
        <v>201.08853364900617</v>
      </c>
      <c r="AU15">
        <f t="shared" si="9"/>
        <v>209.82958307987639</v>
      </c>
      <c r="AW15">
        <v>12</v>
      </c>
      <c r="AX15">
        <f>(R15*SUMPRODUCT(K16:$K$23, X16:$X$23)-$AZ$3*SUMPRODUCT(K15:$K$22, W16:$W$23))/Z15</f>
        <v>2471.9827236211572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3.9582979999999999E-3</v>
      </c>
      <c r="O16">
        <f t="shared" si="21"/>
        <v>3956.5309230033458</v>
      </c>
      <c r="P16">
        <f t="shared" si="22"/>
        <v>197.8265461501673</v>
      </c>
      <c r="Q16" s="4">
        <f t="shared" si="23"/>
        <v>12.5</v>
      </c>
      <c r="R16">
        <f t="shared" si="0"/>
        <v>1000000</v>
      </c>
      <c r="S16">
        <f t="shared" si="1"/>
        <v>2318.7497936014938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2106.5395035738238</v>
      </c>
      <c r="AC16">
        <f t="shared" si="2"/>
        <v>1948.3785851574912</v>
      </c>
      <c r="AE16">
        <f t="shared" si="3"/>
        <v>3324.5588390629005</v>
      </c>
      <c r="AF16">
        <f t="shared" si="4"/>
        <v>-166.22794195314503</v>
      </c>
      <c r="AG16">
        <f t="shared" si="4"/>
        <v>-10.503389534168216</v>
      </c>
      <c r="AH16">
        <f t="shared" si="5"/>
        <v>-3373.1267715749395</v>
      </c>
      <c r="AI16">
        <f t="shared" si="6"/>
        <v>-225.29926399935221</v>
      </c>
      <c r="AJ16">
        <f t="shared" si="7"/>
        <v>158.16091841633261</v>
      </c>
      <c r="AK16">
        <f t="shared" si="24"/>
        <v>450.52548992729527</v>
      </c>
      <c r="AL16">
        <f t="shared" si="8"/>
        <v>383.38714434427567</v>
      </c>
      <c r="AN16">
        <f t="shared" si="9"/>
        <v>1326.0534354915776</v>
      </c>
      <c r="AO16">
        <f t="shared" si="9"/>
        <v>-66.302671774578883</v>
      </c>
      <c r="AP16">
        <f t="shared" si="9"/>
        <v>-4.1894448106732769</v>
      </c>
      <c r="AQ16">
        <f t="shared" si="9"/>
        <v>-1345.425531724492</v>
      </c>
      <c r="AR16">
        <f t="shared" si="9"/>
        <v>-89.86421281816645</v>
      </c>
      <c r="AS16">
        <f t="shared" si="9"/>
        <v>63.085010486864448</v>
      </c>
      <c r="AT16">
        <f t="shared" si="9"/>
        <v>179.69929323404969</v>
      </c>
      <c r="AU16">
        <f t="shared" si="9"/>
        <v>152.92009090274769</v>
      </c>
      <c r="AW16">
        <v>13</v>
      </c>
      <c r="AX16">
        <f>(R16*SUMPRODUCT(K17:$K$23, X17:$X$23)-$AZ$3*SUMPRODUCT(K16:$K$22, W17:$W$23))/Z16</f>
        <v>2318.7497936014938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4.120851E-3</v>
      </c>
      <c r="O17">
        <f t="shared" si="21"/>
        <v>3956.5309230033458</v>
      </c>
      <c r="P17">
        <f t="shared" si="22"/>
        <v>197.8265461501673</v>
      </c>
      <c r="Q17" s="4">
        <f t="shared" si="23"/>
        <v>12.5</v>
      </c>
      <c r="R17">
        <f t="shared" si="0"/>
        <v>1000000</v>
      </c>
      <c r="S17">
        <f t="shared" si="1"/>
        <v>2117.9626332063754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1948.3785851574912</v>
      </c>
      <c r="AC17">
        <f t="shared" si="2"/>
        <v>1754.5325694442308</v>
      </c>
      <c r="AE17">
        <f t="shared" si="3"/>
        <v>3277.61323905576</v>
      </c>
      <c r="AF17">
        <f t="shared" si="4"/>
        <v>-163.88066195278802</v>
      </c>
      <c r="AG17">
        <f t="shared" si="4"/>
        <v>-10.355072735561267</v>
      </c>
      <c r="AH17">
        <f t="shared" si="5"/>
        <v>-3462.6322612213298</v>
      </c>
      <c r="AI17">
        <f t="shared" si="6"/>
        <v>-359.25475685391939</v>
      </c>
      <c r="AJ17">
        <f t="shared" si="7"/>
        <v>193.84601571326039</v>
      </c>
      <c r="AK17">
        <f t="shared" si="24"/>
        <v>433.17497637695249</v>
      </c>
      <c r="AL17">
        <f t="shared" si="8"/>
        <v>267.76623523629348</v>
      </c>
      <c r="AN17">
        <f t="shared" si="9"/>
        <v>1204.276116656438</v>
      </c>
      <c r="AO17">
        <f t="shared" si="9"/>
        <v>-60.213805832821912</v>
      </c>
      <c r="AP17">
        <f t="shared" si="9"/>
        <v>-3.8047096689386208</v>
      </c>
      <c r="AQ17">
        <f t="shared" si="9"/>
        <v>-1272.2566785073884</v>
      </c>
      <c r="AR17">
        <f t="shared" si="9"/>
        <v>-131.999077352711</v>
      </c>
      <c r="AS17">
        <f t="shared" si="9"/>
        <v>71.223817456796851</v>
      </c>
      <c r="AT17">
        <f t="shared" si="9"/>
        <v>159.15919308840267</v>
      </c>
      <c r="AU17">
        <f t="shared" si="9"/>
        <v>98.383933192488527</v>
      </c>
      <c r="AW17">
        <v>14</v>
      </c>
      <c r="AX17">
        <f>(R17*SUMPRODUCT(K18:$K$23, X18:$X$23)-$AZ$3*SUMPRODUCT(K17:$K$22, W18:$W$23))/Z17</f>
        <v>2117.9626332063754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4.2986129999999997E-3</v>
      </c>
      <c r="O18">
        <f t="shared" si="21"/>
        <v>3956.5309230033458</v>
      </c>
      <c r="P18">
        <f t="shared" si="22"/>
        <v>197.8265461501673</v>
      </c>
      <c r="Q18" s="4">
        <f t="shared" si="23"/>
        <v>12.5</v>
      </c>
      <c r="R18">
        <f t="shared" si="0"/>
        <v>1000000</v>
      </c>
      <c r="S18">
        <f t="shared" si="1"/>
        <v>1872.0550530622538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1754.5325694442308</v>
      </c>
      <c r="AC18">
        <f t="shared" si="2"/>
        <v>1528.6467055660005</v>
      </c>
      <c r="AE18">
        <f t="shared" si="3"/>
        <v>3230.7479157868256</v>
      </c>
      <c r="AF18">
        <f t="shared" si="4"/>
        <v>-161.53739578934128</v>
      </c>
      <c r="AG18">
        <f t="shared" si="4"/>
        <v>-10.207009557928625</v>
      </c>
      <c r="AH18">
        <f t="shared" si="5"/>
        <v>-3560.9960221623378</v>
      </c>
      <c r="AI18">
        <f t="shared" si="6"/>
        <v>-501.99251172278218</v>
      </c>
      <c r="AJ18">
        <f t="shared" si="7"/>
        <v>225.88586387823034</v>
      </c>
      <c r="AK18">
        <f t="shared" si="24"/>
        <v>412.77734364970644</v>
      </c>
      <c r="AL18">
        <f t="shared" si="8"/>
        <v>136.67069580515459</v>
      </c>
      <c r="AN18">
        <f t="shared" si="9"/>
        <v>1093.4849448210023</v>
      </c>
      <c r="AO18">
        <f t="shared" si="9"/>
        <v>-54.674247241050111</v>
      </c>
      <c r="AP18">
        <f t="shared" si="9"/>
        <v>-3.4546834275433689</v>
      </c>
      <c r="AQ18">
        <f t="shared" si="9"/>
        <v>-1205.2613327628385</v>
      </c>
      <c r="AR18">
        <f t="shared" si="9"/>
        <v>-169.90531861042984</v>
      </c>
      <c r="AS18">
        <f t="shared" si="9"/>
        <v>76.453749359945149</v>
      </c>
      <c r="AT18">
        <f t="shared" si="9"/>
        <v>139.70938699320718</v>
      </c>
      <c r="AU18">
        <f t="shared" si="9"/>
        <v>46.257817742722466</v>
      </c>
      <c r="AW18">
        <v>15</v>
      </c>
      <c r="AX18">
        <f>(R18*SUMPRODUCT(K19:$K$23, X19:$X$23)-$AZ$3*SUMPRODUCT(K18:$K$22, W19:$W$23))/Z18</f>
        <v>1872.0550530622538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4.5124980000000002E-3</v>
      </c>
      <c r="O19">
        <f t="shared" si="21"/>
        <v>3956.5309230033458</v>
      </c>
      <c r="P19">
        <f t="shared" si="22"/>
        <v>197.8265461501673</v>
      </c>
      <c r="Q19" s="4">
        <f t="shared" si="23"/>
        <v>12.5</v>
      </c>
      <c r="R19">
        <f t="shared" si="0"/>
        <v>1000000</v>
      </c>
      <c r="S19">
        <f t="shared" si="1"/>
        <v>1577.0755704381866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1528.6467055660005</v>
      </c>
      <c r="AC19">
        <f t="shared" si="2"/>
        <v>1269.0891575447954</v>
      </c>
      <c r="AE19">
        <f t="shared" si="3"/>
        <v>3183.8616931204651</v>
      </c>
      <c r="AF19">
        <f t="shared" si="4"/>
        <v>-159.19308465602327</v>
      </c>
      <c r="AG19">
        <f t="shared" si="4"/>
        <v>-10.058880352133206</v>
      </c>
      <c r="AH19">
        <f t="shared" si="5"/>
        <v>-3684.7288172907047</v>
      </c>
      <c r="AI19">
        <f t="shared" si="6"/>
        <v>-670.11908917839583</v>
      </c>
      <c r="AJ19">
        <f t="shared" si="7"/>
        <v>259.55754802120509</v>
      </c>
      <c r="AK19">
        <f t="shared" si="24"/>
        <v>389.63629805221302</v>
      </c>
      <c r="AL19">
        <f t="shared" si="8"/>
        <v>-20.92524310497771</v>
      </c>
      <c r="AN19">
        <f t="shared" si="9"/>
        <v>992.67091150679778</v>
      </c>
      <c r="AO19">
        <f t="shared" si="9"/>
        <v>-49.633545575339895</v>
      </c>
      <c r="AP19">
        <f t="shared" si="9"/>
        <v>-3.136178292375368</v>
      </c>
      <c r="AQ19">
        <f t="shared" si="9"/>
        <v>-1148.832288041519</v>
      </c>
      <c r="AR19">
        <f t="shared" si="9"/>
        <v>-208.93110040243647</v>
      </c>
      <c r="AS19">
        <f t="shared" si="9"/>
        <v>80.925383266304593</v>
      </c>
      <c r="AT19">
        <f t="shared" si="9"/>
        <v>121.48160203672211</v>
      </c>
      <c r="AU19">
        <f t="shared" si="9"/>
        <v>-6.5241150994097623</v>
      </c>
      <c r="AW19">
        <v>16</v>
      </c>
      <c r="AX19">
        <f>(R19*SUMPRODUCT(K20:$K$23, X20:$X$23)-$AZ$3*SUMPRODUCT(K19:$K$22, W20:$W$23))/Z19</f>
        <v>1577.0755704381866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4.7406419999999998E-3</v>
      </c>
      <c r="O20">
        <f t="shared" si="21"/>
        <v>3956.5309230033458</v>
      </c>
      <c r="P20">
        <f t="shared" si="22"/>
        <v>197.8265461501673</v>
      </c>
      <c r="Q20" s="4">
        <f t="shared" si="23"/>
        <v>12.5</v>
      </c>
      <c r="R20">
        <f t="shared" si="0"/>
        <v>1000000</v>
      </c>
      <c r="S20">
        <f t="shared" si="1"/>
        <v>1236.9747883395307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1269.0891575447954</v>
      </c>
      <c r="AC20">
        <f t="shared" si="2"/>
        <v>980.73358052962135</v>
      </c>
      <c r="AE20">
        <f t="shared" si="3"/>
        <v>3136.9295277246629</v>
      </c>
      <c r="AF20">
        <f t="shared" si="4"/>
        <v>-156.84647638623315</v>
      </c>
      <c r="AG20">
        <f t="shared" si="4"/>
        <v>-9.9106059979415786</v>
      </c>
      <c r="AH20">
        <f t="shared" si="5"/>
        <v>-3814.8440536237972</v>
      </c>
      <c r="AI20">
        <f t="shared" si="6"/>
        <v>-844.67160828330907</v>
      </c>
      <c r="AJ20">
        <f t="shared" si="7"/>
        <v>288.35557701517405</v>
      </c>
      <c r="AK20">
        <f t="shared" si="24"/>
        <v>363.61016425855541</v>
      </c>
      <c r="AL20">
        <f t="shared" si="8"/>
        <v>-192.70586700957961</v>
      </c>
      <c r="AN20">
        <f t="shared" si="9"/>
        <v>900.94282551176946</v>
      </c>
      <c r="AO20">
        <f t="shared" si="9"/>
        <v>-45.047141275588473</v>
      </c>
      <c r="AP20">
        <f t="shared" si="9"/>
        <v>-2.8463786933702164</v>
      </c>
      <c r="AQ20">
        <f t="shared" si="9"/>
        <v>-1095.6434788165466</v>
      </c>
      <c r="AR20">
        <f t="shared" si="9"/>
        <v>-242.59417327373578</v>
      </c>
      <c r="AS20">
        <f t="shared" si="9"/>
        <v>82.817253627168583</v>
      </c>
      <c r="AT20">
        <f t="shared" si="9"/>
        <v>104.43077087852743</v>
      </c>
      <c r="AU20">
        <f t="shared" si="9"/>
        <v>-55.346148768039768</v>
      </c>
      <c r="AW20">
        <v>17</v>
      </c>
      <c r="AX20">
        <f>(R20*SUMPRODUCT(K21:$K$23, X21:$X$23)-$AZ$3*SUMPRODUCT(K20:$K$22, W21:$W$23))/Z20</f>
        <v>1236.9747883395307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4.9668849999999999E-3</v>
      </c>
      <c r="O21">
        <f t="shared" si="21"/>
        <v>3956.5309230033458</v>
      </c>
      <c r="P21">
        <f t="shared" si="22"/>
        <v>197.8265461501673</v>
      </c>
      <c r="Q21" s="4">
        <f t="shared" si="23"/>
        <v>12.5</v>
      </c>
      <c r="R21">
        <f t="shared" si="0"/>
        <v>1000000</v>
      </c>
      <c r="S21">
        <f t="shared" si="1"/>
        <v>859.90036856917743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980.73358052962135</v>
      </c>
      <c r="AC21">
        <f t="shared" si="2"/>
        <v>671.56671636619194</v>
      </c>
      <c r="AE21">
        <f t="shared" si="3"/>
        <v>3089.9794642301035</v>
      </c>
      <c r="AF21">
        <f t="shared" si="4"/>
        <v>-154.49897321150519</v>
      </c>
      <c r="AG21">
        <f t="shared" si="4"/>
        <v>-9.7622750976900754</v>
      </c>
      <c r="AH21">
        <f t="shared" si="5"/>
        <v>-3937.987221766884</v>
      </c>
      <c r="AI21">
        <f t="shared" si="6"/>
        <v>-1012.2690058459757</v>
      </c>
      <c r="AJ21">
        <f t="shared" si="7"/>
        <v>309.16686416342941</v>
      </c>
      <c r="AK21">
        <f t="shared" si="24"/>
        <v>335.11827053052428</v>
      </c>
      <c r="AL21">
        <f t="shared" si="8"/>
        <v>-367.983871152022</v>
      </c>
      <c r="AN21">
        <f t="shared" si="9"/>
        <v>817.50313922131352</v>
      </c>
      <c r="AO21">
        <f t="shared" si="9"/>
        <v>-40.875156961065677</v>
      </c>
      <c r="AP21">
        <f t="shared" si="9"/>
        <v>-2.5827649117701026</v>
      </c>
      <c r="AQ21">
        <f t="shared" si="9"/>
        <v>-1041.8570586875951</v>
      </c>
      <c r="AR21">
        <f t="shared" si="9"/>
        <v>-267.81184133911734</v>
      </c>
      <c r="AS21">
        <f t="shared" si="9"/>
        <v>81.7950037929416</v>
      </c>
      <c r="AT21">
        <f t="shared" si="9"/>
        <v>88.660860481602171</v>
      </c>
      <c r="AU21">
        <f t="shared" si="9"/>
        <v>-97.355977064573594</v>
      </c>
      <c r="AW21">
        <v>18</v>
      </c>
      <c r="AX21">
        <f>(R21*SUMPRODUCT(K22:$K$23, X22:$X$23)-$AZ$3*SUMPRODUCT(K21:$K$22, W22:$W$23))/Z21</f>
        <v>859.90036856917743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5.2168930000000002E-3</v>
      </c>
      <c r="O22">
        <f t="shared" si="21"/>
        <v>3956.5309230033458</v>
      </c>
      <c r="P22">
        <f t="shared" si="22"/>
        <v>197.8265461501673</v>
      </c>
      <c r="Q22" s="4">
        <f t="shared" si="23"/>
        <v>12.5</v>
      </c>
      <c r="R22">
        <f t="shared" si="0"/>
        <v>1000000</v>
      </c>
      <c r="S22">
        <f t="shared" si="1"/>
        <v>446.55947006893052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671.56671636619194</v>
      </c>
      <c r="AC22">
        <f t="shared" si="2"/>
        <v>343.44794537114853</v>
      </c>
      <c r="AE22">
        <f t="shared" si="3"/>
        <v>3042.9595773507172</v>
      </c>
      <c r="AF22">
        <f t="shared" si="4"/>
        <v>-152.14797886753587</v>
      </c>
      <c r="AG22">
        <f t="shared" si="4"/>
        <v>-9.6137236020919623</v>
      </c>
      <c r="AH22">
        <f t="shared" si="5"/>
        <v>-4074.2995696970943</v>
      </c>
      <c r="AI22">
        <f t="shared" si="6"/>
        <v>-1193.101694816005</v>
      </c>
      <c r="AJ22">
        <f t="shared" si="7"/>
        <v>328.11877099504341</v>
      </c>
      <c r="AK22">
        <f t="shared" si="24"/>
        <v>304.83983715829061</v>
      </c>
      <c r="AL22">
        <f t="shared" si="8"/>
        <v>-560.14308666267095</v>
      </c>
      <c r="AN22">
        <f t="shared" si="9"/>
        <v>741.60284294788266</v>
      </c>
      <c r="AO22">
        <f t="shared" si="9"/>
        <v>-37.080142147394142</v>
      </c>
      <c r="AP22">
        <f t="shared" si="9"/>
        <v>-2.3429705763077373</v>
      </c>
      <c r="AQ22">
        <f t="shared" si="9"/>
        <v>-992.9517849656454</v>
      </c>
      <c r="AR22">
        <f t="shared" si="9"/>
        <v>-290.7720547414645</v>
      </c>
      <c r="AS22">
        <f t="shared" si="9"/>
        <v>79.966166887547828</v>
      </c>
      <c r="AT22">
        <f t="shared" si="9"/>
        <v>74.292833714597236</v>
      </c>
      <c r="AU22">
        <f t="shared" si="9"/>
        <v>-136.51305413931942</v>
      </c>
      <c r="AW22">
        <v>19</v>
      </c>
      <c r="AX22">
        <f>(R22*SUMPRODUCT(K23:$K$23, X23:$X$23)-$AZ$3*SUMPRODUCT(K22:$K$22, W23:$W$23))/Z22</f>
        <v>446.55947006893052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5.4821100000000001E-3</v>
      </c>
      <c r="O23">
        <f t="shared" si="21"/>
        <v>3956.5309230033458</v>
      </c>
      <c r="P23">
        <f t="shared" si="22"/>
        <v>197.8265461501673</v>
      </c>
      <c r="Q23" s="4">
        <f t="shared" si="23"/>
        <v>12.5</v>
      </c>
      <c r="R23">
        <f t="shared" si="0"/>
        <v>1000000</v>
      </c>
      <c r="S23">
        <f t="shared" si="1"/>
        <v>453.58187454463678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343.44794537114853</v>
      </c>
      <c r="AC23">
        <f t="shared" si="2"/>
        <v>343.44794537114853</v>
      </c>
      <c r="AE23">
        <f t="shared" si="3"/>
        <v>2995.8481424486199</v>
      </c>
      <c r="AF23">
        <f t="shared" si="4"/>
        <v>-149.792407122431</v>
      </c>
      <c r="AG23">
        <f t="shared" si="4"/>
        <v>-9.4648828757747783</v>
      </c>
      <c r="AH23">
        <f t="shared" si="5"/>
        <v>-4216.2792237011499</v>
      </c>
      <c r="AI23">
        <f t="shared" si="6"/>
        <v>-1379.6883712507361</v>
      </c>
      <c r="AJ23">
        <f t="shared" si="7"/>
        <v>0</v>
      </c>
      <c r="AK23">
        <f t="shared" si="24"/>
        <v>272.93220896463254</v>
      </c>
      <c r="AL23">
        <f t="shared" si="8"/>
        <v>-1106.7561622861035</v>
      </c>
      <c r="AN23">
        <f t="shared" si="9"/>
        <v>672.5682554054921</v>
      </c>
      <c r="AO23">
        <f t="shared" si="9"/>
        <v>-33.628412770274608</v>
      </c>
      <c r="AP23">
        <f t="shared" si="9"/>
        <v>-2.124867303245273</v>
      </c>
      <c r="AQ23">
        <f t="shared" si="9"/>
        <v>-946.55517467896459</v>
      </c>
      <c r="AR23">
        <f t="shared" si="9"/>
        <v>-309.74019934699243</v>
      </c>
      <c r="AS23">
        <f t="shared" si="9"/>
        <v>0</v>
      </c>
      <c r="AT23">
        <f t="shared" si="9"/>
        <v>61.273312564259371</v>
      </c>
      <c r="AU23">
        <f t="shared" si="9"/>
        <v>-248.46688678273304</v>
      </c>
      <c r="AW23">
        <v>20</v>
      </c>
      <c r="AX23">
        <f>(R23*SUMPRODUCT(K$23:$K24, X$23:$X24)-$AZ$3*SUMPRODUCT(K$22:$K23, W$23:$W24))/Z23</f>
        <v>453.58187454463678</v>
      </c>
    </row>
    <row r="25" spans="5:50" x14ac:dyDescent="0.25">
      <c r="AN25" s="8">
        <f t="shared" ref="AN25:AU25" si="25">SUM(AN3:AN23)</f>
        <v>36242.940013998043</v>
      </c>
      <c r="AO25" s="8">
        <f t="shared" si="25"/>
        <v>-4779.5451929524115</v>
      </c>
      <c r="AP25" s="8">
        <f t="shared" si="25"/>
        <v>-227.8210841148337</v>
      </c>
      <c r="AQ25" s="8">
        <f t="shared" si="25"/>
        <v>-31907.462208423625</v>
      </c>
      <c r="AR25" s="8">
        <f t="shared" si="25"/>
        <v>-671.88847149282799</v>
      </c>
      <c r="AS25" s="8">
        <f t="shared" si="25"/>
        <v>-1219.3165810935948</v>
      </c>
      <c r="AT25" s="8">
        <f t="shared" si="25"/>
        <v>3530.682172758482</v>
      </c>
      <c r="AU25" s="9">
        <f t="shared" si="25"/>
        <v>1639.47712017206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7" priority="1" operator="lessThan">
      <formula>0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5B346-078B-4B1A-8F02-9867F77F928E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6009.2948415656465</v>
      </c>
      <c r="K3">
        <v>1</v>
      </c>
      <c r="L3" s="2">
        <v>0</v>
      </c>
      <c r="O3">
        <f>$C$3</f>
        <v>6009.2948415656465</v>
      </c>
      <c r="P3">
        <f>O3*B5</f>
        <v>4807.435873252517</v>
      </c>
      <c r="Q3" s="4">
        <f>B8</f>
        <v>125.8175559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6009.2948415656465</v>
      </c>
      <c r="AF3">
        <f t="shared" ref="AF3:AG23" si="4">-$Z3*P3</f>
        <v>-4807.435873252517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1076.0414124131294</v>
      </c>
      <c r="AJ3">
        <f t="shared" ref="AJ3:AJ23" si="7">AB3-AC3</f>
        <v>0</v>
      </c>
      <c r="AL3">
        <f t="shared" ref="AL3:AL23" si="8">SUM(AI3:AK3)</f>
        <v>1076.0414124131294</v>
      </c>
      <c r="AN3">
        <f t="shared" ref="AN3:AU23" si="9">AE3*$K3</f>
        <v>6009.2948415656465</v>
      </c>
      <c r="AO3">
        <f t="shared" si="9"/>
        <v>-4807.435873252517</v>
      </c>
      <c r="AP3">
        <f t="shared" si="9"/>
        <v>-125.8175559</v>
      </c>
      <c r="AQ3">
        <f t="shared" si="9"/>
        <v>0</v>
      </c>
      <c r="AR3">
        <f t="shared" si="9"/>
        <v>1076.0414124131294</v>
      </c>
      <c r="AS3">
        <f t="shared" si="9"/>
        <v>0</v>
      </c>
      <c r="AT3">
        <f t="shared" si="9"/>
        <v>0</v>
      </c>
      <c r="AU3">
        <f t="shared" si="9"/>
        <v>1076.0414124131294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4875.8386235471398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3.6617109999999998E-3</v>
      </c>
      <c r="R4">
        <f t="shared" si="0"/>
        <v>1000000</v>
      </c>
      <c r="S4">
        <f t="shared" si="1"/>
        <v>1460.4679130492361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1440.5154224963844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-3661.7109999999998</v>
      </c>
      <c r="AI4">
        <f t="shared" si="6"/>
        <v>-3661.7109999999998</v>
      </c>
      <c r="AJ4">
        <f t="shared" si="7"/>
        <v>-1440.5154224963844</v>
      </c>
      <c r="AK4">
        <f>H4*SUM(AB4, AE4:AF4)</f>
        <v>0</v>
      </c>
      <c r="AL4">
        <f t="shared" si="8"/>
        <v>-5102.2264224963837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-3435.3232010507545</v>
      </c>
      <c r="AR4">
        <f t="shared" si="9"/>
        <v>-3435.3232010507545</v>
      </c>
      <c r="AS4">
        <f t="shared" si="9"/>
        <v>-1351.4545665600754</v>
      </c>
      <c r="AT4">
        <f t="shared" si="9"/>
        <v>0</v>
      </c>
      <c r="AU4">
        <f t="shared" si="9"/>
        <v>-4786.7777676108299</v>
      </c>
      <c r="AW4">
        <v>1</v>
      </c>
      <c r="AX4">
        <f>(R4*SUMPRODUCT(K5:$K$23, X5:$X$23)-$AZ$3*SUMPRODUCT(K4:$K$22, W5:$W$23))/Z4</f>
        <v>1460.4679130492361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3.8071530000000002E-3</v>
      </c>
      <c r="O5">
        <f t="shared" ref="O5:O23" si="21">$C$3</f>
        <v>6009.2948415656465</v>
      </c>
      <c r="P5">
        <f t="shared" ref="P5:P23" si="22">O5*$C$5</f>
        <v>300.46474207828231</v>
      </c>
      <c r="Q5" s="4">
        <f t="shared" ref="Q5:Q23" si="23">$C$8</f>
        <v>12.5</v>
      </c>
      <c r="R5">
        <f t="shared" si="0"/>
        <v>1000000</v>
      </c>
      <c r="S5">
        <f t="shared" si="1"/>
        <v>2785.6010758343737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1440.5154224963844</v>
      </c>
      <c r="AC5">
        <f t="shared" si="2"/>
        <v>2709.6092247998022</v>
      </c>
      <c r="AE5">
        <f t="shared" si="3"/>
        <v>5845.359868110665</v>
      </c>
      <c r="AF5">
        <f t="shared" si="4"/>
        <v>-292.26799340553322</v>
      </c>
      <c r="AG5">
        <f t="shared" si="4"/>
        <v>-12.158997066675234</v>
      </c>
      <c r="AH5">
        <f t="shared" si="5"/>
        <v>-3755.1407759812168</v>
      </c>
      <c r="AI5">
        <f t="shared" si="6"/>
        <v>1785.7921016572395</v>
      </c>
      <c r="AJ5">
        <f t="shared" si="7"/>
        <v>-1269.0938023034178</v>
      </c>
      <c r="AK5">
        <f>H5*SUM(AB5, AE5:AF5)</f>
        <v>604.24767047821103</v>
      </c>
      <c r="AL5">
        <f t="shared" si="8"/>
        <v>1120.9459698320329</v>
      </c>
      <c r="AN5">
        <f t="shared" si="9"/>
        <v>5047.8336499072884</v>
      </c>
      <c r="AO5">
        <f t="shared" si="9"/>
        <v>-252.39168249536439</v>
      </c>
      <c r="AP5">
        <f t="shared" si="9"/>
        <v>-10.500054047506467</v>
      </c>
      <c r="AQ5">
        <f t="shared" si="9"/>
        <v>-3242.7988005576267</v>
      </c>
      <c r="AR5">
        <f t="shared" si="9"/>
        <v>1542.1431128067904</v>
      </c>
      <c r="AS5">
        <f t="shared" si="9"/>
        <v>-1095.9418315893322</v>
      </c>
      <c r="AT5">
        <f t="shared" si="9"/>
        <v>521.80563604955091</v>
      </c>
      <c r="AU5">
        <f t="shared" si="9"/>
        <v>968.00691726700904</v>
      </c>
      <c r="AW5">
        <v>2</v>
      </c>
      <c r="AX5">
        <f>(R5*SUMPRODUCT(K6:$K$23, X6:$X$23)-$AZ$3*SUMPRODUCT(K5:$K$22, W6:$W$23))/Z5</f>
        <v>2785.6010758343737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3.9582979999999999E-3</v>
      </c>
      <c r="O6">
        <f t="shared" si="21"/>
        <v>6009.2948415656465</v>
      </c>
      <c r="P6">
        <f t="shared" si="22"/>
        <v>300.46474207828231</v>
      </c>
      <c r="Q6" s="4">
        <f t="shared" si="23"/>
        <v>12.5</v>
      </c>
      <c r="R6">
        <f t="shared" si="0"/>
        <v>1000000</v>
      </c>
      <c r="S6">
        <f t="shared" si="1"/>
        <v>3968.7634418583089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2709.6092247998022</v>
      </c>
      <c r="AC6">
        <f t="shared" si="2"/>
        <v>3806.608709164655</v>
      </c>
      <c r="AE6">
        <f t="shared" si="3"/>
        <v>5763.7685931543356</v>
      </c>
      <c r="AF6">
        <f t="shared" si="4"/>
        <v>-288.18842965771677</v>
      </c>
      <c r="AG6">
        <f t="shared" si="4"/>
        <v>-11.989278162237456</v>
      </c>
      <c r="AH6">
        <f t="shared" si="5"/>
        <v>-3850.3147016821154</v>
      </c>
      <c r="AI6">
        <f t="shared" si="6"/>
        <v>1613.2761836522664</v>
      </c>
      <c r="AJ6">
        <f t="shared" si="7"/>
        <v>-1096.9994843648528</v>
      </c>
      <c r="AK6">
        <f>H6*SUM(AB6, AE6:AF6)</f>
        <v>890.54860544665064</v>
      </c>
      <c r="AL6">
        <f t="shared" si="8"/>
        <v>1406.825304734064</v>
      </c>
      <c r="AN6">
        <f t="shared" si="9"/>
        <v>4488.9741013414996</v>
      </c>
      <c r="AO6">
        <f t="shared" si="9"/>
        <v>-224.44870506707497</v>
      </c>
      <c r="AP6">
        <f t="shared" si="9"/>
        <v>-9.3375641811826</v>
      </c>
      <c r="AQ6">
        <f t="shared" si="9"/>
        <v>-2998.7260415683081</v>
      </c>
      <c r="AR6">
        <f t="shared" si="9"/>
        <v>1256.461790524934</v>
      </c>
      <c r="AS6">
        <f t="shared" si="9"/>
        <v>-854.3719607944613</v>
      </c>
      <c r="AT6">
        <f t="shared" si="9"/>
        <v>693.58260333071621</v>
      </c>
      <c r="AU6">
        <f t="shared" si="9"/>
        <v>1095.6724330611887</v>
      </c>
      <c r="AW6">
        <v>3</v>
      </c>
      <c r="AX6">
        <f>(R6*SUMPRODUCT(K7:$K$23, X7:$X$23)-$AZ$3*SUMPRODUCT(K6:$K$22, W7:$W$23))/Z6</f>
        <v>3968.7634418583089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4.120851E-3</v>
      </c>
      <c r="O7">
        <f t="shared" si="21"/>
        <v>6009.2948415656465</v>
      </c>
      <c r="P7">
        <f t="shared" si="22"/>
        <v>300.46474207828231</v>
      </c>
      <c r="Q7" s="4">
        <f t="shared" si="23"/>
        <v>12.5</v>
      </c>
      <c r="R7">
        <f t="shared" si="0"/>
        <v>1000000</v>
      </c>
      <c r="S7">
        <f t="shared" si="1"/>
        <v>4930.5708575070648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3806.608709164655</v>
      </c>
      <c r="AC7">
        <f t="shared" si="2"/>
        <v>4662.3396582304995</v>
      </c>
      <c r="AE7">
        <f t="shared" si="3"/>
        <v>5682.3792756519242</v>
      </c>
      <c r="AF7">
        <f t="shared" si="4"/>
        <v>-284.11896378259621</v>
      </c>
      <c r="AG7">
        <f t="shared" si="4"/>
        <v>-11.819979351710948</v>
      </c>
      <c r="AH7">
        <f t="shared" si="5"/>
        <v>-3952.482312330751</v>
      </c>
      <c r="AI7">
        <f t="shared" si="6"/>
        <v>1433.9580201868662</v>
      </c>
      <c r="AJ7">
        <f t="shared" si="7"/>
        <v>-855.73094906584447</v>
      </c>
      <c r="AK7">
        <f>H7*SUM(AB7, AE7:AF7)</f>
        <v>963.74978650225819</v>
      </c>
      <c r="AL7">
        <f t="shared" si="8"/>
        <v>1541.97685762328</v>
      </c>
      <c r="AN7">
        <f t="shared" si="9"/>
        <v>4006.1428142605209</v>
      </c>
      <c r="AO7">
        <f t="shared" si="9"/>
        <v>-200.30714071302606</v>
      </c>
      <c r="AP7">
        <f t="shared" si="9"/>
        <v>-8.3332215340609981</v>
      </c>
      <c r="AQ7">
        <f t="shared" si="9"/>
        <v>-2786.5455376909931</v>
      </c>
      <c r="AR7">
        <f t="shared" si="9"/>
        <v>1010.9569143224411</v>
      </c>
      <c r="AS7">
        <f t="shared" si="9"/>
        <v>-603.30017167802703</v>
      </c>
      <c r="AT7">
        <f t="shared" si="9"/>
        <v>679.45469576178198</v>
      </c>
      <c r="AU7">
        <f t="shared" si="9"/>
        <v>1087.1114384061962</v>
      </c>
      <c r="AW7">
        <v>4</v>
      </c>
      <c r="AX7">
        <f>(R7*SUMPRODUCT(K8:$K$23, X8:$X$23)-$AZ$3*SUMPRODUCT(K7:$K$22, W8:$W$23))/Z7</f>
        <v>4930.5708575070648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4.2986129999999997E-3</v>
      </c>
      <c r="O8">
        <f t="shared" si="21"/>
        <v>6009.2948415656465</v>
      </c>
      <c r="P8">
        <f t="shared" si="22"/>
        <v>300.46474207828231</v>
      </c>
      <c r="Q8" s="4">
        <f t="shared" si="23"/>
        <v>12.5</v>
      </c>
      <c r="R8">
        <f t="shared" si="0"/>
        <v>1000000</v>
      </c>
      <c r="S8">
        <f t="shared" si="1"/>
        <v>5622.7833901140384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4662.3396582304995</v>
      </c>
      <c r="AC8">
        <f t="shared" si="2"/>
        <v>5240.8704661518132</v>
      </c>
      <c r="AE8">
        <f t="shared" si="3"/>
        <v>5601.1291334701573</v>
      </c>
      <c r="AF8">
        <f t="shared" si="4"/>
        <v>-280.05645667350785</v>
      </c>
      <c r="AG8">
        <f t="shared" si="4"/>
        <v>-11.650970041292842</v>
      </c>
      <c r="AH8">
        <f t="shared" si="5"/>
        <v>-4064.7613520796995</v>
      </c>
      <c r="AI8">
        <f t="shared" si="6"/>
        <v>1244.6603546756578</v>
      </c>
      <c r="AJ8">
        <f t="shared" si="7"/>
        <v>-578.53080792131368</v>
      </c>
      <c r="AK8">
        <f t="shared" ref="AK8:AK23" si="24">H8*SUM(AB8:AB8, AE8:AF8)</f>
        <v>723.79739428946823</v>
      </c>
      <c r="AL8">
        <f t="shared" si="8"/>
        <v>1389.9269410438123</v>
      </c>
      <c r="AN8">
        <f t="shared" si="9"/>
        <v>3681.921238728838</v>
      </c>
      <c r="AO8">
        <f t="shared" si="9"/>
        <v>-184.09606193644188</v>
      </c>
      <c r="AP8">
        <f t="shared" si="9"/>
        <v>-7.6588046846640481</v>
      </c>
      <c r="AQ8">
        <f t="shared" si="9"/>
        <v>-2671.9846652266319</v>
      </c>
      <c r="AR8">
        <f t="shared" si="9"/>
        <v>818.18170688110047</v>
      </c>
      <c r="AS8">
        <f t="shared" si="9"/>
        <v>-380.29918935733241</v>
      </c>
      <c r="AT8">
        <f t="shared" si="9"/>
        <v>475.79067274957032</v>
      </c>
      <c r="AU8">
        <f t="shared" si="9"/>
        <v>913.67319027333838</v>
      </c>
      <c r="AW8">
        <v>5</v>
      </c>
      <c r="AX8">
        <f>(R8*SUMPRODUCT(K9:$K$23, X9:$X$23)-$AZ$3*SUMPRODUCT(K8:$K$22, W9:$W$23))/Z8</f>
        <v>5622.7833901140384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4.5124980000000002E-3</v>
      </c>
      <c r="O9">
        <f t="shared" si="21"/>
        <v>6009.2948415656465</v>
      </c>
      <c r="P9">
        <f t="shared" si="22"/>
        <v>300.46474207828231</v>
      </c>
      <c r="Q9" s="4">
        <f t="shared" si="23"/>
        <v>12.5</v>
      </c>
      <c r="R9">
        <f t="shared" si="0"/>
        <v>1000000</v>
      </c>
      <c r="S9">
        <f t="shared" si="1"/>
        <v>6097.2726827690158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5240.8704661518132</v>
      </c>
      <c r="AC9">
        <f t="shared" si="2"/>
        <v>5600.6548770894842</v>
      </c>
      <c r="AE9">
        <f t="shared" si="3"/>
        <v>5519.8427581229298</v>
      </c>
      <c r="AF9">
        <f t="shared" si="4"/>
        <v>-275.99213790614647</v>
      </c>
      <c r="AG9">
        <f t="shared" si="4"/>
        <v>-11.481885361870519</v>
      </c>
      <c r="AH9">
        <f t="shared" si="5"/>
        <v>-4205.9983207515097</v>
      </c>
      <c r="AI9">
        <f t="shared" si="6"/>
        <v>1026.3704141034032</v>
      </c>
      <c r="AJ9">
        <f t="shared" si="7"/>
        <v>-359.78441093767105</v>
      </c>
      <c r="AK9">
        <f t="shared" si="24"/>
        <v>547.30244070844071</v>
      </c>
      <c r="AL9">
        <f t="shared" si="8"/>
        <v>1213.8884438741729</v>
      </c>
      <c r="AN9">
        <f t="shared" si="9"/>
        <v>3448.4768714271322</v>
      </c>
      <c r="AO9">
        <f t="shared" si="9"/>
        <v>-172.4238435713566</v>
      </c>
      <c r="AP9">
        <f t="shared" si="9"/>
        <v>-7.1732145000907348</v>
      </c>
      <c r="AQ9">
        <f t="shared" si="9"/>
        <v>-2627.6632443974268</v>
      </c>
      <c r="AR9">
        <f t="shared" si="9"/>
        <v>641.21656895825822</v>
      </c>
      <c r="AS9">
        <f t="shared" si="9"/>
        <v>-224.77238468302076</v>
      </c>
      <c r="AT9">
        <f t="shared" si="9"/>
        <v>341.92274873795321</v>
      </c>
      <c r="AU9">
        <f t="shared" si="9"/>
        <v>758.36693301319076</v>
      </c>
      <c r="AW9">
        <v>6</v>
      </c>
      <c r="AX9">
        <f>(R9*SUMPRODUCT(K10:$K$23, X10:$X$23)-$AZ$3*SUMPRODUCT(K9:$K$22, W10:$W$23))/Z9</f>
        <v>6097.2726827690158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4.7406419999999998E-3</v>
      </c>
      <c r="O10">
        <f t="shared" si="21"/>
        <v>6009.2948415656465</v>
      </c>
      <c r="P10">
        <f t="shared" si="22"/>
        <v>300.46474207828231</v>
      </c>
      <c r="Q10" s="4">
        <f t="shared" si="23"/>
        <v>12.5</v>
      </c>
      <c r="R10">
        <f t="shared" si="0"/>
        <v>1000000</v>
      </c>
      <c r="S10">
        <f t="shared" si="1"/>
        <v>6424.1641106774323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5600.6548770894842</v>
      </c>
      <c r="AC10">
        <f t="shared" si="2"/>
        <v>5813.9379012722529</v>
      </c>
      <c r="AE10">
        <f t="shared" si="3"/>
        <v>5438.4767321291474</v>
      </c>
      <c r="AF10">
        <f t="shared" si="4"/>
        <v>-271.92383660645737</v>
      </c>
      <c r="AG10">
        <f t="shared" si="4"/>
        <v>-11.312635000266146</v>
      </c>
      <c r="AH10">
        <f t="shared" si="5"/>
        <v>-4354.5206388534862</v>
      </c>
      <c r="AI10">
        <f t="shared" si="6"/>
        <v>800.71962166893809</v>
      </c>
      <c r="AJ10">
        <f t="shared" si="7"/>
        <v>-213.28302418276871</v>
      </c>
      <c r="AK10">
        <f t="shared" si="24"/>
        <v>565.27840806213931</v>
      </c>
      <c r="AL10">
        <f t="shared" si="8"/>
        <v>1152.7150055483087</v>
      </c>
      <c r="AN10">
        <f t="shared" si="9"/>
        <v>3228.1654236770974</v>
      </c>
      <c r="AO10">
        <f t="shared" si="9"/>
        <v>-161.40827118385488</v>
      </c>
      <c r="AP10">
        <f t="shared" si="9"/>
        <v>-6.7149422452785643</v>
      </c>
      <c r="AQ10">
        <f t="shared" si="9"/>
        <v>-2584.751880979697</v>
      </c>
      <c r="AR10">
        <f t="shared" si="9"/>
        <v>475.29032926826727</v>
      </c>
      <c r="AS10">
        <f t="shared" si="9"/>
        <v>-126.60031807372455</v>
      </c>
      <c r="AT10">
        <f t="shared" si="9"/>
        <v>335.53737591206396</v>
      </c>
      <c r="AU10">
        <f t="shared" si="9"/>
        <v>684.22738710660667</v>
      </c>
      <c r="AW10">
        <v>7</v>
      </c>
      <c r="AX10">
        <f>(R10*SUMPRODUCT(K11:$K$23, X11:$X$23)-$AZ$3*SUMPRODUCT(K10:$K$22, W11:$W$23))/Z10</f>
        <v>6424.1641106774323</v>
      </c>
    </row>
    <row r="11" spans="1:52" x14ac:dyDescent="0.25">
      <c r="A11" t="s">
        <v>33</v>
      </c>
      <c r="C11" s="7">
        <f>AU25</f>
        <v>2468.6974123219484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4.9668849999999999E-3</v>
      </c>
      <c r="O11">
        <f t="shared" si="21"/>
        <v>6009.2948415656465</v>
      </c>
      <c r="P11">
        <f t="shared" si="22"/>
        <v>300.46474207828231</v>
      </c>
      <c r="Q11" s="4">
        <f t="shared" si="23"/>
        <v>12.5</v>
      </c>
      <c r="R11">
        <f t="shared" si="0"/>
        <v>1000000</v>
      </c>
      <c r="S11">
        <f t="shared" si="1"/>
        <v>6613.5022190480695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5813.9379012722529</v>
      </c>
      <c r="AC11">
        <f t="shared" si="2"/>
        <v>5895.7097730995192</v>
      </c>
      <c r="AE11">
        <f t="shared" si="3"/>
        <v>5357.0796763041953</v>
      </c>
      <c r="AF11">
        <f t="shared" si="4"/>
        <v>-267.85398381520974</v>
      </c>
      <c r="AG11">
        <f t="shared" si="4"/>
        <v>-11.143320093170189</v>
      </c>
      <c r="AH11">
        <f t="shared" si="5"/>
        <v>-4495.084567463754</v>
      </c>
      <c r="AI11">
        <f t="shared" si="6"/>
        <v>582.99780493206072</v>
      </c>
      <c r="AJ11">
        <f t="shared" si="7"/>
        <v>-81.771871827266295</v>
      </c>
      <c r="AK11">
        <f t="shared" si="24"/>
        <v>561.5129250787038</v>
      </c>
      <c r="AL11">
        <f t="shared" si="8"/>
        <v>1062.7388581834982</v>
      </c>
      <c r="AN11">
        <f t="shared" si="9"/>
        <v>3024.1082672562493</v>
      </c>
      <c r="AO11">
        <f t="shared" si="9"/>
        <v>-151.20541336281246</v>
      </c>
      <c r="AP11">
        <f t="shared" si="9"/>
        <v>-6.2904807198400743</v>
      </c>
      <c r="AQ11">
        <f t="shared" si="9"/>
        <v>-2537.5061085261377</v>
      </c>
      <c r="AR11">
        <f t="shared" si="9"/>
        <v>329.10626464745872</v>
      </c>
      <c r="AS11">
        <f t="shared" si="9"/>
        <v>-46.160783218452266</v>
      </c>
      <c r="AT11">
        <f t="shared" si="9"/>
        <v>316.97790242187239</v>
      </c>
      <c r="AU11">
        <f t="shared" si="9"/>
        <v>599.92338385087885</v>
      </c>
      <c r="AW11">
        <v>8</v>
      </c>
      <c r="AX11">
        <f>(R11*SUMPRODUCT(K12:$K$23, X12:$X$23)-$AZ$3*SUMPRODUCT(K11:$K$22, W12:$W$23))/Z11</f>
        <v>6613.5022190480695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5.2168930000000002E-3</v>
      </c>
      <c r="O12">
        <f t="shared" si="21"/>
        <v>6009.2948415656465</v>
      </c>
      <c r="P12">
        <f t="shared" si="22"/>
        <v>300.46474207828231</v>
      </c>
      <c r="Q12" s="4">
        <f t="shared" si="23"/>
        <v>12.5</v>
      </c>
      <c r="R12">
        <f t="shared" si="0"/>
        <v>1000000</v>
      </c>
      <c r="S12">
        <f t="shared" si="1"/>
        <v>6667.7397905419539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5895.7097730995192</v>
      </c>
      <c r="AC12">
        <f t="shared" si="2"/>
        <v>5853.6105670193574</v>
      </c>
      <c r="AE12">
        <f t="shared" si="3"/>
        <v>5275.5615680773999</v>
      </c>
      <c r="AF12">
        <f t="shared" si="4"/>
        <v>-263.77807840386998</v>
      </c>
      <c r="AG12">
        <f t="shared" si="4"/>
        <v>-10.973753383647669</v>
      </c>
      <c r="AH12">
        <f t="shared" si="5"/>
        <v>-4650.6806872655125</v>
      </c>
      <c r="AI12">
        <f t="shared" si="6"/>
        <v>350.12904902437003</v>
      </c>
      <c r="AJ12">
        <f t="shared" si="7"/>
        <v>42.099206080161821</v>
      </c>
      <c r="AK12">
        <f t="shared" si="24"/>
        <v>566.09890033792124</v>
      </c>
      <c r="AL12">
        <f t="shared" si="8"/>
        <v>958.32715544245309</v>
      </c>
      <c r="AN12">
        <f t="shared" si="9"/>
        <v>2831.1538504924379</v>
      </c>
      <c r="AO12">
        <f t="shared" si="9"/>
        <v>-141.5576925246219</v>
      </c>
      <c r="AP12">
        <f t="shared" si="9"/>
        <v>-5.88911412473401</v>
      </c>
      <c r="AQ12">
        <f t="shared" si="9"/>
        <v>-2495.8087144381516</v>
      </c>
      <c r="AR12">
        <f t="shared" si="9"/>
        <v>187.89832940493085</v>
      </c>
      <c r="AS12">
        <f t="shared" si="9"/>
        <v>22.592728349100014</v>
      </c>
      <c r="AT12">
        <f t="shared" si="9"/>
        <v>303.79952177021516</v>
      </c>
      <c r="AU12">
        <f t="shared" si="9"/>
        <v>514.29057952424603</v>
      </c>
      <c r="AW12">
        <v>9</v>
      </c>
      <c r="AX12">
        <f>(R12*SUMPRODUCT(K13:$K$23, X13:$X$23)-$AZ$3*SUMPRODUCT(K12:$K$22, W13:$W$23))/Z12</f>
        <v>6667.7397905419539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5.4821100000000001E-3</v>
      </c>
      <c r="O13">
        <f t="shared" si="21"/>
        <v>6009.2948415656465</v>
      </c>
      <c r="P13">
        <f t="shared" si="22"/>
        <v>300.46474207828231</v>
      </c>
      <c r="Q13" s="4">
        <f t="shared" si="23"/>
        <v>12.5</v>
      </c>
      <c r="R13">
        <f t="shared" si="0"/>
        <v>1000000</v>
      </c>
      <c r="S13">
        <f t="shared" si="1"/>
        <v>6589.017698688167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5853.6105670193574</v>
      </c>
      <c r="AC13">
        <f t="shared" si="2"/>
        <v>5694.9441494543207</v>
      </c>
      <c r="AE13">
        <f t="shared" si="3"/>
        <v>5193.884743568653</v>
      </c>
      <c r="AF13">
        <f t="shared" si="4"/>
        <v>-259.69423717843262</v>
      </c>
      <c r="AG13">
        <f t="shared" si="4"/>
        <v>-10.803856526649163</v>
      </c>
      <c r="AH13">
        <f t="shared" si="5"/>
        <v>-4812.7458529622982</v>
      </c>
      <c r="AI13">
        <f t="shared" si="6"/>
        <v>110.64079690127346</v>
      </c>
      <c r="AJ13">
        <f t="shared" si="7"/>
        <v>158.66641756503668</v>
      </c>
      <c r="AK13">
        <f t="shared" si="24"/>
        <v>557.72931549527516</v>
      </c>
      <c r="AL13">
        <f t="shared" si="8"/>
        <v>827.0365299615853</v>
      </c>
      <c r="AN13">
        <f t="shared" si="9"/>
        <v>2650.3010508245602</v>
      </c>
      <c r="AO13">
        <f t="shared" si="9"/>
        <v>-132.51505254122799</v>
      </c>
      <c r="AP13">
        <f t="shared" si="9"/>
        <v>-5.5129202358584415</v>
      </c>
      <c r="AQ13">
        <f t="shared" si="9"/>
        <v>-2455.816026193444</v>
      </c>
      <c r="AR13">
        <f t="shared" si="9"/>
        <v>56.457051854030205</v>
      </c>
      <c r="AS13">
        <f t="shared" si="9"/>
        <v>80.963246965364007</v>
      </c>
      <c r="AT13">
        <f t="shared" si="9"/>
        <v>284.59441514621898</v>
      </c>
      <c r="AU13">
        <f t="shared" si="9"/>
        <v>422.01471396561323</v>
      </c>
      <c r="AW13">
        <v>10</v>
      </c>
      <c r="AX13">
        <f>(R13*SUMPRODUCT(K14:$K$23, X14:$X$23)-$AZ$3*SUMPRODUCT(K13:$K$22, W14:$W$23))/Z13</f>
        <v>6589.017698688167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5.7777469999999997E-3</v>
      </c>
      <c r="O14">
        <f t="shared" si="21"/>
        <v>6009.2948415656465</v>
      </c>
      <c r="P14">
        <f t="shared" si="22"/>
        <v>300.46474207828231</v>
      </c>
      <c r="Q14" s="4">
        <f t="shared" si="23"/>
        <v>12.5</v>
      </c>
      <c r="R14">
        <f t="shared" si="0"/>
        <v>1000000</v>
      </c>
      <c r="S14">
        <f t="shared" si="1"/>
        <v>6463.1712722517223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5694.9441494543207</v>
      </c>
      <c r="AC14">
        <f t="shared" si="2"/>
        <v>5498.0367703681441</v>
      </c>
      <c r="AE14">
        <f t="shared" si="3"/>
        <v>5111.9369441374674</v>
      </c>
      <c r="AF14">
        <f t="shared" si="4"/>
        <v>-255.59684720687335</v>
      </c>
      <c r="AG14">
        <f t="shared" si="4"/>
        <v>-10.633396011747395</v>
      </c>
      <c r="AH14">
        <f t="shared" si="5"/>
        <v>-4993.7559708222097</v>
      </c>
      <c r="AI14">
        <f t="shared" si="6"/>
        <v>-148.04926990336298</v>
      </c>
      <c r="AJ14">
        <f t="shared" si="7"/>
        <v>196.90737908617666</v>
      </c>
      <c r="AK14">
        <f t="shared" si="24"/>
        <v>902.89449553165014</v>
      </c>
      <c r="AL14">
        <f t="shared" si="8"/>
        <v>951.75260471446381</v>
      </c>
      <c r="AN14">
        <f t="shared" si="9"/>
        <v>2402.8671256911721</v>
      </c>
      <c r="AO14">
        <f t="shared" si="9"/>
        <v>-120.14335628455858</v>
      </c>
      <c r="AP14">
        <f t="shared" si="9"/>
        <v>-4.9982302188577901</v>
      </c>
      <c r="AQ14">
        <f t="shared" si="9"/>
        <v>-2347.3161322488354</v>
      </c>
      <c r="AR14">
        <f t="shared" si="9"/>
        <v>-69.590593061079801</v>
      </c>
      <c r="AS14">
        <f t="shared" si="9"/>
        <v>92.556358418074382</v>
      </c>
      <c r="AT14">
        <f t="shared" si="9"/>
        <v>424.40576341001417</v>
      </c>
      <c r="AU14">
        <f t="shared" si="9"/>
        <v>447.37152876700873</v>
      </c>
      <c r="AW14">
        <v>11</v>
      </c>
      <c r="AX14">
        <f>(R14*SUMPRODUCT(K15:$K$23, X15:$X$23)-$AZ$3*SUMPRODUCT(K14:$K$22, W15:$W$23))/Z14</f>
        <v>6463.1712722517223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6.1180619999999996E-3</v>
      </c>
      <c r="O15">
        <f t="shared" si="21"/>
        <v>6009.2948415656465</v>
      </c>
      <c r="P15">
        <f t="shared" si="22"/>
        <v>300.46474207828231</v>
      </c>
      <c r="Q15" s="4">
        <f t="shared" si="23"/>
        <v>12.5</v>
      </c>
      <c r="R15">
        <f t="shared" si="0"/>
        <v>1000000</v>
      </c>
      <c r="S15">
        <f t="shared" si="1"/>
        <v>6205.9816768705559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5498.0367703681441</v>
      </c>
      <c r="AC15">
        <f t="shared" si="2"/>
        <v>5194.1615399541606</v>
      </c>
      <c r="AE15">
        <f t="shared" si="3"/>
        <v>5029.5424275317691</v>
      </c>
      <c r="AF15">
        <f t="shared" si="4"/>
        <v>-251.47712137658843</v>
      </c>
      <c r="AG15">
        <f t="shared" si="4"/>
        <v>-10.462006275559498</v>
      </c>
      <c r="AH15">
        <f t="shared" si="5"/>
        <v>-5204.4620856338624</v>
      </c>
      <c r="AI15">
        <f t="shared" si="6"/>
        <v>-436.85878575424067</v>
      </c>
      <c r="AJ15">
        <f t="shared" si="7"/>
        <v>303.87523041398345</v>
      </c>
      <c r="AK15">
        <f t="shared" si="24"/>
        <v>879.34660689225404</v>
      </c>
      <c r="AL15">
        <f t="shared" si="8"/>
        <v>746.36305155199682</v>
      </c>
      <c r="AN15">
        <f t="shared" si="9"/>
        <v>2177.7805289575635</v>
      </c>
      <c r="AO15">
        <f t="shared" si="9"/>
        <v>-108.88902644787815</v>
      </c>
      <c r="AP15">
        <f t="shared" si="9"/>
        <v>-4.5300251243583718</v>
      </c>
      <c r="AQ15">
        <f t="shared" si="9"/>
        <v>-2253.5203464529686</v>
      </c>
      <c r="AR15">
        <f t="shared" si="9"/>
        <v>-189.15886906764138</v>
      </c>
      <c r="AS15">
        <f t="shared" si="9"/>
        <v>131.57728949765107</v>
      </c>
      <c r="AT15">
        <f t="shared" si="9"/>
        <v>380.75509776237101</v>
      </c>
      <c r="AU15">
        <f t="shared" si="9"/>
        <v>323.1735181923807</v>
      </c>
      <c r="AW15">
        <v>12</v>
      </c>
      <c r="AX15">
        <f>(R15*SUMPRODUCT(K16:$K$23, X16:$X$23)-$AZ$3*SUMPRODUCT(K15:$K$22, W16:$W$23))/Z15</f>
        <v>6205.9816768705559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6.4830920000000002E-3</v>
      </c>
      <c r="O16">
        <f t="shared" si="21"/>
        <v>6009.2948415656465</v>
      </c>
      <c r="P16">
        <f t="shared" si="22"/>
        <v>300.46474207828231</v>
      </c>
      <c r="Q16" s="4">
        <f t="shared" si="23"/>
        <v>12.5</v>
      </c>
      <c r="R16">
        <f t="shared" si="0"/>
        <v>1000000</v>
      </c>
      <c r="S16">
        <f t="shared" si="1"/>
        <v>5827.3771231925366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5194.1615399541606</v>
      </c>
      <c r="AC16">
        <f t="shared" si="2"/>
        <v>4796.8917537939888</v>
      </c>
      <c r="AE16">
        <f t="shared" si="3"/>
        <v>4946.6400169808594</v>
      </c>
      <c r="AF16">
        <f t="shared" si="4"/>
        <v>-247.33200084904297</v>
      </c>
      <c r="AG16">
        <f t="shared" si="4"/>
        <v>-10.289560063614873</v>
      </c>
      <c r="AH16">
        <f t="shared" si="5"/>
        <v>-5426.0919351223656</v>
      </c>
      <c r="AI16">
        <f t="shared" si="6"/>
        <v>-737.07347905416373</v>
      </c>
      <c r="AJ16">
        <f t="shared" si="7"/>
        <v>397.26978616017186</v>
      </c>
      <c r="AK16">
        <f t="shared" si="24"/>
        <v>846.60397685338944</v>
      </c>
      <c r="AL16">
        <f t="shared" si="8"/>
        <v>506.80028395939758</v>
      </c>
      <c r="AN16">
        <f t="shared" si="9"/>
        <v>1973.0464420074829</v>
      </c>
      <c r="AO16">
        <f t="shared" si="9"/>
        <v>-98.65232210037415</v>
      </c>
      <c r="AP16">
        <f t="shared" si="9"/>
        <v>-4.1041555083138306</v>
      </c>
      <c r="AQ16">
        <f t="shared" si="9"/>
        <v>-2164.2835035190124</v>
      </c>
      <c r="AR16">
        <f t="shared" si="9"/>
        <v>-293.99353912021735</v>
      </c>
      <c r="AS16">
        <f t="shared" si="9"/>
        <v>158.45740450278529</v>
      </c>
      <c r="AT16">
        <f t="shared" si="9"/>
        <v>337.68152899459892</v>
      </c>
      <c r="AU16">
        <f t="shared" si="9"/>
        <v>202.14539437716689</v>
      </c>
      <c r="AW16">
        <v>13</v>
      </c>
      <c r="AX16">
        <f>(R16*SUMPRODUCT(K17:$K$23, X17:$X$23)-$AZ$3*SUMPRODUCT(K16:$K$22, W17:$W$23))/Z16</f>
        <v>5827.3771231925366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6.8699859999999998E-3</v>
      </c>
      <c r="O17">
        <f t="shared" si="21"/>
        <v>6009.2948415656465</v>
      </c>
      <c r="P17">
        <f t="shared" si="22"/>
        <v>300.46474207828231</v>
      </c>
      <c r="Q17" s="4">
        <f t="shared" si="23"/>
        <v>12.5</v>
      </c>
      <c r="R17">
        <f t="shared" si="0"/>
        <v>1000000</v>
      </c>
      <c r="S17">
        <f t="shared" si="1"/>
        <v>5338.0331811615233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4796.8917537939888</v>
      </c>
      <c r="AC17">
        <f t="shared" si="2"/>
        <v>4319.9529574499775</v>
      </c>
      <c r="AE17">
        <f t="shared" si="3"/>
        <v>4863.1902691473524</v>
      </c>
      <c r="AF17">
        <f t="shared" si="4"/>
        <v>-243.15951345736761</v>
      </c>
      <c r="AG17">
        <f t="shared" si="4"/>
        <v>-10.11597532939553</v>
      </c>
      <c r="AH17">
        <f t="shared" si="5"/>
        <v>-5655.1306866554633</v>
      </c>
      <c r="AI17">
        <f t="shared" si="6"/>
        <v>-1045.215906294874</v>
      </c>
      <c r="AJ17">
        <f t="shared" si="7"/>
        <v>476.93879634401128</v>
      </c>
      <c r="AK17">
        <f t="shared" si="24"/>
        <v>805.82489298156258</v>
      </c>
      <c r="AL17">
        <f t="shared" si="8"/>
        <v>237.54778303069986</v>
      </c>
      <c r="AN17">
        <f t="shared" si="9"/>
        <v>1786.8563081522618</v>
      </c>
      <c r="AO17">
        <f t="shared" si="9"/>
        <v>-89.342815407613088</v>
      </c>
      <c r="AP17">
        <f t="shared" si="9"/>
        <v>-3.7168593721528866</v>
      </c>
      <c r="AQ17">
        <f t="shared" si="9"/>
        <v>-2077.8347919024372</v>
      </c>
      <c r="AR17">
        <f t="shared" si="9"/>
        <v>-384.03815852994131</v>
      </c>
      <c r="AS17">
        <f t="shared" si="9"/>
        <v>175.23910225278121</v>
      </c>
      <c r="AT17">
        <f t="shared" si="9"/>
        <v>296.07998322111263</v>
      </c>
      <c r="AU17">
        <f t="shared" si="9"/>
        <v>87.280926943952522</v>
      </c>
      <c r="AW17">
        <v>14</v>
      </c>
      <c r="AX17">
        <f>(R17*SUMPRODUCT(K18:$K$23, X18:$X$23)-$AZ$3*SUMPRODUCT(K17:$K$22, W18:$W$23))/Z17</f>
        <v>5338.0331811615233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7.3063119999999997E-3</v>
      </c>
      <c r="O18">
        <f t="shared" si="21"/>
        <v>6009.2948415656465</v>
      </c>
      <c r="P18">
        <f t="shared" si="22"/>
        <v>300.46474207828231</v>
      </c>
      <c r="Q18" s="4">
        <f t="shared" si="23"/>
        <v>12.5</v>
      </c>
      <c r="R18">
        <f t="shared" si="0"/>
        <v>1000000</v>
      </c>
      <c r="S18">
        <f t="shared" si="1"/>
        <v>4738.6372008686831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4319.9529574499775</v>
      </c>
      <c r="AC18">
        <f t="shared" si="2"/>
        <v>3768.5074189505044</v>
      </c>
      <c r="AE18">
        <f t="shared" si="3"/>
        <v>4779.0263810341248</v>
      </c>
      <c r="AF18">
        <f t="shared" si="4"/>
        <v>-238.95131905170621</v>
      </c>
      <c r="AG18">
        <f t="shared" si="4"/>
        <v>-9.9409051041607093</v>
      </c>
      <c r="AH18">
        <f t="shared" si="5"/>
        <v>-5912.8377552693219</v>
      </c>
      <c r="AI18">
        <f t="shared" si="6"/>
        <v>-1382.7035983910637</v>
      </c>
      <c r="AJ18">
        <f t="shared" si="7"/>
        <v>551.44553849947306</v>
      </c>
      <c r="AK18">
        <f t="shared" si="24"/>
        <v>758.1703176788692</v>
      </c>
      <c r="AL18">
        <f t="shared" si="8"/>
        <v>-73.087742212721423</v>
      </c>
      <c r="AN18">
        <f t="shared" si="9"/>
        <v>1617.5181520748608</v>
      </c>
      <c r="AO18">
        <f t="shared" si="9"/>
        <v>-80.87590760374303</v>
      </c>
      <c r="AP18">
        <f t="shared" si="9"/>
        <v>-3.3646172194919224</v>
      </c>
      <c r="AQ18">
        <f t="shared" si="9"/>
        <v>-2001.2700573023701</v>
      </c>
      <c r="AR18">
        <f t="shared" si="9"/>
        <v>-467.99243005074419</v>
      </c>
      <c r="AS18">
        <f t="shared" si="9"/>
        <v>186.6432819754767</v>
      </c>
      <c r="AT18">
        <f t="shared" si="9"/>
        <v>256.6117349920479</v>
      </c>
      <c r="AU18">
        <f t="shared" si="9"/>
        <v>-24.737413083219554</v>
      </c>
      <c r="AW18">
        <v>15</v>
      </c>
      <c r="AX18">
        <f>(R18*SUMPRODUCT(K19:$K$23, X19:$X$23)-$AZ$3*SUMPRODUCT(K18:$K$22, W19:$W$23))/Z18</f>
        <v>4738.6372008686831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7.7977719999999997E-3</v>
      </c>
      <c r="O19">
        <f t="shared" si="21"/>
        <v>6009.2948415656465</v>
      </c>
      <c r="P19">
        <f t="shared" si="22"/>
        <v>300.46474207828231</v>
      </c>
      <c r="Q19" s="4">
        <f t="shared" si="23"/>
        <v>12.5</v>
      </c>
      <c r="R19">
        <f t="shared" si="0"/>
        <v>1000000</v>
      </c>
      <c r="S19">
        <f t="shared" si="1"/>
        <v>4029.4322152717332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3768.5074189505044</v>
      </c>
      <c r="AC19">
        <f t="shared" si="2"/>
        <v>3147.4633682062749</v>
      </c>
      <c r="AE19">
        <f t="shared" si="3"/>
        <v>4693.9703591224934</v>
      </c>
      <c r="AF19">
        <f t="shared" si="4"/>
        <v>-234.69851795612468</v>
      </c>
      <c r="AG19">
        <f t="shared" si="4"/>
        <v>-9.7639791416432189</v>
      </c>
      <c r="AH19">
        <f t="shared" si="5"/>
        <v>-6201.3529180705164</v>
      </c>
      <c r="AI19">
        <f t="shared" si="6"/>
        <v>-1751.8450560457904</v>
      </c>
      <c r="AJ19">
        <f t="shared" si="7"/>
        <v>621.04405074422948</v>
      </c>
      <c r="AK19">
        <f t="shared" si="24"/>
        <v>704.06752684672108</v>
      </c>
      <c r="AL19">
        <f t="shared" si="8"/>
        <v>-426.73347845483988</v>
      </c>
      <c r="AN19">
        <f t="shared" si="9"/>
        <v>1463.4956804324088</v>
      </c>
      <c r="AO19">
        <f t="shared" si="9"/>
        <v>-73.174784021620439</v>
      </c>
      <c r="AP19">
        <f t="shared" si="9"/>
        <v>-3.0442333897264584</v>
      </c>
      <c r="AQ19">
        <f t="shared" si="9"/>
        <v>-1933.4704981242676</v>
      </c>
      <c r="AR19">
        <f t="shared" si="9"/>
        <v>-546.19383510320552</v>
      </c>
      <c r="AS19">
        <f t="shared" si="9"/>
        <v>193.63038453279401</v>
      </c>
      <c r="AT19">
        <f t="shared" si="9"/>
        <v>219.51561374271901</v>
      </c>
      <c r="AU19">
        <f t="shared" si="9"/>
        <v>-133.04783682769246</v>
      </c>
      <c r="AW19">
        <v>16</v>
      </c>
      <c r="AX19">
        <f>(R19*SUMPRODUCT(K20:$K$23, X20:$X$23)-$AZ$3*SUMPRODUCT(K19:$K$22, W20:$W$23))/Z19</f>
        <v>4029.4322152717332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8.3605269999999995E-3</v>
      </c>
      <c r="O20">
        <f t="shared" si="21"/>
        <v>6009.2948415656465</v>
      </c>
      <c r="P20">
        <f t="shared" si="22"/>
        <v>300.46474207828231</v>
      </c>
      <c r="Q20" s="4">
        <f t="shared" si="23"/>
        <v>12.5</v>
      </c>
      <c r="R20">
        <f t="shared" si="0"/>
        <v>1000000</v>
      </c>
      <c r="S20">
        <f t="shared" si="1"/>
        <v>3207.3316849485741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3147.4633682062749</v>
      </c>
      <c r="AC20">
        <f t="shared" si="2"/>
        <v>2459.3068431430229</v>
      </c>
      <c r="AE20">
        <f t="shared" si="3"/>
        <v>4607.7865896066251</v>
      </c>
      <c r="AF20">
        <f t="shared" si="4"/>
        <v>-230.38932948033127</v>
      </c>
      <c r="AG20">
        <f t="shared" si="4"/>
        <v>-9.584707338985643</v>
      </c>
      <c r="AH20">
        <f t="shared" si="5"/>
        <v>-6530.5608992915968</v>
      </c>
      <c r="AI20">
        <f t="shared" si="6"/>
        <v>-2162.7483465042887</v>
      </c>
      <c r="AJ20">
        <f t="shared" si="7"/>
        <v>688.15652506325205</v>
      </c>
      <c r="AK20">
        <f t="shared" si="24"/>
        <v>643.91737368767463</v>
      </c>
      <c r="AL20">
        <f t="shared" si="8"/>
        <v>-830.67444775336207</v>
      </c>
      <c r="AN20">
        <f t="shared" si="9"/>
        <v>1323.3807877114059</v>
      </c>
      <c r="AO20">
        <f t="shared" si="9"/>
        <v>-66.169039385570301</v>
      </c>
      <c r="AP20">
        <f t="shared" si="9"/>
        <v>-2.7527788671595115</v>
      </c>
      <c r="AQ20">
        <f t="shared" si="9"/>
        <v>-1875.6117843208619</v>
      </c>
      <c r="AR20">
        <f t="shared" si="9"/>
        <v>-621.15281486218578</v>
      </c>
      <c r="AS20">
        <f t="shared" si="9"/>
        <v>197.64220987602158</v>
      </c>
      <c r="AT20">
        <f t="shared" si="9"/>
        <v>184.93649057748655</v>
      </c>
      <c r="AU20">
        <f t="shared" si="9"/>
        <v>-238.57411440867762</v>
      </c>
      <c r="AW20">
        <v>17</v>
      </c>
      <c r="AX20">
        <f>(R20*SUMPRODUCT(K21:$K$23, X21:$X$23)-$AZ$3*SUMPRODUCT(K20:$K$22, W21:$W$23))/Z20</f>
        <v>3207.3316849485741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9.009787E-3</v>
      </c>
      <c r="O21">
        <f t="shared" si="21"/>
        <v>6009.2948415656465</v>
      </c>
      <c r="P21">
        <f t="shared" si="22"/>
        <v>300.46474207828231</v>
      </c>
      <c r="Q21" s="4">
        <f t="shared" si="23"/>
        <v>12.5</v>
      </c>
      <c r="R21">
        <f t="shared" si="0"/>
        <v>1000000</v>
      </c>
      <c r="S21">
        <f t="shared" si="1"/>
        <v>2267.1135513034164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2459.3068431430229</v>
      </c>
      <c r="AC21">
        <f t="shared" si="2"/>
        <v>1705.3235558180336</v>
      </c>
      <c r="AE21">
        <f t="shared" si="3"/>
        <v>4520.1935479967469</v>
      </c>
      <c r="AF21">
        <f t="shared" si="4"/>
        <v>-226.00967739983733</v>
      </c>
      <c r="AG21">
        <f t="shared" si="4"/>
        <v>-9.4025040940141889</v>
      </c>
      <c r="AH21">
        <f t="shared" si="5"/>
        <v>-6908.4937265277949</v>
      </c>
      <c r="AI21">
        <f t="shared" si="6"/>
        <v>-2623.7123600248997</v>
      </c>
      <c r="AJ21">
        <f t="shared" si="7"/>
        <v>753.98328732498931</v>
      </c>
      <c r="AK21">
        <f t="shared" si="24"/>
        <v>577.9097073561536</v>
      </c>
      <c r="AL21">
        <f t="shared" si="8"/>
        <v>-1291.8193653437568</v>
      </c>
      <c r="AN21">
        <f t="shared" si="9"/>
        <v>1195.8889883094996</v>
      </c>
      <c r="AO21">
        <f t="shared" si="9"/>
        <v>-59.794449415474972</v>
      </c>
      <c r="AP21">
        <f t="shared" si="9"/>
        <v>-2.4875817792248767</v>
      </c>
      <c r="AQ21">
        <f t="shared" si="9"/>
        <v>-1827.7517291314437</v>
      </c>
      <c r="AR21">
        <f t="shared" si="9"/>
        <v>-694.14477201664397</v>
      </c>
      <c r="AS21">
        <f t="shared" si="9"/>
        <v>199.47825266928174</v>
      </c>
      <c r="AT21">
        <f t="shared" si="9"/>
        <v>152.89519086426668</v>
      </c>
      <c r="AU21">
        <f t="shared" si="9"/>
        <v>-341.77132848309549</v>
      </c>
      <c r="AW21">
        <v>18</v>
      </c>
      <c r="AX21">
        <f>(R21*SUMPRODUCT(K22:$K$23, X22:$X$23)-$AZ$3*SUMPRODUCT(K21:$K$22, W22:$W$23))/Z21</f>
        <v>2267.1135513034164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9.7579090000000004E-3</v>
      </c>
      <c r="O22">
        <f t="shared" si="21"/>
        <v>6009.2948415656465</v>
      </c>
      <c r="P22">
        <f t="shared" si="22"/>
        <v>300.46474207828231</v>
      </c>
      <c r="Q22" s="4">
        <f t="shared" si="23"/>
        <v>12.5</v>
      </c>
      <c r="R22">
        <f t="shared" si="0"/>
        <v>1000000</v>
      </c>
      <c r="S22">
        <f t="shared" si="1"/>
        <v>1202.7477228371965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1705.3235558180336</v>
      </c>
      <c r="AC22">
        <f t="shared" si="2"/>
        <v>886.83210790084036</v>
      </c>
      <c r="AE22">
        <f t="shared" si="3"/>
        <v>4430.8839752130398</v>
      </c>
      <c r="AF22">
        <f t="shared" si="4"/>
        <v>-221.54419876065199</v>
      </c>
      <c r="AG22">
        <f t="shared" si="4"/>
        <v>-9.2167302737525283</v>
      </c>
      <c r="AH22">
        <f t="shared" si="5"/>
        <v>-7339.9023457214325</v>
      </c>
      <c r="AI22">
        <f t="shared" si="6"/>
        <v>-3139.7792995427972</v>
      </c>
      <c r="AJ22">
        <f t="shared" si="7"/>
        <v>818.49144791719323</v>
      </c>
      <c r="AK22">
        <f t="shared" si="24"/>
        <v>506.1295706690446</v>
      </c>
      <c r="AL22">
        <f t="shared" si="8"/>
        <v>-1815.1582809565596</v>
      </c>
      <c r="AN22">
        <f t="shared" si="9"/>
        <v>1079.8553412434906</v>
      </c>
      <c r="AO22">
        <f t="shared" si="9"/>
        <v>-53.992767062174522</v>
      </c>
      <c r="AP22">
        <f t="shared" si="9"/>
        <v>-2.2462189194276321</v>
      </c>
      <c r="AQ22">
        <f t="shared" si="9"/>
        <v>-1788.8152333873343</v>
      </c>
      <c r="AR22">
        <f t="shared" si="9"/>
        <v>-765.19887812544607</v>
      </c>
      <c r="AS22">
        <f t="shared" si="9"/>
        <v>199.47540191525849</v>
      </c>
      <c r="AT22">
        <f t="shared" si="9"/>
        <v>123.34936398824665</v>
      </c>
      <c r="AU22">
        <f t="shared" si="9"/>
        <v>-442.37411222194095</v>
      </c>
      <c r="AW22">
        <v>19</v>
      </c>
      <c r="AX22">
        <f>(R22*SUMPRODUCT(K23:$K$23, X23:$X$23)-$AZ$3*SUMPRODUCT(K22:$K$22, W23:$W$23))/Z22</f>
        <v>1202.7477228371965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1.0650522000000001E-2</v>
      </c>
      <c r="O23">
        <f t="shared" si="21"/>
        <v>6009.2948415656465</v>
      </c>
      <c r="P23">
        <f t="shared" si="22"/>
        <v>300.46474207828231</v>
      </c>
      <c r="Q23" s="4">
        <f t="shared" si="23"/>
        <v>12.5</v>
      </c>
      <c r="R23">
        <f t="shared" si="0"/>
        <v>1000000</v>
      </c>
      <c r="S23">
        <f t="shared" si="1"/>
        <v>1228.1088108541335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886.83210790084036</v>
      </c>
      <c r="AC23">
        <f t="shared" si="2"/>
        <v>886.83210790084024</v>
      </c>
      <c r="AE23">
        <f t="shared" si="3"/>
        <v>4339.3839082034556</v>
      </c>
      <c r="AF23">
        <f t="shared" si="4"/>
        <v>-216.96919541017277</v>
      </c>
      <c r="AG23">
        <f t="shared" si="4"/>
        <v>-9.0263999824663355</v>
      </c>
      <c r="AH23">
        <f t="shared" si="5"/>
        <v>-7853.0390838933863</v>
      </c>
      <c r="AI23">
        <f t="shared" si="6"/>
        <v>-3739.6507710825699</v>
      </c>
      <c r="AJ23">
        <f t="shared" si="7"/>
        <v>0</v>
      </c>
      <c r="AK23">
        <f t="shared" si="24"/>
        <v>428.65126894043755</v>
      </c>
      <c r="AL23">
        <f t="shared" si="8"/>
        <v>-3310.9995021421323</v>
      </c>
      <c r="AN23">
        <f t="shared" si="9"/>
        <v>974.19219062607021</v>
      </c>
      <c r="AO23">
        <f t="shared" si="9"/>
        <v>-48.709609531303514</v>
      </c>
      <c r="AP23">
        <f t="shared" si="9"/>
        <v>-2.0264278428470663</v>
      </c>
      <c r="AQ23">
        <f t="shared" si="9"/>
        <v>-1763.008185043846</v>
      </c>
      <c r="AR23">
        <f t="shared" si="9"/>
        <v>-839.55203179192642</v>
      </c>
      <c r="AS23">
        <f t="shared" si="9"/>
        <v>0</v>
      </c>
      <c r="AT23">
        <f t="shared" si="9"/>
        <v>96.232259587424977</v>
      </c>
      <c r="AU23">
        <f t="shared" si="9"/>
        <v>-743.31977220450142</v>
      </c>
      <c r="AW23">
        <v>20</v>
      </c>
      <c r="AX23">
        <f>(R23*SUMPRODUCT(K$23:$K24, X$23:$X24)-$AZ$3*SUMPRODUCT(K$22:$K23, W$23:$W24))/Z23</f>
        <v>1228.1088108541335</v>
      </c>
    </row>
    <row r="25" spans="5:50" x14ac:dyDescent="0.25">
      <c r="AN25" s="8">
        <f t="shared" ref="AN25:AU25" si="25">SUM(AN3:AN23)</f>
        <v>54411.253654687484</v>
      </c>
      <c r="AO25" s="8">
        <f t="shared" si="25"/>
        <v>-7227.5338139086107</v>
      </c>
      <c r="AP25" s="8">
        <f t="shared" si="25"/>
        <v>-226.4990004147763</v>
      </c>
      <c r="AQ25" s="8">
        <f t="shared" si="25"/>
        <v>-47869.806482062551</v>
      </c>
      <c r="AR25" s="8">
        <f t="shared" si="25"/>
        <v>-912.58564169844544</v>
      </c>
      <c r="AS25" s="8">
        <f t="shared" si="25"/>
        <v>-3044.6455449998366</v>
      </c>
      <c r="AT25" s="8">
        <f t="shared" si="25"/>
        <v>6425.9285990202306</v>
      </c>
      <c r="AU25" s="9">
        <f t="shared" si="25"/>
        <v>2468.6974123219484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6" priority="1" operator="lessThan">
      <formula>0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251B7-800E-454F-B189-7A56B8EE9564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6009.3002746052853</v>
      </c>
      <c r="K3">
        <v>1</v>
      </c>
      <c r="L3" s="2">
        <v>0</v>
      </c>
      <c r="O3">
        <f>$C$3</f>
        <v>6009.3002746052853</v>
      </c>
      <c r="P3">
        <f>O3*B5</f>
        <v>4807.4402196842284</v>
      </c>
      <c r="Q3" s="4">
        <f>B8</f>
        <v>125.8175559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6009.3002746052853</v>
      </c>
      <c r="AF3">
        <f t="shared" ref="AF3:AG23" si="4">-$Z3*P3</f>
        <v>-4807.4402196842284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1076.0424990210568</v>
      </c>
      <c r="AJ3">
        <f t="shared" ref="AJ3:AJ23" si="7">AB3-AC3</f>
        <v>0</v>
      </c>
      <c r="AL3">
        <f t="shared" ref="AL3:AL23" si="8">SUM(AI3:AK3)</f>
        <v>1076.0424990210568</v>
      </c>
      <c r="AN3">
        <f t="shared" ref="AN3:AU23" si="9">AE3*$K3</f>
        <v>6009.3002746052853</v>
      </c>
      <c r="AO3">
        <f t="shared" si="9"/>
        <v>-4807.4402196842284</v>
      </c>
      <c r="AP3">
        <f t="shared" si="9"/>
        <v>-125.8175559</v>
      </c>
      <c r="AQ3">
        <f t="shared" si="9"/>
        <v>0</v>
      </c>
      <c r="AR3">
        <f t="shared" si="9"/>
        <v>1076.0424990210568</v>
      </c>
      <c r="AS3">
        <f t="shared" si="9"/>
        <v>0</v>
      </c>
      <c r="AT3">
        <f t="shared" si="9"/>
        <v>0</v>
      </c>
      <c r="AU3">
        <f t="shared" si="9"/>
        <v>1076.0424990210568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4725.8182066668705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2.4668070000000001E-3</v>
      </c>
      <c r="R4">
        <f t="shared" si="0"/>
        <v>2000000</v>
      </c>
      <c r="S4">
        <f t="shared" si="1"/>
        <v>98.455711006155951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97.228282658994431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-4933.6140000000005</v>
      </c>
      <c r="AI4">
        <f t="shared" si="6"/>
        <v>-4933.6140000000005</v>
      </c>
      <c r="AJ4">
        <f t="shared" si="7"/>
        <v>-97.228282658994431</v>
      </c>
      <c r="AK4">
        <f>G4*MAX(0, SUM(AB4, AE4:AF4))</f>
        <v>0</v>
      </c>
      <c r="AL4">
        <f t="shared" si="8"/>
        <v>-5030.8422826589949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-4628.5899240078807</v>
      </c>
      <c r="AR4">
        <f t="shared" si="9"/>
        <v>-4628.5899240078807</v>
      </c>
      <c r="AS4">
        <f t="shared" si="9"/>
        <v>-91.217077267092989</v>
      </c>
      <c r="AT4">
        <f t="shared" si="9"/>
        <v>0</v>
      </c>
      <c r="AU4">
        <f t="shared" si="9"/>
        <v>-4719.807001274974</v>
      </c>
      <c r="AW4">
        <v>1</v>
      </c>
      <c r="AX4">
        <f>(R4*SUMPRODUCT(K5:$K$23, X5:$X$23)-$AZ$3*SUMPRODUCT(K4:$K$22, W5:$W$23))/Z4</f>
        <v>98.455711006155951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2.4706089999999999E-3</v>
      </c>
      <c r="O5">
        <f t="shared" ref="O5:O23" si="21">$C$3</f>
        <v>6009.3002746052853</v>
      </c>
      <c r="P5">
        <f t="shared" ref="P5:P23" si="22">O5*$C$5</f>
        <v>300.46501373026427</v>
      </c>
      <c r="Q5" s="4">
        <f t="shared" ref="Q5:Q23" si="23">$C$8</f>
        <v>12.5</v>
      </c>
      <c r="R5">
        <f t="shared" si="0"/>
        <v>2000000</v>
      </c>
      <c r="S5">
        <f t="shared" si="1"/>
        <v>268.39336077920683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97.228282658994431</v>
      </c>
      <c r="AC5">
        <f t="shared" si="2"/>
        <v>261.74205065015121</v>
      </c>
      <c r="AE5">
        <f t="shared" si="3"/>
        <v>5860.3781117433664</v>
      </c>
      <c r="AF5">
        <f t="shared" si="4"/>
        <v>-293.01890558716832</v>
      </c>
      <c r="AG5">
        <f t="shared" si="4"/>
        <v>-12.190225658444692</v>
      </c>
      <c r="AH5">
        <f t="shared" si="5"/>
        <v>-4879.6167888490736</v>
      </c>
      <c r="AI5">
        <f t="shared" si="6"/>
        <v>675.55219164867958</v>
      </c>
      <c r="AJ5">
        <f t="shared" si="7"/>
        <v>-164.51376799115678</v>
      </c>
      <c r="AK5">
        <f>G5*SUM(AB5, AE5:AF5)</f>
        <v>232.24808704142288</v>
      </c>
      <c r="AL5">
        <f t="shared" si="8"/>
        <v>743.28651069894568</v>
      </c>
      <c r="AN5">
        <f t="shared" si="9"/>
        <v>5060.8028421011231</v>
      </c>
      <c r="AO5">
        <f t="shared" si="9"/>
        <v>-253.04014210505613</v>
      </c>
      <c r="AP5">
        <f t="shared" si="9"/>
        <v>-10.527021888653952</v>
      </c>
      <c r="AQ5">
        <f t="shared" si="9"/>
        <v>-4213.8541306553097</v>
      </c>
      <c r="AR5">
        <f t="shared" si="9"/>
        <v>583.38154745210329</v>
      </c>
      <c r="AS5">
        <f t="shared" si="9"/>
        <v>-142.0679227072491</v>
      </c>
      <c r="AT5">
        <f t="shared" si="9"/>
        <v>200.56074139935163</v>
      </c>
      <c r="AU5">
        <f t="shared" si="9"/>
        <v>641.87436614420585</v>
      </c>
      <c r="AW5">
        <v>2</v>
      </c>
      <c r="AX5">
        <f>(R5*SUMPRODUCT(K6:$K$23, X6:$X$23)-$AZ$3*SUMPRODUCT(K5:$K$22, W6:$W$23))/Z5</f>
        <v>268.39336077920683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2.4744120000000001E-3</v>
      </c>
      <c r="O6">
        <f t="shared" si="21"/>
        <v>6009.3002746052853</v>
      </c>
      <c r="P6">
        <f t="shared" si="22"/>
        <v>300.46501373026427</v>
      </c>
      <c r="Q6" s="4">
        <f t="shared" si="23"/>
        <v>12.5</v>
      </c>
      <c r="R6">
        <f t="shared" si="0"/>
        <v>2000000</v>
      </c>
      <c r="S6">
        <f t="shared" si="1"/>
        <v>501.4137582459644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261.74205065015121</v>
      </c>
      <c r="AC6">
        <f t="shared" si="2"/>
        <v>482.88791425862291</v>
      </c>
      <c r="AE6">
        <f t="shared" si="3"/>
        <v>5787.2733407016976</v>
      </c>
      <c r="AF6">
        <f t="shared" si="4"/>
        <v>-289.36366703508492</v>
      </c>
      <c r="AG6">
        <f t="shared" si="4"/>
        <v>-12.038159761208282</v>
      </c>
      <c r="AH6">
        <f t="shared" si="5"/>
        <v>-4826.1825043141525</v>
      </c>
      <c r="AI6">
        <f t="shared" si="6"/>
        <v>659.68900959125131</v>
      </c>
      <c r="AJ6">
        <f t="shared" si="7"/>
        <v>-221.1458636084717</v>
      </c>
      <c r="AK6">
        <f>G6*SUM(AB6, AE6:AF6)</f>
        <v>336.93962587253071</v>
      </c>
      <c r="AL6">
        <f t="shared" si="8"/>
        <v>775.48277185531038</v>
      </c>
      <c r="AN6">
        <f t="shared" si="9"/>
        <v>4507.2802150053958</v>
      </c>
      <c r="AO6">
        <f t="shared" si="9"/>
        <v>-225.36401075026981</v>
      </c>
      <c r="AP6">
        <f t="shared" si="9"/>
        <v>-9.3756344520940331</v>
      </c>
      <c r="AQ6">
        <f t="shared" si="9"/>
        <v>-3758.7574726620501</v>
      </c>
      <c r="AR6">
        <f t="shared" si="9"/>
        <v>513.78309714098123</v>
      </c>
      <c r="AS6">
        <f t="shared" si="9"/>
        <v>-172.2341968302278</v>
      </c>
      <c r="AT6">
        <f t="shared" si="9"/>
        <v>262.41741489307987</v>
      </c>
      <c r="AU6">
        <f t="shared" si="9"/>
        <v>603.96631520383335</v>
      </c>
      <c r="AW6">
        <v>3</v>
      </c>
      <c r="AX6">
        <f>(R6*SUMPRODUCT(K7:$K$23, X7:$X$23)-$AZ$3*SUMPRODUCT(K6:$K$22, W7:$W$23))/Z6</f>
        <v>501.4137582459644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2.4791650000000002E-3</v>
      </c>
      <c r="O7">
        <f t="shared" si="21"/>
        <v>6009.3002746052853</v>
      </c>
      <c r="P7">
        <f t="shared" si="22"/>
        <v>300.46501373026427</v>
      </c>
      <c r="Q7" s="4">
        <f t="shared" si="23"/>
        <v>12.5</v>
      </c>
      <c r="R7">
        <f t="shared" si="0"/>
        <v>2000000</v>
      </c>
      <c r="S7">
        <f t="shared" si="1"/>
        <v>694.99814245420578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482.88791425862291</v>
      </c>
      <c r="AC7">
        <f t="shared" si="2"/>
        <v>660.96734041591844</v>
      </c>
      <c r="AE7">
        <f t="shared" si="3"/>
        <v>5715.0530017829797</v>
      </c>
      <c r="AF7">
        <f t="shared" si="4"/>
        <v>-285.75265008914903</v>
      </c>
      <c r="AG7">
        <f t="shared" si="4"/>
        <v>-11.887933579251802</v>
      </c>
      <c r="AH7">
        <f t="shared" si="5"/>
        <v>-4775.1334951033487</v>
      </c>
      <c r="AI7">
        <f t="shared" si="6"/>
        <v>642.27892301123029</v>
      </c>
      <c r="AJ7">
        <f t="shared" si="7"/>
        <v>-178.07942615729553</v>
      </c>
      <c r="AK7">
        <f>G7*SUM(AB7, AE7:AF7)</f>
        <v>290.28844385826545</v>
      </c>
      <c r="AL7">
        <f t="shared" si="8"/>
        <v>754.48794071220027</v>
      </c>
      <c r="AN7">
        <f t="shared" si="9"/>
        <v>4029.1781673767605</v>
      </c>
      <c r="AO7">
        <f t="shared" si="9"/>
        <v>-201.45890836883808</v>
      </c>
      <c r="AP7">
        <f t="shared" si="9"/>
        <v>-8.3811300468784893</v>
      </c>
      <c r="AQ7">
        <f t="shared" si="9"/>
        <v>-3366.524093263431</v>
      </c>
      <c r="AR7">
        <f t="shared" si="9"/>
        <v>452.81403569761301</v>
      </c>
      <c r="AS7">
        <f t="shared" si="9"/>
        <v>-125.54804578507104</v>
      </c>
      <c r="AT7">
        <f t="shared" si="9"/>
        <v>204.6566951996069</v>
      </c>
      <c r="AU7">
        <f t="shared" si="9"/>
        <v>531.92268511214888</v>
      </c>
      <c r="AW7">
        <v>4</v>
      </c>
      <c r="AX7">
        <f>(R7*SUMPRODUCT(K8:$K$23, X8:$X$23)-$AZ$3*SUMPRODUCT(K7:$K$22, W8:$W$23))/Z7</f>
        <v>694.99814245420578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2.4848679999999999E-3</v>
      </c>
      <c r="O8">
        <f t="shared" si="21"/>
        <v>6009.3002746052853</v>
      </c>
      <c r="P8">
        <f t="shared" si="22"/>
        <v>300.46501373026427</v>
      </c>
      <c r="Q8" s="4">
        <f t="shared" si="23"/>
        <v>12.5</v>
      </c>
      <c r="R8">
        <f t="shared" si="0"/>
        <v>2000000</v>
      </c>
      <c r="S8">
        <f t="shared" si="1"/>
        <v>769.48853199342147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660.96734041591844</v>
      </c>
      <c r="AC8">
        <f t="shared" si="2"/>
        <v>722.67372986159535</v>
      </c>
      <c r="AE8">
        <f t="shared" si="3"/>
        <v>5643.7013194427154</v>
      </c>
      <c r="AF8">
        <f t="shared" si="4"/>
        <v>-282.18506597213576</v>
      </c>
      <c r="AG8">
        <f t="shared" si="4"/>
        <v>-11.739514297722076</v>
      </c>
      <c r="AH8">
        <f t="shared" si="5"/>
        <v>-4726.3913179533229</v>
      </c>
      <c r="AI8">
        <f t="shared" si="6"/>
        <v>623.38542121953469</v>
      </c>
      <c r="AJ8">
        <f t="shared" si="7"/>
        <v>-61.706389445676905</v>
      </c>
      <c r="AK8">
        <f t="shared" ref="AK8:AK23" si="24">G8*SUM(AB8:AB8, AE8:AF8)</f>
        <v>128.27890054978241</v>
      </c>
      <c r="AL8">
        <f t="shared" si="8"/>
        <v>689.95793232364019</v>
      </c>
      <c r="AN8">
        <f t="shared" si="9"/>
        <v>3709.9062096117291</v>
      </c>
      <c r="AO8">
        <f t="shared" si="9"/>
        <v>-185.49531048058645</v>
      </c>
      <c r="AP8">
        <f t="shared" si="9"/>
        <v>-7.7170095520301878</v>
      </c>
      <c r="AQ8">
        <f t="shared" si="9"/>
        <v>-3106.9093679928174</v>
      </c>
      <c r="AR8">
        <f t="shared" si="9"/>
        <v>409.784521586295</v>
      </c>
      <c r="AS8">
        <f t="shared" si="9"/>
        <v>-40.56290445218697</v>
      </c>
      <c r="AT8">
        <f t="shared" si="9"/>
        <v>84.324570485738604</v>
      </c>
      <c r="AU8">
        <f t="shared" si="9"/>
        <v>453.54618761984665</v>
      </c>
      <c r="AW8">
        <v>5</v>
      </c>
      <c r="AX8">
        <f>(R8*SUMPRODUCT(K9:$K$23, X9:$X$23)-$AZ$3*SUMPRODUCT(K8:$K$22, W9:$W$23))/Z8</f>
        <v>769.48853199342147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2.4943740000000002E-3</v>
      </c>
      <c r="O9">
        <f t="shared" si="21"/>
        <v>6009.3002746052853</v>
      </c>
      <c r="P9">
        <f t="shared" si="22"/>
        <v>300.46501373026427</v>
      </c>
      <c r="Q9" s="4">
        <f t="shared" si="23"/>
        <v>12.5</v>
      </c>
      <c r="R9">
        <f t="shared" si="0"/>
        <v>2000000</v>
      </c>
      <c r="S9">
        <f t="shared" si="1"/>
        <v>768.94895864306534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722.67372986159535</v>
      </c>
      <c r="AC9">
        <f t="shared" si="2"/>
        <v>713.14395915394198</v>
      </c>
      <c r="AE9">
        <f t="shared" si="3"/>
        <v>5573.1868044133043</v>
      </c>
      <c r="AF9">
        <f t="shared" si="4"/>
        <v>-278.65934022066523</v>
      </c>
      <c r="AG9">
        <f t="shared" si="4"/>
        <v>-11.592836415507989</v>
      </c>
      <c r="AH9">
        <f t="shared" si="5"/>
        <v>-4685.2382778985939</v>
      </c>
      <c r="AI9">
        <f t="shared" si="6"/>
        <v>597.69634987853715</v>
      </c>
      <c r="AJ9">
        <f t="shared" si="7"/>
        <v>9.5297707076533698</v>
      </c>
      <c r="AK9">
        <f t="shared" si="24"/>
        <v>35.501487044919983</v>
      </c>
      <c r="AL9">
        <f t="shared" si="8"/>
        <v>642.72760763111046</v>
      </c>
      <c r="AN9">
        <f t="shared" si="9"/>
        <v>3481.8031305112318</v>
      </c>
      <c r="AO9">
        <f t="shared" si="9"/>
        <v>-174.09015652556158</v>
      </c>
      <c r="AP9">
        <f t="shared" si="9"/>
        <v>-7.2425302685093618</v>
      </c>
      <c r="AQ9">
        <f t="shared" si="9"/>
        <v>-2927.0645100681622</v>
      </c>
      <c r="AR9">
        <f t="shared" si="9"/>
        <v>373.40593364899826</v>
      </c>
      <c r="AS9">
        <f t="shared" si="9"/>
        <v>5.9536467460029305</v>
      </c>
      <c r="AT9">
        <f t="shared" si="9"/>
        <v>22.179265305250937</v>
      </c>
      <c r="AU9">
        <f t="shared" si="9"/>
        <v>401.53884570025212</v>
      </c>
      <c r="AW9">
        <v>6</v>
      </c>
      <c r="AX9">
        <f>(R9*SUMPRODUCT(K10:$K$23, X10:$X$23)-$AZ$3*SUMPRODUCT(K9:$K$22, W10:$W$23))/Z9</f>
        <v>768.94895864306534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2.5048309999999999E-3</v>
      </c>
      <c r="O10">
        <f t="shared" si="21"/>
        <v>6009.3002746052853</v>
      </c>
      <c r="P10">
        <f t="shared" si="22"/>
        <v>300.46501373026427</v>
      </c>
      <c r="Q10" s="4">
        <f t="shared" si="23"/>
        <v>12.5</v>
      </c>
      <c r="R10">
        <f t="shared" si="0"/>
        <v>2000000</v>
      </c>
      <c r="S10">
        <f t="shared" si="1"/>
        <v>757.20414288590939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713.14395915394198</v>
      </c>
      <c r="AC10">
        <f t="shared" si="2"/>
        <v>693.4699645910805</v>
      </c>
      <c r="AE10">
        <f t="shared" si="3"/>
        <v>5503.495045292686</v>
      </c>
      <c r="AF10">
        <f t="shared" si="4"/>
        <v>-275.17475226463432</v>
      </c>
      <c r="AG10">
        <f t="shared" si="4"/>
        <v>-11.447869955321416</v>
      </c>
      <c r="AH10">
        <f t="shared" si="5"/>
        <v>-4646.0953650389265</v>
      </c>
      <c r="AI10">
        <f t="shared" si="6"/>
        <v>570.77705803380377</v>
      </c>
      <c r="AJ10">
        <f t="shared" si="7"/>
        <v>19.673994562861481</v>
      </c>
      <c r="AK10">
        <f t="shared" si="24"/>
        <v>24.360003433946176</v>
      </c>
      <c r="AL10">
        <f t="shared" si="8"/>
        <v>614.81105603061144</v>
      </c>
      <c r="AN10">
        <f t="shared" si="9"/>
        <v>3266.7589271153611</v>
      </c>
      <c r="AO10">
        <f t="shared" si="9"/>
        <v>-163.33794635576808</v>
      </c>
      <c r="AP10">
        <f t="shared" si="9"/>
        <v>-6.7952148707736511</v>
      </c>
      <c r="AQ10">
        <f t="shared" si="9"/>
        <v>-2757.8245069834597</v>
      </c>
      <c r="AR10">
        <f t="shared" si="9"/>
        <v>338.80125890535959</v>
      </c>
      <c r="AS10">
        <f t="shared" si="9"/>
        <v>11.678069452468966</v>
      </c>
      <c r="AT10">
        <f t="shared" si="9"/>
        <v>14.459585777308973</v>
      </c>
      <c r="AU10">
        <f t="shared" si="9"/>
        <v>364.93891413513757</v>
      </c>
      <c r="AW10">
        <v>7</v>
      </c>
      <c r="AX10">
        <f>(R10*SUMPRODUCT(K11:$K$23, X11:$X$23)-$AZ$3*SUMPRODUCT(K10:$K$22, W11:$W$23))/Z10</f>
        <v>757.20414288590939</v>
      </c>
    </row>
    <row r="11" spans="1:52" x14ac:dyDescent="0.25">
      <c r="A11" t="s">
        <v>33</v>
      </c>
      <c r="C11" s="7">
        <f>AU25</f>
        <v>2441.4476991443989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2.5162380000000001E-3</v>
      </c>
      <c r="O11">
        <f t="shared" si="21"/>
        <v>6009.3002746052853</v>
      </c>
      <c r="P11">
        <f t="shared" si="22"/>
        <v>300.46501373026427</v>
      </c>
      <c r="Q11" s="4">
        <f t="shared" si="23"/>
        <v>12.5</v>
      </c>
      <c r="R11">
        <f t="shared" si="0"/>
        <v>2000000</v>
      </c>
      <c r="S11">
        <f t="shared" si="1"/>
        <v>730.62790214619292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693.4699645910805</v>
      </c>
      <c r="AC11">
        <f t="shared" si="2"/>
        <v>660.75565820681004</v>
      </c>
      <c r="AE11">
        <f t="shared" si="3"/>
        <v>5434.611991473982</v>
      </c>
      <c r="AF11">
        <f t="shared" si="4"/>
        <v>-271.73059957369912</v>
      </c>
      <c r="AG11">
        <f t="shared" si="4"/>
        <v>-11.304585690367563</v>
      </c>
      <c r="AH11">
        <f t="shared" si="5"/>
        <v>-4608.8904641020872</v>
      </c>
      <c r="AI11">
        <f t="shared" si="6"/>
        <v>542.68634210782875</v>
      </c>
      <c r="AJ11">
        <f t="shared" si="7"/>
        <v>32.714306384270458</v>
      </c>
      <c r="AK11">
        <f t="shared" si="24"/>
        <v>14.055243255579272</v>
      </c>
      <c r="AL11">
        <f t="shared" si="8"/>
        <v>589.45589174767849</v>
      </c>
      <c r="AN11">
        <f t="shared" si="9"/>
        <v>3067.8757916262107</v>
      </c>
      <c r="AO11">
        <f t="shared" si="9"/>
        <v>-153.39378958131056</v>
      </c>
      <c r="AP11">
        <f t="shared" si="9"/>
        <v>-6.3815162569566413</v>
      </c>
      <c r="AQ11">
        <f t="shared" si="9"/>
        <v>-2601.750318745525</v>
      </c>
      <c r="AR11">
        <f t="shared" si="9"/>
        <v>306.350167042419</v>
      </c>
      <c r="AS11">
        <f t="shared" si="9"/>
        <v>18.467450620872281</v>
      </c>
      <c r="AT11">
        <f t="shared" si="9"/>
        <v>7.9342813427816088</v>
      </c>
      <c r="AU11">
        <f t="shared" si="9"/>
        <v>332.7518990060729</v>
      </c>
      <c r="AW11">
        <v>8</v>
      </c>
      <c r="AX11">
        <f>(R11*SUMPRODUCT(K12:$K$23, X12:$X$23)-$AZ$3*SUMPRODUCT(K11:$K$22, W12:$W$23))/Z11</f>
        <v>730.62790214619292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2.529547E-3</v>
      </c>
      <c r="O12">
        <f t="shared" si="21"/>
        <v>6009.3002746052853</v>
      </c>
      <c r="P12">
        <f t="shared" si="22"/>
        <v>300.46501373026427</v>
      </c>
      <c r="Q12" s="4">
        <f t="shared" si="23"/>
        <v>12.5</v>
      </c>
      <c r="R12">
        <f t="shared" si="0"/>
        <v>2000000</v>
      </c>
      <c r="S12">
        <f t="shared" si="1"/>
        <v>692.0705083511159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660.75565820681004</v>
      </c>
      <c r="AC12">
        <f t="shared" si="2"/>
        <v>618.04356582639593</v>
      </c>
      <c r="AE12">
        <f t="shared" si="3"/>
        <v>5366.5187651000451</v>
      </c>
      <c r="AF12">
        <f t="shared" si="4"/>
        <v>-268.32593825500226</v>
      </c>
      <c r="AG12">
        <f t="shared" si="4"/>
        <v>-11.162944352644574</v>
      </c>
      <c r="AH12">
        <f t="shared" si="5"/>
        <v>-4575.2769310899521</v>
      </c>
      <c r="AI12">
        <f t="shared" si="6"/>
        <v>511.75295140244634</v>
      </c>
      <c r="AJ12">
        <f t="shared" si="7"/>
        <v>42.712092380414106</v>
      </c>
      <c r="AK12">
        <f t="shared" si="24"/>
        <v>13.245581515619261</v>
      </c>
      <c r="AL12">
        <f t="shared" si="8"/>
        <v>567.71062529847973</v>
      </c>
      <c r="AN12">
        <f t="shared" si="9"/>
        <v>2879.9664394950737</v>
      </c>
      <c r="AO12">
        <f t="shared" si="9"/>
        <v>-143.99832197475368</v>
      </c>
      <c r="AP12">
        <f t="shared" si="9"/>
        <v>-5.9906443094246962</v>
      </c>
      <c r="AQ12">
        <f t="shared" si="9"/>
        <v>-2455.3429494417192</v>
      </c>
      <c r="AR12">
        <f t="shared" si="9"/>
        <v>274.63452376917627</v>
      </c>
      <c r="AS12">
        <f t="shared" si="9"/>
        <v>22.921636539532845</v>
      </c>
      <c r="AT12">
        <f t="shared" si="9"/>
        <v>7.1083009128113259</v>
      </c>
      <c r="AU12">
        <f t="shared" si="9"/>
        <v>304.66446122152047</v>
      </c>
      <c r="AW12">
        <v>9</v>
      </c>
      <c r="AX12">
        <f>(R12*SUMPRODUCT(K13:$K$23, X13:$X$23)-$AZ$3*SUMPRODUCT(K12:$K$22, W13:$W$23))/Z12</f>
        <v>692.0705083511159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2.543806E-3</v>
      </c>
      <c r="O13">
        <f t="shared" si="21"/>
        <v>6009.3002746052853</v>
      </c>
      <c r="P13">
        <f t="shared" si="22"/>
        <v>300.46501373026427</v>
      </c>
      <c r="Q13" s="4">
        <f t="shared" si="23"/>
        <v>12.5</v>
      </c>
      <c r="R13">
        <f t="shared" si="0"/>
        <v>2000000</v>
      </c>
      <c r="S13">
        <f t="shared" si="1"/>
        <v>640.15924373804523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618.04356582639593</v>
      </c>
      <c r="AC13">
        <f t="shared" si="2"/>
        <v>564.51385592821862</v>
      </c>
      <c r="AE13">
        <f t="shared" si="3"/>
        <v>5299.2021948152696</v>
      </c>
      <c r="AF13">
        <f t="shared" si="4"/>
        <v>-264.96010974076353</v>
      </c>
      <c r="AG13">
        <f t="shared" si="4"/>
        <v>-11.022918544296205</v>
      </c>
      <c r="AH13">
        <f t="shared" si="5"/>
        <v>-4543.4183715077415</v>
      </c>
      <c r="AI13">
        <f t="shared" si="6"/>
        <v>479.80079502246826</v>
      </c>
      <c r="AJ13">
        <f t="shared" si="7"/>
        <v>53.529709898177316</v>
      </c>
      <c r="AK13">
        <f t="shared" si="24"/>
        <v>11.304571301801804</v>
      </c>
      <c r="AL13">
        <f t="shared" si="8"/>
        <v>544.63507622244742</v>
      </c>
      <c r="AN13">
        <f t="shared" si="9"/>
        <v>2704.0417411728968</v>
      </c>
      <c r="AO13">
        <f t="shared" si="9"/>
        <v>-135.20208705864488</v>
      </c>
      <c r="AP13">
        <f t="shared" si="9"/>
        <v>-5.6247017489704936</v>
      </c>
      <c r="AQ13">
        <f t="shared" si="9"/>
        <v>-2318.3853856697378</v>
      </c>
      <c r="AR13">
        <f t="shared" si="9"/>
        <v>244.82956669554343</v>
      </c>
      <c r="AS13">
        <f t="shared" si="9"/>
        <v>27.314785251856826</v>
      </c>
      <c r="AT13">
        <f t="shared" si="9"/>
        <v>5.7684216495918994</v>
      </c>
      <c r="AU13">
        <f t="shared" si="9"/>
        <v>277.91277359699217</v>
      </c>
      <c r="AW13">
        <v>10</v>
      </c>
      <c r="AX13">
        <f>(R13*SUMPRODUCT(K14:$K$23, X14:$X$23)-$AZ$3*SUMPRODUCT(K13:$K$22, W14:$W$23))/Z13</f>
        <v>640.15924373804523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2.5599659999999999E-3</v>
      </c>
      <c r="O14">
        <f t="shared" si="21"/>
        <v>6009.3002746052853</v>
      </c>
      <c r="P14">
        <f t="shared" si="22"/>
        <v>300.46501373026427</v>
      </c>
      <c r="Q14" s="4">
        <f t="shared" si="23"/>
        <v>12.5</v>
      </c>
      <c r="R14">
        <f t="shared" si="0"/>
        <v>2000000</v>
      </c>
      <c r="S14">
        <f t="shared" si="1"/>
        <v>653.19734011766002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564.51385592821862</v>
      </c>
      <c r="AC14">
        <f t="shared" si="2"/>
        <v>568.776603711196</v>
      </c>
      <c r="AE14">
        <f t="shared" si="3"/>
        <v>5232.6443954212655</v>
      </c>
      <c r="AF14">
        <f t="shared" si="4"/>
        <v>-261.63221977106326</v>
      </c>
      <c r="AG14">
        <f t="shared" si="4"/>
        <v>-10.884471062159076</v>
      </c>
      <c r="AH14">
        <f t="shared" si="5"/>
        <v>-4514.9274710668442</v>
      </c>
      <c r="AI14">
        <f t="shared" si="6"/>
        <v>445.20023352119915</v>
      </c>
      <c r="AJ14">
        <f t="shared" si="7"/>
        <v>-4.2627477829773852</v>
      </c>
      <c r="AK14">
        <f t="shared" si="24"/>
        <v>387.48682221048949</v>
      </c>
      <c r="AL14">
        <f t="shared" si="8"/>
        <v>828.4243079487112</v>
      </c>
      <c r="AN14">
        <f t="shared" si="9"/>
        <v>2459.6056906784493</v>
      </c>
      <c r="AO14">
        <f t="shared" si="9"/>
        <v>-122.98028453392244</v>
      </c>
      <c r="AP14">
        <f t="shared" si="9"/>
        <v>-5.1162481035281715</v>
      </c>
      <c r="AQ14">
        <f t="shared" si="9"/>
        <v>-2122.2426868054813</v>
      </c>
      <c r="AR14">
        <f t="shared" si="9"/>
        <v>209.26647123551746</v>
      </c>
      <c r="AS14">
        <f t="shared" si="9"/>
        <v>-2.0037055669428931</v>
      </c>
      <c r="AT14">
        <f t="shared" si="9"/>
        <v>182.13826909502797</v>
      </c>
      <c r="AU14">
        <f t="shared" si="9"/>
        <v>389.40103476360252</v>
      </c>
      <c r="AW14">
        <v>11</v>
      </c>
      <c r="AX14">
        <f>(R14*SUMPRODUCT(K15:$K$23, X15:$X$23)-$AZ$3*SUMPRODUCT(K14:$K$22, W15:$W$23))/Z14</f>
        <v>653.19734011766002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2.5827799999999998E-3</v>
      </c>
      <c r="O15">
        <f t="shared" si="21"/>
        <v>6009.3002746052853</v>
      </c>
      <c r="P15">
        <f t="shared" si="22"/>
        <v>300.46501373026427</v>
      </c>
      <c r="Q15" s="4">
        <f t="shared" si="23"/>
        <v>12.5</v>
      </c>
      <c r="R15">
        <f t="shared" si="0"/>
        <v>2000000</v>
      </c>
      <c r="S15">
        <f t="shared" si="1"/>
        <v>646.02218923797159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568.776603711196</v>
      </c>
      <c r="AC15">
        <f t="shared" si="2"/>
        <v>555.45060998469489</v>
      </c>
      <c r="AE15">
        <f t="shared" si="3"/>
        <v>5166.8031821754466</v>
      </c>
      <c r="AF15">
        <f t="shared" si="4"/>
        <v>-258.34015910877235</v>
      </c>
      <c r="AG15">
        <f t="shared" si="4"/>
        <v>-10.747514157367563</v>
      </c>
      <c r="AH15">
        <f t="shared" si="5"/>
        <v>-4497.9510671877142</v>
      </c>
      <c r="AI15">
        <f t="shared" si="6"/>
        <v>399.76444172159245</v>
      </c>
      <c r="AJ15">
        <f t="shared" si="7"/>
        <v>13.32599372650111</v>
      </c>
      <c r="AK15">
        <f t="shared" si="24"/>
        <v>383.40677387445095</v>
      </c>
      <c r="AL15">
        <f t="shared" si="8"/>
        <v>796.49720932254445</v>
      </c>
      <c r="AN15">
        <f t="shared" si="9"/>
        <v>2237.2141261803863</v>
      </c>
      <c r="AO15">
        <f t="shared" si="9"/>
        <v>-111.86070630901932</v>
      </c>
      <c r="AP15">
        <f t="shared" si="9"/>
        <v>-4.6536493933300243</v>
      </c>
      <c r="AQ15">
        <f t="shared" si="9"/>
        <v>-1947.6026687247631</v>
      </c>
      <c r="AR15">
        <f t="shared" si="9"/>
        <v>173.09710175327385</v>
      </c>
      <c r="AS15">
        <f t="shared" si="9"/>
        <v>5.7701252320137524</v>
      </c>
      <c r="AT15">
        <f t="shared" si="9"/>
        <v>166.01426846377677</v>
      </c>
      <c r="AU15">
        <f t="shared" si="9"/>
        <v>344.88149544906435</v>
      </c>
      <c r="AW15">
        <v>12</v>
      </c>
      <c r="AX15">
        <f>(R15*SUMPRODUCT(K16:$K$23, X16:$X$23)-$AZ$3*SUMPRODUCT(K15:$K$22, W16:$W$23))/Z15</f>
        <v>646.02218923797159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2.6093969999999998E-3</v>
      </c>
      <c r="O16">
        <f t="shared" si="21"/>
        <v>6009.3002746052853</v>
      </c>
      <c r="P16">
        <f t="shared" si="22"/>
        <v>300.46501373026427</v>
      </c>
      <c r="Q16" s="4">
        <f t="shared" si="23"/>
        <v>12.5</v>
      </c>
      <c r="R16">
        <f t="shared" si="0"/>
        <v>2000000</v>
      </c>
      <c r="S16">
        <f t="shared" si="1"/>
        <v>618.49019543519978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555.45060998469489</v>
      </c>
      <c r="AC16">
        <f t="shared" si="2"/>
        <v>525.0731634187141</v>
      </c>
      <c r="AE16">
        <f t="shared" si="3"/>
        <v>5101.652909630533</v>
      </c>
      <c r="AF16">
        <f t="shared" si="4"/>
        <v>-255.08264548152667</v>
      </c>
      <c r="AG16">
        <f t="shared" si="4"/>
        <v>-10.611994484594195</v>
      </c>
      <c r="AH16">
        <f t="shared" si="5"/>
        <v>-4487.1249919507909</v>
      </c>
      <c r="AI16">
        <f t="shared" si="6"/>
        <v>348.8332777136211</v>
      </c>
      <c r="AJ16">
        <f t="shared" si="7"/>
        <v>30.37744656598079</v>
      </c>
      <c r="AK16">
        <f t="shared" si="24"/>
        <v>378.14146118935912</v>
      </c>
      <c r="AL16">
        <f t="shared" si="8"/>
        <v>757.35218546896101</v>
      </c>
      <c r="AN16">
        <f t="shared" si="9"/>
        <v>2034.8758120966365</v>
      </c>
      <c r="AO16">
        <f t="shared" si="9"/>
        <v>-101.74379060483183</v>
      </c>
      <c r="AP16">
        <f t="shared" si="9"/>
        <v>-4.2327636311831149</v>
      </c>
      <c r="AQ16">
        <f t="shared" si="9"/>
        <v>-1789.7615290014382</v>
      </c>
      <c r="AR16">
        <f t="shared" si="9"/>
        <v>139.13772885918323</v>
      </c>
      <c r="AS16">
        <f t="shared" si="9"/>
        <v>12.116530141375103</v>
      </c>
      <c r="AT16">
        <f t="shared" si="9"/>
        <v>150.82776632501873</v>
      </c>
      <c r="AU16">
        <f t="shared" si="9"/>
        <v>302.08202532557704</v>
      </c>
      <c r="AW16">
        <v>13</v>
      </c>
      <c r="AX16">
        <f>(R16*SUMPRODUCT(K17:$K$23, X17:$X$23)-$AZ$3*SUMPRODUCT(K16:$K$22, W17:$W$23))/Z16</f>
        <v>618.49019543519978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2.6360139999999999E-3</v>
      </c>
      <c r="O17">
        <f t="shared" si="21"/>
        <v>6009.3002746052853</v>
      </c>
      <c r="P17">
        <f t="shared" si="22"/>
        <v>300.46501373026427</v>
      </c>
      <c r="Q17" s="4">
        <f t="shared" si="23"/>
        <v>12.5</v>
      </c>
      <c r="R17">
        <f t="shared" si="0"/>
        <v>2000000</v>
      </c>
      <c r="S17">
        <f t="shared" si="1"/>
        <v>573.63337222826556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525.0731634187141</v>
      </c>
      <c r="AC17">
        <f t="shared" si="2"/>
        <v>480.8379027323918</v>
      </c>
      <c r="AE17">
        <f t="shared" si="3"/>
        <v>5037.1883520413012</v>
      </c>
      <c r="AF17">
        <f t="shared" si="4"/>
        <v>-251.85941760206507</v>
      </c>
      <c r="AG17">
        <f t="shared" si="4"/>
        <v>-10.477901173718941</v>
      </c>
      <c r="AH17">
        <f t="shared" si="5"/>
        <v>-4475.738564690093</v>
      </c>
      <c r="AI17">
        <f t="shared" si="6"/>
        <v>299.11246857542392</v>
      </c>
      <c r="AJ17">
        <f t="shared" si="7"/>
        <v>44.235260686322306</v>
      </c>
      <c r="AK17">
        <f t="shared" si="24"/>
        <v>371.72814685005653</v>
      </c>
      <c r="AL17">
        <f t="shared" si="8"/>
        <v>715.0758761118027</v>
      </c>
      <c r="AN17">
        <f t="shared" si="9"/>
        <v>1850.7875045107303</v>
      </c>
      <c r="AO17">
        <f t="shared" si="9"/>
        <v>-92.539375225536517</v>
      </c>
      <c r="AP17">
        <f t="shared" si="9"/>
        <v>-3.8498398730630443</v>
      </c>
      <c r="AQ17">
        <f t="shared" si="9"/>
        <v>-1644.4969753073262</v>
      </c>
      <c r="AR17">
        <f t="shared" si="9"/>
        <v>109.90131410480438</v>
      </c>
      <c r="AS17">
        <f t="shared" si="9"/>
        <v>16.25312813721618</v>
      </c>
      <c r="AT17">
        <f t="shared" si="9"/>
        <v>136.58210914154304</v>
      </c>
      <c r="AU17">
        <f t="shared" si="9"/>
        <v>262.73655138356361</v>
      </c>
      <c r="AW17">
        <v>14</v>
      </c>
      <c r="AX17">
        <f>(R17*SUMPRODUCT(K18:$K$23, X18:$X$23)-$AZ$3*SUMPRODUCT(K17:$K$22, W18:$W$23))/Z17</f>
        <v>573.63337222826556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2.6635809999999999E-3</v>
      </c>
      <c r="O18">
        <f t="shared" si="21"/>
        <v>6009.3002746052853</v>
      </c>
      <c r="P18">
        <f t="shared" si="22"/>
        <v>300.46501373026427</v>
      </c>
      <c r="Q18" s="4">
        <f t="shared" si="23"/>
        <v>12.5</v>
      </c>
      <c r="R18">
        <f t="shared" si="0"/>
        <v>2000000</v>
      </c>
      <c r="S18">
        <f t="shared" si="1"/>
        <v>513.47709546321391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480.8379027323918</v>
      </c>
      <c r="AC18">
        <f t="shared" si="2"/>
        <v>424.9624112514839</v>
      </c>
      <c r="AE18">
        <f t="shared" si="3"/>
        <v>4973.3995093329695</v>
      </c>
      <c r="AF18">
        <f t="shared" si="4"/>
        <v>-248.66997546664848</v>
      </c>
      <c r="AG18">
        <f t="shared" si="4"/>
        <v>-10.345213423495554</v>
      </c>
      <c r="AH18">
        <f t="shared" si="5"/>
        <v>-4465.3981577912746</v>
      </c>
      <c r="AI18">
        <f t="shared" si="6"/>
        <v>248.98616265155033</v>
      </c>
      <c r="AJ18">
        <f t="shared" si="7"/>
        <v>55.875491480907897</v>
      </c>
      <c r="AK18">
        <f t="shared" si="24"/>
        <v>364.38972056190988</v>
      </c>
      <c r="AL18">
        <f t="shared" si="8"/>
        <v>669.25137469436811</v>
      </c>
      <c r="AN18">
        <f t="shared" si="9"/>
        <v>1683.3060423754212</v>
      </c>
      <c r="AO18">
        <f t="shared" si="9"/>
        <v>-84.165302118771066</v>
      </c>
      <c r="AP18">
        <f t="shared" si="9"/>
        <v>-3.501460164773484</v>
      </c>
      <c r="AQ18">
        <f t="shared" si="9"/>
        <v>-1511.3669606707817</v>
      </c>
      <c r="AR18">
        <f t="shared" si="9"/>
        <v>84.272319421094792</v>
      </c>
      <c r="AS18">
        <f t="shared" si="9"/>
        <v>18.911722706773524</v>
      </c>
      <c r="AT18">
        <f t="shared" si="9"/>
        <v>123.33202214105265</v>
      </c>
      <c r="AU18">
        <f t="shared" si="9"/>
        <v>226.51606426892096</v>
      </c>
      <c r="AW18">
        <v>15</v>
      </c>
      <c r="AX18">
        <f>(R18*SUMPRODUCT(K19:$K$23, X19:$X$23)-$AZ$3*SUMPRODUCT(K18:$K$22, W19:$W$23))/Z18</f>
        <v>513.47709546321391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2.696852E-3</v>
      </c>
      <c r="O19">
        <f t="shared" si="21"/>
        <v>6009.3002746052853</v>
      </c>
      <c r="P19">
        <f t="shared" si="22"/>
        <v>300.46501373026427</v>
      </c>
      <c r="Q19" s="4">
        <f t="shared" si="23"/>
        <v>12.5</v>
      </c>
      <c r="R19">
        <f t="shared" si="0"/>
        <v>2000000</v>
      </c>
      <c r="S19">
        <f t="shared" si="1"/>
        <v>436.87315741970889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424.9624112514839</v>
      </c>
      <c r="AC19">
        <f t="shared" si="2"/>
        <v>356.97296361339522</v>
      </c>
      <c r="AE19">
        <f t="shared" si="3"/>
        <v>4910.2529918260961</v>
      </c>
      <c r="AF19">
        <f t="shared" si="4"/>
        <v>-245.51264959130481</v>
      </c>
      <c r="AG19">
        <f t="shared" si="4"/>
        <v>-10.213861779749017</v>
      </c>
      <c r="AH19">
        <f t="shared" si="5"/>
        <v>-4463.9215218529334</v>
      </c>
      <c r="AI19">
        <f t="shared" si="6"/>
        <v>190.60495860210904</v>
      </c>
      <c r="AJ19">
        <f t="shared" si="7"/>
        <v>67.989447638088677</v>
      </c>
      <c r="AK19">
        <f t="shared" si="24"/>
        <v>356.27919274403934</v>
      </c>
      <c r="AL19">
        <f t="shared" si="8"/>
        <v>614.87359898423711</v>
      </c>
      <c r="AN19">
        <f t="shared" si="9"/>
        <v>1530.9287220789361</v>
      </c>
      <c r="AO19">
        <f t="shared" si="9"/>
        <v>-76.546436103946803</v>
      </c>
      <c r="AP19">
        <f t="shared" si="9"/>
        <v>-3.1844987189034528</v>
      </c>
      <c r="AQ19">
        <f t="shared" si="9"/>
        <v>-1391.7705833665129</v>
      </c>
      <c r="AR19">
        <f t="shared" si="9"/>
        <v>59.427203889573015</v>
      </c>
      <c r="AS19">
        <f t="shared" si="9"/>
        <v>21.197889062071006</v>
      </c>
      <c r="AT19">
        <f t="shared" si="9"/>
        <v>111.0814555093019</v>
      </c>
      <c r="AU19">
        <f t="shared" si="9"/>
        <v>191.70654846094595</v>
      </c>
      <c r="AW19">
        <v>16</v>
      </c>
      <c r="AX19">
        <f>(R19*SUMPRODUCT(K20:$K$23, X20:$X$23)-$AZ$3*SUMPRODUCT(K19:$K$22, W20:$W$23))/Z19</f>
        <v>436.87315741970889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2.7291730000000001E-3</v>
      </c>
      <c r="O20">
        <f t="shared" si="21"/>
        <v>6009.3002746052853</v>
      </c>
      <c r="P20">
        <f t="shared" si="22"/>
        <v>300.46501373026427</v>
      </c>
      <c r="Q20" s="4">
        <f t="shared" si="23"/>
        <v>12.5</v>
      </c>
      <c r="R20">
        <f t="shared" si="0"/>
        <v>2000000</v>
      </c>
      <c r="S20">
        <f t="shared" si="1"/>
        <v>347.05011685324143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356.97296361339522</v>
      </c>
      <c r="AC20">
        <f t="shared" si="2"/>
        <v>279.96804364599302</v>
      </c>
      <c r="AE20">
        <f t="shared" si="3"/>
        <v>4847.7495320193739</v>
      </c>
      <c r="AF20">
        <f t="shared" si="4"/>
        <v>-242.38747660096871</v>
      </c>
      <c r="AG20">
        <f t="shared" si="4"/>
        <v>-10.083847766156504</v>
      </c>
      <c r="AH20">
        <f t="shared" si="5"/>
        <v>-4460.0633272036739</v>
      </c>
      <c r="AI20">
        <f t="shared" si="6"/>
        <v>135.21488044857506</v>
      </c>
      <c r="AJ20">
        <f t="shared" si="7"/>
        <v>77.004919967402202</v>
      </c>
      <c r="AK20">
        <f t="shared" si="24"/>
        <v>347.36345133222608</v>
      </c>
      <c r="AL20">
        <f t="shared" si="8"/>
        <v>559.58325174820334</v>
      </c>
      <c r="AN20">
        <f t="shared" si="9"/>
        <v>1392.2994195916297</v>
      </c>
      <c r="AO20">
        <f t="shared" si="9"/>
        <v>-69.614970979581486</v>
      </c>
      <c r="AP20">
        <f t="shared" si="9"/>
        <v>-2.8961346495600964</v>
      </c>
      <c r="AQ20">
        <f t="shared" si="9"/>
        <v>-1280.9538819595043</v>
      </c>
      <c r="AR20">
        <f t="shared" si="9"/>
        <v>38.834432002983746</v>
      </c>
      <c r="AS20">
        <f t="shared" si="9"/>
        <v>22.116222108458036</v>
      </c>
      <c r="AT20">
        <f t="shared" si="9"/>
        <v>99.764628614329737</v>
      </c>
      <c r="AU20">
        <f t="shared" si="9"/>
        <v>160.71528272577152</v>
      </c>
      <c r="AW20">
        <v>17</v>
      </c>
      <c r="AX20">
        <f>(R20*SUMPRODUCT(K21:$K$23, X21:$X$23)-$AZ$3*SUMPRODUCT(K20:$K$22, W21:$W$23))/Z20</f>
        <v>347.05011685324143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2.766246E-3</v>
      </c>
      <c r="O21">
        <f t="shared" si="21"/>
        <v>6009.3002746052853</v>
      </c>
      <c r="P21">
        <f t="shared" si="22"/>
        <v>300.46501373026427</v>
      </c>
      <c r="Q21" s="4">
        <f t="shared" si="23"/>
        <v>12.5</v>
      </c>
      <c r="R21">
        <f t="shared" si="0"/>
        <v>2000000</v>
      </c>
      <c r="S21">
        <f t="shared" si="1"/>
        <v>243.73314928016518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279.96804364599302</v>
      </c>
      <c r="AC21">
        <f t="shared" si="2"/>
        <v>194.11132018832245</v>
      </c>
      <c r="AE21">
        <f t="shared" si="3"/>
        <v>4785.8619689472307</v>
      </c>
      <c r="AF21">
        <f t="shared" si="4"/>
        <v>-239.29309844736153</v>
      </c>
      <c r="AG21">
        <f t="shared" si="4"/>
        <v>-9.9551148849472018</v>
      </c>
      <c r="AH21">
        <f t="shared" si="5"/>
        <v>-4463.1045676382992</v>
      </c>
      <c r="AI21">
        <f t="shared" si="6"/>
        <v>73.509187976623252</v>
      </c>
      <c r="AJ21">
        <f t="shared" si="7"/>
        <v>85.856723457670569</v>
      </c>
      <c r="AK21">
        <f t="shared" si="24"/>
        <v>337.8575839902104</v>
      </c>
      <c r="AL21">
        <f t="shared" si="8"/>
        <v>497.22349542450422</v>
      </c>
      <c r="AN21">
        <f t="shared" si="9"/>
        <v>1266.1757881517449</v>
      </c>
      <c r="AO21">
        <f t="shared" si="9"/>
        <v>-63.308789407587241</v>
      </c>
      <c r="AP21">
        <f t="shared" si="9"/>
        <v>-2.6337837399773476</v>
      </c>
      <c r="AQ21">
        <f t="shared" si="9"/>
        <v>-1180.7851919256607</v>
      </c>
      <c r="AR21">
        <f t="shared" si="9"/>
        <v>19.44802307851975</v>
      </c>
      <c r="AS21">
        <f t="shared" si="9"/>
        <v>22.714759681223285</v>
      </c>
      <c r="AT21">
        <f t="shared" si="9"/>
        <v>89.385589360395073</v>
      </c>
      <c r="AU21">
        <f t="shared" si="9"/>
        <v>131.54837212013811</v>
      </c>
      <c r="AW21">
        <v>18</v>
      </c>
      <c r="AX21">
        <f>(R21*SUMPRODUCT(K22:$K$23, X22:$X$23)-$AZ$3*SUMPRODUCT(K21:$K$22, W22:$W$23))/Z21</f>
        <v>243.73314928016518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2.8061710000000001E-3</v>
      </c>
      <c r="O22">
        <f t="shared" si="21"/>
        <v>6009.3002746052853</v>
      </c>
      <c r="P22">
        <f t="shared" si="22"/>
        <v>300.46501373026427</v>
      </c>
      <c r="Q22" s="4">
        <f t="shared" si="23"/>
        <v>12.5</v>
      </c>
      <c r="R22">
        <f t="shared" si="0"/>
        <v>2000000</v>
      </c>
      <c r="S22">
        <f t="shared" si="1"/>
        <v>127.87124250929035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194.11132018832245</v>
      </c>
      <c r="AC22">
        <f t="shared" si="2"/>
        <v>100.53368007211554</v>
      </c>
      <c r="AE22">
        <f t="shared" si="3"/>
        <v>4724.5734021904955</v>
      </c>
      <c r="AF22">
        <f t="shared" si="4"/>
        <v>-236.22867010952478</v>
      </c>
      <c r="AG22">
        <f t="shared" si="4"/>
        <v>-9.8276279814059215</v>
      </c>
      <c r="AH22">
        <f t="shared" si="5"/>
        <v>-4469.7207506891482</v>
      </c>
      <c r="AI22">
        <f t="shared" si="6"/>
        <v>8.7963534104164864</v>
      </c>
      <c r="AJ22">
        <f t="shared" si="7"/>
        <v>93.577640116206908</v>
      </c>
      <c r="AK22">
        <f t="shared" si="24"/>
        <v>327.7719236588506</v>
      </c>
      <c r="AL22">
        <f t="shared" si="8"/>
        <v>430.14591718547399</v>
      </c>
      <c r="AN22">
        <f t="shared" si="9"/>
        <v>1151.4306968976853</v>
      </c>
      <c r="AO22">
        <f t="shared" si="9"/>
        <v>-57.571534844884262</v>
      </c>
      <c r="AP22">
        <f t="shared" si="9"/>
        <v>-2.3951014350279651</v>
      </c>
      <c r="AQ22">
        <f t="shared" si="9"/>
        <v>-1089.3202921808559</v>
      </c>
      <c r="AR22">
        <f t="shared" si="9"/>
        <v>2.1437684369171341</v>
      </c>
      <c r="AS22">
        <f t="shared" si="9"/>
        <v>22.805903983434501</v>
      </c>
      <c r="AT22">
        <f t="shared" si="9"/>
        <v>79.881636362560243</v>
      </c>
      <c r="AU22">
        <f t="shared" si="9"/>
        <v>104.83130878291188</v>
      </c>
      <c r="AW22">
        <v>19</v>
      </c>
      <c r="AX22">
        <f>(R22*SUMPRODUCT(K23:$K$23, X23:$X$23)-$AZ$3*SUMPRODUCT(K22:$K$22, W23:$W$23))/Z22</f>
        <v>127.87124250929035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2.8498989999999999E-3</v>
      </c>
      <c r="O23">
        <f t="shared" si="21"/>
        <v>6009.3002746052853</v>
      </c>
      <c r="P23">
        <f t="shared" si="22"/>
        <v>300.46501373026427</v>
      </c>
      <c r="Q23" s="4">
        <f t="shared" si="23"/>
        <v>12.5</v>
      </c>
      <c r="R23">
        <f t="shared" si="0"/>
        <v>2000000</v>
      </c>
      <c r="S23">
        <f t="shared" si="1"/>
        <v>129.53576399349461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100.53368007211554</v>
      </c>
      <c r="AC23">
        <f t="shared" si="2"/>
        <v>100.53368007211556</v>
      </c>
      <c r="AE23">
        <f t="shared" si="3"/>
        <v>4663.8631111542609</v>
      </c>
      <c r="AF23">
        <f t="shared" si="4"/>
        <v>-233.19315555771306</v>
      </c>
      <c r="AG23">
        <f t="shared" si="4"/>
        <v>-9.7013439544352824</v>
      </c>
      <c r="AH23">
        <f t="shared" si="5"/>
        <v>-4481.2395450529211</v>
      </c>
      <c r="AI23">
        <f t="shared" si="6"/>
        <v>-60.270933410808539</v>
      </c>
      <c r="AJ23">
        <f t="shared" si="7"/>
        <v>0</v>
      </c>
      <c r="AK23">
        <f t="shared" si="24"/>
        <v>317.18425449680643</v>
      </c>
      <c r="AL23">
        <f t="shared" si="8"/>
        <v>256.91332108599789</v>
      </c>
      <c r="AN23">
        <f t="shared" si="9"/>
        <v>1047.0378093180832</v>
      </c>
      <c r="AO23">
        <f t="shared" si="9"/>
        <v>-52.35189046590417</v>
      </c>
      <c r="AP23">
        <f t="shared" si="9"/>
        <v>-2.1779528428267318</v>
      </c>
      <c r="AQ23">
        <f t="shared" si="9"/>
        <v>-1006.0387975496441</v>
      </c>
      <c r="AR23">
        <f t="shared" si="9"/>
        <v>-13.530831540291699</v>
      </c>
      <c r="AS23">
        <f t="shared" si="9"/>
        <v>0</v>
      </c>
      <c r="AT23">
        <f t="shared" si="9"/>
        <v>71.207901918101783</v>
      </c>
      <c r="AU23">
        <f t="shared" si="9"/>
        <v>57.677070377810075</v>
      </c>
      <c r="AW23">
        <v>20</v>
      </c>
      <c r="AX23">
        <f>(R23*SUMPRODUCT(K$23:$K24, X$23:$X24)-$AZ$3*SUMPRODUCT(K$22:$K23, W$23:$W24))/Z23</f>
        <v>129.53576399349461</v>
      </c>
    </row>
    <row r="25" spans="5:50" x14ac:dyDescent="0.25">
      <c r="AN25" s="8">
        <f t="shared" ref="AN25:AU25" si="25">SUM(AN3:AN23)</f>
        <v>55370.575350500781</v>
      </c>
      <c r="AO25" s="8">
        <f t="shared" si="25"/>
        <v>-7275.5039734790034</v>
      </c>
      <c r="AP25" s="8">
        <f t="shared" si="25"/>
        <v>-228.49439184646499</v>
      </c>
      <c r="AQ25" s="8">
        <f t="shared" si="25"/>
        <v>-47099.342226982051</v>
      </c>
      <c r="AR25" s="8">
        <f t="shared" si="25"/>
        <v>767.23475819324108</v>
      </c>
      <c r="AS25" s="8">
        <f t="shared" si="25"/>
        <v>-345.41198294547155</v>
      </c>
      <c r="AT25" s="8">
        <f t="shared" si="25"/>
        <v>2019.6249238966291</v>
      </c>
      <c r="AU25" s="9">
        <f t="shared" si="25"/>
        <v>2441.4476991443989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5" priority="1" operator="lessThan">
      <formula>0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1E78F-C594-401B-8DD3-B43B2AB9CEBF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6593.2850726199867</v>
      </c>
      <c r="K3">
        <v>1</v>
      </c>
      <c r="L3" s="2">
        <v>0</v>
      </c>
      <c r="O3">
        <f>$C$3</f>
        <v>6593.2850726199867</v>
      </c>
      <c r="P3">
        <f>O3*B5</f>
        <v>5274.6280580959901</v>
      </c>
      <c r="Q3" s="4">
        <f>B8</f>
        <v>125.8175559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6593.2850726199867</v>
      </c>
      <c r="AF3">
        <f t="shared" ref="AF3:AG23" si="4">-$Z3*P3</f>
        <v>-5274.6280580959901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1192.8394586239965</v>
      </c>
      <c r="AJ3">
        <f t="shared" ref="AJ3:AJ23" si="7">AB3-AC3</f>
        <v>0</v>
      </c>
      <c r="AL3">
        <f t="shared" ref="AL3:AL23" si="8">SUM(AI3:AK3)</f>
        <v>1192.8394586239965</v>
      </c>
      <c r="AN3">
        <f t="shared" ref="AN3:AU23" si="9">AE3*$K3</f>
        <v>6593.2850726199867</v>
      </c>
      <c r="AO3">
        <f t="shared" si="9"/>
        <v>-5274.6280580959901</v>
      </c>
      <c r="AP3">
        <f t="shared" si="9"/>
        <v>-125.8175559</v>
      </c>
      <c r="AQ3">
        <f t="shared" si="9"/>
        <v>0</v>
      </c>
      <c r="AR3">
        <f t="shared" si="9"/>
        <v>1192.8394586239965</v>
      </c>
      <c r="AS3">
        <f t="shared" si="9"/>
        <v>0</v>
      </c>
      <c r="AT3">
        <f t="shared" si="9"/>
        <v>0</v>
      </c>
      <c r="AU3">
        <f t="shared" si="9"/>
        <v>1192.8394586239965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5155.9907346822038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2.543806E-3</v>
      </c>
      <c r="R4">
        <f t="shared" si="0"/>
        <v>2000000</v>
      </c>
      <c r="S4">
        <f t="shared" si="1"/>
        <v>387.7881825851324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382.92384285369189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-5087.6120000000001</v>
      </c>
      <c r="AI4">
        <f t="shared" si="6"/>
        <v>-5087.6120000000001</v>
      </c>
      <c r="AJ4">
        <f t="shared" si="7"/>
        <v>-382.92384285369189</v>
      </c>
      <c r="AK4">
        <f>G4*MAX(0, SUM(AB4, AE4:AF4))</f>
        <v>0</v>
      </c>
      <c r="AL4">
        <f t="shared" si="8"/>
        <v>-5470.535842853692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-4773.066891828501</v>
      </c>
      <c r="AR4">
        <f t="shared" si="9"/>
        <v>-4773.066891828501</v>
      </c>
      <c r="AS4">
        <f t="shared" si="9"/>
        <v>-359.24931311914048</v>
      </c>
      <c r="AT4">
        <f t="shared" si="9"/>
        <v>0</v>
      </c>
      <c r="AU4">
        <f t="shared" si="9"/>
        <v>-5132.3162049476414</v>
      </c>
      <c r="AW4">
        <v>1</v>
      </c>
      <c r="AX4">
        <f>(R4*SUMPRODUCT(K5:$K$23, X5:$X$23)-$AZ$3*SUMPRODUCT(K4:$K$22, W5:$W$23))/Z4</f>
        <v>387.7881825851324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2.5599659999999999E-3</v>
      </c>
      <c r="O5">
        <f t="shared" ref="O5:O23" si="21">$C$3</f>
        <v>6593.2850726199867</v>
      </c>
      <c r="P5">
        <f t="shared" ref="P5:P23" si="22">O5*$C$5</f>
        <v>329.66425363099938</v>
      </c>
      <c r="Q5" s="4">
        <f t="shared" ref="Q5:Q23" si="23">$C$8</f>
        <v>12.5</v>
      </c>
      <c r="R5">
        <f t="shared" si="0"/>
        <v>2000000</v>
      </c>
      <c r="S5">
        <f t="shared" si="1"/>
        <v>813.84679691846611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382.92384285369189</v>
      </c>
      <c r="AC5">
        <f t="shared" si="2"/>
        <v>793.54439386695594</v>
      </c>
      <c r="AE5">
        <f t="shared" si="3"/>
        <v>6428.8075180179658</v>
      </c>
      <c r="AF5">
        <f t="shared" si="4"/>
        <v>-321.44037590089835</v>
      </c>
      <c r="AG5">
        <f t="shared" si="4"/>
        <v>-12.188172222210882</v>
      </c>
      <c r="AH5">
        <f t="shared" si="5"/>
        <v>-5055.7085662588079</v>
      </c>
      <c r="AI5">
        <f t="shared" si="6"/>
        <v>1039.470403636049</v>
      </c>
      <c r="AJ5">
        <f t="shared" si="7"/>
        <v>-410.62055101326405</v>
      </c>
      <c r="AK5">
        <f>G5*SUM(AB5, AE5:AF5)</f>
        <v>266.10193038380112</v>
      </c>
      <c r="AL5">
        <f t="shared" si="8"/>
        <v>894.95178300658608</v>
      </c>
      <c r="AN5">
        <f t="shared" si="9"/>
        <v>5551.6771679477488</v>
      </c>
      <c r="AO5">
        <f t="shared" si="9"/>
        <v>-277.58385839738747</v>
      </c>
      <c r="AP5">
        <f t="shared" si="9"/>
        <v>-10.525248618102122</v>
      </c>
      <c r="AQ5">
        <f t="shared" si="9"/>
        <v>-4365.9203882573665</v>
      </c>
      <c r="AR5">
        <f t="shared" si="9"/>
        <v>897.64767267489322</v>
      </c>
      <c r="AS5">
        <f t="shared" si="9"/>
        <v>-354.59651441754227</v>
      </c>
      <c r="AT5">
        <f t="shared" si="9"/>
        <v>229.79565138917596</v>
      </c>
      <c r="AU5">
        <f t="shared" si="9"/>
        <v>772.84680964652694</v>
      </c>
      <c r="AW5">
        <v>2</v>
      </c>
      <c r="AX5">
        <f>(R5*SUMPRODUCT(K6:$K$23, X6:$X$23)-$AZ$3*SUMPRODUCT(K5:$K$22, W6:$W$23))/Z5</f>
        <v>813.84679691846611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2.5827799999999998E-3</v>
      </c>
      <c r="O6">
        <f t="shared" si="21"/>
        <v>6593.2850726199867</v>
      </c>
      <c r="P6">
        <f t="shared" si="22"/>
        <v>329.66425363099938</v>
      </c>
      <c r="Q6" s="4">
        <f t="shared" si="23"/>
        <v>12.5</v>
      </c>
      <c r="R6">
        <f t="shared" si="0"/>
        <v>2000000</v>
      </c>
      <c r="S6">
        <f t="shared" si="1"/>
        <v>1259.1369856206732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793.54439386695594</v>
      </c>
      <c r="AC6">
        <f t="shared" si="2"/>
        <v>1212.2780649549095</v>
      </c>
      <c r="AE6">
        <f t="shared" si="3"/>
        <v>6347.9152473564</v>
      </c>
      <c r="AF6">
        <f t="shared" si="4"/>
        <v>-317.39576236782005</v>
      </c>
      <c r="AG6">
        <f t="shared" si="4"/>
        <v>-12.03481113253669</v>
      </c>
      <c r="AH6">
        <f t="shared" si="5"/>
        <v>-5036.6987923330908</v>
      </c>
      <c r="AI6">
        <f t="shared" si="6"/>
        <v>981.78588152295288</v>
      </c>
      <c r="AJ6">
        <f t="shared" si="7"/>
        <v>-418.73367108795355</v>
      </c>
      <c r="AK6">
        <f>G6*SUM(AB6, AE6:AF6)</f>
        <v>399.2077369130489</v>
      </c>
      <c r="AL6">
        <f t="shared" si="8"/>
        <v>962.25994734804817</v>
      </c>
      <c r="AN6">
        <f t="shared" si="9"/>
        <v>4943.9228314506126</v>
      </c>
      <c r="AO6">
        <f t="shared" si="9"/>
        <v>-247.19614157253068</v>
      </c>
      <c r="AP6">
        <f t="shared" si="9"/>
        <v>-9.3730264522864708</v>
      </c>
      <c r="AQ6">
        <f t="shared" si="9"/>
        <v>-3922.7130773249341</v>
      </c>
      <c r="AR6">
        <f t="shared" si="9"/>
        <v>764.64058610086147</v>
      </c>
      <c r="AS6">
        <f t="shared" si="9"/>
        <v>-326.12076187548308</v>
      </c>
      <c r="AT6">
        <f t="shared" si="9"/>
        <v>310.91345238707822</v>
      </c>
      <c r="AU6">
        <f t="shared" si="9"/>
        <v>749.43327661245655</v>
      </c>
      <c r="AW6">
        <v>3</v>
      </c>
      <c r="AX6">
        <f>(R6*SUMPRODUCT(K7:$K$23, X7:$X$23)-$AZ$3*SUMPRODUCT(K6:$K$22, W7:$W$23))/Z6</f>
        <v>1259.1369856206732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2.6093969999999998E-3</v>
      </c>
      <c r="O7">
        <f t="shared" si="21"/>
        <v>6593.2850726199867</v>
      </c>
      <c r="P7">
        <f t="shared" si="22"/>
        <v>329.66425363099938</v>
      </c>
      <c r="Q7" s="4">
        <f t="shared" si="23"/>
        <v>12.5</v>
      </c>
      <c r="R7">
        <f t="shared" si="0"/>
        <v>2000000</v>
      </c>
      <c r="S7">
        <f t="shared" si="1"/>
        <v>1615.8224446973059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1212.2780649549095</v>
      </c>
      <c r="AC7">
        <f t="shared" si="2"/>
        <v>1536.0731299488252</v>
      </c>
      <c r="AE7">
        <f t="shared" si="3"/>
        <v>6267.8718638801301</v>
      </c>
      <c r="AF7">
        <f t="shared" si="4"/>
        <v>-313.39359319400654</v>
      </c>
      <c r="AG7">
        <f t="shared" si="4"/>
        <v>-11.883059421146516</v>
      </c>
      <c r="AH7">
        <f t="shared" si="5"/>
        <v>-5024.5760103692546</v>
      </c>
      <c r="AI7">
        <f t="shared" si="6"/>
        <v>918.01920089572195</v>
      </c>
      <c r="AJ7">
        <f t="shared" si="7"/>
        <v>-323.79506499391573</v>
      </c>
      <c r="AK7">
        <f>G7*SUM(AB7, AE7:AF7)</f>
        <v>351.88773607997467</v>
      </c>
      <c r="AL7">
        <f t="shared" si="8"/>
        <v>946.11187198178095</v>
      </c>
      <c r="AN7">
        <f t="shared" si="9"/>
        <v>4418.9218301181209</v>
      </c>
      <c r="AO7">
        <f t="shared" si="9"/>
        <v>-220.94609150590605</v>
      </c>
      <c r="AP7">
        <f t="shared" si="9"/>
        <v>-8.3776937092949115</v>
      </c>
      <c r="AQ7">
        <f t="shared" si="9"/>
        <v>-3542.3839385197007</v>
      </c>
      <c r="AR7">
        <f t="shared" si="9"/>
        <v>647.21410638321879</v>
      </c>
      <c r="AS7">
        <f t="shared" si="9"/>
        <v>-228.27924888374741</v>
      </c>
      <c r="AT7">
        <f t="shared" si="9"/>
        <v>248.08490544860027</v>
      </c>
      <c r="AU7">
        <f t="shared" si="9"/>
        <v>667.01976294807173</v>
      </c>
      <c r="AW7">
        <v>4</v>
      </c>
      <c r="AX7">
        <f>(R7*SUMPRODUCT(K8:$K$23, X8:$X$23)-$AZ$3*SUMPRODUCT(K7:$K$22, W8:$W$23))/Z7</f>
        <v>1615.8224446973059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2.6360139999999999E-3</v>
      </c>
      <c r="O8">
        <f t="shared" si="21"/>
        <v>6593.2850726199867</v>
      </c>
      <c r="P8">
        <f t="shared" si="22"/>
        <v>329.66425363099938</v>
      </c>
      <c r="Q8" s="4">
        <f t="shared" si="23"/>
        <v>12.5</v>
      </c>
      <c r="R8">
        <f t="shared" si="0"/>
        <v>2000000</v>
      </c>
      <c r="S8">
        <f t="shared" si="1"/>
        <v>1808.1171787985202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1536.0731299488252</v>
      </c>
      <c r="AC8">
        <f t="shared" si="2"/>
        <v>1697.1573548573797</v>
      </c>
      <c r="AE8">
        <f t="shared" si="3"/>
        <v>6188.670947257935</v>
      </c>
      <c r="AF8">
        <f t="shared" si="4"/>
        <v>-309.43354736289677</v>
      </c>
      <c r="AG8">
        <f t="shared" si="4"/>
        <v>-11.732904915938077</v>
      </c>
      <c r="AH8">
        <f t="shared" si="5"/>
        <v>-5011.8257595158575</v>
      </c>
      <c r="AI8">
        <f t="shared" si="6"/>
        <v>855.67873546324245</v>
      </c>
      <c r="AJ8">
        <f t="shared" si="7"/>
        <v>-161.08422490855446</v>
      </c>
      <c r="AK8">
        <f t="shared" ref="AK8:AK23" si="24">G8*SUM(AB8:AB8, AE8:AF8)</f>
        <v>157.94611428567427</v>
      </c>
      <c r="AL8">
        <f t="shared" si="8"/>
        <v>852.54062484036228</v>
      </c>
      <c r="AN8">
        <f t="shared" si="9"/>
        <v>4068.1438433639555</v>
      </c>
      <c r="AO8">
        <f t="shared" si="9"/>
        <v>-203.40719216819778</v>
      </c>
      <c r="AP8">
        <f t="shared" si="9"/>
        <v>-7.7126648524909545</v>
      </c>
      <c r="AQ8">
        <f t="shared" si="9"/>
        <v>-3294.5406665418463</v>
      </c>
      <c r="AR8">
        <f t="shared" si="9"/>
        <v>562.48331980142041</v>
      </c>
      <c r="AS8">
        <f t="shared" si="9"/>
        <v>-105.88926175096542</v>
      </c>
      <c r="AT8">
        <f t="shared" si="9"/>
        <v>103.82641408640805</v>
      </c>
      <c r="AU8">
        <f t="shared" si="9"/>
        <v>560.42047213686305</v>
      </c>
      <c r="AW8">
        <v>5</v>
      </c>
      <c r="AX8">
        <f>(R8*SUMPRODUCT(K9:$K$23, X9:$X$23)-$AZ$3*SUMPRODUCT(K8:$K$22, W9:$W$23))/Z8</f>
        <v>1808.1171787985202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2.6635809999999999E-3</v>
      </c>
      <c r="O9">
        <f t="shared" si="21"/>
        <v>6593.2850726199867</v>
      </c>
      <c r="P9">
        <f t="shared" si="22"/>
        <v>329.66425363099938</v>
      </c>
      <c r="Q9" s="4">
        <f t="shared" si="23"/>
        <v>12.5</v>
      </c>
      <c r="R9">
        <f t="shared" si="0"/>
        <v>2000000</v>
      </c>
      <c r="S9">
        <f t="shared" si="1"/>
        <v>1893.3000040081597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1697.1573548573797</v>
      </c>
      <c r="AC9">
        <f t="shared" si="2"/>
        <v>1754.6081031506001</v>
      </c>
      <c r="AE9">
        <f t="shared" si="3"/>
        <v>6110.3002114349874</v>
      </c>
      <c r="AF9">
        <f t="shared" si="4"/>
        <v>-305.51501057174943</v>
      </c>
      <c r="AG9">
        <f t="shared" si="4"/>
        <v>-11.584324324169797</v>
      </c>
      <c r="AH9">
        <f t="shared" si="5"/>
        <v>-5000.246817423882</v>
      </c>
      <c r="AI9">
        <f t="shared" si="6"/>
        <v>792.95405911518628</v>
      </c>
      <c r="AJ9">
        <f t="shared" si="7"/>
        <v>-57.450748293220386</v>
      </c>
      <c r="AK9">
        <f t="shared" si="24"/>
        <v>44.261461078751644</v>
      </c>
      <c r="AL9">
        <f t="shared" si="8"/>
        <v>779.76477190071751</v>
      </c>
      <c r="AN9">
        <f t="shared" si="9"/>
        <v>3817.3603633186326</v>
      </c>
      <c r="AO9">
        <f t="shared" si="9"/>
        <v>-190.86801816593166</v>
      </c>
      <c r="AP9">
        <f t="shared" si="9"/>
        <v>-7.2372124086728595</v>
      </c>
      <c r="AQ9">
        <f t="shared" si="9"/>
        <v>-3123.8635332389604</v>
      </c>
      <c r="AR9">
        <f t="shared" si="9"/>
        <v>495.39159950506775</v>
      </c>
      <c r="AS9">
        <f t="shared" si="9"/>
        <v>-35.891887761441211</v>
      </c>
      <c r="AT9">
        <f t="shared" si="9"/>
        <v>27.651987839876796</v>
      </c>
      <c r="AU9">
        <f t="shared" si="9"/>
        <v>487.15169958350327</v>
      </c>
      <c r="AW9">
        <v>6</v>
      </c>
      <c r="AX9">
        <f>(R9*SUMPRODUCT(K10:$K$23, X10:$X$23)-$AZ$3*SUMPRODUCT(K9:$K$22, W10:$W$23))/Z9</f>
        <v>1893.3000040081597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2.696852E-3</v>
      </c>
      <c r="O10">
        <f t="shared" si="21"/>
        <v>6593.2850726199867</v>
      </c>
      <c r="P10">
        <f t="shared" si="22"/>
        <v>329.66425363099938</v>
      </c>
      <c r="Q10" s="4">
        <f t="shared" si="23"/>
        <v>12.5</v>
      </c>
      <c r="R10">
        <f t="shared" si="0"/>
        <v>2000000</v>
      </c>
      <c r="S10">
        <f t="shared" si="1"/>
        <v>1937.4738299942983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1754.6081031506001</v>
      </c>
      <c r="AC10">
        <f t="shared" si="2"/>
        <v>1772.7482352587867</v>
      </c>
      <c r="AE10">
        <f t="shared" si="3"/>
        <v>6032.7186339748287</v>
      </c>
      <c r="AF10">
        <f t="shared" si="4"/>
        <v>-301.6359316987415</v>
      </c>
      <c r="AG10">
        <f t="shared" si="4"/>
        <v>-11.437239872705813</v>
      </c>
      <c r="AH10">
        <f t="shared" si="5"/>
        <v>-4998.5933155657549</v>
      </c>
      <c r="AI10">
        <f t="shared" si="6"/>
        <v>721.05214683762642</v>
      </c>
      <c r="AJ10">
        <f t="shared" si="7"/>
        <v>-18.140132108186663</v>
      </c>
      <c r="AK10">
        <f t="shared" si="24"/>
        <v>30.691332302249418</v>
      </c>
      <c r="AL10">
        <f t="shared" si="8"/>
        <v>733.60334703168917</v>
      </c>
      <c r="AN10">
        <f t="shared" si="9"/>
        <v>3580.894920432218</v>
      </c>
      <c r="AO10">
        <f t="shared" si="9"/>
        <v>-179.04474602161093</v>
      </c>
      <c r="AP10">
        <f t="shared" si="9"/>
        <v>-6.7889050772706669</v>
      </c>
      <c r="AQ10">
        <f t="shared" si="9"/>
        <v>-2967.0598778153685</v>
      </c>
      <c r="AR10">
        <f t="shared" si="9"/>
        <v>428.0013915179681</v>
      </c>
      <c r="AS10">
        <f t="shared" si="9"/>
        <v>-10.767600954625598</v>
      </c>
      <c r="AT10">
        <f t="shared" si="9"/>
        <v>18.21772945343049</v>
      </c>
      <c r="AU10">
        <f t="shared" si="9"/>
        <v>435.45152001677297</v>
      </c>
      <c r="AW10">
        <v>7</v>
      </c>
      <c r="AX10">
        <f>(R10*SUMPRODUCT(K11:$K$23, X11:$X$23)-$AZ$3*SUMPRODUCT(K10:$K$22, W11:$W$23))/Z10</f>
        <v>1937.4738299942983</v>
      </c>
    </row>
    <row r="11" spans="1:52" x14ac:dyDescent="0.25">
      <c r="A11" t="s">
        <v>33</v>
      </c>
      <c r="C11" s="7">
        <f>AU25</f>
        <v>2676.4909473793359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2.7291730000000001E-3</v>
      </c>
      <c r="O11">
        <f t="shared" si="21"/>
        <v>6593.2850726199867</v>
      </c>
      <c r="P11">
        <f t="shared" si="22"/>
        <v>329.66425363099938</v>
      </c>
      <c r="Q11" s="4">
        <f t="shared" si="23"/>
        <v>12.5</v>
      </c>
      <c r="R11">
        <f t="shared" si="0"/>
        <v>2000000</v>
      </c>
      <c r="S11">
        <f t="shared" si="1"/>
        <v>1941.4001214972013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1772.7482352587867</v>
      </c>
      <c r="AC11">
        <f t="shared" si="2"/>
        <v>1753.7293620690361</v>
      </c>
      <c r="AE11">
        <f t="shared" si="3"/>
        <v>5955.9271148226399</v>
      </c>
      <c r="AF11">
        <f t="shared" si="4"/>
        <v>-297.796355741132</v>
      </c>
      <c r="AG11">
        <f t="shared" si="4"/>
        <v>-11.291653267723643</v>
      </c>
      <c r="AH11">
        <f t="shared" si="5"/>
        <v>-4994.2730008179433</v>
      </c>
      <c r="AI11">
        <f t="shared" si="6"/>
        <v>652.56610499584076</v>
      </c>
      <c r="AJ11">
        <f t="shared" si="7"/>
        <v>19.018873189750593</v>
      </c>
      <c r="AK11">
        <f t="shared" si="24"/>
        <v>17.834109586416705</v>
      </c>
      <c r="AL11">
        <f t="shared" si="8"/>
        <v>689.41908777200808</v>
      </c>
      <c r="AN11">
        <f t="shared" si="9"/>
        <v>3362.1617589112839</v>
      </c>
      <c r="AO11">
        <f t="shared" si="9"/>
        <v>-168.10808794556422</v>
      </c>
      <c r="AP11">
        <f t="shared" si="9"/>
        <v>-6.3742158155601611</v>
      </c>
      <c r="AQ11">
        <f t="shared" si="9"/>
        <v>-2819.3014073533077</v>
      </c>
      <c r="AR11">
        <f t="shared" si="9"/>
        <v>368.37804779685206</v>
      </c>
      <c r="AS11">
        <f t="shared" si="9"/>
        <v>10.736284528570277</v>
      </c>
      <c r="AT11">
        <f t="shared" si="9"/>
        <v>10.067477338071647</v>
      </c>
      <c r="AU11">
        <f t="shared" si="9"/>
        <v>389.18180966349399</v>
      </c>
      <c r="AW11">
        <v>8</v>
      </c>
      <c r="AX11">
        <f>(R11*SUMPRODUCT(K12:$K$23, X12:$X$23)-$AZ$3*SUMPRODUCT(K11:$K$22, W12:$W$23))/Z11</f>
        <v>1941.4001214972013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2.766246E-3</v>
      </c>
      <c r="O12">
        <f t="shared" si="21"/>
        <v>6593.2850726199867</v>
      </c>
      <c r="P12">
        <f t="shared" si="22"/>
        <v>329.66425363099938</v>
      </c>
      <c r="Q12" s="4">
        <f t="shared" si="23"/>
        <v>12.5</v>
      </c>
      <c r="R12">
        <f t="shared" si="0"/>
        <v>2000000</v>
      </c>
      <c r="S12">
        <f t="shared" si="1"/>
        <v>1907.3046984732471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1753.7293620690361</v>
      </c>
      <c r="AC12">
        <f t="shared" si="2"/>
        <v>1700.9345199685158</v>
      </c>
      <c r="AE12">
        <f t="shared" si="3"/>
        <v>5879.8922841167432</v>
      </c>
      <c r="AF12">
        <f t="shared" si="4"/>
        <v>-293.99461420583719</v>
      </c>
      <c r="AG12">
        <f t="shared" si="4"/>
        <v>-11.14750124436118</v>
      </c>
      <c r="AH12">
        <f t="shared" si="5"/>
        <v>-4997.6785096363928</v>
      </c>
      <c r="AI12">
        <f t="shared" si="6"/>
        <v>577.07165903015175</v>
      </c>
      <c r="AJ12">
        <f t="shared" si="7"/>
        <v>52.794842100520327</v>
      </c>
      <c r="AK12">
        <f t="shared" si="24"/>
        <v>16.881142173553869</v>
      </c>
      <c r="AL12">
        <f t="shared" si="8"/>
        <v>646.7476433042259</v>
      </c>
      <c r="AN12">
        <f t="shared" si="9"/>
        <v>3155.470648165443</v>
      </c>
      <c r="AO12">
        <f t="shared" si="9"/>
        <v>-157.77353240827216</v>
      </c>
      <c r="AP12">
        <f t="shared" si="9"/>
        <v>-5.9823566958851888</v>
      </c>
      <c r="AQ12">
        <f t="shared" si="9"/>
        <v>-2682.0266569719606</v>
      </c>
      <c r="AR12">
        <f t="shared" si="9"/>
        <v>309.68810208932501</v>
      </c>
      <c r="AS12">
        <f t="shared" si="9"/>
        <v>28.332589539562637</v>
      </c>
      <c r="AT12">
        <f t="shared" si="9"/>
        <v>9.0593408964393554</v>
      </c>
      <c r="AU12">
        <f t="shared" si="9"/>
        <v>347.080032525327</v>
      </c>
      <c r="AW12">
        <v>9</v>
      </c>
      <c r="AX12">
        <f>(R12*SUMPRODUCT(K13:$K$23, X13:$X$23)-$AZ$3*SUMPRODUCT(K12:$K$22, W13:$W$23))/Z12</f>
        <v>1907.3046984732471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2.8061710000000001E-3</v>
      </c>
      <c r="O13">
        <f t="shared" si="21"/>
        <v>6593.2850726199867</v>
      </c>
      <c r="P13">
        <f t="shared" si="22"/>
        <v>329.66425363099938</v>
      </c>
      <c r="Q13" s="4">
        <f t="shared" si="23"/>
        <v>12.5</v>
      </c>
      <c r="R13">
        <f t="shared" si="0"/>
        <v>2000000</v>
      </c>
      <c r="S13">
        <f t="shared" si="1"/>
        <v>1833.9475252839325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1700.9345199685158</v>
      </c>
      <c r="AC13">
        <f t="shared" si="2"/>
        <v>1614.5699061592713</v>
      </c>
      <c r="AE13">
        <f t="shared" si="3"/>
        <v>5804.5933780647647</v>
      </c>
      <c r="AF13">
        <f t="shared" si="4"/>
        <v>-290.22966890323829</v>
      </c>
      <c r="AG13">
        <f t="shared" si="4"/>
        <v>-11.004744437203179</v>
      </c>
      <c r="AH13">
        <f t="shared" si="5"/>
        <v>-5005.0871543024414</v>
      </c>
      <c r="AI13">
        <f t="shared" si="6"/>
        <v>498.27181042188204</v>
      </c>
      <c r="AJ13">
        <f t="shared" si="7"/>
        <v>86.364613809244474</v>
      </c>
      <c r="AK13">
        <f t="shared" si="24"/>
        <v>14.430596458260085</v>
      </c>
      <c r="AL13">
        <f t="shared" si="8"/>
        <v>599.0670206893866</v>
      </c>
      <c r="AN13">
        <f t="shared" si="9"/>
        <v>2961.9294014068228</v>
      </c>
      <c r="AO13">
        <f t="shared" si="9"/>
        <v>-148.09647007034118</v>
      </c>
      <c r="AP13">
        <f t="shared" si="9"/>
        <v>-5.6154279861697134</v>
      </c>
      <c r="AQ13">
        <f t="shared" si="9"/>
        <v>-2553.9626694530889</v>
      </c>
      <c r="AR13">
        <f t="shared" si="9"/>
        <v>254.25483389722328</v>
      </c>
      <c r="AS13">
        <f t="shared" si="9"/>
        <v>44.069562193524725</v>
      </c>
      <c r="AT13">
        <f t="shared" si="9"/>
        <v>7.3635490284433862</v>
      </c>
      <c r="AU13">
        <f t="shared" si="9"/>
        <v>305.6879451191914</v>
      </c>
      <c r="AW13">
        <v>10</v>
      </c>
      <c r="AX13">
        <f>(R13*SUMPRODUCT(K14:$K$23, X14:$X$23)-$AZ$3*SUMPRODUCT(K13:$K$22, W14:$W$23))/Z13</f>
        <v>1833.9475252839325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2.8498989999999999E-3</v>
      </c>
      <c r="O14">
        <f t="shared" si="21"/>
        <v>6593.2850726199867</v>
      </c>
      <c r="P14">
        <f t="shared" si="22"/>
        <v>329.66425363099938</v>
      </c>
      <c r="Q14" s="4">
        <f t="shared" si="23"/>
        <v>12.5</v>
      </c>
      <c r="R14">
        <f t="shared" si="0"/>
        <v>2000000</v>
      </c>
      <c r="S14">
        <f t="shared" si="1"/>
        <v>1808.965953455205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1614.5699061592713</v>
      </c>
      <c r="AC14">
        <f t="shared" si="2"/>
        <v>1572.112192082579</v>
      </c>
      <c r="AE14">
        <f t="shared" si="3"/>
        <v>5730.0049394205635</v>
      </c>
      <c r="AF14">
        <f t="shared" si="4"/>
        <v>-286.50024697102822</v>
      </c>
      <c r="AG14">
        <f t="shared" si="4"/>
        <v>-10.863334582664306</v>
      </c>
      <c r="AH14">
        <f t="shared" si="5"/>
        <v>-5017.9856266945444</v>
      </c>
      <c r="AI14">
        <f t="shared" si="6"/>
        <v>414.65573117232634</v>
      </c>
      <c r="AJ14">
        <f t="shared" si="7"/>
        <v>42.457714076692355</v>
      </c>
      <c r="AK14">
        <f t="shared" si="24"/>
        <v>494.06522190261654</v>
      </c>
      <c r="AL14">
        <f t="shared" si="8"/>
        <v>951.17866715163518</v>
      </c>
      <c r="AN14">
        <f t="shared" si="9"/>
        <v>2693.3901277424388</v>
      </c>
      <c r="AO14">
        <f t="shared" si="9"/>
        <v>-134.66950638712197</v>
      </c>
      <c r="AP14">
        <f t="shared" si="9"/>
        <v>-5.1063128965242841</v>
      </c>
      <c r="AQ14">
        <f t="shared" si="9"/>
        <v>-2358.7052875139861</v>
      </c>
      <c r="AR14">
        <f t="shared" si="9"/>
        <v>194.90902094480637</v>
      </c>
      <c r="AS14">
        <f t="shared" si="9"/>
        <v>19.95725817860086</v>
      </c>
      <c r="AT14">
        <f t="shared" si="9"/>
        <v>232.2354701613836</v>
      </c>
      <c r="AU14">
        <f t="shared" si="9"/>
        <v>447.1017492847908</v>
      </c>
      <c r="AW14">
        <v>11</v>
      </c>
      <c r="AX14">
        <f>(R14*SUMPRODUCT(K15:$K$23, X15:$X$23)-$AZ$3*SUMPRODUCT(K14:$K$22, W15:$W$23))/Z14</f>
        <v>1808.965953455205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2.8964780000000001E-3</v>
      </c>
      <c r="O15">
        <f t="shared" si="21"/>
        <v>6593.2850726199867</v>
      </c>
      <c r="P15">
        <f t="shared" si="22"/>
        <v>329.66425363099938</v>
      </c>
      <c r="Q15" s="4">
        <f t="shared" si="23"/>
        <v>12.5</v>
      </c>
      <c r="R15">
        <f t="shared" si="0"/>
        <v>2000000</v>
      </c>
      <c r="S15">
        <f t="shared" si="1"/>
        <v>1746.7303588211248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1572.112192082579</v>
      </c>
      <c r="AC15">
        <f t="shared" si="2"/>
        <v>1498.4481251352117</v>
      </c>
      <c r="AE15">
        <f t="shared" si="3"/>
        <v>5656.1080567794343</v>
      </c>
      <c r="AF15">
        <f t="shared" si="4"/>
        <v>-282.80540283897176</v>
      </c>
      <c r="AG15">
        <f t="shared" si="4"/>
        <v>-10.723235827212337</v>
      </c>
      <c r="AH15">
        <f t="shared" si="5"/>
        <v>-5034.4655400522161</v>
      </c>
      <c r="AI15">
        <f t="shared" si="6"/>
        <v>328.11387806103448</v>
      </c>
      <c r="AJ15">
        <f t="shared" si="7"/>
        <v>73.664066947367246</v>
      </c>
      <c r="AK15">
        <f t="shared" si="24"/>
        <v>486.17903922161298</v>
      </c>
      <c r="AL15">
        <f t="shared" si="8"/>
        <v>887.95698423001477</v>
      </c>
      <c r="AN15">
        <f t="shared" si="9"/>
        <v>2449.0820334483492</v>
      </c>
      <c r="AO15">
        <f t="shared" si="9"/>
        <v>-122.45410167241749</v>
      </c>
      <c r="AP15">
        <f t="shared" si="9"/>
        <v>-4.6431369311230783</v>
      </c>
      <c r="AQ15">
        <f t="shared" si="9"/>
        <v>-2179.9122255767643</v>
      </c>
      <c r="AR15">
        <f t="shared" si="9"/>
        <v>142.07256926804473</v>
      </c>
      <c r="AS15">
        <f t="shared" si="9"/>
        <v>31.896374867749238</v>
      </c>
      <c r="AT15">
        <f t="shared" si="9"/>
        <v>210.5144275964926</v>
      </c>
      <c r="AU15">
        <f t="shared" si="9"/>
        <v>384.48337173228663</v>
      </c>
      <c r="AW15">
        <v>12</v>
      </c>
      <c r="AX15">
        <f>(R15*SUMPRODUCT(K16:$K$23, X16:$X$23)-$AZ$3*SUMPRODUCT(K15:$K$22, W16:$W$23))/Z15</f>
        <v>1746.7303588211248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2.9506620000000002E-3</v>
      </c>
      <c r="O16">
        <f t="shared" si="21"/>
        <v>6593.2850726199867</v>
      </c>
      <c r="P16">
        <f t="shared" si="22"/>
        <v>329.66425363099938</v>
      </c>
      <c r="Q16" s="4">
        <f t="shared" si="23"/>
        <v>12.5</v>
      </c>
      <c r="R16">
        <f t="shared" si="0"/>
        <v>2000000</v>
      </c>
      <c r="S16">
        <f t="shared" si="1"/>
        <v>1646.7518369558977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1498.4481251352117</v>
      </c>
      <c r="AC16">
        <f t="shared" si="2"/>
        <v>1394.3855139360076</v>
      </c>
      <c r="AE16">
        <f t="shared" si="3"/>
        <v>5582.8577131006077</v>
      </c>
      <c r="AF16">
        <f t="shared" si="4"/>
        <v>-279.1428856550304</v>
      </c>
      <c r="AG16">
        <f t="shared" si="4"/>
        <v>-10.584362824467819</v>
      </c>
      <c r="AH16">
        <f t="shared" si="5"/>
        <v>-5062.503115583042</v>
      </c>
      <c r="AI16">
        <f t="shared" si="6"/>
        <v>230.62734903806813</v>
      </c>
      <c r="AJ16">
        <f t="shared" si="7"/>
        <v>104.06261119920418</v>
      </c>
      <c r="AK16">
        <f t="shared" si="24"/>
        <v>476.15140668065533</v>
      </c>
      <c r="AL16">
        <f t="shared" si="8"/>
        <v>810.84136691792764</v>
      </c>
      <c r="AN16">
        <f t="shared" si="9"/>
        <v>2226.8120399410518</v>
      </c>
      <c r="AO16">
        <f t="shared" si="9"/>
        <v>-111.3406019970526</v>
      </c>
      <c r="AP16">
        <f t="shared" si="9"/>
        <v>-4.2217423018541256</v>
      </c>
      <c r="AQ16">
        <f t="shared" si="9"/>
        <v>-2019.260290937716</v>
      </c>
      <c r="AR16">
        <f t="shared" si="9"/>
        <v>91.989404704429489</v>
      </c>
      <c r="AS16">
        <f t="shared" si="9"/>
        <v>41.507035900686674</v>
      </c>
      <c r="AT16">
        <f t="shared" si="9"/>
        <v>189.92059975723117</v>
      </c>
      <c r="AU16">
        <f t="shared" si="9"/>
        <v>323.41704036234734</v>
      </c>
      <c r="AW16">
        <v>13</v>
      </c>
      <c r="AX16">
        <f>(R16*SUMPRODUCT(K17:$K$23, X17:$X$23)-$AZ$3*SUMPRODUCT(K16:$K$22, W17:$W$23))/Z16</f>
        <v>1646.7518369558977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3.0134020000000001E-3</v>
      </c>
      <c r="O17">
        <f t="shared" si="21"/>
        <v>6593.2850726199867</v>
      </c>
      <c r="P17">
        <f t="shared" si="22"/>
        <v>329.66425363099938</v>
      </c>
      <c r="Q17" s="4">
        <f t="shared" si="23"/>
        <v>12.5</v>
      </c>
      <c r="R17">
        <f t="shared" si="0"/>
        <v>2000000</v>
      </c>
      <c r="S17">
        <f t="shared" si="1"/>
        <v>1508.5355852997468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1394.3855139360076</v>
      </c>
      <c r="AC17">
        <f t="shared" si="2"/>
        <v>1260.7283549289004</v>
      </c>
      <c r="AE17">
        <f t="shared" si="3"/>
        <v>5510.2057413712282</v>
      </c>
      <c r="AF17">
        <f t="shared" si="4"/>
        <v>-275.51028706856147</v>
      </c>
      <c r="AG17">
        <f t="shared" si="4"/>
        <v>-10.446624256119163</v>
      </c>
      <c r="AH17">
        <f t="shared" si="5"/>
        <v>-5103.1904166363165</v>
      </c>
      <c r="AI17">
        <f t="shared" si="6"/>
        <v>121.05841341023097</v>
      </c>
      <c r="AJ17">
        <f t="shared" si="7"/>
        <v>133.65715900710711</v>
      </c>
      <c r="AK17">
        <f t="shared" si="24"/>
        <v>464.03566777670727</v>
      </c>
      <c r="AL17">
        <f t="shared" si="8"/>
        <v>718.75124019404529</v>
      </c>
      <c r="AN17">
        <f t="shared" si="9"/>
        <v>2024.5857849012862</v>
      </c>
      <c r="AO17">
        <f t="shared" si="9"/>
        <v>-101.22928924506432</v>
      </c>
      <c r="AP17">
        <f t="shared" si="9"/>
        <v>-3.8383479604666411</v>
      </c>
      <c r="AQ17">
        <f t="shared" si="9"/>
        <v>-1875.0382944131688</v>
      </c>
      <c r="AR17">
        <f t="shared" si="9"/>
        <v>44.479853282586291</v>
      </c>
      <c r="AS17">
        <f t="shared" si="9"/>
        <v>49.108943817538901</v>
      </c>
      <c r="AT17">
        <f t="shared" si="9"/>
        <v>170.49817389107241</v>
      </c>
      <c r="AU17">
        <f t="shared" si="9"/>
        <v>264.08697099119757</v>
      </c>
      <c r="AW17">
        <v>14</v>
      </c>
      <c r="AX17">
        <f>(R17*SUMPRODUCT(K18:$K$23, X18:$X$23)-$AZ$3*SUMPRODUCT(K17:$K$22, W18:$W$23))/Z17</f>
        <v>1508.5355852997468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3.0789929999999999E-3</v>
      </c>
      <c r="O18">
        <f t="shared" si="21"/>
        <v>6593.2850726199867</v>
      </c>
      <c r="P18">
        <f t="shared" si="22"/>
        <v>329.66425363099938</v>
      </c>
      <c r="Q18" s="4">
        <f t="shared" si="23"/>
        <v>12.5</v>
      </c>
      <c r="R18">
        <f t="shared" si="0"/>
        <v>2000000</v>
      </c>
      <c r="S18">
        <f t="shared" si="1"/>
        <v>1336.2068740888276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1260.7283549289004</v>
      </c>
      <c r="AC18">
        <f t="shared" si="2"/>
        <v>1102.1026740539683</v>
      </c>
      <c r="AE18">
        <f t="shared" si="3"/>
        <v>5438.1377990512738</v>
      </c>
      <c r="AF18">
        <f t="shared" si="4"/>
        <v>-271.90688995256374</v>
      </c>
      <c r="AG18">
        <f t="shared" si="4"/>
        <v>-10.30999293059975</v>
      </c>
      <c r="AH18">
        <f t="shared" si="5"/>
        <v>-5146.4132733153783</v>
      </c>
      <c r="AI18">
        <f t="shared" si="6"/>
        <v>9.5076428527318058</v>
      </c>
      <c r="AJ18">
        <f t="shared" si="7"/>
        <v>158.62568087493219</v>
      </c>
      <c r="AK18">
        <f t="shared" si="24"/>
        <v>449.8871484819328</v>
      </c>
      <c r="AL18">
        <f t="shared" si="8"/>
        <v>618.02047220959685</v>
      </c>
      <c r="AN18">
        <f t="shared" si="9"/>
        <v>1840.6022277588797</v>
      </c>
      <c r="AO18">
        <f t="shared" si="9"/>
        <v>-92.030111387944004</v>
      </c>
      <c r="AP18">
        <f t="shared" si="9"/>
        <v>-3.4895393712808853</v>
      </c>
      <c r="AQ18">
        <f t="shared" si="9"/>
        <v>-1741.8646025271198</v>
      </c>
      <c r="AR18">
        <f t="shared" si="9"/>
        <v>3.2179744725348685</v>
      </c>
      <c r="AS18">
        <f t="shared" si="9"/>
        <v>53.688742798887006</v>
      </c>
      <c r="AT18">
        <f t="shared" si="9"/>
        <v>152.2696405156187</v>
      </c>
      <c r="AU18">
        <f t="shared" si="9"/>
        <v>209.17635778704062</v>
      </c>
      <c r="AW18">
        <v>15</v>
      </c>
      <c r="AX18">
        <f>(R18*SUMPRODUCT(K19:$K$23, X19:$X$23)-$AZ$3*SUMPRODUCT(K18:$K$22, W19:$W$23))/Z18</f>
        <v>1336.2068740888276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3.1512390000000001E-3</v>
      </c>
      <c r="O19">
        <f t="shared" si="21"/>
        <v>6593.2850726199867</v>
      </c>
      <c r="P19">
        <f t="shared" si="22"/>
        <v>329.66425363099938</v>
      </c>
      <c r="Q19" s="4">
        <f t="shared" si="23"/>
        <v>12.5</v>
      </c>
      <c r="R19">
        <f t="shared" si="0"/>
        <v>2000000</v>
      </c>
      <c r="S19">
        <f t="shared" si="1"/>
        <v>1131.1901509956178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1102.1026740539683</v>
      </c>
      <c r="AC19">
        <f t="shared" si="2"/>
        <v>920.73482509327459</v>
      </c>
      <c r="AE19">
        <f t="shared" si="3"/>
        <v>5366.6195491410172</v>
      </c>
      <c r="AF19">
        <f t="shared" si="4"/>
        <v>-268.33097745705089</v>
      </c>
      <c r="AG19">
        <f t="shared" si="4"/>
        <v>-10.174403749481122</v>
      </c>
      <c r="AH19">
        <f t="shared" si="5"/>
        <v>-5198.2802900208362</v>
      </c>
      <c r="AI19">
        <f t="shared" si="6"/>
        <v>-110.1661220863507</v>
      </c>
      <c r="AJ19">
        <f t="shared" si="7"/>
        <v>181.36784896069366</v>
      </c>
      <c r="AK19">
        <f t="shared" si="24"/>
        <v>434.02738720165547</v>
      </c>
      <c r="AL19">
        <f t="shared" si="8"/>
        <v>505.22911407599844</v>
      </c>
      <c r="AN19">
        <f t="shared" si="9"/>
        <v>1673.2156208502897</v>
      </c>
      <c r="AO19">
        <f t="shared" si="9"/>
        <v>-83.660781042514486</v>
      </c>
      <c r="AP19">
        <f t="shared" si="9"/>
        <v>-3.1721964135121956</v>
      </c>
      <c r="AQ19">
        <f t="shared" si="9"/>
        <v>-1620.730462291335</v>
      </c>
      <c r="AR19">
        <f t="shared" si="9"/>
        <v>-34.347818897072045</v>
      </c>
      <c r="AS19">
        <f t="shared" si="9"/>
        <v>56.547238950378308</v>
      </c>
      <c r="AT19">
        <f t="shared" si="9"/>
        <v>135.32194661700703</v>
      </c>
      <c r="AU19">
        <f t="shared" si="9"/>
        <v>157.52136667031328</v>
      </c>
      <c r="AW19">
        <v>16</v>
      </c>
      <c r="AX19">
        <f>(R19*SUMPRODUCT(K20:$K$23, X20:$X$23)-$AZ$3*SUMPRODUCT(K19:$K$22, W20:$W$23))/Z19</f>
        <v>1131.1901509956178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3.229188E-3</v>
      </c>
      <c r="O20">
        <f t="shared" si="21"/>
        <v>6593.2850726199867</v>
      </c>
      <c r="P20">
        <f t="shared" si="22"/>
        <v>329.66425363099938</v>
      </c>
      <c r="Q20" s="4">
        <f t="shared" si="23"/>
        <v>12.5</v>
      </c>
      <c r="R20">
        <f t="shared" si="0"/>
        <v>2000000</v>
      </c>
      <c r="S20">
        <f t="shared" si="1"/>
        <v>895.70504185106256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920.73482509327459</v>
      </c>
      <c r="AC20">
        <f t="shared" si="2"/>
        <v>719.41629149993014</v>
      </c>
      <c r="AE20">
        <f t="shared" si="3"/>
        <v>5295.6235302009554</v>
      </c>
      <c r="AF20">
        <f t="shared" si="4"/>
        <v>-264.78117651004777</v>
      </c>
      <c r="AG20">
        <f t="shared" si="4"/>
        <v>-10.039804649491332</v>
      </c>
      <c r="AH20">
        <f t="shared" si="5"/>
        <v>-5256.8099991967119</v>
      </c>
      <c r="AI20">
        <f t="shared" si="6"/>
        <v>-236.00745015529537</v>
      </c>
      <c r="AJ20">
        <f t="shared" si="7"/>
        <v>201.31853359334445</v>
      </c>
      <c r="AK20">
        <f t="shared" si="24"/>
        <v>416.61040251489277</v>
      </c>
      <c r="AL20">
        <f t="shared" si="8"/>
        <v>381.92148595294185</v>
      </c>
      <c r="AN20">
        <f t="shared" si="9"/>
        <v>1520.9312112301393</v>
      </c>
      <c r="AO20">
        <f t="shared" si="9"/>
        <v>-76.046560561506965</v>
      </c>
      <c r="AP20">
        <f t="shared" si="9"/>
        <v>-2.8834852324718376</v>
      </c>
      <c r="AQ20">
        <f t="shared" si="9"/>
        <v>-1509.7837589262247</v>
      </c>
      <c r="AR20">
        <f t="shared" si="9"/>
        <v>-67.782593490064201</v>
      </c>
      <c r="AS20">
        <f t="shared" si="9"/>
        <v>57.819752366267934</v>
      </c>
      <c r="AT20">
        <f t="shared" si="9"/>
        <v>119.65272087308043</v>
      </c>
      <c r="AU20">
        <f t="shared" si="9"/>
        <v>109.68987974928416</v>
      </c>
      <c r="AW20">
        <v>17</v>
      </c>
      <c r="AX20">
        <f>(R20*SUMPRODUCT(K21:$K$23, X21:$X$23)-$AZ$3*SUMPRODUCT(K20:$K$22, W21:$W$23))/Z20</f>
        <v>895.70504185106256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3.318545E-3</v>
      </c>
      <c r="O21">
        <f t="shared" si="21"/>
        <v>6593.2850726199867</v>
      </c>
      <c r="P21">
        <f t="shared" si="22"/>
        <v>329.66425363099938</v>
      </c>
      <c r="Q21" s="4">
        <f t="shared" si="23"/>
        <v>12.5</v>
      </c>
      <c r="R21">
        <f t="shared" si="0"/>
        <v>2000000</v>
      </c>
      <c r="S21">
        <f t="shared" si="1"/>
        <v>628.96227160086846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719.41629149993014</v>
      </c>
      <c r="AC21">
        <f t="shared" si="2"/>
        <v>498.44450220227645</v>
      </c>
      <c r="AE21">
        <f t="shared" si="3"/>
        <v>5225.0935299109151</v>
      </c>
      <c r="AF21">
        <f t="shared" si="4"/>
        <v>-261.25467649554577</v>
      </c>
      <c r="AG21">
        <f t="shared" si="4"/>
        <v>-9.9060890594758728</v>
      </c>
      <c r="AH21">
        <f t="shared" si="5"/>
        <v>-5330.806963287394</v>
      </c>
      <c r="AI21">
        <f t="shared" si="6"/>
        <v>-376.87419893150036</v>
      </c>
      <c r="AJ21">
        <f t="shared" si="7"/>
        <v>220.97178929765369</v>
      </c>
      <c r="AK21">
        <f t="shared" si="24"/>
        <v>397.827860144071</v>
      </c>
      <c r="AL21">
        <f t="shared" si="8"/>
        <v>241.92545051022432</v>
      </c>
      <c r="AN21">
        <f t="shared" si="9"/>
        <v>1382.3814730404488</v>
      </c>
      <c r="AO21">
        <f t="shared" si="9"/>
        <v>-69.11907365202245</v>
      </c>
      <c r="AP21">
        <f t="shared" si="9"/>
        <v>-2.620813179269847</v>
      </c>
      <c r="AQ21">
        <f t="shared" si="9"/>
        <v>-1410.3496406750733</v>
      </c>
      <c r="AR21">
        <f t="shared" si="9"/>
        <v>-99.708054465916732</v>
      </c>
      <c r="AS21">
        <f t="shared" si="9"/>
        <v>58.461596111348889</v>
      </c>
      <c r="AT21">
        <f t="shared" si="9"/>
        <v>105.2516783047646</v>
      </c>
      <c r="AU21">
        <f t="shared" si="9"/>
        <v>64.005219950196761</v>
      </c>
      <c r="AW21">
        <v>18</v>
      </c>
      <c r="AX21">
        <f>(R21*SUMPRODUCT(K22:$K$23, X22:$X$23)-$AZ$3*SUMPRODUCT(K21:$K$22, W22:$W$23))/Z21</f>
        <v>628.96227160086846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3.4212090000000001E-3</v>
      </c>
      <c r="O22">
        <f t="shared" si="21"/>
        <v>6593.2850726199867</v>
      </c>
      <c r="P22">
        <f t="shared" si="22"/>
        <v>329.66425363099938</v>
      </c>
      <c r="Q22" s="4">
        <f t="shared" si="23"/>
        <v>12.5</v>
      </c>
      <c r="R22">
        <f t="shared" si="0"/>
        <v>2000000</v>
      </c>
      <c r="S22">
        <f t="shared" si="1"/>
        <v>329.91657589869749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498.44450220227645</v>
      </c>
      <c r="AC22">
        <f t="shared" si="2"/>
        <v>257.94560129472586</v>
      </c>
      <c r="AE22">
        <f t="shared" si="3"/>
        <v>5154.9664576014329</v>
      </c>
      <c r="AF22">
        <f t="shared" si="4"/>
        <v>-257.74832288007167</v>
      </c>
      <c r="AG22">
        <f t="shared" si="4"/>
        <v>-9.7731373678360338</v>
      </c>
      <c r="AH22">
        <f t="shared" si="5"/>
        <v>-5422.5281672128631</v>
      </c>
      <c r="AI22">
        <f t="shared" si="6"/>
        <v>-535.08316985933834</v>
      </c>
      <c r="AJ22">
        <f t="shared" si="7"/>
        <v>240.49890090755059</v>
      </c>
      <c r="AK22">
        <f t="shared" si="24"/>
        <v>377.69638458465465</v>
      </c>
      <c r="AL22">
        <f t="shared" si="8"/>
        <v>83.112115632866903</v>
      </c>
      <c r="AN22">
        <f t="shared" si="9"/>
        <v>1256.3222359945221</v>
      </c>
      <c r="AO22">
        <f t="shared" si="9"/>
        <v>-62.816111799726109</v>
      </c>
      <c r="AP22">
        <f t="shared" si="9"/>
        <v>-2.3818214709304515</v>
      </c>
      <c r="AQ22">
        <f t="shared" si="9"/>
        <v>-1321.5299784794177</v>
      </c>
      <c r="AR22">
        <f t="shared" si="9"/>
        <v>-130.40567575555232</v>
      </c>
      <c r="AS22">
        <f t="shared" si="9"/>
        <v>58.612237233253374</v>
      </c>
      <c r="AT22">
        <f t="shared" si="9"/>
        <v>92.04877865087515</v>
      </c>
      <c r="AU22">
        <f t="shared" si="9"/>
        <v>20.255340128576204</v>
      </c>
      <c r="AW22">
        <v>19</v>
      </c>
      <c r="AX22">
        <f>(R22*SUMPRODUCT(K23:$K$23, X23:$X$23)-$AZ$3*SUMPRODUCT(K22:$K$22, W23:$W$23))/Z22</f>
        <v>329.91657589869749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3.53338E-3</v>
      </c>
      <c r="O23">
        <f t="shared" si="21"/>
        <v>6593.2850726199867</v>
      </c>
      <c r="P23">
        <f t="shared" si="22"/>
        <v>329.66425363099938</v>
      </c>
      <c r="Q23" s="4">
        <f t="shared" si="23"/>
        <v>12.5</v>
      </c>
      <c r="R23">
        <f t="shared" si="0"/>
        <v>2000000</v>
      </c>
      <c r="S23">
        <f t="shared" si="1"/>
        <v>334.44271626615955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257.94560129472586</v>
      </c>
      <c r="AC23">
        <f t="shared" si="2"/>
        <v>257.94560129472586</v>
      </c>
      <c r="AE23">
        <f t="shared" si="3"/>
        <v>5085.202337643459</v>
      </c>
      <c r="AF23">
        <f t="shared" si="4"/>
        <v>-254.26011688217298</v>
      </c>
      <c r="AG23">
        <f t="shared" si="4"/>
        <v>-9.6408737860449101</v>
      </c>
      <c r="AH23">
        <f t="shared" si="5"/>
        <v>-5525.1532980423181</v>
      </c>
      <c r="AI23">
        <f t="shared" si="6"/>
        <v>-703.8519510670767</v>
      </c>
      <c r="AJ23">
        <f t="shared" si="7"/>
        <v>0</v>
      </c>
      <c r="AK23">
        <f t="shared" si="24"/>
        <v>356.22214754392087</v>
      </c>
      <c r="AL23">
        <f t="shared" si="8"/>
        <v>-347.62980352315583</v>
      </c>
      <c r="AN23">
        <f t="shared" si="9"/>
        <v>1141.6285145272341</v>
      </c>
      <c r="AO23">
        <f t="shared" si="9"/>
        <v>-57.081425726361715</v>
      </c>
      <c r="AP23">
        <f t="shared" si="9"/>
        <v>-2.1643772830104231</v>
      </c>
      <c r="AQ23">
        <f t="shared" si="9"/>
        <v>-1240.3975561574896</v>
      </c>
      <c r="AR23">
        <f t="shared" si="9"/>
        <v>-158.0148446396276</v>
      </c>
      <c r="AS23">
        <f t="shared" si="9"/>
        <v>0</v>
      </c>
      <c r="AT23">
        <f t="shared" si="9"/>
        <v>79.971913434367821</v>
      </c>
      <c r="AU23">
        <f t="shared" si="9"/>
        <v>-78.042931205259777</v>
      </c>
      <c r="AW23">
        <v>20</v>
      </c>
      <c r="AX23">
        <f>(R23*SUMPRODUCT(K$23:$K24, X$23:$X24)-$AZ$3*SUMPRODUCT(K$22:$K23, W$23:$W24))/Z23</f>
        <v>334.44271626615955</v>
      </c>
    </row>
    <row r="25" spans="5:50" x14ac:dyDescent="0.25">
      <c r="AN25" s="8">
        <f t="shared" ref="AN25:AU25" si="25">SUM(AN3:AN23)</f>
        <v>60662.719107169469</v>
      </c>
      <c r="AO25" s="8">
        <f t="shared" si="25"/>
        <v>-7978.0997598234662</v>
      </c>
      <c r="AP25" s="8">
        <f t="shared" si="25"/>
        <v>-228.32608055617681</v>
      </c>
      <c r="AQ25" s="8">
        <f t="shared" si="25"/>
        <v>-51322.411204803335</v>
      </c>
      <c r="AR25" s="8">
        <f t="shared" si="25"/>
        <v>1133.8820619864941</v>
      </c>
      <c r="AS25" s="8">
        <f t="shared" si="25"/>
        <v>-910.05697227657697</v>
      </c>
      <c r="AT25" s="8">
        <f t="shared" si="25"/>
        <v>2452.6658576694176</v>
      </c>
      <c r="AU25" s="9">
        <f t="shared" si="25"/>
        <v>2676.4909473793359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4" priority="1" operator="lessThan">
      <formula>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3FC98-517D-45BF-B9F0-8CD8683C7A07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7889.4356770718086</v>
      </c>
      <c r="K3">
        <v>1</v>
      </c>
      <c r="L3" s="2">
        <v>0</v>
      </c>
      <c r="O3">
        <f>$C$3</f>
        <v>7889.4356770718086</v>
      </c>
      <c r="P3">
        <f>O3*B5</f>
        <v>6311.5485416574475</v>
      </c>
      <c r="Q3" s="4">
        <f>B8</f>
        <v>125.8175559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7889.4356770718086</v>
      </c>
      <c r="AF3">
        <f t="shared" ref="AF3:AG23" si="4">-$Z3*P3</f>
        <v>-6311.5485416574475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1452.0695795143611</v>
      </c>
      <c r="AJ3">
        <f t="shared" ref="AJ3:AJ23" si="7">AB3-AC3</f>
        <v>0</v>
      </c>
      <c r="AL3">
        <f t="shared" ref="AL3:AL23" si="8">SUM(AI3:AK3)</f>
        <v>1452.0695795143611</v>
      </c>
      <c r="AN3">
        <f t="shared" ref="AN3:AU23" si="9">AE3*$K3</f>
        <v>7889.4356770718086</v>
      </c>
      <c r="AO3">
        <f t="shared" si="9"/>
        <v>-6311.5485416574475</v>
      </c>
      <c r="AP3">
        <f t="shared" si="9"/>
        <v>-125.8175559</v>
      </c>
      <c r="AQ3">
        <f t="shared" si="9"/>
        <v>0</v>
      </c>
      <c r="AR3">
        <f t="shared" si="9"/>
        <v>1452.0695795143611</v>
      </c>
      <c r="AS3">
        <f t="shared" si="9"/>
        <v>0</v>
      </c>
      <c r="AT3">
        <f t="shared" si="9"/>
        <v>0</v>
      </c>
      <c r="AU3">
        <f t="shared" si="9"/>
        <v>1452.0695795143611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6435.2838593714459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2.8498989999999999E-3</v>
      </c>
      <c r="R4">
        <f t="shared" si="0"/>
        <v>2000000</v>
      </c>
      <c r="S4">
        <f t="shared" si="1"/>
        <v>1102.0409019792266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1087.8797876949247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-5699.7979999999998</v>
      </c>
      <c r="AI4">
        <f t="shared" si="6"/>
        <v>-5699.7979999999998</v>
      </c>
      <c r="AJ4">
        <f t="shared" si="7"/>
        <v>-1087.8797876949247</v>
      </c>
      <c r="AK4">
        <f>H4*SUM(AB4, AE4:AF4)</f>
        <v>0</v>
      </c>
      <c r="AL4">
        <f t="shared" si="8"/>
        <v>-6787.6777876949245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-5347.4040716765167</v>
      </c>
      <c r="AR4">
        <f t="shared" si="9"/>
        <v>-5347.4040716765167</v>
      </c>
      <c r="AS4">
        <f t="shared" si="9"/>
        <v>-1020.6208722158971</v>
      </c>
      <c r="AT4">
        <f t="shared" si="9"/>
        <v>0</v>
      </c>
      <c r="AU4">
        <f t="shared" si="9"/>
        <v>-6368.0249438924138</v>
      </c>
      <c r="AW4">
        <v>1</v>
      </c>
      <c r="AX4">
        <f>(R4*SUMPRODUCT(K5:$K$23, X5:$X$23)-$AZ$3*SUMPRODUCT(K4:$K$22, W5:$W$23))/Z4</f>
        <v>1102.0409019792266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2.8964780000000001E-3</v>
      </c>
      <c r="O5">
        <f t="shared" ref="O5:O23" si="21">$C$3</f>
        <v>7889.4356770718086</v>
      </c>
      <c r="P5">
        <f t="shared" ref="P5:P23" si="22">O5*$C$5</f>
        <v>394.47178385359047</v>
      </c>
      <c r="Q5" s="4">
        <f t="shared" ref="Q5:Q23" si="23">$C$8</f>
        <v>12.5</v>
      </c>
      <c r="R5">
        <f t="shared" si="0"/>
        <v>2000000</v>
      </c>
      <c r="S5">
        <f t="shared" si="1"/>
        <v>2164.7975443057435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1087.8797876949247</v>
      </c>
      <c r="AC5">
        <f t="shared" si="2"/>
        <v>2109.4205974728029</v>
      </c>
      <c r="AE5">
        <f t="shared" si="3"/>
        <v>7687.6187167836251</v>
      </c>
      <c r="AF5">
        <f t="shared" si="4"/>
        <v>-384.38093583918129</v>
      </c>
      <c r="AG5">
        <f t="shared" si="4"/>
        <v>-12.180241767996947</v>
      </c>
      <c r="AH5">
        <f t="shared" si="5"/>
        <v>-5718.517100488556</v>
      </c>
      <c r="AI5">
        <f t="shared" si="6"/>
        <v>1572.5404386878909</v>
      </c>
      <c r="AJ5">
        <f t="shared" si="7"/>
        <v>-1021.5408097778782</v>
      </c>
      <c r="AK5">
        <f>H5*SUM(AB5, AE5:AF5)</f>
        <v>724.99255793044154</v>
      </c>
      <c r="AL5">
        <f t="shared" si="8"/>
        <v>1275.9921868404542</v>
      </c>
      <c r="AN5">
        <f t="shared" si="9"/>
        <v>6638.7393285984754</v>
      </c>
      <c r="AO5">
        <f t="shared" si="9"/>
        <v>-331.93696642992381</v>
      </c>
      <c r="AP5">
        <f t="shared" si="9"/>
        <v>-10.518400175141656</v>
      </c>
      <c r="AQ5">
        <f t="shared" si="9"/>
        <v>-4938.2969908996356</v>
      </c>
      <c r="AR5">
        <f t="shared" si="9"/>
        <v>1357.9869710937739</v>
      </c>
      <c r="AS5">
        <f t="shared" si="9"/>
        <v>-882.16434756770889</v>
      </c>
      <c r="AT5">
        <f t="shared" si="9"/>
        <v>626.07639434122814</v>
      </c>
      <c r="AU5">
        <f t="shared" si="9"/>
        <v>1101.8990178672932</v>
      </c>
      <c r="AW5">
        <v>2</v>
      </c>
      <c r="AX5">
        <f>(R5*SUMPRODUCT(K6:$K$23, X6:$X$23)-$AZ$3*SUMPRODUCT(K5:$K$22, W6:$W$23))/Z5</f>
        <v>2164.7975443057435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2.9506620000000002E-3</v>
      </c>
      <c r="O6">
        <f t="shared" si="21"/>
        <v>7889.4356770718086</v>
      </c>
      <c r="P6">
        <f t="shared" si="22"/>
        <v>394.47178385359047</v>
      </c>
      <c r="Q6" s="4">
        <f t="shared" si="23"/>
        <v>12.5</v>
      </c>
      <c r="R6">
        <f t="shared" si="0"/>
        <v>2000000</v>
      </c>
      <c r="S6">
        <f t="shared" si="1"/>
        <v>3166.976015016503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2109.4205974728029</v>
      </c>
      <c r="AC6">
        <f t="shared" si="2"/>
        <v>3045.9974232569293</v>
      </c>
      <c r="AE6">
        <f t="shared" si="3"/>
        <v>7588.0589651976861</v>
      </c>
      <c r="AF6">
        <f t="shared" si="4"/>
        <v>-379.40294825988434</v>
      </c>
      <c r="AG6">
        <f t="shared" si="4"/>
        <v>-12.022499573781335</v>
      </c>
      <c r="AH6">
        <f t="shared" si="5"/>
        <v>-5750.3642457026253</v>
      </c>
      <c r="AI6">
        <f t="shared" si="6"/>
        <v>1446.2692716613947</v>
      </c>
      <c r="AJ6">
        <f t="shared" si="7"/>
        <v>-936.57682578412641</v>
      </c>
      <c r="AK6">
        <f>H6*SUM(AB6, AE6:AF6)</f>
        <v>1013.806735647874</v>
      </c>
      <c r="AL6">
        <f t="shared" si="8"/>
        <v>1523.4991815251424</v>
      </c>
      <c r="AN6">
        <f t="shared" si="9"/>
        <v>5909.7792743936589</v>
      </c>
      <c r="AO6">
        <f t="shared" si="9"/>
        <v>-295.488963719683</v>
      </c>
      <c r="AP6">
        <f t="shared" si="9"/>
        <v>-9.3634378875294502</v>
      </c>
      <c r="AQ6">
        <f t="shared" si="9"/>
        <v>-4478.5344440957906</v>
      </c>
      <c r="AR6">
        <f t="shared" si="9"/>
        <v>1126.3924286906554</v>
      </c>
      <c r="AS6">
        <f t="shared" si="9"/>
        <v>-729.43058814939411</v>
      </c>
      <c r="AT6">
        <f t="shared" si="9"/>
        <v>789.57926685225857</v>
      </c>
      <c r="AU6">
        <f t="shared" si="9"/>
        <v>1186.54110739352</v>
      </c>
      <c r="AW6">
        <v>3</v>
      </c>
      <c r="AX6">
        <f>(R6*SUMPRODUCT(K7:$K$23, X7:$X$23)-$AZ$3*SUMPRODUCT(K6:$K$22, W7:$W$23))/Z6</f>
        <v>3166.976015016503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3.0134020000000001E-3</v>
      </c>
      <c r="O7">
        <f t="shared" si="21"/>
        <v>7889.4356770718086</v>
      </c>
      <c r="P7">
        <f t="shared" si="22"/>
        <v>394.47178385359047</v>
      </c>
      <c r="Q7" s="4">
        <f t="shared" si="23"/>
        <v>12.5</v>
      </c>
      <c r="R7">
        <f t="shared" si="0"/>
        <v>2000000</v>
      </c>
      <c r="S7">
        <f t="shared" si="1"/>
        <v>3981.7942915185558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3045.9974232569293</v>
      </c>
      <c r="AC7">
        <f t="shared" si="2"/>
        <v>3779.8523233335654</v>
      </c>
      <c r="AE7">
        <f t="shared" si="3"/>
        <v>7489.3125034838649</v>
      </c>
      <c r="AF7">
        <f t="shared" si="4"/>
        <v>-374.46562517419329</v>
      </c>
      <c r="AG7">
        <f t="shared" si="4"/>
        <v>-11.866045953782891</v>
      </c>
      <c r="AH7">
        <f t="shared" si="5"/>
        <v>-5796.5798817010918</v>
      </c>
      <c r="AI7">
        <f t="shared" si="6"/>
        <v>1306.4009506547964</v>
      </c>
      <c r="AJ7">
        <f t="shared" si="7"/>
        <v>-733.85490007663611</v>
      </c>
      <c r="AK7">
        <f>H7*SUM(AB7, AE7:AF7)</f>
        <v>1063.8403983740232</v>
      </c>
      <c r="AL7">
        <f t="shared" si="8"/>
        <v>1636.3864489521834</v>
      </c>
      <c r="AN7">
        <f t="shared" si="9"/>
        <v>5280.0515442787237</v>
      </c>
      <c r="AO7">
        <f t="shared" si="9"/>
        <v>-264.00257721393621</v>
      </c>
      <c r="AP7">
        <f t="shared" si="9"/>
        <v>-8.3656990189164482</v>
      </c>
      <c r="AQ7">
        <f t="shared" si="9"/>
        <v>-4086.6555563909874</v>
      </c>
      <c r="AR7">
        <f t="shared" si="9"/>
        <v>921.02771165488343</v>
      </c>
      <c r="AS7">
        <f t="shared" si="9"/>
        <v>-517.37615390246867</v>
      </c>
      <c r="AT7">
        <f t="shared" si="9"/>
        <v>750.01972953964548</v>
      </c>
      <c r="AU7">
        <f t="shared" si="9"/>
        <v>1153.6712872920602</v>
      </c>
      <c r="AW7">
        <v>4</v>
      </c>
      <c r="AX7">
        <f>(R7*SUMPRODUCT(K8:$K$23, X8:$X$23)-$AZ$3*SUMPRODUCT(K7:$K$22, W8:$W$23))/Z7</f>
        <v>3981.7942915185558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3.0789929999999999E-3</v>
      </c>
      <c r="O8">
        <f t="shared" si="21"/>
        <v>7889.4356770718086</v>
      </c>
      <c r="P8">
        <f t="shared" si="22"/>
        <v>394.47178385359047</v>
      </c>
      <c r="Q8" s="4">
        <f t="shared" si="23"/>
        <v>12.5</v>
      </c>
      <c r="R8">
        <f t="shared" si="0"/>
        <v>2000000</v>
      </c>
      <c r="S8">
        <f t="shared" si="1"/>
        <v>4530.0185983389993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3779.8523233335654</v>
      </c>
      <c r="AC8">
        <f t="shared" si="2"/>
        <v>4244.0294720946986</v>
      </c>
      <c r="AE8">
        <f t="shared" si="3"/>
        <v>7391.3598376759874</v>
      </c>
      <c r="AF8">
        <f t="shared" si="4"/>
        <v>-369.56799188379938</v>
      </c>
      <c r="AG8">
        <f t="shared" si="4"/>
        <v>-11.710850021815686</v>
      </c>
      <c r="AH8">
        <f t="shared" si="5"/>
        <v>-5845.6755887001345</v>
      </c>
      <c r="AI8">
        <f t="shared" si="6"/>
        <v>1164.4054070702377</v>
      </c>
      <c r="AJ8">
        <f t="shared" si="7"/>
        <v>-464.17714876113314</v>
      </c>
      <c r="AK8">
        <f t="shared" ref="AK8:AK23" si="24">H8*SUM(AB8:AB8, AE8:AF8)</f>
        <v>783.11920226161726</v>
      </c>
      <c r="AL8">
        <f t="shared" si="8"/>
        <v>1483.347460570722</v>
      </c>
      <c r="AN8">
        <f t="shared" si="9"/>
        <v>4858.7354658195463</v>
      </c>
      <c r="AO8">
        <f t="shared" si="9"/>
        <v>-242.9367732909773</v>
      </c>
      <c r="AP8">
        <f t="shared" si="9"/>
        <v>-7.6981669930143886</v>
      </c>
      <c r="AQ8">
        <f t="shared" si="9"/>
        <v>-3842.6746807422815</v>
      </c>
      <c r="AR8">
        <f t="shared" si="9"/>
        <v>765.42584479327274</v>
      </c>
      <c r="AS8">
        <f t="shared" si="9"/>
        <v>-305.12842354294514</v>
      </c>
      <c r="AT8">
        <f t="shared" si="9"/>
        <v>514.7860644800104</v>
      </c>
      <c r="AU8">
        <f t="shared" si="9"/>
        <v>975.083485730338</v>
      </c>
      <c r="AW8">
        <v>5</v>
      </c>
      <c r="AX8">
        <f>(R8*SUMPRODUCT(K9:$K$23, X9:$X$23)-$AZ$3*SUMPRODUCT(K8:$K$22, W9:$W$23))/Z8</f>
        <v>4530.0185983389993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3.1512390000000001E-3</v>
      </c>
      <c r="O9">
        <f t="shared" si="21"/>
        <v>7889.4356770718086</v>
      </c>
      <c r="P9">
        <f t="shared" si="22"/>
        <v>394.47178385359047</v>
      </c>
      <c r="Q9" s="4">
        <f t="shared" si="23"/>
        <v>12.5</v>
      </c>
      <c r="R9">
        <f t="shared" si="0"/>
        <v>2000000</v>
      </c>
      <c r="S9">
        <f t="shared" si="1"/>
        <v>4887.1241399635037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4244.0294720946986</v>
      </c>
      <c r="AC9">
        <f t="shared" si="2"/>
        <v>4518.3760929264681</v>
      </c>
      <c r="AE9">
        <f t="shared" si="3"/>
        <v>7294.1542979157093</v>
      </c>
      <c r="AF9">
        <f t="shared" si="4"/>
        <v>-364.7077148957855</v>
      </c>
      <c r="AG9">
        <f t="shared" si="4"/>
        <v>-11.556837834285632</v>
      </c>
      <c r="AH9">
        <f t="shared" si="5"/>
        <v>-5904.5899699034308</v>
      </c>
      <c r="AI9">
        <f t="shared" si="6"/>
        <v>1013.2997752822075</v>
      </c>
      <c r="AJ9">
        <f t="shared" si="7"/>
        <v>-274.34662083176954</v>
      </c>
      <c r="AK9">
        <f t="shared" si="24"/>
        <v>583.25545007698338</v>
      </c>
      <c r="AL9">
        <f t="shared" si="8"/>
        <v>1322.2086045274214</v>
      </c>
      <c r="AN9">
        <f t="shared" si="9"/>
        <v>4556.9635758133218</v>
      </c>
      <c r="AO9">
        <f t="shared" si="9"/>
        <v>-227.84817879066611</v>
      </c>
      <c r="AP9">
        <f t="shared" si="9"/>
        <v>-7.2200404476595192</v>
      </c>
      <c r="AQ9">
        <f t="shared" si="9"/>
        <v>-3688.8445629195471</v>
      </c>
      <c r="AR9">
        <f t="shared" si="9"/>
        <v>633.05079365544896</v>
      </c>
      <c r="AS9">
        <f t="shared" si="9"/>
        <v>-171.3958201617809</v>
      </c>
      <c r="AT9">
        <f t="shared" si="9"/>
        <v>364.38409894275213</v>
      </c>
      <c r="AU9">
        <f t="shared" si="9"/>
        <v>826.03907243642016</v>
      </c>
      <c r="AW9">
        <v>6</v>
      </c>
      <c r="AX9">
        <f>(R9*SUMPRODUCT(K10:$K$23, X10:$X$23)-$AZ$3*SUMPRODUCT(K9:$K$22, W10:$W$23))/Z9</f>
        <v>4887.1241399635037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3.229188E-3</v>
      </c>
      <c r="O10">
        <f t="shared" si="21"/>
        <v>7889.4356770718086</v>
      </c>
      <c r="P10">
        <f t="shared" si="22"/>
        <v>394.47178385359047</v>
      </c>
      <c r="Q10" s="4">
        <f t="shared" si="23"/>
        <v>12.5</v>
      </c>
      <c r="R10">
        <f t="shared" si="0"/>
        <v>2000000</v>
      </c>
      <c r="S10">
        <f t="shared" si="1"/>
        <v>5141.9834785875928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4518.3760929264681</v>
      </c>
      <c r="AC10">
        <f t="shared" si="2"/>
        <v>4691.113903691119</v>
      </c>
      <c r="AE10">
        <f t="shared" si="3"/>
        <v>7197.6585594075741</v>
      </c>
      <c r="AF10">
        <f t="shared" si="4"/>
        <v>-359.88292797037872</v>
      </c>
      <c r="AG10">
        <f t="shared" si="4"/>
        <v>-11.403950253890354</v>
      </c>
      <c r="AH10">
        <f t="shared" si="5"/>
        <v>-5971.0723283873849</v>
      </c>
      <c r="AI10">
        <f t="shared" si="6"/>
        <v>855.29935279591973</v>
      </c>
      <c r="AJ10">
        <f t="shared" si="7"/>
        <v>-172.73781076465093</v>
      </c>
      <c r="AK10">
        <f t="shared" si="24"/>
        <v>596.19796552909236</v>
      </c>
      <c r="AL10">
        <f t="shared" si="8"/>
        <v>1278.7595075603613</v>
      </c>
      <c r="AN10">
        <f t="shared" si="9"/>
        <v>4272.3787629071112</v>
      </c>
      <c r="AO10">
        <f t="shared" si="9"/>
        <v>-213.61893814535557</v>
      </c>
      <c r="AP10">
        <f t="shared" si="9"/>
        <v>-6.769145059581783</v>
      </c>
      <c r="AQ10">
        <f t="shared" si="9"/>
        <v>-3544.3029697819284</v>
      </c>
      <c r="AR10">
        <f t="shared" si="9"/>
        <v>507.68770992024554</v>
      </c>
      <c r="AS10">
        <f t="shared" si="9"/>
        <v>-102.5335320049838</v>
      </c>
      <c r="AT10">
        <f t="shared" si="9"/>
        <v>353.89057502396645</v>
      </c>
      <c r="AU10">
        <f t="shared" si="9"/>
        <v>759.04475293922826</v>
      </c>
      <c r="AW10">
        <v>7</v>
      </c>
      <c r="AX10">
        <f>(R10*SUMPRODUCT(K11:$K$23, X11:$X$23)-$AZ$3*SUMPRODUCT(K10:$K$22, W11:$W$23))/Z10</f>
        <v>5141.9834785875928</v>
      </c>
    </row>
    <row r="11" spans="1:52" x14ac:dyDescent="0.25">
      <c r="A11" t="s">
        <v>33</v>
      </c>
      <c r="C11" s="7">
        <f>AU25</f>
        <v>3304.6311013031795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3.318545E-3</v>
      </c>
      <c r="O11">
        <f t="shared" si="21"/>
        <v>7889.4356770718086</v>
      </c>
      <c r="P11">
        <f t="shared" si="22"/>
        <v>394.47178385359047</v>
      </c>
      <c r="Q11" s="4">
        <f t="shared" si="23"/>
        <v>12.5</v>
      </c>
      <c r="R11">
        <f t="shared" si="0"/>
        <v>2000000</v>
      </c>
      <c r="S11">
        <f t="shared" si="1"/>
        <v>5285.545542001295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4691.113903691119</v>
      </c>
      <c r="AC11">
        <f t="shared" si="2"/>
        <v>4757.8646797078545</v>
      </c>
      <c r="AE11">
        <f t="shared" si="3"/>
        <v>7101.7962199894682</v>
      </c>
      <c r="AF11">
        <f t="shared" si="4"/>
        <v>-355.08981099947346</v>
      </c>
      <c r="AG11">
        <f t="shared" si="4"/>
        <v>-11.252066229256155</v>
      </c>
      <c r="AH11">
        <f t="shared" si="5"/>
        <v>-6055.1235352474505</v>
      </c>
      <c r="AI11">
        <f t="shared" si="6"/>
        <v>680.33080751328816</v>
      </c>
      <c r="AJ11">
        <f t="shared" si="7"/>
        <v>-66.750776016735472</v>
      </c>
      <c r="AK11">
        <f t="shared" si="24"/>
        <v>589.04774610307743</v>
      </c>
      <c r="AL11">
        <f t="shared" si="8"/>
        <v>1202.62777759963</v>
      </c>
      <c r="AN11">
        <f t="shared" si="9"/>
        <v>4009.0127380849149</v>
      </c>
      <c r="AO11">
        <f t="shared" si="9"/>
        <v>-200.45063690424578</v>
      </c>
      <c r="AP11">
        <f t="shared" si="9"/>
        <v>-6.3518686604795196</v>
      </c>
      <c r="AQ11">
        <f t="shared" si="9"/>
        <v>-3418.158819476911</v>
      </c>
      <c r="AR11">
        <f t="shared" si="9"/>
        <v>384.05141304327839</v>
      </c>
      <c r="AS11">
        <f t="shared" si="9"/>
        <v>-37.6812714753652</v>
      </c>
      <c r="AT11">
        <f t="shared" si="9"/>
        <v>332.52149798673724</v>
      </c>
      <c r="AU11">
        <f t="shared" si="9"/>
        <v>678.8916395546504</v>
      </c>
      <c r="AW11">
        <v>8</v>
      </c>
      <c r="AX11">
        <f>(R11*SUMPRODUCT(K12:$K$23, X12:$X$23)-$AZ$3*SUMPRODUCT(K11:$K$22, W12:$W$23))/Z11</f>
        <v>5285.545542001295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3.4212090000000001E-3</v>
      </c>
      <c r="O12">
        <f t="shared" si="21"/>
        <v>7889.4356770718086</v>
      </c>
      <c r="P12">
        <f t="shared" si="22"/>
        <v>394.47178385359047</v>
      </c>
      <c r="Q12" s="4">
        <f t="shared" si="23"/>
        <v>12.5</v>
      </c>
      <c r="R12">
        <f t="shared" si="0"/>
        <v>2000000</v>
      </c>
      <c r="S12">
        <f t="shared" si="1"/>
        <v>5317.6625313997401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4757.8646797078545</v>
      </c>
      <c r="AC12">
        <f t="shared" si="2"/>
        <v>4722.5309675953213</v>
      </c>
      <c r="AE12">
        <f t="shared" si="3"/>
        <v>7006.4815286455796</v>
      </c>
      <c r="AF12">
        <f t="shared" si="4"/>
        <v>-350.32407643227901</v>
      </c>
      <c r="AG12">
        <f t="shared" si="4"/>
        <v>-11.101049896711466</v>
      </c>
      <c r="AH12">
        <f t="shared" si="5"/>
        <v>-6159.3072403403548</v>
      </c>
      <c r="AI12">
        <f t="shared" si="6"/>
        <v>485.74916197623406</v>
      </c>
      <c r="AJ12">
        <f t="shared" si="7"/>
        <v>35.333712112533249</v>
      </c>
      <c r="AK12">
        <f t="shared" si="24"/>
        <v>592.38774864670802</v>
      </c>
      <c r="AL12">
        <f t="shared" si="8"/>
        <v>1113.4706227354754</v>
      </c>
      <c r="AN12">
        <f t="shared" si="9"/>
        <v>3760.0598348164417</v>
      </c>
      <c r="AO12">
        <f t="shared" si="9"/>
        <v>-188.0029917408221</v>
      </c>
      <c r="AP12">
        <f t="shared" si="9"/>
        <v>-5.9574283711823117</v>
      </c>
      <c r="AQ12">
        <f t="shared" si="9"/>
        <v>-3305.419941523031</v>
      </c>
      <c r="AR12">
        <f t="shared" si="9"/>
        <v>260.67947318140625</v>
      </c>
      <c r="AS12">
        <f t="shared" si="9"/>
        <v>18.961995573116994</v>
      </c>
      <c r="AT12">
        <f t="shared" si="9"/>
        <v>317.90755048981129</v>
      </c>
      <c r="AU12">
        <f t="shared" si="9"/>
        <v>597.54901924433454</v>
      </c>
      <c r="AW12">
        <v>9</v>
      </c>
      <c r="AX12">
        <f>(R12*SUMPRODUCT(K13:$K$23, X13:$X$23)-$AZ$3*SUMPRODUCT(K12:$K$22, W13:$W$23))/Z12</f>
        <v>5317.6625313997401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3.53338E-3</v>
      </c>
      <c r="O13">
        <f t="shared" si="21"/>
        <v>7889.4356770718086</v>
      </c>
      <c r="P13">
        <f t="shared" si="22"/>
        <v>394.47178385359047</v>
      </c>
      <c r="Q13" s="4">
        <f t="shared" si="23"/>
        <v>12.5</v>
      </c>
      <c r="R13">
        <f t="shared" si="0"/>
        <v>2000000</v>
      </c>
      <c r="S13">
        <f t="shared" si="1"/>
        <v>5236.0688647488332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4722.5309675953213</v>
      </c>
      <c r="AC13">
        <f t="shared" si="2"/>
        <v>4587.1377884457579</v>
      </c>
      <c r="AE13">
        <f t="shared" si="3"/>
        <v>6911.6601516554383</v>
      </c>
      <c r="AF13">
        <f t="shared" si="4"/>
        <v>-345.58300758277193</v>
      </c>
      <c r="AG13">
        <f t="shared" si="4"/>
        <v>-10.950815170060308</v>
      </c>
      <c r="AH13">
        <f t="shared" si="5"/>
        <v>-6275.8764294467774</v>
      </c>
      <c r="AI13">
        <f t="shared" si="6"/>
        <v>279.24989945582911</v>
      </c>
      <c r="AJ13">
        <f t="shared" si="7"/>
        <v>135.39317914956337</v>
      </c>
      <c r="AK13">
        <f t="shared" si="24"/>
        <v>583.62103937323491</v>
      </c>
      <c r="AL13">
        <f t="shared" si="8"/>
        <v>998.26411797862738</v>
      </c>
      <c r="AN13">
        <f t="shared" si="9"/>
        <v>3526.8360903766597</v>
      </c>
      <c r="AO13">
        <f t="shared" si="9"/>
        <v>-176.34180451883299</v>
      </c>
      <c r="AP13">
        <f t="shared" si="9"/>
        <v>-5.5879093174976884</v>
      </c>
      <c r="AQ13">
        <f t="shared" si="9"/>
        <v>-3202.4125903840491</v>
      </c>
      <c r="AR13">
        <f t="shared" si="9"/>
        <v>142.49378615627998</v>
      </c>
      <c r="AS13">
        <f t="shared" si="9"/>
        <v>69.087533260897175</v>
      </c>
      <c r="AT13">
        <f t="shared" si="9"/>
        <v>297.80627224150516</v>
      </c>
      <c r="AU13">
        <f t="shared" si="9"/>
        <v>509.38759165868231</v>
      </c>
      <c r="AW13">
        <v>10</v>
      </c>
      <c r="AX13">
        <f>(R13*SUMPRODUCT(K14:$K$23, X14:$X$23)-$AZ$3*SUMPRODUCT(K13:$K$22, W14:$W$23))/Z13</f>
        <v>5236.0688647488332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3.6617109999999998E-3</v>
      </c>
      <c r="O14">
        <f t="shared" si="21"/>
        <v>7889.4356770718086</v>
      </c>
      <c r="P14">
        <f t="shared" si="22"/>
        <v>394.47178385359047</v>
      </c>
      <c r="Q14" s="4">
        <f t="shared" si="23"/>
        <v>12.5</v>
      </c>
      <c r="R14">
        <f t="shared" si="0"/>
        <v>2000000</v>
      </c>
      <c r="S14">
        <f t="shared" si="1"/>
        <v>5147.7740419889442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4587.1377884457579</v>
      </c>
      <c r="AC14">
        <f t="shared" si="2"/>
        <v>4448.1743758817211</v>
      </c>
      <c r="AE14">
        <f t="shared" si="3"/>
        <v>6817.2350481333051</v>
      </c>
      <c r="AF14">
        <f t="shared" si="4"/>
        <v>-340.86175240666529</v>
      </c>
      <c r="AG14">
        <f t="shared" si="4"/>
        <v>-10.801208297992527</v>
      </c>
      <c r="AH14">
        <f t="shared" si="5"/>
        <v>-6415.7952587482714</v>
      </c>
      <c r="AI14">
        <f t="shared" si="6"/>
        <v>49.776828680376639</v>
      </c>
      <c r="AJ14">
        <f t="shared" si="7"/>
        <v>138.96341256403684</v>
      </c>
      <c r="AK14">
        <f t="shared" si="24"/>
        <v>946.72677049480058</v>
      </c>
      <c r="AL14">
        <f t="shared" si="8"/>
        <v>1135.4670117392141</v>
      </c>
      <c r="AN14">
        <f t="shared" si="9"/>
        <v>3204.4428881415183</v>
      </c>
      <c r="AO14">
        <f t="shared" si="9"/>
        <v>-160.22214440707592</v>
      </c>
      <c r="AP14">
        <f t="shared" si="9"/>
        <v>-5.0771104222546528</v>
      </c>
      <c r="AQ14">
        <f t="shared" si="9"/>
        <v>-3015.7460236459715</v>
      </c>
      <c r="AR14">
        <f t="shared" si="9"/>
        <v>23.397609666216198</v>
      </c>
      <c r="AS14">
        <f t="shared" si="9"/>
        <v>65.319783747904609</v>
      </c>
      <c r="AT14">
        <f t="shared" si="9"/>
        <v>445.00913424658097</v>
      </c>
      <c r="AU14">
        <f t="shared" si="9"/>
        <v>533.72652766070178</v>
      </c>
      <c r="AW14">
        <v>11</v>
      </c>
      <c r="AX14">
        <f>(R14*SUMPRODUCT(K15:$K$23, X15:$X$23)-$AZ$3*SUMPRODUCT(K14:$K$22, W15:$W$23))/Z14</f>
        <v>5147.7740419889442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3.8071530000000002E-3</v>
      </c>
      <c r="O15">
        <f t="shared" si="21"/>
        <v>7889.4356770718086</v>
      </c>
      <c r="P15">
        <f t="shared" si="22"/>
        <v>394.47178385359047</v>
      </c>
      <c r="Q15" s="4">
        <f t="shared" si="23"/>
        <v>12.5</v>
      </c>
      <c r="R15">
        <f t="shared" si="0"/>
        <v>2000000</v>
      </c>
      <c r="S15">
        <f t="shared" si="1"/>
        <v>4943.9654472423144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4448.1743758817211</v>
      </c>
      <c r="AC15">
        <f t="shared" si="2"/>
        <v>4213.0790071476476</v>
      </c>
      <c r="AE15">
        <f t="shared" si="3"/>
        <v>6723.1084407867666</v>
      </c>
      <c r="AF15">
        <f t="shared" si="4"/>
        <v>-336.15542203933836</v>
      </c>
      <c r="AG15">
        <f t="shared" si="4"/>
        <v>-10.652074362437276</v>
      </c>
      <c r="AH15">
        <f t="shared" si="5"/>
        <v>-6579.4964120523437</v>
      </c>
      <c r="AI15">
        <f t="shared" si="6"/>
        <v>-203.1954676673522</v>
      </c>
      <c r="AJ15">
        <f t="shared" si="7"/>
        <v>235.09536873407342</v>
      </c>
      <c r="AK15">
        <f t="shared" si="24"/>
        <v>927.18352141320565</v>
      </c>
      <c r="AL15">
        <f t="shared" si="8"/>
        <v>959.08342247992687</v>
      </c>
      <c r="AN15">
        <f t="shared" si="9"/>
        <v>2911.0907935219284</v>
      </c>
      <c r="AO15">
        <f t="shared" si="9"/>
        <v>-145.55453967609643</v>
      </c>
      <c r="AP15">
        <f t="shared" si="9"/>
        <v>-4.6123241773522983</v>
      </c>
      <c r="AQ15">
        <f t="shared" si="9"/>
        <v>-2848.9071089406248</v>
      </c>
      <c r="AR15">
        <f t="shared" si="9"/>
        <v>-87.983179272144753</v>
      </c>
      <c r="AS15">
        <f t="shared" si="9"/>
        <v>101.79576449629818</v>
      </c>
      <c r="AT15">
        <f t="shared" si="9"/>
        <v>401.4683738725123</v>
      </c>
      <c r="AU15">
        <f t="shared" si="9"/>
        <v>415.2809590966657</v>
      </c>
      <c r="AW15">
        <v>12</v>
      </c>
      <c r="AX15">
        <f>(R15*SUMPRODUCT(K16:$K$23, X16:$X$23)-$AZ$3*SUMPRODUCT(K15:$K$22, W16:$W$23))/Z15</f>
        <v>4943.9654472423144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3.9582979999999999E-3</v>
      </c>
      <c r="O16">
        <f t="shared" si="21"/>
        <v>7889.4356770718086</v>
      </c>
      <c r="P16">
        <f t="shared" si="22"/>
        <v>394.47178385359047</v>
      </c>
      <c r="Q16" s="4">
        <f t="shared" si="23"/>
        <v>12.5</v>
      </c>
      <c r="R16">
        <f t="shared" si="0"/>
        <v>2000000</v>
      </c>
      <c r="S16">
        <f t="shared" si="1"/>
        <v>4637.4995872029876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4213.0790071476476</v>
      </c>
      <c r="AC16">
        <f t="shared" si="2"/>
        <v>3896.7571703149824</v>
      </c>
      <c r="AE16">
        <f t="shared" si="3"/>
        <v>6629.265289683949</v>
      </c>
      <c r="AF16">
        <f t="shared" si="4"/>
        <v>-331.46326448419751</v>
      </c>
      <c r="AG16">
        <f t="shared" si="4"/>
        <v>-10.503389534168216</v>
      </c>
      <c r="AH16">
        <f t="shared" si="5"/>
        <v>-6746.2535431498791</v>
      </c>
      <c r="AI16">
        <f t="shared" si="6"/>
        <v>-458.9549074842962</v>
      </c>
      <c r="AJ16">
        <f t="shared" si="7"/>
        <v>316.32183683266521</v>
      </c>
      <c r="AK16">
        <f t="shared" si="24"/>
        <v>899.43711170003189</v>
      </c>
      <c r="AL16">
        <f t="shared" si="8"/>
        <v>756.8040410484009</v>
      </c>
      <c r="AN16">
        <f t="shared" si="9"/>
        <v>2644.1884285159281</v>
      </c>
      <c r="AO16">
        <f t="shared" si="9"/>
        <v>-132.20942142579642</v>
      </c>
      <c r="AP16">
        <f t="shared" si="9"/>
        <v>-4.1894448106732769</v>
      </c>
      <c r="AQ16">
        <f t="shared" si="9"/>
        <v>-2690.851063448984</v>
      </c>
      <c r="AR16">
        <f t="shared" si="9"/>
        <v>-183.06150116952568</v>
      </c>
      <c r="AS16">
        <f t="shared" si="9"/>
        <v>126.1700209737289</v>
      </c>
      <c r="AT16">
        <f t="shared" si="9"/>
        <v>358.75486935723421</v>
      </c>
      <c r="AU16">
        <f t="shared" si="9"/>
        <v>301.8633891614374</v>
      </c>
      <c r="AW16">
        <v>13</v>
      </c>
      <c r="AX16">
        <f>(R16*SUMPRODUCT(K17:$K$23, X17:$X$23)-$AZ$3*SUMPRODUCT(K16:$K$22, W17:$W$23))/Z16</f>
        <v>4637.4995872029876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4.120851E-3</v>
      </c>
      <c r="O17">
        <f t="shared" si="21"/>
        <v>7889.4356770718086</v>
      </c>
      <c r="P17">
        <f t="shared" si="22"/>
        <v>394.47178385359047</v>
      </c>
      <c r="Q17" s="4">
        <f t="shared" si="23"/>
        <v>12.5</v>
      </c>
      <c r="R17">
        <f t="shared" si="0"/>
        <v>2000000</v>
      </c>
      <c r="S17">
        <f t="shared" si="1"/>
        <v>4235.9252664127507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3896.7571703149824</v>
      </c>
      <c r="AC17">
        <f t="shared" si="2"/>
        <v>3509.0651388884617</v>
      </c>
      <c r="AE17">
        <f t="shared" si="3"/>
        <v>6535.6544222888506</v>
      </c>
      <c r="AF17">
        <f t="shared" si="4"/>
        <v>-326.78272111444255</v>
      </c>
      <c r="AG17">
        <f t="shared" si="4"/>
        <v>-10.355072735561267</v>
      </c>
      <c r="AH17">
        <f t="shared" si="5"/>
        <v>-6925.2645224426597</v>
      </c>
      <c r="AI17">
        <f t="shared" si="6"/>
        <v>-726.74789400381269</v>
      </c>
      <c r="AJ17">
        <f t="shared" si="7"/>
        <v>387.69203142652077</v>
      </c>
      <c r="AK17">
        <f t="shared" si="24"/>
        <v>864.75887379109008</v>
      </c>
      <c r="AL17">
        <f t="shared" si="8"/>
        <v>525.70301121379816</v>
      </c>
      <c r="AN17">
        <f t="shared" si="9"/>
        <v>2401.3609762419542</v>
      </c>
      <c r="AO17">
        <f t="shared" si="9"/>
        <v>-120.06804881209771</v>
      </c>
      <c r="AP17">
        <f t="shared" si="9"/>
        <v>-3.8047096689386208</v>
      </c>
      <c r="AQ17">
        <f t="shared" si="9"/>
        <v>-2544.5133570147768</v>
      </c>
      <c r="AR17">
        <f t="shared" si="9"/>
        <v>-267.02513925385904</v>
      </c>
      <c r="AS17">
        <f t="shared" si="9"/>
        <v>142.4476349135937</v>
      </c>
      <c r="AT17">
        <f t="shared" si="9"/>
        <v>317.73378443923599</v>
      </c>
      <c r="AU17">
        <f t="shared" si="9"/>
        <v>193.15628009897065</v>
      </c>
      <c r="AW17">
        <v>14</v>
      </c>
      <c r="AX17">
        <f>(R17*SUMPRODUCT(K18:$K$23, X18:$X$23)-$AZ$3*SUMPRODUCT(K17:$K$22, W18:$W$23))/Z17</f>
        <v>4235.9252664127507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4.2986129999999997E-3</v>
      </c>
      <c r="O18">
        <f t="shared" si="21"/>
        <v>7889.4356770718086</v>
      </c>
      <c r="P18">
        <f t="shared" si="22"/>
        <v>394.47178385359047</v>
      </c>
      <c r="Q18" s="4">
        <f t="shared" si="23"/>
        <v>12.5</v>
      </c>
      <c r="R18">
        <f t="shared" si="0"/>
        <v>2000000</v>
      </c>
      <c r="S18">
        <f t="shared" si="1"/>
        <v>3744.1101061245076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3509.0651388884617</v>
      </c>
      <c r="AC18">
        <f t="shared" si="2"/>
        <v>3057.293411132001</v>
      </c>
      <c r="AE18">
        <f t="shared" si="3"/>
        <v>6442.2036290028036</v>
      </c>
      <c r="AF18">
        <f t="shared" si="4"/>
        <v>-322.1101814501402</v>
      </c>
      <c r="AG18">
        <f t="shared" si="4"/>
        <v>-10.207009557928625</v>
      </c>
      <c r="AH18">
        <f t="shared" si="5"/>
        <v>-7121.9920443246756</v>
      </c>
      <c r="AI18">
        <f t="shared" si="6"/>
        <v>-1012.1056063299402</v>
      </c>
      <c r="AJ18">
        <f t="shared" si="7"/>
        <v>451.77172775646068</v>
      </c>
      <c r="AK18">
        <f t="shared" si="24"/>
        <v>823.9863585589402</v>
      </c>
      <c r="AL18">
        <f t="shared" si="8"/>
        <v>263.65247998546067</v>
      </c>
      <c r="AN18">
        <f t="shared" si="9"/>
        <v>2180.4402148999498</v>
      </c>
      <c r="AO18">
        <f t="shared" si="9"/>
        <v>-109.0220107449975</v>
      </c>
      <c r="AP18">
        <f t="shared" si="9"/>
        <v>-3.4546834275433689</v>
      </c>
      <c r="AQ18">
        <f t="shared" si="9"/>
        <v>-2410.522665525677</v>
      </c>
      <c r="AR18">
        <f t="shared" si="9"/>
        <v>-342.55914479826799</v>
      </c>
      <c r="AS18">
        <f t="shared" si="9"/>
        <v>152.9074987198903</v>
      </c>
      <c r="AT18">
        <f t="shared" si="9"/>
        <v>278.88795452573868</v>
      </c>
      <c r="AU18">
        <f t="shared" si="9"/>
        <v>89.236308447360997</v>
      </c>
      <c r="AW18">
        <v>15</v>
      </c>
      <c r="AX18">
        <f>(R18*SUMPRODUCT(K19:$K$23, X19:$X$23)-$AZ$3*SUMPRODUCT(K18:$K$22, W19:$W$23))/Z18</f>
        <v>3744.1101061245076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4.5124980000000002E-3</v>
      </c>
      <c r="O19">
        <f t="shared" si="21"/>
        <v>7889.4356770718086</v>
      </c>
      <c r="P19">
        <f t="shared" si="22"/>
        <v>394.47178385359047</v>
      </c>
      <c r="Q19" s="4">
        <f t="shared" si="23"/>
        <v>12.5</v>
      </c>
      <c r="R19">
        <f t="shared" si="0"/>
        <v>2000000</v>
      </c>
      <c r="S19">
        <f t="shared" si="1"/>
        <v>3154.1511408763731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3057.293411132001</v>
      </c>
      <c r="AC19">
        <f t="shared" si="2"/>
        <v>2538.1783150895908</v>
      </c>
      <c r="AE19">
        <f t="shared" si="3"/>
        <v>6348.7111617213086</v>
      </c>
      <c r="AF19">
        <f t="shared" si="4"/>
        <v>-317.43555808606544</v>
      </c>
      <c r="AG19">
        <f t="shared" si="4"/>
        <v>-10.058880352133206</v>
      </c>
      <c r="AH19">
        <f t="shared" si="5"/>
        <v>-7369.4576345814094</v>
      </c>
      <c r="AI19">
        <f t="shared" si="6"/>
        <v>-1348.2409112982996</v>
      </c>
      <c r="AJ19">
        <f t="shared" si="7"/>
        <v>519.11509604241019</v>
      </c>
      <c r="AK19">
        <f t="shared" si="24"/>
        <v>777.72702773166282</v>
      </c>
      <c r="AL19">
        <f t="shared" si="8"/>
        <v>-51.398787524226577</v>
      </c>
      <c r="AN19">
        <f t="shared" si="9"/>
        <v>1979.4141527619497</v>
      </c>
      <c r="AO19">
        <f t="shared" si="9"/>
        <v>-98.970707638097494</v>
      </c>
      <c r="AP19">
        <f t="shared" si="9"/>
        <v>-3.136178292375368</v>
      </c>
      <c r="AQ19">
        <f t="shared" si="9"/>
        <v>-2297.6645760830379</v>
      </c>
      <c r="AR19">
        <f t="shared" si="9"/>
        <v>-420.35730925156122</v>
      </c>
      <c r="AS19">
        <f t="shared" si="9"/>
        <v>161.85076653260919</v>
      </c>
      <c r="AT19">
        <f t="shared" si="9"/>
        <v>242.48132360460914</v>
      </c>
      <c r="AU19">
        <f t="shared" si="9"/>
        <v>-16.025219114342899</v>
      </c>
      <c r="AW19">
        <v>16</v>
      </c>
      <c r="AX19">
        <f>(R19*SUMPRODUCT(K20:$K$23, X20:$X$23)-$AZ$3*SUMPRODUCT(K19:$K$22, W20:$W$23))/Z19</f>
        <v>3154.1511408763731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4.7406419999999998E-3</v>
      </c>
      <c r="O20">
        <f t="shared" si="21"/>
        <v>7889.4356770718086</v>
      </c>
      <c r="P20">
        <f t="shared" si="22"/>
        <v>394.47178385359047</v>
      </c>
      <c r="Q20" s="4">
        <f t="shared" si="23"/>
        <v>12.5</v>
      </c>
      <c r="R20">
        <f t="shared" si="0"/>
        <v>2000000</v>
      </c>
      <c r="S20">
        <f t="shared" si="1"/>
        <v>2473.9495766790615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2538.1783150895908</v>
      </c>
      <c r="AC20">
        <f t="shared" si="2"/>
        <v>1961.4671610592427</v>
      </c>
      <c r="AE20">
        <f t="shared" si="3"/>
        <v>6255.127083324971</v>
      </c>
      <c r="AF20">
        <f t="shared" si="4"/>
        <v>-312.75635416624857</v>
      </c>
      <c r="AG20">
        <f t="shared" si="4"/>
        <v>-9.9106059979415786</v>
      </c>
      <c r="AH20">
        <f t="shared" si="5"/>
        <v>-7629.6881072475944</v>
      </c>
      <c r="AI20">
        <f t="shared" si="6"/>
        <v>-1697.2279840868132</v>
      </c>
      <c r="AJ20">
        <f t="shared" si="7"/>
        <v>576.7111540303481</v>
      </c>
      <c r="AK20">
        <f t="shared" si="24"/>
        <v>725.69754281441669</v>
      </c>
      <c r="AL20">
        <f t="shared" si="8"/>
        <v>-394.8192872420484</v>
      </c>
      <c r="AN20">
        <f t="shared" si="9"/>
        <v>1796.5057291145615</v>
      </c>
      <c r="AO20">
        <f t="shared" si="9"/>
        <v>-89.82528645572809</v>
      </c>
      <c r="AP20">
        <f t="shared" si="9"/>
        <v>-2.8463786933702164</v>
      </c>
      <c r="AQ20">
        <f t="shared" si="9"/>
        <v>-2191.2869576330932</v>
      </c>
      <c r="AR20">
        <f t="shared" si="9"/>
        <v>-487.45289366762972</v>
      </c>
      <c r="AS20">
        <f t="shared" si="9"/>
        <v>165.63450725433717</v>
      </c>
      <c r="AT20">
        <f t="shared" si="9"/>
        <v>208.42418961333956</v>
      </c>
      <c r="AU20">
        <f t="shared" si="9"/>
        <v>-113.39419679995299</v>
      </c>
      <c r="AW20">
        <v>17</v>
      </c>
      <c r="AX20">
        <f>(R20*SUMPRODUCT(K21:$K$23, X21:$X$23)-$AZ$3*SUMPRODUCT(K20:$K$22, W21:$W$23))/Z20</f>
        <v>2473.9495766790615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4.9668849999999999E-3</v>
      </c>
      <c r="O21">
        <f t="shared" si="21"/>
        <v>7889.4356770718086</v>
      </c>
      <c r="P21">
        <f t="shared" si="22"/>
        <v>394.47178385359047</v>
      </c>
      <c r="Q21" s="4">
        <f t="shared" si="23"/>
        <v>12.5</v>
      </c>
      <c r="R21">
        <f t="shared" si="0"/>
        <v>2000000</v>
      </c>
      <c r="S21">
        <f t="shared" si="1"/>
        <v>1719.8007371383549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1961.4671610592427</v>
      </c>
      <c r="AC21">
        <f t="shared" si="2"/>
        <v>1343.1334327323839</v>
      </c>
      <c r="AE21">
        <f t="shared" si="3"/>
        <v>6161.5073156084609</v>
      </c>
      <c r="AF21">
        <f t="shared" si="4"/>
        <v>-308.07536578042306</v>
      </c>
      <c r="AG21">
        <f t="shared" si="4"/>
        <v>-9.7622750976900754</v>
      </c>
      <c r="AH21">
        <f t="shared" si="5"/>
        <v>-7875.974443533768</v>
      </c>
      <c r="AI21">
        <f t="shared" si="6"/>
        <v>-2032.3047688034203</v>
      </c>
      <c r="AJ21">
        <f t="shared" si="7"/>
        <v>618.33372832685882</v>
      </c>
      <c r="AK21">
        <f t="shared" si="24"/>
        <v>668.73654671684642</v>
      </c>
      <c r="AL21">
        <f t="shared" si="8"/>
        <v>-745.23449375971506</v>
      </c>
      <c r="AN21">
        <f t="shared" si="9"/>
        <v>1630.1246112326617</v>
      </c>
      <c r="AO21">
        <f t="shared" si="9"/>
        <v>-81.506230561633089</v>
      </c>
      <c r="AP21">
        <f t="shared" si="9"/>
        <v>-2.5827649117701026</v>
      </c>
      <c r="AQ21">
        <f t="shared" si="9"/>
        <v>-2083.7141173751902</v>
      </c>
      <c r="AR21">
        <f t="shared" si="9"/>
        <v>-537.67850161593185</v>
      </c>
      <c r="AS21">
        <f t="shared" si="9"/>
        <v>163.5900075858832</v>
      </c>
      <c r="AT21">
        <f t="shared" si="9"/>
        <v>176.92487363803772</v>
      </c>
      <c r="AU21">
        <f t="shared" si="9"/>
        <v>-197.16362039201093</v>
      </c>
      <c r="AW21">
        <v>18</v>
      </c>
      <c r="AX21">
        <f>(R21*SUMPRODUCT(K22:$K$23, X22:$X$23)-$AZ$3*SUMPRODUCT(K21:$K$22, W22:$W$23))/Z21</f>
        <v>1719.8007371383549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5.2168930000000002E-3</v>
      </c>
      <c r="O22">
        <f t="shared" si="21"/>
        <v>7889.4356770718086</v>
      </c>
      <c r="P22">
        <f t="shared" si="22"/>
        <v>394.47178385359047</v>
      </c>
      <c r="Q22" s="4">
        <f t="shared" si="23"/>
        <v>12.5</v>
      </c>
      <c r="R22">
        <f t="shared" si="0"/>
        <v>2000000</v>
      </c>
      <c r="S22">
        <f t="shared" si="1"/>
        <v>893.11894013786105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1343.1334327323839</v>
      </c>
      <c r="AC22">
        <f t="shared" si="2"/>
        <v>686.89589074229707</v>
      </c>
      <c r="AE22">
        <f t="shared" si="3"/>
        <v>6067.7483180681302</v>
      </c>
      <c r="AF22">
        <f t="shared" si="4"/>
        <v>-303.38741590340658</v>
      </c>
      <c r="AG22">
        <f t="shared" si="4"/>
        <v>-9.6137236020919623</v>
      </c>
      <c r="AH22">
        <f t="shared" si="5"/>
        <v>-8148.5991393941886</v>
      </c>
      <c r="AI22">
        <f t="shared" si="6"/>
        <v>-2393.8519608315573</v>
      </c>
      <c r="AJ22">
        <f t="shared" si="7"/>
        <v>656.23754199008681</v>
      </c>
      <c r="AK22">
        <f t="shared" si="24"/>
        <v>608.20250522581534</v>
      </c>
      <c r="AL22">
        <f t="shared" si="8"/>
        <v>-1129.4119136156551</v>
      </c>
      <c r="AN22">
        <f t="shared" si="9"/>
        <v>1478.7772524041409</v>
      </c>
      <c r="AO22">
        <f t="shared" si="9"/>
        <v>-73.938862620207061</v>
      </c>
      <c r="AP22">
        <f t="shared" si="9"/>
        <v>-2.3429705763077373</v>
      </c>
      <c r="AQ22">
        <f t="shared" si="9"/>
        <v>-1985.9035699312908</v>
      </c>
      <c r="AR22">
        <f t="shared" si="9"/>
        <v>-583.40815072366479</v>
      </c>
      <c r="AS22">
        <f t="shared" si="9"/>
        <v>159.93233377509566</v>
      </c>
      <c r="AT22">
        <f t="shared" si="9"/>
        <v>148.22566501398643</v>
      </c>
      <c r="AU22">
        <f t="shared" si="9"/>
        <v>-275.25015193458268</v>
      </c>
      <c r="AW22">
        <v>19</v>
      </c>
      <c r="AX22">
        <f>(R22*SUMPRODUCT(K23:$K$23, X23:$X$23)-$AZ$3*SUMPRODUCT(K22:$K$22, W23:$W$23))/Z22</f>
        <v>893.11894013786105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5.4821100000000001E-3</v>
      </c>
      <c r="O23">
        <f t="shared" si="21"/>
        <v>7889.4356770718086</v>
      </c>
      <c r="P23">
        <f t="shared" si="22"/>
        <v>394.47178385359047</v>
      </c>
      <c r="Q23" s="4">
        <f t="shared" si="23"/>
        <v>12.5</v>
      </c>
      <c r="R23">
        <f t="shared" si="0"/>
        <v>2000000</v>
      </c>
      <c r="S23">
        <f t="shared" si="1"/>
        <v>907.16374908927355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686.89589074229707</v>
      </c>
      <c r="AC23">
        <f t="shared" si="2"/>
        <v>686.89589074229707</v>
      </c>
      <c r="AE23">
        <f t="shared" si="3"/>
        <v>5973.806771155485</v>
      </c>
      <c r="AF23">
        <f t="shared" si="4"/>
        <v>-298.69033855777428</v>
      </c>
      <c r="AG23">
        <f t="shared" si="4"/>
        <v>-9.4648828757747783</v>
      </c>
      <c r="AH23">
        <f t="shared" si="5"/>
        <v>-8432.5584474022999</v>
      </c>
      <c r="AI23">
        <f t="shared" si="6"/>
        <v>-2766.9068976803637</v>
      </c>
      <c r="AJ23">
        <f t="shared" si="7"/>
        <v>0</v>
      </c>
      <c r="AK23">
        <f t="shared" si="24"/>
        <v>544.41011853285113</v>
      </c>
      <c r="AL23">
        <f t="shared" si="8"/>
        <v>-2222.4967791475128</v>
      </c>
      <c r="AN23">
        <f t="shared" si="9"/>
        <v>1341.1203129013297</v>
      </c>
      <c r="AO23">
        <f t="shared" si="9"/>
        <v>-67.056015645066495</v>
      </c>
      <c r="AP23">
        <f t="shared" si="9"/>
        <v>-2.124867303245273</v>
      </c>
      <c r="AQ23">
        <f t="shared" si="9"/>
        <v>-1893.1103493579292</v>
      </c>
      <c r="AR23">
        <f t="shared" si="9"/>
        <v>-621.17091940491127</v>
      </c>
      <c r="AS23">
        <f t="shared" si="9"/>
        <v>0</v>
      </c>
      <c r="AT23">
        <f t="shared" si="9"/>
        <v>122.22013474537005</v>
      </c>
      <c r="AU23">
        <f t="shared" si="9"/>
        <v>-498.95078465954128</v>
      </c>
      <c r="AW23">
        <v>20</v>
      </c>
      <c r="AX23">
        <f>(R23*SUMPRODUCT(K$23:$K24, X$23:$X24)-$AZ$3*SUMPRODUCT(K$22:$K23, W$23:$W24))/Z23</f>
        <v>907.16374908927355</v>
      </c>
    </row>
    <row r="25" spans="5:50" x14ac:dyDescent="0.25">
      <c r="AN25" s="8">
        <f t="shared" ref="AN25:AU25" si="25">SUM(AN3:AN23)</f>
        <v>72269.457651896577</v>
      </c>
      <c r="AO25" s="8">
        <f t="shared" si="25"/>
        <v>-9530.5496403986908</v>
      </c>
      <c r="AP25" s="8">
        <f t="shared" si="25"/>
        <v>-227.8210841148337</v>
      </c>
      <c r="AQ25" s="8">
        <f t="shared" si="25"/>
        <v>-63814.924416847251</v>
      </c>
      <c r="AR25" s="8">
        <f t="shared" si="25"/>
        <v>-1303.8374894641911</v>
      </c>
      <c r="AS25" s="8">
        <f t="shared" si="25"/>
        <v>-2438.6331621871896</v>
      </c>
      <c r="AT25" s="8">
        <f t="shared" si="25"/>
        <v>7047.1017529545607</v>
      </c>
      <c r="AU25" s="9">
        <f t="shared" si="25"/>
        <v>3304.6311013031795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3" priority="1" operator="lessThan">
      <formula>0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66763-1ADE-4CDF-93C4-D1C8A1730284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11994.809470522596</v>
      </c>
      <c r="K3">
        <v>1</v>
      </c>
      <c r="L3" s="2">
        <v>0</v>
      </c>
      <c r="O3">
        <f>$C$3</f>
        <v>11994.809470522596</v>
      </c>
      <c r="P3">
        <f>O3*B5</f>
        <v>9595.8475764180766</v>
      </c>
      <c r="Q3" s="4">
        <f>B8</f>
        <v>125.8175559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11994.809470522596</v>
      </c>
      <c r="AF3">
        <f t="shared" ref="AF3:AG23" si="4">-$Z3*P3</f>
        <v>-9595.8475764180766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2273.144338204519</v>
      </c>
      <c r="AJ3">
        <f t="shared" ref="AJ3:AJ23" si="7">AB3-AC3</f>
        <v>0</v>
      </c>
      <c r="AL3">
        <f t="shared" ref="AL3:AL23" si="8">SUM(AI3:AK3)</f>
        <v>2273.144338204519</v>
      </c>
      <c r="AN3">
        <f t="shared" ref="AN3:AU23" si="9">AE3*$K3</f>
        <v>11994.809470522596</v>
      </c>
      <c r="AO3">
        <f t="shared" si="9"/>
        <v>-9595.8475764180766</v>
      </c>
      <c r="AP3">
        <f t="shared" si="9"/>
        <v>-125.8175559</v>
      </c>
      <c r="AQ3">
        <f t="shared" si="9"/>
        <v>0</v>
      </c>
      <c r="AR3">
        <f t="shared" si="9"/>
        <v>2273.144338204519</v>
      </c>
      <c r="AS3">
        <f t="shared" si="9"/>
        <v>0</v>
      </c>
      <c r="AT3">
        <f t="shared" si="9"/>
        <v>0</v>
      </c>
      <c r="AU3">
        <f t="shared" si="9"/>
        <v>2273.144338204519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9751.6772470942797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3.6617109999999998E-3</v>
      </c>
      <c r="R4">
        <f t="shared" si="0"/>
        <v>2000000</v>
      </c>
      <c r="S4">
        <f t="shared" si="1"/>
        <v>2920.9358260984723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2881.0308449927688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-7323.4219999999996</v>
      </c>
      <c r="AI4">
        <f t="shared" si="6"/>
        <v>-7323.4219999999996</v>
      </c>
      <c r="AJ4">
        <f t="shared" si="7"/>
        <v>-2881.0308449927688</v>
      </c>
      <c r="AK4">
        <f>H4*SUM(AB4, AE4:AF4)</f>
        <v>0</v>
      </c>
      <c r="AL4">
        <f t="shared" si="8"/>
        <v>-10204.452844992767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-6870.646402101509</v>
      </c>
      <c r="AR4">
        <f t="shared" si="9"/>
        <v>-6870.646402101509</v>
      </c>
      <c r="AS4">
        <f t="shared" si="9"/>
        <v>-2702.9091331201507</v>
      </c>
      <c r="AT4">
        <f t="shared" si="9"/>
        <v>0</v>
      </c>
      <c r="AU4">
        <f t="shared" si="9"/>
        <v>-9573.5555352216597</v>
      </c>
      <c r="AW4">
        <v>1</v>
      </c>
      <c r="AX4">
        <f>(R4*SUMPRODUCT(K5:$K$23, X5:$X$23)-$AZ$3*SUMPRODUCT(K4:$K$22, W5:$W$23))/Z4</f>
        <v>2920.9358260984723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3.8071530000000002E-3</v>
      </c>
      <c r="O5">
        <f t="shared" ref="O5:O23" si="21">$C$3</f>
        <v>11994.809470522596</v>
      </c>
      <c r="P5">
        <f t="shared" ref="P5:P23" si="22">O5*$C$5</f>
        <v>599.74047352612979</v>
      </c>
      <c r="Q5" s="4">
        <f t="shared" ref="Q5:Q23" si="23">$C$8</f>
        <v>12.5</v>
      </c>
      <c r="R5">
        <f t="shared" si="0"/>
        <v>2000000</v>
      </c>
      <c r="S5">
        <f t="shared" si="1"/>
        <v>5571.2021516687473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2881.0308449927688</v>
      </c>
      <c r="AC5">
        <f t="shared" si="2"/>
        <v>5419.2184495996044</v>
      </c>
      <c r="AE5">
        <f t="shared" si="3"/>
        <v>11667.588253393005</v>
      </c>
      <c r="AF5">
        <f t="shared" si="4"/>
        <v>-583.37941266965026</v>
      </c>
      <c r="AG5">
        <f t="shared" si="4"/>
        <v>-12.158997066675234</v>
      </c>
      <c r="AH5">
        <f t="shared" si="5"/>
        <v>-7510.2815519624337</v>
      </c>
      <c r="AI5">
        <f t="shared" si="6"/>
        <v>3561.7682916942458</v>
      </c>
      <c r="AJ5">
        <f t="shared" si="7"/>
        <v>-2538.1876046068355</v>
      </c>
      <c r="AK5">
        <f>H5*SUM(AB5, AE5:AF5)</f>
        <v>1206.5967088458731</v>
      </c>
      <c r="AL5">
        <f t="shared" si="8"/>
        <v>2230.1773959332832</v>
      </c>
      <c r="AN5">
        <f t="shared" si="9"/>
        <v>10075.691818402376</v>
      </c>
      <c r="AO5">
        <f t="shared" si="9"/>
        <v>-503.78459092011877</v>
      </c>
      <c r="AP5">
        <f t="shared" si="9"/>
        <v>-10.500054047506467</v>
      </c>
      <c r="AQ5">
        <f t="shared" si="9"/>
        <v>-6485.5976011152534</v>
      </c>
      <c r="AR5">
        <f t="shared" si="9"/>
        <v>3075.8095723194961</v>
      </c>
      <c r="AS5">
        <f t="shared" si="9"/>
        <v>-2191.8836631786644</v>
      </c>
      <c r="AT5">
        <f t="shared" si="9"/>
        <v>1041.9716845847881</v>
      </c>
      <c r="AU5">
        <f t="shared" si="9"/>
        <v>1925.8975937256198</v>
      </c>
      <c r="AW5">
        <v>2</v>
      </c>
      <c r="AX5">
        <f>(R5*SUMPRODUCT(K6:$K$23, X6:$X$23)-$AZ$3*SUMPRODUCT(K5:$K$22, W6:$W$23))/Z5</f>
        <v>5571.2021516687473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3.9582979999999999E-3</v>
      </c>
      <c r="O6">
        <f t="shared" si="21"/>
        <v>11994.809470522596</v>
      </c>
      <c r="P6">
        <f t="shared" si="22"/>
        <v>599.74047352612979</v>
      </c>
      <c r="Q6" s="4">
        <f t="shared" si="23"/>
        <v>12.5</v>
      </c>
      <c r="R6">
        <f t="shared" si="0"/>
        <v>2000000</v>
      </c>
      <c r="S6">
        <f t="shared" si="1"/>
        <v>7937.5268837166177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5419.2184495996044</v>
      </c>
      <c r="AC6">
        <f t="shared" si="2"/>
        <v>7613.21741832931</v>
      </c>
      <c r="AE6">
        <f t="shared" si="3"/>
        <v>11504.728579610846</v>
      </c>
      <c r="AF6">
        <f t="shared" si="4"/>
        <v>-575.23642898054231</v>
      </c>
      <c r="AG6">
        <f t="shared" si="4"/>
        <v>-11.989278162237456</v>
      </c>
      <c r="AH6">
        <f t="shared" si="5"/>
        <v>-7700.6294033642307</v>
      </c>
      <c r="AI6">
        <f t="shared" si="6"/>
        <v>3216.8734691038362</v>
      </c>
      <c r="AJ6">
        <f t="shared" si="7"/>
        <v>-2193.9989687297057</v>
      </c>
      <c r="AK6">
        <f>H6*SUM(AB6, AE6:AF6)</f>
        <v>1778.7397133050142</v>
      </c>
      <c r="AL6">
        <f t="shared" si="8"/>
        <v>2801.614213679145</v>
      </c>
      <c r="AN6">
        <f t="shared" si="9"/>
        <v>8960.184261764929</v>
      </c>
      <c r="AO6">
        <f t="shared" si="9"/>
        <v>-448.00921308824644</v>
      </c>
      <c r="AP6">
        <f t="shared" si="9"/>
        <v>-9.3375641811826</v>
      </c>
      <c r="AQ6">
        <f t="shared" si="9"/>
        <v>-5997.4520831366162</v>
      </c>
      <c r="AR6">
        <f t="shared" si="9"/>
        <v>2505.3854013588839</v>
      </c>
      <c r="AS6">
        <f t="shared" si="9"/>
        <v>-1708.7439215889226</v>
      </c>
      <c r="AT6">
        <f t="shared" si="9"/>
        <v>1385.329125728141</v>
      </c>
      <c r="AU6">
        <f t="shared" si="9"/>
        <v>2181.9706054981025</v>
      </c>
      <c r="AW6">
        <v>3</v>
      </c>
      <c r="AX6">
        <f>(R6*SUMPRODUCT(K7:$K$23, X7:$X$23)-$AZ$3*SUMPRODUCT(K6:$K$22, W7:$W$23))/Z6</f>
        <v>7937.5268837166177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4.120851E-3</v>
      </c>
      <c r="O7">
        <f t="shared" si="21"/>
        <v>11994.809470522596</v>
      </c>
      <c r="P7">
        <f t="shared" si="22"/>
        <v>599.74047352612979</v>
      </c>
      <c r="Q7" s="4">
        <f t="shared" si="23"/>
        <v>12.5</v>
      </c>
      <c r="R7">
        <f t="shared" si="0"/>
        <v>2000000</v>
      </c>
      <c r="S7">
        <f t="shared" si="1"/>
        <v>9861.1417150141297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7613.21741832931</v>
      </c>
      <c r="AC7">
        <f t="shared" si="2"/>
        <v>9324.679316460999</v>
      </c>
      <c r="AE7">
        <f t="shared" si="3"/>
        <v>11342.27202154272</v>
      </c>
      <c r="AF7">
        <f t="shared" si="4"/>
        <v>-567.11360107713608</v>
      </c>
      <c r="AG7">
        <f t="shared" si="4"/>
        <v>-11.819979351710948</v>
      </c>
      <c r="AH7">
        <f t="shared" si="5"/>
        <v>-7904.9646246615021</v>
      </c>
      <c r="AI7">
        <f t="shared" si="6"/>
        <v>2858.373816452372</v>
      </c>
      <c r="AJ7">
        <f t="shared" si="7"/>
        <v>-1711.4618981316889</v>
      </c>
      <c r="AK7">
        <f>H7*SUM(AB7, AE7:AF7)</f>
        <v>1925.2629503218252</v>
      </c>
      <c r="AL7">
        <f t="shared" si="8"/>
        <v>3072.174868642508</v>
      </c>
      <c r="AN7">
        <f t="shared" si="9"/>
        <v>7996.4323661374137</v>
      </c>
      <c r="AO7">
        <f t="shared" si="9"/>
        <v>-399.82161830687079</v>
      </c>
      <c r="AP7">
        <f t="shared" si="9"/>
        <v>-8.3332215340609981</v>
      </c>
      <c r="AQ7">
        <f t="shared" si="9"/>
        <v>-5573.0910753819862</v>
      </c>
      <c r="AR7">
        <f t="shared" si="9"/>
        <v>2015.1864509144971</v>
      </c>
      <c r="AS7">
        <f t="shared" si="9"/>
        <v>-1206.6003433560541</v>
      </c>
      <c r="AT7">
        <f t="shared" si="9"/>
        <v>1357.332546780576</v>
      </c>
      <c r="AU7">
        <f t="shared" si="9"/>
        <v>2165.9186543390188</v>
      </c>
      <c r="AW7">
        <v>4</v>
      </c>
      <c r="AX7">
        <f>(R7*SUMPRODUCT(K8:$K$23, X8:$X$23)-$AZ$3*SUMPRODUCT(K7:$K$22, W8:$W$23))/Z7</f>
        <v>9861.1417150141297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4.2986129999999997E-3</v>
      </c>
      <c r="O8">
        <f t="shared" si="21"/>
        <v>11994.809470522596</v>
      </c>
      <c r="P8">
        <f t="shared" si="22"/>
        <v>599.74047352612979</v>
      </c>
      <c r="Q8" s="4">
        <f t="shared" si="23"/>
        <v>12.5</v>
      </c>
      <c r="R8">
        <f t="shared" si="0"/>
        <v>2000000</v>
      </c>
      <c r="S8">
        <f t="shared" si="1"/>
        <v>11245.566780228077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9324.679316460999</v>
      </c>
      <c r="AC8">
        <f t="shared" si="2"/>
        <v>10481.740932303626</v>
      </c>
      <c r="AE8">
        <f t="shared" si="3"/>
        <v>11180.093263365954</v>
      </c>
      <c r="AF8">
        <f t="shared" si="4"/>
        <v>-559.00466316829772</v>
      </c>
      <c r="AG8">
        <f t="shared" si="4"/>
        <v>-11.650970041292842</v>
      </c>
      <c r="AH8">
        <f t="shared" si="5"/>
        <v>-8129.5227041593989</v>
      </c>
      <c r="AI8">
        <f t="shared" si="6"/>
        <v>2479.9149259969636</v>
      </c>
      <c r="AJ8">
        <f t="shared" si="7"/>
        <v>-1157.0616158426274</v>
      </c>
      <c r="AK8">
        <f t="shared" ref="AK8:AK23" si="24">H8*SUM(AB8:AB8, AE8:AF8)</f>
        <v>1446.0681739577528</v>
      </c>
      <c r="AL8">
        <f t="shared" si="8"/>
        <v>2768.9214841120893</v>
      </c>
      <c r="AN8">
        <f t="shared" si="9"/>
        <v>7349.2722371592918</v>
      </c>
      <c r="AO8">
        <f t="shared" si="9"/>
        <v>-367.46361185796462</v>
      </c>
      <c r="AP8">
        <f t="shared" si="9"/>
        <v>-7.6588046846640481</v>
      </c>
      <c r="AQ8">
        <f t="shared" si="9"/>
        <v>-5343.9693304532639</v>
      </c>
      <c r="AR8">
        <f t="shared" si="9"/>
        <v>1630.1804901633989</v>
      </c>
      <c r="AS8">
        <f t="shared" si="9"/>
        <v>-760.59837871466482</v>
      </c>
      <c r="AT8">
        <f t="shared" si="9"/>
        <v>950.57782019858973</v>
      </c>
      <c r="AU8">
        <f t="shared" si="9"/>
        <v>1820.1599316473239</v>
      </c>
      <c r="AW8">
        <v>5</v>
      </c>
      <c r="AX8">
        <f>(R8*SUMPRODUCT(K9:$K$23, X9:$X$23)-$AZ$3*SUMPRODUCT(K8:$K$22, W9:$W$23))/Z8</f>
        <v>11245.566780228077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4.5124980000000002E-3</v>
      </c>
      <c r="O9">
        <f t="shared" si="21"/>
        <v>11994.809470522596</v>
      </c>
      <c r="P9">
        <f t="shared" si="22"/>
        <v>599.74047352612979</v>
      </c>
      <c r="Q9" s="4">
        <f t="shared" si="23"/>
        <v>12.5</v>
      </c>
      <c r="R9">
        <f t="shared" si="0"/>
        <v>2000000</v>
      </c>
      <c r="S9">
        <f t="shared" si="1"/>
        <v>12194.545365538032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10481.740932303626</v>
      </c>
      <c r="AC9">
        <f t="shared" si="2"/>
        <v>11201.309754178968</v>
      </c>
      <c r="AE9">
        <f t="shared" si="3"/>
        <v>11017.842182241542</v>
      </c>
      <c r="AF9">
        <f t="shared" si="4"/>
        <v>-550.89210911207704</v>
      </c>
      <c r="AG9">
        <f t="shared" si="4"/>
        <v>-11.481885361870519</v>
      </c>
      <c r="AH9">
        <f t="shared" si="5"/>
        <v>-8411.9966415030194</v>
      </c>
      <c r="AI9">
        <f t="shared" si="6"/>
        <v>2043.4715462645745</v>
      </c>
      <c r="AJ9">
        <f t="shared" si="7"/>
        <v>-719.56882187534211</v>
      </c>
      <c r="AK9">
        <f t="shared" si="24"/>
        <v>1093.5216704836075</v>
      </c>
      <c r="AL9">
        <f t="shared" si="8"/>
        <v>2417.4243948728399</v>
      </c>
      <c r="AN9">
        <f t="shared" si="9"/>
        <v>6883.3072975822688</v>
      </c>
      <c r="AO9">
        <f t="shared" si="9"/>
        <v>-344.16536487911338</v>
      </c>
      <c r="AP9">
        <f t="shared" si="9"/>
        <v>-7.1732145000907348</v>
      </c>
      <c r="AQ9">
        <f t="shared" si="9"/>
        <v>-5255.3264887948535</v>
      </c>
      <c r="AR9">
        <f t="shared" si="9"/>
        <v>1276.6422294082108</v>
      </c>
      <c r="AS9">
        <f t="shared" si="9"/>
        <v>-449.54476936604152</v>
      </c>
      <c r="AT9">
        <f t="shared" si="9"/>
        <v>683.16877025486826</v>
      </c>
      <c r="AU9">
        <f t="shared" si="9"/>
        <v>1510.2662302970375</v>
      </c>
      <c r="AW9">
        <v>6</v>
      </c>
      <c r="AX9">
        <f>(R9*SUMPRODUCT(K10:$K$23, X10:$X$23)-$AZ$3*SUMPRODUCT(K9:$K$22, W10:$W$23))/Z9</f>
        <v>12194.545365538032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4.7406419999999998E-3</v>
      </c>
      <c r="O10">
        <f t="shared" si="21"/>
        <v>11994.809470522596</v>
      </c>
      <c r="P10">
        <f t="shared" si="22"/>
        <v>599.74047352612979</v>
      </c>
      <c r="Q10" s="4">
        <f t="shared" si="23"/>
        <v>12.5</v>
      </c>
      <c r="R10">
        <f t="shared" si="0"/>
        <v>2000000</v>
      </c>
      <c r="S10">
        <f t="shared" si="1"/>
        <v>12848.328221354865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11201.309754178968</v>
      </c>
      <c r="AC10">
        <f t="shared" si="2"/>
        <v>11627.875802544506</v>
      </c>
      <c r="AE10">
        <f t="shared" si="3"/>
        <v>10855.432115020621</v>
      </c>
      <c r="AF10">
        <f t="shared" si="4"/>
        <v>-542.77160575103107</v>
      </c>
      <c r="AG10">
        <f t="shared" si="4"/>
        <v>-11.312635000266146</v>
      </c>
      <c r="AH10">
        <f t="shared" si="5"/>
        <v>-8709.0412777069723</v>
      </c>
      <c r="AI10">
        <f t="shared" si="6"/>
        <v>1592.3065965623518</v>
      </c>
      <c r="AJ10">
        <f t="shared" si="7"/>
        <v>-426.56604836553743</v>
      </c>
      <c r="AK10">
        <f t="shared" si="24"/>
        <v>1129.4834388310496</v>
      </c>
      <c r="AL10">
        <f t="shared" si="8"/>
        <v>2295.223987027864</v>
      </c>
      <c r="AN10">
        <f t="shared" si="9"/>
        <v>6443.5562270143673</v>
      </c>
      <c r="AO10">
        <f t="shared" si="9"/>
        <v>-322.17781135071834</v>
      </c>
      <c r="AP10">
        <f t="shared" si="9"/>
        <v>-6.7149422452785643</v>
      </c>
      <c r="AQ10">
        <f t="shared" si="9"/>
        <v>-5169.5037619593941</v>
      </c>
      <c r="AR10">
        <f t="shared" si="9"/>
        <v>945.15971145897629</v>
      </c>
      <c r="AS10">
        <f t="shared" si="9"/>
        <v>-253.2006361474491</v>
      </c>
      <c r="AT10">
        <f t="shared" si="9"/>
        <v>670.43761763467899</v>
      </c>
      <c r="AU10">
        <f t="shared" si="9"/>
        <v>1362.3966929462063</v>
      </c>
      <c r="AW10">
        <v>7</v>
      </c>
      <c r="AX10">
        <f>(R10*SUMPRODUCT(K11:$K$23, X11:$X$23)-$AZ$3*SUMPRODUCT(K10:$K$22, W11:$W$23))/Z10</f>
        <v>12848.328221354865</v>
      </c>
    </row>
    <row r="11" spans="1:52" x14ac:dyDescent="0.25">
      <c r="A11" t="s">
        <v>33</v>
      </c>
      <c r="C11" s="7">
        <f>AU25</f>
        <v>4963.0081892629196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4.9668849999999999E-3</v>
      </c>
      <c r="O11">
        <f t="shared" si="21"/>
        <v>11994.809470522596</v>
      </c>
      <c r="P11">
        <f t="shared" si="22"/>
        <v>599.74047352612979</v>
      </c>
      <c r="Q11" s="4">
        <f t="shared" si="23"/>
        <v>12.5</v>
      </c>
      <c r="R11">
        <f t="shared" si="0"/>
        <v>2000000</v>
      </c>
      <c r="S11">
        <f t="shared" si="1"/>
        <v>13227.004438096139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11627.875802544506</v>
      </c>
      <c r="AC11">
        <f t="shared" si="2"/>
        <v>11791.419546199038</v>
      </c>
      <c r="AE11">
        <f t="shared" si="3"/>
        <v>10692.960110929802</v>
      </c>
      <c r="AF11">
        <f t="shared" si="4"/>
        <v>-534.64800554649003</v>
      </c>
      <c r="AG11">
        <f t="shared" si="4"/>
        <v>-11.143320093170189</v>
      </c>
      <c r="AH11">
        <f t="shared" si="5"/>
        <v>-8990.1691349275079</v>
      </c>
      <c r="AI11">
        <f t="shared" si="6"/>
        <v>1156.9996503626335</v>
      </c>
      <c r="AJ11">
        <f t="shared" si="7"/>
        <v>-163.54374365453259</v>
      </c>
      <c r="AK11">
        <f t="shared" si="24"/>
        <v>1121.9886772582827</v>
      </c>
      <c r="AL11">
        <f t="shared" si="8"/>
        <v>2115.4445839663836</v>
      </c>
      <c r="AN11">
        <f t="shared" si="9"/>
        <v>6036.2494169982019</v>
      </c>
      <c r="AO11">
        <f t="shared" si="9"/>
        <v>-301.81247084991003</v>
      </c>
      <c r="AP11">
        <f t="shared" si="9"/>
        <v>-6.2904807198400743</v>
      </c>
      <c r="AQ11">
        <f t="shared" si="9"/>
        <v>-5075.0122170522754</v>
      </c>
      <c r="AR11">
        <f t="shared" si="9"/>
        <v>653.13424837617617</v>
      </c>
      <c r="AS11">
        <f t="shared" si="9"/>
        <v>-92.321566436904533</v>
      </c>
      <c r="AT11">
        <f t="shared" si="9"/>
        <v>633.37031361935783</v>
      </c>
      <c r="AU11">
        <f t="shared" si="9"/>
        <v>1194.1829955586295</v>
      </c>
      <c r="AW11">
        <v>8</v>
      </c>
      <c r="AX11">
        <f>(R11*SUMPRODUCT(K12:$K$23, X12:$X$23)-$AZ$3*SUMPRODUCT(K11:$K$22, W12:$W$23))/Z11</f>
        <v>13227.004438096139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5.2168930000000002E-3</v>
      </c>
      <c r="O12">
        <f t="shared" si="21"/>
        <v>11994.809470522596</v>
      </c>
      <c r="P12">
        <f t="shared" si="22"/>
        <v>599.74047352612979</v>
      </c>
      <c r="Q12" s="4">
        <f t="shared" si="23"/>
        <v>12.5</v>
      </c>
      <c r="R12">
        <f t="shared" si="0"/>
        <v>2000000</v>
      </c>
      <c r="S12">
        <f t="shared" si="1"/>
        <v>13335.479581083908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11791.419546199038</v>
      </c>
      <c r="AC12">
        <f t="shared" si="2"/>
        <v>11707.221134038715</v>
      </c>
      <c r="AE12">
        <f t="shared" si="3"/>
        <v>10530.246481068516</v>
      </c>
      <c r="AF12">
        <f t="shared" si="4"/>
        <v>-526.5123240534258</v>
      </c>
      <c r="AG12">
        <f t="shared" si="4"/>
        <v>-10.973753383647669</v>
      </c>
      <c r="AH12">
        <f t="shared" si="5"/>
        <v>-9301.3613745310249</v>
      </c>
      <c r="AI12">
        <f t="shared" si="6"/>
        <v>691.39902910041747</v>
      </c>
      <c r="AJ12">
        <f t="shared" si="7"/>
        <v>84.198412160323642</v>
      </c>
      <c r="AK12">
        <f t="shared" si="24"/>
        <v>1131.1684771968132</v>
      </c>
      <c r="AL12">
        <f t="shared" si="8"/>
        <v>1906.7659184575543</v>
      </c>
      <c r="AN12">
        <f t="shared" si="9"/>
        <v>5651.1041501078316</v>
      </c>
      <c r="AO12">
        <f t="shared" si="9"/>
        <v>-282.55520750539159</v>
      </c>
      <c r="AP12">
        <f t="shared" si="9"/>
        <v>-5.88911412473401</v>
      </c>
      <c r="AQ12">
        <f t="shared" si="9"/>
        <v>-4991.6174288763032</v>
      </c>
      <c r="AR12">
        <f t="shared" si="9"/>
        <v>371.04239960140325</v>
      </c>
      <c r="AS12">
        <f t="shared" si="9"/>
        <v>45.185456698200028</v>
      </c>
      <c r="AT12">
        <f t="shared" si="9"/>
        <v>607.04665246443767</v>
      </c>
      <c r="AU12">
        <f t="shared" si="9"/>
        <v>1023.274508764041</v>
      </c>
      <c r="AW12">
        <v>9</v>
      </c>
      <c r="AX12">
        <f>(R12*SUMPRODUCT(K13:$K$23, X13:$X$23)-$AZ$3*SUMPRODUCT(K12:$K$22, W13:$W$23))/Z12</f>
        <v>13335.479581083908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5.4821100000000001E-3</v>
      </c>
      <c r="O13">
        <f t="shared" si="21"/>
        <v>11994.809470522596</v>
      </c>
      <c r="P13">
        <f t="shared" si="22"/>
        <v>599.74047352612979</v>
      </c>
      <c r="Q13" s="4">
        <f t="shared" si="23"/>
        <v>12.5</v>
      </c>
      <c r="R13">
        <f t="shared" si="0"/>
        <v>2000000</v>
      </c>
      <c r="S13">
        <f t="shared" si="1"/>
        <v>13178.035397376334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11707.221134038715</v>
      </c>
      <c r="AC13">
        <f t="shared" si="2"/>
        <v>11389.888298908641</v>
      </c>
      <c r="AE13">
        <f t="shared" si="3"/>
        <v>10367.2160467215</v>
      </c>
      <c r="AF13">
        <f t="shared" si="4"/>
        <v>-518.36080233607504</v>
      </c>
      <c r="AG13">
        <f t="shared" si="4"/>
        <v>-10.803856526649163</v>
      </c>
      <c r="AH13">
        <f t="shared" si="5"/>
        <v>-9625.4917059245963</v>
      </c>
      <c r="AI13">
        <f t="shared" si="6"/>
        <v>212.55968193417903</v>
      </c>
      <c r="AJ13">
        <f t="shared" si="7"/>
        <v>317.33283513007336</v>
      </c>
      <c r="AK13">
        <f t="shared" si="24"/>
        <v>1114.449148764528</v>
      </c>
      <c r="AL13">
        <f t="shared" si="8"/>
        <v>1644.3416658287804</v>
      </c>
      <c r="AN13">
        <f t="shared" si="9"/>
        <v>5290.1142284248408</v>
      </c>
      <c r="AO13">
        <f t="shared" si="9"/>
        <v>-264.50571142124204</v>
      </c>
      <c r="AP13">
        <f t="shared" si="9"/>
        <v>-5.5129202358584415</v>
      </c>
      <c r="AQ13">
        <f t="shared" si="9"/>
        <v>-4911.6320523868881</v>
      </c>
      <c r="AR13">
        <f t="shared" si="9"/>
        <v>108.46354438085206</v>
      </c>
      <c r="AS13">
        <f t="shared" si="9"/>
        <v>161.92649393072801</v>
      </c>
      <c r="AT13">
        <f t="shared" si="9"/>
        <v>568.67371839902751</v>
      </c>
      <c r="AU13">
        <f t="shared" si="9"/>
        <v>839.06375671060755</v>
      </c>
      <c r="AW13">
        <v>10</v>
      </c>
      <c r="AX13">
        <f>(R13*SUMPRODUCT(K14:$K$23, X14:$X$23)-$AZ$3*SUMPRODUCT(K13:$K$22, W14:$W$23))/Z13</f>
        <v>13178.035397376334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5.7777469999999997E-3</v>
      </c>
      <c r="O14">
        <f t="shared" si="21"/>
        <v>11994.809470522596</v>
      </c>
      <c r="P14">
        <f t="shared" si="22"/>
        <v>599.74047352612979</v>
      </c>
      <c r="Q14" s="4">
        <f t="shared" si="23"/>
        <v>12.5</v>
      </c>
      <c r="R14">
        <f t="shared" si="0"/>
        <v>2000000</v>
      </c>
      <c r="S14">
        <f t="shared" si="1"/>
        <v>12926.342544503445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11389.888298908641</v>
      </c>
      <c r="AC14">
        <f t="shared" si="2"/>
        <v>10996.073540736288</v>
      </c>
      <c r="AE14">
        <f t="shared" si="3"/>
        <v>10203.644734841988</v>
      </c>
      <c r="AF14">
        <f t="shared" si="4"/>
        <v>-510.18223674209941</v>
      </c>
      <c r="AG14">
        <f t="shared" si="4"/>
        <v>-10.633396011747395</v>
      </c>
      <c r="AH14">
        <f t="shared" si="5"/>
        <v>-9987.5119416444195</v>
      </c>
      <c r="AI14">
        <f t="shared" si="6"/>
        <v>-304.68283955627885</v>
      </c>
      <c r="AJ14">
        <f t="shared" si="7"/>
        <v>393.81475817235332</v>
      </c>
      <c r="AK14">
        <f t="shared" si="24"/>
        <v>1804.1444944016141</v>
      </c>
      <c r="AL14">
        <f t="shared" si="8"/>
        <v>1893.2764130176886</v>
      </c>
      <c r="AN14">
        <f t="shared" si="9"/>
        <v>4796.2255332006107</v>
      </c>
      <c r="AO14">
        <f t="shared" si="9"/>
        <v>-239.81127666003056</v>
      </c>
      <c r="AP14">
        <f t="shared" si="9"/>
        <v>-4.9982302188577901</v>
      </c>
      <c r="AQ14">
        <f t="shared" si="9"/>
        <v>-4694.6322644976708</v>
      </c>
      <c r="AR14">
        <f t="shared" si="9"/>
        <v>-143.21623817594818</v>
      </c>
      <c r="AS14">
        <f t="shared" si="9"/>
        <v>185.11271683614876</v>
      </c>
      <c r="AT14">
        <f t="shared" si="9"/>
        <v>848.03853078939335</v>
      </c>
      <c r="AU14">
        <f t="shared" si="9"/>
        <v>889.93500944959396</v>
      </c>
      <c r="AW14">
        <v>11</v>
      </c>
      <c r="AX14">
        <f>(R14*SUMPRODUCT(K15:$K$23, X15:$X$23)-$AZ$3*SUMPRODUCT(K14:$K$22, W15:$W$23))/Z14</f>
        <v>12926.342544503445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6.1180619999999996E-3</v>
      </c>
      <c r="O15">
        <f t="shared" si="21"/>
        <v>11994.809470522596</v>
      </c>
      <c r="P15">
        <f t="shared" si="22"/>
        <v>599.74047352612979</v>
      </c>
      <c r="Q15" s="4">
        <f t="shared" si="23"/>
        <v>12.5</v>
      </c>
      <c r="R15">
        <f t="shared" si="0"/>
        <v>2000000</v>
      </c>
      <c r="S15">
        <f t="shared" si="1"/>
        <v>12411.963353741112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10996.073540736288</v>
      </c>
      <c r="AC15">
        <f t="shared" si="2"/>
        <v>10388.323079908321</v>
      </c>
      <c r="AE15">
        <f t="shared" si="3"/>
        <v>10039.18175637983</v>
      </c>
      <c r="AF15">
        <f t="shared" si="4"/>
        <v>-501.95908781899158</v>
      </c>
      <c r="AG15">
        <f t="shared" si="4"/>
        <v>-10.462006275559498</v>
      </c>
      <c r="AH15">
        <f t="shared" si="5"/>
        <v>-10408.924171267725</v>
      </c>
      <c r="AI15">
        <f t="shared" si="6"/>
        <v>-882.16350898244673</v>
      </c>
      <c r="AJ15">
        <f t="shared" si="7"/>
        <v>607.75046082796689</v>
      </c>
      <c r="AK15">
        <f t="shared" si="24"/>
        <v>1757.0752232219741</v>
      </c>
      <c r="AL15">
        <f t="shared" si="8"/>
        <v>1482.6621750674942</v>
      </c>
      <c r="AN15">
        <f t="shared" si="9"/>
        <v>4346.9430610687277</v>
      </c>
      <c r="AO15">
        <f t="shared" si="9"/>
        <v>-217.34715305343641</v>
      </c>
      <c r="AP15">
        <f t="shared" si="9"/>
        <v>-4.5300251243583718</v>
      </c>
      <c r="AQ15">
        <f t="shared" si="9"/>
        <v>-4507.0406929059372</v>
      </c>
      <c r="AR15">
        <f t="shared" si="9"/>
        <v>-381.97481001500472</v>
      </c>
      <c r="AS15">
        <f t="shared" si="9"/>
        <v>263.15457899530213</v>
      </c>
      <c r="AT15">
        <f t="shared" si="9"/>
        <v>760.80960925990905</v>
      </c>
      <c r="AU15">
        <f t="shared" si="9"/>
        <v>641.98937824020641</v>
      </c>
      <c r="AW15">
        <v>12</v>
      </c>
      <c r="AX15">
        <f>(R15*SUMPRODUCT(K16:$K$23, X16:$X$23)-$AZ$3*SUMPRODUCT(K15:$K$22, W16:$W$23))/Z15</f>
        <v>12411.963353741112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6.4830920000000002E-3</v>
      </c>
      <c r="O16">
        <f t="shared" si="21"/>
        <v>11994.809470522596</v>
      </c>
      <c r="P16">
        <f t="shared" si="22"/>
        <v>599.74047352612979</v>
      </c>
      <c r="Q16" s="4">
        <f t="shared" si="23"/>
        <v>12.5</v>
      </c>
      <c r="R16">
        <f t="shared" si="0"/>
        <v>2000000</v>
      </c>
      <c r="S16">
        <f t="shared" si="1"/>
        <v>11654.754246385073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10388.323079908321</v>
      </c>
      <c r="AC16">
        <f t="shared" si="2"/>
        <v>9593.7835075879775</v>
      </c>
      <c r="AE16">
        <f t="shared" si="3"/>
        <v>9873.7049998847015</v>
      </c>
      <c r="AF16">
        <f t="shared" si="4"/>
        <v>-493.68524999423505</v>
      </c>
      <c r="AG16">
        <f t="shared" si="4"/>
        <v>-10.289560063614873</v>
      </c>
      <c r="AH16">
        <f t="shared" si="5"/>
        <v>-10852.183870244731</v>
      </c>
      <c r="AI16">
        <f t="shared" si="6"/>
        <v>-1482.4536804178788</v>
      </c>
      <c r="AJ16">
        <f t="shared" si="7"/>
        <v>794.53957232034372</v>
      </c>
      <c r="AK16">
        <f t="shared" si="24"/>
        <v>1691.6166326315422</v>
      </c>
      <c r="AL16">
        <f t="shared" si="8"/>
        <v>1003.7025245340071</v>
      </c>
      <c r="AN16">
        <f t="shared" si="9"/>
        <v>3938.2850687696173</v>
      </c>
      <c r="AO16">
        <f t="shared" si="9"/>
        <v>-196.91425343848087</v>
      </c>
      <c r="AP16">
        <f t="shared" si="9"/>
        <v>-4.1041555083138306</v>
      </c>
      <c r="AQ16">
        <f t="shared" si="9"/>
        <v>-4328.5670070380247</v>
      </c>
      <c r="AR16">
        <f t="shared" si="9"/>
        <v>-591.30034721520178</v>
      </c>
      <c r="AS16">
        <f t="shared" si="9"/>
        <v>316.91480900557059</v>
      </c>
      <c r="AT16">
        <f t="shared" si="9"/>
        <v>674.72833414133163</v>
      </c>
      <c r="AU16">
        <f t="shared" si="9"/>
        <v>400.34279593170038</v>
      </c>
      <c r="AW16">
        <v>13</v>
      </c>
      <c r="AX16">
        <f>(R16*SUMPRODUCT(K17:$K$23, X17:$X$23)-$AZ$3*SUMPRODUCT(K16:$K$22, W17:$W$23))/Z16</f>
        <v>11654.754246385073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6.8699859999999998E-3</v>
      </c>
      <c r="O17">
        <f t="shared" si="21"/>
        <v>11994.809470522596</v>
      </c>
      <c r="P17">
        <f t="shared" si="22"/>
        <v>599.74047352612979</v>
      </c>
      <c r="Q17" s="4">
        <f t="shared" si="23"/>
        <v>12.5</v>
      </c>
      <c r="R17">
        <f t="shared" si="0"/>
        <v>2000000</v>
      </c>
      <c r="S17">
        <f t="shared" si="1"/>
        <v>10676.066362323047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9593.7835075879775</v>
      </c>
      <c r="AC17">
        <f t="shared" si="2"/>
        <v>8639.905914899955</v>
      </c>
      <c r="AE17">
        <f t="shared" si="3"/>
        <v>9707.1357347685152</v>
      </c>
      <c r="AF17">
        <f t="shared" si="4"/>
        <v>-485.3567867384258</v>
      </c>
      <c r="AG17">
        <f t="shared" si="4"/>
        <v>-10.11597532939553</v>
      </c>
      <c r="AH17">
        <f t="shared" si="5"/>
        <v>-11310.261373310927</v>
      </c>
      <c r="AI17">
        <f t="shared" si="6"/>
        <v>-2098.5984006102335</v>
      </c>
      <c r="AJ17">
        <f t="shared" si="7"/>
        <v>953.87759268802256</v>
      </c>
      <c r="AK17">
        <f t="shared" si="24"/>
        <v>1610.0853104521493</v>
      </c>
      <c r="AL17">
        <f t="shared" si="8"/>
        <v>465.36450252993836</v>
      </c>
      <c r="AN17">
        <f t="shared" si="9"/>
        <v>3566.6415998160091</v>
      </c>
      <c r="AO17">
        <f t="shared" si="9"/>
        <v>-178.33207999080048</v>
      </c>
      <c r="AP17">
        <f t="shared" si="9"/>
        <v>-3.7168593721528866</v>
      </c>
      <c r="AQ17">
        <f t="shared" si="9"/>
        <v>-4155.6695838048745</v>
      </c>
      <c r="AR17">
        <f t="shared" si="9"/>
        <v>-771.07692335181855</v>
      </c>
      <c r="AS17">
        <f t="shared" si="9"/>
        <v>350.47820450556242</v>
      </c>
      <c r="AT17">
        <f t="shared" si="9"/>
        <v>591.58513947041786</v>
      </c>
      <c r="AU17">
        <f t="shared" si="9"/>
        <v>170.98642062416172</v>
      </c>
      <c r="AW17">
        <v>14</v>
      </c>
      <c r="AX17">
        <f>(R17*SUMPRODUCT(K18:$K$23, X18:$X$23)-$AZ$3*SUMPRODUCT(K17:$K$22, W18:$W$23))/Z17</f>
        <v>10676.066362323047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7.3063119999999997E-3</v>
      </c>
      <c r="O18">
        <f t="shared" si="21"/>
        <v>11994.809470522596</v>
      </c>
      <c r="P18">
        <f t="shared" si="22"/>
        <v>599.74047352612979</v>
      </c>
      <c r="Q18" s="4">
        <f t="shared" si="23"/>
        <v>12.5</v>
      </c>
      <c r="R18">
        <f t="shared" si="0"/>
        <v>2000000</v>
      </c>
      <c r="S18">
        <f t="shared" si="1"/>
        <v>9477.2744017373661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8639.905914899955</v>
      </c>
      <c r="AC18">
        <f t="shared" si="2"/>
        <v>7537.0148379010088</v>
      </c>
      <c r="AE18">
        <f t="shared" si="3"/>
        <v>9539.1410151162636</v>
      </c>
      <c r="AF18">
        <f t="shared" si="4"/>
        <v>-476.95705075581316</v>
      </c>
      <c r="AG18">
        <f t="shared" si="4"/>
        <v>-9.9409051041607093</v>
      </c>
      <c r="AH18">
        <f t="shared" si="5"/>
        <v>-11825.675510538644</v>
      </c>
      <c r="AI18">
        <f t="shared" si="6"/>
        <v>-2773.4324512823532</v>
      </c>
      <c r="AJ18">
        <f t="shared" si="7"/>
        <v>1102.8910769989461</v>
      </c>
      <c r="AK18">
        <f t="shared" si="24"/>
        <v>1514.8032351480715</v>
      </c>
      <c r="AL18">
        <f t="shared" si="8"/>
        <v>-155.73813913533559</v>
      </c>
      <c r="AN18">
        <f t="shared" si="9"/>
        <v>3228.6353991236092</v>
      </c>
      <c r="AO18">
        <f t="shared" si="9"/>
        <v>-161.43176995618046</v>
      </c>
      <c r="AP18">
        <f t="shared" si="9"/>
        <v>-3.3646172194919224</v>
      </c>
      <c r="AQ18">
        <f t="shared" si="9"/>
        <v>-4002.5401146047402</v>
      </c>
      <c r="AR18">
        <f t="shared" si="9"/>
        <v>-938.70110265680296</v>
      </c>
      <c r="AS18">
        <f t="shared" si="9"/>
        <v>373.28656395095339</v>
      </c>
      <c r="AT18">
        <f t="shared" si="9"/>
        <v>512.70311865144595</v>
      </c>
      <c r="AU18">
        <f t="shared" si="9"/>
        <v>-52.711420054403504</v>
      </c>
      <c r="AW18">
        <v>15</v>
      </c>
      <c r="AX18">
        <f>(R18*SUMPRODUCT(K19:$K$23, X19:$X$23)-$AZ$3*SUMPRODUCT(K18:$K$22, W19:$W$23))/Z18</f>
        <v>9477.2744017373661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7.7977719999999997E-3</v>
      </c>
      <c r="O19">
        <f t="shared" si="21"/>
        <v>11994.809470522596</v>
      </c>
      <c r="P19">
        <f t="shared" si="22"/>
        <v>599.74047352612979</v>
      </c>
      <c r="Q19" s="4">
        <f t="shared" si="23"/>
        <v>12.5</v>
      </c>
      <c r="R19">
        <f t="shared" si="0"/>
        <v>2000000</v>
      </c>
      <c r="S19">
        <f t="shared" si="1"/>
        <v>8058.8644305434664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7537.0148379010088</v>
      </c>
      <c r="AC19">
        <f t="shared" si="2"/>
        <v>6294.9267364125499</v>
      </c>
      <c r="AE19">
        <f t="shared" si="3"/>
        <v>9369.3655582533738</v>
      </c>
      <c r="AF19">
        <f t="shared" si="4"/>
        <v>-468.46827791266873</v>
      </c>
      <c r="AG19">
        <f t="shared" si="4"/>
        <v>-9.7639791416432189</v>
      </c>
      <c r="AH19">
        <f t="shared" si="5"/>
        <v>-12402.705836141033</v>
      </c>
      <c r="AI19">
        <f t="shared" si="6"/>
        <v>-3511.5725349419718</v>
      </c>
      <c r="AJ19">
        <f t="shared" si="7"/>
        <v>1242.088101488459</v>
      </c>
      <c r="AK19">
        <f t="shared" si="24"/>
        <v>1406.6250157821801</v>
      </c>
      <c r="AL19">
        <f t="shared" si="8"/>
        <v>-862.85941767133272</v>
      </c>
      <c r="AN19">
        <f t="shared" si="9"/>
        <v>2921.1999594857625</v>
      </c>
      <c r="AO19">
        <f t="shared" si="9"/>
        <v>-146.05999797428814</v>
      </c>
      <c r="AP19">
        <f t="shared" si="9"/>
        <v>-3.0442333897264584</v>
      </c>
      <c r="AQ19">
        <f t="shared" si="9"/>
        <v>-3866.9409962485352</v>
      </c>
      <c r="AR19">
        <f t="shared" si="9"/>
        <v>-1094.8452681267875</v>
      </c>
      <c r="AS19">
        <f t="shared" si="9"/>
        <v>387.26076906558802</v>
      </c>
      <c r="AT19">
        <f t="shared" si="9"/>
        <v>438.56042477656996</v>
      </c>
      <c r="AU19">
        <f t="shared" si="9"/>
        <v>-269.02407428462959</v>
      </c>
      <c r="AW19">
        <v>16</v>
      </c>
      <c r="AX19">
        <f>(R19*SUMPRODUCT(K20:$K$23, X20:$X$23)-$AZ$3*SUMPRODUCT(K19:$K$22, W20:$W$23))/Z19</f>
        <v>8058.8644305434664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8.3605269999999995E-3</v>
      </c>
      <c r="O20">
        <f t="shared" si="21"/>
        <v>11994.809470522596</v>
      </c>
      <c r="P20">
        <f t="shared" si="22"/>
        <v>599.74047352612979</v>
      </c>
      <c r="Q20" s="4">
        <f t="shared" si="23"/>
        <v>12.5</v>
      </c>
      <c r="R20">
        <f t="shared" si="0"/>
        <v>2000000</v>
      </c>
      <c r="S20">
        <f t="shared" si="1"/>
        <v>6414.6633698971482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6294.9267364125499</v>
      </c>
      <c r="AC20">
        <f t="shared" si="2"/>
        <v>4918.6136862860458</v>
      </c>
      <c r="AE20">
        <f t="shared" si="3"/>
        <v>9197.339068948193</v>
      </c>
      <c r="AF20">
        <f t="shared" si="4"/>
        <v>-459.86695344740968</v>
      </c>
      <c r="AG20">
        <f t="shared" si="4"/>
        <v>-9.584707338985643</v>
      </c>
      <c r="AH20">
        <f t="shared" si="5"/>
        <v>-13061.121798583194</v>
      </c>
      <c r="AI20">
        <f t="shared" si="6"/>
        <v>-4333.2343904213958</v>
      </c>
      <c r="AJ20">
        <f t="shared" si="7"/>
        <v>1376.3130501265041</v>
      </c>
      <c r="AK20">
        <f t="shared" si="24"/>
        <v>1286.3524345559279</v>
      </c>
      <c r="AL20">
        <f t="shared" si="8"/>
        <v>-1670.5689057389638</v>
      </c>
      <c r="AN20">
        <f t="shared" si="9"/>
        <v>2641.5246420847493</v>
      </c>
      <c r="AO20">
        <f t="shared" si="9"/>
        <v>-132.07623210423748</v>
      </c>
      <c r="AP20">
        <f t="shared" si="9"/>
        <v>-2.7527788671595115</v>
      </c>
      <c r="AQ20">
        <f t="shared" si="9"/>
        <v>-3751.2235686417239</v>
      </c>
      <c r="AR20">
        <f t="shared" si="9"/>
        <v>-1244.5279375283712</v>
      </c>
      <c r="AS20">
        <f t="shared" si="9"/>
        <v>395.28441975204316</v>
      </c>
      <c r="AT20">
        <f t="shared" si="9"/>
        <v>369.44725303834866</v>
      </c>
      <c r="AU20">
        <f t="shared" si="9"/>
        <v>-479.79626473797936</v>
      </c>
      <c r="AW20">
        <v>17</v>
      </c>
      <c r="AX20">
        <f>(R20*SUMPRODUCT(K21:$K$23, X21:$X$23)-$AZ$3*SUMPRODUCT(K20:$K$22, W21:$W$23))/Z20</f>
        <v>6414.6633698971482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9.009787E-3</v>
      </c>
      <c r="O21">
        <f t="shared" si="21"/>
        <v>11994.809470522596</v>
      </c>
      <c r="P21">
        <f t="shared" si="22"/>
        <v>599.74047352612979</v>
      </c>
      <c r="Q21" s="4">
        <f t="shared" si="23"/>
        <v>12.5</v>
      </c>
      <c r="R21">
        <f t="shared" si="0"/>
        <v>2000000</v>
      </c>
      <c r="S21">
        <f t="shared" si="1"/>
        <v>4534.2271026068329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4918.6136862860458</v>
      </c>
      <c r="AC21">
        <f t="shared" si="2"/>
        <v>3410.6471116360672</v>
      </c>
      <c r="AE21">
        <f t="shared" si="3"/>
        <v>9022.4996122807097</v>
      </c>
      <c r="AF21">
        <f t="shared" si="4"/>
        <v>-451.12498061403545</v>
      </c>
      <c r="AG21">
        <f t="shared" si="4"/>
        <v>-9.4025040940141889</v>
      </c>
      <c r="AH21">
        <f t="shared" si="5"/>
        <v>-13816.98745305559</v>
      </c>
      <c r="AI21">
        <f t="shared" si="6"/>
        <v>-5255.0153254829293</v>
      </c>
      <c r="AJ21">
        <f t="shared" si="7"/>
        <v>1507.9665746499786</v>
      </c>
      <c r="AK21">
        <f t="shared" si="24"/>
        <v>1154.3652803438504</v>
      </c>
      <c r="AL21">
        <f t="shared" si="8"/>
        <v>-2592.6834704891003</v>
      </c>
      <c r="AN21">
        <f t="shared" si="9"/>
        <v>2387.0455587316801</v>
      </c>
      <c r="AO21">
        <f t="shared" si="9"/>
        <v>-119.35227793658399</v>
      </c>
      <c r="AP21">
        <f t="shared" si="9"/>
        <v>-2.4875817792248767</v>
      </c>
      <c r="AQ21">
        <f t="shared" si="9"/>
        <v>-3655.5034582628873</v>
      </c>
      <c r="AR21">
        <f t="shared" si="9"/>
        <v>-1390.2977592470158</v>
      </c>
      <c r="AS21">
        <f t="shared" si="9"/>
        <v>398.95650533856349</v>
      </c>
      <c r="AT21">
        <f t="shared" si="9"/>
        <v>305.40566738825243</v>
      </c>
      <c r="AU21">
        <f t="shared" si="9"/>
        <v>-685.93558652019999</v>
      </c>
      <c r="AW21">
        <v>18</v>
      </c>
      <c r="AX21">
        <f>(R21*SUMPRODUCT(K22:$K$23, X22:$X$23)-$AZ$3*SUMPRODUCT(K21:$K$22, W22:$W$23))/Z21</f>
        <v>4534.2271026068329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9.7579090000000004E-3</v>
      </c>
      <c r="O22">
        <f t="shared" si="21"/>
        <v>11994.809470522596</v>
      </c>
      <c r="P22">
        <f t="shared" si="22"/>
        <v>599.74047352612979</v>
      </c>
      <c r="Q22" s="4">
        <f t="shared" si="23"/>
        <v>12.5</v>
      </c>
      <c r="R22">
        <f t="shared" si="0"/>
        <v>2000000</v>
      </c>
      <c r="S22">
        <f t="shared" si="1"/>
        <v>2405.4954456743931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3410.6471116360672</v>
      </c>
      <c r="AC22">
        <f t="shared" si="2"/>
        <v>1773.6642158016807</v>
      </c>
      <c r="AE22">
        <f t="shared" si="3"/>
        <v>8844.2338859887313</v>
      </c>
      <c r="AF22">
        <f t="shared" si="4"/>
        <v>-442.2116942994366</v>
      </c>
      <c r="AG22">
        <f t="shared" si="4"/>
        <v>-9.2167302737525283</v>
      </c>
      <c r="AH22">
        <f t="shared" si="5"/>
        <v>-14679.804691442865</v>
      </c>
      <c r="AI22">
        <f t="shared" si="6"/>
        <v>-6286.9992300273225</v>
      </c>
      <c r="AJ22">
        <f t="shared" si="7"/>
        <v>1636.9828958343865</v>
      </c>
      <c r="AK22">
        <f t="shared" si="24"/>
        <v>1010.8337376241579</v>
      </c>
      <c r="AL22">
        <f t="shared" si="8"/>
        <v>-3639.1825965687785</v>
      </c>
      <c r="AN22">
        <f t="shared" si="9"/>
        <v>2155.4374374094077</v>
      </c>
      <c r="AO22">
        <f t="shared" si="9"/>
        <v>-107.77187187047039</v>
      </c>
      <c r="AP22">
        <f t="shared" si="9"/>
        <v>-2.2462189194276321</v>
      </c>
      <c r="AQ22">
        <f t="shared" si="9"/>
        <v>-3577.6304667746685</v>
      </c>
      <c r="AR22">
        <f t="shared" si="9"/>
        <v>-1532.2111201551591</v>
      </c>
      <c r="AS22">
        <f t="shared" si="9"/>
        <v>398.95080383051697</v>
      </c>
      <c r="AT22">
        <f t="shared" si="9"/>
        <v>246.35134135510407</v>
      </c>
      <c r="AU22">
        <f t="shared" si="9"/>
        <v>-886.90897496953824</v>
      </c>
      <c r="AW22">
        <v>19</v>
      </c>
      <c r="AX22">
        <f>(R22*SUMPRODUCT(K23:$K$23, X23:$X$23)-$AZ$3*SUMPRODUCT(K22:$K$22, W23:$W$23))/Z22</f>
        <v>2405.4954456743931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1.0650522000000001E-2</v>
      </c>
      <c r="O23">
        <f t="shared" si="21"/>
        <v>11994.809470522596</v>
      </c>
      <c r="P23">
        <f t="shared" si="22"/>
        <v>599.74047352612979</v>
      </c>
      <c r="Q23" s="4">
        <f t="shared" si="23"/>
        <v>12.5</v>
      </c>
      <c r="R23">
        <f t="shared" si="0"/>
        <v>2000000</v>
      </c>
      <c r="S23">
        <f t="shared" si="1"/>
        <v>2456.217621708267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1773.6642158016807</v>
      </c>
      <c r="AC23">
        <f t="shared" si="2"/>
        <v>1773.6642158016805</v>
      </c>
      <c r="AE23">
        <f t="shared" si="3"/>
        <v>8661.595839552976</v>
      </c>
      <c r="AF23">
        <f t="shared" si="4"/>
        <v>-433.07979197764882</v>
      </c>
      <c r="AG23">
        <f t="shared" si="4"/>
        <v>-9.0263999824663355</v>
      </c>
      <c r="AH23">
        <f t="shared" si="5"/>
        <v>-15706.078167786773</v>
      </c>
      <c r="AI23">
        <f t="shared" si="6"/>
        <v>-7486.5885201939109</v>
      </c>
      <c r="AJ23">
        <f t="shared" si="7"/>
        <v>0</v>
      </c>
      <c r="AK23">
        <f t="shared" si="24"/>
        <v>855.90656949769743</v>
      </c>
      <c r="AL23">
        <f t="shared" si="8"/>
        <v>-6630.6819506962138</v>
      </c>
      <c r="AN23">
        <f t="shared" si="9"/>
        <v>1944.5292704570136</v>
      </c>
      <c r="AO23">
        <f t="shared" si="9"/>
        <v>-97.226463522850679</v>
      </c>
      <c r="AP23">
        <f t="shared" si="9"/>
        <v>-2.0264278428470663</v>
      </c>
      <c r="AQ23">
        <f t="shared" si="9"/>
        <v>-3526.0163700876919</v>
      </c>
      <c r="AR23">
        <f t="shared" si="9"/>
        <v>-1680.7399909963763</v>
      </c>
      <c r="AS23">
        <f t="shared" si="9"/>
        <v>0</v>
      </c>
      <c r="AT23">
        <f t="shared" si="9"/>
        <v>192.15112411093739</v>
      </c>
      <c r="AU23">
        <f t="shared" si="9"/>
        <v>-1488.5888668854388</v>
      </c>
      <c r="AW23">
        <v>20</v>
      </c>
      <c r="AX23">
        <f>(R23*SUMPRODUCT(K$23:$K24, X$23:$X24)-$AZ$3*SUMPRODUCT(K$22:$K23, W$23:$W24))/Z23</f>
        <v>2456.217621708267</v>
      </c>
    </row>
    <row r="25" spans="5:50" x14ac:dyDescent="0.25">
      <c r="AN25" s="8">
        <f t="shared" ref="AN25:AU25" si="25">SUM(AN3:AN23)</f>
        <v>108607.18900426132</v>
      </c>
      <c r="AO25" s="8">
        <f t="shared" si="25"/>
        <v>-14426.466553105009</v>
      </c>
      <c r="AP25" s="8">
        <f t="shared" si="25"/>
        <v>-226.4990004147763</v>
      </c>
      <c r="AQ25" s="8">
        <f t="shared" si="25"/>
        <v>-95739.612964125103</v>
      </c>
      <c r="AR25" s="8">
        <f t="shared" si="25"/>
        <v>-1785.389513383582</v>
      </c>
      <c r="AS25" s="8">
        <f t="shared" si="25"/>
        <v>-6089.2910899996732</v>
      </c>
      <c r="AT25" s="8">
        <f t="shared" si="25"/>
        <v>12837.688792646175</v>
      </c>
      <c r="AU25" s="9">
        <f t="shared" si="25"/>
        <v>4963.0081892629196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2" priority="1" operator="lessThan">
      <formula>0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086B6-8707-4BC2-86D6-3A8036F0824E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1769.1493615529957</v>
      </c>
      <c r="K3">
        <v>1</v>
      </c>
      <c r="L3" s="2">
        <v>0</v>
      </c>
      <c r="O3">
        <f>$C$3</f>
        <v>1769.1493615529957</v>
      </c>
      <c r="P3">
        <f>O3*C5</f>
        <v>176.91493615529959</v>
      </c>
      <c r="Q3" s="4">
        <f>B8</f>
        <v>125.8175559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1769.1493615529957</v>
      </c>
      <c r="AF3">
        <f t="shared" ref="AF3:AG34" si="3">-$Z3*P3</f>
        <v>-176.91493615529959</v>
      </c>
      <c r="AG3">
        <f t="shared" si="3"/>
        <v>-125.8175559</v>
      </c>
      <c r="AH3">
        <f t="shared" ref="AH3:AH66" si="4">-X3*R3</f>
        <v>0</v>
      </c>
      <c r="AI3">
        <f t="shared" ref="AI3:AI34" si="5">SUM(AE3:AH3)</f>
        <v>1466.4168694976961</v>
      </c>
      <c r="AJ3">
        <f t="shared" ref="AJ3:AJ66" si="6">AB3-AC3</f>
        <v>0</v>
      </c>
      <c r="AL3">
        <f t="shared" ref="AL3:AL23" si="7">SUM(AI3:AK3)</f>
        <v>1466.4168694976961</v>
      </c>
      <c r="AN3">
        <f t="shared" ref="AN3:AU34" si="8">AE3*$K3</f>
        <v>1769.1493615529957</v>
      </c>
      <c r="AO3">
        <f t="shared" si="8"/>
        <v>-176.91493615529959</v>
      </c>
      <c r="AP3">
        <f t="shared" si="8"/>
        <v>-125.8175559</v>
      </c>
      <c r="AQ3">
        <f t="shared" si="8"/>
        <v>0</v>
      </c>
      <c r="AR3">
        <f t="shared" si="8"/>
        <v>1466.4168694976961</v>
      </c>
      <c r="AS3">
        <f t="shared" si="8"/>
        <v>0</v>
      </c>
      <c r="AT3">
        <f t="shared" si="8"/>
        <v>0</v>
      </c>
      <c r="AU3">
        <f t="shared" si="8"/>
        <v>1466.4168694976961</v>
      </c>
      <c r="AW3">
        <v>0</v>
      </c>
      <c r="AX3">
        <f>IF(Z3&gt;0, (R3*SUMPRODUCT(K3:$K$98, X3:$X$98)-K3*$AZ$3)/Z3, 0)</f>
        <v>0</v>
      </c>
      <c r="AZ3">
        <f>C6*SUMPRODUCT(X4:X98, K4:K98)/1</f>
        <v>1312.5534561552452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2.4668070000000001E-3</v>
      </c>
      <c r="R4">
        <f t="shared" si="0"/>
        <v>50000</v>
      </c>
      <c r="S4">
        <f t="shared" si="1"/>
        <v>89.153811998493225</v>
      </c>
      <c r="U4">
        <f t="shared" ref="U4:U67" si="12">M4</f>
        <v>2.4668070000000001E-3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2.4668070000000001E-3</v>
      </c>
      <c r="Y4">
        <f t="shared" ref="Y4:Y67" si="16">V4*W4</f>
        <v>0.01</v>
      </c>
      <c r="Z4">
        <f t="shared" ref="Z4:Z67" si="17">MAX(0, W4-X4-Y4)</f>
        <v>0.98753319299999998</v>
      </c>
      <c r="AB4">
        <f t="shared" ref="AB4:AB67" si="18">AC3</f>
        <v>0</v>
      </c>
      <c r="AC4">
        <f t="shared" ref="AC4:AC67" si="19">S4*Z4</f>
        <v>88.042348630993729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-123.34035</v>
      </c>
      <c r="AI4">
        <f t="shared" si="5"/>
        <v>-123.34035</v>
      </c>
      <c r="AJ4">
        <f t="shared" si="6"/>
        <v>-88.042348630993729</v>
      </c>
      <c r="AK4">
        <f t="shared" ref="AK4:AK67" si="20">G4*SUM(AB4:AB4, AE4:AF4)</f>
        <v>0</v>
      </c>
      <c r="AL4">
        <f t="shared" si="7"/>
        <v>-211.38269863099373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-115.0670305065771</v>
      </c>
      <c r="AR4">
        <f t="shared" si="8"/>
        <v>-115.0670305065771</v>
      </c>
      <c r="AS4">
        <f t="shared" si="8"/>
        <v>-82.13671856609173</v>
      </c>
      <c r="AT4">
        <f t="shared" si="8"/>
        <v>0</v>
      </c>
      <c r="AU4">
        <f t="shared" si="8"/>
        <v>-197.20374907266884</v>
      </c>
      <c r="AW4">
        <v>1</v>
      </c>
      <c r="AX4">
        <f>IF(Z4&gt;0, (R4*SUMPRODUCT(K4:$K$98, X4:$X$98)-K4*$AZ$3)/Z4, 0)</f>
        <v>89.153811998493225</v>
      </c>
    </row>
    <row r="5" spans="1:52" x14ac:dyDescent="0.25">
      <c r="C5" s="2"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2.4706089999999999E-3</v>
      </c>
      <c r="Q5" s="4">
        <f t="shared" ref="Q5:Q68" si="22">$C$8</f>
        <v>12.5</v>
      </c>
      <c r="R5">
        <f t="shared" si="0"/>
        <v>50000</v>
      </c>
      <c r="S5">
        <f t="shared" si="1"/>
        <v>77.020150991561323</v>
      </c>
      <c r="U5">
        <f t="shared" si="12"/>
        <v>2.4706089999999999E-3</v>
      </c>
      <c r="V5">
        <f t="shared" si="13"/>
        <v>0.01</v>
      </c>
      <c r="W5">
        <f t="shared" si="14"/>
        <v>0.98753319299999998</v>
      </c>
      <c r="X5">
        <f t="shared" si="15"/>
        <v>2.4398083944245368E-3</v>
      </c>
      <c r="Y5">
        <f t="shared" si="16"/>
        <v>9.87533193E-3</v>
      </c>
      <c r="Z5">
        <f t="shared" si="17"/>
        <v>0.97521805267557538</v>
      </c>
      <c r="AB5">
        <f t="shared" si="18"/>
        <v>88.042348630993729</v>
      </c>
      <c r="AC5">
        <f t="shared" si="19"/>
        <v>75.111441666769224</v>
      </c>
      <c r="AE5">
        <f t="shared" si="2"/>
        <v>0</v>
      </c>
      <c r="AF5">
        <f t="shared" si="3"/>
        <v>0</v>
      </c>
      <c r="AG5">
        <f t="shared" si="3"/>
        <v>-12.190225658444692</v>
      </c>
      <c r="AH5">
        <f t="shared" si="4"/>
        <v>-121.99041972122684</v>
      </c>
      <c r="AI5">
        <f t="shared" si="5"/>
        <v>-134.18064537967155</v>
      </c>
      <c r="AJ5">
        <f t="shared" si="6"/>
        <v>12.930906964224505</v>
      </c>
      <c r="AK5">
        <f t="shared" si="20"/>
        <v>3.6097362938707431</v>
      </c>
      <c r="AL5">
        <f t="shared" si="7"/>
        <v>-117.6400021215763</v>
      </c>
      <c r="AN5">
        <f t="shared" si="8"/>
        <v>0</v>
      </c>
      <c r="AO5">
        <f t="shared" si="8"/>
        <v>0</v>
      </c>
      <c r="AP5">
        <f t="shared" si="8"/>
        <v>-10.423959697771215</v>
      </c>
      <c r="AQ5">
        <f t="shared" si="8"/>
        <v>-104.31498598283581</v>
      </c>
      <c r="AR5">
        <f t="shared" si="8"/>
        <v>-114.73894568060703</v>
      </c>
      <c r="AS5">
        <f t="shared" si="8"/>
        <v>11.057322220883556</v>
      </c>
      <c r="AT5">
        <f t="shared" si="8"/>
        <v>3.086714446571734</v>
      </c>
      <c r="AU5">
        <f t="shared" si="8"/>
        <v>-100.59490901315175</v>
      </c>
      <c r="AW5">
        <v>2</v>
      </c>
      <c r="AX5">
        <f>IF(Z5&gt;0, (R5*SUMPRODUCT(K5:$K$98, X5:$X$98)-K5*$AZ$3)/Z5, 0)</f>
        <v>77.020150991561323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2.4744120000000001E-3</v>
      </c>
      <c r="Q6" s="4">
        <f t="shared" si="22"/>
        <v>12.5</v>
      </c>
      <c r="R6">
        <f t="shared" si="0"/>
        <v>50000</v>
      </c>
      <c r="S6">
        <f t="shared" si="1"/>
        <v>83.748825574570816</v>
      </c>
      <c r="U6">
        <f t="shared" si="12"/>
        <v>2.4744120000000001E-3</v>
      </c>
      <c r="V6">
        <f t="shared" si="13"/>
        <v>0.01</v>
      </c>
      <c r="W6">
        <f t="shared" si="14"/>
        <v>0.97521805267557538</v>
      </c>
      <c r="X6">
        <f t="shared" si="15"/>
        <v>2.4130912521570761E-3</v>
      </c>
      <c r="Y6">
        <f t="shared" si="16"/>
        <v>9.7521805267557545E-3</v>
      </c>
      <c r="Z6">
        <f t="shared" si="17"/>
        <v>0.96305278089666257</v>
      </c>
      <c r="AB6">
        <f t="shared" si="18"/>
        <v>75.111441666769224</v>
      </c>
      <c r="AC6">
        <f t="shared" si="19"/>
        <v>80.654539366419954</v>
      </c>
      <c r="AE6">
        <f t="shared" si="2"/>
        <v>0</v>
      </c>
      <c r="AF6">
        <f t="shared" si="3"/>
        <v>0</v>
      </c>
      <c r="AG6">
        <f t="shared" si="3"/>
        <v>-12.038159761208282</v>
      </c>
      <c r="AH6">
        <f t="shared" si="4"/>
        <v>-120.6545626078538</v>
      </c>
      <c r="AI6">
        <f t="shared" si="5"/>
        <v>-132.6927223690621</v>
      </c>
      <c r="AJ6">
        <f t="shared" si="6"/>
        <v>-5.5430976996507297</v>
      </c>
      <c r="AK6">
        <f t="shared" si="20"/>
        <v>4.3940193375060002</v>
      </c>
      <c r="AL6">
        <f t="shared" si="7"/>
        <v>-133.84180073120683</v>
      </c>
      <c r="AN6">
        <f t="shared" si="8"/>
        <v>0</v>
      </c>
      <c r="AO6">
        <f t="shared" si="8"/>
        <v>0</v>
      </c>
      <c r="AP6">
        <f t="shared" si="8"/>
        <v>-9.2863571762109345</v>
      </c>
      <c r="AQ6">
        <f t="shared" si="8"/>
        <v>-93.074139697542506</v>
      </c>
      <c r="AR6">
        <f t="shared" si="8"/>
        <v>-102.36049687375345</v>
      </c>
      <c r="AS6">
        <f t="shared" si="8"/>
        <v>-4.2760011598669179</v>
      </c>
      <c r="AT6">
        <f t="shared" si="8"/>
        <v>3.3895905866564839</v>
      </c>
      <c r="AU6">
        <f t="shared" si="8"/>
        <v>-103.24690744696389</v>
      </c>
      <c r="AW6">
        <v>3</v>
      </c>
      <c r="AX6">
        <f>IF(Z6&gt;0, (R6*SUMPRODUCT(K6:$K$98, X6:$X$98)-K6*$AZ$3)/Z6, 0)</f>
        <v>83.748825574570816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2.4791650000000002E-3</v>
      </c>
      <c r="Q7" s="4">
        <f t="shared" si="22"/>
        <v>12.5</v>
      </c>
      <c r="R7">
        <f t="shared" si="0"/>
        <v>50000</v>
      </c>
      <c r="S7">
        <f t="shared" si="1"/>
        <v>82.934579891921487</v>
      </c>
      <c r="U7">
        <f t="shared" si="12"/>
        <v>2.4791650000000002E-3</v>
      </c>
      <c r="V7">
        <f t="shared" si="13"/>
        <v>0.01</v>
      </c>
      <c r="W7">
        <f t="shared" si="14"/>
        <v>0.96305278089666257</v>
      </c>
      <c r="X7">
        <f t="shared" si="15"/>
        <v>2.3875667475516745E-3</v>
      </c>
      <c r="Y7">
        <f t="shared" si="16"/>
        <v>9.6305278089666262E-3</v>
      </c>
      <c r="Z7">
        <f t="shared" si="17"/>
        <v>0.95103468634014421</v>
      </c>
      <c r="AB7">
        <f t="shared" si="18"/>
        <v>80.654539366419954</v>
      </c>
      <c r="AC7">
        <f t="shared" si="19"/>
        <v>78.873662174265178</v>
      </c>
      <c r="AE7">
        <f t="shared" si="2"/>
        <v>0</v>
      </c>
      <c r="AF7">
        <f t="shared" si="3"/>
        <v>0</v>
      </c>
      <c r="AG7">
        <f t="shared" si="3"/>
        <v>-11.887933579251802</v>
      </c>
      <c r="AH7">
        <f t="shared" si="4"/>
        <v>-119.37833737758372</v>
      </c>
      <c r="AI7">
        <f t="shared" si="5"/>
        <v>-131.26627095683551</v>
      </c>
      <c r="AJ7">
        <f t="shared" si="6"/>
        <v>1.7808771921547759</v>
      </c>
      <c r="AK7">
        <f t="shared" si="20"/>
        <v>3.9601378828912197</v>
      </c>
      <c r="AL7">
        <f t="shared" si="7"/>
        <v>-125.52525588178952</v>
      </c>
      <c r="AN7">
        <f t="shared" si="8"/>
        <v>0</v>
      </c>
      <c r="AO7">
        <f t="shared" si="8"/>
        <v>0</v>
      </c>
      <c r="AP7">
        <f t="shared" si="8"/>
        <v>-8.3436185904467877</v>
      </c>
      <c r="AQ7">
        <f t="shared" si="8"/>
        <v>-83.786413206299642</v>
      </c>
      <c r="AR7">
        <f t="shared" si="8"/>
        <v>-92.130031796746422</v>
      </c>
      <c r="AS7">
        <f t="shared" si="8"/>
        <v>1.2499195044039313</v>
      </c>
      <c r="AT7">
        <f t="shared" si="8"/>
        <v>2.7794468937892014</v>
      </c>
      <c r="AU7">
        <f t="shared" si="8"/>
        <v>-88.100665398553289</v>
      </c>
      <c r="AW7">
        <v>4</v>
      </c>
      <c r="AX7">
        <f>IF(Z7&gt;0, (R7*SUMPRODUCT(K7:$K$98, X7:$X$98)-K7*$AZ$3)/Z7, 0)</f>
        <v>82.934579891921487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2.4848679999999999E-3</v>
      </c>
      <c r="Q8" s="4">
        <f t="shared" si="22"/>
        <v>12.5</v>
      </c>
      <c r="R8">
        <f t="shared" si="0"/>
        <v>50000</v>
      </c>
      <c r="S8">
        <f t="shared" si="1"/>
        <v>60.052493755015028</v>
      </c>
      <c r="U8">
        <f t="shared" si="12"/>
        <v>2.4848679999999999E-3</v>
      </c>
      <c r="V8">
        <f t="shared" si="13"/>
        <v>0.01</v>
      </c>
      <c r="W8">
        <f t="shared" si="14"/>
        <v>0.95103468634014421</v>
      </c>
      <c r="X8">
        <f t="shared" si="15"/>
        <v>2.3631956589766612E-3</v>
      </c>
      <c r="Y8">
        <f t="shared" si="16"/>
        <v>9.5103468634014417E-3</v>
      </c>
      <c r="Z8">
        <f t="shared" si="17"/>
        <v>0.93916114381776605</v>
      </c>
      <c r="AB8">
        <f t="shared" si="18"/>
        <v>78.873662174265178</v>
      </c>
      <c r="AC8">
        <f t="shared" si="19"/>
        <v>56.398968724069164</v>
      </c>
      <c r="AE8">
        <f t="shared" si="2"/>
        <v>0</v>
      </c>
      <c r="AF8">
        <f t="shared" si="3"/>
        <v>0</v>
      </c>
      <c r="AG8">
        <f t="shared" si="3"/>
        <v>-11.739514297722076</v>
      </c>
      <c r="AH8">
        <f t="shared" si="4"/>
        <v>-118.15978294883305</v>
      </c>
      <c r="AI8">
        <f t="shared" si="5"/>
        <v>-129.89929724655514</v>
      </c>
      <c r="AJ8">
        <f t="shared" si="6"/>
        <v>22.474693450196014</v>
      </c>
      <c r="AK8">
        <f t="shared" si="20"/>
        <v>1.6800090043118483</v>
      </c>
      <c r="AL8">
        <f t="shared" si="7"/>
        <v>-105.74459479204728</v>
      </c>
      <c r="AN8">
        <f t="shared" si="8"/>
        <v>0</v>
      </c>
      <c r="AO8">
        <f t="shared" si="8"/>
        <v>0</v>
      </c>
      <c r="AP8">
        <f t="shared" si="8"/>
        <v>-7.6910759018974275</v>
      </c>
      <c r="AQ8">
        <f t="shared" si="8"/>
        <v>-77.411708539555036</v>
      </c>
      <c r="AR8">
        <f t="shared" si="8"/>
        <v>-85.102784441452471</v>
      </c>
      <c r="AS8">
        <f t="shared" si="8"/>
        <v>14.7241673559591</v>
      </c>
      <c r="AT8">
        <f t="shared" si="8"/>
        <v>1.1006483266978722</v>
      </c>
      <c r="AU8">
        <f t="shared" si="8"/>
        <v>-69.277968758795495</v>
      </c>
      <c r="AW8">
        <v>5</v>
      </c>
      <c r="AX8">
        <f>IF(Z8&gt;0, (R8*SUMPRODUCT(K8:$K$98, X8:$X$98)-K8*$AZ$3)/Z8, 0)</f>
        <v>60.052493755015028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2.4943740000000002E-3</v>
      </c>
      <c r="Q9" s="4">
        <f t="shared" si="22"/>
        <v>12.5</v>
      </c>
      <c r="R9">
        <f t="shared" si="0"/>
        <v>50000</v>
      </c>
      <c r="S9">
        <f t="shared" si="1"/>
        <v>26.429607966966223</v>
      </c>
      <c r="U9">
        <f t="shared" si="12"/>
        <v>2.4943740000000002E-3</v>
      </c>
      <c r="V9">
        <f t="shared" si="13"/>
        <v>0.01</v>
      </c>
      <c r="W9">
        <f t="shared" si="14"/>
        <v>0.93916114381776605</v>
      </c>
      <c r="X9">
        <f t="shared" si="15"/>
        <v>2.3426191389492967E-3</v>
      </c>
      <c r="Y9">
        <f t="shared" si="16"/>
        <v>9.3916114381776602E-3</v>
      </c>
      <c r="Z9">
        <f t="shared" si="17"/>
        <v>0.92742691324063908</v>
      </c>
      <c r="AB9">
        <f t="shared" si="18"/>
        <v>56.398968724069164</v>
      </c>
      <c r="AC9">
        <f t="shared" si="19"/>
        <v>24.511529734963688</v>
      </c>
      <c r="AE9">
        <f t="shared" si="2"/>
        <v>0</v>
      </c>
      <c r="AF9">
        <f t="shared" si="3"/>
        <v>0</v>
      </c>
      <c r="AG9">
        <f t="shared" si="3"/>
        <v>-11.592836415507989</v>
      </c>
      <c r="AH9">
        <f t="shared" si="4"/>
        <v>-117.13095694746484</v>
      </c>
      <c r="AI9">
        <f t="shared" si="5"/>
        <v>-128.72379336297283</v>
      </c>
      <c r="AJ9">
        <f t="shared" si="6"/>
        <v>31.887438989105476</v>
      </c>
      <c r="AK9">
        <f t="shared" si="20"/>
        <v>0.33275391547200805</v>
      </c>
      <c r="AL9">
        <f t="shared" si="7"/>
        <v>-96.50360045839534</v>
      </c>
      <c r="AN9">
        <f t="shared" si="8"/>
        <v>0</v>
      </c>
      <c r="AO9">
        <f t="shared" si="8"/>
        <v>0</v>
      </c>
      <c r="AP9">
        <f t="shared" si="8"/>
        <v>-7.1928977394798119</v>
      </c>
      <c r="AQ9">
        <f t="shared" si="8"/>
        <v>-72.67513878859549</v>
      </c>
      <c r="AR9">
        <f t="shared" si="8"/>
        <v>-79.868036528075308</v>
      </c>
      <c r="AS9">
        <f t="shared" si="8"/>
        <v>19.784898156219406</v>
      </c>
      <c r="AT9">
        <f t="shared" si="8"/>
        <v>0.20646067973493296</v>
      </c>
      <c r="AU9">
        <f t="shared" si="8"/>
        <v>-59.876677692120964</v>
      </c>
      <c r="AW9">
        <v>6</v>
      </c>
      <c r="AX9">
        <f>IF(Z9&gt;0, (R9*SUMPRODUCT(K9:$K$98, X9:$X$98)-K9*$AZ$3)/Z9, 0)</f>
        <v>26.429607966966223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2.5048309999999999E-3</v>
      </c>
      <c r="Q10" s="4">
        <f t="shared" si="22"/>
        <v>12.5</v>
      </c>
      <c r="R10">
        <f t="shared" si="0"/>
        <v>50000</v>
      </c>
      <c r="S10">
        <f t="shared" si="1"/>
        <v>-6.9515801884750044</v>
      </c>
      <c r="U10">
        <f t="shared" si="12"/>
        <v>2.5048309999999999E-3</v>
      </c>
      <c r="V10">
        <f t="shared" si="13"/>
        <v>0.01</v>
      </c>
      <c r="W10">
        <f t="shared" si="14"/>
        <v>0.92742691324063908</v>
      </c>
      <c r="X10">
        <f t="shared" si="15"/>
        <v>2.3230476825194632E-3</v>
      </c>
      <c r="Y10">
        <f t="shared" si="16"/>
        <v>9.2742691324063913E-3</v>
      </c>
      <c r="Z10">
        <f t="shared" si="17"/>
        <v>0.91582959642571327</v>
      </c>
      <c r="AB10">
        <f t="shared" si="18"/>
        <v>24.511529734963688</v>
      </c>
      <c r="AC10">
        <f t="shared" si="19"/>
        <v>-6.3664628785320474</v>
      </c>
      <c r="AE10">
        <f t="shared" si="2"/>
        <v>0</v>
      </c>
      <c r="AF10">
        <f t="shared" si="3"/>
        <v>0</v>
      </c>
      <c r="AG10">
        <f t="shared" si="3"/>
        <v>-11.447869955321416</v>
      </c>
      <c r="AH10">
        <f t="shared" si="4"/>
        <v>-116.15238412597316</v>
      </c>
      <c r="AI10">
        <f t="shared" si="5"/>
        <v>-127.60025408129457</v>
      </c>
      <c r="AJ10">
        <f t="shared" si="6"/>
        <v>30.877992613495735</v>
      </c>
      <c r="AK10">
        <f t="shared" si="20"/>
        <v>0.10049727191335113</v>
      </c>
      <c r="AL10">
        <f t="shared" si="7"/>
        <v>-96.621764195885476</v>
      </c>
      <c r="AN10">
        <f t="shared" si="8"/>
        <v>0</v>
      </c>
      <c r="AO10">
        <f t="shared" si="8"/>
        <v>0</v>
      </c>
      <c r="AP10">
        <f t="shared" si="8"/>
        <v>-6.7384041066761542</v>
      </c>
      <c r="AQ10">
        <f t="shared" si="8"/>
        <v>-68.369199270198095</v>
      </c>
      <c r="AR10">
        <f t="shared" si="8"/>
        <v>-75.107603376874252</v>
      </c>
      <c r="AS10">
        <f t="shared" si="8"/>
        <v>18.175293137041386</v>
      </c>
      <c r="AT10">
        <f t="shared" si="8"/>
        <v>5.9154343333179683E-2</v>
      </c>
      <c r="AU10">
        <f t="shared" si="8"/>
        <v>-56.873155896499682</v>
      </c>
      <c r="AW10">
        <v>7</v>
      </c>
      <c r="AX10">
        <f>IF(Z10&gt;0, (R10*SUMPRODUCT(K10:$K$98, X10:$X$98)-K10*$AZ$3)/Z10, 0)</f>
        <v>-6.9515801884750044</v>
      </c>
    </row>
    <row r="11" spans="1:52" x14ac:dyDescent="0.25">
      <c r="A11" t="s">
        <v>33</v>
      </c>
      <c r="C11" s="12">
        <f>AU100</f>
        <v>39.40598885622628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2.5162380000000001E-3</v>
      </c>
      <c r="Q11" s="4">
        <f t="shared" si="22"/>
        <v>12.5</v>
      </c>
      <c r="R11">
        <f t="shared" si="0"/>
        <v>50000</v>
      </c>
      <c r="S11">
        <f t="shared" si="1"/>
        <v>-40.102800948430762</v>
      </c>
      <c r="U11">
        <f t="shared" si="12"/>
        <v>2.5162380000000001E-3</v>
      </c>
      <c r="V11">
        <f t="shared" si="13"/>
        <v>0.01</v>
      </c>
      <c r="W11">
        <f t="shared" si="14"/>
        <v>0.91582959642571327</v>
      </c>
      <c r="X11">
        <f t="shared" si="15"/>
        <v>2.3044452320510438E-3</v>
      </c>
      <c r="Y11">
        <f t="shared" si="16"/>
        <v>9.1582959642571328E-3</v>
      </c>
      <c r="Z11">
        <f t="shared" si="17"/>
        <v>0.90436685522940508</v>
      </c>
      <c r="AB11">
        <f t="shared" si="18"/>
        <v>-6.3664628785320474</v>
      </c>
      <c r="AC11">
        <f t="shared" si="19"/>
        <v>-36.267643979623131</v>
      </c>
      <c r="AE11">
        <f t="shared" si="2"/>
        <v>0</v>
      </c>
      <c r="AF11">
        <f t="shared" si="3"/>
        <v>0</v>
      </c>
      <c r="AG11">
        <f t="shared" si="3"/>
        <v>-11.304585690367563</v>
      </c>
      <c r="AH11">
        <f t="shared" si="4"/>
        <v>-115.22226160255219</v>
      </c>
      <c r="AI11">
        <f t="shared" si="5"/>
        <v>-126.52684729291975</v>
      </c>
      <c r="AJ11">
        <f t="shared" si="6"/>
        <v>29.901181101091083</v>
      </c>
      <c r="AK11">
        <f t="shared" si="20"/>
        <v>-1.5279510908476913E-2</v>
      </c>
      <c r="AL11">
        <f t="shared" si="7"/>
        <v>-96.640945702737142</v>
      </c>
      <c r="AN11">
        <f t="shared" si="8"/>
        <v>0</v>
      </c>
      <c r="AO11">
        <f t="shared" si="8"/>
        <v>0</v>
      </c>
      <c r="AP11">
        <f t="shared" si="8"/>
        <v>-6.3227524108103559</v>
      </c>
      <c r="AQ11">
        <f t="shared" si="8"/>
        <v>-64.444806053115144</v>
      </c>
      <c r="AR11">
        <f t="shared" si="8"/>
        <v>-70.767558463925496</v>
      </c>
      <c r="AS11">
        <f t="shared" si="8"/>
        <v>16.723988837033936</v>
      </c>
      <c r="AT11">
        <f t="shared" si="8"/>
        <v>-8.5459624154907311E-3</v>
      </c>
      <c r="AU11">
        <f t="shared" si="8"/>
        <v>-54.05211558930705</v>
      </c>
      <c r="AW11">
        <v>8</v>
      </c>
      <c r="AX11">
        <f>IF(Z11&gt;0, (R11*SUMPRODUCT(K11:$K$98, X11:$X$98)-K11*$AZ$3)/Z11, 0)</f>
        <v>-40.102800948430762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2.529547E-3</v>
      </c>
      <c r="Q12" s="4">
        <f t="shared" si="22"/>
        <v>12.5</v>
      </c>
      <c r="R12">
        <f t="shared" si="0"/>
        <v>50000</v>
      </c>
      <c r="S12">
        <f t="shared" si="1"/>
        <v>-71.918840555138488</v>
      </c>
      <c r="U12">
        <f t="shared" si="12"/>
        <v>2.529547E-3</v>
      </c>
      <c r="V12">
        <f t="shared" si="13"/>
        <v>0.01</v>
      </c>
      <c r="W12">
        <f t="shared" si="14"/>
        <v>0.90436685522940508</v>
      </c>
      <c r="X12">
        <f t="shared" si="15"/>
        <v>2.2876384655449761E-3</v>
      </c>
      <c r="Y12">
        <f t="shared" si="16"/>
        <v>9.0436685522940503E-3</v>
      </c>
      <c r="Z12">
        <f t="shared" si="17"/>
        <v>0.89303554821156594</v>
      </c>
      <c r="AB12">
        <f t="shared" si="18"/>
        <v>-36.267643979623131</v>
      </c>
      <c r="AC12">
        <f t="shared" si="19"/>
        <v>-64.226081201898296</v>
      </c>
      <c r="AE12">
        <f t="shared" si="2"/>
        <v>0</v>
      </c>
      <c r="AF12">
        <f t="shared" si="3"/>
        <v>0</v>
      </c>
      <c r="AG12">
        <f t="shared" si="3"/>
        <v>-11.162944352644574</v>
      </c>
      <c r="AH12">
        <f t="shared" si="4"/>
        <v>-114.3819232772488</v>
      </c>
      <c r="AI12">
        <f t="shared" si="5"/>
        <v>-125.54486762989337</v>
      </c>
      <c r="AJ12">
        <f t="shared" si="6"/>
        <v>27.958437222275165</v>
      </c>
      <c r="AK12">
        <f t="shared" si="20"/>
        <v>-8.3415581153133203E-2</v>
      </c>
      <c r="AL12">
        <f t="shared" si="7"/>
        <v>-97.669845988771343</v>
      </c>
      <c r="AN12">
        <f t="shared" si="8"/>
        <v>0</v>
      </c>
      <c r="AO12">
        <f t="shared" si="8"/>
        <v>0</v>
      </c>
      <c r="AP12">
        <f t="shared" si="8"/>
        <v>-5.9332235933761694</v>
      </c>
      <c r="AQ12">
        <f t="shared" si="8"/>
        <v>-60.795208182108155</v>
      </c>
      <c r="AR12">
        <f t="shared" si="8"/>
        <v>-66.728431775484324</v>
      </c>
      <c r="AS12">
        <f t="shared" si="8"/>
        <v>14.860206601480602</v>
      </c>
      <c r="AT12">
        <f t="shared" si="8"/>
        <v>-4.4336268149155818E-2</v>
      </c>
      <c r="AU12">
        <f t="shared" si="8"/>
        <v>-51.912561442152878</v>
      </c>
      <c r="AW12">
        <v>9</v>
      </c>
      <c r="AX12">
        <f>IF(Z12&gt;0, (R12*SUMPRODUCT(K12:$K$98, X12:$X$98)-K12*$AZ$3)/Z12, 0)</f>
        <v>-71.918840555138488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2.543806E-3</v>
      </c>
      <c r="Q13" s="4">
        <f t="shared" si="22"/>
        <v>12.5</v>
      </c>
      <c r="R13">
        <f t="shared" si="0"/>
        <v>50000</v>
      </c>
      <c r="S13">
        <f t="shared" si="1"/>
        <v>-102.6694683616189</v>
      </c>
      <c r="U13">
        <f t="shared" si="12"/>
        <v>2.543806E-3</v>
      </c>
      <c r="V13">
        <f t="shared" si="13"/>
        <v>0.01</v>
      </c>
      <c r="W13">
        <f t="shared" si="14"/>
        <v>0.89303554821156594</v>
      </c>
      <c r="X13">
        <f t="shared" si="15"/>
        <v>2.2717091857538708E-3</v>
      </c>
      <c r="Y13">
        <f t="shared" si="16"/>
        <v>8.9303554821156591E-3</v>
      </c>
      <c r="Z13">
        <f t="shared" si="17"/>
        <v>0.88183348354369639</v>
      </c>
      <c r="AB13">
        <f t="shared" si="18"/>
        <v>-64.226081201898296</v>
      </c>
      <c r="AC13">
        <f t="shared" si="19"/>
        <v>-90.537374938905714</v>
      </c>
      <c r="AE13">
        <f t="shared" si="2"/>
        <v>0</v>
      </c>
      <c r="AF13">
        <f t="shared" si="3"/>
        <v>0</v>
      </c>
      <c r="AG13">
        <f t="shared" si="3"/>
        <v>-11.022918544296205</v>
      </c>
      <c r="AH13">
        <f t="shared" si="4"/>
        <v>-113.58545928769354</v>
      </c>
      <c r="AI13">
        <f t="shared" si="5"/>
        <v>-124.60837783198974</v>
      </c>
      <c r="AJ13">
        <f t="shared" si="6"/>
        <v>26.311293737007418</v>
      </c>
      <c r="AK13">
        <f t="shared" si="20"/>
        <v>-0.12845216240379659</v>
      </c>
      <c r="AL13">
        <f t="shared" si="7"/>
        <v>-98.425536257386128</v>
      </c>
      <c r="AN13">
        <f t="shared" si="8"/>
        <v>0</v>
      </c>
      <c r="AO13">
        <f t="shared" si="8"/>
        <v>0</v>
      </c>
      <c r="AP13">
        <f t="shared" si="8"/>
        <v>-5.5691999882758889</v>
      </c>
      <c r="AQ13">
        <f t="shared" si="8"/>
        <v>-57.387717780121136</v>
      </c>
      <c r="AR13">
        <f t="shared" si="8"/>
        <v>-62.956917768397027</v>
      </c>
      <c r="AS13">
        <f t="shared" si="8"/>
        <v>13.293471795406528</v>
      </c>
      <c r="AT13">
        <f t="shared" si="8"/>
        <v>-6.4898944728518093E-2</v>
      </c>
      <c r="AU13">
        <f t="shared" si="8"/>
        <v>-49.728344917719021</v>
      </c>
      <c r="AW13">
        <v>10</v>
      </c>
      <c r="AX13">
        <f>IF(Z13&gt;0, (R13*SUMPRODUCT(K13:$K$98, X13:$X$98)-K13*$AZ$3)/Z13, 0)</f>
        <v>-102.6694683616189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2.5599659999999999E-3</v>
      </c>
      <c r="Q14" s="4">
        <f t="shared" si="22"/>
        <v>12.5</v>
      </c>
      <c r="R14">
        <f t="shared" si="0"/>
        <v>50000</v>
      </c>
      <c r="S14">
        <f t="shared" si="1"/>
        <v>-88.282966115809117</v>
      </c>
      <c r="U14">
        <f t="shared" si="12"/>
        <v>2.5599659999999999E-3</v>
      </c>
      <c r="V14">
        <f t="shared" si="13"/>
        <v>0.01</v>
      </c>
      <c r="W14">
        <f t="shared" si="14"/>
        <v>0.88183348354369639</v>
      </c>
      <c r="X14">
        <f t="shared" si="15"/>
        <v>2.2574637355334223E-3</v>
      </c>
      <c r="Y14">
        <f t="shared" si="16"/>
        <v>8.818334835436965E-3</v>
      </c>
      <c r="Z14">
        <f t="shared" si="17"/>
        <v>0.8707576849727261</v>
      </c>
      <c r="AB14">
        <f t="shared" si="18"/>
        <v>-90.537374938905714</v>
      </c>
      <c r="AC14">
        <f t="shared" si="19"/>
        <v>-76.873071197527565</v>
      </c>
      <c r="AE14">
        <f t="shared" si="2"/>
        <v>0</v>
      </c>
      <c r="AF14">
        <f t="shared" si="3"/>
        <v>0</v>
      </c>
      <c r="AG14">
        <f t="shared" si="3"/>
        <v>-10.884471062159076</v>
      </c>
      <c r="AH14">
        <f t="shared" si="4"/>
        <v>-112.87318677667112</v>
      </c>
      <c r="AI14">
        <f t="shared" si="5"/>
        <v>-123.7576578388302</v>
      </c>
      <c r="AJ14">
        <f t="shared" si="6"/>
        <v>-13.664303741378149</v>
      </c>
      <c r="AK14">
        <f t="shared" si="20"/>
        <v>-6.3376162457234004</v>
      </c>
      <c r="AL14">
        <f t="shared" si="7"/>
        <v>-143.75957782593176</v>
      </c>
      <c r="AN14">
        <f t="shared" si="8"/>
        <v>0</v>
      </c>
      <c r="AO14">
        <f t="shared" si="8"/>
        <v>0</v>
      </c>
      <c r="AP14">
        <f t="shared" si="8"/>
        <v>-4.9100455587285206</v>
      </c>
      <c r="AQ14">
        <f t="shared" si="8"/>
        <v>-50.917723632809547</v>
      </c>
      <c r="AR14">
        <f t="shared" si="8"/>
        <v>-55.827769191538074</v>
      </c>
      <c r="AS14">
        <f t="shared" si="8"/>
        <v>-6.1640435732081089</v>
      </c>
      <c r="AT14">
        <f t="shared" si="8"/>
        <v>-2.8589340099790985</v>
      </c>
      <c r="AU14">
        <f t="shared" si="8"/>
        <v>-64.85074677472528</v>
      </c>
      <c r="AW14">
        <v>11</v>
      </c>
      <c r="AX14">
        <f>IF(Z14&gt;0, (R14*SUMPRODUCT(K14:$K$98, X14:$X$98)-K14*$AZ$3)/Z14, 0)</f>
        <v>-88.282966115809117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2.5827799999999998E-3</v>
      </c>
      <c r="Q15" s="4">
        <f t="shared" si="22"/>
        <v>12.5</v>
      </c>
      <c r="R15">
        <f t="shared" si="0"/>
        <v>50000</v>
      </c>
      <c r="S15">
        <f t="shared" si="1"/>
        <v>-74.844620995815973</v>
      </c>
      <c r="U15">
        <f t="shared" si="12"/>
        <v>2.5827799999999998E-3</v>
      </c>
      <c r="V15">
        <f t="shared" si="13"/>
        <v>0.01</v>
      </c>
      <c r="W15">
        <f t="shared" si="14"/>
        <v>0.8707576849727261</v>
      </c>
      <c r="X15">
        <f t="shared" si="15"/>
        <v>2.2489755335938573E-3</v>
      </c>
      <c r="Y15">
        <f t="shared" si="16"/>
        <v>8.7075768497272606E-3</v>
      </c>
      <c r="Z15">
        <f t="shared" si="17"/>
        <v>0.85980113258940505</v>
      </c>
      <c r="AB15">
        <f t="shared" si="18"/>
        <v>-76.873071197527565</v>
      </c>
      <c r="AC15">
        <f t="shared" si="19"/>
        <v>-64.351489900427339</v>
      </c>
      <c r="AE15">
        <f t="shared" si="2"/>
        <v>0</v>
      </c>
      <c r="AF15">
        <f t="shared" si="3"/>
        <v>0</v>
      </c>
      <c r="AG15">
        <f t="shared" si="3"/>
        <v>-10.747514157367563</v>
      </c>
      <c r="AH15">
        <f t="shared" si="4"/>
        <v>-112.44877667969287</v>
      </c>
      <c r="AI15">
        <f t="shared" si="5"/>
        <v>-123.19629083706043</v>
      </c>
      <c r="AJ15">
        <f t="shared" si="6"/>
        <v>-12.521581297100226</v>
      </c>
      <c r="AK15">
        <f t="shared" si="20"/>
        <v>-5.3811149838269303</v>
      </c>
      <c r="AL15">
        <f t="shared" si="7"/>
        <v>-141.09898711798758</v>
      </c>
      <c r="AN15">
        <f t="shared" si="8"/>
        <v>0</v>
      </c>
      <c r="AO15">
        <f t="shared" si="8"/>
        <v>0</v>
      </c>
      <c r="AP15">
        <f t="shared" si="8"/>
        <v>-4.3288067282795204</v>
      </c>
      <c r="AQ15">
        <f t="shared" si="8"/>
        <v>-45.291312386331605</v>
      </c>
      <c r="AR15">
        <f t="shared" si="8"/>
        <v>-49.620119114611121</v>
      </c>
      <c r="AS15">
        <f t="shared" si="8"/>
        <v>-5.0433527766445643</v>
      </c>
      <c r="AT15">
        <f t="shared" si="8"/>
        <v>-2.1673669284415453</v>
      </c>
      <c r="AU15">
        <f t="shared" si="8"/>
        <v>-56.830838819697227</v>
      </c>
      <c r="AW15">
        <v>12</v>
      </c>
      <c r="AX15">
        <f>IF(Z15&gt;0, (R15*SUMPRODUCT(K15:$K$98, X15:$X$98)-K15*$AZ$3)/Z15, 0)</f>
        <v>-74.844620995815973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2.6093969999999998E-3</v>
      </c>
      <c r="Q16" s="4">
        <f t="shared" si="22"/>
        <v>12.5</v>
      </c>
      <c r="R16">
        <f t="shared" si="0"/>
        <v>50000</v>
      </c>
      <c r="S16">
        <f t="shared" si="1"/>
        <v>-62.430024133469139</v>
      </c>
      <c r="U16">
        <f t="shared" si="12"/>
        <v>2.6093969999999998E-3</v>
      </c>
      <c r="V16">
        <f t="shared" si="13"/>
        <v>0.01</v>
      </c>
      <c r="W16">
        <f t="shared" si="14"/>
        <v>0.85980113258940505</v>
      </c>
      <c r="X16">
        <f t="shared" si="15"/>
        <v>2.2435624959753955E-3</v>
      </c>
      <c r="Y16">
        <f t="shared" si="16"/>
        <v>8.5980113258940505E-3</v>
      </c>
      <c r="Z16">
        <f t="shared" si="17"/>
        <v>0.84895955876753559</v>
      </c>
      <c r="AB16">
        <f t="shared" si="18"/>
        <v>-64.351489900427339</v>
      </c>
      <c r="AC16">
        <f t="shared" si="19"/>
        <v>-53.000565742196557</v>
      </c>
      <c r="AE16">
        <f t="shared" si="2"/>
        <v>0</v>
      </c>
      <c r="AF16">
        <f t="shared" si="3"/>
        <v>0</v>
      </c>
      <c r="AG16">
        <f t="shared" si="3"/>
        <v>-10.611994484594195</v>
      </c>
      <c r="AH16">
        <f t="shared" si="4"/>
        <v>-112.17812479876977</v>
      </c>
      <c r="AI16">
        <f t="shared" si="5"/>
        <v>-122.79011928336396</v>
      </c>
      <c r="AJ16">
        <f t="shared" si="6"/>
        <v>-11.350924158230782</v>
      </c>
      <c r="AK16">
        <f t="shared" si="20"/>
        <v>-4.5046042930299137</v>
      </c>
      <c r="AL16">
        <f t="shared" si="7"/>
        <v>-138.64564773462467</v>
      </c>
      <c r="AN16">
        <f t="shared" si="8"/>
        <v>0</v>
      </c>
      <c r="AO16">
        <f t="shared" si="8"/>
        <v>0</v>
      </c>
      <c r="AP16">
        <f t="shared" si="8"/>
        <v>-3.8162706122378327</v>
      </c>
      <c r="AQ16">
        <f t="shared" si="8"/>
        <v>-40.341340322687124</v>
      </c>
      <c r="AR16">
        <f t="shared" si="8"/>
        <v>-44.157610934924953</v>
      </c>
      <c r="AS16">
        <f t="shared" si="8"/>
        <v>-4.0820034678385051</v>
      </c>
      <c r="AT16">
        <f t="shared" si="8"/>
        <v>-1.6199394947110941</v>
      </c>
      <c r="AU16">
        <f t="shared" si="8"/>
        <v>-49.859553897474555</v>
      </c>
      <c r="AW16">
        <v>13</v>
      </c>
      <c r="AX16">
        <f>IF(Z16&gt;0, (R16*SUMPRODUCT(K16:$K$98, X16:$X$98)-K16*$AZ$3)/Z16, 0)</f>
        <v>-62.430024133469139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2.6360139999999999E-3</v>
      </c>
      <c r="Q17" s="4">
        <f t="shared" si="22"/>
        <v>12.5</v>
      </c>
      <c r="R17">
        <f t="shared" si="0"/>
        <v>50000</v>
      </c>
      <c r="S17">
        <f t="shared" si="1"/>
        <v>-51.022241799174651</v>
      </c>
      <c r="U17">
        <f t="shared" si="12"/>
        <v>2.6360139999999999E-3</v>
      </c>
      <c r="V17">
        <f t="shared" si="13"/>
        <v>0.01</v>
      </c>
      <c r="W17">
        <f t="shared" si="14"/>
        <v>0.84895955876753559</v>
      </c>
      <c r="X17">
        <f t="shared" si="15"/>
        <v>2.2378692823450466E-3</v>
      </c>
      <c r="Y17">
        <f t="shared" si="16"/>
        <v>8.4895955876753554E-3</v>
      </c>
      <c r="Z17">
        <f t="shared" si="17"/>
        <v>0.83823209389751518</v>
      </c>
      <c r="AB17">
        <f t="shared" si="18"/>
        <v>-53.000565742196557</v>
      </c>
      <c r="AC17">
        <f t="shared" si="19"/>
        <v>-42.768480578667493</v>
      </c>
      <c r="AE17">
        <f t="shared" si="2"/>
        <v>0</v>
      </c>
      <c r="AF17">
        <f t="shared" si="3"/>
        <v>0</v>
      </c>
      <c r="AG17">
        <f t="shared" si="3"/>
        <v>-10.477901173718941</v>
      </c>
      <c r="AH17">
        <f t="shared" si="4"/>
        <v>-111.89346411725234</v>
      </c>
      <c r="AI17">
        <f t="shared" si="5"/>
        <v>-122.37136529097128</v>
      </c>
      <c r="AJ17">
        <f t="shared" si="6"/>
        <v>-10.232085163529064</v>
      </c>
      <c r="AK17">
        <f t="shared" si="20"/>
        <v>-3.7100396019537594</v>
      </c>
      <c r="AL17">
        <f t="shared" si="7"/>
        <v>-136.3134900564541</v>
      </c>
      <c r="AN17">
        <f t="shared" si="8"/>
        <v>0</v>
      </c>
      <c r="AO17">
        <f t="shared" si="8"/>
        <v>0</v>
      </c>
      <c r="AP17">
        <f t="shared" si="8"/>
        <v>-3.364328717280185</v>
      </c>
      <c r="AQ17">
        <f t="shared" si="8"/>
        <v>-35.92765272016964</v>
      </c>
      <c r="AR17">
        <f t="shared" si="8"/>
        <v>-39.291981437449827</v>
      </c>
      <c r="AS17">
        <f t="shared" si="8"/>
        <v>-3.2854001371630743</v>
      </c>
      <c r="AT17">
        <f t="shared" si="8"/>
        <v>-1.1912493321092847</v>
      </c>
      <c r="AU17">
        <f t="shared" si="8"/>
        <v>-43.768630906722187</v>
      </c>
      <c r="AW17">
        <v>14</v>
      </c>
      <c r="AX17">
        <f>IF(Z17&gt;0, (R17*SUMPRODUCT(K17:$K$98, X17:$X$98)-K17*$AZ$3)/Z17, 0)</f>
        <v>-51.022241799174651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2.6635809999999999E-3</v>
      </c>
      <c r="Q18" s="4">
        <f t="shared" si="22"/>
        <v>12.5</v>
      </c>
      <c r="R18">
        <f t="shared" si="0"/>
        <v>50000</v>
      </c>
      <c r="S18">
        <f t="shared" si="1"/>
        <v>-40.527546099892433</v>
      </c>
      <c r="U18">
        <f t="shared" si="12"/>
        <v>2.6635809999999999E-3</v>
      </c>
      <c r="V18">
        <f t="shared" si="13"/>
        <v>0.01</v>
      </c>
      <c r="W18">
        <f t="shared" si="14"/>
        <v>0.83823209389751518</v>
      </c>
      <c r="X18">
        <f t="shared" si="15"/>
        <v>2.2326990788956373E-3</v>
      </c>
      <c r="Y18">
        <f t="shared" si="16"/>
        <v>8.3823209389751515E-3</v>
      </c>
      <c r="Z18">
        <f t="shared" si="17"/>
        <v>0.82761707387964434</v>
      </c>
      <c r="AB18">
        <f t="shared" si="18"/>
        <v>-42.768480578667493</v>
      </c>
      <c r="AC18">
        <f t="shared" si="19"/>
        <v>-33.541289114715369</v>
      </c>
      <c r="AE18">
        <f t="shared" si="2"/>
        <v>0</v>
      </c>
      <c r="AF18">
        <f t="shared" si="3"/>
        <v>0</v>
      </c>
      <c r="AG18">
        <f t="shared" si="3"/>
        <v>-10.345213423495554</v>
      </c>
      <c r="AH18">
        <f t="shared" si="4"/>
        <v>-111.63495394478187</v>
      </c>
      <c r="AI18">
        <f t="shared" si="5"/>
        <v>-121.98016736827742</v>
      </c>
      <c r="AJ18">
        <f t="shared" si="6"/>
        <v>-9.2271914639521242</v>
      </c>
      <c r="AK18">
        <f t="shared" si="20"/>
        <v>-2.9937936405067247</v>
      </c>
      <c r="AL18">
        <f t="shared" si="7"/>
        <v>-134.20115247273628</v>
      </c>
      <c r="AN18">
        <f t="shared" si="8"/>
        <v>0</v>
      </c>
      <c r="AO18">
        <f t="shared" si="8"/>
        <v>0</v>
      </c>
      <c r="AP18">
        <f t="shared" si="8"/>
        <v>-2.9658252393377502</v>
      </c>
      <c r="AQ18">
        <f t="shared" si="8"/>
        <v>-32.004150175363826</v>
      </c>
      <c r="AR18">
        <f t="shared" si="8"/>
        <v>-34.969975414701572</v>
      </c>
      <c r="AS18">
        <f t="shared" si="8"/>
        <v>-2.645304278579518</v>
      </c>
      <c r="AT18">
        <f t="shared" si="8"/>
        <v>-0.85827796652488342</v>
      </c>
      <c r="AU18">
        <f t="shared" si="8"/>
        <v>-38.473557659805977</v>
      </c>
      <c r="AW18">
        <v>15</v>
      </c>
      <c r="AX18">
        <f>IF(Z18&gt;0, (R18*SUMPRODUCT(K18:$K$98, X18:$X$98)-K18*$AZ$3)/Z18, 0)</f>
        <v>-40.527546099892433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2.696852E-3</v>
      </c>
      <c r="Q19" s="4">
        <f t="shared" si="22"/>
        <v>12.5</v>
      </c>
      <c r="R19">
        <f t="shared" si="0"/>
        <v>50000</v>
      </c>
      <c r="S19">
        <f t="shared" si="1"/>
        <v>-30.875459583398449</v>
      </c>
      <c r="U19">
        <f t="shared" si="12"/>
        <v>2.696852E-3</v>
      </c>
      <c r="V19">
        <f t="shared" si="13"/>
        <v>0.01</v>
      </c>
      <c r="W19">
        <f t="shared" si="14"/>
        <v>0.82761707387964434</v>
      </c>
      <c r="X19">
        <f t="shared" si="15"/>
        <v>2.2319607609264666E-3</v>
      </c>
      <c r="Y19">
        <f t="shared" si="16"/>
        <v>8.2761707387964435E-3</v>
      </c>
      <c r="Z19">
        <f t="shared" si="17"/>
        <v>0.81710894237992138</v>
      </c>
      <c r="AB19">
        <f t="shared" si="18"/>
        <v>-33.541289114715369</v>
      </c>
      <c r="AC19">
        <f t="shared" si="19"/>
        <v>-25.228614125684715</v>
      </c>
      <c r="AE19">
        <f t="shared" si="2"/>
        <v>0</v>
      </c>
      <c r="AF19">
        <f t="shared" si="3"/>
        <v>0</v>
      </c>
      <c r="AG19">
        <f t="shared" si="3"/>
        <v>-10.213861779749017</v>
      </c>
      <c r="AH19">
        <f t="shared" si="4"/>
        <v>-111.59803804632334</v>
      </c>
      <c r="AI19">
        <f t="shared" si="5"/>
        <v>-121.81189982607236</v>
      </c>
      <c r="AJ19">
        <f t="shared" si="6"/>
        <v>-8.3126749890306542</v>
      </c>
      <c r="AK19">
        <f t="shared" si="20"/>
        <v>-2.3478902380300761</v>
      </c>
      <c r="AL19">
        <f t="shared" si="7"/>
        <v>-132.47246505313311</v>
      </c>
      <c r="AN19">
        <f t="shared" si="8"/>
        <v>0</v>
      </c>
      <c r="AO19">
        <f t="shared" si="8"/>
        <v>0</v>
      </c>
      <c r="AP19">
        <f t="shared" si="8"/>
        <v>-2.6144362457285837</v>
      </c>
      <c r="AQ19">
        <f t="shared" si="8"/>
        <v>-28.565684744137467</v>
      </c>
      <c r="AR19">
        <f t="shared" si="8"/>
        <v>-31.180120989866051</v>
      </c>
      <c r="AS19">
        <f t="shared" si="8"/>
        <v>-2.127790571179752</v>
      </c>
      <c r="AT19">
        <f t="shared" si="8"/>
        <v>-0.60098809555742594</v>
      </c>
      <c r="AU19">
        <f t="shared" si="8"/>
        <v>-33.908899656603232</v>
      </c>
      <c r="AW19">
        <v>16</v>
      </c>
      <c r="AX19">
        <f>IF(Z19&gt;0, (R19*SUMPRODUCT(K19:$K$98, X19:$X$98)-K19*$AZ$3)/Z19, 0)</f>
        <v>-30.875459583398449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2.7291730000000001E-3</v>
      </c>
      <c r="Q20" s="4">
        <f t="shared" si="22"/>
        <v>12.5</v>
      </c>
      <c r="R20">
        <f t="shared" si="0"/>
        <v>50000</v>
      </c>
      <c r="S20">
        <f t="shared" si="1"/>
        <v>-22.061436711937592</v>
      </c>
      <c r="U20">
        <f t="shared" si="12"/>
        <v>2.7291730000000001E-3</v>
      </c>
      <c r="V20">
        <f t="shared" si="13"/>
        <v>0.01</v>
      </c>
      <c r="W20">
        <f t="shared" si="14"/>
        <v>0.81710894237992138</v>
      </c>
      <c r="X20">
        <f t="shared" si="15"/>
        <v>2.230031663601837E-3</v>
      </c>
      <c r="Y20">
        <f t="shared" si="16"/>
        <v>8.1710894237992139E-3</v>
      </c>
      <c r="Z20">
        <f t="shared" si="17"/>
        <v>0.80670782129252039</v>
      </c>
      <c r="AB20">
        <f t="shared" si="18"/>
        <v>-25.228614125684715</v>
      </c>
      <c r="AC20">
        <f t="shared" si="19"/>
        <v>-17.79713354447</v>
      </c>
      <c r="AE20">
        <f t="shared" si="2"/>
        <v>0</v>
      </c>
      <c r="AF20">
        <f t="shared" si="3"/>
        <v>0</v>
      </c>
      <c r="AG20">
        <f t="shared" si="3"/>
        <v>-10.083847766156504</v>
      </c>
      <c r="AH20">
        <f t="shared" si="4"/>
        <v>-111.50158318009186</v>
      </c>
      <c r="AI20">
        <f t="shared" si="5"/>
        <v>-121.58543094624837</v>
      </c>
      <c r="AJ20">
        <f t="shared" si="6"/>
        <v>-7.4314805812147142</v>
      </c>
      <c r="AK20">
        <f t="shared" si="20"/>
        <v>-1.7660029887979303</v>
      </c>
      <c r="AL20">
        <f t="shared" si="7"/>
        <v>-130.78291451626103</v>
      </c>
      <c r="AN20">
        <f t="shared" si="8"/>
        <v>0</v>
      </c>
      <c r="AO20">
        <f t="shared" si="8"/>
        <v>0</v>
      </c>
      <c r="AP20">
        <f t="shared" si="8"/>
        <v>-2.3046041379100304</v>
      </c>
      <c r="AQ20">
        <f t="shared" si="8"/>
        <v>-25.483031471656485</v>
      </c>
      <c r="AR20">
        <f t="shared" si="8"/>
        <v>-27.787635609566518</v>
      </c>
      <c r="AS20">
        <f t="shared" si="8"/>
        <v>-1.6984212074031879</v>
      </c>
      <c r="AT20">
        <f t="shared" si="8"/>
        <v>-0.40360960319182437</v>
      </c>
      <c r="AU20">
        <f t="shared" si="8"/>
        <v>-29.889666420161532</v>
      </c>
      <c r="AW20">
        <v>17</v>
      </c>
      <c r="AX20">
        <f>IF(Z20&gt;0, (R20*SUMPRODUCT(K20:$K$98, X20:$X$98)-K20*$AZ$3)/Z20, 0)</f>
        <v>-22.061436711937592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2.766246E-3</v>
      </c>
      <c r="Q21" s="4">
        <f t="shared" si="22"/>
        <v>12.5</v>
      </c>
      <c r="R21">
        <f t="shared" si="0"/>
        <v>50000</v>
      </c>
      <c r="S21">
        <f t="shared" si="1"/>
        <v>-13.987581963544816</v>
      </c>
      <c r="U21">
        <f t="shared" si="12"/>
        <v>2.766246E-3</v>
      </c>
      <c r="V21">
        <f t="shared" si="13"/>
        <v>0.01</v>
      </c>
      <c r="W21">
        <f t="shared" si="14"/>
        <v>0.80670782129252039</v>
      </c>
      <c r="X21">
        <f t="shared" si="15"/>
        <v>2.2315522838191495E-3</v>
      </c>
      <c r="Y21">
        <f t="shared" si="16"/>
        <v>8.0670782129252036E-3</v>
      </c>
      <c r="Z21">
        <f t="shared" si="17"/>
        <v>0.7964091907957761</v>
      </c>
      <c r="AB21">
        <f t="shared" si="18"/>
        <v>-17.79713354447</v>
      </c>
      <c r="AC21">
        <f t="shared" si="19"/>
        <v>-11.13983883277632</v>
      </c>
      <c r="AE21">
        <f t="shared" si="2"/>
        <v>0</v>
      </c>
      <c r="AF21">
        <f t="shared" si="3"/>
        <v>0</v>
      </c>
      <c r="AG21">
        <f t="shared" si="3"/>
        <v>-9.9551148849472018</v>
      </c>
      <c r="AH21">
        <f t="shared" si="4"/>
        <v>-111.57761419095748</v>
      </c>
      <c r="AI21">
        <f t="shared" si="5"/>
        <v>-121.53272907590468</v>
      </c>
      <c r="AJ21">
        <f t="shared" si="6"/>
        <v>-6.6572947116936803</v>
      </c>
      <c r="AK21">
        <f t="shared" si="20"/>
        <v>-1.2457993481129002</v>
      </c>
      <c r="AL21">
        <f t="shared" si="7"/>
        <v>-129.43582313571127</v>
      </c>
      <c r="AN21">
        <f t="shared" si="8"/>
        <v>0</v>
      </c>
      <c r="AO21">
        <f t="shared" si="8"/>
        <v>0</v>
      </c>
      <c r="AP21">
        <f t="shared" si="8"/>
        <v>-2.0314133879936191</v>
      </c>
      <c r="AQ21">
        <f t="shared" si="8"/>
        <v>-22.768221350275251</v>
      </c>
      <c r="AR21">
        <f t="shared" si="8"/>
        <v>-24.799634738268871</v>
      </c>
      <c r="AS21">
        <f t="shared" si="8"/>
        <v>-1.3584692654428756</v>
      </c>
      <c r="AT21">
        <f t="shared" si="8"/>
        <v>-0.2542143916728582</v>
      </c>
      <c r="AU21">
        <f t="shared" si="8"/>
        <v>-26.412318395384606</v>
      </c>
      <c r="AW21">
        <v>18</v>
      </c>
      <c r="AX21">
        <f>IF(Z21&gt;0, (R21*SUMPRODUCT(K21:$K$98, X21:$X$98)-K21*$AZ$3)/Z21, 0)</f>
        <v>-13.987581963544816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2.8061710000000001E-3</v>
      </c>
      <c r="Q22" s="4">
        <f t="shared" si="22"/>
        <v>12.5</v>
      </c>
      <c r="R22">
        <f t="shared" si="0"/>
        <v>50000</v>
      </c>
      <c r="S22">
        <f t="shared" si="1"/>
        <v>-6.6284310750630775</v>
      </c>
      <c r="U22">
        <f t="shared" si="12"/>
        <v>2.8061710000000001E-3</v>
      </c>
      <c r="V22">
        <f t="shared" si="13"/>
        <v>0.01</v>
      </c>
      <c r="W22">
        <f t="shared" si="14"/>
        <v>0.7964091907957761</v>
      </c>
      <c r="X22">
        <f t="shared" si="15"/>
        <v>2.234860375344574E-3</v>
      </c>
      <c r="Y22">
        <f t="shared" si="16"/>
        <v>7.9640919079577606E-3</v>
      </c>
      <c r="Z22">
        <f t="shared" si="17"/>
        <v>0.78621023851247374</v>
      </c>
      <c r="AB22">
        <f t="shared" si="18"/>
        <v>-11.13983883277632</v>
      </c>
      <c r="AC22">
        <f t="shared" si="19"/>
        <v>-5.2113403764888346</v>
      </c>
      <c r="AE22">
        <f t="shared" si="2"/>
        <v>0</v>
      </c>
      <c r="AF22">
        <f t="shared" si="3"/>
        <v>0</v>
      </c>
      <c r="AG22">
        <f t="shared" si="3"/>
        <v>-9.8276279814059215</v>
      </c>
      <c r="AH22">
        <f t="shared" si="4"/>
        <v>-111.7430187672287</v>
      </c>
      <c r="AI22">
        <f t="shared" si="5"/>
        <v>-121.57064674863463</v>
      </c>
      <c r="AJ22">
        <f t="shared" si="6"/>
        <v>-5.9284984562874854</v>
      </c>
      <c r="AK22">
        <f t="shared" si="20"/>
        <v>-0.77978871829434249</v>
      </c>
      <c r="AL22">
        <f t="shared" si="7"/>
        <v>-128.27893392321647</v>
      </c>
      <c r="AN22">
        <f t="shared" si="8"/>
        <v>0</v>
      </c>
      <c r="AO22">
        <f t="shared" si="8"/>
        <v>0</v>
      </c>
      <c r="AP22">
        <f t="shared" si="8"/>
        <v>-1.7905346078350741</v>
      </c>
      <c r="AQ22">
        <f t="shared" si="8"/>
        <v>-20.358904779998007</v>
      </c>
      <c r="AR22">
        <f t="shared" si="8"/>
        <v>-22.14943938783308</v>
      </c>
      <c r="AS22">
        <f t="shared" si="8"/>
        <v>-1.0801367001847955</v>
      </c>
      <c r="AT22">
        <f t="shared" si="8"/>
        <v>-0.14207280633201508</v>
      </c>
      <c r="AU22">
        <f t="shared" si="8"/>
        <v>-23.371648894349896</v>
      </c>
      <c r="AW22">
        <v>19</v>
      </c>
      <c r="AX22">
        <f>IF(Z22&gt;0, (R22*SUMPRODUCT(K22:$K$98, X22:$X$98)-K22*$AZ$3)/Z22, 0)</f>
        <v>-6.6284310750630775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2.8498989999999999E-3</v>
      </c>
      <c r="Q23" s="4">
        <f t="shared" si="22"/>
        <v>12.5</v>
      </c>
      <c r="R23">
        <f t="shared" si="0"/>
        <v>50000</v>
      </c>
      <c r="S23">
        <f t="shared" si="1"/>
        <v>6.6776958450298449E-2</v>
      </c>
      <c r="U23">
        <f t="shared" si="12"/>
        <v>2.8498989999999999E-3</v>
      </c>
      <c r="V23">
        <f t="shared" si="13"/>
        <v>0.01</v>
      </c>
      <c r="W23">
        <f t="shared" si="14"/>
        <v>0.78621023851247374</v>
      </c>
      <c r="X23">
        <f t="shared" si="15"/>
        <v>2.2406197725264605E-3</v>
      </c>
      <c r="Y23">
        <f t="shared" si="16"/>
        <v>7.8621023851247369E-3</v>
      </c>
      <c r="Z23">
        <f t="shared" si="17"/>
        <v>0.77610751635482256</v>
      </c>
      <c r="AB23">
        <f t="shared" si="18"/>
        <v>-5.2113403764888346</v>
      </c>
      <c r="AC23">
        <f t="shared" si="19"/>
        <v>5.1826099372590306E-2</v>
      </c>
      <c r="AE23">
        <f t="shared" si="2"/>
        <v>0</v>
      </c>
      <c r="AF23">
        <f t="shared" si="3"/>
        <v>0</v>
      </c>
      <c r="AG23">
        <f t="shared" si="3"/>
        <v>-9.7013439544352824</v>
      </c>
      <c r="AH23">
        <f t="shared" si="4"/>
        <v>-112.03098862632302</v>
      </c>
      <c r="AI23">
        <f t="shared" si="5"/>
        <v>-121.73233258075831</v>
      </c>
      <c r="AJ23">
        <f t="shared" si="6"/>
        <v>-5.2631664758614249</v>
      </c>
      <c r="AK23">
        <f t="shared" si="20"/>
        <v>-0.36479382635421848</v>
      </c>
      <c r="AL23">
        <f t="shared" si="7"/>
        <v>-127.36029288297395</v>
      </c>
      <c r="AN23">
        <f t="shared" si="8"/>
        <v>0</v>
      </c>
      <c r="AO23">
        <f t="shared" si="8"/>
        <v>0</v>
      </c>
      <c r="AP23">
        <f t="shared" si="8"/>
        <v>-1.5781485883646329</v>
      </c>
      <c r="AQ23">
        <f t="shared" si="8"/>
        <v>-18.224438529766321</v>
      </c>
      <c r="AR23">
        <f t="shared" si="8"/>
        <v>-19.802587118130955</v>
      </c>
      <c r="AS23">
        <f t="shared" si="8"/>
        <v>-0.85617609098493874</v>
      </c>
      <c r="AT23">
        <f t="shared" si="8"/>
        <v>-5.9342176177749437E-2</v>
      </c>
      <c r="AU23">
        <f t="shared" si="8"/>
        <v>-20.718105385293644</v>
      </c>
      <c r="AW23">
        <v>20</v>
      </c>
      <c r="AX23">
        <f>IF(Z23&gt;0, (R23*SUMPRODUCT(K23:$K$98, X23:$X$98)-K23*$AZ$3)/Z23, 0)</f>
        <v>6.6776958450298449E-2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2.8964780000000001E-3</v>
      </c>
      <c r="Q24" s="4">
        <f t="shared" si="22"/>
        <v>12.5</v>
      </c>
      <c r="R24">
        <f t="shared" si="0"/>
        <v>50000</v>
      </c>
      <c r="S24">
        <f t="shared" si="1"/>
        <v>6.1405121317282934</v>
      </c>
      <c r="U24">
        <f t="shared" si="12"/>
        <v>2.8964780000000001E-3</v>
      </c>
      <c r="V24">
        <f t="shared" si="13"/>
        <v>0.01</v>
      </c>
      <c r="W24">
        <f t="shared" si="14"/>
        <v>0.77610751635482256</v>
      </c>
      <c r="X24">
        <f t="shared" si="15"/>
        <v>2.2479783467563839E-3</v>
      </c>
      <c r="Y24">
        <f t="shared" si="16"/>
        <v>7.7610751635482254E-3</v>
      </c>
      <c r="Z24">
        <f t="shared" si="17"/>
        <v>0.76609846284451799</v>
      </c>
      <c r="AB24">
        <f t="shared" si="18"/>
        <v>5.1826099372590306E-2</v>
      </c>
      <c r="AC24">
        <f t="shared" si="19"/>
        <v>4.7042369051951596</v>
      </c>
      <c r="AE24">
        <f t="shared" si="2"/>
        <v>0</v>
      </c>
      <c r="AF24">
        <f t="shared" si="3"/>
        <v>0</v>
      </c>
      <c r="AG24">
        <f t="shared" si="3"/>
        <v>-9.5762307855564757</v>
      </c>
      <c r="AH24">
        <f t="shared" si="4"/>
        <v>-112.3989173378192</v>
      </c>
      <c r="AI24">
        <f t="shared" si="5"/>
        <v>-121.97514812337567</v>
      </c>
      <c r="AJ24">
        <f t="shared" si="6"/>
        <v>-4.6524108058225693</v>
      </c>
      <c r="AK24">
        <f t="shared" si="20"/>
        <v>3.627826956081322E-3</v>
      </c>
      <c r="AL24">
        <f t="shared" ref="AL24:AL87" si="23">SUM(AI24:AK24)</f>
        <v>-126.62393110224217</v>
      </c>
      <c r="AN24">
        <f t="shared" si="8"/>
        <v>0</v>
      </c>
      <c r="AO24">
        <f t="shared" si="8"/>
        <v>0</v>
      </c>
      <c r="AP24">
        <f t="shared" si="8"/>
        <v>-1.3908893123339798</v>
      </c>
      <c r="AQ24">
        <f t="shared" si="8"/>
        <v>-16.325259524747196</v>
      </c>
      <c r="AR24">
        <f t="shared" si="8"/>
        <v>-17.716148837081175</v>
      </c>
      <c r="AS24">
        <f t="shared" si="8"/>
        <v>-0.67573438979412614</v>
      </c>
      <c r="AT24">
        <f t="shared" si="8"/>
        <v>5.2691981356811114E-4</v>
      </c>
      <c r="AU24">
        <f t="shared" si="8"/>
        <v>-18.391356307061734</v>
      </c>
      <c r="AW24">
        <v>21</v>
      </c>
      <c r="AX24">
        <f>IF(Z24&gt;0, (R24*SUMPRODUCT(K24:$K$98, X24:$X$98)-K24*$AZ$3)/Z24, 0)</f>
        <v>6.1405121317282934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2.9506620000000002E-3</v>
      </c>
      <c r="Q25" s="4">
        <f t="shared" si="22"/>
        <v>12.5</v>
      </c>
      <c r="R25">
        <f t="shared" si="0"/>
        <v>50000</v>
      </c>
      <c r="S25">
        <f t="shared" si="1"/>
        <v>11.643749997367726</v>
      </c>
      <c r="U25">
        <f t="shared" si="12"/>
        <v>2.9506620000000002E-3</v>
      </c>
      <c r="V25">
        <f t="shared" si="13"/>
        <v>0.01</v>
      </c>
      <c r="W25">
        <f t="shared" si="14"/>
        <v>0.76609846284451799</v>
      </c>
      <c r="X25">
        <f t="shared" si="15"/>
        <v>2.2604976225737315E-3</v>
      </c>
      <c r="Y25">
        <f t="shared" si="16"/>
        <v>7.6609846284451805E-3</v>
      </c>
      <c r="Z25">
        <f t="shared" si="17"/>
        <v>0.75617698059349903</v>
      </c>
      <c r="AB25">
        <f t="shared" si="18"/>
        <v>4.7042369051951596</v>
      </c>
      <c r="AC25">
        <f t="shared" si="19"/>
        <v>8.8047357157950898</v>
      </c>
      <c r="AE25">
        <f t="shared" si="2"/>
        <v>0</v>
      </c>
      <c r="AF25">
        <f t="shared" si="3"/>
        <v>0</v>
      </c>
      <c r="AG25">
        <f t="shared" si="3"/>
        <v>-9.4522122574187382</v>
      </c>
      <c r="AH25">
        <f t="shared" si="4"/>
        <v>-113.02488112868657</v>
      </c>
      <c r="AI25">
        <f t="shared" si="5"/>
        <v>-122.47709338610531</v>
      </c>
      <c r="AJ25">
        <f t="shared" si="6"/>
        <v>-4.1004988105999303</v>
      </c>
      <c r="AK25">
        <f t="shared" si="20"/>
        <v>0.32929658336366119</v>
      </c>
      <c r="AL25">
        <f t="shared" si="23"/>
        <v>-126.24829561334158</v>
      </c>
      <c r="AN25">
        <f t="shared" si="8"/>
        <v>0</v>
      </c>
      <c r="AO25">
        <f t="shared" si="8"/>
        <v>0</v>
      </c>
      <c r="AP25">
        <f t="shared" si="8"/>
        <v>-1.2257824776522588</v>
      </c>
      <c r="AQ25">
        <f t="shared" si="8"/>
        <v>-14.657300857535734</v>
      </c>
      <c r="AR25">
        <f t="shared" si="8"/>
        <v>-15.883083335187992</v>
      </c>
      <c r="AS25">
        <f t="shared" si="8"/>
        <v>-0.53176118508366388</v>
      </c>
      <c r="AT25">
        <f t="shared" si="8"/>
        <v>4.2703863481390124E-2</v>
      </c>
      <c r="AU25">
        <f t="shared" si="8"/>
        <v>-16.372140656790268</v>
      </c>
      <c r="AW25">
        <v>22</v>
      </c>
      <c r="AX25">
        <f>IF(Z25&gt;0, (R25*SUMPRODUCT(K25:$K$98, X25:$X$98)-K25*$AZ$3)/Z25, 0)</f>
        <v>11.643749997367726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3.0134020000000001E-3</v>
      </c>
      <c r="Q26" s="4">
        <f t="shared" si="22"/>
        <v>12.5</v>
      </c>
      <c r="R26">
        <f t="shared" si="0"/>
        <v>50000</v>
      </c>
      <c r="S26">
        <f t="shared" si="1"/>
        <v>16.594014000646233</v>
      </c>
      <c r="U26">
        <f t="shared" si="12"/>
        <v>3.0134020000000001E-3</v>
      </c>
      <c r="V26">
        <f t="shared" si="13"/>
        <v>0.01</v>
      </c>
      <c r="W26">
        <f t="shared" si="14"/>
        <v>0.75617698059349903</v>
      </c>
      <c r="X26">
        <f t="shared" si="15"/>
        <v>2.278665225674411E-3</v>
      </c>
      <c r="Y26">
        <f t="shared" si="16"/>
        <v>7.5617698059349901E-3</v>
      </c>
      <c r="Z26">
        <f t="shared" si="17"/>
        <v>0.74633654556188955</v>
      </c>
      <c r="AB26">
        <f t="shared" si="18"/>
        <v>8.8047357157950898</v>
      </c>
      <c r="AC26">
        <f t="shared" si="19"/>
        <v>12.384719086247941</v>
      </c>
      <c r="AE26">
        <f t="shared" si="2"/>
        <v>0</v>
      </c>
      <c r="AF26">
        <f t="shared" si="3"/>
        <v>0</v>
      </c>
      <c r="AG26">
        <f t="shared" si="3"/>
        <v>-9.3292068195236197</v>
      </c>
      <c r="AH26">
        <f t="shared" si="4"/>
        <v>-113.93326128372055</v>
      </c>
      <c r="AI26">
        <f t="shared" si="5"/>
        <v>-123.26246810324417</v>
      </c>
      <c r="AJ26">
        <f t="shared" si="6"/>
        <v>-3.579983370452851</v>
      </c>
      <c r="AK26">
        <f t="shared" si="20"/>
        <v>0.61633150010565629</v>
      </c>
      <c r="AL26">
        <f t="shared" si="23"/>
        <v>-126.22611997359137</v>
      </c>
      <c r="AN26">
        <f t="shared" si="8"/>
        <v>0</v>
      </c>
      <c r="AO26">
        <f t="shared" si="8"/>
        <v>0</v>
      </c>
      <c r="AP26">
        <f t="shared" si="8"/>
        <v>-1.0802061406303693</v>
      </c>
      <c r="AQ26">
        <f t="shared" si="8"/>
        <v>-13.192054891865254</v>
      </c>
      <c r="AR26">
        <f t="shared" si="8"/>
        <v>-14.272261032495624</v>
      </c>
      <c r="AS26">
        <f t="shared" si="8"/>
        <v>-0.4145175570580012</v>
      </c>
      <c r="AT26">
        <f t="shared" si="8"/>
        <v>7.1363523604684453E-2</v>
      </c>
      <c r="AU26">
        <f t="shared" si="8"/>
        <v>-14.615415065948941</v>
      </c>
      <c r="AW26">
        <v>23</v>
      </c>
      <c r="AX26">
        <f>IF(Z26&gt;0, (R26*SUMPRODUCT(K26:$K$98, X26:$X$98)-K26*$AZ$3)/Z26, 0)</f>
        <v>16.594014000646233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3.0789929999999999E-3</v>
      </c>
      <c r="Q27" s="4">
        <f t="shared" si="22"/>
        <v>12.5</v>
      </c>
      <c r="R27">
        <f t="shared" si="0"/>
        <v>50000</v>
      </c>
      <c r="S27">
        <f t="shared" si="1"/>
        <v>21.010690240796862</v>
      </c>
      <c r="U27">
        <f t="shared" si="12"/>
        <v>3.0789929999999999E-3</v>
      </c>
      <c r="V27">
        <f t="shared" si="13"/>
        <v>0.01</v>
      </c>
      <c r="W27">
        <f t="shared" si="14"/>
        <v>0.74633654556188955</v>
      </c>
      <c r="X27">
        <f t="shared" si="15"/>
        <v>2.297964999429239E-3</v>
      </c>
      <c r="Y27">
        <f t="shared" si="16"/>
        <v>7.4633654556188955E-3</v>
      </c>
      <c r="Z27">
        <f t="shared" si="17"/>
        <v>0.73657521510684143</v>
      </c>
      <c r="AB27">
        <f t="shared" si="18"/>
        <v>12.384719086247941</v>
      </c>
      <c r="AC27">
        <f t="shared" si="19"/>
        <v>15.475953683658162</v>
      </c>
      <c r="AE27">
        <f t="shared" si="2"/>
        <v>0</v>
      </c>
      <c r="AF27">
        <f t="shared" si="3"/>
        <v>0</v>
      </c>
      <c r="AG27">
        <f t="shared" si="3"/>
        <v>-9.2071901888355185</v>
      </c>
      <c r="AH27">
        <f t="shared" si="4"/>
        <v>-114.89824997146195</v>
      </c>
      <c r="AI27">
        <f t="shared" si="5"/>
        <v>-124.10544016029746</v>
      </c>
      <c r="AJ27">
        <f t="shared" si="6"/>
        <v>-3.0912345974102209</v>
      </c>
      <c r="AK27">
        <f t="shared" si="20"/>
        <v>0.86693033603735592</v>
      </c>
      <c r="AL27">
        <f t="shared" si="23"/>
        <v>-126.32974442167033</v>
      </c>
      <c r="AN27">
        <f t="shared" si="8"/>
        <v>0</v>
      </c>
      <c r="AO27">
        <f t="shared" si="8"/>
        <v>0</v>
      </c>
      <c r="AP27">
        <f t="shared" si="8"/>
        <v>-0.95185547507009616</v>
      </c>
      <c r="AQ27">
        <f t="shared" si="8"/>
        <v>-11.878382662706866</v>
      </c>
      <c r="AR27">
        <f t="shared" si="8"/>
        <v>-12.830238137776961</v>
      </c>
      <c r="AS27">
        <f t="shared" si="8"/>
        <v>-0.31957725602746184</v>
      </c>
      <c r="AT27">
        <f t="shared" si="8"/>
        <v>8.9624779106021915E-2</v>
      </c>
      <c r="AU27">
        <f t="shared" si="8"/>
        <v>-13.060190614698401</v>
      </c>
      <c r="AW27">
        <v>24</v>
      </c>
      <c r="AX27">
        <f>IF(Z27&gt;0, (R27*SUMPRODUCT(K27:$K$98, X27:$X$98)-K27*$AZ$3)/Z27, 0)</f>
        <v>21.010690240796862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3.1512390000000001E-3</v>
      </c>
      <c r="Q28" s="4">
        <f t="shared" si="22"/>
        <v>12.5</v>
      </c>
      <c r="R28">
        <f t="shared" si="0"/>
        <v>50000</v>
      </c>
      <c r="S28">
        <f t="shared" si="1"/>
        <v>24.950492933062506</v>
      </c>
      <c r="U28">
        <f t="shared" si="12"/>
        <v>3.1512390000000001E-3</v>
      </c>
      <c r="V28">
        <f t="shared" si="13"/>
        <v>0.01</v>
      </c>
      <c r="W28">
        <f t="shared" si="14"/>
        <v>0.73657521510684143</v>
      </c>
      <c r="X28">
        <f t="shared" si="15"/>
        <v>2.3211245442780679E-3</v>
      </c>
      <c r="Y28">
        <f t="shared" si="16"/>
        <v>7.3657521510684144E-3</v>
      </c>
      <c r="Z28">
        <f t="shared" si="17"/>
        <v>0.72688833841149503</v>
      </c>
      <c r="AB28">
        <f t="shared" si="18"/>
        <v>15.475953683658162</v>
      </c>
      <c r="AC28">
        <f t="shared" si="19"/>
        <v>18.136222350661555</v>
      </c>
      <c r="AE28">
        <f t="shared" si="2"/>
        <v>0</v>
      </c>
      <c r="AF28">
        <f t="shared" si="3"/>
        <v>0</v>
      </c>
      <c r="AG28">
        <f t="shared" si="3"/>
        <v>-9.0861042301436878</v>
      </c>
      <c r="AH28">
        <f t="shared" si="4"/>
        <v>-116.0562272139034</v>
      </c>
      <c r="AI28">
        <f t="shared" si="5"/>
        <v>-125.14233144404709</v>
      </c>
      <c r="AJ28">
        <f t="shared" si="6"/>
        <v>-2.6602686670033933</v>
      </c>
      <c r="AK28">
        <f t="shared" si="20"/>
        <v>1.0833167578560714</v>
      </c>
      <c r="AL28">
        <f t="shared" si="23"/>
        <v>-126.71928335319441</v>
      </c>
      <c r="AN28">
        <f t="shared" si="8"/>
        <v>0</v>
      </c>
      <c r="AO28">
        <f t="shared" si="8"/>
        <v>0</v>
      </c>
      <c r="AP28">
        <f t="shared" si="8"/>
        <v>-0.83869410377142029</v>
      </c>
      <c r="AQ28">
        <f t="shared" si="8"/>
        <v>-10.712586055015766</v>
      </c>
      <c r="AR28">
        <f t="shared" si="8"/>
        <v>-11.551280158787186</v>
      </c>
      <c r="AS28">
        <f t="shared" si="8"/>
        <v>-0.24555646611026366</v>
      </c>
      <c r="AT28">
        <f t="shared" si="8"/>
        <v>9.9995702703521636E-2</v>
      </c>
      <c r="AU28">
        <f t="shared" si="8"/>
        <v>-11.696840922193928</v>
      </c>
      <c r="AW28">
        <v>25</v>
      </c>
      <c r="AX28">
        <f>IF(Z28&gt;0, (R28*SUMPRODUCT(K28:$K$98, X28:$X$98)-K28*$AZ$3)/Z28, 0)</f>
        <v>24.950492933062506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3.229188E-3</v>
      </c>
      <c r="Q29" s="4">
        <f t="shared" si="22"/>
        <v>12.5</v>
      </c>
      <c r="R29">
        <f t="shared" si="0"/>
        <v>50000</v>
      </c>
      <c r="S29">
        <f t="shared" si="1"/>
        <v>28.447464015384064</v>
      </c>
      <c r="U29">
        <f t="shared" si="12"/>
        <v>3.229188E-3</v>
      </c>
      <c r="V29">
        <f t="shared" si="13"/>
        <v>0.01</v>
      </c>
      <c r="W29">
        <f t="shared" si="14"/>
        <v>0.72688833841149503</v>
      </c>
      <c r="X29">
        <f t="shared" si="15"/>
        <v>2.3472590997383387E-3</v>
      </c>
      <c r="Y29">
        <f t="shared" si="16"/>
        <v>7.2688833841149502E-3</v>
      </c>
      <c r="Z29">
        <f t="shared" si="17"/>
        <v>0.7172721959276418</v>
      </c>
      <c r="AB29">
        <f t="shared" si="18"/>
        <v>18.136222350661555</v>
      </c>
      <c r="AC29">
        <f t="shared" si="19"/>
        <v>20.404574982887098</v>
      </c>
      <c r="AE29">
        <f t="shared" si="2"/>
        <v>0</v>
      </c>
      <c r="AF29">
        <f t="shared" si="3"/>
        <v>0</v>
      </c>
      <c r="AG29">
        <f t="shared" si="3"/>
        <v>-8.9659024490955233</v>
      </c>
      <c r="AH29">
        <f t="shared" si="4"/>
        <v>-117.36295498691693</v>
      </c>
      <c r="AI29">
        <f t="shared" si="5"/>
        <v>-126.32885743601246</v>
      </c>
      <c r="AJ29">
        <f t="shared" si="6"/>
        <v>-2.2683526322255432</v>
      </c>
      <c r="AK29">
        <f t="shared" si="20"/>
        <v>1.2695355645463089</v>
      </c>
      <c r="AL29">
        <f t="shared" si="23"/>
        <v>-127.32767450369168</v>
      </c>
      <c r="AN29">
        <f t="shared" si="8"/>
        <v>0</v>
      </c>
      <c r="AO29">
        <f t="shared" si="8"/>
        <v>0</v>
      </c>
      <c r="AP29">
        <f t="shared" si="8"/>
        <v>-0.73892755517690789</v>
      </c>
      <c r="AQ29">
        <f t="shared" si="8"/>
        <v>-9.6725033413193753</v>
      </c>
      <c r="AR29">
        <f t="shared" si="8"/>
        <v>-10.411430896496283</v>
      </c>
      <c r="AS29">
        <f t="shared" si="8"/>
        <v>-0.18694696650180634</v>
      </c>
      <c r="AT29">
        <f t="shared" si="8"/>
        <v>0.10462915654575008</v>
      </c>
      <c r="AU29">
        <f t="shared" si="8"/>
        <v>-10.493748706452338</v>
      </c>
      <c r="AW29">
        <v>26</v>
      </c>
      <c r="AX29">
        <f>IF(Z29&gt;0, (R29*SUMPRODUCT(K29:$K$98, X29:$X$98)-K29*$AZ$3)/Z29, 0)</f>
        <v>28.447464015384064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3.318545E-3</v>
      </c>
      <c r="Q30" s="4">
        <f t="shared" si="22"/>
        <v>12.5</v>
      </c>
      <c r="R30">
        <f t="shared" si="0"/>
        <v>50000</v>
      </c>
      <c r="S30">
        <f t="shared" si="1"/>
        <v>31.541035332093678</v>
      </c>
      <c r="U30">
        <f t="shared" si="12"/>
        <v>3.318545E-3</v>
      </c>
      <c r="V30">
        <f t="shared" si="13"/>
        <v>0.01</v>
      </c>
      <c r="W30">
        <f t="shared" si="14"/>
        <v>0.7172721959276418</v>
      </c>
      <c r="X30">
        <f t="shared" si="15"/>
        <v>2.380300059434696E-3</v>
      </c>
      <c r="Y30">
        <f t="shared" si="16"/>
        <v>7.1727219592764178E-3</v>
      </c>
      <c r="Z30">
        <f t="shared" si="17"/>
        <v>0.70771917390893069</v>
      </c>
      <c r="AB30">
        <f t="shared" si="18"/>
        <v>20.404574982887098</v>
      </c>
      <c r="AC30">
        <f t="shared" si="19"/>
        <v>22.322195469461732</v>
      </c>
      <c r="AE30">
        <f t="shared" si="2"/>
        <v>0</v>
      </c>
      <c r="AF30">
        <f t="shared" si="3"/>
        <v>0</v>
      </c>
      <c r="AG30">
        <f t="shared" si="3"/>
        <v>-8.8464896738616332</v>
      </c>
      <c r="AH30">
        <f t="shared" si="4"/>
        <v>-119.0150029717348</v>
      </c>
      <c r="AI30">
        <f t="shared" si="5"/>
        <v>-127.86149264559643</v>
      </c>
      <c r="AJ30">
        <f t="shared" si="6"/>
        <v>-1.9176204865746342</v>
      </c>
      <c r="AK30">
        <f t="shared" si="20"/>
        <v>1.428320248802097</v>
      </c>
      <c r="AL30">
        <f t="shared" si="23"/>
        <v>-128.35079288336897</v>
      </c>
      <c r="AN30">
        <f t="shared" si="8"/>
        <v>0</v>
      </c>
      <c r="AO30">
        <f t="shared" si="8"/>
        <v>0</v>
      </c>
      <c r="AP30">
        <f t="shared" si="8"/>
        <v>-0.65096974578709288</v>
      </c>
      <c r="AQ30">
        <f t="shared" si="8"/>
        <v>-8.7577297985519689</v>
      </c>
      <c r="AR30">
        <f t="shared" si="8"/>
        <v>-9.4086995443390613</v>
      </c>
      <c r="AS30">
        <f t="shared" si="8"/>
        <v>-0.14110827759737865</v>
      </c>
      <c r="AT30">
        <f t="shared" si="8"/>
        <v>0.10510307517935404</v>
      </c>
      <c r="AU30">
        <f t="shared" si="8"/>
        <v>-9.4447047467570862</v>
      </c>
      <c r="AW30">
        <v>27</v>
      </c>
      <c r="AX30">
        <f>IF(Z30&gt;0, (R30*SUMPRODUCT(K30:$K$98, X30:$X$98)-K30*$AZ$3)/Z30, 0)</f>
        <v>31.541035332093678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3.4212090000000001E-3</v>
      </c>
      <c r="Q31" s="4">
        <f t="shared" si="22"/>
        <v>12.5</v>
      </c>
      <c r="R31">
        <f t="shared" si="0"/>
        <v>50000</v>
      </c>
      <c r="S31">
        <f t="shared" si="1"/>
        <v>34.248181977165558</v>
      </c>
      <c r="U31">
        <f t="shared" si="12"/>
        <v>3.4212090000000001E-3</v>
      </c>
      <c r="V31">
        <f t="shared" si="13"/>
        <v>0.01</v>
      </c>
      <c r="W31">
        <f t="shared" si="14"/>
        <v>0.70771917390893069</v>
      </c>
      <c r="X31">
        <f t="shared" si="15"/>
        <v>2.4212552072497991E-3</v>
      </c>
      <c r="Y31">
        <f t="shared" si="16"/>
        <v>7.0771917390893072E-3</v>
      </c>
      <c r="Z31">
        <f t="shared" si="17"/>
        <v>0.69822072696259163</v>
      </c>
      <c r="AB31">
        <f t="shared" si="18"/>
        <v>22.322195469461732</v>
      </c>
      <c r="AC31">
        <f t="shared" si="19"/>
        <v>23.912790517243664</v>
      </c>
      <c r="AE31">
        <f t="shared" si="2"/>
        <v>0</v>
      </c>
      <c r="AF31">
        <f t="shared" si="3"/>
        <v>0</v>
      </c>
      <c r="AG31">
        <f t="shared" si="3"/>
        <v>-8.7277590870323962</v>
      </c>
      <c r="AH31">
        <f t="shared" si="4"/>
        <v>-121.06276036248995</v>
      </c>
      <c r="AI31">
        <f t="shared" si="5"/>
        <v>-129.79051944952235</v>
      </c>
      <c r="AJ31">
        <f t="shared" si="6"/>
        <v>-1.5905950477819317</v>
      </c>
      <c r="AK31">
        <f t="shared" si="20"/>
        <v>1.5625536828623214</v>
      </c>
      <c r="AL31">
        <f t="shared" si="23"/>
        <v>-129.81856081444195</v>
      </c>
      <c r="AN31">
        <f t="shared" si="8"/>
        <v>0</v>
      </c>
      <c r="AO31">
        <f t="shared" si="8"/>
        <v>0</v>
      </c>
      <c r="AP31">
        <f t="shared" si="8"/>
        <v>-0.5734222721216139</v>
      </c>
      <c r="AQ31">
        <f t="shared" si="8"/>
        <v>-7.9539412607661237</v>
      </c>
      <c r="AR31">
        <f t="shared" si="8"/>
        <v>-8.5273635328877369</v>
      </c>
      <c r="AS31">
        <f t="shared" si="8"/>
        <v>-0.10450364374512401</v>
      </c>
      <c r="AT31">
        <f t="shared" si="8"/>
        <v>0.10266129875997369</v>
      </c>
      <c r="AU31">
        <f t="shared" si="8"/>
        <v>-8.5292058778728865</v>
      </c>
      <c r="AW31">
        <v>28</v>
      </c>
      <c r="AX31">
        <f>IF(Z31&gt;0, (R31*SUMPRODUCT(K31:$K$98, X31:$X$98)-K31*$AZ$3)/Z31, 0)</f>
        <v>34.248181977165558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3.53338E-3</v>
      </c>
      <c r="Q32" s="4">
        <f t="shared" si="22"/>
        <v>12.5</v>
      </c>
      <c r="R32">
        <f t="shared" si="0"/>
        <v>50000</v>
      </c>
      <c r="S32">
        <f t="shared" si="1"/>
        <v>36.584596179467631</v>
      </c>
      <c r="U32">
        <f t="shared" si="12"/>
        <v>3.53338E-3</v>
      </c>
      <c r="V32">
        <f t="shared" si="13"/>
        <v>0.01</v>
      </c>
      <c r="W32">
        <f t="shared" si="14"/>
        <v>0.69822072696259163</v>
      </c>
      <c r="X32">
        <f t="shared" si="15"/>
        <v>2.4670791522350822E-3</v>
      </c>
      <c r="Y32">
        <f t="shared" si="16"/>
        <v>6.982207269625916E-3</v>
      </c>
      <c r="Z32">
        <f t="shared" si="17"/>
        <v>0.68877144054073058</v>
      </c>
      <c r="AB32">
        <f t="shared" si="18"/>
        <v>23.912790517243664</v>
      </c>
      <c r="AC32">
        <f t="shared" si="19"/>
        <v>25.19842501213283</v>
      </c>
      <c r="AE32">
        <f t="shared" si="2"/>
        <v>0</v>
      </c>
      <c r="AF32">
        <f t="shared" si="3"/>
        <v>0</v>
      </c>
      <c r="AG32">
        <f t="shared" si="3"/>
        <v>-8.6096430067591321</v>
      </c>
      <c r="AH32">
        <f t="shared" si="4"/>
        <v>-123.35395761175411</v>
      </c>
      <c r="AI32">
        <f t="shared" si="5"/>
        <v>-131.96360061851325</v>
      </c>
      <c r="AJ32">
        <f t="shared" si="6"/>
        <v>-1.285634494889166</v>
      </c>
      <c r="AK32">
        <f t="shared" si="20"/>
        <v>1.6738953362070566</v>
      </c>
      <c r="AL32">
        <f t="shared" si="23"/>
        <v>-131.57533977719535</v>
      </c>
      <c r="AN32">
        <f t="shared" si="8"/>
        <v>0</v>
      </c>
      <c r="AO32">
        <f t="shared" si="8"/>
        <v>0</v>
      </c>
      <c r="AP32">
        <f t="shared" si="8"/>
        <v>-0.50505529518975767</v>
      </c>
      <c r="AQ32">
        <f t="shared" si="8"/>
        <v>-7.2361385281038144</v>
      </c>
      <c r="AR32">
        <f t="shared" si="8"/>
        <v>-7.7411938232935729</v>
      </c>
      <c r="AS32">
        <f t="shared" si="8"/>
        <v>-7.5417355726901433E-2</v>
      </c>
      <c r="AT32">
        <f t="shared" si="8"/>
        <v>9.8193351626903902E-2</v>
      </c>
      <c r="AU32">
        <f t="shared" si="8"/>
        <v>-7.7184178273935693</v>
      </c>
      <c r="AW32">
        <v>29</v>
      </c>
      <c r="AX32">
        <f>IF(Z32&gt;0, (R32*SUMPRODUCT(K32:$K$98, X32:$X$98)-K32*$AZ$3)/Z32, 0)</f>
        <v>36.584596179467631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3.6617109999999998E-3</v>
      </c>
      <c r="Q33" s="4">
        <f t="shared" si="22"/>
        <v>12.5</v>
      </c>
      <c r="R33">
        <f t="shared" si="0"/>
        <v>50000</v>
      </c>
      <c r="S33">
        <f t="shared" si="1"/>
        <v>38.583143336368906</v>
      </c>
      <c r="U33">
        <f t="shared" si="12"/>
        <v>3.6617109999999998E-3</v>
      </c>
      <c r="V33">
        <f t="shared" si="13"/>
        <v>0.01</v>
      </c>
      <c r="W33">
        <f t="shared" si="14"/>
        <v>0.68877144054073058</v>
      </c>
      <c r="X33">
        <f t="shared" si="15"/>
        <v>2.5220819603138391E-3</v>
      </c>
      <c r="Y33">
        <f t="shared" si="16"/>
        <v>6.8877144054073063E-3</v>
      </c>
      <c r="Z33">
        <f t="shared" si="17"/>
        <v>0.67936164417500944</v>
      </c>
      <c r="AB33">
        <f t="shared" si="18"/>
        <v>25.19842501213283</v>
      </c>
      <c r="AC33">
        <f t="shared" si="19"/>
        <v>26.211907694435638</v>
      </c>
      <c r="AE33">
        <f t="shared" si="2"/>
        <v>0</v>
      </c>
      <c r="AF33">
        <f t="shared" si="3"/>
        <v>0</v>
      </c>
      <c r="AG33">
        <f t="shared" si="3"/>
        <v>-8.4920205521876184</v>
      </c>
      <c r="AH33">
        <f t="shared" si="4"/>
        <v>-126.10409801569196</v>
      </c>
      <c r="AI33">
        <f t="shared" si="5"/>
        <v>-134.59611856787959</v>
      </c>
      <c r="AJ33">
        <f t="shared" si="6"/>
        <v>-1.0134826823028078</v>
      </c>
      <c r="AK33">
        <f t="shared" si="20"/>
        <v>1.7638897508492983</v>
      </c>
      <c r="AL33">
        <f t="shared" si="23"/>
        <v>-133.84571149933308</v>
      </c>
      <c r="AN33">
        <f t="shared" si="8"/>
        <v>0</v>
      </c>
      <c r="AO33">
        <f t="shared" si="8"/>
        <v>0</v>
      </c>
      <c r="AP33">
        <f t="shared" si="8"/>
        <v>-0.44478158545344243</v>
      </c>
      <c r="AQ33">
        <f t="shared" si="8"/>
        <v>-6.6048804643020809</v>
      </c>
      <c r="AR33">
        <f t="shared" si="8"/>
        <v>-7.0496620497555238</v>
      </c>
      <c r="AS33">
        <f t="shared" si="8"/>
        <v>-5.3082588707127641E-2</v>
      </c>
      <c r="AT33">
        <f t="shared" si="8"/>
        <v>9.238622011409553E-2</v>
      </c>
      <c r="AU33">
        <f t="shared" si="8"/>
        <v>-7.010358418348555</v>
      </c>
      <c r="AW33">
        <v>30</v>
      </c>
      <c r="AX33">
        <f>IF(Z33&gt;0, (R33*SUMPRODUCT(K33:$K$98, X33:$X$98)-K33*$AZ$3)/Z33, 0)</f>
        <v>38.583143336368906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3.8071530000000002E-3</v>
      </c>
      <c r="Q34" s="4">
        <f t="shared" si="22"/>
        <v>12.5</v>
      </c>
      <c r="R34">
        <f t="shared" si="0"/>
        <v>50000</v>
      </c>
      <c r="S34">
        <f t="shared" si="1"/>
        <v>40.258957402411369</v>
      </c>
      <c r="U34">
        <f t="shared" si="12"/>
        <v>3.8071530000000002E-3</v>
      </c>
      <c r="V34">
        <f t="shared" si="13"/>
        <v>0.01</v>
      </c>
      <c r="W34">
        <f t="shared" si="14"/>
        <v>0.67936164417500944</v>
      </c>
      <c r="X34">
        <f t="shared" si="15"/>
        <v>2.5864337217058196E-3</v>
      </c>
      <c r="Y34">
        <f t="shared" si="16"/>
        <v>6.7936164417500946E-3</v>
      </c>
      <c r="Z34">
        <f t="shared" si="17"/>
        <v>0.66998159401155344</v>
      </c>
      <c r="AB34">
        <f t="shared" si="18"/>
        <v>26.211907694435638</v>
      </c>
      <c r="AC34">
        <f t="shared" si="19"/>
        <v>26.972760453710798</v>
      </c>
      <c r="AE34">
        <f t="shared" si="2"/>
        <v>0</v>
      </c>
      <c r="AF34">
        <f t="shared" si="3"/>
        <v>0</v>
      </c>
      <c r="AG34">
        <f t="shared" si="3"/>
        <v>-8.3747699251444185</v>
      </c>
      <c r="AH34">
        <f t="shared" si="4"/>
        <v>-129.32168608529099</v>
      </c>
      <c r="AI34">
        <f t="shared" si="5"/>
        <v>-137.69645601043541</v>
      </c>
      <c r="AJ34">
        <f t="shared" si="6"/>
        <v>-0.76085275927515994</v>
      </c>
      <c r="AK34">
        <f t="shared" si="20"/>
        <v>1.8348335386104948</v>
      </c>
      <c r="AL34">
        <f t="shared" si="23"/>
        <v>-136.62247523110008</v>
      </c>
      <c r="AN34">
        <f t="shared" si="8"/>
        <v>0</v>
      </c>
      <c r="AO34">
        <f t="shared" si="8"/>
        <v>0</v>
      </c>
      <c r="AP34">
        <f t="shared" si="8"/>
        <v>-0.39164323040312865</v>
      </c>
      <c r="AQ34">
        <f t="shared" si="8"/>
        <v>-6.0476840978708202</v>
      </c>
      <c r="AR34">
        <f t="shared" si="8"/>
        <v>-6.4393273282739489</v>
      </c>
      <c r="AS34">
        <f t="shared" si="8"/>
        <v>-3.5581017170273975E-2</v>
      </c>
      <c r="AT34">
        <f t="shared" si="8"/>
        <v>8.5805358324637912E-2</v>
      </c>
      <c r="AU34">
        <f t="shared" ref="AU34:AU97" si="24">AL34*$K34</f>
        <v>-6.3891029871195846</v>
      </c>
      <c r="AW34">
        <v>31</v>
      </c>
      <c r="AX34">
        <f>IF(Z34&gt;0, (R34*SUMPRODUCT(K34:$K$98, X34:$X$98)-K34*$AZ$3)/Z34, 0)</f>
        <v>40.258957402411369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3.9582979999999999E-3</v>
      </c>
      <c r="Q35" s="4">
        <f t="shared" si="22"/>
        <v>12.5</v>
      </c>
      <c r="R35">
        <f t="shared" si="0"/>
        <v>50000</v>
      </c>
      <c r="S35">
        <f t="shared" si="1"/>
        <v>41.629403094450616</v>
      </c>
      <c r="U35">
        <f t="shared" si="12"/>
        <v>3.9582979999999999E-3</v>
      </c>
      <c r="V35">
        <f t="shared" si="13"/>
        <v>0.01</v>
      </c>
      <c r="W35">
        <f t="shared" si="14"/>
        <v>0.66998159401155344</v>
      </c>
      <c r="X35">
        <f t="shared" si="15"/>
        <v>2.6519868036127439E-3</v>
      </c>
      <c r="Y35">
        <f t="shared" si="16"/>
        <v>6.6998159401155345E-3</v>
      </c>
      <c r="Z35">
        <f t="shared" si="17"/>
        <v>0.66062979126782517</v>
      </c>
      <c r="AB35">
        <f t="shared" si="18"/>
        <v>26.972760453710798</v>
      </c>
      <c r="AC35">
        <f t="shared" si="19"/>
        <v>27.501623876891067</v>
      </c>
      <c r="AE35">
        <f t="shared" si="2"/>
        <v>0</v>
      </c>
      <c r="AF35">
        <f t="shared" ref="AF35:AG66" si="25">-$Z35*P35</f>
        <v>0</v>
      </c>
      <c r="AG35">
        <f t="shared" si="25"/>
        <v>-8.2578723908478153</v>
      </c>
      <c r="AH35">
        <f t="shared" si="4"/>
        <v>-132.5993401806372</v>
      </c>
      <c r="AI35">
        <f t="shared" ref="AI35:AI66" si="26">SUM(AE35:AH35)</f>
        <v>-140.85721257148501</v>
      </c>
      <c r="AJ35">
        <f t="shared" si="6"/>
        <v>-0.52886342318026891</v>
      </c>
      <c r="AK35">
        <f t="shared" si="20"/>
        <v>1.8880932317597561</v>
      </c>
      <c r="AL35">
        <f t="shared" si="23"/>
        <v>-139.49798276290551</v>
      </c>
      <c r="AN35">
        <f t="shared" ref="AN35:AT66" si="27">AE35*$K35</f>
        <v>0</v>
      </c>
      <c r="AO35">
        <f t="shared" si="27"/>
        <v>0</v>
      </c>
      <c r="AP35">
        <f t="shared" si="27"/>
        <v>-0.34480049775310639</v>
      </c>
      <c r="AQ35">
        <f t="shared" si="27"/>
        <v>-5.5365736272080115</v>
      </c>
      <c r="AR35">
        <f t="shared" si="27"/>
        <v>-5.881374124961118</v>
      </c>
      <c r="AS35">
        <f t="shared" si="27"/>
        <v>-2.2082246240335373E-2</v>
      </c>
      <c r="AT35">
        <f t="shared" si="27"/>
        <v>7.8835740648711697E-2</v>
      </c>
      <c r="AU35">
        <f t="shared" si="24"/>
        <v>-5.824620630552741</v>
      </c>
      <c r="AW35">
        <v>32</v>
      </c>
      <c r="AX35">
        <f>IF(Z35&gt;0, (R35*SUMPRODUCT(K35:$K$98, X35:$X$98)-K35*$AZ$3)/Z35, 0)</f>
        <v>41.629403094450616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4.120851E-3</v>
      </c>
      <c r="Q36" s="4">
        <f t="shared" si="22"/>
        <v>12.5</v>
      </c>
      <c r="R36">
        <f t="shared" si="0"/>
        <v>50000</v>
      </c>
      <c r="S36">
        <f t="shared" si="1"/>
        <v>42.740548300344734</v>
      </c>
      <c r="U36">
        <f t="shared" si="12"/>
        <v>4.120851E-3</v>
      </c>
      <c r="V36">
        <f t="shared" si="13"/>
        <v>0.01</v>
      </c>
      <c r="W36">
        <f t="shared" si="14"/>
        <v>0.66062979126782517</v>
      </c>
      <c r="X36">
        <f t="shared" si="15"/>
        <v>2.7223569359758086E-3</v>
      </c>
      <c r="Y36">
        <f t="shared" si="16"/>
        <v>6.6062979126782521E-3</v>
      </c>
      <c r="Z36">
        <f t="shared" si="17"/>
        <v>0.65130113641917109</v>
      </c>
      <c r="AB36">
        <f t="shared" si="18"/>
        <v>27.501623876891067</v>
      </c>
      <c r="AC36">
        <f t="shared" si="19"/>
        <v>27.836967679192998</v>
      </c>
      <c r="AE36">
        <f t="shared" si="2"/>
        <v>0</v>
      </c>
      <c r="AF36">
        <f t="shared" si="25"/>
        <v>0</v>
      </c>
      <c r="AG36">
        <f t="shared" si="25"/>
        <v>-8.1412642052396382</v>
      </c>
      <c r="AH36">
        <f t="shared" si="4"/>
        <v>-136.11784679879042</v>
      </c>
      <c r="AI36">
        <f t="shared" si="26"/>
        <v>-144.25911100403007</v>
      </c>
      <c r="AJ36">
        <f t="shared" si="6"/>
        <v>-0.3353438023019315</v>
      </c>
      <c r="AK36">
        <f t="shared" si="20"/>
        <v>1.9251136713823749</v>
      </c>
      <c r="AL36">
        <f t="shared" si="23"/>
        <v>-142.66934113494963</v>
      </c>
      <c r="AN36">
        <f t="shared" si="27"/>
        <v>0</v>
      </c>
      <c r="AO36">
        <f t="shared" si="27"/>
        <v>0</v>
      </c>
      <c r="AP36">
        <f t="shared" si="27"/>
        <v>-0.30351037616036508</v>
      </c>
      <c r="AQ36">
        <f t="shared" si="27"/>
        <v>-5.0745409855942354</v>
      </c>
      <c r="AR36">
        <f t="shared" si="27"/>
        <v>-5.3780513617546006</v>
      </c>
      <c r="AS36">
        <f t="shared" si="27"/>
        <v>-1.2501783631367903E-2</v>
      </c>
      <c r="AT36">
        <f t="shared" si="27"/>
        <v>7.1769194540656403E-2</v>
      </c>
      <c r="AU36">
        <f t="shared" si="24"/>
        <v>-5.3187839508453125</v>
      </c>
      <c r="AW36">
        <v>33</v>
      </c>
      <c r="AX36">
        <f>IF(Z36&gt;0, (R36*SUMPRODUCT(K36:$K$98, X36:$X$98)-K36*$AZ$3)/Z36, 0)</f>
        <v>42.740548300344734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4.2986129999999997E-3</v>
      </c>
      <c r="Q37" s="4">
        <f t="shared" si="22"/>
        <v>12.5</v>
      </c>
      <c r="R37">
        <f t="shared" si="0"/>
        <v>50000</v>
      </c>
      <c r="S37">
        <f t="shared" si="1"/>
        <v>43.622608524454691</v>
      </c>
      <c r="U37">
        <f t="shared" si="12"/>
        <v>4.2986129999999997E-3</v>
      </c>
      <c r="V37">
        <f t="shared" si="13"/>
        <v>0.01</v>
      </c>
      <c r="W37">
        <f t="shared" si="14"/>
        <v>0.65130113641917109</v>
      </c>
      <c r="X37">
        <f t="shared" si="15"/>
        <v>2.7996915319262222E-3</v>
      </c>
      <c r="Y37">
        <f t="shared" si="16"/>
        <v>6.5130113641917106E-3</v>
      </c>
      <c r="Z37">
        <f t="shared" si="17"/>
        <v>0.64198843352305313</v>
      </c>
      <c r="AB37">
        <f t="shared" si="18"/>
        <v>27.836967679192998</v>
      </c>
      <c r="AC37">
        <f t="shared" si="19"/>
        <v>28.00521011280405</v>
      </c>
      <c r="AE37">
        <f t="shared" si="2"/>
        <v>0</v>
      </c>
      <c r="AF37">
        <f t="shared" si="25"/>
        <v>0</v>
      </c>
      <c r="AG37">
        <f t="shared" si="25"/>
        <v>-8.0248554190381647</v>
      </c>
      <c r="AH37">
        <f t="shared" si="4"/>
        <v>-139.98457659631111</v>
      </c>
      <c r="AI37">
        <f t="shared" si="26"/>
        <v>-148.00943201534929</v>
      </c>
      <c r="AJ37">
        <f t="shared" si="6"/>
        <v>-0.16824243361105218</v>
      </c>
      <c r="AK37">
        <f t="shared" si="20"/>
        <v>1.9485877375435101</v>
      </c>
      <c r="AL37">
        <f t="shared" si="23"/>
        <v>-146.22908671141684</v>
      </c>
      <c r="AN37">
        <f t="shared" si="27"/>
        <v>0</v>
      </c>
      <c r="AO37">
        <f t="shared" si="27"/>
        <v>0</v>
      </c>
      <c r="AP37">
        <f t="shared" si="27"/>
        <v>-0.26711660602693177</v>
      </c>
      <c r="AQ37">
        <f t="shared" si="27"/>
        <v>-4.6595487449922697</v>
      </c>
      <c r="AR37">
        <f t="shared" si="27"/>
        <v>-4.9266653510192011</v>
      </c>
      <c r="AS37">
        <f t="shared" si="27"/>
        <v>-5.6001442405154344E-3</v>
      </c>
      <c r="AT37">
        <f t="shared" si="27"/>
        <v>6.4860999459689428E-2</v>
      </c>
      <c r="AU37">
        <f t="shared" si="24"/>
        <v>-4.8674044958000282</v>
      </c>
      <c r="AW37">
        <v>34</v>
      </c>
      <c r="AX37">
        <f>IF(Z37&gt;0, (R37*SUMPRODUCT(K37:$K$98, X37:$X$98)-K37*$AZ$3)/Z37, 0)</f>
        <v>43.622608524454691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4.5124980000000002E-3</v>
      </c>
      <c r="Q38" s="4">
        <f t="shared" si="22"/>
        <v>12.5</v>
      </c>
      <c r="R38">
        <f t="shared" si="0"/>
        <v>50000</v>
      </c>
      <c r="S38">
        <f t="shared" si="1"/>
        <v>44.298999641357469</v>
      </c>
      <c r="U38">
        <f t="shared" si="12"/>
        <v>4.5124980000000002E-3</v>
      </c>
      <c r="V38">
        <f t="shared" si="13"/>
        <v>0.01</v>
      </c>
      <c r="W38">
        <f t="shared" si="14"/>
        <v>0.64198843352305313</v>
      </c>
      <c r="X38">
        <f t="shared" si="15"/>
        <v>2.8969715222959104E-3</v>
      </c>
      <c r="Y38">
        <f t="shared" si="16"/>
        <v>6.4198843352305315E-3</v>
      </c>
      <c r="Z38">
        <f t="shared" si="17"/>
        <v>0.63267157766552662</v>
      </c>
      <c r="AB38">
        <f t="shared" si="18"/>
        <v>28.00521011280405</v>
      </c>
      <c r="AC38">
        <f t="shared" si="19"/>
        <v>28.026717992102228</v>
      </c>
      <c r="AE38">
        <f t="shared" si="2"/>
        <v>0</v>
      </c>
      <c r="AF38">
        <f t="shared" si="25"/>
        <v>0</v>
      </c>
      <c r="AG38">
        <f t="shared" si="25"/>
        <v>-7.908394720819083</v>
      </c>
      <c r="AH38">
        <f t="shared" si="4"/>
        <v>-144.84857611479552</v>
      </c>
      <c r="AI38">
        <f t="shared" si="26"/>
        <v>-152.7569708356146</v>
      </c>
      <c r="AJ38">
        <f t="shared" si="6"/>
        <v>-2.1507879298177102E-2</v>
      </c>
      <c r="AK38">
        <f t="shared" si="20"/>
        <v>1.9603647078962838</v>
      </c>
      <c r="AL38">
        <f t="shared" si="23"/>
        <v>-150.8181140070165</v>
      </c>
      <c r="AN38">
        <f t="shared" si="27"/>
        <v>0</v>
      </c>
      <c r="AO38">
        <f t="shared" si="27"/>
        <v>0</v>
      </c>
      <c r="AP38">
        <f t="shared" si="27"/>
        <v>-0.23503578287160634</v>
      </c>
      <c r="AQ38">
        <f t="shared" si="27"/>
        <v>-4.3048683945118489</v>
      </c>
      <c r="AR38">
        <f t="shared" si="27"/>
        <v>-4.5399041773834545</v>
      </c>
      <c r="AS38">
        <f t="shared" si="27"/>
        <v>-6.3920952699127599E-4</v>
      </c>
      <c r="AT38">
        <f t="shared" si="27"/>
        <v>5.8261615675469197E-2</v>
      </c>
      <c r="AU38">
        <f t="shared" si="24"/>
        <v>-4.4822817712349776</v>
      </c>
      <c r="AW38">
        <v>35</v>
      </c>
      <c r="AX38">
        <f>IF(Z38&gt;0, (R38*SUMPRODUCT(K38:$K$98, X38:$X$98)-K38*$AZ$3)/Z38, 0)</f>
        <v>44.298999641357469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4.7406419999999998E-3</v>
      </c>
      <c r="Q39" s="4">
        <f t="shared" si="22"/>
        <v>12.5</v>
      </c>
      <c r="R39">
        <f t="shared" si="0"/>
        <v>50000</v>
      </c>
      <c r="S39">
        <f t="shared" si="1"/>
        <v>44.760666922643139</v>
      </c>
      <c r="U39">
        <f t="shared" si="12"/>
        <v>4.7406419999999998E-3</v>
      </c>
      <c r="V39">
        <f t="shared" si="13"/>
        <v>0.01</v>
      </c>
      <c r="W39">
        <f t="shared" si="14"/>
        <v>0.63267157766552662</v>
      </c>
      <c r="X39">
        <f t="shared" si="15"/>
        <v>2.9992694532874572E-3</v>
      </c>
      <c r="Y39">
        <f t="shared" si="16"/>
        <v>6.3267157766552663E-3</v>
      </c>
      <c r="Z39">
        <f t="shared" si="17"/>
        <v>0.62334559243558396</v>
      </c>
      <c r="AB39">
        <f t="shared" si="18"/>
        <v>28.026717992102228</v>
      </c>
      <c r="AC39">
        <f t="shared" si="19"/>
        <v>27.901364440706836</v>
      </c>
      <c r="AE39">
        <f t="shared" si="2"/>
        <v>0</v>
      </c>
      <c r="AF39">
        <f t="shared" si="25"/>
        <v>0</v>
      </c>
      <c r="AG39">
        <f t="shared" si="25"/>
        <v>-7.7918199054447994</v>
      </c>
      <c r="AH39">
        <f t="shared" si="4"/>
        <v>-149.96347266437286</v>
      </c>
      <c r="AI39">
        <f t="shared" si="26"/>
        <v>-157.75529256981767</v>
      </c>
      <c r="AJ39">
        <f t="shared" si="6"/>
        <v>0.12535355139539206</v>
      </c>
      <c r="AK39">
        <f t="shared" si="20"/>
        <v>1.9618702594471562</v>
      </c>
      <c r="AL39">
        <f t="shared" si="23"/>
        <v>-155.66806875897512</v>
      </c>
      <c r="AN39">
        <f t="shared" si="27"/>
        <v>0</v>
      </c>
      <c r="AO39">
        <f t="shared" si="27"/>
        <v>0</v>
      </c>
      <c r="AP39">
        <f t="shared" si="27"/>
        <v>-0.20676000405277342</v>
      </c>
      <c r="AQ39">
        <f t="shared" si="27"/>
        <v>-3.9793589420857765</v>
      </c>
      <c r="AR39">
        <f t="shared" si="27"/>
        <v>-4.1861189461385502</v>
      </c>
      <c r="AS39">
        <f t="shared" si="27"/>
        <v>3.3263218489469515E-3</v>
      </c>
      <c r="AT39">
        <f t="shared" si="27"/>
        <v>5.2059250305677304E-2</v>
      </c>
      <c r="AU39">
        <f t="shared" si="24"/>
        <v>-4.1307333739839258</v>
      </c>
      <c r="AW39">
        <v>36</v>
      </c>
      <c r="AX39">
        <f>IF(Z39&gt;0, (R39*SUMPRODUCT(K39:$K$98, X39:$X$98)-K39*$AZ$3)/Z39, 0)</f>
        <v>44.760666922643139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4.9668849999999999E-3</v>
      </c>
      <c r="Q40" s="4">
        <f t="shared" si="22"/>
        <v>12.5</v>
      </c>
      <c r="R40">
        <f t="shared" si="0"/>
        <v>50000</v>
      </c>
      <c r="S40">
        <f t="shared" si="1"/>
        <v>45.037446743005631</v>
      </c>
      <c r="U40">
        <f t="shared" si="12"/>
        <v>4.9668849999999999E-3</v>
      </c>
      <c r="V40">
        <f t="shared" si="13"/>
        <v>0.01</v>
      </c>
      <c r="W40">
        <f t="shared" si="14"/>
        <v>0.62334559243558396</v>
      </c>
      <c r="X40">
        <f t="shared" si="15"/>
        <v>3.0960858728844155E-3</v>
      </c>
      <c r="Y40">
        <f t="shared" si="16"/>
        <v>6.2334559243558399E-3</v>
      </c>
      <c r="Z40">
        <f t="shared" si="17"/>
        <v>0.61401605063834364</v>
      </c>
      <c r="AB40">
        <f t="shared" si="18"/>
        <v>27.901364440706836</v>
      </c>
      <c r="AC40">
        <f t="shared" si="19"/>
        <v>27.653715179975052</v>
      </c>
      <c r="AE40">
        <f t="shared" si="2"/>
        <v>0</v>
      </c>
      <c r="AF40">
        <f t="shared" si="25"/>
        <v>0</v>
      </c>
      <c r="AG40">
        <f t="shared" si="25"/>
        <v>-7.6752006329792959</v>
      </c>
      <c r="AH40">
        <f t="shared" si="4"/>
        <v>-154.80429364422076</v>
      </c>
      <c r="AI40">
        <f t="shared" si="26"/>
        <v>-162.47949427720005</v>
      </c>
      <c r="AJ40">
        <f t="shared" si="6"/>
        <v>0.24764926073178373</v>
      </c>
      <c r="AK40">
        <f t="shared" si="20"/>
        <v>1.9530955108494787</v>
      </c>
      <c r="AL40">
        <f t="shared" si="23"/>
        <v>-160.2787495056188</v>
      </c>
      <c r="AN40">
        <f t="shared" si="27"/>
        <v>0</v>
      </c>
      <c r="AO40">
        <f t="shared" si="27"/>
        <v>0</v>
      </c>
      <c r="AP40">
        <f t="shared" si="27"/>
        <v>-0.18184415254421071</v>
      </c>
      <c r="AQ40">
        <f t="shared" si="27"/>
        <v>-3.6676898668916409</v>
      </c>
      <c r="AR40">
        <f t="shared" si="27"/>
        <v>-3.8495340194358509</v>
      </c>
      <c r="AS40">
        <f t="shared" si="27"/>
        <v>5.8674127360877513E-3</v>
      </c>
      <c r="AT40">
        <f t="shared" si="27"/>
        <v>4.627357837165269E-2</v>
      </c>
      <c r="AU40">
        <f t="shared" si="24"/>
        <v>-3.797393028328111</v>
      </c>
      <c r="AW40">
        <v>37</v>
      </c>
      <c r="AX40">
        <f>IF(Z40&gt;0, (R40*SUMPRODUCT(K40:$K$98, X40:$X$98)-K40*$AZ$3)/Z40, 0)</f>
        <v>45.037446743005631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5.2168930000000002E-3</v>
      </c>
      <c r="Q41" s="4">
        <f t="shared" si="22"/>
        <v>12.5</v>
      </c>
      <c r="R41">
        <f t="shared" si="0"/>
        <v>50000</v>
      </c>
      <c r="S41">
        <f t="shared" si="1"/>
        <v>45.178014377999908</v>
      </c>
      <c r="U41">
        <f t="shared" si="12"/>
        <v>5.2168930000000002E-3</v>
      </c>
      <c r="V41">
        <f t="shared" si="13"/>
        <v>0.01</v>
      </c>
      <c r="W41">
        <f t="shared" si="14"/>
        <v>0.61401605063834364</v>
      </c>
      <c r="X41">
        <f t="shared" si="15"/>
        <v>3.2032560364628204E-3</v>
      </c>
      <c r="Y41">
        <f t="shared" si="16"/>
        <v>6.1401605063834365E-3</v>
      </c>
      <c r="Z41">
        <f t="shared" si="17"/>
        <v>0.60467263409549743</v>
      </c>
      <c r="AB41">
        <f t="shared" si="18"/>
        <v>27.653715179975052</v>
      </c>
      <c r="AC41">
        <f t="shared" si="19"/>
        <v>27.317908957149459</v>
      </c>
      <c r="AE41">
        <f t="shared" si="2"/>
        <v>0</v>
      </c>
      <c r="AF41">
        <f t="shared" si="25"/>
        <v>0</v>
      </c>
      <c r="AG41">
        <f t="shared" si="25"/>
        <v>-7.558407926193718</v>
      </c>
      <c r="AH41">
        <f t="shared" si="4"/>
        <v>-160.16280182314102</v>
      </c>
      <c r="AI41">
        <f t="shared" si="26"/>
        <v>-167.72120974933475</v>
      </c>
      <c r="AJ41">
        <f t="shared" si="6"/>
        <v>0.33580622282559247</v>
      </c>
      <c r="AK41">
        <f t="shared" si="20"/>
        <v>1.9357600625982538</v>
      </c>
      <c r="AL41">
        <f t="shared" si="23"/>
        <v>-165.44964346391089</v>
      </c>
      <c r="AN41">
        <f t="shared" si="27"/>
        <v>0</v>
      </c>
      <c r="AO41">
        <f t="shared" si="27"/>
        <v>0</v>
      </c>
      <c r="AP41">
        <f t="shared" si="27"/>
        <v>-0.15989022279666945</v>
      </c>
      <c r="AQ41">
        <f t="shared" si="27"/>
        <v>-3.3880767374958034</v>
      </c>
      <c r="AR41">
        <f t="shared" si="27"/>
        <v>-3.5479669602924733</v>
      </c>
      <c r="AS41">
        <f t="shared" si="27"/>
        <v>7.1036297998711513E-3</v>
      </c>
      <c r="AT41">
        <f t="shared" si="27"/>
        <v>4.0948981678684417E-2</v>
      </c>
      <c r="AU41">
        <f t="shared" si="24"/>
        <v>-3.4999143488139173</v>
      </c>
      <c r="AW41">
        <v>38</v>
      </c>
      <c r="AX41">
        <f>IF(Z41&gt;0, (R41*SUMPRODUCT(K41:$K$98, X41:$X$98)-K41*$AZ$3)/Z41, 0)</f>
        <v>45.178014377999908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5.4821100000000001E-3</v>
      </c>
      <c r="Q42" s="4">
        <f t="shared" si="22"/>
        <v>12.5</v>
      </c>
      <c r="R42">
        <f t="shared" si="0"/>
        <v>50000</v>
      </c>
      <c r="S42">
        <f t="shared" si="1"/>
        <v>45.194406220747865</v>
      </c>
      <c r="U42">
        <f t="shared" si="12"/>
        <v>5.4821100000000001E-3</v>
      </c>
      <c r="V42">
        <f t="shared" si="13"/>
        <v>0.01</v>
      </c>
      <c r="W42">
        <f t="shared" si="14"/>
        <v>0.60467263409549743</v>
      </c>
      <c r="X42">
        <f t="shared" si="15"/>
        <v>3.3148818941012674E-3</v>
      </c>
      <c r="Y42">
        <f t="shared" si="16"/>
        <v>6.0467263409549749E-3</v>
      </c>
      <c r="Z42">
        <f t="shared" si="17"/>
        <v>0.59531102586044127</v>
      </c>
      <c r="AB42">
        <f t="shared" si="18"/>
        <v>27.317908957149459</v>
      </c>
      <c r="AC42">
        <f t="shared" si="19"/>
        <v>26.90472833042692</v>
      </c>
      <c r="AE42">
        <f t="shared" si="2"/>
        <v>0</v>
      </c>
      <c r="AF42">
        <f t="shared" si="25"/>
        <v>0</v>
      </c>
      <c r="AG42">
        <f t="shared" si="25"/>
        <v>-7.441387823255516</v>
      </c>
      <c r="AH42">
        <f t="shared" si="4"/>
        <v>-165.74409470506336</v>
      </c>
      <c r="AI42">
        <f t="shared" si="26"/>
        <v>-173.18548252831889</v>
      </c>
      <c r="AJ42">
        <f t="shared" si="6"/>
        <v>0.4131806267225393</v>
      </c>
      <c r="AK42">
        <f t="shared" si="20"/>
        <v>1.9122536270004624</v>
      </c>
      <c r="AL42">
        <f t="shared" si="23"/>
        <v>-170.86004827459587</v>
      </c>
      <c r="AN42">
        <f t="shared" si="27"/>
        <v>0</v>
      </c>
      <c r="AO42">
        <f t="shared" si="27"/>
        <v>0</v>
      </c>
      <c r="AP42">
        <f t="shared" si="27"/>
        <v>-0.14054891498161332</v>
      </c>
      <c r="AQ42">
        <f t="shared" si="27"/>
        <v>-3.1304849617708905</v>
      </c>
      <c r="AR42">
        <f t="shared" si="27"/>
        <v>-3.271033876752504</v>
      </c>
      <c r="AS42">
        <f t="shared" si="27"/>
        <v>7.8039325669590027E-3</v>
      </c>
      <c r="AT42">
        <f t="shared" si="27"/>
        <v>3.6117613922047702E-2</v>
      </c>
      <c r="AU42">
        <f t="shared" si="24"/>
        <v>-3.2271123302634974</v>
      </c>
      <c r="AW42">
        <v>39</v>
      </c>
      <c r="AX42">
        <f>IF(Z42&gt;0, (R42*SUMPRODUCT(K42:$K$98, X42:$X$98)-K42*$AZ$3)/Z42, 0)</f>
        <v>45.194406220747865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5.7777469999999997E-3</v>
      </c>
      <c r="Q43" s="4">
        <f t="shared" si="22"/>
        <v>12.5</v>
      </c>
      <c r="R43">
        <f t="shared" si="0"/>
        <v>50000</v>
      </c>
      <c r="S43">
        <f t="shared" si="1"/>
        <v>45.109357301332345</v>
      </c>
      <c r="U43">
        <f t="shared" si="12"/>
        <v>5.7777469999999997E-3</v>
      </c>
      <c r="V43">
        <f t="shared" si="13"/>
        <v>0.01</v>
      </c>
      <c r="W43">
        <f t="shared" si="14"/>
        <v>0.59531102586044127</v>
      </c>
      <c r="X43">
        <f t="shared" si="15"/>
        <v>3.4395564937320868E-3</v>
      </c>
      <c r="Y43">
        <f t="shared" si="16"/>
        <v>5.9531102586044132E-3</v>
      </c>
      <c r="Z43">
        <f t="shared" si="17"/>
        <v>0.58591835910810475</v>
      </c>
      <c r="AB43">
        <f t="shared" si="18"/>
        <v>26.90472833042692</v>
      </c>
      <c r="AC43">
        <f t="shared" si="19"/>
        <v>26.430400610417852</v>
      </c>
      <c r="AE43">
        <f t="shared" si="2"/>
        <v>0</v>
      </c>
      <c r="AF43">
        <f t="shared" si="25"/>
        <v>0</v>
      </c>
      <c r="AG43">
        <f t="shared" si="25"/>
        <v>-7.3239794888513092</v>
      </c>
      <c r="AH43">
        <f t="shared" si="4"/>
        <v>-171.97782468660435</v>
      </c>
      <c r="AI43">
        <f t="shared" si="26"/>
        <v>-179.30180417545566</v>
      </c>
      <c r="AJ43">
        <f t="shared" si="6"/>
        <v>0.47432772000906809</v>
      </c>
      <c r="AK43">
        <f t="shared" si="20"/>
        <v>1.8833309831298846</v>
      </c>
      <c r="AL43">
        <f t="shared" si="23"/>
        <v>-176.94414547231671</v>
      </c>
      <c r="AN43">
        <f t="shared" si="27"/>
        <v>0</v>
      </c>
      <c r="AO43">
        <f t="shared" si="27"/>
        <v>0</v>
      </c>
      <c r="AP43">
        <f t="shared" si="27"/>
        <v>-0.12351015157134722</v>
      </c>
      <c r="AQ43">
        <f t="shared" si="27"/>
        <v>-2.9002002567438261</v>
      </c>
      <c r="AR43">
        <f t="shared" si="27"/>
        <v>-3.0237104083151731</v>
      </c>
      <c r="AS43">
        <f t="shared" si="27"/>
        <v>7.998969505852601E-3</v>
      </c>
      <c r="AT43">
        <f t="shared" si="27"/>
        <v>3.1760123787821934E-2</v>
      </c>
      <c r="AU43">
        <f t="shared" si="24"/>
        <v>-2.9839513150214989</v>
      </c>
      <c r="AW43">
        <v>40</v>
      </c>
      <c r="AX43">
        <f>IF(Z43&gt;0, (R43*SUMPRODUCT(K43:$K$98, X43:$X$98)-K43*$AZ$3)/Z43, 0)</f>
        <v>45.109357301332345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6.1180619999999996E-3</v>
      </c>
      <c r="Q44" s="4">
        <f t="shared" si="22"/>
        <v>12.5</v>
      </c>
      <c r="R44">
        <f t="shared" si="0"/>
        <v>50000</v>
      </c>
      <c r="S44">
        <f t="shared" si="1"/>
        <v>44.931336492393541</v>
      </c>
      <c r="U44">
        <f t="shared" si="12"/>
        <v>6.1180619999999996E-3</v>
      </c>
      <c r="V44">
        <f t="shared" si="13"/>
        <v>0.01</v>
      </c>
      <c r="W44">
        <f t="shared" si="14"/>
        <v>0.58591835910810475</v>
      </c>
      <c r="X44">
        <f t="shared" si="15"/>
        <v>3.5846848479616491E-3</v>
      </c>
      <c r="Y44">
        <f t="shared" si="16"/>
        <v>5.8591835910810474E-3</v>
      </c>
      <c r="Z44">
        <f t="shared" si="17"/>
        <v>0.57647449066906209</v>
      </c>
      <c r="AB44">
        <f t="shared" si="18"/>
        <v>26.430400610417852</v>
      </c>
      <c r="AC44">
        <f t="shared" si="19"/>
        <v>25.901769319532811</v>
      </c>
      <c r="AE44">
        <f t="shared" si="2"/>
        <v>0</v>
      </c>
      <c r="AF44">
        <f t="shared" si="25"/>
        <v>0</v>
      </c>
      <c r="AG44">
        <f t="shared" si="25"/>
        <v>-7.2059311333632765</v>
      </c>
      <c r="AH44">
        <f t="shared" si="4"/>
        <v>-179.23424239808244</v>
      </c>
      <c r="AI44">
        <f t="shared" si="26"/>
        <v>-186.44017353144571</v>
      </c>
      <c r="AJ44">
        <f t="shared" si="6"/>
        <v>0.52863129088504124</v>
      </c>
      <c r="AK44">
        <f t="shared" si="20"/>
        <v>1.8501280427292499</v>
      </c>
      <c r="AL44">
        <f t="shared" si="23"/>
        <v>-184.06141419783143</v>
      </c>
      <c r="AN44">
        <f t="shared" si="27"/>
        <v>0</v>
      </c>
      <c r="AO44">
        <f t="shared" si="27"/>
        <v>0</v>
      </c>
      <c r="AP44">
        <f t="shared" si="27"/>
        <v>-0.10849947079525969</v>
      </c>
      <c r="AQ44">
        <f t="shared" si="27"/>
        <v>-2.6987241605103556</v>
      </c>
      <c r="AR44">
        <f t="shared" si="27"/>
        <v>-2.8072236313056149</v>
      </c>
      <c r="AS44">
        <f t="shared" si="27"/>
        <v>7.95958415995459E-3</v>
      </c>
      <c r="AT44">
        <f t="shared" si="27"/>
        <v>2.7857317787868083E-2</v>
      </c>
      <c r="AU44">
        <f t="shared" si="24"/>
        <v>-2.7714067293577922</v>
      </c>
      <c r="AW44">
        <v>41</v>
      </c>
      <c r="AX44">
        <f>IF(Z44&gt;0, (R44*SUMPRODUCT(K44:$K$98, X44:$X$98)-K44*$AZ$3)/Z44, 0)</f>
        <v>44.931336492393541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6.4830920000000002E-3</v>
      </c>
      <c r="Q45" s="4">
        <f t="shared" si="22"/>
        <v>12.5</v>
      </c>
      <c r="R45">
        <f t="shared" si="0"/>
        <v>50000</v>
      </c>
      <c r="S45">
        <f t="shared" si="1"/>
        <v>44.659170474141618</v>
      </c>
      <c r="U45">
        <f t="shared" si="12"/>
        <v>6.4830920000000002E-3</v>
      </c>
      <c r="V45">
        <f t="shared" si="13"/>
        <v>0.01</v>
      </c>
      <c r="W45">
        <f t="shared" si="14"/>
        <v>0.57647449066906209</v>
      </c>
      <c r="X45">
        <f t="shared" si="15"/>
        <v>3.7373371586606713E-3</v>
      </c>
      <c r="Y45">
        <f t="shared" si="16"/>
        <v>5.7647449066906206E-3</v>
      </c>
      <c r="Z45">
        <f t="shared" si="17"/>
        <v>0.56697240860371079</v>
      </c>
      <c r="AB45">
        <f t="shared" si="18"/>
        <v>25.901769319532811</v>
      </c>
      <c r="AC45">
        <f t="shared" si="19"/>
        <v>25.320517449967799</v>
      </c>
      <c r="AE45">
        <f t="shared" si="2"/>
        <v>0</v>
      </c>
      <c r="AF45">
        <f t="shared" si="25"/>
        <v>0</v>
      </c>
      <c r="AG45">
        <f t="shared" si="25"/>
        <v>-7.0871551075463852</v>
      </c>
      <c r="AH45">
        <f t="shared" si="4"/>
        <v>-186.86685793303357</v>
      </c>
      <c r="AI45">
        <f t="shared" si="26"/>
        <v>-193.95401304057995</v>
      </c>
      <c r="AJ45">
        <f t="shared" si="6"/>
        <v>0.58125186956501196</v>
      </c>
      <c r="AK45">
        <f t="shared" si="20"/>
        <v>1.813123852367297</v>
      </c>
      <c r="AL45">
        <f t="shared" si="23"/>
        <v>-191.55963731864765</v>
      </c>
      <c r="AN45">
        <f t="shared" si="27"/>
        <v>0</v>
      </c>
      <c r="AO45">
        <f t="shared" si="27"/>
        <v>0</v>
      </c>
      <c r="AP45">
        <f t="shared" si="27"/>
        <v>-9.5277735746598299E-2</v>
      </c>
      <c r="AQ45">
        <f t="shared" si="27"/>
        <v>-2.5121858968463631</v>
      </c>
      <c r="AR45">
        <f t="shared" si="27"/>
        <v>-2.6074636325929612</v>
      </c>
      <c r="AS45">
        <f t="shared" si="27"/>
        <v>7.8141879485130166E-3</v>
      </c>
      <c r="AT45">
        <f t="shared" si="27"/>
        <v>2.4375131157742196E-2</v>
      </c>
      <c r="AU45">
        <f t="shared" si="24"/>
        <v>-2.5752743134867062</v>
      </c>
      <c r="AW45">
        <v>42</v>
      </c>
      <c r="AX45">
        <f>IF(Z45&gt;0, (R45*SUMPRODUCT(K45:$K$98, X45:$X$98)-K45*$AZ$3)/Z45, 0)</f>
        <v>44.659170474141618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6.8699859999999998E-3</v>
      </c>
      <c r="Q46" s="4">
        <f t="shared" si="22"/>
        <v>12.5</v>
      </c>
      <c r="R46">
        <f t="shared" si="0"/>
        <v>50000</v>
      </c>
      <c r="S46">
        <f t="shared" si="1"/>
        <v>44.310361335250029</v>
      </c>
      <c r="U46">
        <f t="shared" si="12"/>
        <v>6.8699859999999998E-3</v>
      </c>
      <c r="V46">
        <f t="shared" si="13"/>
        <v>0.01</v>
      </c>
      <c r="W46">
        <f t="shared" si="14"/>
        <v>0.56697240860371079</v>
      </c>
      <c r="X46">
        <f t="shared" si="15"/>
        <v>3.8950925094937724E-3</v>
      </c>
      <c r="Y46">
        <f t="shared" si="16"/>
        <v>5.6697240860371081E-3</v>
      </c>
      <c r="Z46">
        <f t="shared" si="17"/>
        <v>0.55740759200817991</v>
      </c>
      <c r="AB46">
        <f t="shared" si="18"/>
        <v>25.320517449967799</v>
      </c>
      <c r="AC46">
        <f t="shared" si="19"/>
        <v>24.698931812894077</v>
      </c>
      <c r="AE46">
        <f t="shared" si="2"/>
        <v>0</v>
      </c>
      <c r="AF46">
        <f t="shared" si="25"/>
        <v>0</v>
      </c>
      <c r="AG46">
        <f t="shared" si="25"/>
        <v>-6.9675949001022488</v>
      </c>
      <c r="AH46">
        <f t="shared" si="4"/>
        <v>-194.75462547468862</v>
      </c>
      <c r="AI46">
        <f t="shared" si="26"/>
        <v>-201.72222037479088</v>
      </c>
      <c r="AJ46">
        <f t="shared" si="6"/>
        <v>0.62158563707372139</v>
      </c>
      <c r="AK46">
        <f t="shared" si="20"/>
        <v>1.772436221497746</v>
      </c>
      <c r="AL46">
        <f t="shared" si="23"/>
        <v>-199.3281985162194</v>
      </c>
      <c r="AN46">
        <f t="shared" si="27"/>
        <v>0</v>
      </c>
      <c r="AO46">
        <f t="shared" si="27"/>
        <v>0</v>
      </c>
      <c r="AP46">
        <f t="shared" si="27"/>
        <v>-8.3634287212894176E-2</v>
      </c>
      <c r="AQ46">
        <f t="shared" si="27"/>
        <v>-2.3377025381815346</v>
      </c>
      <c r="AR46">
        <f t="shared" si="27"/>
        <v>-2.421336825394429</v>
      </c>
      <c r="AS46">
        <f t="shared" si="27"/>
        <v>7.4610927362712383E-3</v>
      </c>
      <c r="AT46">
        <f t="shared" si="27"/>
        <v>2.1275123215487749E-2</v>
      </c>
      <c r="AU46">
        <f t="shared" si="24"/>
        <v>-2.3926006094426699</v>
      </c>
      <c r="AW46">
        <v>43</v>
      </c>
      <c r="AX46">
        <f>IF(Z46&gt;0, (R46*SUMPRODUCT(K46:$K$98, X46:$X$98)-K46*$AZ$3)/Z46, 0)</f>
        <v>44.310361335250029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7.3063119999999997E-3</v>
      </c>
      <c r="Q47" s="4">
        <f t="shared" si="22"/>
        <v>12.5</v>
      </c>
      <c r="R47">
        <f t="shared" si="0"/>
        <v>50000</v>
      </c>
      <c r="S47">
        <f t="shared" si="1"/>
        <v>43.90467490731303</v>
      </c>
      <c r="U47">
        <f t="shared" si="12"/>
        <v>7.3063119999999997E-3</v>
      </c>
      <c r="V47">
        <f t="shared" si="13"/>
        <v>0.01</v>
      </c>
      <c r="W47">
        <f t="shared" si="14"/>
        <v>0.55740759200817991</v>
      </c>
      <c r="X47">
        <f t="shared" si="15"/>
        <v>4.0725937783804688E-3</v>
      </c>
      <c r="Y47">
        <f t="shared" si="16"/>
        <v>5.5740759200817993E-3</v>
      </c>
      <c r="Z47">
        <f t="shared" si="17"/>
        <v>0.54776092230971773</v>
      </c>
      <c r="AB47">
        <f t="shared" si="18"/>
        <v>24.698931812894077</v>
      </c>
      <c r="AC47">
        <f t="shared" si="19"/>
        <v>24.049265220938107</v>
      </c>
      <c r="AE47">
        <f t="shared" si="2"/>
        <v>0</v>
      </c>
      <c r="AF47">
        <f t="shared" si="25"/>
        <v>0</v>
      </c>
      <c r="AG47">
        <f t="shared" si="25"/>
        <v>-6.8470115288714712</v>
      </c>
      <c r="AH47">
        <f t="shared" si="4"/>
        <v>-203.62968891902344</v>
      </c>
      <c r="AI47">
        <f t="shared" si="26"/>
        <v>-210.4767004478949</v>
      </c>
      <c r="AJ47">
        <f t="shared" si="6"/>
        <v>0.64966659195597032</v>
      </c>
      <c r="AK47">
        <f t="shared" si="20"/>
        <v>1.7289252269025857</v>
      </c>
      <c r="AL47">
        <f t="shared" si="23"/>
        <v>-208.09810862903635</v>
      </c>
      <c r="AN47">
        <f t="shared" si="27"/>
        <v>0</v>
      </c>
      <c r="AO47">
        <f t="shared" si="27"/>
        <v>0</v>
      </c>
      <c r="AP47">
        <f t="shared" si="27"/>
        <v>-7.3381148343294844E-2</v>
      </c>
      <c r="AQ47">
        <f t="shared" si="27"/>
        <v>-2.1823507009821972</v>
      </c>
      <c r="AR47">
        <f t="shared" si="27"/>
        <v>-2.2557318493254921</v>
      </c>
      <c r="AS47">
        <f t="shared" si="27"/>
        <v>6.9626406143734653E-3</v>
      </c>
      <c r="AT47">
        <f t="shared" si="27"/>
        <v>1.852932743209711E-2</v>
      </c>
      <c r="AU47">
        <f t="shared" si="24"/>
        <v>-2.2302398812790214</v>
      </c>
      <c r="AW47">
        <v>44</v>
      </c>
      <c r="AX47">
        <f>IF(Z47&gt;0, (R47*SUMPRODUCT(K47:$K$98, X47:$X$98)-K47*$AZ$3)/Z47, 0)</f>
        <v>43.90467490731303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7.7977719999999997E-3</v>
      </c>
      <c r="Q48" s="4">
        <f t="shared" si="22"/>
        <v>12.5</v>
      </c>
      <c r="R48">
        <f t="shared" si="0"/>
        <v>50000</v>
      </c>
      <c r="S48">
        <f t="shared" si="1"/>
        <v>43.44529405594831</v>
      </c>
      <c r="U48">
        <f t="shared" si="12"/>
        <v>7.7977719999999997E-3</v>
      </c>
      <c r="V48">
        <f t="shared" si="13"/>
        <v>0.01</v>
      </c>
      <c r="W48">
        <f t="shared" si="14"/>
        <v>0.54776092230971773</v>
      </c>
      <c r="X48">
        <f t="shared" si="15"/>
        <v>4.2713147826808923E-3</v>
      </c>
      <c r="Y48">
        <f t="shared" si="16"/>
        <v>5.4776092230971775E-3</v>
      </c>
      <c r="Z48">
        <f t="shared" si="17"/>
        <v>0.53801199830393964</v>
      </c>
      <c r="AB48">
        <f t="shared" si="18"/>
        <v>24.049265220938107</v>
      </c>
      <c r="AC48">
        <f t="shared" si="19"/>
        <v>23.374089471943019</v>
      </c>
      <c r="AE48">
        <f t="shared" si="2"/>
        <v>0</v>
      </c>
      <c r="AF48">
        <f t="shared" si="25"/>
        <v>0</v>
      </c>
      <c r="AG48">
        <f t="shared" si="25"/>
        <v>-6.7251499787992453</v>
      </c>
      <c r="AH48">
        <f t="shared" si="4"/>
        <v>-213.56573913404461</v>
      </c>
      <c r="AI48">
        <f t="shared" si="26"/>
        <v>-220.29088911284384</v>
      </c>
      <c r="AJ48">
        <f t="shared" si="6"/>
        <v>0.67517574899508759</v>
      </c>
      <c r="AK48">
        <f t="shared" si="20"/>
        <v>1.6834485654656677</v>
      </c>
      <c r="AL48">
        <f t="shared" si="23"/>
        <v>-217.93226479838307</v>
      </c>
      <c r="AN48">
        <f t="shared" si="27"/>
        <v>0</v>
      </c>
      <c r="AO48">
        <f t="shared" si="27"/>
        <v>0</v>
      </c>
      <c r="AP48">
        <f t="shared" si="27"/>
        <v>-6.4352792317841689E-2</v>
      </c>
      <c r="AQ48">
        <f t="shared" si="27"/>
        <v>-2.0436052281399673</v>
      </c>
      <c r="AR48">
        <f t="shared" si="27"/>
        <v>-2.1079580204578092</v>
      </c>
      <c r="AS48">
        <f t="shared" si="27"/>
        <v>6.4607398928048666E-3</v>
      </c>
      <c r="AT48">
        <f t="shared" si="27"/>
        <v>1.6108877311688363E-2</v>
      </c>
      <c r="AU48">
        <f t="shared" si="24"/>
        <v>-2.0853884032533156</v>
      </c>
      <c r="AW48">
        <v>45</v>
      </c>
      <c r="AX48">
        <f>IF(Z48&gt;0, (R48*SUMPRODUCT(K48:$K$98, X48:$X$98)-K48*$AZ$3)/Z48, 0)</f>
        <v>43.44529405594831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8.3605269999999995E-3</v>
      </c>
      <c r="Q49" s="4">
        <f t="shared" si="22"/>
        <v>12.5</v>
      </c>
      <c r="R49">
        <f t="shared" si="0"/>
        <v>50000</v>
      </c>
      <c r="S49">
        <f t="shared" si="1"/>
        <v>42.936421685910624</v>
      </c>
      <c r="U49">
        <f t="shared" si="12"/>
        <v>8.3605269999999995E-3</v>
      </c>
      <c r="V49">
        <f t="shared" si="13"/>
        <v>0.01</v>
      </c>
      <c r="W49">
        <f t="shared" si="14"/>
        <v>0.53801199830393964</v>
      </c>
      <c r="X49">
        <f t="shared" si="15"/>
        <v>4.4980638381440412E-3</v>
      </c>
      <c r="Y49">
        <f t="shared" si="16"/>
        <v>5.3801199830393965E-3</v>
      </c>
      <c r="Z49">
        <f t="shared" si="17"/>
        <v>0.5281338144827562</v>
      </c>
      <c r="AB49">
        <f t="shared" si="18"/>
        <v>23.374089471943019</v>
      </c>
      <c r="AC49">
        <f t="shared" si="19"/>
        <v>22.676176165220113</v>
      </c>
      <c r="AE49">
        <f t="shared" si="2"/>
        <v>0</v>
      </c>
      <c r="AF49">
        <f t="shared" si="25"/>
        <v>0</v>
      </c>
      <c r="AG49">
        <f t="shared" si="25"/>
        <v>-6.6016726810344526</v>
      </c>
      <c r="AH49">
        <f t="shared" si="4"/>
        <v>-224.90319190720206</v>
      </c>
      <c r="AI49">
        <f t="shared" si="26"/>
        <v>-231.5048645882365</v>
      </c>
      <c r="AJ49">
        <f t="shared" si="6"/>
        <v>0.69791330672290641</v>
      </c>
      <c r="AK49">
        <f t="shared" si="20"/>
        <v>1.6361862630360116</v>
      </c>
      <c r="AL49">
        <f t="shared" si="23"/>
        <v>-229.17076501847757</v>
      </c>
      <c r="AN49">
        <f t="shared" si="27"/>
        <v>0</v>
      </c>
      <c r="AO49">
        <f t="shared" si="27"/>
        <v>0</v>
      </c>
      <c r="AP49">
        <f t="shared" si="27"/>
        <v>-5.6402893872289799E-2</v>
      </c>
      <c r="AQ49">
        <f t="shared" si="27"/>
        <v>-1.921511634638243</v>
      </c>
      <c r="AR49">
        <f t="shared" si="27"/>
        <v>-1.9779145285105328</v>
      </c>
      <c r="AS49">
        <f t="shared" si="27"/>
        <v>5.9627812636391889E-3</v>
      </c>
      <c r="AT49">
        <f t="shared" si="27"/>
        <v>1.3979129927850021E-2</v>
      </c>
      <c r="AU49">
        <f t="shared" si="24"/>
        <v>-1.9579726173190435</v>
      </c>
      <c r="AW49">
        <v>46</v>
      </c>
      <c r="AX49">
        <f>IF(Z49&gt;0, (R49*SUMPRODUCT(K49:$K$98, X49:$X$98)-K49*$AZ$3)/Z49, 0)</f>
        <v>42.936421685910624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9.009787E-3</v>
      </c>
      <c r="Q50" s="4">
        <f t="shared" si="22"/>
        <v>12.5</v>
      </c>
      <c r="R50">
        <f t="shared" si="0"/>
        <v>50000</v>
      </c>
      <c r="S50">
        <f t="shared" si="1"/>
        <v>42.378739770835381</v>
      </c>
      <c r="U50">
        <f t="shared" si="12"/>
        <v>9.009787E-3</v>
      </c>
      <c r="V50">
        <f t="shared" si="13"/>
        <v>0.01</v>
      </c>
      <c r="W50">
        <f t="shared" si="14"/>
        <v>0.5281338144827562</v>
      </c>
      <c r="X50">
        <f t="shared" si="15"/>
        <v>4.7583731759871482E-3</v>
      </c>
      <c r="Y50">
        <f t="shared" si="16"/>
        <v>5.2813381448275623E-3</v>
      </c>
      <c r="Z50">
        <f t="shared" si="17"/>
        <v>0.51809410316194149</v>
      </c>
      <c r="AB50">
        <f t="shared" si="18"/>
        <v>22.676176165220113</v>
      </c>
      <c r="AC50">
        <f t="shared" si="19"/>
        <v>21.95617517470426</v>
      </c>
      <c r="AE50">
        <f t="shared" si="2"/>
        <v>0</v>
      </c>
      <c r="AF50">
        <f t="shared" si="25"/>
        <v>0</v>
      </c>
      <c r="AG50">
        <f t="shared" si="25"/>
        <v>-6.4761762895242683</v>
      </c>
      <c r="AH50">
        <f t="shared" si="4"/>
        <v>-237.91865879935742</v>
      </c>
      <c r="AI50">
        <f t="shared" si="26"/>
        <v>-244.39483508888168</v>
      </c>
      <c r="AJ50">
        <f t="shared" si="6"/>
        <v>0.72000099051585309</v>
      </c>
      <c r="AK50">
        <f t="shared" si="20"/>
        <v>1.587332331565408</v>
      </c>
      <c r="AL50">
        <f t="shared" si="23"/>
        <v>-242.08750176680041</v>
      </c>
      <c r="AN50">
        <f t="shared" si="27"/>
        <v>0</v>
      </c>
      <c r="AO50">
        <f t="shared" si="27"/>
        <v>0</v>
      </c>
      <c r="AP50">
        <f t="shared" si="27"/>
        <v>-4.9402398994280318E-2</v>
      </c>
      <c r="AQ50">
        <f t="shared" si="27"/>
        <v>-1.8149216427604864</v>
      </c>
      <c r="AR50">
        <f t="shared" si="27"/>
        <v>-1.8643240417547666</v>
      </c>
      <c r="AS50">
        <f t="shared" si="27"/>
        <v>5.4924039463345314E-3</v>
      </c>
      <c r="AT50">
        <f t="shared" si="27"/>
        <v>1.2108692178031495E-2</v>
      </c>
      <c r="AU50">
        <f t="shared" si="24"/>
        <v>-1.8467229456304006</v>
      </c>
      <c r="AW50">
        <v>47</v>
      </c>
      <c r="AX50">
        <f>IF(Z50&gt;0, (R50*SUMPRODUCT(K50:$K$98, X50:$X$98)-K50*$AZ$3)/Z50, 0)</f>
        <v>42.378739770835381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9.7579090000000004E-3</v>
      </c>
      <c r="Q51" s="4">
        <f t="shared" si="22"/>
        <v>12.5</v>
      </c>
      <c r="R51">
        <f t="shared" si="0"/>
        <v>50000</v>
      </c>
      <c r="S51">
        <f t="shared" si="1"/>
        <v>41.771608672864524</v>
      </c>
      <c r="U51">
        <f t="shared" si="12"/>
        <v>9.7579090000000004E-3</v>
      </c>
      <c r="V51">
        <f t="shared" si="13"/>
        <v>0.01</v>
      </c>
      <c r="W51">
        <f t="shared" si="14"/>
        <v>0.51809410316194149</v>
      </c>
      <c r="X51">
        <f t="shared" si="15"/>
        <v>5.0555151120908375E-3</v>
      </c>
      <c r="Y51">
        <f t="shared" si="16"/>
        <v>5.1809410316194151E-3</v>
      </c>
      <c r="Z51">
        <f t="shared" si="17"/>
        <v>0.50785764701823133</v>
      </c>
      <c r="AB51">
        <f t="shared" si="18"/>
        <v>21.95617517470426</v>
      </c>
      <c r="AC51">
        <f t="shared" si="19"/>
        <v>21.214030892767322</v>
      </c>
      <c r="AE51">
        <f t="shared" si="2"/>
        <v>0</v>
      </c>
      <c r="AF51">
        <f t="shared" si="25"/>
        <v>0</v>
      </c>
      <c r="AG51">
        <f t="shared" si="25"/>
        <v>-6.3482205877278917</v>
      </c>
      <c r="AH51">
        <f t="shared" si="4"/>
        <v>-252.77575560454187</v>
      </c>
      <c r="AI51">
        <f t="shared" si="26"/>
        <v>-259.12397619226977</v>
      </c>
      <c r="AJ51">
        <f t="shared" si="6"/>
        <v>0.74214428193693749</v>
      </c>
      <c r="AK51">
        <f t="shared" si="20"/>
        <v>1.5369322622292982</v>
      </c>
      <c r="AL51">
        <f t="shared" si="23"/>
        <v>-256.84489964810354</v>
      </c>
      <c r="AN51">
        <f t="shared" si="27"/>
        <v>0</v>
      </c>
      <c r="AO51">
        <f t="shared" si="27"/>
        <v>0</v>
      </c>
      <c r="AP51">
        <f t="shared" si="27"/>
        <v>-4.3237777580865749E-2</v>
      </c>
      <c r="AQ51">
        <f t="shared" si="27"/>
        <v>-1.7216575491709958</v>
      </c>
      <c r="AR51">
        <f t="shared" si="27"/>
        <v>-1.7648953267518617</v>
      </c>
      <c r="AS51">
        <f t="shared" si="27"/>
        <v>5.0547502173023205E-3</v>
      </c>
      <c r="AT51">
        <f t="shared" si="27"/>
        <v>1.0468057055167925E-2</v>
      </c>
      <c r="AU51">
        <f t="shared" si="24"/>
        <v>-1.7493725194793914</v>
      </c>
      <c r="AW51">
        <v>48</v>
      </c>
      <c r="AX51">
        <f>IF(Z51&gt;0, (R51*SUMPRODUCT(K51:$K$98, X51:$X$98)-K51*$AZ$3)/Z51, 0)</f>
        <v>41.771608672864524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1.0650522000000001E-2</v>
      </c>
      <c r="Q52" s="4">
        <f t="shared" si="22"/>
        <v>12.5</v>
      </c>
      <c r="R52">
        <f t="shared" si="0"/>
        <v>50000</v>
      </c>
      <c r="S52">
        <f t="shared" si="1"/>
        <v>41.116684313479169</v>
      </c>
      <c r="U52">
        <f t="shared" si="12"/>
        <v>1.0650522000000001E-2</v>
      </c>
      <c r="V52">
        <f t="shared" si="13"/>
        <v>0.01</v>
      </c>
      <c r="W52">
        <f t="shared" si="14"/>
        <v>0.50785764701823133</v>
      </c>
      <c r="X52">
        <f t="shared" si="15"/>
        <v>5.4089490424359078E-3</v>
      </c>
      <c r="Y52">
        <f t="shared" si="16"/>
        <v>5.0785764701823137E-3</v>
      </c>
      <c r="Z52">
        <f t="shared" si="17"/>
        <v>0.49737012150561305</v>
      </c>
      <c r="AB52">
        <f t="shared" si="18"/>
        <v>21.214030892767322</v>
      </c>
      <c r="AC52">
        <f t="shared" si="19"/>
        <v>20.450210272903067</v>
      </c>
      <c r="AE52">
        <f t="shared" si="2"/>
        <v>0</v>
      </c>
      <c r="AF52">
        <f t="shared" si="25"/>
        <v>0</v>
      </c>
      <c r="AG52">
        <f t="shared" si="25"/>
        <v>-6.2171265188201632</v>
      </c>
      <c r="AH52">
        <f t="shared" si="4"/>
        <v>-270.44745212179538</v>
      </c>
      <c r="AI52">
        <f t="shared" si="26"/>
        <v>-276.66457864061556</v>
      </c>
      <c r="AJ52">
        <f t="shared" si="6"/>
        <v>0.76382061986425498</v>
      </c>
      <c r="AK52">
        <f t="shared" si="20"/>
        <v>1.4849821624937127</v>
      </c>
      <c r="AL52">
        <f t="shared" si="23"/>
        <v>-274.41577585825758</v>
      </c>
      <c r="AN52">
        <f t="shared" si="27"/>
        <v>0</v>
      </c>
      <c r="AO52">
        <f t="shared" si="27"/>
        <v>0</v>
      </c>
      <c r="AP52">
        <f t="shared" si="27"/>
        <v>-3.7807941878304434E-2</v>
      </c>
      <c r="AQ52">
        <f t="shared" si="27"/>
        <v>-1.6446603619861337</v>
      </c>
      <c r="AR52">
        <f t="shared" si="27"/>
        <v>-1.6824683038644384</v>
      </c>
      <c r="AS52">
        <f t="shared" si="27"/>
        <v>4.6449892106681058E-3</v>
      </c>
      <c r="AT52">
        <f t="shared" si="27"/>
        <v>9.030557624961395E-3</v>
      </c>
      <c r="AU52">
        <f t="shared" si="24"/>
        <v>-1.6687927570288088</v>
      </c>
      <c r="AW52">
        <v>49</v>
      </c>
      <c r="AX52">
        <f>IF(Z52&gt;0, (R52*SUMPRODUCT(K52:$K$98, X52:$X$98)-K52*$AZ$3)/Z52, 0)</f>
        <v>41.116684313479169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1.1678121E-2</v>
      </c>
      <c r="Q53" s="4">
        <f t="shared" si="22"/>
        <v>12.5</v>
      </c>
      <c r="R53">
        <f t="shared" si="0"/>
        <v>50000</v>
      </c>
      <c r="S53">
        <f t="shared" si="1"/>
        <v>40.405350219552055</v>
      </c>
      <c r="U53">
        <f t="shared" si="12"/>
        <v>1.1678121E-2</v>
      </c>
      <c r="V53">
        <f t="shared" si="13"/>
        <v>0.01</v>
      </c>
      <c r="W53">
        <f t="shared" si="14"/>
        <v>0.49737012150561305</v>
      </c>
      <c r="X53">
        <f t="shared" si="15"/>
        <v>5.8083484607272511E-3</v>
      </c>
      <c r="Y53">
        <f t="shared" si="16"/>
        <v>4.9737012150561305E-3</v>
      </c>
      <c r="Z53">
        <f t="shared" si="17"/>
        <v>0.48658807182982966</v>
      </c>
      <c r="AB53">
        <f t="shared" si="18"/>
        <v>20.450210272903067</v>
      </c>
      <c r="AC53">
        <f t="shared" si="19"/>
        <v>19.660761454940818</v>
      </c>
      <c r="AE53">
        <f t="shared" si="2"/>
        <v>0</v>
      </c>
      <c r="AF53">
        <f t="shared" si="25"/>
        <v>0</v>
      </c>
      <c r="AG53">
        <f t="shared" si="25"/>
        <v>-6.0823508978728711</v>
      </c>
      <c r="AH53">
        <f t="shared" si="4"/>
        <v>-290.41742303636255</v>
      </c>
      <c r="AI53">
        <f t="shared" si="26"/>
        <v>-296.49977393423541</v>
      </c>
      <c r="AJ53">
        <f t="shared" si="6"/>
        <v>0.78944881796224919</v>
      </c>
      <c r="AK53">
        <f t="shared" si="20"/>
        <v>1.4315147191032149</v>
      </c>
      <c r="AL53">
        <f t="shared" si="23"/>
        <v>-294.27881039716993</v>
      </c>
      <c r="AN53">
        <f t="shared" si="27"/>
        <v>0</v>
      </c>
      <c r="AO53">
        <f t="shared" si="27"/>
        <v>0</v>
      </c>
      <c r="AP53">
        <f t="shared" si="27"/>
        <v>-3.3025300660272844E-2</v>
      </c>
      <c r="AQ53">
        <f t="shared" si="27"/>
        <v>-1.5768775714850229</v>
      </c>
      <c r="AR53">
        <f t="shared" si="27"/>
        <v>-1.6099028721452957</v>
      </c>
      <c r="AS53">
        <f t="shared" si="27"/>
        <v>4.286465053868916E-3</v>
      </c>
      <c r="AT53">
        <f t="shared" si="27"/>
        <v>7.7726860537630608E-3</v>
      </c>
      <c r="AU53">
        <f t="shared" si="24"/>
        <v>-1.5978437210376637</v>
      </c>
      <c r="AW53">
        <v>50</v>
      </c>
      <c r="AX53">
        <f>IF(Z53&gt;0, (R53*SUMPRODUCT(K53:$K$98, X53:$X$98)-K53*$AZ$3)/Z53, 0)</f>
        <v>40.405350219552055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1.2859717E-2</v>
      </c>
      <c r="Q54" s="4">
        <f t="shared" si="22"/>
        <v>12.5</v>
      </c>
      <c r="R54">
        <f t="shared" si="0"/>
        <v>50000</v>
      </c>
      <c r="S54">
        <f t="shared" si="1"/>
        <v>39.640085602421671</v>
      </c>
      <c r="U54">
        <f t="shared" si="12"/>
        <v>1.2859717E-2</v>
      </c>
      <c r="V54">
        <f t="shared" si="13"/>
        <v>0.01</v>
      </c>
      <c r="W54">
        <f t="shared" si="14"/>
        <v>0.48658807182982966</v>
      </c>
      <c r="X54">
        <f t="shared" si="15"/>
        <v>6.2573848993072818E-3</v>
      </c>
      <c r="Y54">
        <f t="shared" si="16"/>
        <v>4.8658807182982971E-3</v>
      </c>
      <c r="Z54">
        <f t="shared" si="17"/>
        <v>0.47546480621222409</v>
      </c>
      <c r="AB54">
        <f t="shared" si="18"/>
        <v>19.660761454940818</v>
      </c>
      <c r="AC54">
        <f t="shared" si="19"/>
        <v>18.847465619191393</v>
      </c>
      <c r="AE54">
        <f t="shared" si="2"/>
        <v>0</v>
      </c>
      <c r="AF54">
        <f t="shared" si="25"/>
        <v>0</v>
      </c>
      <c r="AG54">
        <f t="shared" si="25"/>
        <v>-5.9433100776528009</v>
      </c>
      <c r="AH54">
        <f t="shared" si="4"/>
        <v>-312.86924496536409</v>
      </c>
      <c r="AI54">
        <f t="shared" si="26"/>
        <v>-318.81255504301691</v>
      </c>
      <c r="AJ54">
        <f t="shared" si="6"/>
        <v>0.81329583574942532</v>
      </c>
      <c r="AK54">
        <f t="shared" si="20"/>
        <v>1.3762533018458574</v>
      </c>
      <c r="AL54">
        <f t="shared" si="23"/>
        <v>-316.62300590542162</v>
      </c>
      <c r="AN54">
        <f t="shared" si="27"/>
        <v>0</v>
      </c>
      <c r="AO54">
        <f t="shared" si="27"/>
        <v>0</v>
      </c>
      <c r="AP54">
        <f t="shared" si="27"/>
        <v>-2.8812813958338474E-2</v>
      </c>
      <c r="AQ54">
        <f t="shared" si="27"/>
        <v>-1.5167715011822211</v>
      </c>
      <c r="AR54">
        <f t="shared" si="27"/>
        <v>-1.5455843151405597</v>
      </c>
      <c r="AS54">
        <f t="shared" si="27"/>
        <v>3.9428098656084515E-3</v>
      </c>
      <c r="AT54">
        <f t="shared" si="27"/>
        <v>6.6719941964216399E-3</v>
      </c>
      <c r="AU54">
        <f t="shared" si="24"/>
        <v>-1.5349695110785295</v>
      </c>
      <c r="AW54">
        <v>51</v>
      </c>
      <c r="AX54">
        <f>IF(Z54&gt;0, (R54*SUMPRODUCT(K54:$K$98, X54:$X$98)-K54*$AZ$3)/Z54, 0)</f>
        <v>39.640085602421671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1.4223828000000001E-2</v>
      </c>
      <c r="Q55" s="4">
        <f t="shared" si="22"/>
        <v>12.5</v>
      </c>
      <c r="R55">
        <f t="shared" si="0"/>
        <v>50000</v>
      </c>
      <c r="S55">
        <f t="shared" si="1"/>
        <v>38.824380053145781</v>
      </c>
      <c r="U55">
        <f t="shared" si="12"/>
        <v>1.4223828000000001E-2</v>
      </c>
      <c r="V55">
        <f t="shared" si="13"/>
        <v>0.01</v>
      </c>
      <c r="W55">
        <f t="shared" si="14"/>
        <v>0.47546480621222409</v>
      </c>
      <c r="X55">
        <f t="shared" si="15"/>
        <v>6.7629296236160078E-3</v>
      </c>
      <c r="Y55">
        <f t="shared" si="16"/>
        <v>4.7546480621222407E-3</v>
      </c>
      <c r="Z55">
        <f t="shared" si="17"/>
        <v>0.46394722852648584</v>
      </c>
      <c r="AB55">
        <f t="shared" si="18"/>
        <v>18.847465619191393</v>
      </c>
      <c r="AC55">
        <f t="shared" si="19"/>
        <v>18.012463524915965</v>
      </c>
      <c r="AE55">
        <f t="shared" si="2"/>
        <v>0</v>
      </c>
      <c r="AF55">
        <f t="shared" si="25"/>
        <v>0</v>
      </c>
      <c r="AG55">
        <f t="shared" si="25"/>
        <v>-5.7993403565810731</v>
      </c>
      <c r="AH55">
        <f t="shared" si="4"/>
        <v>-338.14648118080038</v>
      </c>
      <c r="AI55">
        <f t="shared" si="26"/>
        <v>-343.94582153738145</v>
      </c>
      <c r="AJ55">
        <f t="shared" si="6"/>
        <v>0.83500209427542771</v>
      </c>
      <c r="AK55">
        <f t="shared" si="20"/>
        <v>1.3193225933433976</v>
      </c>
      <c r="AL55">
        <f t="shared" si="23"/>
        <v>-341.79149684976267</v>
      </c>
      <c r="AN55">
        <f t="shared" si="27"/>
        <v>0</v>
      </c>
      <c r="AO55">
        <f t="shared" si="27"/>
        <v>0</v>
      </c>
      <c r="AP55">
        <f t="shared" si="27"/>
        <v>-2.5102551168585428E-2</v>
      </c>
      <c r="AQ55">
        <f t="shared" si="27"/>
        <v>-1.4636732497835914</v>
      </c>
      <c r="AR55">
        <f t="shared" si="27"/>
        <v>-1.488775800952177</v>
      </c>
      <c r="AS55">
        <f t="shared" si="27"/>
        <v>3.6143218898402473E-3</v>
      </c>
      <c r="AT55">
        <f t="shared" si="27"/>
        <v>5.7107120587759352E-3</v>
      </c>
      <c r="AU55">
        <f t="shared" si="24"/>
        <v>-1.4794507670035608</v>
      </c>
      <c r="AW55">
        <v>52</v>
      </c>
      <c r="AX55">
        <f>IF(Z55&gt;0, (R55*SUMPRODUCT(K55:$K$98, X55:$X$98)-K55*$AZ$3)/Z55, 0)</f>
        <v>38.824380053145781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1.5749540999999999E-2</v>
      </c>
      <c r="Q56" s="4">
        <f t="shared" si="22"/>
        <v>12.5</v>
      </c>
      <c r="R56">
        <f t="shared" si="0"/>
        <v>50000</v>
      </c>
      <c r="S56">
        <f t="shared" si="1"/>
        <v>37.959032255747779</v>
      </c>
      <c r="U56">
        <f t="shared" si="12"/>
        <v>1.5749540999999999E-2</v>
      </c>
      <c r="V56">
        <f t="shared" si="13"/>
        <v>0.01</v>
      </c>
      <c r="W56">
        <f t="shared" si="14"/>
        <v>0.46394722852648584</v>
      </c>
      <c r="X56">
        <f t="shared" si="15"/>
        <v>7.3069558975142578E-3</v>
      </c>
      <c r="Y56">
        <f t="shared" si="16"/>
        <v>4.6394722852648581E-3</v>
      </c>
      <c r="Z56">
        <f t="shared" si="17"/>
        <v>0.45200080034370677</v>
      </c>
      <c r="AB56">
        <f t="shared" si="18"/>
        <v>18.012463524915965</v>
      </c>
      <c r="AC56">
        <f t="shared" si="19"/>
        <v>17.157512959870576</v>
      </c>
      <c r="AE56">
        <f t="shared" si="2"/>
        <v>0</v>
      </c>
      <c r="AF56">
        <f t="shared" si="25"/>
        <v>0</v>
      </c>
      <c r="AG56">
        <f t="shared" si="25"/>
        <v>-5.6500100042963348</v>
      </c>
      <c r="AH56">
        <f t="shared" si="4"/>
        <v>-365.34779487571291</v>
      </c>
      <c r="AI56">
        <f t="shared" si="26"/>
        <v>-370.99780488000926</v>
      </c>
      <c r="AJ56">
        <f t="shared" si="6"/>
        <v>0.8549505650453888</v>
      </c>
      <c r="AK56">
        <f t="shared" si="20"/>
        <v>1.2608724467441177</v>
      </c>
      <c r="AL56">
        <f t="shared" si="23"/>
        <v>-368.88198186821973</v>
      </c>
      <c r="AN56">
        <f t="shared" si="27"/>
        <v>0</v>
      </c>
      <c r="AO56">
        <f t="shared" si="27"/>
        <v>0</v>
      </c>
      <c r="AP56">
        <f t="shared" si="27"/>
        <v>-2.1835867855415483E-2</v>
      </c>
      <c r="AQ56">
        <f t="shared" si="27"/>
        <v>-1.4119773529794075</v>
      </c>
      <c r="AR56">
        <f t="shared" si="27"/>
        <v>-1.4338132208348231</v>
      </c>
      <c r="AS56">
        <f t="shared" si="27"/>
        <v>3.3041689390015407E-3</v>
      </c>
      <c r="AT56">
        <f t="shared" si="27"/>
        <v>4.8729549343634977E-3</v>
      </c>
      <c r="AU56">
        <f t="shared" si="24"/>
        <v>-1.4256360969614579</v>
      </c>
      <c r="AW56">
        <v>53</v>
      </c>
      <c r="AX56">
        <f>IF(Z56&gt;0, (R56*SUMPRODUCT(K56:$K$98, X56:$X$98)-K56*$AZ$3)/Z56, 0)</f>
        <v>37.959032255747779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1.7447312E-2</v>
      </c>
      <c r="Q57" s="4">
        <f t="shared" si="22"/>
        <v>12.5</v>
      </c>
      <c r="R57">
        <f t="shared" si="0"/>
        <v>50000</v>
      </c>
      <c r="S57">
        <f t="shared" si="1"/>
        <v>37.054682314802541</v>
      </c>
      <c r="U57">
        <f t="shared" si="12"/>
        <v>1.7447312E-2</v>
      </c>
      <c r="V57">
        <f t="shared" si="13"/>
        <v>0.01</v>
      </c>
      <c r="W57">
        <f t="shared" si="14"/>
        <v>0.45200080034370677</v>
      </c>
      <c r="X57">
        <f t="shared" si="15"/>
        <v>7.886198987846359E-3</v>
      </c>
      <c r="Y57">
        <f t="shared" si="16"/>
        <v>4.5200080034370682E-3</v>
      </c>
      <c r="Z57">
        <f t="shared" si="17"/>
        <v>0.43959459335242335</v>
      </c>
      <c r="AB57">
        <f t="shared" si="18"/>
        <v>17.157512959870576</v>
      </c>
      <c r="AC57">
        <f t="shared" si="19"/>
        <v>16.289038003978856</v>
      </c>
      <c r="AE57">
        <f t="shared" si="2"/>
        <v>0</v>
      </c>
      <c r="AF57">
        <f t="shared" si="25"/>
        <v>0</v>
      </c>
      <c r="AG57">
        <f t="shared" si="25"/>
        <v>-5.494932416905292</v>
      </c>
      <c r="AH57">
        <f t="shared" si="4"/>
        <v>-394.30994939231795</v>
      </c>
      <c r="AI57">
        <f t="shared" si="26"/>
        <v>-399.80488180922322</v>
      </c>
      <c r="AJ57">
        <f t="shared" si="6"/>
        <v>0.86847495589172041</v>
      </c>
      <c r="AK57">
        <f t="shared" si="20"/>
        <v>1.2010259071909404</v>
      </c>
      <c r="AL57">
        <f t="shared" si="23"/>
        <v>-397.73538094614054</v>
      </c>
      <c r="AN57">
        <f t="shared" si="27"/>
        <v>0</v>
      </c>
      <c r="AO57">
        <f t="shared" si="27"/>
        <v>0</v>
      </c>
      <c r="AP57">
        <f t="shared" si="27"/>
        <v>-1.8961189265711716E-2</v>
      </c>
      <c r="AQ57">
        <f t="shared" si="27"/>
        <v>-1.360632854515017</v>
      </c>
      <c r="AR57">
        <f t="shared" si="27"/>
        <v>-1.3795940437807288</v>
      </c>
      <c r="AS57">
        <f t="shared" si="27"/>
        <v>2.9968190255682571E-3</v>
      </c>
      <c r="AT57">
        <f t="shared" si="27"/>
        <v>4.1443420612798116E-3</v>
      </c>
      <c r="AU57">
        <f t="shared" si="24"/>
        <v>-1.3724528826938807</v>
      </c>
      <c r="AW57">
        <v>54</v>
      </c>
      <c r="AX57">
        <f>IF(Z57&gt;0, (R57*SUMPRODUCT(K57:$K$98, X57:$X$98)-K57*$AZ$3)/Z57, 0)</f>
        <v>37.054682314802541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1.9300032000000002E-2</v>
      </c>
      <c r="Q58" s="4">
        <f t="shared" si="22"/>
        <v>12.5</v>
      </c>
      <c r="R58">
        <f t="shared" si="0"/>
        <v>50000</v>
      </c>
      <c r="S58">
        <f t="shared" si="1"/>
        <v>36.121755119190084</v>
      </c>
      <c r="U58">
        <f t="shared" si="12"/>
        <v>1.9300032000000002E-2</v>
      </c>
      <c r="V58">
        <f t="shared" si="13"/>
        <v>0.01</v>
      </c>
      <c r="W58">
        <f t="shared" si="14"/>
        <v>0.43959459335242335</v>
      </c>
      <c r="X58">
        <f t="shared" si="15"/>
        <v>8.4841897187287584E-3</v>
      </c>
      <c r="Y58">
        <f t="shared" si="16"/>
        <v>4.3959459335242337E-3</v>
      </c>
      <c r="Z58">
        <f t="shared" si="17"/>
        <v>0.42671445770017036</v>
      </c>
      <c r="AB58">
        <f t="shared" si="18"/>
        <v>16.289038003978856</v>
      </c>
      <c r="AC58">
        <f t="shared" si="19"/>
        <v>15.413675146863548</v>
      </c>
      <c r="AE58">
        <f t="shared" si="2"/>
        <v>0</v>
      </c>
      <c r="AF58">
        <f t="shared" si="25"/>
        <v>0</v>
      </c>
      <c r="AG58">
        <f t="shared" si="25"/>
        <v>-5.3339307212521296</v>
      </c>
      <c r="AH58">
        <f t="shared" si="4"/>
        <v>-424.20948593643794</v>
      </c>
      <c r="AI58">
        <f t="shared" si="26"/>
        <v>-429.54341665769005</v>
      </c>
      <c r="AJ58">
        <f t="shared" si="6"/>
        <v>0.87536285711530759</v>
      </c>
      <c r="AK58">
        <f t="shared" si="20"/>
        <v>1.14023266027852</v>
      </c>
      <c r="AL58">
        <f t="shared" si="23"/>
        <v>-427.52782114029623</v>
      </c>
      <c r="AN58">
        <f t="shared" si="27"/>
        <v>0</v>
      </c>
      <c r="AO58">
        <f t="shared" si="27"/>
        <v>0</v>
      </c>
      <c r="AP58">
        <f t="shared" si="27"/>
        <v>-1.6433594476310986E-2</v>
      </c>
      <c r="AQ58">
        <f t="shared" si="27"/>
        <v>-1.3069698556653309</v>
      </c>
      <c r="AR58">
        <f t="shared" si="27"/>
        <v>-1.3234034501416418</v>
      </c>
      <c r="AS58">
        <f t="shared" si="27"/>
        <v>2.6969525787318414E-3</v>
      </c>
      <c r="AT58">
        <f t="shared" si="27"/>
        <v>3.5130042227589585E-3</v>
      </c>
      <c r="AU58">
        <f t="shared" si="24"/>
        <v>-1.317193493340151</v>
      </c>
      <c r="AW58">
        <v>55</v>
      </c>
      <c r="AX58">
        <f>IF(Z58&gt;0, (R58*SUMPRODUCT(K58:$K$98, X58:$X$98)-K58*$AZ$3)/Z58, 0)</f>
        <v>36.121755119190084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2.1337168E-2</v>
      </c>
      <c r="Q59" s="4">
        <f t="shared" si="22"/>
        <v>12.5</v>
      </c>
      <c r="R59">
        <f t="shared" si="0"/>
        <v>50000</v>
      </c>
      <c r="S59">
        <f t="shared" si="1"/>
        <v>35.176601388120467</v>
      </c>
      <c r="U59">
        <f t="shared" si="12"/>
        <v>2.1337168E-2</v>
      </c>
      <c r="V59">
        <f t="shared" si="13"/>
        <v>0.01</v>
      </c>
      <c r="W59">
        <f t="shared" si="14"/>
        <v>0.42671445770017036</v>
      </c>
      <c r="X59">
        <f t="shared" si="15"/>
        <v>9.1048780719774278E-3</v>
      </c>
      <c r="Y59">
        <f t="shared" si="16"/>
        <v>4.2671445770017039E-3</v>
      </c>
      <c r="Z59">
        <f t="shared" si="17"/>
        <v>0.41334243505119123</v>
      </c>
      <c r="AB59">
        <f t="shared" si="18"/>
        <v>15.413675146863548</v>
      </c>
      <c r="AC59">
        <f t="shared" si="19"/>
        <v>14.539982074590828</v>
      </c>
      <c r="AE59">
        <f t="shared" si="2"/>
        <v>0</v>
      </c>
      <c r="AF59">
        <f t="shared" si="25"/>
        <v>0</v>
      </c>
      <c r="AG59">
        <f t="shared" si="25"/>
        <v>-5.1667804381398907</v>
      </c>
      <c r="AH59">
        <f t="shared" si="4"/>
        <v>-455.24390359887138</v>
      </c>
      <c r="AI59">
        <f t="shared" si="26"/>
        <v>-460.41068403701126</v>
      </c>
      <c r="AJ59">
        <f t="shared" si="6"/>
        <v>0.87369307227272053</v>
      </c>
      <c r="AK59">
        <f t="shared" si="20"/>
        <v>1.0789572602804485</v>
      </c>
      <c r="AL59">
        <f t="shared" si="23"/>
        <v>-458.4580337044581</v>
      </c>
      <c r="AN59">
        <f t="shared" si="27"/>
        <v>0</v>
      </c>
      <c r="AO59">
        <f t="shared" si="27"/>
        <v>0</v>
      </c>
      <c r="AP59">
        <f t="shared" si="27"/>
        <v>-1.4213046576216925E-2</v>
      </c>
      <c r="AQ59">
        <f t="shared" si="27"/>
        <v>-1.2523084506604267</v>
      </c>
      <c r="AR59">
        <f t="shared" si="27"/>
        <v>-1.2665214972366436</v>
      </c>
      <c r="AS59">
        <f t="shared" si="27"/>
        <v>2.40340004345159E-3</v>
      </c>
      <c r="AT59">
        <f t="shared" si="27"/>
        <v>2.9680513770069012E-3</v>
      </c>
      <c r="AU59">
        <f t="shared" si="24"/>
        <v>-1.2611500458161851</v>
      </c>
      <c r="AW59">
        <v>56</v>
      </c>
      <c r="AX59">
        <f>IF(Z59&gt;0, (R59*SUMPRODUCT(K59:$K$98, X59:$X$98)-K59*$AZ$3)/Z59, 0)</f>
        <v>35.176601388120467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2.3628113999999999E-2</v>
      </c>
      <c r="Q60" s="4">
        <f t="shared" si="22"/>
        <v>12.5</v>
      </c>
      <c r="R60">
        <f t="shared" si="0"/>
        <v>50000</v>
      </c>
      <c r="S60">
        <f t="shared" si="1"/>
        <v>34.234032690555274</v>
      </c>
      <c r="U60">
        <f t="shared" si="12"/>
        <v>2.3628113999999999E-2</v>
      </c>
      <c r="V60">
        <f t="shared" si="13"/>
        <v>0.01</v>
      </c>
      <c r="W60">
        <f t="shared" si="14"/>
        <v>0.41334243505119123</v>
      </c>
      <c r="X60">
        <f t="shared" si="15"/>
        <v>9.7665021764271418E-3</v>
      </c>
      <c r="Y60">
        <f t="shared" si="16"/>
        <v>4.1334243505119122E-3</v>
      </c>
      <c r="Z60">
        <f t="shared" si="17"/>
        <v>0.39944250852425217</v>
      </c>
      <c r="AB60">
        <f t="shared" si="18"/>
        <v>14.539982074590828</v>
      </c>
      <c r="AC60">
        <f t="shared" si="19"/>
        <v>13.674527894816652</v>
      </c>
      <c r="AE60">
        <f t="shared" si="2"/>
        <v>0</v>
      </c>
      <c r="AF60">
        <f t="shared" si="25"/>
        <v>0</v>
      </c>
      <c r="AG60">
        <f t="shared" si="25"/>
        <v>-4.9930313565531526</v>
      </c>
      <c r="AH60">
        <f t="shared" si="4"/>
        <v>-488.32510882135711</v>
      </c>
      <c r="AI60">
        <f t="shared" si="26"/>
        <v>-493.31814017791027</v>
      </c>
      <c r="AJ60">
        <f t="shared" si="6"/>
        <v>0.86545417977417571</v>
      </c>
      <c r="AK60">
        <f t="shared" si="20"/>
        <v>1.0177987452213582</v>
      </c>
      <c r="AL60">
        <f t="shared" si="23"/>
        <v>-491.43488725291473</v>
      </c>
      <c r="AN60">
        <f t="shared" si="27"/>
        <v>0</v>
      </c>
      <c r="AO60">
        <f t="shared" si="27"/>
        <v>0</v>
      </c>
      <c r="AP60">
        <f t="shared" si="27"/>
        <v>-1.2263471987200529E-2</v>
      </c>
      <c r="AQ60">
        <f t="shared" si="27"/>
        <v>-1.1993838742505827</v>
      </c>
      <c r="AR60">
        <f t="shared" si="27"/>
        <v>-1.2116473462377833</v>
      </c>
      <c r="AS60">
        <f t="shared" si="27"/>
        <v>2.1256572074069709E-3</v>
      </c>
      <c r="AT60">
        <f t="shared" si="27"/>
        <v>2.4998333696118662E-3</v>
      </c>
      <c r="AU60">
        <f t="shared" si="24"/>
        <v>-1.2070218556607644</v>
      </c>
      <c r="AW60">
        <v>57</v>
      </c>
      <c r="AX60">
        <f>IF(Z60&gt;0, (R60*SUMPRODUCT(K60:$K$98, X60:$X$98)-K60*$AZ$3)/Z60, 0)</f>
        <v>34.234032690555274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2.6203289000000001E-2</v>
      </c>
      <c r="Q61" s="4">
        <f t="shared" si="22"/>
        <v>12.5</v>
      </c>
      <c r="R61">
        <f t="shared" si="0"/>
        <v>50000</v>
      </c>
      <c r="S61">
        <f t="shared" si="1"/>
        <v>33.301739825620182</v>
      </c>
      <c r="U61">
        <f t="shared" si="12"/>
        <v>2.6203289000000001E-2</v>
      </c>
      <c r="V61">
        <f t="shared" si="13"/>
        <v>0.01</v>
      </c>
      <c r="W61">
        <f t="shared" si="14"/>
        <v>0.39944250852425217</v>
      </c>
      <c r="X61">
        <f t="shared" si="15"/>
        <v>1.0466707489745944E-2</v>
      </c>
      <c r="Y61">
        <f t="shared" si="16"/>
        <v>3.9944250852425216E-3</v>
      </c>
      <c r="Z61">
        <f t="shared" si="17"/>
        <v>0.38498137594926374</v>
      </c>
      <c r="AB61">
        <f t="shared" si="18"/>
        <v>13.674527894816652</v>
      </c>
      <c r="AC61">
        <f t="shared" si="19"/>
        <v>12.820549619571652</v>
      </c>
      <c r="AE61">
        <f t="shared" si="2"/>
        <v>0</v>
      </c>
      <c r="AF61">
        <f t="shared" si="25"/>
        <v>0</v>
      </c>
      <c r="AG61">
        <f t="shared" si="25"/>
        <v>-4.8122671993657971</v>
      </c>
      <c r="AH61">
        <f t="shared" si="4"/>
        <v>-523.33537448729714</v>
      </c>
      <c r="AI61">
        <f t="shared" si="26"/>
        <v>-528.14764168666295</v>
      </c>
      <c r="AJ61">
        <f t="shared" si="6"/>
        <v>0.85397827524499981</v>
      </c>
      <c r="AK61">
        <f t="shared" si="20"/>
        <v>0.95721695263716577</v>
      </c>
      <c r="AL61">
        <f t="shared" si="23"/>
        <v>-526.33644645878076</v>
      </c>
      <c r="AN61">
        <f t="shared" si="27"/>
        <v>0</v>
      </c>
      <c r="AO61">
        <f t="shared" si="27"/>
        <v>0</v>
      </c>
      <c r="AP61">
        <f t="shared" si="27"/>
        <v>-1.0553119613129021E-2</v>
      </c>
      <c r="AQ61">
        <f t="shared" si="27"/>
        <v>-1.1476546450857847</v>
      </c>
      <c r="AR61">
        <f t="shared" si="27"/>
        <v>-1.1582077646989137</v>
      </c>
      <c r="AS61">
        <f t="shared" si="27"/>
        <v>1.8727419971322041E-3</v>
      </c>
      <c r="AT61">
        <f t="shared" si="27"/>
        <v>2.0991405045476586E-3</v>
      </c>
      <c r="AU61">
        <f t="shared" si="24"/>
        <v>-1.1542358821972338</v>
      </c>
      <c r="AW61">
        <v>58</v>
      </c>
      <c r="AX61">
        <f>IF(Z61&gt;0, (R61*SUMPRODUCT(K61:$K$98, X61:$X$98)-K61*$AZ$3)/Z61, 0)</f>
        <v>33.301739825620182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2.9108322999999998E-2</v>
      </c>
      <c r="Q62" s="4">
        <f t="shared" si="22"/>
        <v>12.5</v>
      </c>
      <c r="R62">
        <f t="shared" si="0"/>
        <v>50000</v>
      </c>
      <c r="S62">
        <f t="shared" si="1"/>
        <v>32.388402722201363</v>
      </c>
      <c r="U62">
        <f t="shared" si="12"/>
        <v>2.9108322999999998E-2</v>
      </c>
      <c r="V62">
        <f t="shared" si="13"/>
        <v>0.01</v>
      </c>
      <c r="W62">
        <f t="shared" si="14"/>
        <v>0.38498137594926374</v>
      </c>
      <c r="X62">
        <f t="shared" si="15"/>
        <v>1.12061622401156E-2</v>
      </c>
      <c r="Y62">
        <f t="shared" si="16"/>
        <v>3.8498137594926373E-3</v>
      </c>
      <c r="Z62">
        <f t="shared" si="17"/>
        <v>0.36992539994965551</v>
      </c>
      <c r="AB62">
        <f t="shared" si="18"/>
        <v>12.820549619571652</v>
      </c>
      <c r="AC62">
        <f t="shared" si="19"/>
        <v>11.98129283074085</v>
      </c>
      <c r="AE62">
        <f t="shared" si="2"/>
        <v>0</v>
      </c>
      <c r="AF62">
        <f t="shared" si="25"/>
        <v>0</v>
      </c>
      <c r="AG62">
        <f t="shared" si="25"/>
        <v>-4.6240674993706943</v>
      </c>
      <c r="AH62">
        <f t="shared" si="4"/>
        <v>-560.30811200578</v>
      </c>
      <c r="AI62">
        <f t="shared" si="26"/>
        <v>-564.93217950515066</v>
      </c>
      <c r="AJ62">
        <f t="shared" si="6"/>
        <v>0.83925678883080224</v>
      </c>
      <c r="AK62">
        <f t="shared" si="20"/>
        <v>0.8974384733700157</v>
      </c>
      <c r="AL62">
        <f t="shared" si="23"/>
        <v>-563.19548424294987</v>
      </c>
      <c r="AN62">
        <f t="shared" si="27"/>
        <v>0</v>
      </c>
      <c r="AO62">
        <f t="shared" si="27"/>
        <v>0</v>
      </c>
      <c r="AP62">
        <f t="shared" si="27"/>
        <v>-9.0539328595010161E-3</v>
      </c>
      <c r="AQ62">
        <f t="shared" si="27"/>
        <v>-1.0970843369878378</v>
      </c>
      <c r="AR62">
        <f t="shared" si="27"/>
        <v>-1.1061382698473388</v>
      </c>
      <c r="AS62">
        <f t="shared" si="27"/>
        <v>1.6432663707847306E-3</v>
      </c>
      <c r="AT62">
        <f t="shared" si="27"/>
        <v>1.757186218525361E-3</v>
      </c>
      <c r="AU62">
        <f t="shared" si="24"/>
        <v>-1.1027378172580287</v>
      </c>
      <c r="AW62">
        <v>59</v>
      </c>
      <c r="AX62">
        <f>IF(Z62&gt;0, (R62*SUMPRODUCT(K62:$K$98, X62:$X$98)-K62*$AZ$3)/Z62, 0)</f>
        <v>32.388402722201363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3.2245303000000003E-2</v>
      </c>
      <c r="Q63" s="4">
        <f t="shared" si="22"/>
        <v>12.5</v>
      </c>
      <c r="R63">
        <f t="shared" si="0"/>
        <v>50000</v>
      </c>
      <c r="S63">
        <f t="shared" si="1"/>
        <v>31.497695041498652</v>
      </c>
      <c r="U63">
        <f t="shared" si="12"/>
        <v>3.2245303000000003E-2</v>
      </c>
      <c r="V63">
        <f t="shared" si="13"/>
        <v>0.01</v>
      </c>
      <c r="W63">
        <f t="shared" si="14"/>
        <v>0.36992539994965551</v>
      </c>
      <c r="X63">
        <f t="shared" si="15"/>
        <v>1.1928356608772828E-2</v>
      </c>
      <c r="Y63">
        <f t="shared" si="16"/>
        <v>3.699253999496555E-3</v>
      </c>
      <c r="Z63">
        <f t="shared" si="17"/>
        <v>0.35429778934138612</v>
      </c>
      <c r="AB63">
        <f t="shared" si="18"/>
        <v>11.98129283074085</v>
      </c>
      <c r="AC63">
        <f t="shared" si="19"/>
        <v>11.159563722552111</v>
      </c>
      <c r="AE63">
        <f t="shared" si="2"/>
        <v>0</v>
      </c>
      <c r="AF63">
        <f t="shared" si="25"/>
        <v>0</v>
      </c>
      <c r="AG63">
        <f t="shared" si="25"/>
        <v>-4.4287223667673263</v>
      </c>
      <c r="AH63">
        <f t="shared" si="4"/>
        <v>-596.41783043864143</v>
      </c>
      <c r="AI63">
        <f t="shared" si="26"/>
        <v>-600.84655280540881</v>
      </c>
      <c r="AJ63">
        <f t="shared" si="6"/>
        <v>0.82172910818873923</v>
      </c>
      <c r="AK63">
        <f t="shared" si="20"/>
        <v>0.83869049815185959</v>
      </c>
      <c r="AL63">
        <f t="shared" si="23"/>
        <v>-599.18613319906819</v>
      </c>
      <c r="AN63">
        <f t="shared" si="27"/>
        <v>0</v>
      </c>
      <c r="AO63">
        <f t="shared" si="27"/>
        <v>0</v>
      </c>
      <c r="AP63">
        <f t="shared" si="27"/>
        <v>-7.7423631450979791E-3</v>
      </c>
      <c r="AQ63">
        <f t="shared" si="27"/>
        <v>-1.0426671728438095</v>
      </c>
      <c r="AR63">
        <f t="shared" si="27"/>
        <v>-1.0504095359889076</v>
      </c>
      <c r="AS63">
        <f t="shared" si="27"/>
        <v>1.4365599456483099E-3</v>
      </c>
      <c r="AT63">
        <f t="shared" si="27"/>
        <v>1.4662121183664552E-3</v>
      </c>
      <c r="AU63">
        <f t="shared" si="24"/>
        <v>-1.0475067639248929</v>
      </c>
      <c r="AW63">
        <v>60</v>
      </c>
      <c r="AX63">
        <f>IF(Z63&gt;0, (R63*SUMPRODUCT(K63:$K$98, X63:$X$98)-K63*$AZ$3)/Z63, 0)</f>
        <v>31.497695041498652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3.5522971E-2</v>
      </c>
      <c r="Q64" s="4">
        <f t="shared" si="22"/>
        <v>12.5</v>
      </c>
      <c r="R64">
        <f t="shared" si="0"/>
        <v>50000</v>
      </c>
      <c r="S64">
        <f t="shared" si="1"/>
        <v>30.643690955617899</v>
      </c>
      <c r="U64">
        <f t="shared" si="12"/>
        <v>3.5522971E-2</v>
      </c>
      <c r="V64">
        <f t="shared" si="13"/>
        <v>0.01</v>
      </c>
      <c r="W64">
        <f t="shared" si="14"/>
        <v>0.35429778934138612</v>
      </c>
      <c r="X64">
        <f t="shared" si="15"/>
        <v>1.2585710096138169E-2</v>
      </c>
      <c r="Y64">
        <f t="shared" si="16"/>
        <v>3.5429778934138612E-3</v>
      </c>
      <c r="Z64">
        <f t="shared" si="17"/>
        <v>0.33816910135183409</v>
      </c>
      <c r="AB64">
        <f t="shared" si="18"/>
        <v>11.159563722552111</v>
      </c>
      <c r="AC64">
        <f t="shared" si="19"/>
        <v>10.36274943256463</v>
      </c>
      <c r="AE64">
        <f t="shared" si="2"/>
        <v>0</v>
      </c>
      <c r="AF64">
        <f t="shared" si="25"/>
        <v>0</v>
      </c>
      <c r="AG64">
        <f t="shared" si="25"/>
        <v>-4.2271137668979257</v>
      </c>
      <c r="AH64">
        <f t="shared" si="4"/>
        <v>-629.28550480690842</v>
      </c>
      <c r="AI64">
        <f t="shared" si="26"/>
        <v>-633.51261857380632</v>
      </c>
      <c r="AJ64">
        <f t="shared" si="6"/>
        <v>0.79681428998748061</v>
      </c>
      <c r="AK64">
        <f t="shared" si="20"/>
        <v>0.78116946057864789</v>
      </c>
      <c r="AL64">
        <f t="shared" si="23"/>
        <v>-631.93463482324023</v>
      </c>
      <c r="AN64">
        <f t="shared" si="27"/>
        <v>0</v>
      </c>
      <c r="AO64">
        <f t="shared" si="27"/>
        <v>0</v>
      </c>
      <c r="AP64">
        <f t="shared" si="27"/>
        <v>-6.5981319394394777E-3</v>
      </c>
      <c r="AQ64">
        <f t="shared" si="27"/>
        <v>-0.98225621955280118</v>
      </c>
      <c r="AR64">
        <f t="shared" si="27"/>
        <v>-0.98885435149224055</v>
      </c>
      <c r="AS64">
        <f t="shared" si="27"/>
        <v>1.2437530917050288E-3</v>
      </c>
      <c r="AT64">
        <f t="shared" si="27"/>
        <v>1.2193329662241728E-3</v>
      </c>
      <c r="AU64">
        <f t="shared" si="24"/>
        <v>-0.98639126543431144</v>
      </c>
      <c r="AW64">
        <v>61</v>
      </c>
      <c r="AX64">
        <f>IF(Z64&gt;0, (R64*SUMPRODUCT(K64:$K$98, X64:$X$98)-K64*$AZ$3)/Z64, 0)</f>
        <v>30.643690955617899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4.8051124000000001E-2</v>
      </c>
      <c r="Q65" s="4">
        <f t="shared" si="22"/>
        <v>12.5</v>
      </c>
      <c r="R65">
        <f t="shared" si="0"/>
        <v>50000</v>
      </c>
      <c r="S65">
        <f t="shared" si="1"/>
        <v>30.137705917022199</v>
      </c>
      <c r="U65">
        <f t="shared" si="12"/>
        <v>4.8051124000000001E-2</v>
      </c>
      <c r="V65">
        <f t="shared" si="13"/>
        <v>0.01</v>
      </c>
      <c r="W65">
        <f t="shared" si="14"/>
        <v>0.33816910135183409</v>
      </c>
      <c r="X65">
        <f t="shared" si="15"/>
        <v>1.6249405422025548E-2</v>
      </c>
      <c r="Y65">
        <f t="shared" si="16"/>
        <v>3.381691013518341E-3</v>
      </c>
      <c r="Z65">
        <f t="shared" si="17"/>
        <v>0.3185380049162902</v>
      </c>
      <c r="AB65">
        <f t="shared" si="18"/>
        <v>10.36274943256463</v>
      </c>
      <c r="AC65">
        <f t="shared" si="19"/>
        <v>9.6000047155621253</v>
      </c>
      <c r="AE65">
        <f t="shared" si="2"/>
        <v>0</v>
      </c>
      <c r="AF65">
        <f t="shared" si="25"/>
        <v>0</v>
      </c>
      <c r="AG65">
        <f t="shared" si="25"/>
        <v>-3.9817250614536275</v>
      </c>
      <c r="AH65">
        <f t="shared" si="4"/>
        <v>-812.47027110127738</v>
      </c>
      <c r="AI65">
        <f t="shared" si="26"/>
        <v>-816.45199616273101</v>
      </c>
      <c r="AJ65">
        <f t="shared" si="6"/>
        <v>0.76274471700250501</v>
      </c>
      <c r="AK65">
        <f t="shared" si="20"/>
        <v>0.7253924602795242</v>
      </c>
      <c r="AL65">
        <f t="shared" si="23"/>
        <v>-814.96385898544895</v>
      </c>
      <c r="AN65">
        <f t="shared" si="27"/>
        <v>0</v>
      </c>
      <c r="AO65">
        <f t="shared" si="27"/>
        <v>0</v>
      </c>
      <c r="AP65">
        <f t="shared" si="27"/>
        <v>-5.5491990750488537E-3</v>
      </c>
      <c r="AQ65">
        <f t="shared" si="27"/>
        <v>-1.132313057108453</v>
      </c>
      <c r="AR65">
        <f t="shared" si="27"/>
        <v>-1.1378622561835019</v>
      </c>
      <c r="AS65">
        <f t="shared" si="27"/>
        <v>1.0630121901343626E-3</v>
      </c>
      <c r="AT65">
        <f t="shared" si="27"/>
        <v>1.0109555801828755E-3</v>
      </c>
      <c r="AU65">
        <f t="shared" si="24"/>
        <v>-1.1357882884131845</v>
      </c>
      <c r="AW65">
        <v>62</v>
      </c>
      <c r="AX65">
        <f>IF(Z65&gt;0, (R65*SUMPRODUCT(K65:$K$98, X65:$X$98)-K65*$AZ$3)/Z65, 0)</f>
        <v>30.137705917022199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6.1583839000000001E-2</v>
      </c>
      <c r="Q66" s="4">
        <f t="shared" si="22"/>
        <v>12.5</v>
      </c>
      <c r="R66">
        <f t="shared" si="0"/>
        <v>50000</v>
      </c>
      <c r="S66">
        <f t="shared" si="1"/>
        <v>29.295347888360944</v>
      </c>
      <c r="U66">
        <f t="shared" si="12"/>
        <v>6.1583839000000001E-2</v>
      </c>
      <c r="V66">
        <f t="shared" si="13"/>
        <v>0.01</v>
      </c>
      <c r="W66">
        <f t="shared" si="14"/>
        <v>0.3185380049162902</v>
      </c>
      <c r="X66">
        <f t="shared" si="15"/>
        <v>1.9616793210146026E-2</v>
      </c>
      <c r="Y66">
        <f t="shared" si="16"/>
        <v>3.1853800491629019E-3</v>
      </c>
      <c r="Z66">
        <f t="shared" si="17"/>
        <v>0.29573583165698125</v>
      </c>
      <c r="AB66">
        <f t="shared" si="18"/>
        <v>9.6000047155621253</v>
      </c>
      <c r="AC66">
        <f t="shared" si="19"/>
        <v>8.6636840714450134</v>
      </c>
      <c r="AE66">
        <f t="shared" si="2"/>
        <v>0</v>
      </c>
      <c r="AF66">
        <f t="shared" si="25"/>
        <v>0</v>
      </c>
      <c r="AG66">
        <f t="shared" si="25"/>
        <v>-3.6966978957122656</v>
      </c>
      <c r="AH66">
        <f t="shared" si="4"/>
        <v>-980.83966050730135</v>
      </c>
      <c r="AI66">
        <f t="shared" si="26"/>
        <v>-984.53635840301365</v>
      </c>
      <c r="AJ66">
        <f t="shared" si="6"/>
        <v>0.93632064411711191</v>
      </c>
      <c r="AK66">
        <f t="shared" si="20"/>
        <v>0.67200033008934879</v>
      </c>
      <c r="AL66">
        <f t="shared" si="23"/>
        <v>-982.92803742880722</v>
      </c>
      <c r="AN66">
        <f t="shared" si="27"/>
        <v>0</v>
      </c>
      <c r="AO66">
        <f t="shared" si="27"/>
        <v>0</v>
      </c>
      <c r="AP66">
        <f t="shared" si="27"/>
        <v>-4.5999697338228633E-3</v>
      </c>
      <c r="AQ66">
        <f t="shared" si="27"/>
        <v>-1.220503508631277</v>
      </c>
      <c r="AR66">
        <f t="shared" si="27"/>
        <v>-1.2251034783650998</v>
      </c>
      <c r="AS66">
        <f t="shared" si="27"/>
        <v>1.1651064667978172E-3</v>
      </c>
      <c r="AT66">
        <f t="shared" si="27"/>
        <v>8.3620064899416965E-4</v>
      </c>
      <c r="AU66">
        <f t="shared" si="24"/>
        <v>-1.223102171249308</v>
      </c>
      <c r="AW66">
        <v>63</v>
      </c>
      <c r="AX66">
        <f>IF(Z66&gt;0, (R66*SUMPRODUCT(K66:$K$98, X66:$X$98)-K66*$AZ$3)/Z66, 0)</f>
        <v>29.295347888360944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7.6495508000000004E-2</v>
      </c>
      <c r="Q67" s="4">
        <f t="shared" si="22"/>
        <v>12.5</v>
      </c>
      <c r="R67">
        <f t="shared" ref="R67:R98" si="28">$C$6</f>
        <v>50000</v>
      </c>
      <c r="S67">
        <f t="shared" ref="S67:S98" si="29">AX67</f>
        <v>28.199164512291922</v>
      </c>
      <c r="U67">
        <f t="shared" si="12"/>
        <v>7.6495508000000004E-2</v>
      </c>
      <c r="V67">
        <f t="shared" si="13"/>
        <v>0.01</v>
      </c>
      <c r="W67">
        <f t="shared" si="14"/>
        <v>0.29573583165698125</v>
      </c>
      <c r="X67">
        <f t="shared" si="15"/>
        <v>2.2622462676403263E-2</v>
      </c>
      <c r="Y67">
        <f t="shared" si="16"/>
        <v>2.9573583165698127E-3</v>
      </c>
      <c r="Z67">
        <f t="shared" si="17"/>
        <v>0.27015601066400818</v>
      </c>
      <c r="AB67">
        <f t="shared" si="18"/>
        <v>8.6636840714450134</v>
      </c>
      <c r="AC67">
        <f t="shared" si="19"/>
        <v>7.6181737886988579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-3.3769501333001024</v>
      </c>
      <c r="AH67">
        <f t="shared" ref="AH67:AH98" si="32">-X67*R67</f>
        <v>-1131.123133820163</v>
      </c>
      <c r="AI67">
        <f t="shared" ref="AI67:AI98" si="33">SUM(AE67:AH67)</f>
        <v>-1134.5000839534632</v>
      </c>
      <c r="AJ67">
        <f t="shared" ref="AJ67:AJ98" si="34">AB67-AC67</f>
        <v>1.0455102827461555</v>
      </c>
      <c r="AK67">
        <f t="shared" si="20"/>
        <v>0.60645788500115094</v>
      </c>
      <c r="AL67">
        <f t="shared" si="23"/>
        <v>-1132.8481157857159</v>
      </c>
      <c r="AN67">
        <f t="shared" ref="AN67:AU98" si="35">AE67*$K67</f>
        <v>0</v>
      </c>
      <c r="AO67">
        <f t="shared" si="35"/>
        <v>0</v>
      </c>
      <c r="AP67">
        <f t="shared" si="35"/>
        <v>-3.7518687633135983E-3</v>
      </c>
      <c r="AQ67">
        <f t="shared" si="35"/>
        <v>-1.2567036484764453</v>
      </c>
      <c r="AR67">
        <f t="shared" si="35"/>
        <v>-1.2604555172397589</v>
      </c>
      <c r="AS67">
        <f t="shared" si="35"/>
        <v>1.1615858146312385E-3</v>
      </c>
      <c r="AT67">
        <f t="shared" si="35"/>
        <v>6.737885681413593E-4</v>
      </c>
      <c r="AU67">
        <f t="shared" si="24"/>
        <v>-1.2586201428569863</v>
      </c>
      <c r="AW67">
        <v>64</v>
      </c>
      <c r="AX67">
        <f>IF(Z67&gt;0, (R67*SUMPRODUCT(K67:$K$98, X67:$X$98)-K67*$AZ$3)/Z67, 0)</f>
        <v>28.199164512291922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9.9198468800411029E-4</v>
      </c>
      <c r="L68" s="2">
        <v>65</v>
      </c>
      <c r="M68" s="6">
        <v>9.2986215999999997E-2</v>
      </c>
      <c r="Q68" s="4">
        <f t="shared" si="22"/>
        <v>12.5</v>
      </c>
      <c r="R68">
        <f t="shared" si="28"/>
        <v>50000</v>
      </c>
      <c r="S68">
        <f t="shared" si="29"/>
        <v>26.895619645966676</v>
      </c>
      <c r="U68">
        <f t="shared" ref="U68:U98" si="39">M68</f>
        <v>9.2986215999999997E-2</v>
      </c>
      <c r="V68">
        <f t="shared" ref="V68:V98" si="40">$C$10</f>
        <v>0.01</v>
      </c>
      <c r="W68">
        <f t="shared" ref="W68:W98" si="41">Z67</f>
        <v>0.27015601066400818</v>
      </c>
      <c r="X68">
        <f t="shared" ref="X68:X98" si="42">U68*W68</f>
        <v>2.5120785161301767E-2</v>
      </c>
      <c r="Y68">
        <f t="shared" ref="Y68:Y98" si="43">V68*W68</f>
        <v>2.7015601066400817E-3</v>
      </c>
      <c r="Z68">
        <f t="shared" ref="Z68:Z98" si="44">MAX(0, W68-X68-Y68)</f>
        <v>0.24233366539606635</v>
      </c>
      <c r="AB68">
        <f t="shared" ref="AB68:AB98" si="45">AC67</f>
        <v>7.6181737886988579</v>
      </c>
      <c r="AC68">
        <f t="shared" ref="AC68:AC98" si="46">S68*Z68</f>
        <v>6.5177140919055567</v>
      </c>
      <c r="AE68">
        <f t="shared" si="30"/>
        <v>0</v>
      </c>
      <c r="AF68">
        <f t="shared" si="31"/>
        <v>0</v>
      </c>
      <c r="AG68">
        <f t="shared" si="31"/>
        <v>-3.0291708174508294</v>
      </c>
      <c r="AH68">
        <f t="shared" si="32"/>
        <v>-1256.0392580650882</v>
      </c>
      <c r="AI68">
        <f t="shared" si="33"/>
        <v>-1259.0684288825391</v>
      </c>
      <c r="AJ68">
        <f t="shared" si="34"/>
        <v>1.1004596967933011</v>
      </c>
      <c r="AK68">
        <f t="shared" ref="AK68:AK98" si="47">G68*SUM(AB68:AB68, AE68:AF68)</f>
        <v>0.53327216520892007</v>
      </c>
      <c r="AL68">
        <f t="shared" si="23"/>
        <v>-1257.434697020537</v>
      </c>
      <c r="AN68">
        <f t="shared" si="35"/>
        <v>0</v>
      </c>
      <c r="AO68">
        <f t="shared" si="35"/>
        <v>0</v>
      </c>
      <c r="AP68">
        <f t="shared" si="35"/>
        <v>-3.0048910682601167E-3</v>
      </c>
      <c r="AQ68">
        <f t="shared" si="35"/>
        <v>-1.2459717115326108</v>
      </c>
      <c r="AR68">
        <f t="shared" si="35"/>
        <v>-1.2489766026008708</v>
      </c>
      <c r="AS68">
        <f t="shared" si="35"/>
        <v>1.0916391689846006E-3</v>
      </c>
      <c r="AT68">
        <f t="shared" si="35"/>
        <v>5.2899782242604688E-4</v>
      </c>
      <c r="AU68">
        <f t="shared" si="24"/>
        <v>-1.2473559656094604</v>
      </c>
      <c r="AW68">
        <v>65</v>
      </c>
      <c r="AX68">
        <f>IF(Z68&gt;0, (R68*SUMPRODUCT(K68:$K$98, X68:$X$98)-K68*$AZ$3)/Z68, 0)</f>
        <v>26.895619645966676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8.8570061428938412E-4</v>
      </c>
      <c r="L69" s="2">
        <v>66</v>
      </c>
      <c r="M69" s="6">
        <v>0.109364504</v>
      </c>
      <c r="Q69" s="4">
        <f t="shared" ref="Q69:Q98" si="49">$C$8</f>
        <v>12.5</v>
      </c>
      <c r="R69">
        <f t="shared" si="28"/>
        <v>50000</v>
      </c>
      <c r="S69">
        <f t="shared" si="29"/>
        <v>25.356384722136315</v>
      </c>
      <c r="U69">
        <f t="shared" si="39"/>
        <v>0.109364504</v>
      </c>
      <c r="V69">
        <f t="shared" si="40"/>
        <v>0.01</v>
      </c>
      <c r="W69">
        <f t="shared" si="41"/>
        <v>0.24233366539606635</v>
      </c>
      <c r="X69">
        <f t="shared" si="42"/>
        <v>2.6502701118542759E-2</v>
      </c>
      <c r="Y69">
        <f t="shared" si="43"/>
        <v>2.4233366539606637E-3</v>
      </c>
      <c r="Z69">
        <f t="shared" si="44"/>
        <v>0.21340762762356294</v>
      </c>
      <c r="AB69">
        <f t="shared" si="45"/>
        <v>6.5177140919055567</v>
      </c>
      <c r="AC69">
        <f t="shared" si="46"/>
        <v>5.411245908661467</v>
      </c>
      <c r="AE69">
        <f t="shared" si="30"/>
        <v>0</v>
      </c>
      <c r="AF69">
        <f t="shared" si="31"/>
        <v>0</v>
      </c>
      <c r="AG69">
        <f t="shared" si="31"/>
        <v>-2.6675953452945369</v>
      </c>
      <c r="AH69">
        <f t="shared" si="32"/>
        <v>-1325.135055927138</v>
      </c>
      <c r="AI69">
        <f t="shared" si="33"/>
        <v>-1327.8026512724325</v>
      </c>
      <c r="AJ69">
        <f t="shared" si="34"/>
        <v>1.1064681832440897</v>
      </c>
      <c r="AK69">
        <f t="shared" si="47"/>
        <v>0.45623998643338903</v>
      </c>
      <c r="AL69">
        <f t="shared" si="23"/>
        <v>-1326.239943102755</v>
      </c>
      <c r="AN69">
        <f t="shared" si="35"/>
        <v>0</v>
      </c>
      <c r="AO69">
        <f t="shared" si="35"/>
        <v>0</v>
      </c>
      <c r="AP69">
        <f t="shared" si="35"/>
        <v>-2.362690836002873E-3</v>
      </c>
      <c r="AQ69">
        <f t="shared" si="35"/>
        <v>-1.1736729330510636</v>
      </c>
      <c r="AR69">
        <f t="shared" si="35"/>
        <v>-1.1760356238870664</v>
      </c>
      <c r="AS69">
        <f t="shared" si="35"/>
        <v>9.7999954959094898E-4</v>
      </c>
      <c r="AT69">
        <f t="shared" si="35"/>
        <v>4.0409203624743295E-4</v>
      </c>
      <c r="AU69">
        <f t="shared" si="24"/>
        <v>-1.1746515323012279</v>
      </c>
      <c r="AW69">
        <v>66</v>
      </c>
      <c r="AX69">
        <f>IF(Z69&gt;0, (R69*SUMPRODUCT(K69:$K$98, X69:$X$98)-K69*$AZ$3)/Z69, 0)</f>
        <v>25.356384722136315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7.9080411990123574E-4</v>
      </c>
      <c r="L70" s="2">
        <v>67</v>
      </c>
      <c r="M70" s="6">
        <v>0.12705264299999999</v>
      </c>
      <c r="Q70" s="4">
        <f t="shared" si="49"/>
        <v>12.5</v>
      </c>
      <c r="R70">
        <f t="shared" si="28"/>
        <v>50000</v>
      </c>
      <c r="S70">
        <f t="shared" si="29"/>
        <v>23.686687654405514</v>
      </c>
      <c r="U70">
        <f t="shared" si="39"/>
        <v>0.12705264299999999</v>
      </c>
      <c r="V70">
        <f t="shared" si="40"/>
        <v>0.01</v>
      </c>
      <c r="W70">
        <f t="shared" si="41"/>
        <v>0.21340762762356294</v>
      </c>
      <c r="X70">
        <f t="shared" si="42"/>
        <v>2.711400312593348E-2</v>
      </c>
      <c r="Y70">
        <f t="shared" si="43"/>
        <v>2.1340762762356294E-3</v>
      </c>
      <c r="Z70">
        <f t="shared" si="44"/>
        <v>0.18415954822139383</v>
      </c>
      <c r="AB70">
        <f t="shared" si="45"/>
        <v>5.411245908661467</v>
      </c>
      <c r="AC70">
        <f t="shared" si="46"/>
        <v>4.3621296972965862</v>
      </c>
      <c r="AE70">
        <f t="shared" si="30"/>
        <v>0</v>
      </c>
      <c r="AF70">
        <f t="shared" si="31"/>
        <v>0</v>
      </c>
      <c r="AG70">
        <f t="shared" si="31"/>
        <v>-2.3019943527674229</v>
      </c>
      <c r="AH70">
        <f t="shared" si="32"/>
        <v>-1355.7001562966741</v>
      </c>
      <c r="AI70">
        <f t="shared" si="33"/>
        <v>-1358.0021506494415</v>
      </c>
      <c r="AJ70">
        <f t="shared" si="34"/>
        <v>1.0491162113648809</v>
      </c>
      <c r="AK70">
        <f t="shared" si="47"/>
        <v>0.37878721360630274</v>
      </c>
      <c r="AL70">
        <f t="shared" si="23"/>
        <v>-1356.5742472244704</v>
      </c>
      <c r="AN70">
        <f t="shared" si="35"/>
        <v>0</v>
      </c>
      <c r="AO70">
        <f t="shared" si="35"/>
        <v>0</v>
      </c>
      <c r="AP70">
        <f t="shared" si="35"/>
        <v>-1.8204266181578567E-3</v>
      </c>
      <c r="AQ70">
        <f t="shared" si="35"/>
        <v>-1.072093268950159</v>
      </c>
      <c r="AR70">
        <f t="shared" si="35"/>
        <v>-1.0739136955683171</v>
      </c>
      <c r="AS70">
        <f t="shared" si="35"/>
        <v>8.2964542220252343E-4</v>
      </c>
      <c r="AT70">
        <f t="shared" si="35"/>
        <v>2.9954648908577365E-4</v>
      </c>
      <c r="AU70">
        <f t="shared" si="24"/>
        <v>-1.0727845036570287</v>
      </c>
      <c r="AW70">
        <v>67</v>
      </c>
      <c r="AX70">
        <f>IF(Z70&gt;0, (R70*SUMPRODUCT(K70:$K$98, X70:$X$98)-K70*$AZ$3)/Z70, 0)</f>
        <v>23.686687654405514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7.0607510705467471E-4</v>
      </c>
      <c r="L71" s="2">
        <v>68</v>
      </c>
      <c r="M71" s="6">
        <v>0.145586511</v>
      </c>
      <c r="Q71" s="4">
        <f t="shared" si="49"/>
        <v>12.5</v>
      </c>
      <c r="R71">
        <f t="shared" si="28"/>
        <v>50000</v>
      </c>
      <c r="S71">
        <f t="shared" si="29"/>
        <v>21.872018726042878</v>
      </c>
      <c r="U71">
        <f t="shared" si="39"/>
        <v>0.145586511</v>
      </c>
      <c r="V71">
        <f t="shared" si="40"/>
        <v>0.01</v>
      </c>
      <c r="W71">
        <f t="shared" si="41"/>
        <v>0.18415954822139383</v>
      </c>
      <c r="X71">
        <f t="shared" si="42"/>
        <v>2.6811146092888982E-2</v>
      </c>
      <c r="Y71">
        <f t="shared" si="43"/>
        <v>1.8415954822139384E-3</v>
      </c>
      <c r="Z71">
        <f t="shared" si="44"/>
        <v>0.15550680664629091</v>
      </c>
      <c r="AB71">
        <f t="shared" si="45"/>
        <v>4.3621296972965862</v>
      </c>
      <c r="AC71">
        <f t="shared" si="46"/>
        <v>3.4012477869948037</v>
      </c>
      <c r="AE71">
        <f t="shared" si="30"/>
        <v>0</v>
      </c>
      <c r="AF71">
        <f t="shared" si="31"/>
        <v>0</v>
      </c>
      <c r="AG71">
        <f t="shared" si="31"/>
        <v>-1.9438350830786364</v>
      </c>
      <c r="AH71">
        <f t="shared" si="32"/>
        <v>-1340.557304644449</v>
      </c>
      <c r="AI71">
        <f t="shared" si="33"/>
        <v>-1342.5011397275277</v>
      </c>
      <c r="AJ71">
        <f t="shared" si="34"/>
        <v>0.96088191030178249</v>
      </c>
      <c r="AK71">
        <f t="shared" si="47"/>
        <v>0.30534907881076107</v>
      </c>
      <c r="AL71">
        <f t="shared" si="23"/>
        <v>-1341.2349087384152</v>
      </c>
      <c r="AN71">
        <f t="shared" si="35"/>
        <v>0</v>
      </c>
      <c r="AO71">
        <f t="shared" si="35"/>
        <v>0</v>
      </c>
      <c r="AP71">
        <f t="shared" si="35"/>
        <v>-1.3724935643813806E-3</v>
      </c>
      <c r="AQ71">
        <f t="shared" si="35"/>
        <v>-0.94653414238975553</v>
      </c>
      <c r="AR71">
        <f t="shared" si="35"/>
        <v>-0.94790663595413693</v>
      </c>
      <c r="AS71">
        <f t="shared" si="35"/>
        <v>6.7845479768323142E-4</v>
      </c>
      <c r="AT71">
        <f t="shared" si="35"/>
        <v>2.1559938351035444E-4</v>
      </c>
      <c r="AU71">
        <f t="shared" si="24"/>
        <v>-0.94701258177294345</v>
      </c>
      <c r="AW71">
        <v>68</v>
      </c>
      <c r="AX71">
        <f>IF(Z71&gt;0, (R71*SUMPRODUCT(K71:$K$98, X71:$X$98)-K71*$AZ$3)/Z71, 0)</f>
        <v>21.872018726042878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6.3042420272738813E-4</v>
      </c>
      <c r="L72" s="2">
        <v>69</v>
      </c>
      <c r="M72" s="6">
        <v>0.16473611299999999</v>
      </c>
      <c r="Q72" s="4">
        <f t="shared" si="49"/>
        <v>12.5</v>
      </c>
      <c r="R72">
        <f t="shared" si="28"/>
        <v>50000</v>
      </c>
      <c r="S72">
        <f t="shared" si="29"/>
        <v>19.901245822349299</v>
      </c>
      <c r="U72">
        <f t="shared" si="39"/>
        <v>0.16473611299999999</v>
      </c>
      <c r="V72">
        <f t="shared" si="40"/>
        <v>0.01</v>
      </c>
      <c r="W72">
        <f t="shared" si="41"/>
        <v>0.15550680664629091</v>
      </c>
      <c r="X72">
        <f t="shared" si="42"/>
        <v>2.5617586871952529E-2</v>
      </c>
      <c r="Y72">
        <f t="shared" si="43"/>
        <v>1.5550680664629091E-3</v>
      </c>
      <c r="Z72">
        <f t="shared" si="44"/>
        <v>0.12833415170787546</v>
      </c>
      <c r="AB72">
        <f t="shared" si="45"/>
        <v>3.4012477869948037</v>
      </c>
      <c r="AC72">
        <f t="shared" si="46"/>
        <v>2.5540095005410977</v>
      </c>
      <c r="AE72">
        <f t="shared" si="30"/>
        <v>0</v>
      </c>
      <c r="AF72">
        <f t="shared" si="31"/>
        <v>0</v>
      </c>
      <c r="AG72">
        <f t="shared" si="31"/>
        <v>-1.6041768963484433</v>
      </c>
      <c r="AH72">
        <f t="shared" si="32"/>
        <v>-1280.8793435976265</v>
      </c>
      <c r="AI72">
        <f t="shared" si="33"/>
        <v>-1282.483520493975</v>
      </c>
      <c r="AJ72">
        <f t="shared" si="34"/>
        <v>0.84723828645370602</v>
      </c>
      <c r="AK72">
        <f t="shared" si="47"/>
        <v>0.23808734508963628</v>
      </c>
      <c r="AL72">
        <f t="shared" si="23"/>
        <v>-1281.3981948624319</v>
      </c>
      <c r="AN72">
        <f t="shared" si="35"/>
        <v>0</v>
      </c>
      <c r="AO72">
        <f t="shared" si="35"/>
        <v>0</v>
      </c>
      <c r="AP72">
        <f t="shared" si="35"/>
        <v>-1.0113119409141634E-3</v>
      </c>
      <c r="AQ72">
        <f t="shared" si="35"/>
        <v>-0.80749733897751397</v>
      </c>
      <c r="AR72">
        <f t="shared" si="35"/>
        <v>-0.80850865091842816</v>
      </c>
      <c r="AS72">
        <f t="shared" si="35"/>
        <v>5.3411952125769608E-4</v>
      </c>
      <c r="AT72">
        <f t="shared" si="35"/>
        <v>1.5009602470761449E-4</v>
      </c>
      <c r="AU72">
        <f t="shared" si="24"/>
        <v>-0.80782443537246296</v>
      </c>
      <c r="AW72">
        <v>69</v>
      </c>
      <c r="AX72">
        <f>IF(Z72&gt;0, (R72*SUMPRODUCT(K72:$K$98, X72:$X$98)-K72*$AZ$3)/Z72, 0)</f>
        <v>19.901245822349299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5.6287875243516794E-4</v>
      </c>
      <c r="L73" s="2">
        <v>70</v>
      </c>
      <c r="M73" s="6">
        <v>0.18528323299999999</v>
      </c>
      <c r="Q73" s="4">
        <f t="shared" si="49"/>
        <v>12.5</v>
      </c>
      <c r="R73">
        <f t="shared" si="28"/>
        <v>50000</v>
      </c>
      <c r="S73">
        <f t="shared" si="29"/>
        <v>17.770138448946014</v>
      </c>
      <c r="U73">
        <f t="shared" si="39"/>
        <v>0.18528323299999999</v>
      </c>
      <c r="V73">
        <f t="shared" si="40"/>
        <v>0.01</v>
      </c>
      <c r="W73">
        <f t="shared" si="41"/>
        <v>0.12833415170787546</v>
      </c>
      <c r="X73">
        <f t="shared" si="42"/>
        <v>2.3778166532747634E-2</v>
      </c>
      <c r="Y73">
        <f t="shared" si="43"/>
        <v>1.2833415170787547E-3</v>
      </c>
      <c r="Z73">
        <f t="shared" si="44"/>
        <v>0.10327264365804907</v>
      </c>
      <c r="AB73">
        <f t="shared" si="45"/>
        <v>2.5540095005410977</v>
      </c>
      <c r="AC73">
        <f t="shared" si="46"/>
        <v>1.8351691757921986</v>
      </c>
      <c r="AE73">
        <f t="shared" si="30"/>
        <v>0</v>
      </c>
      <c r="AF73">
        <f t="shared" si="31"/>
        <v>0</v>
      </c>
      <c r="AG73">
        <f t="shared" si="31"/>
        <v>-1.2909080457256135</v>
      </c>
      <c r="AH73">
        <f t="shared" si="32"/>
        <v>-1188.9083266373816</v>
      </c>
      <c r="AI73">
        <f t="shared" si="33"/>
        <v>-1190.1992346831073</v>
      </c>
      <c r="AJ73">
        <f t="shared" si="34"/>
        <v>0.71884032474889903</v>
      </c>
      <c r="AK73">
        <f t="shared" si="47"/>
        <v>0.17878066503787685</v>
      </c>
      <c r="AL73">
        <f t="shared" si="23"/>
        <v>-1189.3016136933204</v>
      </c>
      <c r="AN73">
        <f t="shared" si="35"/>
        <v>0</v>
      </c>
      <c r="AO73">
        <f t="shared" si="35"/>
        <v>0</v>
      </c>
      <c r="AP73">
        <f t="shared" si="35"/>
        <v>-7.2662471028655401E-4</v>
      </c>
      <c r="AQ73">
        <f t="shared" si="35"/>
        <v>-0.66921123565743246</v>
      </c>
      <c r="AR73">
        <f t="shared" si="35"/>
        <v>-0.66993786036771907</v>
      </c>
      <c r="AS73">
        <f t="shared" si="35"/>
        <v>4.0461994519475124E-4</v>
      </c>
      <c r="AT73">
        <f t="shared" si="35"/>
        <v>1.0063183769604977E-4</v>
      </c>
      <c r="AU73">
        <f t="shared" si="24"/>
        <v>-0.66943260858482823</v>
      </c>
      <c r="AW73">
        <v>70</v>
      </c>
      <c r="AX73">
        <f>IF(Z73&gt;0, (R73*SUMPRODUCT(K73:$K$98, X73:$X$98)-K73*$AZ$3)/Z73, 0)</f>
        <v>17.770138448946014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5.0257031467425706E-4</v>
      </c>
      <c r="L74" s="2">
        <v>71</v>
      </c>
      <c r="M74" s="6">
        <v>0.20641411200000001</v>
      </c>
      <c r="Q74" s="4">
        <f t="shared" si="49"/>
        <v>12.5</v>
      </c>
      <c r="R74">
        <f t="shared" si="28"/>
        <v>50000</v>
      </c>
      <c r="S74">
        <f t="shared" si="29"/>
        <v>15.386431559476188</v>
      </c>
      <c r="U74">
        <f t="shared" si="39"/>
        <v>0.20641411200000001</v>
      </c>
      <c r="V74">
        <f t="shared" si="40"/>
        <v>0.01</v>
      </c>
      <c r="W74">
        <f t="shared" si="41"/>
        <v>0.10327264365804907</v>
      </c>
      <c r="X74">
        <f t="shared" si="42"/>
        <v>2.1316931034568633E-2</v>
      </c>
      <c r="Y74">
        <f t="shared" si="43"/>
        <v>1.0327264365804908E-3</v>
      </c>
      <c r="Z74">
        <f t="shared" si="44"/>
        <v>8.0922986186899942E-2</v>
      </c>
      <c r="AB74">
        <f t="shared" si="45"/>
        <v>1.8351691757921986</v>
      </c>
      <c r="AC74">
        <f t="shared" si="46"/>
        <v>1.2451159885531728</v>
      </c>
      <c r="AE74">
        <f t="shared" si="30"/>
        <v>0</v>
      </c>
      <c r="AF74">
        <f t="shared" si="31"/>
        <v>0</v>
      </c>
      <c r="AG74">
        <f t="shared" si="31"/>
        <v>-1.0115373273362493</v>
      </c>
      <c r="AH74">
        <f t="shared" si="32"/>
        <v>-1065.8465517284317</v>
      </c>
      <c r="AI74">
        <f t="shared" si="33"/>
        <v>-1066.858089055768</v>
      </c>
      <c r="AJ74">
        <f t="shared" si="34"/>
        <v>0.59005318723902578</v>
      </c>
      <c r="AK74">
        <f t="shared" si="47"/>
        <v>0.1284618423054539</v>
      </c>
      <c r="AL74">
        <f t="shared" si="23"/>
        <v>-1066.1395740262237</v>
      </c>
      <c r="AN74">
        <f t="shared" si="35"/>
        <v>0</v>
      </c>
      <c r="AO74">
        <f t="shared" si="35"/>
        <v>0</v>
      </c>
      <c r="AP74">
        <f t="shared" si="35"/>
        <v>-5.0836863290413582E-4</v>
      </c>
      <c r="AQ74">
        <f t="shared" si="35"/>
        <v>-0.53566283689662975</v>
      </c>
      <c r="AR74">
        <f t="shared" si="35"/>
        <v>-0.5361712055295339</v>
      </c>
      <c r="AS74">
        <f t="shared" si="35"/>
        <v>2.965432159852655E-4</v>
      </c>
      <c r="AT74">
        <f t="shared" si="35"/>
        <v>6.4561108511086761E-5</v>
      </c>
      <c r="AU74">
        <f t="shared" si="24"/>
        <v>-0.53581010120503769</v>
      </c>
      <c r="AW74">
        <v>71</v>
      </c>
      <c r="AX74">
        <f>IF(Z74&gt;0, (R74*SUMPRODUCT(K74:$K$98, X74:$X$98)-K74*$AZ$3)/Z74, 0)</f>
        <v>15.386431559476188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4.4872349524487234E-4</v>
      </c>
      <c r="L75" s="2">
        <v>72</v>
      </c>
      <c r="M75" s="6">
        <v>0.22879502199999999</v>
      </c>
      <c r="Q75" s="4">
        <f t="shared" si="49"/>
        <v>12.5</v>
      </c>
      <c r="R75">
        <f t="shared" si="28"/>
        <v>50000</v>
      </c>
      <c r="S75">
        <f t="shared" si="29"/>
        <v>12.664657460456947</v>
      </c>
      <c r="U75">
        <f t="shared" si="39"/>
        <v>0.22879502199999999</v>
      </c>
      <c r="V75">
        <f t="shared" si="40"/>
        <v>0.01</v>
      </c>
      <c r="W75">
        <f t="shared" si="41"/>
        <v>8.0922986186899942E-2</v>
      </c>
      <c r="X75">
        <f t="shared" si="42"/>
        <v>1.8514776404937466E-2</v>
      </c>
      <c r="Y75">
        <f t="shared" si="43"/>
        <v>8.0922986186899941E-4</v>
      </c>
      <c r="Z75">
        <f t="shared" si="44"/>
        <v>6.1598979920093472E-2</v>
      </c>
      <c r="AB75">
        <f t="shared" si="45"/>
        <v>1.2451159885531728</v>
      </c>
      <c r="AC75">
        <f t="shared" si="46"/>
        <v>0.78012998060154948</v>
      </c>
      <c r="AE75">
        <f t="shared" si="30"/>
        <v>0</v>
      </c>
      <c r="AF75">
        <f t="shared" si="31"/>
        <v>0</v>
      </c>
      <c r="AG75">
        <f t="shared" si="31"/>
        <v>-0.76998724900116844</v>
      </c>
      <c r="AH75">
        <f t="shared" si="32"/>
        <v>-925.73882024687327</v>
      </c>
      <c r="AI75">
        <f t="shared" si="33"/>
        <v>-926.50880749587441</v>
      </c>
      <c r="AJ75">
        <f t="shared" si="34"/>
        <v>0.46498600795162337</v>
      </c>
      <c r="AK75">
        <f t="shared" si="47"/>
        <v>8.7158119198722114E-2</v>
      </c>
      <c r="AL75">
        <f t="shared" si="23"/>
        <v>-925.95666336872398</v>
      </c>
      <c r="AN75">
        <f t="shared" si="35"/>
        <v>0</v>
      </c>
      <c r="AO75">
        <f t="shared" si="35"/>
        <v>0</v>
      </c>
      <c r="AP75">
        <f t="shared" si="35"/>
        <v>-3.4551136966578817E-4</v>
      </c>
      <c r="AQ75">
        <f t="shared" si="35"/>
        <v>-0.41540075910504159</v>
      </c>
      <c r="AR75">
        <f t="shared" si="35"/>
        <v>-0.41574627047470736</v>
      </c>
      <c r="AS75">
        <f t="shared" si="35"/>
        <v>2.0865014672801245E-4</v>
      </c>
      <c r="AT75">
        <f t="shared" si="35"/>
        <v>3.9109895885819802E-5</v>
      </c>
      <c r="AU75">
        <f t="shared" si="24"/>
        <v>-0.41549851043209346</v>
      </c>
      <c r="AW75">
        <v>72</v>
      </c>
      <c r="AX75">
        <f>IF(Z75&gt;0, (R75*SUMPRODUCT(K75:$K$98, X75:$X$98)-K75*$AZ$3)/Z75, 0)</f>
        <v>12.664657460456947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4.0064597789720742E-4</v>
      </c>
      <c r="L76" s="2">
        <v>73</v>
      </c>
      <c r="M76" s="6">
        <v>0.25248784600000002</v>
      </c>
      <c r="Q76" s="4">
        <f t="shared" si="49"/>
        <v>12.5</v>
      </c>
      <c r="R76">
        <f t="shared" si="28"/>
        <v>50000</v>
      </c>
      <c r="S76">
        <f t="shared" si="29"/>
        <v>9.4174238891969537</v>
      </c>
      <c r="U76">
        <f t="shared" si="39"/>
        <v>0.25248784600000002</v>
      </c>
      <c r="V76">
        <f t="shared" si="40"/>
        <v>0.01</v>
      </c>
      <c r="W76">
        <f t="shared" si="41"/>
        <v>6.1598979920093472E-2</v>
      </c>
      <c r="X76">
        <f t="shared" si="42"/>
        <v>1.5552993755821655E-2</v>
      </c>
      <c r="Y76">
        <f t="shared" si="43"/>
        <v>6.1598979920093476E-4</v>
      </c>
      <c r="Z76">
        <f t="shared" si="44"/>
        <v>4.5429996365070884E-2</v>
      </c>
      <c r="AB76">
        <f t="shared" si="45"/>
        <v>0.78012998060154948</v>
      </c>
      <c r="AC76">
        <f t="shared" si="46"/>
        <v>0.4278335330545493</v>
      </c>
      <c r="AE76">
        <f t="shared" si="30"/>
        <v>0</v>
      </c>
      <c r="AF76">
        <f t="shared" si="31"/>
        <v>0</v>
      </c>
      <c r="AG76">
        <f t="shared" si="31"/>
        <v>-0.56787495456338599</v>
      </c>
      <c r="AH76">
        <f t="shared" si="32"/>
        <v>-777.64968779108278</v>
      </c>
      <c r="AI76">
        <f t="shared" si="33"/>
        <v>-778.21756274564621</v>
      </c>
      <c r="AJ76">
        <f t="shared" si="34"/>
        <v>0.35229644754700018</v>
      </c>
      <c r="AK76">
        <f t="shared" si="47"/>
        <v>5.4609098642108465E-2</v>
      </c>
      <c r="AL76">
        <f t="shared" si="23"/>
        <v>-777.81065719945707</v>
      </c>
      <c r="AN76">
        <f t="shared" si="35"/>
        <v>0</v>
      </c>
      <c r="AO76">
        <f t="shared" si="35"/>
        <v>0</v>
      </c>
      <c r="AP76">
        <f t="shared" si="35"/>
        <v>-2.2751681649438001E-4</v>
      </c>
      <c r="AQ76">
        <f t="shared" si="35"/>
        <v>-0.31156221962651642</v>
      </c>
      <c r="AR76">
        <f t="shared" si="35"/>
        <v>-0.31178973644301078</v>
      </c>
      <c r="AS76">
        <f t="shared" si="35"/>
        <v>1.4114615473718013E-4</v>
      </c>
      <c r="AT76">
        <f t="shared" si="35"/>
        <v>2.1878915727552607E-5</v>
      </c>
      <c r="AU76">
        <f t="shared" si="24"/>
        <v>-0.31162671137254605</v>
      </c>
      <c r="AW76">
        <v>73</v>
      </c>
      <c r="AX76">
        <f>IF(Z76&gt;0, (R76*SUMPRODUCT(K76:$K$98, X76:$X$98)-K76*$AZ$3)/Z76, 0)</f>
        <v>9.4174238891969537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3.577196231225066E-4</v>
      </c>
      <c r="L77" s="2">
        <v>74</v>
      </c>
      <c r="M77" s="6">
        <v>0.27661797300000002</v>
      </c>
      <c r="Q77" s="4">
        <f t="shared" si="49"/>
        <v>12.5</v>
      </c>
      <c r="R77">
        <f t="shared" si="28"/>
        <v>50000</v>
      </c>
      <c r="S77">
        <f t="shared" si="29"/>
        <v>5.3261363480708495</v>
      </c>
      <c r="U77">
        <f t="shared" si="39"/>
        <v>0.27661797300000002</v>
      </c>
      <c r="V77">
        <f t="shared" si="40"/>
        <v>0.01</v>
      </c>
      <c r="W77">
        <f t="shared" si="41"/>
        <v>4.5429996365070884E-2</v>
      </c>
      <c r="X77">
        <f t="shared" si="42"/>
        <v>1.2566753507903277E-2</v>
      </c>
      <c r="Y77">
        <f t="shared" si="43"/>
        <v>4.5429996365070884E-4</v>
      </c>
      <c r="Z77">
        <f t="shared" si="44"/>
        <v>3.2408942893516902E-2</v>
      </c>
      <c r="AB77">
        <f t="shared" si="45"/>
        <v>0.4278335330545493</v>
      </c>
      <c r="AC77">
        <f t="shared" si="46"/>
        <v>0.17261444874771281</v>
      </c>
      <c r="AE77">
        <f t="shared" si="30"/>
        <v>0</v>
      </c>
      <c r="AF77">
        <f t="shared" si="31"/>
        <v>0</v>
      </c>
      <c r="AG77">
        <f t="shared" si="31"/>
        <v>-0.40511178616896126</v>
      </c>
      <c r="AH77">
        <f t="shared" si="32"/>
        <v>-628.33767539516384</v>
      </c>
      <c r="AI77">
        <f t="shared" si="33"/>
        <v>-628.7427871813328</v>
      </c>
      <c r="AJ77">
        <f t="shared" si="34"/>
        <v>0.25521908430683649</v>
      </c>
      <c r="AK77">
        <f t="shared" si="47"/>
        <v>2.9948347313818454E-2</v>
      </c>
      <c r="AL77">
        <f t="shared" si="23"/>
        <v>-628.45761974971208</v>
      </c>
      <c r="AN77">
        <f t="shared" si="35"/>
        <v>0</v>
      </c>
      <c r="AO77">
        <f t="shared" si="35"/>
        <v>0</v>
      </c>
      <c r="AP77">
        <f t="shared" si="35"/>
        <v>-1.4491643547084632E-4</v>
      </c>
      <c r="AQ77">
        <f t="shared" si="35"/>
        <v>-0.22476871643602991</v>
      </c>
      <c r="AR77">
        <f t="shared" si="35"/>
        <v>-0.22491363287150073</v>
      </c>
      <c r="AS77">
        <f t="shared" si="35"/>
        <v>9.1296874651912788E-5</v>
      </c>
      <c r="AT77">
        <f t="shared" si="35"/>
        <v>1.0713111514241071E-5</v>
      </c>
      <c r="AU77">
        <f t="shared" si="24"/>
        <v>-0.22481162288533457</v>
      </c>
      <c r="AW77">
        <v>74</v>
      </c>
      <c r="AX77">
        <f>IF(Z77&gt;0, (R77*SUMPRODUCT(K77:$K$98, X77:$X$98)-K77*$AZ$3)/Z77, 0)</f>
        <v>5.3261363480708495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3.1939252064509517E-4</v>
      </c>
      <c r="L78" s="2">
        <v>75</v>
      </c>
      <c r="M78" s="6">
        <v>0.30183517399999998</v>
      </c>
      <c r="Q78" s="4">
        <f t="shared" si="49"/>
        <v>12.5</v>
      </c>
      <c r="R78">
        <f t="shared" si="28"/>
        <v>50000</v>
      </c>
      <c r="S78">
        <f t="shared" si="29"/>
        <v>-8.2855318816603449E-2</v>
      </c>
      <c r="U78">
        <f t="shared" si="39"/>
        <v>0.30183517399999998</v>
      </c>
      <c r="V78">
        <f t="shared" si="40"/>
        <v>0.01</v>
      </c>
      <c r="W78">
        <f t="shared" si="41"/>
        <v>3.2408942893516902E-2</v>
      </c>
      <c r="X78">
        <f t="shared" si="42"/>
        <v>9.7821589174207375E-3</v>
      </c>
      <c r="Y78">
        <f t="shared" si="43"/>
        <v>3.2408942893516902E-4</v>
      </c>
      <c r="Z78">
        <f t="shared" si="44"/>
        <v>2.2302694547160998E-2</v>
      </c>
      <c r="AB78">
        <f t="shared" si="45"/>
        <v>0.17261444874771281</v>
      </c>
      <c r="AC78">
        <f t="shared" si="46"/>
        <v>-1.8478968671743479E-3</v>
      </c>
      <c r="AE78">
        <f t="shared" si="30"/>
        <v>0</v>
      </c>
      <c r="AF78">
        <f t="shared" si="31"/>
        <v>0</v>
      </c>
      <c r="AG78">
        <f t="shared" si="31"/>
        <v>-0.27878368183951246</v>
      </c>
      <c r="AH78">
        <f t="shared" si="32"/>
        <v>-489.10794587103686</v>
      </c>
      <c r="AI78">
        <f t="shared" si="33"/>
        <v>-489.38672955287637</v>
      </c>
      <c r="AJ78">
        <f t="shared" si="34"/>
        <v>0.17446234561488716</v>
      </c>
      <c r="AK78">
        <f t="shared" si="47"/>
        <v>1.2083011412339898E-2</v>
      </c>
      <c r="AL78">
        <f t="shared" si="23"/>
        <v>-489.20018419584915</v>
      </c>
      <c r="AN78">
        <f t="shared" si="35"/>
        <v>0</v>
      </c>
      <c r="AO78">
        <f t="shared" si="35"/>
        <v>0</v>
      </c>
      <c r="AP78">
        <f t="shared" si="35"/>
        <v>-8.9041422857442126E-5</v>
      </c>
      <c r="AQ78">
        <f t="shared" si="35"/>
        <v>-0.15621741969929523</v>
      </c>
      <c r="AR78">
        <f t="shared" si="35"/>
        <v>-0.15630646112215268</v>
      </c>
      <c r="AS78">
        <f t="shared" si="35"/>
        <v>5.5721968323594577E-5</v>
      </c>
      <c r="AT78">
        <f t="shared" si="35"/>
        <v>3.8592234719706917E-6</v>
      </c>
      <c r="AU78">
        <f t="shared" si="24"/>
        <v>-0.1562468799303571</v>
      </c>
      <c r="AW78">
        <v>75</v>
      </c>
      <c r="AX78">
        <f>IF(Z78&gt;0, (R78*SUMPRODUCT(K78:$K$98, X78:$X$98)-K78*$AZ$3)/Z78, 0)</f>
        <v>-8.2855318816603449E-2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2.851718934331207E-4</v>
      </c>
      <c r="L79" s="2">
        <v>76</v>
      </c>
      <c r="M79" s="6">
        <v>0.327222552</v>
      </c>
      <c r="Q79" s="4">
        <f t="shared" si="49"/>
        <v>12.5</v>
      </c>
      <c r="R79">
        <f t="shared" si="28"/>
        <v>50000</v>
      </c>
      <c r="S79">
        <f t="shared" si="29"/>
        <v>-7.6546498831835121</v>
      </c>
      <c r="U79">
        <f t="shared" si="39"/>
        <v>0.327222552</v>
      </c>
      <c r="V79">
        <f t="shared" si="40"/>
        <v>0.01</v>
      </c>
      <c r="W79">
        <f t="shared" si="41"/>
        <v>2.2302694547160998E-2</v>
      </c>
      <c r="X79">
        <f t="shared" si="42"/>
        <v>7.297944626198506E-3</v>
      </c>
      <c r="Y79">
        <f t="shared" si="43"/>
        <v>2.2302694547161E-4</v>
      </c>
      <c r="Z79">
        <f t="shared" si="44"/>
        <v>1.4781722975490881E-2</v>
      </c>
      <c r="AB79">
        <f t="shared" si="45"/>
        <v>-1.8478968671743479E-3</v>
      </c>
      <c r="AC79">
        <f t="shared" si="46"/>
        <v>-0.11314891404759231</v>
      </c>
      <c r="AE79">
        <f t="shared" si="30"/>
        <v>0</v>
      </c>
      <c r="AF79">
        <f t="shared" si="31"/>
        <v>0</v>
      </c>
      <c r="AG79">
        <f t="shared" si="31"/>
        <v>-0.18477153719363601</v>
      </c>
      <c r="AH79">
        <f t="shared" si="32"/>
        <v>-364.8972313099253</v>
      </c>
      <c r="AI79">
        <f t="shared" si="33"/>
        <v>-365.08200284711893</v>
      </c>
      <c r="AJ79">
        <f t="shared" si="34"/>
        <v>0.11130101718041796</v>
      </c>
      <c r="AK79">
        <f t="shared" si="47"/>
        <v>-1.2935278070220436E-4</v>
      </c>
      <c r="AL79">
        <f t="shared" si="23"/>
        <v>-364.97083118271917</v>
      </c>
      <c r="AN79">
        <f t="shared" si="35"/>
        <v>0</v>
      </c>
      <c r="AO79">
        <f t="shared" si="35"/>
        <v>0</v>
      </c>
      <c r="AP79">
        <f t="shared" si="35"/>
        <v>-5.2691649114057468E-5</v>
      </c>
      <c r="AQ79">
        <f t="shared" si="35"/>
        <v>-0.10405843436115481</v>
      </c>
      <c r="AR79">
        <f t="shared" si="35"/>
        <v>-0.10411112601026887</v>
      </c>
      <c r="AS79">
        <f t="shared" si="35"/>
        <v>3.1739921810372089E-5</v>
      </c>
      <c r="AT79">
        <f t="shared" si="35"/>
        <v>-3.6887777393686849E-8</v>
      </c>
      <c r="AU79">
        <f t="shared" si="24"/>
        <v>-0.10407942297623587</v>
      </c>
      <c r="AW79">
        <v>76</v>
      </c>
      <c r="AX79">
        <f>IF(Z79&gt;0, (R79*SUMPRODUCT(K79:$K$98, X79:$X$98)-K79*$AZ$3)/Z79, 0)</f>
        <v>-7.6546498831835121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2.5461776199385772E-4</v>
      </c>
      <c r="L80" s="2">
        <v>77</v>
      </c>
      <c r="M80" s="6">
        <v>0.35219428400000002</v>
      </c>
      <c r="Q80" s="4">
        <f t="shared" si="49"/>
        <v>12.5</v>
      </c>
      <c r="R80">
        <f t="shared" si="28"/>
        <v>50000</v>
      </c>
      <c r="S80">
        <f t="shared" si="29"/>
        <v>-18.78509847028559</v>
      </c>
      <c r="U80">
        <f t="shared" si="39"/>
        <v>0.35219428400000002</v>
      </c>
      <c r="V80">
        <f t="shared" si="40"/>
        <v>0.01</v>
      </c>
      <c r="W80">
        <f t="shared" si="41"/>
        <v>1.4781722975490881E-2</v>
      </c>
      <c r="X80">
        <f t="shared" si="42"/>
        <v>5.2060383396393605E-3</v>
      </c>
      <c r="Y80">
        <f t="shared" si="43"/>
        <v>1.4781722975490882E-4</v>
      </c>
      <c r="Z80">
        <f t="shared" si="44"/>
        <v>9.4278674060966124E-3</v>
      </c>
      <c r="AB80">
        <f t="shared" si="45"/>
        <v>-0.11314891404759231</v>
      </c>
      <c r="AC80">
        <f t="shared" si="46"/>
        <v>-0.17710341758832085</v>
      </c>
      <c r="AE80">
        <f t="shared" si="30"/>
        <v>0</v>
      </c>
      <c r="AF80">
        <f t="shared" si="31"/>
        <v>0</v>
      </c>
      <c r="AG80">
        <f t="shared" si="31"/>
        <v>-0.11784834257620766</v>
      </c>
      <c r="AH80">
        <f t="shared" si="32"/>
        <v>-260.30191698196802</v>
      </c>
      <c r="AI80">
        <f t="shared" si="33"/>
        <v>-260.41976532454424</v>
      </c>
      <c r="AJ80">
        <f t="shared" si="34"/>
        <v>6.3954503540728541E-2</v>
      </c>
      <c r="AK80">
        <f t="shared" si="47"/>
        <v>-7.9204239833314625E-3</v>
      </c>
      <c r="AL80">
        <f t="shared" si="23"/>
        <v>-260.36373124498681</v>
      </c>
      <c r="AN80">
        <f t="shared" si="35"/>
        <v>0</v>
      </c>
      <c r="AO80">
        <f t="shared" si="35"/>
        <v>0</v>
      </c>
      <c r="AP80">
        <f t="shared" si="35"/>
        <v>-3.0006281241439453E-5</v>
      </c>
      <c r="AQ80">
        <f t="shared" si="35"/>
        <v>-6.6277491544659645E-2</v>
      </c>
      <c r="AR80">
        <f t="shared" si="35"/>
        <v>-6.6307497825901091E-2</v>
      </c>
      <c r="AS80">
        <f t="shared" si="35"/>
        <v>1.6283952560968549E-5</v>
      </c>
      <c r="AT80">
        <f t="shared" si="35"/>
        <v>-2.0166806286783329E-6</v>
      </c>
      <c r="AU80">
        <f t="shared" si="24"/>
        <v>-6.6293230553968782E-2</v>
      </c>
      <c r="AW80">
        <v>77</v>
      </c>
      <c r="AX80">
        <f>IF(Z80&gt;0, (R80*SUMPRODUCT(K80:$K$98, X80:$X$98)-K80*$AZ$3)/Z80, 0)</f>
        <v>-18.78509847028559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2.2733728749451581E-4</v>
      </c>
      <c r="L81" s="2">
        <v>78</v>
      </c>
      <c r="M81" s="6">
        <v>0.377763185</v>
      </c>
      <c r="Q81" s="4">
        <f t="shared" si="49"/>
        <v>12.5</v>
      </c>
      <c r="R81">
        <f t="shared" si="28"/>
        <v>50000</v>
      </c>
      <c r="S81">
        <f t="shared" si="29"/>
        <v>-35.961656433236392</v>
      </c>
      <c r="U81">
        <f t="shared" si="39"/>
        <v>0.377763185</v>
      </c>
      <c r="V81">
        <f t="shared" si="40"/>
        <v>0.01</v>
      </c>
      <c r="W81">
        <f t="shared" si="41"/>
        <v>9.4278674060966124E-3</v>
      </c>
      <c r="X81">
        <f t="shared" si="42"/>
        <v>3.5615012190847446E-3</v>
      </c>
      <c r="Y81">
        <f t="shared" si="43"/>
        <v>9.4278674060966123E-5</v>
      </c>
      <c r="Z81">
        <f t="shared" si="44"/>
        <v>5.7720875129509009E-3</v>
      </c>
      <c r="AB81">
        <f t="shared" si="45"/>
        <v>-0.17710341758832085</v>
      </c>
      <c r="AC81">
        <f t="shared" si="46"/>
        <v>-0.2075738280433142</v>
      </c>
      <c r="AE81">
        <f t="shared" si="30"/>
        <v>0</v>
      </c>
      <c r="AF81">
        <f t="shared" si="31"/>
        <v>0</v>
      </c>
      <c r="AG81">
        <f t="shared" si="31"/>
        <v>-7.215109391188626E-2</v>
      </c>
      <c r="AH81">
        <f t="shared" si="32"/>
        <v>-178.07506095423724</v>
      </c>
      <c r="AI81">
        <f t="shared" si="33"/>
        <v>-178.14721204814913</v>
      </c>
      <c r="AJ81">
        <f t="shared" si="34"/>
        <v>3.0470410454993352E-2</v>
      </c>
      <c r="AK81">
        <f t="shared" si="47"/>
        <v>-1.2397239231182461E-2</v>
      </c>
      <c r="AL81">
        <f t="shared" si="23"/>
        <v>-178.12913887692531</v>
      </c>
      <c r="AN81">
        <f t="shared" si="35"/>
        <v>0</v>
      </c>
      <c r="AO81">
        <f t="shared" si="35"/>
        <v>0</v>
      </c>
      <c r="AP81">
        <f t="shared" si="35"/>
        <v>-1.6402633979690295E-5</v>
      </c>
      <c r="AQ81">
        <f t="shared" si="35"/>
        <v>-4.0483101327756857E-2</v>
      </c>
      <c r="AR81">
        <f t="shared" si="35"/>
        <v>-4.0499503961736551E-2</v>
      </c>
      <c r="AS81">
        <f t="shared" si="35"/>
        <v>6.9270604616827236E-6</v>
      </c>
      <c r="AT81">
        <f t="shared" si="35"/>
        <v>-2.8183547392376171E-6</v>
      </c>
      <c r="AU81">
        <f t="shared" si="24"/>
        <v>-4.0495395256014102E-2</v>
      </c>
      <c r="AW81">
        <v>78</v>
      </c>
      <c r="AX81">
        <f>IF(Z81&gt;0, (R81*SUMPRODUCT(K81:$K$98, X81:$X$98)-K81*$AZ$3)/Z81, 0)</f>
        <v>-35.961656433236392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2.0297972097724624E-4</v>
      </c>
      <c r="L82" s="2">
        <v>79</v>
      </c>
      <c r="M82" s="6">
        <v>0.40377970400000002</v>
      </c>
      <c r="Q82" s="4">
        <f t="shared" si="49"/>
        <v>12.5</v>
      </c>
      <c r="R82">
        <f t="shared" si="28"/>
        <v>50000</v>
      </c>
      <c r="S82">
        <f t="shared" si="29"/>
        <v>-63.860677039920141</v>
      </c>
      <c r="U82">
        <f t="shared" si="39"/>
        <v>0.40377970400000002</v>
      </c>
      <c r="V82">
        <f t="shared" si="40"/>
        <v>0.01</v>
      </c>
      <c r="W82">
        <f t="shared" si="41"/>
        <v>5.7720875129509009E-3</v>
      </c>
      <c r="X82">
        <f t="shared" si="42"/>
        <v>2.3306517874414111E-3</v>
      </c>
      <c r="Y82">
        <f t="shared" si="43"/>
        <v>5.772087512950901E-5</v>
      </c>
      <c r="Z82">
        <f t="shared" si="44"/>
        <v>3.3837148503799807E-3</v>
      </c>
      <c r="AB82">
        <f t="shared" si="45"/>
        <v>-0.2075738280433142</v>
      </c>
      <c r="AC82">
        <f t="shared" si="46"/>
        <v>-0.21608632125529764</v>
      </c>
      <c r="AE82">
        <f t="shared" si="30"/>
        <v>0</v>
      </c>
      <c r="AF82">
        <f t="shared" si="31"/>
        <v>0</v>
      </c>
      <c r="AG82">
        <f t="shared" si="31"/>
        <v>-4.229643562974976E-2</v>
      </c>
      <c r="AH82">
        <f t="shared" si="32"/>
        <v>-116.53258937207056</v>
      </c>
      <c r="AI82">
        <f t="shared" si="33"/>
        <v>-116.57488580770031</v>
      </c>
      <c r="AJ82">
        <f t="shared" si="34"/>
        <v>8.5124932119834407E-3</v>
      </c>
      <c r="AK82">
        <f t="shared" si="47"/>
        <v>-1.4530167963031996E-2</v>
      </c>
      <c r="AL82">
        <f t="shared" si="23"/>
        <v>-116.58090348245136</v>
      </c>
      <c r="AN82">
        <f t="shared" si="35"/>
        <v>0</v>
      </c>
      <c r="AO82">
        <f t="shared" si="35"/>
        <v>0</v>
      </c>
      <c r="AP82">
        <f t="shared" si="35"/>
        <v>-8.5853187024586633E-6</v>
      </c>
      <c r="AQ82">
        <f t="shared" si="35"/>
        <v>-2.3653752475498894E-2</v>
      </c>
      <c r="AR82">
        <f t="shared" si="35"/>
        <v>-2.3662337794201353E-2</v>
      </c>
      <c r="AS82">
        <f t="shared" si="35"/>
        <v>1.7278634969891015E-6</v>
      </c>
      <c r="AT82">
        <f t="shared" si="35"/>
        <v>-2.9493294388887571E-6</v>
      </c>
      <c r="AU82">
        <f t="shared" si="24"/>
        <v>-2.3663559260143251E-2</v>
      </c>
      <c r="AW82">
        <v>79</v>
      </c>
      <c r="AX82">
        <f>IF(Z82&gt;0, (R82*SUMPRODUCT(K82:$K$98, X82:$X$98)-K82*$AZ$3)/Z82, 0)</f>
        <v>-63.860677039920141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1.8123189372968413E-4</v>
      </c>
      <c r="L83" s="2">
        <v>80</v>
      </c>
      <c r="M83" s="6">
        <v>0.43007572599999999</v>
      </c>
      <c r="Q83" s="4">
        <f t="shared" si="49"/>
        <v>12.5</v>
      </c>
      <c r="R83">
        <f t="shared" si="28"/>
        <v>50000</v>
      </c>
      <c r="S83">
        <f t="shared" si="29"/>
        <v>-111.47060254782333</v>
      </c>
      <c r="U83">
        <f t="shared" si="39"/>
        <v>0.43007572599999999</v>
      </c>
      <c r="V83">
        <f t="shared" si="40"/>
        <v>0.01</v>
      </c>
      <c r="W83">
        <f t="shared" si="41"/>
        <v>3.3837148503799807E-3</v>
      </c>
      <c r="X83">
        <f t="shared" si="42"/>
        <v>1.4552536208541516E-3</v>
      </c>
      <c r="Y83">
        <f t="shared" si="43"/>
        <v>3.3837148503799808E-5</v>
      </c>
      <c r="Z83">
        <f t="shared" si="44"/>
        <v>1.8946240810220293E-3</v>
      </c>
      <c r="AB83">
        <f t="shared" si="45"/>
        <v>-0.21608632125529764</v>
      </c>
      <c r="AC83">
        <f t="shared" si="46"/>
        <v>-0.21119488791314167</v>
      </c>
      <c r="AE83">
        <f t="shared" si="30"/>
        <v>0</v>
      </c>
      <c r="AF83">
        <f t="shared" si="31"/>
        <v>0</v>
      </c>
      <c r="AG83">
        <f t="shared" si="31"/>
        <v>-2.3682801012775367E-2</v>
      </c>
      <c r="AH83">
        <f t="shared" si="32"/>
        <v>-72.762681042707584</v>
      </c>
      <c r="AI83">
        <f t="shared" si="33"/>
        <v>-72.786363843720366</v>
      </c>
      <c r="AJ83">
        <f t="shared" si="34"/>
        <v>-4.8914333421559708E-3</v>
      </c>
      <c r="AK83">
        <f t="shared" si="47"/>
        <v>-1.5126042487870837E-2</v>
      </c>
      <c r="AL83">
        <f t="shared" si="23"/>
        <v>-72.806381319550383</v>
      </c>
      <c r="AN83">
        <f t="shared" si="35"/>
        <v>0</v>
      </c>
      <c r="AO83">
        <f t="shared" si="35"/>
        <v>0</v>
      </c>
      <c r="AP83">
        <f t="shared" si="35"/>
        <v>-4.292078876368561E-6</v>
      </c>
      <c r="AQ83">
        <f t="shared" si="35"/>
        <v>-1.3186918478218883E-2</v>
      </c>
      <c r="AR83">
        <f t="shared" si="35"/>
        <v>-1.3191210557095252E-2</v>
      </c>
      <c r="AS83">
        <f t="shared" si="35"/>
        <v>-8.8648372765144462E-7</v>
      </c>
      <c r="AT83">
        <f t="shared" si="35"/>
        <v>-2.7413213247124947E-6</v>
      </c>
      <c r="AU83">
        <f t="shared" si="24"/>
        <v>-1.3194838362147614E-2</v>
      </c>
      <c r="AW83">
        <v>80</v>
      </c>
      <c r="AX83">
        <f>IF(Z83&gt;0, (R83*SUMPRODUCT(K83:$K$98, X83:$X$98)-K83*$AZ$3)/Z83, 0)</f>
        <v>-111.47060254782333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1.6181419083007511E-4</v>
      </c>
      <c r="L84" s="2">
        <v>81</v>
      </c>
      <c r="M84" s="6">
        <v>0.45648519999999998</v>
      </c>
      <c r="Q84" s="4">
        <f t="shared" si="49"/>
        <v>12.5</v>
      </c>
      <c r="R84">
        <f t="shared" si="28"/>
        <v>50000</v>
      </c>
      <c r="S84">
        <f t="shared" si="29"/>
        <v>-196.76797396906912</v>
      </c>
      <c r="U84">
        <f t="shared" si="39"/>
        <v>0.45648519999999998</v>
      </c>
      <c r="V84">
        <f t="shared" si="40"/>
        <v>0.01</v>
      </c>
      <c r="W84">
        <f t="shared" si="41"/>
        <v>1.8946240810220293E-3</v>
      </c>
      <c r="X84">
        <f t="shared" si="42"/>
        <v>8.6486785255015716E-4</v>
      </c>
      <c r="Y84">
        <f t="shared" si="43"/>
        <v>1.8946240810220293E-5</v>
      </c>
      <c r="Z84">
        <f t="shared" si="44"/>
        <v>1.010809987661652E-3</v>
      </c>
      <c r="AB84">
        <f t="shared" si="45"/>
        <v>-0.21119488791314167</v>
      </c>
      <c r="AC84">
        <f t="shared" si="46"/>
        <v>-0.19889503333988301</v>
      </c>
      <c r="AE84">
        <f t="shared" si="30"/>
        <v>0</v>
      </c>
      <c r="AF84">
        <f t="shared" si="31"/>
        <v>0</v>
      </c>
      <c r="AG84">
        <f t="shared" si="31"/>
        <v>-1.2635124845770651E-2</v>
      </c>
      <c r="AH84">
        <f t="shared" si="32"/>
        <v>-43.243392627507859</v>
      </c>
      <c r="AI84">
        <f t="shared" si="33"/>
        <v>-43.256027752353631</v>
      </c>
      <c r="AJ84">
        <f t="shared" si="34"/>
        <v>-1.2299854573258662E-2</v>
      </c>
      <c r="AK84">
        <f t="shared" si="47"/>
        <v>-1.4783642153919918E-2</v>
      </c>
      <c r="AL84">
        <f t="shared" si="23"/>
        <v>-43.283111249080811</v>
      </c>
      <c r="AN84">
        <f t="shared" si="35"/>
        <v>0</v>
      </c>
      <c r="AO84">
        <f t="shared" si="35"/>
        <v>0</v>
      </c>
      <c r="AP84">
        <f t="shared" si="35"/>
        <v>-2.0445425029553552E-6</v>
      </c>
      <c r="AQ84">
        <f t="shared" si="35"/>
        <v>-6.9973945867674199E-3</v>
      </c>
      <c r="AR84">
        <f t="shared" si="35"/>
        <v>-6.9994391292703753E-3</v>
      </c>
      <c r="AS84">
        <f t="shared" si="35"/>
        <v>-1.9902910150994492E-6</v>
      </c>
      <c r="AT84">
        <f t="shared" si="35"/>
        <v>-2.3922030926579404E-6</v>
      </c>
      <c r="AU84">
        <f t="shared" si="24"/>
        <v>-7.0038216233781333E-3</v>
      </c>
      <c r="AW84">
        <v>81</v>
      </c>
      <c r="AX84">
        <f>IF(Z84&gt;0, (R84*SUMPRODUCT(K84:$K$98, X84:$X$98)-K84*$AZ$3)/Z84, 0)</f>
        <v>-196.76797396906912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1.4447695609828135E-4</v>
      </c>
      <c r="L85" s="2">
        <v>82</v>
      </c>
      <c r="M85" s="6">
        <v>0.483034941</v>
      </c>
      <c r="Q85" s="4">
        <f t="shared" si="49"/>
        <v>12.5</v>
      </c>
      <c r="R85">
        <f t="shared" si="28"/>
        <v>50000</v>
      </c>
      <c r="S85">
        <f t="shared" si="29"/>
        <v>-357.37739123687652</v>
      </c>
      <c r="U85">
        <f t="shared" si="39"/>
        <v>0.483034941</v>
      </c>
      <c r="V85">
        <f t="shared" si="40"/>
        <v>0.01</v>
      </c>
      <c r="W85">
        <f t="shared" si="41"/>
        <v>1.010809987661652E-3</v>
      </c>
      <c r="X85">
        <f t="shared" si="42"/>
        <v>4.8825654275235679E-4</v>
      </c>
      <c r="Y85">
        <f t="shared" si="43"/>
        <v>1.010809987661652E-5</v>
      </c>
      <c r="Z85">
        <f t="shared" si="44"/>
        <v>5.1244534503267869E-4</v>
      </c>
      <c r="AB85">
        <f t="shared" si="45"/>
        <v>-0.19889503333988301</v>
      </c>
      <c r="AC85">
        <f t="shared" si="46"/>
        <v>-0.18313638055925979</v>
      </c>
      <c r="AE85">
        <f t="shared" si="30"/>
        <v>0</v>
      </c>
      <c r="AF85">
        <f t="shared" si="31"/>
        <v>0</v>
      </c>
      <c r="AG85">
        <f t="shared" si="31"/>
        <v>-6.4055668129084833E-3</v>
      </c>
      <c r="AH85">
        <f t="shared" si="32"/>
        <v>-24.412827137617839</v>
      </c>
      <c r="AI85">
        <f t="shared" si="33"/>
        <v>-24.419232704430748</v>
      </c>
      <c r="AJ85">
        <f t="shared" si="34"/>
        <v>-1.5758652780623217E-2</v>
      </c>
      <c r="AK85">
        <f t="shared" si="47"/>
        <v>-1.3922652333791813E-2</v>
      </c>
      <c r="AL85">
        <f t="shared" si="23"/>
        <v>-24.448914009545163</v>
      </c>
      <c r="AN85">
        <f t="shared" si="35"/>
        <v>0</v>
      </c>
      <c r="AO85">
        <f t="shared" si="35"/>
        <v>0</v>
      </c>
      <c r="AP85">
        <f t="shared" si="35"/>
        <v>-9.2545679521318691E-7</v>
      </c>
      <c r="AQ85">
        <f t="shared" si="35"/>
        <v>-3.5270909545965438E-3</v>
      </c>
      <c r="AR85">
        <f t="shared" si="35"/>
        <v>-3.5280164113917572E-3</v>
      </c>
      <c r="AS85">
        <f t="shared" si="35"/>
        <v>-2.2767621859541596E-6</v>
      </c>
      <c r="AT85">
        <f t="shared" si="35"/>
        <v>-2.011502430000874E-6</v>
      </c>
      <c r="AU85">
        <f t="shared" si="24"/>
        <v>-3.5323046760077125E-3</v>
      </c>
      <c r="AW85">
        <v>82</v>
      </c>
      <c r="AX85">
        <f>IF(Z85&gt;0, (R85*SUMPRODUCT(K85:$K$98, X85:$X$98)-K85*$AZ$3)/Z85, 0)</f>
        <v>-357.37739123687652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1.2899728223060835E-4</v>
      </c>
      <c r="L86" s="2">
        <v>83</v>
      </c>
      <c r="M86" s="6">
        <v>0.509773425</v>
      </c>
      <c r="Q86" s="4">
        <f t="shared" si="49"/>
        <v>12.5</v>
      </c>
      <c r="R86">
        <f t="shared" si="28"/>
        <v>50000</v>
      </c>
      <c r="S86">
        <f t="shared" si="29"/>
        <v>-675.95456125470275</v>
      </c>
      <c r="U86">
        <f t="shared" si="39"/>
        <v>0.509773425</v>
      </c>
      <c r="V86">
        <f t="shared" si="40"/>
        <v>0.01</v>
      </c>
      <c r="W86">
        <f t="shared" si="41"/>
        <v>5.1244534503267869E-4</v>
      </c>
      <c r="X86">
        <f t="shared" si="42"/>
        <v>2.6123101866261535E-4</v>
      </c>
      <c r="Y86">
        <f t="shared" si="43"/>
        <v>5.1244534503267872E-6</v>
      </c>
      <c r="Z86">
        <f t="shared" si="44"/>
        <v>2.4608987291973656E-4</v>
      </c>
      <c r="AB86">
        <f t="shared" si="45"/>
        <v>-0.18313638055925979</v>
      </c>
      <c r="AC86">
        <f t="shared" si="46"/>
        <v>-0.16634557207868608</v>
      </c>
      <c r="AE86">
        <f t="shared" si="30"/>
        <v>0</v>
      </c>
      <c r="AF86">
        <f t="shared" si="31"/>
        <v>0</v>
      </c>
      <c r="AG86">
        <f t="shared" si="31"/>
        <v>-3.076123411496707E-3</v>
      </c>
      <c r="AH86">
        <f t="shared" si="32"/>
        <v>-13.061550933130768</v>
      </c>
      <c r="AI86">
        <f t="shared" si="33"/>
        <v>-13.064627056542264</v>
      </c>
      <c r="AJ86">
        <f t="shared" si="34"/>
        <v>-1.679080848057371E-2</v>
      </c>
      <c r="AK86">
        <f t="shared" si="47"/>
        <v>-1.2819546639148187E-2</v>
      </c>
      <c r="AL86">
        <f t="shared" si="23"/>
        <v>-13.094237411661986</v>
      </c>
      <c r="AN86">
        <f t="shared" si="35"/>
        <v>0</v>
      </c>
      <c r="AO86">
        <f t="shared" si="35"/>
        <v>0</v>
      </c>
      <c r="AP86">
        <f t="shared" si="35"/>
        <v>-3.968115598890225E-7</v>
      </c>
      <c r="AQ86">
        <f t="shared" si="35"/>
        <v>-1.6849045720905354E-3</v>
      </c>
      <c r="AR86">
        <f t="shared" si="35"/>
        <v>-1.6853013836504245E-3</v>
      </c>
      <c r="AS86">
        <f t="shared" si="35"/>
        <v>-2.1659686604486589E-6</v>
      </c>
      <c r="AT86">
        <f t="shared" si="35"/>
        <v>-1.6536866758786455E-6</v>
      </c>
      <c r="AU86">
        <f t="shared" si="24"/>
        <v>-1.6891210389867518E-3</v>
      </c>
      <c r="AW86">
        <v>83</v>
      </c>
      <c r="AX86">
        <f>IF(Z86&gt;0, (R86*SUMPRODUCT(K86:$K$98, X86:$X$98)-K86*$AZ$3)/Z86, 0)</f>
        <v>-675.95456125470275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1.1517614484875744E-4</v>
      </c>
      <c r="L87" s="2">
        <v>84</v>
      </c>
      <c r="M87" s="6">
        <v>0.53654903799999998</v>
      </c>
      <c r="Q87" s="4">
        <f t="shared" si="49"/>
        <v>12.5</v>
      </c>
      <c r="R87">
        <f t="shared" si="28"/>
        <v>50000</v>
      </c>
      <c r="S87">
        <f t="shared" si="29"/>
        <v>-1343.2199294651007</v>
      </c>
      <c r="U87">
        <f t="shared" si="39"/>
        <v>0.53654903799999998</v>
      </c>
      <c r="V87">
        <f t="shared" si="40"/>
        <v>0.01</v>
      </c>
      <c r="W87">
        <f t="shared" si="41"/>
        <v>2.4608987291973656E-4</v>
      </c>
      <c r="X87">
        <f t="shared" si="42"/>
        <v>1.3203928457662689E-4</v>
      </c>
      <c r="Y87">
        <f t="shared" si="43"/>
        <v>2.4608987291973654E-6</v>
      </c>
      <c r="Z87">
        <f t="shared" si="44"/>
        <v>1.1158968961391231E-4</v>
      </c>
      <c r="AB87">
        <f t="shared" si="45"/>
        <v>-0.16634557207868608</v>
      </c>
      <c r="AC87">
        <f t="shared" si="46"/>
        <v>-0.14988949501223178</v>
      </c>
      <c r="AE87">
        <f t="shared" si="30"/>
        <v>0</v>
      </c>
      <c r="AF87">
        <f t="shared" si="31"/>
        <v>0</v>
      </c>
      <c r="AG87">
        <f t="shared" si="31"/>
        <v>-1.3948711201739038E-3</v>
      </c>
      <c r="AH87">
        <f t="shared" si="32"/>
        <v>-6.6019642288313447</v>
      </c>
      <c r="AI87">
        <f t="shared" si="33"/>
        <v>-6.6033590999515184</v>
      </c>
      <c r="AJ87">
        <f t="shared" si="34"/>
        <v>-1.64560770664543E-2</v>
      </c>
      <c r="AK87">
        <f t="shared" si="47"/>
        <v>-1.1644190045508027E-2</v>
      </c>
      <c r="AL87">
        <f t="shared" si="23"/>
        <v>-6.6314593670634805</v>
      </c>
      <c r="AN87">
        <f t="shared" si="35"/>
        <v>0</v>
      </c>
      <c r="AO87">
        <f t="shared" si="35"/>
        <v>0</v>
      </c>
      <c r="AP87">
        <f t="shared" si="35"/>
        <v>-1.6065587818249811E-7</v>
      </c>
      <c r="AQ87">
        <f t="shared" si="35"/>
        <v>-7.6038878830619416E-4</v>
      </c>
      <c r="AR87">
        <f t="shared" si="35"/>
        <v>-7.6054944418437668E-4</v>
      </c>
      <c r="AS87">
        <f t="shared" si="35"/>
        <v>-1.8953475158482558E-6</v>
      </c>
      <c r="AT87">
        <f t="shared" si="35"/>
        <v>-1.341132919327892E-6</v>
      </c>
      <c r="AU87">
        <f t="shared" si="24"/>
        <v>-7.637859246195528E-4</v>
      </c>
      <c r="AW87">
        <v>84</v>
      </c>
      <c r="AX87">
        <f>IF(Z87&gt;0, (R87*SUMPRODUCT(K87:$K$98, X87:$X$98)-K87*$AZ$3)/Z87, 0)</f>
        <v>-1343.2199294651007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1.02835843614962E-4</v>
      </c>
      <c r="L88" s="2">
        <v>85</v>
      </c>
      <c r="M88" s="6">
        <v>0.56320604299999999</v>
      </c>
      <c r="Q88" s="4">
        <f t="shared" si="49"/>
        <v>12.5</v>
      </c>
      <c r="R88">
        <f t="shared" si="28"/>
        <v>50000</v>
      </c>
      <c r="S88">
        <f t="shared" si="29"/>
        <v>-2823.1035302750447</v>
      </c>
      <c r="U88">
        <f t="shared" si="39"/>
        <v>0.56320604299999999</v>
      </c>
      <c r="V88">
        <f t="shared" si="40"/>
        <v>0.01</v>
      </c>
      <c r="W88">
        <f t="shared" si="41"/>
        <v>1.1158968961391231E-4</v>
      </c>
      <c r="X88">
        <f t="shared" si="42"/>
        <v>6.2847987527049748E-5</v>
      </c>
      <c r="Y88">
        <f t="shared" si="43"/>
        <v>1.1158968961391232E-6</v>
      </c>
      <c r="Z88">
        <f t="shared" si="44"/>
        <v>4.7625805190723442E-5</v>
      </c>
      <c r="AB88">
        <f t="shared" si="45"/>
        <v>-0.14988949501223178</v>
      </c>
      <c r="AC88">
        <f t="shared" si="46"/>
        <v>-0.1344525787661229</v>
      </c>
      <c r="AE88">
        <f t="shared" si="30"/>
        <v>0</v>
      </c>
      <c r="AF88">
        <f t="shared" si="31"/>
        <v>0</v>
      </c>
      <c r="AG88">
        <f t="shared" si="31"/>
        <v>-5.9532256488404299E-4</v>
      </c>
      <c r="AH88">
        <f t="shared" si="32"/>
        <v>-3.1423993763524876</v>
      </c>
      <c r="AI88">
        <f t="shared" si="33"/>
        <v>-3.1429946989173718</v>
      </c>
      <c r="AJ88">
        <f t="shared" si="34"/>
        <v>-1.5436916246108878E-2</v>
      </c>
      <c r="AK88">
        <f t="shared" si="47"/>
        <v>-1.0492264650856226E-2</v>
      </c>
      <c r="AL88">
        <f t="shared" ref="AL88:AL98" si="50">SUM(AI88:AK88)</f>
        <v>-3.1689238798143369</v>
      </c>
      <c r="AN88">
        <f t="shared" si="35"/>
        <v>0</v>
      </c>
      <c r="AO88">
        <f t="shared" si="35"/>
        <v>0</v>
      </c>
      <c r="AP88">
        <f t="shared" si="35"/>
        <v>-6.1220498182873508E-8</v>
      </c>
      <c r="AQ88">
        <f t="shared" si="35"/>
        <v>-3.2315129084233853E-4</v>
      </c>
      <c r="AR88">
        <f t="shared" si="35"/>
        <v>-3.2321251134052143E-4</v>
      </c>
      <c r="AS88">
        <f t="shared" si="35"/>
        <v>-1.5874683049821189E-6</v>
      </c>
      <c r="AT88">
        <f t="shared" si="35"/>
        <v>-1.0789808868022447E-6</v>
      </c>
      <c r="AU88">
        <f t="shared" si="24"/>
        <v>-3.2587896053230581E-4</v>
      </c>
      <c r="AW88">
        <v>85</v>
      </c>
      <c r="AX88">
        <f>IF(Z88&gt;0, (R88*SUMPRODUCT(K88:$K$98, X88:$X$98)-K88*$AZ$3)/Z88, 0)</f>
        <v>-2823.1035302750447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9.1817717513358927E-5</v>
      </c>
      <c r="L89" s="2">
        <v>86</v>
      </c>
      <c r="M89" s="6">
        <v>0.59415461300000005</v>
      </c>
      <c r="Q89" s="4">
        <f t="shared" si="49"/>
        <v>12.5</v>
      </c>
      <c r="R89">
        <f t="shared" si="28"/>
        <v>50000</v>
      </c>
      <c r="S89">
        <f t="shared" si="29"/>
        <v>-6381.866379256172</v>
      </c>
      <c r="U89">
        <f t="shared" si="39"/>
        <v>0.59415461300000005</v>
      </c>
      <c r="V89">
        <f t="shared" si="40"/>
        <v>0.01</v>
      </c>
      <c r="W89">
        <f t="shared" si="41"/>
        <v>4.7625805190723442E-5</v>
      </c>
      <c r="X89">
        <f t="shared" si="42"/>
        <v>2.8297091851907679E-5</v>
      </c>
      <c r="Y89">
        <f t="shared" si="43"/>
        <v>4.7625805190723441E-7</v>
      </c>
      <c r="Z89">
        <f t="shared" si="44"/>
        <v>1.8852455286908528E-5</v>
      </c>
      <c r="AB89">
        <f t="shared" si="45"/>
        <v>-0.1344525787661229</v>
      </c>
      <c r="AC89">
        <f t="shared" si="46"/>
        <v>-0.1203138505619518</v>
      </c>
      <c r="AE89">
        <f t="shared" si="30"/>
        <v>0</v>
      </c>
      <c r="AF89">
        <f t="shared" si="31"/>
        <v>0</v>
      </c>
      <c r="AG89">
        <f t="shared" si="31"/>
        <v>-2.356556910863566E-4</v>
      </c>
      <c r="AH89">
        <f t="shared" si="32"/>
        <v>-1.4148545925953839</v>
      </c>
      <c r="AI89">
        <f t="shared" si="33"/>
        <v>-1.4150902482864702</v>
      </c>
      <c r="AJ89">
        <f t="shared" si="34"/>
        <v>-1.41387282041711E-2</v>
      </c>
      <c r="AK89">
        <f t="shared" si="47"/>
        <v>-9.4116805136286036E-3</v>
      </c>
      <c r="AL89">
        <f t="shared" si="50"/>
        <v>-1.43864065700427</v>
      </c>
      <c r="AN89">
        <f t="shared" si="35"/>
        <v>0</v>
      </c>
      <c r="AO89">
        <f t="shared" si="35"/>
        <v>0</v>
      </c>
      <c r="AP89">
        <f t="shared" si="35"/>
        <v>-2.1637367674582467E-8</v>
      </c>
      <c r="AQ89">
        <f t="shared" si="35"/>
        <v>-1.2990871930540149E-4</v>
      </c>
      <c r="AR89">
        <f t="shared" si="35"/>
        <v>-1.2993035667307608E-4</v>
      </c>
      <c r="AS89">
        <f t="shared" si="35"/>
        <v>-1.2981857522487426E-6</v>
      </c>
      <c r="AT89">
        <f t="shared" si="35"/>
        <v>-8.6415902272633597E-7</v>
      </c>
      <c r="AU89">
        <f t="shared" si="24"/>
        <v>-1.3209270144805117E-4</v>
      </c>
      <c r="AW89">
        <v>86</v>
      </c>
      <c r="AX89">
        <f>IF(Z89&gt;0, (R89*SUMPRODUCT(K89:$K$98, X89:$X$98)-K89*$AZ$3)/Z89, 0)</f>
        <v>-6381.866379256172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8.1980104922641889E-5</v>
      </c>
      <c r="L90" s="2">
        <v>87</v>
      </c>
      <c r="M90">
        <v>0.62493506799999998</v>
      </c>
      <c r="Q90" s="4">
        <f t="shared" si="49"/>
        <v>12.5</v>
      </c>
      <c r="R90">
        <f t="shared" si="28"/>
        <v>50000</v>
      </c>
      <c r="S90">
        <f t="shared" si="29"/>
        <v>-15624.176275459058</v>
      </c>
      <c r="U90">
        <f t="shared" si="39"/>
        <v>0.62493506799999998</v>
      </c>
      <c r="V90">
        <f t="shared" si="40"/>
        <v>0.01</v>
      </c>
      <c r="W90">
        <f t="shared" si="41"/>
        <v>1.8852455286908528E-5</v>
      </c>
      <c r="X90">
        <f t="shared" si="42"/>
        <v>1.1781560426691139E-5</v>
      </c>
      <c r="Y90">
        <f t="shared" si="43"/>
        <v>1.8852455286908528E-7</v>
      </c>
      <c r="Z90">
        <f t="shared" si="44"/>
        <v>6.8823703073483028E-6</v>
      </c>
      <c r="AB90">
        <f t="shared" si="45"/>
        <v>-0.1203138505619518</v>
      </c>
      <c r="AC90">
        <f t="shared" si="46"/>
        <v>-0.10753136687499522</v>
      </c>
      <c r="AE90">
        <f t="shared" si="30"/>
        <v>0</v>
      </c>
      <c r="AF90">
        <f t="shared" si="31"/>
        <v>0</v>
      </c>
      <c r="AG90">
        <f t="shared" si="31"/>
        <v>-8.6029628841853792E-5</v>
      </c>
      <c r="AH90">
        <f t="shared" si="32"/>
        <v>-0.589078021334557</v>
      </c>
      <c r="AI90">
        <f t="shared" si="33"/>
        <v>-0.58916405096339886</v>
      </c>
      <c r="AJ90">
        <f t="shared" si="34"/>
        <v>-1.2782483686956586E-2</v>
      </c>
      <c r="AK90">
        <f t="shared" si="47"/>
        <v>-8.4219695393366271E-3</v>
      </c>
      <c r="AL90">
        <f t="shared" si="50"/>
        <v>-0.61036850418969202</v>
      </c>
      <c r="AN90">
        <f t="shared" si="35"/>
        <v>0</v>
      </c>
      <c r="AO90">
        <f t="shared" si="35"/>
        <v>0</v>
      </c>
      <c r="AP90">
        <f t="shared" si="35"/>
        <v>-7.0527179989111125E-9</v>
      </c>
      <c r="AQ90">
        <f t="shared" si="35"/>
        <v>-4.8292677996629262E-5</v>
      </c>
      <c r="AR90">
        <f t="shared" si="35"/>
        <v>-4.8299730714628169E-5</v>
      </c>
      <c r="AS90">
        <f t="shared" si="35"/>
        <v>-1.0479093538286592E-6</v>
      </c>
      <c r="AT90">
        <f t="shared" si="35"/>
        <v>-6.9043394649011062E-7</v>
      </c>
      <c r="AU90">
        <f t="shared" si="24"/>
        <v>-5.003807401494694E-5</v>
      </c>
      <c r="AW90">
        <v>87</v>
      </c>
      <c r="AX90">
        <f>IF(Z90&gt;0, (R90*SUMPRODUCT(K90:$K$98, X90:$X$98)-K90*$AZ$3)/Z90, 0)</f>
        <v>-15624.176275459058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7.3196522252358826E-5</v>
      </c>
      <c r="L91" s="2">
        <v>88</v>
      </c>
      <c r="M91">
        <v>0.65550924799999999</v>
      </c>
      <c r="Q91" s="4">
        <f t="shared" si="49"/>
        <v>12.5</v>
      </c>
      <c r="R91">
        <f t="shared" si="28"/>
        <v>50000</v>
      </c>
      <c r="S91">
        <f t="shared" si="29"/>
        <v>-41723.290714335526</v>
      </c>
      <c r="U91">
        <f t="shared" si="39"/>
        <v>0.65550924799999999</v>
      </c>
      <c r="V91">
        <f t="shared" si="40"/>
        <v>0.01</v>
      </c>
      <c r="W91">
        <f t="shared" si="41"/>
        <v>6.8823703073483028E-6</v>
      </c>
      <c r="X91">
        <f t="shared" si="42"/>
        <v>4.5114573846274146E-6</v>
      </c>
      <c r="Y91">
        <f t="shared" si="43"/>
        <v>6.8823703073483036E-8</v>
      </c>
      <c r="Z91">
        <f t="shared" si="44"/>
        <v>2.3020892196474054E-6</v>
      </c>
      <c r="AB91">
        <f t="shared" si="45"/>
        <v>-0.10753136687499522</v>
      </c>
      <c r="AC91">
        <f t="shared" si="46"/>
        <v>-9.6050737761686503E-2</v>
      </c>
      <c r="AE91">
        <f t="shared" si="30"/>
        <v>0</v>
      </c>
      <c r="AF91">
        <f t="shared" si="31"/>
        <v>0</v>
      </c>
      <c r="AG91">
        <f t="shared" si="31"/>
        <v>-2.8776115245592566E-5</v>
      </c>
      <c r="AH91">
        <f t="shared" si="32"/>
        <v>-0.22557286923137074</v>
      </c>
      <c r="AI91">
        <f t="shared" si="33"/>
        <v>-0.22560164534661634</v>
      </c>
      <c r="AJ91">
        <f t="shared" si="34"/>
        <v>-1.1480629113308716E-2</v>
      </c>
      <c r="AK91">
        <f t="shared" si="47"/>
        <v>-7.5271956812496656E-3</v>
      </c>
      <c r="AL91">
        <f t="shared" si="50"/>
        <v>-0.24460947014117471</v>
      </c>
      <c r="AN91">
        <f t="shared" si="35"/>
        <v>0</v>
      </c>
      <c r="AO91">
        <f t="shared" si="35"/>
        <v>0</v>
      </c>
      <c r="AP91">
        <f t="shared" si="35"/>
        <v>-2.1063115599104584E-9</v>
      </c>
      <c r="AQ91">
        <f t="shared" si="35"/>
        <v>-1.6511149542222455E-5</v>
      </c>
      <c r="AR91">
        <f t="shared" si="35"/>
        <v>-1.6513255853782367E-5</v>
      </c>
      <c r="AS91">
        <f t="shared" si="35"/>
        <v>-8.4034212436338004E-7</v>
      </c>
      <c r="AT91">
        <f t="shared" si="35"/>
        <v>-5.5096454618045045E-7</v>
      </c>
      <c r="AU91">
        <f t="shared" si="24"/>
        <v>-1.7904562524326195E-5</v>
      </c>
      <c r="AW91">
        <v>88</v>
      </c>
      <c r="AX91">
        <f>IF(Z91&gt;0, (R91*SUMPRODUCT(K91:$K$98, X91:$X$98)-K91*$AZ$3)/Z91, 0)</f>
        <v>-41723.290714335526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6.535403772532037E-5</v>
      </c>
      <c r="L92" s="2">
        <v>89</v>
      </c>
      <c r="M92">
        <v>0.68583899100000001</v>
      </c>
      <c r="Q92" s="4">
        <f t="shared" si="49"/>
        <v>12.5</v>
      </c>
      <c r="R92">
        <f t="shared" si="28"/>
        <v>50000</v>
      </c>
      <c r="S92">
        <f t="shared" si="29"/>
        <v>-122497.65884260878</v>
      </c>
      <c r="U92">
        <f t="shared" si="39"/>
        <v>0.68583899100000001</v>
      </c>
      <c r="V92">
        <f t="shared" si="40"/>
        <v>0.01</v>
      </c>
      <c r="W92">
        <f t="shared" si="41"/>
        <v>2.3020892196474054E-6</v>
      </c>
      <c r="X92">
        <f t="shared" si="42"/>
        <v>1.5788625475949538E-6</v>
      </c>
      <c r="Y92">
        <f t="shared" si="43"/>
        <v>2.3020892196474053E-8</v>
      </c>
      <c r="Z92">
        <f t="shared" si="44"/>
        <v>7.0020577985597749E-7</v>
      </c>
      <c r="AB92">
        <f t="shared" si="45"/>
        <v>-9.6050737761686503E-2</v>
      </c>
      <c r="AC92">
        <f t="shared" si="46"/>
        <v>-8.5773568740420358E-2</v>
      </c>
      <c r="AE92">
        <f t="shared" si="30"/>
        <v>0</v>
      </c>
      <c r="AF92">
        <f t="shared" si="31"/>
        <v>0</v>
      </c>
      <c r="AG92">
        <f t="shared" si="31"/>
        <v>-8.7525722481997185E-6</v>
      </c>
      <c r="AH92">
        <f t="shared" si="32"/>
        <v>-7.8943127379747693E-2</v>
      </c>
      <c r="AI92">
        <f t="shared" si="33"/>
        <v>-7.8951879951995887E-2</v>
      </c>
      <c r="AJ92">
        <f t="shared" si="34"/>
        <v>-1.0277169021266144E-2</v>
      </c>
      <c r="AK92">
        <f t="shared" si="47"/>
        <v>-6.7235516433180554E-3</v>
      </c>
      <c r="AL92">
        <f t="shared" si="50"/>
        <v>-9.5952600616580092E-2</v>
      </c>
      <c r="AN92">
        <f t="shared" si="35"/>
        <v>0</v>
      </c>
      <c r="AO92">
        <f t="shared" si="35"/>
        <v>0</v>
      </c>
      <c r="AP92">
        <f t="shared" si="35"/>
        <v>-5.7201593690243656E-10</v>
      </c>
      <c r="AQ92">
        <f t="shared" si="35"/>
        <v>-5.1592521249308022E-6</v>
      </c>
      <c r="AR92">
        <f t="shared" si="35"/>
        <v>-5.159824140867704E-6</v>
      </c>
      <c r="AS92">
        <f t="shared" si="35"/>
        <v>-6.7165449192532139E-7</v>
      </c>
      <c r="AT92">
        <f t="shared" si="35"/>
        <v>-4.3941124774554798E-7</v>
      </c>
      <c r="AU92">
        <f t="shared" si="24"/>
        <v>-6.2708898805385741E-6</v>
      </c>
      <c r="AW92">
        <v>89</v>
      </c>
      <c r="AX92">
        <f>IF(Z92&gt;0, (R92*SUMPRODUCT(K92:$K$98, X92:$X$98)-K92*$AZ$3)/Z92, 0)</f>
        <v>-122497.65884260878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5.8351819397607468E-5</v>
      </c>
      <c r="L93" s="2">
        <v>90</v>
      </c>
      <c r="M93">
        <v>0.71588716699999999</v>
      </c>
      <c r="Q93" s="4">
        <f t="shared" si="49"/>
        <v>12.5</v>
      </c>
      <c r="R93">
        <f t="shared" si="28"/>
        <v>50000</v>
      </c>
      <c r="S93">
        <f t="shared" si="29"/>
        <v>-399029.80959391018</v>
      </c>
      <c r="U93">
        <f t="shared" si="39"/>
        <v>0.71588716699999999</v>
      </c>
      <c r="V93">
        <f t="shared" si="40"/>
        <v>0.01</v>
      </c>
      <c r="W93">
        <f t="shared" si="41"/>
        <v>7.0020577985597749E-7</v>
      </c>
      <c r="X93">
        <f t="shared" si="42"/>
        <v>5.0126833205812136E-7</v>
      </c>
      <c r="Y93">
        <f t="shared" si="43"/>
        <v>7.002057798559775E-9</v>
      </c>
      <c r="Z93">
        <f t="shared" si="44"/>
        <v>1.9193538999929634E-7</v>
      </c>
      <c r="AB93">
        <f t="shared" si="45"/>
        <v>-8.5773568740420358E-2</v>
      </c>
      <c r="AC93">
        <f t="shared" si="46"/>
        <v>-7.6587942125752109E-2</v>
      </c>
      <c r="AE93">
        <f t="shared" si="30"/>
        <v>0</v>
      </c>
      <c r="AF93">
        <f t="shared" si="31"/>
        <v>0</v>
      </c>
      <c r="AG93">
        <f t="shared" si="31"/>
        <v>-2.3991923749912042E-6</v>
      </c>
      <c r="AH93">
        <f t="shared" si="32"/>
        <v>-2.5063416602906067E-2</v>
      </c>
      <c r="AI93">
        <f t="shared" si="33"/>
        <v>-2.5065815795281058E-2</v>
      </c>
      <c r="AJ93">
        <f t="shared" si="34"/>
        <v>-9.1856266146682491E-3</v>
      </c>
      <c r="AK93">
        <f t="shared" si="47"/>
        <v>-6.004149811829426E-3</v>
      </c>
      <c r="AL93">
        <f t="shared" si="50"/>
        <v>-4.0255592221778727E-2</v>
      </c>
      <c r="AN93">
        <f t="shared" si="35"/>
        <v>0</v>
      </c>
      <c r="AO93">
        <f t="shared" si="35"/>
        <v>0</v>
      </c>
      <c r="AP93">
        <f t="shared" si="35"/>
        <v>-1.3999724016560367E-10</v>
      </c>
      <c r="AQ93">
        <f t="shared" si="35"/>
        <v>-1.4624959590997714E-6</v>
      </c>
      <c r="AR93">
        <f t="shared" si="35"/>
        <v>-1.4626359563399369E-6</v>
      </c>
      <c r="AS93">
        <f t="shared" si="35"/>
        <v>-5.3599802527297814E-7</v>
      </c>
      <c r="AT93">
        <f t="shared" si="35"/>
        <v>-3.5035306545604954E-7</v>
      </c>
      <c r="AU93">
        <f t="shared" si="24"/>
        <v>-2.3489870470689642E-6</v>
      </c>
      <c r="AW93">
        <v>90</v>
      </c>
      <c r="AX93">
        <f>IF(Z93&gt;0, (R93*SUMPRODUCT(K93:$K$98, X93:$X$98)-K93*$AZ$3)/Z93, 0)</f>
        <v>-399029.80959391018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5.209983874786381E-5</v>
      </c>
      <c r="L94" s="2">
        <v>91</v>
      </c>
      <c r="M94">
        <v>0.74578270000000002</v>
      </c>
      <c r="Q94" s="4">
        <f t="shared" si="49"/>
        <v>12.5</v>
      </c>
      <c r="R94">
        <f t="shared" si="28"/>
        <v>50000</v>
      </c>
      <c r="S94">
        <f t="shared" si="29"/>
        <v>-1458877.6160872697</v>
      </c>
      <c r="U94">
        <f t="shared" si="39"/>
        <v>0.74578270000000002</v>
      </c>
      <c r="V94">
        <f t="shared" si="40"/>
        <v>0.01</v>
      </c>
      <c r="W94">
        <f t="shared" si="41"/>
        <v>1.9193538999929634E-7</v>
      </c>
      <c r="X94">
        <f t="shared" si="42"/>
        <v>1.4314209337922824E-7</v>
      </c>
      <c r="Y94">
        <f t="shared" si="43"/>
        <v>1.9193538999929636E-9</v>
      </c>
      <c r="Z94">
        <f t="shared" si="44"/>
        <v>4.6873942720075144E-8</v>
      </c>
      <c r="AB94">
        <f t="shared" si="45"/>
        <v>-7.6587942125752109E-2</v>
      </c>
      <c r="AC94">
        <f t="shared" si="46"/>
        <v>-6.8383345812074461E-2</v>
      </c>
      <c r="AE94">
        <f t="shared" si="30"/>
        <v>0</v>
      </c>
      <c r="AF94">
        <f t="shared" si="31"/>
        <v>0</v>
      </c>
      <c r="AG94">
        <f t="shared" si="31"/>
        <v>-5.8592428400093933E-7</v>
      </c>
      <c r="AH94">
        <f t="shared" si="32"/>
        <v>-7.1571046689614115E-3</v>
      </c>
      <c r="AI94">
        <f t="shared" si="33"/>
        <v>-7.1576905932454124E-3</v>
      </c>
      <c r="AJ94">
        <f t="shared" si="34"/>
        <v>-8.2045963136776479E-3</v>
      </c>
      <c r="AK94">
        <f t="shared" si="47"/>
        <v>-5.3611559488026478E-3</v>
      </c>
      <c r="AL94">
        <f t="shared" si="50"/>
        <v>-2.0723442855725707E-2</v>
      </c>
      <c r="AN94">
        <f t="shared" si="35"/>
        <v>0</v>
      </c>
      <c r="AO94">
        <f t="shared" si="35"/>
        <v>0</v>
      </c>
      <c r="AP94">
        <f t="shared" si="35"/>
        <v>-3.0526560714906498E-11</v>
      </c>
      <c r="AQ94">
        <f t="shared" si="35"/>
        <v>-3.7288399915447275E-7</v>
      </c>
      <c r="AR94">
        <f t="shared" si="35"/>
        <v>-3.7291452571518764E-7</v>
      </c>
      <c r="AS94">
        <f t="shared" si="35"/>
        <v>-4.2745814493392332E-7</v>
      </c>
      <c r="AT94">
        <f t="shared" si="35"/>
        <v>-2.7931536043476877E-7</v>
      </c>
      <c r="AU94">
        <f t="shared" si="24"/>
        <v>-1.0796880310838797E-6</v>
      </c>
      <c r="AW94">
        <v>91</v>
      </c>
      <c r="AX94">
        <f>IF(Z94&gt;0, (R94*SUMPRODUCT(K94:$K$98, X94:$X$98)-K94*$AZ$3)/Z94, 0)</f>
        <v>-1458877.6160872697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4.6517713167735542E-5</v>
      </c>
      <c r="L95" s="2">
        <v>92</v>
      </c>
      <c r="M95">
        <v>0.77567720100000004</v>
      </c>
      <c r="Q95" s="4">
        <f t="shared" si="49"/>
        <v>12.5</v>
      </c>
      <c r="R95">
        <f t="shared" si="28"/>
        <v>50000</v>
      </c>
      <c r="S95">
        <f t="shared" si="29"/>
        <v>-6077636.9546697326</v>
      </c>
      <c r="U95">
        <f t="shared" si="39"/>
        <v>0.77567720100000004</v>
      </c>
      <c r="V95">
        <f t="shared" si="40"/>
        <v>0.01</v>
      </c>
      <c r="W95">
        <f t="shared" si="41"/>
        <v>4.6873942720075144E-8</v>
      </c>
      <c r="X95">
        <f t="shared" si="42"/>
        <v>3.6359048688942219E-8</v>
      </c>
      <c r="Y95">
        <f t="shared" si="43"/>
        <v>4.6873942720075145E-10</v>
      </c>
      <c r="Z95">
        <f t="shared" si="44"/>
        <v>1.0046154603932174E-8</v>
      </c>
      <c r="AB95">
        <f t="shared" si="45"/>
        <v>-6.8383345812074461E-2</v>
      </c>
      <c r="AC95">
        <f t="shared" si="46"/>
        <v>-6.1056880473183653E-2</v>
      </c>
      <c r="AE95">
        <f t="shared" si="30"/>
        <v>0</v>
      </c>
      <c r="AF95">
        <f t="shared" si="31"/>
        <v>0</v>
      </c>
      <c r="AG95">
        <f t="shared" si="31"/>
        <v>-1.2557693254915219E-7</v>
      </c>
      <c r="AH95">
        <f t="shared" si="32"/>
        <v>-1.8179524344471109E-3</v>
      </c>
      <c r="AI95">
        <f t="shared" si="33"/>
        <v>-1.8180780113796601E-3</v>
      </c>
      <c r="AJ95">
        <f t="shared" si="34"/>
        <v>-7.3264653388908085E-3</v>
      </c>
      <c r="AK95">
        <f t="shared" si="47"/>
        <v>-4.7868342068452131E-3</v>
      </c>
      <c r="AL95">
        <f t="shared" si="50"/>
        <v>-1.3931377557115682E-2</v>
      </c>
      <c r="AN95">
        <f t="shared" si="35"/>
        <v>0</v>
      </c>
      <c r="AO95">
        <f t="shared" si="35"/>
        <v>0</v>
      </c>
      <c r="AP95">
        <f t="shared" si="35"/>
        <v>-5.841551728805535E-12</v>
      </c>
      <c r="AQ95">
        <f t="shared" si="35"/>
        <v>-8.4566989898197263E-8</v>
      </c>
      <c r="AR95">
        <f t="shared" si="35"/>
        <v>-8.4572831449926069E-8</v>
      </c>
      <c r="AS95">
        <f t="shared" si="35"/>
        <v>-3.4081041316787903E-7</v>
      </c>
      <c r="AT95">
        <f t="shared" si="35"/>
        <v>-2.2267258061553049E-7</v>
      </c>
      <c r="AU95">
        <f t="shared" si="24"/>
        <v>-6.480558252333356E-7</v>
      </c>
      <c r="AW95">
        <v>92</v>
      </c>
      <c r="AX95">
        <f>IF(Z95&gt;0, (R95*SUMPRODUCT(K95:$K$98, X95:$X$98)-K95*$AZ$3)/Z95, 0)</f>
        <v>-6077636.9546697326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4.1533672471192443E-5</v>
      </c>
      <c r="L96" s="2">
        <v>93</v>
      </c>
      <c r="M96">
        <v>0.80557273399999996</v>
      </c>
      <c r="Q96" s="4">
        <f t="shared" si="49"/>
        <v>12.5</v>
      </c>
      <c r="R96">
        <f t="shared" si="28"/>
        <v>50000</v>
      </c>
      <c r="S96">
        <f t="shared" si="29"/>
        <v>-29423354.72075408</v>
      </c>
      <c r="U96">
        <f t="shared" si="39"/>
        <v>0.80557273399999996</v>
      </c>
      <c r="V96">
        <f t="shared" si="40"/>
        <v>0.01</v>
      </c>
      <c r="W96">
        <f t="shared" si="41"/>
        <v>1.0046154603932174E-8</v>
      </c>
      <c r="X96">
        <f t="shared" si="42"/>
        <v>8.0929082304763287E-9</v>
      </c>
      <c r="Y96">
        <f t="shared" si="43"/>
        <v>1.0046154603932174E-10</v>
      </c>
      <c r="Z96">
        <f t="shared" si="44"/>
        <v>1.8527848274165238E-9</v>
      </c>
      <c r="AB96">
        <f t="shared" si="45"/>
        <v>-6.1056880473183653E-2</v>
      </c>
      <c r="AC96">
        <f t="shared" si="46"/>
        <v>-5.451514519830751E-2</v>
      </c>
      <c r="AE96">
        <f t="shared" si="30"/>
        <v>0</v>
      </c>
      <c r="AF96">
        <f t="shared" si="31"/>
        <v>0</v>
      </c>
      <c r="AG96">
        <f t="shared" si="31"/>
        <v>-2.3159810342706549E-8</v>
      </c>
      <c r="AH96">
        <f t="shared" si="32"/>
        <v>-4.0464541152381646E-4</v>
      </c>
      <c r="AI96">
        <f t="shared" si="33"/>
        <v>-4.0466857133415919E-4</v>
      </c>
      <c r="AJ96">
        <f t="shared" si="34"/>
        <v>-6.5417352748761426E-3</v>
      </c>
      <c r="AK96">
        <f t="shared" si="47"/>
        <v>-4.2739816331228558E-3</v>
      </c>
      <c r="AL96">
        <f t="shared" si="50"/>
        <v>-1.1220385479333158E-2</v>
      </c>
      <c r="AN96">
        <f t="shared" si="35"/>
        <v>0</v>
      </c>
      <c r="AO96">
        <f t="shared" si="35"/>
        <v>0</v>
      </c>
      <c r="AP96">
        <f t="shared" si="35"/>
        <v>-9.6191197726890898E-13</v>
      </c>
      <c r="AQ96">
        <f t="shared" si="35"/>
        <v>-1.6806409989201074E-8</v>
      </c>
      <c r="AR96">
        <f t="shared" si="35"/>
        <v>-1.6807371901178343E-8</v>
      </c>
      <c r="AS96">
        <f t="shared" si="35"/>
        <v>-2.7170229029995176E-7</v>
      </c>
      <c r="AT96">
        <f t="shared" si="35"/>
        <v>-1.7751415329801688E-7</v>
      </c>
      <c r="AU96">
        <f t="shared" si="24"/>
        <v>-4.66023815499147E-7</v>
      </c>
      <c r="AW96">
        <v>93</v>
      </c>
      <c r="AX96">
        <f>IF(Z96&gt;0, (R96*SUMPRODUCT(K96:$K$98, X96:$X$98)-K96*$AZ$3)/Z96, 0)</f>
        <v>-29423354.72075408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3.708363613499325E-5</v>
      </c>
      <c r="L97" s="2">
        <v>94</v>
      </c>
      <c r="M97">
        <v>0.83546826699999999</v>
      </c>
      <c r="Q97" s="4">
        <f t="shared" si="49"/>
        <v>12.5</v>
      </c>
      <c r="R97">
        <f t="shared" si="28"/>
        <v>50000</v>
      </c>
      <c r="S97">
        <f t="shared" si="29"/>
        <v>-170003013.78143761</v>
      </c>
      <c r="U97">
        <f t="shared" si="39"/>
        <v>0.83546826699999999</v>
      </c>
      <c r="V97">
        <f t="shared" si="40"/>
        <v>0.01</v>
      </c>
      <c r="W97">
        <f t="shared" si="41"/>
        <v>1.8527848274165238E-9</v>
      </c>
      <c r="X97">
        <f t="shared" si="42"/>
        <v>1.5479429288855772E-9</v>
      </c>
      <c r="Y97">
        <f t="shared" si="43"/>
        <v>1.8527848274165238E-11</v>
      </c>
      <c r="Z97">
        <f t="shared" si="44"/>
        <v>2.8631405025678138E-10</v>
      </c>
      <c r="AB97">
        <f t="shared" si="45"/>
        <v>-5.451514519830751E-2</v>
      </c>
      <c r="AC97">
        <f t="shared" si="46"/>
        <v>-4.8674251431622823E-2</v>
      </c>
      <c r="AE97">
        <f t="shared" si="30"/>
        <v>0</v>
      </c>
      <c r="AF97">
        <f t="shared" si="31"/>
        <v>0</v>
      </c>
      <c r="AG97">
        <f t="shared" si="31"/>
        <v>-3.5789256282097673E-9</v>
      </c>
      <c r="AH97">
        <f t="shared" si="32"/>
        <v>-7.7397146444278854E-5</v>
      </c>
      <c r="AI97">
        <f t="shared" si="33"/>
        <v>-7.7400725369907068E-5</v>
      </c>
      <c r="AJ97">
        <f t="shared" si="34"/>
        <v>-5.8408937666846877E-3</v>
      </c>
      <c r="AK97">
        <f t="shared" si="47"/>
        <v>-3.816060163881526E-3</v>
      </c>
      <c r="AL97">
        <f t="shared" si="50"/>
        <v>-9.734354655936122E-3</v>
      </c>
      <c r="AN97">
        <f t="shared" si="35"/>
        <v>0</v>
      </c>
      <c r="AO97">
        <f t="shared" si="35"/>
        <v>0</v>
      </c>
      <c r="AP97">
        <f t="shared" si="35"/>
        <v>-1.3271957575073315E-13</v>
      </c>
      <c r="AQ97">
        <f t="shared" si="35"/>
        <v>-2.8701676166264237E-9</v>
      </c>
      <c r="AR97">
        <f t="shared" si="35"/>
        <v>-2.8703003362021745E-9</v>
      </c>
      <c r="AS97">
        <f t="shared" si="35"/>
        <v>-2.1660157914688513E-7</v>
      </c>
      <c r="AT97">
        <f t="shared" si="35"/>
        <v>-1.4151338658662522E-7</v>
      </c>
      <c r="AU97">
        <f t="shared" si="24"/>
        <v>-3.6098526606971254E-7</v>
      </c>
      <c r="AW97">
        <v>94</v>
      </c>
      <c r="AX97">
        <f>IF(Z97&gt;0, (R97*SUMPRODUCT(K97:$K$98, X97:$X$98)-K97*$AZ$3)/Z97, 0)</f>
        <v>-170003013.78143761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3.3110389406243971E-5</v>
      </c>
      <c r="L98" s="2">
        <v>95</v>
      </c>
      <c r="M98">
        <v>1</v>
      </c>
      <c r="Q98" s="4">
        <f t="shared" si="49"/>
        <v>12.5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2.8631405025678138E-10</v>
      </c>
      <c r="X98">
        <f t="shared" si="42"/>
        <v>2.8631405025678138E-10</v>
      </c>
      <c r="Y98">
        <f t="shared" si="43"/>
        <v>2.8631405025678139E-12</v>
      </c>
      <c r="Z98">
        <f t="shared" si="44"/>
        <v>0</v>
      </c>
      <c r="AB98">
        <f t="shared" si="45"/>
        <v>-4.8674251431622823E-2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-1.4315702512839069E-5</v>
      </c>
      <c r="AI98">
        <f t="shared" si="33"/>
        <v>-1.4315702512839069E-5</v>
      </c>
      <c r="AJ98">
        <f t="shared" si="34"/>
        <v>-4.8674251431622823E-2</v>
      </c>
      <c r="AK98">
        <f t="shared" si="47"/>
        <v>-3.4071976002135978E-3</v>
      </c>
      <c r="AL98">
        <f t="shared" si="50"/>
        <v>-5.2095764734349258E-2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-4.7399848482404689E-10</v>
      </c>
      <c r="AR98">
        <f t="shared" si="35"/>
        <v>-4.7399848482404689E-10</v>
      </c>
      <c r="AS98">
        <f t="shared" si="35"/>
        <v>-1.6116234189584597E-6</v>
      </c>
      <c r="AT98">
        <f t="shared" si="35"/>
        <v>-1.128136393270922E-7</v>
      </c>
      <c r="AU98">
        <f t="shared" si="35"/>
        <v>-1.7249110567703759E-6</v>
      </c>
      <c r="AW98">
        <v>95</v>
      </c>
    </row>
    <row r="100" spans="5:50" x14ac:dyDescent="0.25">
      <c r="AN100" s="8">
        <f t="shared" ref="AN100:AP100" si="51">SUM(AN3:AN98)</f>
        <v>1769.1493615529957</v>
      </c>
      <c r="AO100" s="8">
        <f t="shared" si="51"/>
        <v>-176.91493615529959</v>
      </c>
      <c r="AP100" s="8">
        <f t="shared" si="51"/>
        <v>-234.62092509041861</v>
      </c>
      <c r="AQ100" s="8">
        <f>SUM(AQ3:AQ98)</f>
        <v>-1312.5534561552442</v>
      </c>
      <c r="AR100" s="8">
        <f t="shared" ref="AR100:AU100" si="52">SUM(AR3:AR98)</f>
        <v>45.060044152032063</v>
      </c>
      <c r="AS100" s="8">
        <f t="shared" si="52"/>
        <v>-7.5789397654363189</v>
      </c>
      <c r="AT100" s="8">
        <f t="shared" si="52"/>
        <v>1.9248844696305518</v>
      </c>
      <c r="AU100" s="8">
        <f t="shared" si="52"/>
        <v>39.40598885622628</v>
      </c>
    </row>
  </sheetData>
  <conditionalFormatting sqref="AN100:AU100">
    <cfRule type="cellIs" dxfId="71" priority="1" operator="lessThan">
      <formula>0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EE16C-44BD-4F71-9888-C2E01A84462D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2023.4297156914099</v>
      </c>
      <c r="K3">
        <v>1</v>
      </c>
      <c r="L3" s="2">
        <v>0</v>
      </c>
      <c r="O3">
        <f>$C$3</f>
        <v>2023.4297156914099</v>
      </c>
      <c r="P3">
        <f>O3*C5</f>
        <v>202.34297156914101</v>
      </c>
      <c r="Q3" s="4">
        <f>B8</f>
        <v>125.8175559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2023.4297156914099</v>
      </c>
      <c r="AF3">
        <f t="shared" ref="AF3:AG34" si="3">-$Z3*P3</f>
        <v>-202.34297156914101</v>
      </c>
      <c r="AG3">
        <f t="shared" si="3"/>
        <v>-125.8175559</v>
      </c>
      <c r="AH3">
        <f t="shared" ref="AH3:AH66" si="4">-X3*R3</f>
        <v>0</v>
      </c>
      <c r="AI3">
        <f t="shared" ref="AI3:AI66" si="5">SUM(AE3:AH3)</f>
        <v>1695.2691882222689</v>
      </c>
      <c r="AJ3">
        <f t="shared" ref="AJ3:AJ66" si="6">AB3-AC3</f>
        <v>0</v>
      </c>
      <c r="AL3">
        <f t="shared" ref="AL3:AL66" si="7">SUM(AI3:AK3)</f>
        <v>1695.2691882222689</v>
      </c>
      <c r="AN3">
        <f t="shared" ref="AN3:AU34" si="8">AE3*$K3</f>
        <v>2023.4297156914099</v>
      </c>
      <c r="AO3">
        <f t="shared" si="8"/>
        <v>-202.34297156914101</v>
      </c>
      <c r="AP3">
        <f t="shared" si="8"/>
        <v>-125.8175559</v>
      </c>
      <c r="AQ3">
        <f t="shared" si="8"/>
        <v>0</v>
      </c>
      <c r="AR3">
        <f t="shared" si="8"/>
        <v>1695.2691882222689</v>
      </c>
      <c r="AS3">
        <f t="shared" si="8"/>
        <v>0</v>
      </c>
      <c r="AT3">
        <f t="shared" si="8"/>
        <v>0</v>
      </c>
      <c r="AU3">
        <f t="shared" si="8"/>
        <v>1695.2691882222689</v>
      </c>
      <c r="AW3">
        <v>0</v>
      </c>
      <c r="AX3">
        <f>IF(Z3&gt;0, (R3*SUMPRODUCT(K3:$K$98, X3:$X$98)-K3*$AZ$3)/Z3, 0)</f>
        <v>0</v>
      </c>
      <c r="AZ3">
        <f>C6*SUMPRODUCT(X4:X89, K4:K89)/1</f>
        <v>1507.8810376619965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2.543806E-3</v>
      </c>
      <c r="R4">
        <f t="shared" si="0"/>
        <v>50000</v>
      </c>
      <c r="S4">
        <f t="shared" si="1"/>
        <v>102.42921889661753</v>
      </c>
      <c r="U4">
        <f t="shared" ref="U4:U67" si="12">M4</f>
        <v>2.543806E-3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2.543806E-3</v>
      </c>
      <c r="Y4">
        <f t="shared" ref="Y4:Y67" si="16">V4*W4</f>
        <v>0.01</v>
      </c>
      <c r="Z4">
        <f t="shared" ref="Z4:Z67" si="17">MAX(0, W4-X4-Y4)</f>
        <v>0.98745619399999995</v>
      </c>
      <c r="AB4">
        <f t="shared" ref="AB4:AB67" si="18">AC3</f>
        <v>0</v>
      </c>
      <c r="AC4">
        <f t="shared" ref="AC4:AC67" si="19">S4*Z4</f>
        <v>101.14436664604682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-127.19030000000001</v>
      </c>
      <c r="AI4">
        <f t="shared" si="5"/>
        <v>-127.19030000000001</v>
      </c>
      <c r="AJ4">
        <f t="shared" si="6"/>
        <v>-101.14436664604682</v>
      </c>
      <c r="AK4">
        <f t="shared" ref="AK4:AK67" si="20">G4*SUM(AB4:AB4, AE4:AF4)</f>
        <v>0</v>
      </c>
      <c r="AL4">
        <f t="shared" si="7"/>
        <v>-228.33466664604683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-118.65873682246479</v>
      </c>
      <c r="AR4">
        <f t="shared" si="8"/>
        <v>-118.65873682246479</v>
      </c>
      <c r="AS4">
        <f t="shared" si="8"/>
        <v>-94.359890517815856</v>
      </c>
      <c r="AT4">
        <f t="shared" si="8"/>
        <v>0</v>
      </c>
      <c r="AU4">
        <f t="shared" si="8"/>
        <v>-213.01862734028063</v>
      </c>
      <c r="AW4">
        <v>1</v>
      </c>
      <c r="AX4">
        <f>IF(Z4&gt;0, (R4*SUMPRODUCT(K4:$K$98, X4:$X$98)-K4*$AZ$3)/Z4, 0)</f>
        <v>102.42921889661753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2.5599659999999999E-3</v>
      </c>
      <c r="Q5" s="4">
        <f t="shared" ref="Q5:Q68" si="22">$C$8</f>
        <v>12.5</v>
      </c>
      <c r="R5">
        <f t="shared" si="0"/>
        <v>50000</v>
      </c>
      <c r="S5">
        <f t="shared" si="1"/>
        <v>102.37500547534313</v>
      </c>
      <c r="U5">
        <f t="shared" si="12"/>
        <v>2.5599659999999999E-3</v>
      </c>
      <c r="V5">
        <f t="shared" si="13"/>
        <v>0.01</v>
      </c>
      <c r="W5">
        <f t="shared" si="14"/>
        <v>0.98745619399999995</v>
      </c>
      <c r="X5">
        <f t="shared" si="15"/>
        <v>2.527854283129404E-3</v>
      </c>
      <c r="Y5">
        <f t="shared" si="16"/>
        <v>9.8745619400000002E-3</v>
      </c>
      <c r="Z5">
        <f t="shared" si="17"/>
        <v>0.97505377777687052</v>
      </c>
      <c r="AB5">
        <f t="shared" si="18"/>
        <v>101.14436664604682</v>
      </c>
      <c r="AC5">
        <f t="shared" si="19"/>
        <v>99.821135838661121</v>
      </c>
      <c r="AE5">
        <f t="shared" si="2"/>
        <v>0</v>
      </c>
      <c r="AF5">
        <f t="shared" si="3"/>
        <v>0</v>
      </c>
      <c r="AG5">
        <f t="shared" si="3"/>
        <v>-12.188172222210882</v>
      </c>
      <c r="AH5">
        <f t="shared" si="4"/>
        <v>-126.39271415647021</v>
      </c>
      <c r="AI5">
        <f t="shared" si="5"/>
        <v>-138.5808863786811</v>
      </c>
      <c r="AJ5">
        <f t="shared" si="6"/>
        <v>1.3232308073856984</v>
      </c>
      <c r="AK5">
        <f t="shared" si="20"/>
        <v>4.1469190324879195</v>
      </c>
      <c r="AL5">
        <f t="shared" si="7"/>
        <v>-133.11073653880749</v>
      </c>
      <c r="AN5">
        <f t="shared" si="8"/>
        <v>0</v>
      </c>
      <c r="AO5">
        <f t="shared" si="8"/>
        <v>0</v>
      </c>
      <c r="AP5">
        <f t="shared" si="8"/>
        <v>-10.422203787983905</v>
      </c>
      <c r="AQ5">
        <f t="shared" si="8"/>
        <v>-108.07942325056676</v>
      </c>
      <c r="AR5">
        <f t="shared" si="8"/>
        <v>-118.50162703855068</v>
      </c>
      <c r="AS5">
        <f t="shared" si="8"/>
        <v>1.1315052726265631</v>
      </c>
      <c r="AT5">
        <f t="shared" si="8"/>
        <v>3.5460637133184698</v>
      </c>
      <c r="AU5">
        <f t="shared" si="8"/>
        <v>-113.82405805260565</v>
      </c>
      <c r="AW5">
        <v>2</v>
      </c>
      <c r="AX5">
        <f>IF(Z5&gt;0, (R5*SUMPRODUCT(K5:$K$98, X5:$X$98)-K5*$AZ$3)/Z5, 0)</f>
        <v>102.37500547534313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2.5827799999999998E-3</v>
      </c>
      <c r="Q6" s="4">
        <f t="shared" si="22"/>
        <v>12.5</v>
      </c>
      <c r="R6">
        <f t="shared" si="0"/>
        <v>50000</v>
      </c>
      <c r="S6">
        <f t="shared" si="1"/>
        <v>122.50745003736692</v>
      </c>
      <c r="U6">
        <f t="shared" si="12"/>
        <v>2.5827799999999998E-3</v>
      </c>
      <c r="V6">
        <f t="shared" si="13"/>
        <v>0.01</v>
      </c>
      <c r="W6">
        <f t="shared" si="14"/>
        <v>0.97505377777687052</v>
      </c>
      <c r="X6">
        <f t="shared" si="15"/>
        <v>2.5183493961665453E-3</v>
      </c>
      <c r="Y6">
        <f t="shared" si="16"/>
        <v>9.7505377777687054E-3</v>
      </c>
      <c r="Z6">
        <f t="shared" si="17"/>
        <v>0.96278489060293526</v>
      </c>
      <c r="AB6">
        <f t="shared" si="18"/>
        <v>99.821135838661121</v>
      </c>
      <c r="AC6">
        <f t="shared" si="19"/>
        <v>117.94832188227087</v>
      </c>
      <c r="AE6">
        <f t="shared" si="2"/>
        <v>0</v>
      </c>
      <c r="AF6">
        <f t="shared" si="3"/>
        <v>0</v>
      </c>
      <c r="AG6">
        <f t="shared" si="3"/>
        <v>-12.03481113253669</v>
      </c>
      <c r="AH6">
        <f t="shared" si="4"/>
        <v>-125.91746980832727</v>
      </c>
      <c r="AI6">
        <f t="shared" si="5"/>
        <v>-137.95228094086397</v>
      </c>
      <c r="AJ6">
        <f t="shared" si="6"/>
        <v>-18.127186043609754</v>
      </c>
      <c r="AK6">
        <f t="shared" si="20"/>
        <v>5.8395364465616755</v>
      </c>
      <c r="AL6">
        <f t="shared" si="7"/>
        <v>-150.23993053791204</v>
      </c>
      <c r="AN6">
        <f t="shared" si="8"/>
        <v>0</v>
      </c>
      <c r="AO6">
        <f t="shared" si="8"/>
        <v>0</v>
      </c>
      <c r="AP6">
        <f t="shared" si="8"/>
        <v>-9.283774010468683</v>
      </c>
      <c r="AQ6">
        <f t="shared" si="8"/>
        <v>-97.133999096180659</v>
      </c>
      <c r="AR6">
        <f t="shared" si="8"/>
        <v>-106.41777310664935</v>
      </c>
      <c r="AS6">
        <f t="shared" si="8"/>
        <v>-13.983493120188507</v>
      </c>
      <c r="AT6">
        <f t="shared" si="8"/>
        <v>4.5046769823588377</v>
      </c>
      <c r="AU6">
        <f t="shared" si="8"/>
        <v>-115.89658924447902</v>
      </c>
      <c r="AW6">
        <v>3</v>
      </c>
      <c r="AX6">
        <f>IF(Z6&gt;0, (R6*SUMPRODUCT(K6:$K$98, X6:$X$98)-K6*$AZ$3)/Z6, 0)</f>
        <v>122.50745003736692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2.6093969999999998E-3</v>
      </c>
      <c r="Q7" s="4">
        <f t="shared" si="22"/>
        <v>12.5</v>
      </c>
      <c r="R7">
        <f t="shared" si="0"/>
        <v>50000</v>
      </c>
      <c r="S7">
        <f t="shared" si="1"/>
        <v>132.2190938469634</v>
      </c>
      <c r="U7">
        <f t="shared" si="12"/>
        <v>2.6093969999999998E-3</v>
      </c>
      <c r="V7">
        <f t="shared" si="13"/>
        <v>0.01</v>
      </c>
      <c r="W7">
        <f t="shared" si="14"/>
        <v>0.96278489060293526</v>
      </c>
      <c r="X7">
        <f t="shared" si="15"/>
        <v>2.5122880051846271E-3</v>
      </c>
      <c r="Y7">
        <f t="shared" si="16"/>
        <v>9.6278489060293536E-3</v>
      </c>
      <c r="Z7">
        <f t="shared" si="17"/>
        <v>0.9506447536917213</v>
      </c>
      <c r="AB7">
        <f t="shared" si="18"/>
        <v>117.94832188227087</v>
      </c>
      <c r="AC7">
        <f t="shared" si="19"/>
        <v>125.69338790348911</v>
      </c>
      <c r="AE7">
        <f t="shared" si="2"/>
        <v>0</v>
      </c>
      <c r="AF7">
        <f t="shared" si="3"/>
        <v>0</v>
      </c>
      <c r="AG7">
        <f t="shared" si="3"/>
        <v>-11.883059421146516</v>
      </c>
      <c r="AH7">
        <f t="shared" si="4"/>
        <v>-125.61440025923136</v>
      </c>
      <c r="AI7">
        <f t="shared" si="5"/>
        <v>-137.49745968037789</v>
      </c>
      <c r="AJ7">
        <f t="shared" si="6"/>
        <v>-7.7450660212182356</v>
      </c>
      <c r="AK7">
        <f t="shared" si="20"/>
        <v>5.7912626044194999</v>
      </c>
      <c r="AL7">
        <f t="shared" si="7"/>
        <v>-139.45126309717662</v>
      </c>
      <c r="AN7">
        <f t="shared" si="8"/>
        <v>0</v>
      </c>
      <c r="AO7">
        <f t="shared" si="8"/>
        <v>0</v>
      </c>
      <c r="AP7">
        <f t="shared" si="8"/>
        <v>-8.3401976328927336</v>
      </c>
      <c r="AQ7">
        <f t="shared" si="8"/>
        <v>-88.163231922827592</v>
      </c>
      <c r="AR7">
        <f t="shared" si="8"/>
        <v>-96.503429555720331</v>
      </c>
      <c r="AS7">
        <f t="shared" si="8"/>
        <v>-5.435921761176373</v>
      </c>
      <c r="AT7">
        <f t="shared" si="8"/>
        <v>4.0646329327350577</v>
      </c>
      <c r="AU7">
        <f t="shared" si="8"/>
        <v>-97.874718384161653</v>
      </c>
      <c r="AW7">
        <v>4</v>
      </c>
      <c r="AX7">
        <f>IF(Z7&gt;0, (R7*SUMPRODUCT(K7:$K$98, X7:$X$98)-K7*$AZ$3)/Z7, 0)</f>
        <v>132.2190938469634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2.6360139999999999E-3</v>
      </c>
      <c r="Q8" s="4">
        <f t="shared" si="22"/>
        <v>12.5</v>
      </c>
      <c r="R8">
        <f t="shared" si="0"/>
        <v>50000</v>
      </c>
      <c r="S8">
        <f t="shared" si="1"/>
        <v>115.02477139407378</v>
      </c>
      <c r="U8">
        <f t="shared" si="12"/>
        <v>2.6360139999999999E-3</v>
      </c>
      <c r="V8">
        <f t="shared" si="13"/>
        <v>0.01</v>
      </c>
      <c r="W8">
        <f t="shared" si="14"/>
        <v>0.9506447536917213</v>
      </c>
      <c r="X8">
        <f t="shared" si="15"/>
        <v>2.5059128797579287E-3</v>
      </c>
      <c r="Y8">
        <f t="shared" si="16"/>
        <v>9.5064475369172133E-3</v>
      </c>
      <c r="Z8">
        <f t="shared" si="17"/>
        <v>0.93863239327504622</v>
      </c>
      <c r="AB8">
        <f t="shared" si="18"/>
        <v>125.69338790348911</v>
      </c>
      <c r="AC8">
        <f t="shared" si="19"/>
        <v>107.96597645953455</v>
      </c>
      <c r="AE8">
        <f t="shared" si="2"/>
        <v>0</v>
      </c>
      <c r="AF8">
        <f t="shared" si="3"/>
        <v>0</v>
      </c>
      <c r="AG8">
        <f t="shared" si="3"/>
        <v>-11.732904915938077</v>
      </c>
      <c r="AH8">
        <f t="shared" si="4"/>
        <v>-125.29564398789644</v>
      </c>
      <c r="AI8">
        <f t="shared" si="5"/>
        <v>-137.02854890383452</v>
      </c>
      <c r="AJ8">
        <f t="shared" si="6"/>
        <v>17.727411443954566</v>
      </c>
      <c r="AK8">
        <f t="shared" si="20"/>
        <v>2.6772691623443179</v>
      </c>
      <c r="AL8">
        <f t="shared" si="7"/>
        <v>-116.62386829753564</v>
      </c>
      <c r="AN8">
        <f t="shared" si="8"/>
        <v>0</v>
      </c>
      <c r="AO8">
        <f t="shared" si="8"/>
        <v>0</v>
      </c>
      <c r="AP8">
        <f t="shared" si="8"/>
        <v>-7.6867458030810552</v>
      </c>
      <c r="AQ8">
        <f t="shared" si="8"/>
        <v>-82.086727240071326</v>
      </c>
      <c r="AR8">
        <f t="shared" si="8"/>
        <v>-89.773473043152393</v>
      </c>
      <c r="AS8">
        <f t="shared" si="8"/>
        <v>11.614012598977411</v>
      </c>
      <c r="AT8">
        <f t="shared" si="8"/>
        <v>1.7539976369716563</v>
      </c>
      <c r="AU8">
        <f t="shared" si="8"/>
        <v>-76.405462807203321</v>
      </c>
      <c r="AW8">
        <v>5</v>
      </c>
      <c r="AX8">
        <f>IF(Z8&gt;0, (R8*SUMPRODUCT(K8:$K$98, X8:$X$98)-K8*$AZ$3)/Z8, 0)</f>
        <v>115.02477139407378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2.6635809999999999E-3</v>
      </c>
      <c r="Q9" s="4">
        <f t="shared" si="22"/>
        <v>12.5</v>
      </c>
      <c r="R9">
        <f t="shared" si="0"/>
        <v>50000</v>
      </c>
      <c r="S9">
        <f t="shared" si="1"/>
        <v>84.357758637009468</v>
      </c>
      <c r="U9">
        <f t="shared" si="12"/>
        <v>2.6635809999999999E-3</v>
      </c>
      <c r="V9">
        <f t="shared" si="13"/>
        <v>0.01</v>
      </c>
      <c r="W9">
        <f t="shared" si="14"/>
        <v>0.93863239327504622</v>
      </c>
      <c r="X9">
        <f t="shared" si="15"/>
        <v>2.500123408711941E-3</v>
      </c>
      <c r="Y9">
        <f t="shared" si="16"/>
        <v>9.3863239327504622E-3</v>
      </c>
      <c r="Z9">
        <f t="shared" si="17"/>
        <v>0.92674594593358384</v>
      </c>
      <c r="AB9">
        <f t="shared" si="18"/>
        <v>107.96597645953455</v>
      </c>
      <c r="AC9">
        <f t="shared" si="19"/>
        <v>78.17821082489229</v>
      </c>
      <c r="AE9">
        <f t="shared" si="2"/>
        <v>0</v>
      </c>
      <c r="AF9">
        <f t="shared" si="3"/>
        <v>0</v>
      </c>
      <c r="AG9">
        <f t="shared" si="3"/>
        <v>-11.584324324169797</v>
      </c>
      <c r="AH9">
        <f t="shared" si="4"/>
        <v>-125.00617043559704</v>
      </c>
      <c r="AI9">
        <f t="shared" si="5"/>
        <v>-136.59049475976684</v>
      </c>
      <c r="AJ9">
        <f t="shared" si="6"/>
        <v>29.787765634642255</v>
      </c>
      <c r="AK9">
        <f t="shared" si="20"/>
        <v>0.63699926111125382</v>
      </c>
      <c r="AL9">
        <f t="shared" si="7"/>
        <v>-106.16572986401333</v>
      </c>
      <c r="AN9">
        <f t="shared" si="8"/>
        <v>0</v>
      </c>
      <c r="AO9">
        <f t="shared" si="8"/>
        <v>0</v>
      </c>
      <c r="AP9">
        <f t="shared" si="8"/>
        <v>-7.1876163225469529</v>
      </c>
      <c r="AQ9">
        <f t="shared" si="8"/>
        <v>-77.56139813587059</v>
      </c>
      <c r="AR9">
        <f t="shared" si="8"/>
        <v>-84.749014458417548</v>
      </c>
      <c r="AS9">
        <f t="shared" si="8"/>
        <v>18.482133657208511</v>
      </c>
      <c r="AT9">
        <f t="shared" si="8"/>
        <v>0.39523291635239327</v>
      </c>
      <c r="AU9">
        <f t="shared" si="8"/>
        <v>-65.871647884856628</v>
      </c>
      <c r="AW9">
        <v>6</v>
      </c>
      <c r="AX9">
        <f>IF(Z9&gt;0, (R9*SUMPRODUCT(K9:$K$98, X9:$X$98)-K9*$AZ$3)/Z9, 0)</f>
        <v>84.357758637009468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2.696852E-3</v>
      </c>
      <c r="Q10" s="4">
        <f t="shared" si="22"/>
        <v>12.5</v>
      </c>
      <c r="R10">
        <f t="shared" si="0"/>
        <v>50000</v>
      </c>
      <c r="S10">
        <f t="shared" si="1"/>
        <v>53.153120605037977</v>
      </c>
      <c r="U10">
        <f t="shared" si="12"/>
        <v>2.696852E-3</v>
      </c>
      <c r="V10">
        <f t="shared" si="13"/>
        <v>0.01</v>
      </c>
      <c r="W10">
        <f t="shared" si="14"/>
        <v>0.92674594593358384</v>
      </c>
      <c r="X10">
        <f t="shared" si="15"/>
        <v>2.4992966577828775E-3</v>
      </c>
      <c r="Y10">
        <f t="shared" si="16"/>
        <v>9.2674594593358389E-3</v>
      </c>
      <c r="Z10">
        <f t="shared" si="17"/>
        <v>0.91497918981646509</v>
      </c>
      <c r="AB10">
        <f t="shared" si="18"/>
        <v>78.17821082489229</v>
      </c>
      <c r="AC10">
        <f t="shared" si="19"/>
        <v>48.633999227414506</v>
      </c>
      <c r="AE10">
        <f t="shared" si="2"/>
        <v>0</v>
      </c>
      <c r="AF10">
        <f t="shared" si="3"/>
        <v>0</v>
      </c>
      <c r="AG10">
        <f t="shared" si="3"/>
        <v>-11.437239872705813</v>
      </c>
      <c r="AH10">
        <f t="shared" si="4"/>
        <v>-124.96483288914388</v>
      </c>
      <c r="AI10">
        <f t="shared" si="5"/>
        <v>-136.40207276184969</v>
      </c>
      <c r="AJ10">
        <f t="shared" si="6"/>
        <v>29.544211597477783</v>
      </c>
      <c r="AK10">
        <f t="shared" si="20"/>
        <v>0.32053066438205841</v>
      </c>
      <c r="AL10">
        <f t="shared" si="7"/>
        <v>-106.53733049998985</v>
      </c>
      <c r="AN10">
        <f t="shared" si="8"/>
        <v>0</v>
      </c>
      <c r="AO10">
        <f t="shared" si="8"/>
        <v>0</v>
      </c>
      <c r="AP10">
        <f t="shared" si="8"/>
        <v>-6.7321470656169149</v>
      </c>
      <c r="AQ10">
        <f t="shared" si="8"/>
        <v>-73.556351217885961</v>
      </c>
      <c r="AR10">
        <f t="shared" si="8"/>
        <v>-80.288498283502875</v>
      </c>
      <c r="AS10">
        <f t="shared" si="8"/>
        <v>17.390207744665464</v>
      </c>
      <c r="AT10">
        <f t="shared" si="8"/>
        <v>0.18866960872347341</v>
      </c>
      <c r="AU10">
        <f t="shared" si="8"/>
        <v>-62.709620930113935</v>
      </c>
      <c r="AW10">
        <v>7</v>
      </c>
      <c r="AX10">
        <f>IF(Z10&gt;0, (R10*SUMPRODUCT(K10:$K$98, X10:$X$98)-K10*$AZ$3)/Z10, 0)</f>
        <v>53.153120605037977</v>
      </c>
    </row>
    <row r="11" spans="1:52" x14ac:dyDescent="0.25">
      <c r="A11" t="s">
        <v>33</v>
      </c>
      <c r="C11" s="12">
        <f>AU91</f>
        <v>48.09563384184203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2.7291730000000001E-3</v>
      </c>
      <c r="Q11" s="4">
        <f t="shared" si="22"/>
        <v>12.5</v>
      </c>
      <c r="R11">
        <f t="shared" si="0"/>
        <v>50000</v>
      </c>
      <c r="S11">
        <f t="shared" si="1"/>
        <v>21.332441379177453</v>
      </c>
      <c r="U11">
        <f t="shared" si="12"/>
        <v>2.7291730000000001E-3</v>
      </c>
      <c r="V11">
        <f t="shared" si="13"/>
        <v>0.01</v>
      </c>
      <c r="W11">
        <f t="shared" si="14"/>
        <v>0.91497918981646509</v>
      </c>
      <c r="X11">
        <f t="shared" si="15"/>
        <v>2.4971365004089717E-3</v>
      </c>
      <c r="Y11">
        <f t="shared" si="16"/>
        <v>9.1497918981646512E-3</v>
      </c>
      <c r="Z11">
        <f t="shared" si="17"/>
        <v>0.90333226141789147</v>
      </c>
      <c r="AB11">
        <f t="shared" si="18"/>
        <v>48.633999227414506</v>
      </c>
      <c r="AC11">
        <f t="shared" si="19"/>
        <v>19.270282512616973</v>
      </c>
      <c r="AE11">
        <f t="shared" si="2"/>
        <v>0</v>
      </c>
      <c r="AF11">
        <f t="shared" si="3"/>
        <v>0</v>
      </c>
      <c r="AG11">
        <f t="shared" si="3"/>
        <v>-11.291653267723643</v>
      </c>
      <c r="AH11">
        <f t="shared" si="4"/>
        <v>-124.85682502044858</v>
      </c>
      <c r="AI11">
        <f t="shared" si="5"/>
        <v>-136.14847828817221</v>
      </c>
      <c r="AJ11">
        <f t="shared" si="6"/>
        <v>29.363716714797533</v>
      </c>
      <c r="AK11">
        <f t="shared" si="20"/>
        <v>0.1167215981457948</v>
      </c>
      <c r="AL11">
        <f t="shared" si="7"/>
        <v>-106.66803997522888</v>
      </c>
      <c r="AN11">
        <f t="shared" si="8"/>
        <v>0</v>
      </c>
      <c r="AO11">
        <f t="shared" si="8"/>
        <v>0</v>
      </c>
      <c r="AP11">
        <f t="shared" si="8"/>
        <v>-6.3155191951323024</v>
      </c>
      <c r="AQ11">
        <f t="shared" si="8"/>
        <v>-69.833500583469842</v>
      </c>
      <c r="AR11">
        <f t="shared" si="8"/>
        <v>-76.149019778602138</v>
      </c>
      <c r="AS11">
        <f t="shared" si="8"/>
        <v>16.423380363867349</v>
      </c>
      <c r="AT11">
        <f t="shared" si="8"/>
        <v>6.5283397931053755E-2</v>
      </c>
      <c r="AU11">
        <f t="shared" si="8"/>
        <v>-59.660356016803732</v>
      </c>
      <c r="AW11">
        <v>8</v>
      </c>
      <c r="AX11">
        <f>IF(Z11&gt;0, (R11*SUMPRODUCT(K11:$K$98, X11:$X$98)-K11*$AZ$3)/Z11, 0)</f>
        <v>21.332441379177453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2.766246E-3</v>
      </c>
      <c r="Q12" s="4">
        <f t="shared" si="22"/>
        <v>12.5</v>
      </c>
      <c r="R12">
        <f t="shared" si="0"/>
        <v>50000</v>
      </c>
      <c r="S12">
        <f t="shared" si="1"/>
        <v>-9.6962670944722529</v>
      </c>
      <c r="U12">
        <f t="shared" si="12"/>
        <v>2.766246E-3</v>
      </c>
      <c r="V12">
        <f t="shared" si="13"/>
        <v>0.01</v>
      </c>
      <c r="W12">
        <f t="shared" si="14"/>
        <v>0.90333226141789147</v>
      </c>
      <c r="X12">
        <f t="shared" si="15"/>
        <v>2.4988392548181966E-3</v>
      </c>
      <c r="Y12">
        <f t="shared" si="16"/>
        <v>9.0333226141789142E-3</v>
      </c>
      <c r="Z12">
        <f t="shared" si="17"/>
        <v>0.89180009954889439</v>
      </c>
      <c r="AB12">
        <f t="shared" si="18"/>
        <v>19.270282512616973</v>
      </c>
      <c r="AC12">
        <f t="shared" si="19"/>
        <v>-8.6471319601030245</v>
      </c>
      <c r="AE12">
        <f t="shared" si="2"/>
        <v>0</v>
      </c>
      <c r="AF12">
        <f t="shared" si="3"/>
        <v>0</v>
      </c>
      <c r="AG12">
        <f t="shared" si="3"/>
        <v>-11.14750124436118</v>
      </c>
      <c r="AH12">
        <f t="shared" si="4"/>
        <v>-124.94196274090983</v>
      </c>
      <c r="AI12">
        <f t="shared" si="5"/>
        <v>-136.08946398527101</v>
      </c>
      <c r="AJ12">
        <f t="shared" si="6"/>
        <v>27.917414472719997</v>
      </c>
      <c r="AK12">
        <f t="shared" si="20"/>
        <v>4.4321649779019034E-2</v>
      </c>
      <c r="AL12">
        <f t="shared" si="7"/>
        <v>-108.12772786277199</v>
      </c>
      <c r="AN12">
        <f t="shared" si="8"/>
        <v>0</v>
      </c>
      <c r="AO12">
        <f t="shared" si="8"/>
        <v>0</v>
      </c>
      <c r="AP12">
        <f t="shared" si="8"/>
        <v>-5.9250154171524487</v>
      </c>
      <c r="AQ12">
        <f t="shared" si="8"/>
        <v>-66.407981417686784</v>
      </c>
      <c r="AR12">
        <f t="shared" si="8"/>
        <v>-72.332996834839236</v>
      </c>
      <c r="AS12">
        <f t="shared" si="8"/>
        <v>14.838402573991365</v>
      </c>
      <c r="AT12">
        <f t="shared" si="8"/>
        <v>2.355742802784214E-2</v>
      </c>
      <c r="AU12">
        <f t="shared" si="8"/>
        <v>-57.471036832820026</v>
      </c>
      <c r="AW12">
        <v>9</v>
      </c>
      <c r="AX12">
        <f>IF(Z12&gt;0, (R12*SUMPRODUCT(K12:$K$98, X12:$X$98)-K12*$AZ$3)/Z12, 0)</f>
        <v>-9.6962670944722529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2.8061710000000001E-3</v>
      </c>
      <c r="Q13" s="4">
        <f t="shared" si="22"/>
        <v>12.5</v>
      </c>
      <c r="R13">
        <f t="shared" si="0"/>
        <v>50000</v>
      </c>
      <c r="S13">
        <f t="shared" si="1"/>
        <v>-40.254770352972756</v>
      </c>
      <c r="U13">
        <f t="shared" si="12"/>
        <v>2.8061710000000001E-3</v>
      </c>
      <c r="V13">
        <f t="shared" si="13"/>
        <v>0.01</v>
      </c>
      <c r="W13">
        <f t="shared" si="14"/>
        <v>0.89180009954889439</v>
      </c>
      <c r="X13">
        <f t="shared" si="15"/>
        <v>2.5025435771512208E-3</v>
      </c>
      <c r="Y13">
        <f t="shared" si="16"/>
        <v>8.9180009954889436E-3</v>
      </c>
      <c r="Z13">
        <f t="shared" si="17"/>
        <v>0.88037955497625431</v>
      </c>
      <c r="AB13">
        <f t="shared" si="18"/>
        <v>-8.6471319601030245</v>
      </c>
      <c r="AC13">
        <f t="shared" si="19"/>
        <v>-35.439476809021471</v>
      </c>
      <c r="AE13">
        <f t="shared" si="2"/>
        <v>0</v>
      </c>
      <c r="AF13">
        <f t="shared" si="3"/>
        <v>0</v>
      </c>
      <c r="AG13">
        <f t="shared" si="3"/>
        <v>-11.004744437203179</v>
      </c>
      <c r="AH13">
        <f t="shared" si="4"/>
        <v>-125.12717885756103</v>
      </c>
      <c r="AI13">
        <f t="shared" si="5"/>
        <v>-136.13192329476422</v>
      </c>
      <c r="AJ13">
        <f t="shared" si="6"/>
        <v>26.792344848918447</v>
      </c>
      <c r="AK13">
        <f t="shared" si="20"/>
        <v>-1.7294263920206051E-2</v>
      </c>
      <c r="AL13">
        <f t="shared" si="7"/>
        <v>-109.35687270976598</v>
      </c>
      <c r="AN13">
        <f t="shared" si="8"/>
        <v>0</v>
      </c>
      <c r="AO13">
        <f t="shared" si="8"/>
        <v>0</v>
      </c>
      <c r="AP13">
        <f t="shared" si="8"/>
        <v>-5.5600177343562338</v>
      </c>
      <c r="AQ13">
        <f t="shared" si="8"/>
        <v>-63.219035886563127</v>
      </c>
      <c r="AR13">
        <f t="shared" si="8"/>
        <v>-68.77905362091937</v>
      </c>
      <c r="AS13">
        <f t="shared" si="8"/>
        <v>13.536517213554999</v>
      </c>
      <c r="AT13">
        <f t="shared" si="8"/>
        <v>-8.7377235016845752E-3</v>
      </c>
      <c r="AU13">
        <f t="shared" si="8"/>
        <v>-55.251274130866051</v>
      </c>
      <c r="AW13">
        <v>10</v>
      </c>
      <c r="AX13">
        <f>IF(Z13&gt;0, (R13*SUMPRODUCT(K13:$K$98, X13:$X$98)-K13*$AZ$3)/Z13, 0)</f>
        <v>-40.254770352972756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2.8498989999999999E-3</v>
      </c>
      <c r="Q14" s="4">
        <f t="shared" si="22"/>
        <v>12.5</v>
      </c>
      <c r="R14">
        <f t="shared" si="0"/>
        <v>50000</v>
      </c>
      <c r="S14">
        <f t="shared" si="1"/>
        <v>-19.599055621098497</v>
      </c>
      <c r="U14">
        <f t="shared" si="12"/>
        <v>2.8498989999999999E-3</v>
      </c>
      <c r="V14">
        <f t="shared" si="13"/>
        <v>0.01</v>
      </c>
      <c r="W14">
        <f t="shared" si="14"/>
        <v>0.88037955497625431</v>
      </c>
      <c r="X14">
        <f t="shared" si="15"/>
        <v>2.5089928133472722E-3</v>
      </c>
      <c r="Y14">
        <f t="shared" si="16"/>
        <v>8.8037955497625425E-3</v>
      </c>
      <c r="Z14">
        <f t="shared" si="17"/>
        <v>0.86906676661314453</v>
      </c>
      <c r="AB14">
        <f t="shared" si="18"/>
        <v>-35.439476809021471</v>
      </c>
      <c r="AC14">
        <f t="shared" si="19"/>
        <v>-17.032887897299247</v>
      </c>
      <c r="AE14">
        <f t="shared" si="2"/>
        <v>0</v>
      </c>
      <c r="AF14">
        <f t="shared" si="3"/>
        <v>0</v>
      </c>
      <c r="AG14">
        <f t="shared" si="3"/>
        <v>-10.863334582664306</v>
      </c>
      <c r="AH14">
        <f t="shared" si="4"/>
        <v>-125.44964066736361</v>
      </c>
      <c r="AI14">
        <f t="shared" si="5"/>
        <v>-136.3129752500279</v>
      </c>
      <c r="AJ14">
        <f t="shared" si="6"/>
        <v>-18.406588911722224</v>
      </c>
      <c r="AK14">
        <f t="shared" si="20"/>
        <v>-2.4807633766315034</v>
      </c>
      <c r="AL14">
        <f t="shared" si="7"/>
        <v>-157.20032753838163</v>
      </c>
      <c r="AN14">
        <f t="shared" si="8"/>
        <v>0</v>
      </c>
      <c r="AO14">
        <f t="shared" si="8"/>
        <v>0</v>
      </c>
      <c r="AP14">
        <f t="shared" si="8"/>
        <v>-4.9005107750281667</v>
      </c>
      <c r="AQ14">
        <f t="shared" si="8"/>
        <v>-56.591032075443195</v>
      </c>
      <c r="AR14">
        <f t="shared" si="8"/>
        <v>-61.491542850471355</v>
      </c>
      <c r="AS14">
        <f t="shared" si="8"/>
        <v>-8.3033148438005817</v>
      </c>
      <c r="AT14">
        <f t="shared" si="8"/>
        <v>-1.1190861852748304</v>
      </c>
      <c r="AU14">
        <f t="shared" si="8"/>
        <v>-70.913943879546764</v>
      </c>
      <c r="AW14">
        <v>11</v>
      </c>
      <c r="AX14">
        <f>IF(Z14&gt;0, (R14*SUMPRODUCT(K14:$K$98, X14:$X$98)-K14*$AZ$3)/Z14, 0)</f>
        <v>-19.599055621098497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2.8964780000000001E-3</v>
      </c>
      <c r="Q15" s="4">
        <f t="shared" si="22"/>
        <v>12.5</v>
      </c>
      <c r="R15">
        <f t="shared" si="0"/>
        <v>50000</v>
      </c>
      <c r="S15">
        <f t="shared" si="1"/>
        <v>-0.8671564295086186</v>
      </c>
      <c r="U15">
        <f t="shared" si="12"/>
        <v>2.8964780000000001E-3</v>
      </c>
      <c r="V15">
        <f t="shared" si="13"/>
        <v>0.01</v>
      </c>
      <c r="W15">
        <f t="shared" si="14"/>
        <v>0.86906676661314453</v>
      </c>
      <c r="X15">
        <f t="shared" si="15"/>
        <v>2.5172327700261079E-3</v>
      </c>
      <c r="Y15">
        <f t="shared" si="16"/>
        <v>8.690667666131446E-3</v>
      </c>
      <c r="Z15">
        <f t="shared" si="17"/>
        <v>0.85785886617698692</v>
      </c>
      <c r="AB15">
        <f t="shared" si="18"/>
        <v>-17.032887897299247</v>
      </c>
      <c r="AC15">
        <f t="shared" si="19"/>
        <v>-0.7438978314163478</v>
      </c>
      <c r="AE15">
        <f t="shared" si="2"/>
        <v>0</v>
      </c>
      <c r="AF15">
        <f t="shared" si="3"/>
        <v>0</v>
      </c>
      <c r="AG15">
        <f t="shared" si="3"/>
        <v>-10.723235827212337</v>
      </c>
      <c r="AH15">
        <f t="shared" si="4"/>
        <v>-125.86163850130539</v>
      </c>
      <c r="AI15">
        <f t="shared" si="5"/>
        <v>-136.58487432851774</v>
      </c>
      <c r="AJ15">
        <f t="shared" si="6"/>
        <v>-16.288990065882899</v>
      </c>
      <c r="AK15">
        <f t="shared" si="20"/>
        <v>-1.1923021528109474</v>
      </c>
      <c r="AL15">
        <f t="shared" si="7"/>
        <v>-154.06616654721159</v>
      </c>
      <c r="AN15">
        <f t="shared" si="8"/>
        <v>0</v>
      </c>
      <c r="AO15">
        <f t="shared" si="8"/>
        <v>0</v>
      </c>
      <c r="AP15">
        <f t="shared" si="8"/>
        <v>-4.31902807645469</v>
      </c>
      <c r="AQ15">
        <f t="shared" si="8"/>
        <v>-50.693648745114416</v>
      </c>
      <c r="AR15">
        <f t="shared" si="8"/>
        <v>-55.012676821569109</v>
      </c>
      <c r="AS15">
        <f t="shared" si="8"/>
        <v>-6.5607626807111794</v>
      </c>
      <c r="AT15">
        <f t="shared" si="8"/>
        <v>-0.4802269162578478</v>
      </c>
      <c r="AU15">
        <f t="shared" si="8"/>
        <v>-62.053666418538135</v>
      </c>
      <c r="AW15">
        <v>12</v>
      </c>
      <c r="AX15">
        <f>IF(Z15&gt;0, (R15*SUMPRODUCT(K15:$K$98, X15:$X$98)-K15*$AZ$3)/Z15, 0)</f>
        <v>-0.8671564295086186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2.9506620000000002E-3</v>
      </c>
      <c r="Q16" s="4">
        <f t="shared" si="22"/>
        <v>12.5</v>
      </c>
      <c r="R16">
        <f t="shared" si="0"/>
        <v>50000</v>
      </c>
      <c r="S16">
        <f t="shared" si="1"/>
        <v>16.101467313201567</v>
      </c>
      <c r="U16">
        <f t="shared" si="12"/>
        <v>2.9506620000000002E-3</v>
      </c>
      <c r="V16">
        <f t="shared" si="13"/>
        <v>0.01</v>
      </c>
      <c r="W16">
        <f t="shared" si="14"/>
        <v>0.85785886617698692</v>
      </c>
      <c r="X16">
        <f t="shared" si="15"/>
        <v>2.5312515577915209E-3</v>
      </c>
      <c r="Y16">
        <f t="shared" si="16"/>
        <v>8.5785886617698696E-3</v>
      </c>
      <c r="Z16">
        <f t="shared" si="17"/>
        <v>0.84674902595742552</v>
      </c>
      <c r="AB16">
        <f t="shared" si="18"/>
        <v>-0.7438978314163478</v>
      </c>
      <c r="AC16">
        <f t="shared" si="19"/>
        <v>13.633901763938752</v>
      </c>
      <c r="AE16">
        <f t="shared" si="2"/>
        <v>0</v>
      </c>
      <c r="AF16">
        <f t="shared" si="3"/>
        <v>0</v>
      </c>
      <c r="AG16">
        <f t="shared" si="3"/>
        <v>-10.584362824467819</v>
      </c>
      <c r="AH16">
        <f t="shared" si="4"/>
        <v>-126.56257788957605</v>
      </c>
      <c r="AI16">
        <f t="shared" si="5"/>
        <v>-137.14694071404386</v>
      </c>
      <c r="AJ16">
        <f t="shared" si="6"/>
        <v>-14.3777995953551</v>
      </c>
      <c r="AK16">
        <f t="shared" si="20"/>
        <v>-5.2072848199144352E-2</v>
      </c>
      <c r="AL16">
        <f t="shared" si="7"/>
        <v>-151.57681315759811</v>
      </c>
      <c r="AN16">
        <f t="shared" si="8"/>
        <v>0</v>
      </c>
      <c r="AO16">
        <f t="shared" si="8"/>
        <v>0</v>
      </c>
      <c r="AP16">
        <f t="shared" si="8"/>
        <v>-3.806333753275013</v>
      </c>
      <c r="AQ16">
        <f t="shared" si="8"/>
        <v>-45.514257221885529</v>
      </c>
      <c r="AR16">
        <f t="shared" si="8"/>
        <v>-49.320590975160542</v>
      </c>
      <c r="AS16">
        <f t="shared" si="8"/>
        <v>-5.1705241784713287</v>
      </c>
      <c r="AT16">
        <f t="shared" si="8"/>
        <v>-1.8726364828629629E-2</v>
      </c>
      <c r="AU16">
        <f t="shared" si="8"/>
        <v>-54.509841518460505</v>
      </c>
      <c r="AW16">
        <v>13</v>
      </c>
      <c r="AX16">
        <f>IF(Z16&gt;0, (R16*SUMPRODUCT(K16:$K$98, X16:$X$98)-K16*$AZ$3)/Z16, 0)</f>
        <v>16.101467313201567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3.0134020000000001E-3</v>
      </c>
      <c r="Q17" s="4">
        <f t="shared" si="22"/>
        <v>12.5</v>
      </c>
      <c r="R17">
        <f t="shared" si="0"/>
        <v>50000</v>
      </c>
      <c r="S17">
        <f t="shared" si="1"/>
        <v>31.372756579168438</v>
      </c>
      <c r="U17">
        <f t="shared" si="12"/>
        <v>3.0134020000000001E-3</v>
      </c>
      <c r="V17">
        <f t="shared" si="13"/>
        <v>0.01</v>
      </c>
      <c r="W17">
        <f t="shared" si="14"/>
        <v>0.84674902595742552</v>
      </c>
      <c r="X17">
        <f t="shared" si="15"/>
        <v>2.5515952083181581E-3</v>
      </c>
      <c r="Y17">
        <f t="shared" si="16"/>
        <v>8.4674902595742556E-3</v>
      </c>
      <c r="Z17">
        <f t="shared" si="17"/>
        <v>0.83572994048953309</v>
      </c>
      <c r="AB17">
        <f t="shared" si="18"/>
        <v>13.633901763938752</v>
      </c>
      <c r="AC17">
        <f t="shared" si="19"/>
        <v>26.219151988901046</v>
      </c>
      <c r="AE17">
        <f t="shared" si="2"/>
        <v>0</v>
      </c>
      <c r="AF17">
        <f t="shared" si="3"/>
        <v>0</v>
      </c>
      <c r="AG17">
        <f t="shared" si="3"/>
        <v>-10.446624256119163</v>
      </c>
      <c r="AH17">
        <f t="shared" si="4"/>
        <v>-127.57976041590791</v>
      </c>
      <c r="AI17">
        <f t="shared" si="5"/>
        <v>-138.02638467202706</v>
      </c>
      <c r="AJ17">
        <f t="shared" si="6"/>
        <v>-12.585250224962294</v>
      </c>
      <c r="AK17">
        <f t="shared" si="20"/>
        <v>0.95437312347571268</v>
      </c>
      <c r="AL17">
        <f t="shared" si="7"/>
        <v>-149.65726177351365</v>
      </c>
      <c r="AN17">
        <f t="shared" si="8"/>
        <v>0</v>
      </c>
      <c r="AO17">
        <f t="shared" si="8"/>
        <v>0</v>
      </c>
      <c r="AP17">
        <f t="shared" si="8"/>
        <v>-3.3542860732120325</v>
      </c>
      <c r="AQ17">
        <f t="shared" si="8"/>
        <v>-40.964334802808686</v>
      </c>
      <c r="AR17">
        <f t="shared" si="8"/>
        <v>-44.318620876020717</v>
      </c>
      <c r="AS17">
        <f t="shared" si="8"/>
        <v>-4.0409732869211075</v>
      </c>
      <c r="AT17">
        <f t="shared" si="8"/>
        <v>0.30643779255746734</v>
      </c>
      <c r="AU17">
        <f t="shared" si="8"/>
        <v>-48.053156370384357</v>
      </c>
      <c r="AW17">
        <v>14</v>
      </c>
      <c r="AX17">
        <f>IF(Z17&gt;0, (R17*SUMPRODUCT(K17:$K$98, X17:$X$98)-K17*$AZ$3)/Z17, 0)</f>
        <v>31.372756579168438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3.0789929999999999E-3</v>
      </c>
      <c r="Q18" s="4">
        <f t="shared" si="22"/>
        <v>12.5</v>
      </c>
      <c r="R18">
        <f t="shared" si="0"/>
        <v>50000</v>
      </c>
      <c r="S18">
        <f t="shared" si="1"/>
        <v>45.01624983695848</v>
      </c>
      <c r="U18">
        <f t="shared" si="12"/>
        <v>3.0789929999999999E-3</v>
      </c>
      <c r="V18">
        <f t="shared" si="13"/>
        <v>0.01</v>
      </c>
      <c r="W18">
        <f t="shared" si="14"/>
        <v>0.83572994048953309</v>
      </c>
      <c r="X18">
        <f t="shared" si="15"/>
        <v>2.573206636657689E-3</v>
      </c>
      <c r="Y18">
        <f t="shared" si="16"/>
        <v>8.3572994048953311E-3</v>
      </c>
      <c r="Z18">
        <f t="shared" si="17"/>
        <v>0.82479943444797998</v>
      </c>
      <c r="AB18">
        <f t="shared" si="18"/>
        <v>26.219151988901046</v>
      </c>
      <c r="AC18">
        <f t="shared" si="19"/>
        <v>37.129377406492324</v>
      </c>
      <c r="AE18">
        <f t="shared" si="2"/>
        <v>0</v>
      </c>
      <c r="AF18">
        <f t="shared" si="3"/>
        <v>0</v>
      </c>
      <c r="AG18">
        <f t="shared" si="3"/>
        <v>-10.30999293059975</v>
      </c>
      <c r="AH18">
        <f t="shared" si="4"/>
        <v>-128.66033183288445</v>
      </c>
      <c r="AI18">
        <f t="shared" si="5"/>
        <v>-138.9703247634842</v>
      </c>
      <c r="AJ18">
        <f t="shared" si="6"/>
        <v>-10.910225417591278</v>
      </c>
      <c r="AK18">
        <f t="shared" si="20"/>
        <v>1.8353406392230733</v>
      </c>
      <c r="AL18">
        <f t="shared" si="7"/>
        <v>-148.04520954185242</v>
      </c>
      <c r="AN18">
        <f t="shared" si="8"/>
        <v>0</v>
      </c>
      <c r="AO18">
        <f t="shared" si="8"/>
        <v>0</v>
      </c>
      <c r="AP18">
        <f t="shared" si="8"/>
        <v>-2.9557280260182983</v>
      </c>
      <c r="AQ18">
        <f t="shared" si="8"/>
        <v>-36.885083355061909</v>
      </c>
      <c r="AR18">
        <f t="shared" si="8"/>
        <v>-39.840811381080208</v>
      </c>
      <c r="AS18">
        <f t="shared" si="8"/>
        <v>-3.1278061249917686</v>
      </c>
      <c r="AT18">
        <f t="shared" si="8"/>
        <v>0.52616600235887923</v>
      </c>
      <c r="AU18">
        <f t="shared" si="8"/>
        <v>-42.442451503713102</v>
      </c>
      <c r="AW18">
        <v>15</v>
      </c>
      <c r="AX18">
        <f>IF(Z18&gt;0, (R18*SUMPRODUCT(K18:$K$98, X18:$X$98)-K18*$AZ$3)/Z18, 0)</f>
        <v>45.01624983695848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3.1512390000000001E-3</v>
      </c>
      <c r="Q19" s="4">
        <f t="shared" si="22"/>
        <v>12.5</v>
      </c>
      <c r="R19">
        <f t="shared" si="0"/>
        <v>50000</v>
      </c>
      <c r="S19">
        <f t="shared" si="1"/>
        <v>57.203432779982279</v>
      </c>
      <c r="U19">
        <f t="shared" si="12"/>
        <v>3.1512390000000001E-3</v>
      </c>
      <c r="V19">
        <f t="shared" si="13"/>
        <v>0.01</v>
      </c>
      <c r="W19">
        <f t="shared" si="14"/>
        <v>0.82479943444797998</v>
      </c>
      <c r="X19">
        <f t="shared" si="15"/>
        <v>2.599140145010418E-3</v>
      </c>
      <c r="Y19">
        <f t="shared" si="16"/>
        <v>8.2479943444798004E-3</v>
      </c>
      <c r="Z19">
        <f t="shared" si="17"/>
        <v>0.81395229995848983</v>
      </c>
      <c r="AB19">
        <f t="shared" si="18"/>
        <v>37.129377406492324</v>
      </c>
      <c r="AC19">
        <f t="shared" si="19"/>
        <v>46.560865676787444</v>
      </c>
      <c r="AE19">
        <f t="shared" si="2"/>
        <v>0</v>
      </c>
      <c r="AF19">
        <f t="shared" si="3"/>
        <v>0</v>
      </c>
      <c r="AG19">
        <f t="shared" si="3"/>
        <v>-10.174403749481122</v>
      </c>
      <c r="AH19">
        <f t="shared" si="4"/>
        <v>-129.95700725052089</v>
      </c>
      <c r="AI19">
        <f t="shared" si="5"/>
        <v>-140.131411000002</v>
      </c>
      <c r="AJ19">
        <f t="shared" si="6"/>
        <v>-9.4314882702951195</v>
      </c>
      <c r="AK19">
        <f t="shared" si="20"/>
        <v>2.5990564184544631</v>
      </c>
      <c r="AL19">
        <f t="shared" si="7"/>
        <v>-146.96384285184266</v>
      </c>
      <c r="AN19">
        <f t="shared" si="8"/>
        <v>0</v>
      </c>
      <c r="AO19">
        <f t="shared" si="8"/>
        <v>0</v>
      </c>
      <c r="AP19">
        <f t="shared" si="8"/>
        <v>-2.6043361967224405</v>
      </c>
      <c r="AQ19">
        <f t="shared" si="8"/>
        <v>-33.265019389220981</v>
      </c>
      <c r="AR19">
        <f t="shared" si="8"/>
        <v>-35.869355585943417</v>
      </c>
      <c r="AS19">
        <f t="shared" si="8"/>
        <v>-2.4141725545878163</v>
      </c>
      <c r="AT19">
        <f t="shared" si="8"/>
        <v>0.6652789563466992</v>
      </c>
      <c r="AU19">
        <f t="shared" si="8"/>
        <v>-37.618249184184535</v>
      </c>
      <c r="AW19">
        <v>16</v>
      </c>
      <c r="AX19">
        <f>IF(Z19&gt;0, (R19*SUMPRODUCT(K19:$K$98, X19:$X$98)-K19*$AZ$3)/Z19, 0)</f>
        <v>57.203432779982279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3.229188E-3</v>
      </c>
      <c r="Q20" s="4">
        <f t="shared" si="22"/>
        <v>12.5</v>
      </c>
      <c r="R20">
        <f t="shared" si="0"/>
        <v>50000</v>
      </c>
      <c r="S20">
        <f t="shared" si="1"/>
        <v>68.041573023397703</v>
      </c>
      <c r="U20">
        <f t="shared" si="12"/>
        <v>3.229188E-3</v>
      </c>
      <c r="V20">
        <f t="shared" si="13"/>
        <v>0.01</v>
      </c>
      <c r="W20">
        <f t="shared" si="14"/>
        <v>0.81395229995848983</v>
      </c>
      <c r="X20">
        <f t="shared" si="15"/>
        <v>2.6284049995983559E-3</v>
      </c>
      <c r="Y20">
        <f t="shared" si="16"/>
        <v>8.139522999584899E-3</v>
      </c>
      <c r="Z20">
        <f t="shared" si="17"/>
        <v>0.80318437195930659</v>
      </c>
      <c r="AB20">
        <f t="shared" si="18"/>
        <v>46.560865676787444</v>
      </c>
      <c r="AC20">
        <f t="shared" si="19"/>
        <v>54.649928095920984</v>
      </c>
      <c r="AE20">
        <f t="shared" si="2"/>
        <v>0</v>
      </c>
      <c r="AF20">
        <f t="shared" si="3"/>
        <v>0</v>
      </c>
      <c r="AG20">
        <f t="shared" si="3"/>
        <v>-10.039804649491332</v>
      </c>
      <c r="AH20">
        <f t="shared" si="4"/>
        <v>-131.4202499799178</v>
      </c>
      <c r="AI20">
        <f t="shared" si="5"/>
        <v>-141.46005462940914</v>
      </c>
      <c r="AJ20">
        <f t="shared" si="6"/>
        <v>-8.0890624191335405</v>
      </c>
      <c r="AK20">
        <f t="shared" si="20"/>
        <v>3.2592605973751212</v>
      </c>
      <c r="AL20">
        <f t="shared" si="7"/>
        <v>-146.28985645116757</v>
      </c>
      <c r="AN20">
        <f t="shared" si="8"/>
        <v>0</v>
      </c>
      <c r="AO20">
        <f t="shared" si="8"/>
        <v>0</v>
      </c>
      <c r="AP20">
        <f t="shared" si="8"/>
        <v>-2.2945383424649948</v>
      </c>
      <c r="AQ20">
        <f t="shared" si="8"/>
        <v>-30.035325694363372</v>
      </c>
      <c r="AR20">
        <f t="shared" si="8"/>
        <v>-32.329864036828369</v>
      </c>
      <c r="AS20">
        <f t="shared" si="8"/>
        <v>-1.8487076714420867</v>
      </c>
      <c r="AT20">
        <f t="shared" si="8"/>
        <v>0.7448848528284342</v>
      </c>
      <c r="AU20">
        <f t="shared" si="8"/>
        <v>-33.433686855442026</v>
      </c>
      <c r="AW20">
        <v>17</v>
      </c>
      <c r="AX20">
        <f>IF(Z20&gt;0, (R20*SUMPRODUCT(K20:$K$98, X20:$X$98)-K20*$AZ$3)/Z20, 0)</f>
        <v>68.041573023397703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3.318545E-3</v>
      </c>
      <c r="Q21" s="4">
        <f t="shared" si="22"/>
        <v>12.5</v>
      </c>
      <c r="R21">
        <f t="shared" si="0"/>
        <v>50000</v>
      </c>
      <c r="S21">
        <f t="shared" si="1"/>
        <v>77.651595600662546</v>
      </c>
      <c r="U21">
        <f t="shared" si="12"/>
        <v>3.318545E-3</v>
      </c>
      <c r="V21">
        <f t="shared" si="13"/>
        <v>0.01</v>
      </c>
      <c r="W21">
        <f t="shared" si="14"/>
        <v>0.80318437195930659</v>
      </c>
      <c r="X21">
        <f t="shared" si="15"/>
        <v>2.6654034816436969E-3</v>
      </c>
      <c r="Y21">
        <f t="shared" si="16"/>
        <v>8.031843719593066E-3</v>
      </c>
      <c r="Z21">
        <f t="shared" si="17"/>
        <v>0.79248712475806982</v>
      </c>
      <c r="AB21">
        <f t="shared" si="18"/>
        <v>54.649928095920984</v>
      </c>
      <c r="AC21">
        <f t="shared" si="19"/>
        <v>61.537889730445443</v>
      </c>
      <c r="AE21">
        <f t="shared" si="2"/>
        <v>0</v>
      </c>
      <c r="AF21">
        <f t="shared" si="3"/>
        <v>0</v>
      </c>
      <c r="AG21">
        <f t="shared" si="3"/>
        <v>-9.9060890594758728</v>
      </c>
      <c r="AH21">
        <f t="shared" si="4"/>
        <v>-133.27017408218484</v>
      </c>
      <c r="AI21">
        <f t="shared" si="5"/>
        <v>-143.17626314166071</v>
      </c>
      <c r="AJ21">
        <f t="shared" si="6"/>
        <v>-6.8879616345244585</v>
      </c>
      <c r="AK21">
        <f t="shared" si="20"/>
        <v>3.8254949667144693</v>
      </c>
      <c r="AL21">
        <f t="shared" si="7"/>
        <v>-146.2387298094707</v>
      </c>
      <c r="AN21">
        <f t="shared" si="8"/>
        <v>0</v>
      </c>
      <c r="AO21">
        <f t="shared" si="8"/>
        <v>0</v>
      </c>
      <c r="AP21">
        <f t="shared" si="8"/>
        <v>-2.0214093127648654</v>
      </c>
      <c r="AQ21">
        <f t="shared" si="8"/>
        <v>-27.194745513198196</v>
      </c>
      <c r="AR21">
        <f t="shared" si="8"/>
        <v>-29.216154825963063</v>
      </c>
      <c r="AS21">
        <f t="shared" si="8"/>
        <v>-1.4055385238714506</v>
      </c>
      <c r="AT21">
        <f t="shared" si="8"/>
        <v>0.7806199909190894</v>
      </c>
      <c r="AU21">
        <f t="shared" si="8"/>
        <v>-29.841073358915423</v>
      </c>
      <c r="AW21">
        <v>18</v>
      </c>
      <c r="AX21">
        <f>IF(Z21&gt;0, (R21*SUMPRODUCT(K21:$K$98, X21:$X$98)-K21*$AZ$3)/Z21, 0)</f>
        <v>77.651595600662546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3.4212090000000001E-3</v>
      </c>
      <c r="Q22" s="4">
        <f t="shared" si="22"/>
        <v>12.5</v>
      </c>
      <c r="R22">
        <f t="shared" si="0"/>
        <v>50000</v>
      </c>
      <c r="S22">
        <f t="shared" si="1"/>
        <v>86.091040309294414</v>
      </c>
      <c r="U22">
        <f t="shared" si="12"/>
        <v>3.4212090000000001E-3</v>
      </c>
      <c r="V22">
        <f t="shared" si="13"/>
        <v>0.01</v>
      </c>
      <c r="W22">
        <f t="shared" si="14"/>
        <v>0.79248712475806982</v>
      </c>
      <c r="X22">
        <f t="shared" si="15"/>
        <v>2.7112640836064314E-3</v>
      </c>
      <c r="Y22">
        <f t="shared" si="16"/>
        <v>7.924871247580699E-3</v>
      </c>
      <c r="Z22">
        <f t="shared" si="17"/>
        <v>0.78185098942688269</v>
      </c>
      <c r="AB22">
        <f t="shared" si="18"/>
        <v>61.537889730445443</v>
      </c>
      <c r="AC22">
        <f t="shared" si="19"/>
        <v>67.31036504661148</v>
      </c>
      <c r="AE22">
        <f t="shared" si="2"/>
        <v>0</v>
      </c>
      <c r="AF22">
        <f t="shared" si="3"/>
        <v>0</v>
      </c>
      <c r="AG22">
        <f t="shared" si="3"/>
        <v>-9.7731373678360338</v>
      </c>
      <c r="AH22">
        <f t="shared" si="4"/>
        <v>-135.56320418032158</v>
      </c>
      <c r="AI22">
        <f t="shared" si="5"/>
        <v>-145.33634154815761</v>
      </c>
      <c r="AJ22">
        <f t="shared" si="6"/>
        <v>-5.7724753161660374</v>
      </c>
      <c r="AK22">
        <f t="shared" si="20"/>
        <v>4.3076522811311815</v>
      </c>
      <c r="AL22">
        <f t="shared" si="7"/>
        <v>-146.80116458319247</v>
      </c>
      <c r="AN22">
        <f t="shared" si="8"/>
        <v>0</v>
      </c>
      <c r="AO22">
        <f t="shared" si="8"/>
        <v>0</v>
      </c>
      <c r="AP22">
        <f t="shared" si="8"/>
        <v>-1.7806067463425908</v>
      </c>
      <c r="AQ22">
        <f t="shared" si="8"/>
        <v>-24.698799048267759</v>
      </c>
      <c r="AR22">
        <f t="shared" si="8"/>
        <v>-26.479405794610351</v>
      </c>
      <c r="AS22">
        <f t="shared" si="8"/>
        <v>-1.0517102240769169</v>
      </c>
      <c r="AT22">
        <f t="shared" si="8"/>
        <v>0.7848282924911526</v>
      </c>
      <c r="AU22">
        <f t="shared" si="8"/>
        <v>-26.746287726196115</v>
      </c>
      <c r="AW22">
        <v>19</v>
      </c>
      <c r="AX22">
        <f>IF(Z22&gt;0, (R22*SUMPRODUCT(K22:$K$98, X22:$X$98)-K22*$AZ$3)/Z22, 0)</f>
        <v>86.091040309294414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3.53338E-3</v>
      </c>
      <c r="Q23" s="4">
        <f t="shared" si="22"/>
        <v>12.5</v>
      </c>
      <c r="R23">
        <f t="shared" si="0"/>
        <v>50000</v>
      </c>
      <c r="S23">
        <f t="shared" si="1"/>
        <v>93.412934080048487</v>
      </c>
      <c r="U23">
        <f t="shared" si="12"/>
        <v>3.53338E-3</v>
      </c>
      <c r="V23">
        <f t="shared" si="13"/>
        <v>0.01</v>
      </c>
      <c r="W23">
        <f t="shared" si="14"/>
        <v>0.78185098942688269</v>
      </c>
      <c r="X23">
        <f t="shared" si="15"/>
        <v>2.762576649021159E-3</v>
      </c>
      <c r="Y23">
        <f t="shared" si="16"/>
        <v>7.8185098942688269E-3</v>
      </c>
      <c r="Z23">
        <f t="shared" si="17"/>
        <v>0.77126990288359276</v>
      </c>
      <c r="AB23">
        <f t="shared" si="18"/>
        <v>67.31036504661148</v>
      </c>
      <c r="AC23">
        <f t="shared" si="19"/>
        <v>72.046584595990453</v>
      </c>
      <c r="AE23">
        <f t="shared" si="2"/>
        <v>0</v>
      </c>
      <c r="AF23">
        <f t="shared" si="3"/>
        <v>0</v>
      </c>
      <c r="AG23">
        <f t="shared" si="3"/>
        <v>-9.6408737860449101</v>
      </c>
      <c r="AH23">
        <f t="shared" si="4"/>
        <v>-138.12883245105795</v>
      </c>
      <c r="AI23">
        <f t="shared" si="5"/>
        <v>-147.76970623710287</v>
      </c>
      <c r="AJ23">
        <f t="shared" si="6"/>
        <v>-4.7362195493789727</v>
      </c>
      <c r="AK23">
        <f t="shared" si="20"/>
        <v>4.711725553262804</v>
      </c>
      <c r="AL23">
        <f t="shared" si="7"/>
        <v>-147.79420023321904</v>
      </c>
      <c r="AN23">
        <f t="shared" si="8"/>
        <v>0</v>
      </c>
      <c r="AO23">
        <f t="shared" si="8"/>
        <v>0</v>
      </c>
      <c r="AP23">
        <f t="shared" si="8"/>
        <v>-1.5683117130480118</v>
      </c>
      <c r="AQ23">
        <f t="shared" si="8"/>
        <v>-22.469858090685655</v>
      </c>
      <c r="AR23">
        <f t="shared" si="8"/>
        <v>-24.03816980373367</v>
      </c>
      <c r="AS23">
        <f t="shared" si="8"/>
        <v>-0.77045595240649256</v>
      </c>
      <c r="AT23">
        <f t="shared" si="8"/>
        <v>0.7664714358719078</v>
      </c>
      <c r="AU23">
        <f t="shared" si="8"/>
        <v>-24.042154320268256</v>
      </c>
      <c r="AW23">
        <v>20</v>
      </c>
      <c r="AX23">
        <f>IF(Z23&gt;0, (R23*SUMPRODUCT(K23:$K$98, X23:$X$98)-K23*$AZ$3)/Z23, 0)</f>
        <v>93.412934080048487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3.6617109999999998E-3</v>
      </c>
      <c r="Q24" s="4">
        <f t="shared" si="22"/>
        <v>12.5</v>
      </c>
      <c r="R24">
        <f t="shared" si="0"/>
        <v>50000</v>
      </c>
      <c r="S24">
        <f t="shared" si="1"/>
        <v>99.71696966465187</v>
      </c>
      <c r="U24">
        <f t="shared" si="12"/>
        <v>3.6617109999999998E-3</v>
      </c>
      <c r="V24">
        <f t="shared" si="13"/>
        <v>0.01</v>
      </c>
      <c r="W24">
        <f t="shared" si="14"/>
        <v>0.77126990288359276</v>
      </c>
      <c r="X24">
        <f t="shared" si="15"/>
        <v>2.8241674873577833E-3</v>
      </c>
      <c r="Y24">
        <f t="shared" si="16"/>
        <v>7.7126990288359275E-3</v>
      </c>
      <c r="Z24">
        <f t="shared" si="17"/>
        <v>0.76073303636739897</v>
      </c>
      <c r="AB24">
        <f t="shared" si="18"/>
        <v>72.046584595990453</v>
      </c>
      <c r="AC24">
        <f t="shared" si="19"/>
        <v>75.857993110346428</v>
      </c>
      <c r="AE24">
        <f t="shared" si="2"/>
        <v>0</v>
      </c>
      <c r="AF24">
        <f t="shared" si="3"/>
        <v>0</v>
      </c>
      <c r="AG24">
        <f t="shared" si="3"/>
        <v>-9.5091629545924867</v>
      </c>
      <c r="AH24">
        <f t="shared" si="4"/>
        <v>-141.20837436788918</v>
      </c>
      <c r="AI24">
        <f t="shared" si="5"/>
        <v>-150.71753732248166</v>
      </c>
      <c r="AJ24">
        <f t="shared" si="6"/>
        <v>-3.8114085143559748</v>
      </c>
      <c r="AK24">
        <f t="shared" si="20"/>
        <v>5.043260921719332</v>
      </c>
      <c r="AL24">
        <f t="shared" si="7"/>
        <v>-149.4856849151183</v>
      </c>
      <c r="AN24">
        <f t="shared" si="8"/>
        <v>0</v>
      </c>
      <c r="AO24">
        <f t="shared" si="8"/>
        <v>0</v>
      </c>
      <c r="AP24">
        <f t="shared" si="8"/>
        <v>-1.3811481175593163</v>
      </c>
      <c r="AQ24">
        <f t="shared" si="8"/>
        <v>-20.50965803963124</v>
      </c>
      <c r="AR24">
        <f t="shared" si="8"/>
        <v>-21.890806157190553</v>
      </c>
      <c r="AS24">
        <f t="shared" si="8"/>
        <v>-0.55358391900414095</v>
      </c>
      <c r="AT24">
        <f t="shared" si="8"/>
        <v>0.73250299333960911</v>
      </c>
      <c r="AU24">
        <f t="shared" si="8"/>
        <v>-21.711887082855085</v>
      </c>
      <c r="AW24">
        <v>21</v>
      </c>
      <c r="AX24">
        <f>IF(Z24&gt;0, (R24*SUMPRODUCT(K24:$K$98, X24:$X$98)-K24*$AZ$3)/Z24, 0)</f>
        <v>99.71696966465187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3.8071530000000002E-3</v>
      </c>
      <c r="Q25" s="4">
        <f t="shared" si="22"/>
        <v>12.5</v>
      </c>
      <c r="R25">
        <f t="shared" si="0"/>
        <v>50000</v>
      </c>
      <c r="S25">
        <f t="shared" si="1"/>
        <v>105.05285901787384</v>
      </c>
      <c r="U25">
        <f t="shared" si="12"/>
        <v>3.8071530000000002E-3</v>
      </c>
      <c r="V25">
        <f t="shared" si="13"/>
        <v>0.01</v>
      </c>
      <c r="W25">
        <f t="shared" si="14"/>
        <v>0.76073303636739897</v>
      </c>
      <c r="X25">
        <f t="shared" si="15"/>
        <v>2.8962270616052521E-3</v>
      </c>
      <c r="Y25">
        <f t="shared" si="16"/>
        <v>7.60733036367399E-3</v>
      </c>
      <c r="Z25">
        <f t="shared" si="17"/>
        <v>0.75022947894211967</v>
      </c>
      <c r="AB25">
        <f t="shared" si="18"/>
        <v>75.857993110346428</v>
      </c>
      <c r="AC25">
        <f t="shared" si="19"/>
        <v>78.813751682359452</v>
      </c>
      <c r="AE25">
        <f t="shared" si="2"/>
        <v>0</v>
      </c>
      <c r="AF25">
        <f t="shared" si="3"/>
        <v>0</v>
      </c>
      <c r="AG25">
        <f t="shared" si="3"/>
        <v>-9.3778684867764959</v>
      </c>
      <c r="AH25">
        <f t="shared" si="4"/>
        <v>-144.81135308026259</v>
      </c>
      <c r="AI25">
        <f t="shared" si="5"/>
        <v>-154.18922156703908</v>
      </c>
      <c r="AJ25">
        <f t="shared" si="6"/>
        <v>-2.9557585720130248</v>
      </c>
      <c r="AK25">
        <f t="shared" si="20"/>
        <v>5.31005951772425</v>
      </c>
      <c r="AL25">
        <f t="shared" si="7"/>
        <v>-151.83492062132785</v>
      </c>
      <c r="AN25">
        <f t="shared" si="8"/>
        <v>0</v>
      </c>
      <c r="AO25">
        <f t="shared" si="8"/>
        <v>0</v>
      </c>
      <c r="AP25">
        <f t="shared" si="8"/>
        <v>-1.2161414233790293</v>
      </c>
      <c r="AQ25">
        <f t="shared" si="8"/>
        <v>-18.779436425751083</v>
      </c>
      <c r="AR25">
        <f t="shared" si="8"/>
        <v>-19.995577849130111</v>
      </c>
      <c r="AS25">
        <f t="shared" si="8"/>
        <v>-0.38330889817887442</v>
      </c>
      <c r="AT25">
        <f t="shared" si="8"/>
        <v>0.68861952470526688</v>
      </c>
      <c r="AU25">
        <f t="shared" si="8"/>
        <v>-19.690267222603719</v>
      </c>
      <c r="AW25">
        <v>22</v>
      </c>
      <c r="AX25">
        <f>IF(Z25&gt;0, (R25*SUMPRODUCT(K25:$K$98, X25:$X$98)-K25*$AZ$3)/Z25, 0)</f>
        <v>105.05285901787384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3.9582979999999999E-3</v>
      </c>
      <c r="Q26" s="4">
        <f t="shared" si="22"/>
        <v>12.5</v>
      </c>
      <c r="R26">
        <f t="shared" si="0"/>
        <v>50000</v>
      </c>
      <c r="S26">
        <f t="shared" si="1"/>
        <v>109.47584088315155</v>
      </c>
      <c r="U26">
        <f t="shared" si="12"/>
        <v>3.9582979999999999E-3</v>
      </c>
      <c r="V26">
        <f t="shared" si="13"/>
        <v>0.01</v>
      </c>
      <c r="W26">
        <f t="shared" si="14"/>
        <v>0.75022947894211967</v>
      </c>
      <c r="X26">
        <f t="shared" si="15"/>
        <v>2.9696318460376344E-3</v>
      </c>
      <c r="Y26">
        <f t="shared" si="16"/>
        <v>7.5022947894211964E-3</v>
      </c>
      <c r="Z26">
        <f t="shared" si="17"/>
        <v>0.73975755230666085</v>
      </c>
      <c r="AB26">
        <f t="shared" si="18"/>
        <v>78.813751682359452</v>
      </c>
      <c r="AC26">
        <f t="shared" si="19"/>
        <v>80.985580088433665</v>
      </c>
      <c r="AE26">
        <f t="shared" si="2"/>
        <v>0</v>
      </c>
      <c r="AF26">
        <f t="shared" si="3"/>
        <v>0</v>
      </c>
      <c r="AG26">
        <f t="shared" si="3"/>
        <v>-9.2469694038332602</v>
      </c>
      <c r="AH26">
        <f t="shared" si="4"/>
        <v>-148.48159230188173</v>
      </c>
      <c r="AI26">
        <f t="shared" si="5"/>
        <v>-157.72856170571498</v>
      </c>
      <c r="AJ26">
        <f t="shared" si="6"/>
        <v>-2.1718284060742121</v>
      </c>
      <c r="AK26">
        <f t="shared" si="20"/>
        <v>5.5169626177651621</v>
      </c>
      <c r="AL26">
        <f t="shared" si="7"/>
        <v>-154.38342749402403</v>
      </c>
      <c r="AN26">
        <f t="shared" si="8"/>
        <v>0</v>
      </c>
      <c r="AO26">
        <f t="shared" si="8"/>
        <v>0</v>
      </c>
      <c r="AP26">
        <f t="shared" si="8"/>
        <v>-1.0706840705190719</v>
      </c>
      <c r="AQ26">
        <f t="shared" si="8"/>
        <v>-17.192322013851303</v>
      </c>
      <c r="AR26">
        <f t="shared" si="8"/>
        <v>-18.263006084370375</v>
      </c>
      <c r="AS26">
        <f t="shared" si="8"/>
        <v>-0.25147072264784748</v>
      </c>
      <c r="AT26">
        <f t="shared" si="8"/>
        <v>0.63879566748016792</v>
      </c>
      <c r="AU26">
        <f t="shared" si="8"/>
        <v>-17.875681139538052</v>
      </c>
      <c r="AW26">
        <v>23</v>
      </c>
      <c r="AX26">
        <f>IF(Z26&gt;0, (R26*SUMPRODUCT(K26:$K$98, X26:$X$98)-K26*$AZ$3)/Z26, 0)</f>
        <v>109.47584088315155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4.120851E-3</v>
      </c>
      <c r="Q27" s="4">
        <f t="shared" si="22"/>
        <v>12.5</v>
      </c>
      <c r="R27">
        <f t="shared" si="0"/>
        <v>50000</v>
      </c>
      <c r="S27">
        <f t="shared" si="1"/>
        <v>113.12003075893222</v>
      </c>
      <c r="U27">
        <f t="shared" si="12"/>
        <v>4.120851E-3</v>
      </c>
      <c r="V27">
        <f t="shared" si="13"/>
        <v>0.01</v>
      </c>
      <c r="W27">
        <f t="shared" si="14"/>
        <v>0.73975755230666085</v>
      </c>
      <c r="X27">
        <f t="shared" si="15"/>
        <v>3.0484306491804559E-3</v>
      </c>
      <c r="Y27">
        <f t="shared" si="16"/>
        <v>7.3975755230666082E-3</v>
      </c>
      <c r="Z27">
        <f t="shared" si="17"/>
        <v>0.72931154613441374</v>
      </c>
      <c r="AB27">
        <f t="shared" si="18"/>
        <v>80.985580088433665</v>
      </c>
      <c r="AC27">
        <f t="shared" si="19"/>
        <v>82.499744531569291</v>
      </c>
      <c r="AE27">
        <f t="shared" si="2"/>
        <v>0</v>
      </c>
      <c r="AF27">
        <f t="shared" si="3"/>
        <v>0</v>
      </c>
      <c r="AG27">
        <f t="shared" si="3"/>
        <v>-9.1163943266801724</v>
      </c>
      <c r="AH27">
        <f t="shared" si="4"/>
        <v>-152.42153245902279</v>
      </c>
      <c r="AI27">
        <f t="shared" si="5"/>
        <v>-161.53792678570295</v>
      </c>
      <c r="AJ27">
        <f t="shared" si="6"/>
        <v>-1.5141644431356269</v>
      </c>
      <c r="AK27">
        <f t="shared" si="20"/>
        <v>5.6689906061903574</v>
      </c>
      <c r="AL27">
        <f t="shared" si="7"/>
        <v>-157.38310062264821</v>
      </c>
      <c r="AN27">
        <f t="shared" si="8"/>
        <v>0</v>
      </c>
      <c r="AO27">
        <f t="shared" si="8"/>
        <v>0</v>
      </c>
      <c r="AP27">
        <f t="shared" si="8"/>
        <v>-0.94246883954571292</v>
      </c>
      <c r="AQ27">
        <f t="shared" si="8"/>
        <v>-15.757605438152099</v>
      </c>
      <c r="AR27">
        <f t="shared" si="8"/>
        <v>-16.700074277697812</v>
      </c>
      <c r="AS27">
        <f t="shared" si="8"/>
        <v>-0.15653697662320085</v>
      </c>
      <c r="AT27">
        <f t="shared" si="8"/>
        <v>0.58607019470135469</v>
      </c>
      <c r="AU27">
        <f t="shared" si="8"/>
        <v>-16.270541059619656</v>
      </c>
      <c r="AW27">
        <v>24</v>
      </c>
      <c r="AX27">
        <f>IF(Z27&gt;0, (R27*SUMPRODUCT(K27:$K$98, X27:$X$98)-K27*$AZ$3)/Z27, 0)</f>
        <v>113.12003075893222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4.2986129999999997E-3</v>
      </c>
      <c r="Q28" s="4">
        <f t="shared" si="22"/>
        <v>12.5</v>
      </c>
      <c r="R28">
        <f t="shared" si="0"/>
        <v>50000</v>
      </c>
      <c r="S28">
        <f t="shared" si="1"/>
        <v>116.07495575060912</v>
      </c>
      <c r="U28">
        <f t="shared" si="12"/>
        <v>4.2986129999999997E-3</v>
      </c>
      <c r="V28">
        <f t="shared" si="13"/>
        <v>0.01</v>
      </c>
      <c r="W28">
        <f t="shared" si="14"/>
        <v>0.72931154613441374</v>
      </c>
      <c r="X28">
        <f t="shared" si="15"/>
        <v>3.1350280932634905E-3</v>
      </c>
      <c r="Y28">
        <f t="shared" si="16"/>
        <v>7.2931154613441376E-3</v>
      </c>
      <c r="Z28">
        <f t="shared" si="17"/>
        <v>0.7188834025798061</v>
      </c>
      <c r="AB28">
        <f t="shared" si="18"/>
        <v>82.499744531569291</v>
      </c>
      <c r="AC28">
        <f t="shared" si="19"/>
        <v>83.444359144298318</v>
      </c>
      <c r="AE28">
        <f t="shared" si="2"/>
        <v>0</v>
      </c>
      <c r="AF28">
        <f t="shared" si="3"/>
        <v>0</v>
      </c>
      <c r="AG28">
        <f t="shared" si="3"/>
        <v>-8.986042532247577</v>
      </c>
      <c r="AH28">
        <f t="shared" si="4"/>
        <v>-156.75140466317453</v>
      </c>
      <c r="AI28">
        <f t="shared" si="5"/>
        <v>-165.73744719542211</v>
      </c>
      <c r="AJ28">
        <f t="shared" si="6"/>
        <v>-0.94461461272902625</v>
      </c>
      <c r="AK28">
        <f t="shared" si="20"/>
        <v>5.7749821172098512</v>
      </c>
      <c r="AL28">
        <f t="shared" si="7"/>
        <v>-160.90707969094129</v>
      </c>
      <c r="AN28">
        <f t="shared" si="8"/>
        <v>0</v>
      </c>
      <c r="AO28">
        <f t="shared" si="8"/>
        <v>0</v>
      </c>
      <c r="AP28">
        <f t="shared" si="8"/>
        <v>-0.8294578949504372</v>
      </c>
      <c r="AQ28">
        <f t="shared" si="8"/>
        <v>-14.468960020593268</v>
      </c>
      <c r="AR28">
        <f t="shared" si="8"/>
        <v>-15.298417915543705</v>
      </c>
      <c r="AS28">
        <f t="shared" si="8"/>
        <v>-8.719278207307439E-2</v>
      </c>
      <c r="AT28">
        <f t="shared" si="8"/>
        <v>0.53306052059373099</v>
      </c>
      <c r="AU28">
        <f t="shared" si="8"/>
        <v>-14.852550177023049</v>
      </c>
      <c r="AW28">
        <v>25</v>
      </c>
      <c r="AX28">
        <f>IF(Z28&gt;0, (R28*SUMPRODUCT(K28:$K$98, X28:$X$98)-K28*$AZ$3)/Z28, 0)</f>
        <v>116.07495575060912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4.5124980000000002E-3</v>
      </c>
      <c r="Q29" s="4">
        <f t="shared" si="22"/>
        <v>12.5</v>
      </c>
      <c r="R29">
        <f t="shared" si="0"/>
        <v>50000</v>
      </c>
      <c r="S29">
        <f t="shared" si="1"/>
        <v>118.41064793355847</v>
      </c>
      <c r="U29">
        <f t="shared" si="12"/>
        <v>4.5124980000000002E-3</v>
      </c>
      <c r="V29">
        <f t="shared" si="13"/>
        <v>0.01</v>
      </c>
      <c r="W29">
        <f t="shared" si="14"/>
        <v>0.7188834025798061</v>
      </c>
      <c r="X29">
        <f t="shared" si="15"/>
        <v>3.2439599163745698E-3</v>
      </c>
      <c r="Y29">
        <f t="shared" si="16"/>
        <v>7.1888340257980615E-3</v>
      </c>
      <c r="Z29">
        <f t="shared" si="17"/>
        <v>0.70845060863763343</v>
      </c>
      <c r="AB29">
        <f t="shared" si="18"/>
        <v>83.444359144298318</v>
      </c>
      <c r="AC29">
        <f t="shared" si="19"/>
        <v>83.888095597706027</v>
      </c>
      <c r="AE29">
        <f t="shared" si="2"/>
        <v>0</v>
      </c>
      <c r="AF29">
        <f t="shared" si="3"/>
        <v>0</v>
      </c>
      <c r="AG29">
        <f t="shared" si="3"/>
        <v>-8.8556326079704171</v>
      </c>
      <c r="AH29">
        <f t="shared" si="4"/>
        <v>-162.19799581872849</v>
      </c>
      <c r="AI29">
        <f t="shared" si="5"/>
        <v>-171.05362842669891</v>
      </c>
      <c r="AJ29">
        <f t="shared" si="6"/>
        <v>-0.44373645340770906</v>
      </c>
      <c r="AK29">
        <f t="shared" si="20"/>
        <v>5.8411051401008827</v>
      </c>
      <c r="AL29">
        <f t="shared" si="7"/>
        <v>-165.65625974000571</v>
      </c>
      <c r="AN29">
        <f t="shared" si="8"/>
        <v>0</v>
      </c>
      <c r="AO29">
        <f t="shared" si="8"/>
        <v>0</v>
      </c>
      <c r="AP29">
        <f t="shared" si="8"/>
        <v>-0.72983963295436116</v>
      </c>
      <c r="AQ29">
        <f t="shared" si="8"/>
        <v>-13.367596757314491</v>
      </c>
      <c r="AR29">
        <f t="shared" si="8"/>
        <v>-14.097436390268852</v>
      </c>
      <c r="AS29">
        <f t="shared" si="8"/>
        <v>-3.6570673674071442E-2</v>
      </c>
      <c r="AT29">
        <f t="shared" si="8"/>
        <v>0.48139644226682693</v>
      </c>
      <c r="AU29">
        <f t="shared" si="8"/>
        <v>-13.652610621676095</v>
      </c>
      <c r="AW29">
        <v>26</v>
      </c>
      <c r="AX29">
        <f>IF(Z29&gt;0, (R29*SUMPRODUCT(K29:$K$98, X29:$X$98)-K29*$AZ$3)/Z29, 0)</f>
        <v>118.41064793355847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4.7406419999999998E-3</v>
      </c>
      <c r="Q30" s="4">
        <f t="shared" si="22"/>
        <v>12.5</v>
      </c>
      <c r="R30">
        <f t="shared" si="0"/>
        <v>50000</v>
      </c>
      <c r="S30">
        <f t="shared" si="1"/>
        <v>120.10672575257301</v>
      </c>
      <c r="U30">
        <f t="shared" si="12"/>
        <v>4.7406419999999998E-3</v>
      </c>
      <c r="V30">
        <f t="shared" si="13"/>
        <v>0.01</v>
      </c>
      <c r="W30">
        <f t="shared" si="14"/>
        <v>0.70845060863763343</v>
      </c>
      <c r="X30">
        <f t="shared" si="15"/>
        <v>3.3585107102331278E-3</v>
      </c>
      <c r="Y30">
        <f t="shared" si="16"/>
        <v>7.084506086376334E-3</v>
      </c>
      <c r="Z30">
        <f t="shared" si="17"/>
        <v>0.69800759184102401</v>
      </c>
      <c r="AB30">
        <f t="shared" si="18"/>
        <v>83.888095597706027</v>
      </c>
      <c r="AC30">
        <f t="shared" si="19"/>
        <v>83.83540640646379</v>
      </c>
      <c r="AE30">
        <f t="shared" si="2"/>
        <v>0</v>
      </c>
      <c r="AF30">
        <f t="shared" si="3"/>
        <v>0</v>
      </c>
      <c r="AG30">
        <f t="shared" si="3"/>
        <v>-8.7250948980128005</v>
      </c>
      <c r="AH30">
        <f t="shared" si="4"/>
        <v>-167.92553551165639</v>
      </c>
      <c r="AI30">
        <f t="shared" si="5"/>
        <v>-176.65063040966919</v>
      </c>
      <c r="AJ30">
        <f t="shared" si="6"/>
        <v>5.2689191242237143E-2</v>
      </c>
      <c r="AK30">
        <f t="shared" si="20"/>
        <v>5.8721666918394222</v>
      </c>
      <c r="AL30">
        <f t="shared" si="7"/>
        <v>-170.72577452658754</v>
      </c>
      <c r="AN30">
        <f t="shared" si="8"/>
        <v>0</v>
      </c>
      <c r="AO30">
        <f t="shared" si="8"/>
        <v>0</v>
      </c>
      <c r="AP30">
        <f t="shared" si="8"/>
        <v>-0.64203690018533</v>
      </c>
      <c r="AQ30">
        <f t="shared" si="8"/>
        <v>-12.356815775885817</v>
      </c>
      <c r="AR30">
        <f t="shared" si="8"/>
        <v>-12.998852676071147</v>
      </c>
      <c r="AS30">
        <f t="shared" si="8"/>
        <v>3.8771389209924377E-3</v>
      </c>
      <c r="AT30">
        <f t="shared" si="8"/>
        <v>0.43210391912858204</v>
      </c>
      <c r="AU30">
        <f t="shared" si="8"/>
        <v>-12.562871618021573</v>
      </c>
      <c r="AW30">
        <v>27</v>
      </c>
      <c r="AX30">
        <f>IF(Z30&gt;0, (R30*SUMPRODUCT(K30:$K$98, X30:$X$98)-K30*$AZ$3)/Z30, 0)</f>
        <v>120.10672575257301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4.9668849999999999E-3</v>
      </c>
      <c r="Q31" s="4">
        <f t="shared" si="22"/>
        <v>12.5</v>
      </c>
      <c r="R31">
        <f t="shared" si="0"/>
        <v>50000</v>
      </c>
      <c r="S31">
        <f t="shared" si="1"/>
        <v>121.25026051325032</v>
      </c>
      <c r="U31">
        <f t="shared" si="12"/>
        <v>4.9668849999999999E-3</v>
      </c>
      <c r="V31">
        <f t="shared" si="13"/>
        <v>0.01</v>
      </c>
      <c r="W31">
        <f t="shared" si="14"/>
        <v>0.69800759184102401</v>
      </c>
      <c r="X31">
        <f t="shared" si="15"/>
        <v>3.4669234378013046E-3</v>
      </c>
      <c r="Y31">
        <f t="shared" si="16"/>
        <v>6.9800759184102399E-3</v>
      </c>
      <c r="Z31">
        <f t="shared" si="17"/>
        <v>0.68756059248481249</v>
      </c>
      <c r="AB31">
        <f t="shared" si="18"/>
        <v>83.83540640646379</v>
      </c>
      <c r="AC31">
        <f t="shared" si="19"/>
        <v>83.366900957428257</v>
      </c>
      <c r="AE31">
        <f t="shared" si="2"/>
        <v>0</v>
      </c>
      <c r="AF31">
        <f t="shared" si="3"/>
        <v>0</v>
      </c>
      <c r="AG31">
        <f t="shared" si="3"/>
        <v>-8.5945074060601563</v>
      </c>
      <c r="AH31">
        <f t="shared" si="4"/>
        <v>-173.34617189006522</v>
      </c>
      <c r="AI31">
        <f t="shared" si="5"/>
        <v>-181.94067929612538</v>
      </c>
      <c r="AJ31">
        <f t="shared" si="6"/>
        <v>0.46850544903553271</v>
      </c>
      <c r="AK31">
        <f t="shared" si="20"/>
        <v>5.8684784484524659</v>
      </c>
      <c r="AL31">
        <f t="shared" si="7"/>
        <v>-175.60369539863737</v>
      </c>
      <c r="AN31">
        <f t="shared" si="8"/>
        <v>0</v>
      </c>
      <c r="AO31">
        <f t="shared" si="8"/>
        <v>0</v>
      </c>
      <c r="AP31">
        <f t="shared" si="8"/>
        <v>-0.56466750690580325</v>
      </c>
      <c r="AQ31">
        <f t="shared" si="8"/>
        <v>-11.389012317775045</v>
      </c>
      <c r="AR31">
        <f t="shared" si="8"/>
        <v>-11.953679824680849</v>
      </c>
      <c r="AS31">
        <f t="shared" si="8"/>
        <v>3.0781264286553395E-2</v>
      </c>
      <c r="AT31">
        <f t="shared" si="8"/>
        <v>0.38556474946795766</v>
      </c>
      <c r="AU31">
        <f t="shared" si="8"/>
        <v>-11.537333810926336</v>
      </c>
      <c r="AW31">
        <v>28</v>
      </c>
      <c r="AX31">
        <f>IF(Z31&gt;0, (R31*SUMPRODUCT(K31:$K$98, X31:$X$98)-K31*$AZ$3)/Z31, 0)</f>
        <v>121.25026051325032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5.2168930000000002E-3</v>
      </c>
      <c r="Q32" s="4">
        <f t="shared" si="22"/>
        <v>12.5</v>
      </c>
      <c r="R32">
        <f t="shared" si="0"/>
        <v>50000</v>
      </c>
      <c r="S32">
        <f t="shared" si="1"/>
        <v>121.98004504136954</v>
      </c>
      <c r="U32">
        <f t="shared" si="12"/>
        <v>5.2168930000000002E-3</v>
      </c>
      <c r="V32">
        <f t="shared" si="13"/>
        <v>0.01</v>
      </c>
      <c r="W32">
        <f t="shared" si="14"/>
        <v>0.68756059248481249</v>
      </c>
      <c r="X32">
        <f t="shared" si="15"/>
        <v>3.5869300420098712E-3</v>
      </c>
      <c r="Y32">
        <f t="shared" si="16"/>
        <v>6.8756059248481251E-3</v>
      </c>
      <c r="Z32">
        <f t="shared" si="17"/>
        <v>0.67709805651795452</v>
      </c>
      <c r="AB32">
        <f t="shared" si="18"/>
        <v>83.366900957428257</v>
      </c>
      <c r="AC32">
        <f t="shared" si="19"/>
        <v>82.592451431483866</v>
      </c>
      <c r="AE32">
        <f t="shared" si="2"/>
        <v>0</v>
      </c>
      <c r="AF32">
        <f t="shared" si="3"/>
        <v>0</v>
      </c>
      <c r="AG32">
        <f t="shared" si="3"/>
        <v>-8.4637257064744311</v>
      </c>
      <c r="AH32">
        <f t="shared" si="4"/>
        <v>-179.34650210049355</v>
      </c>
      <c r="AI32">
        <f t="shared" si="5"/>
        <v>-187.81022780696799</v>
      </c>
      <c r="AJ32">
        <f t="shared" si="6"/>
        <v>0.77444952594439087</v>
      </c>
      <c r="AK32">
        <f t="shared" si="20"/>
        <v>5.8356830670199784</v>
      </c>
      <c r="AL32">
        <f t="shared" si="7"/>
        <v>-181.20009521400362</v>
      </c>
      <c r="AN32">
        <f t="shared" si="8"/>
        <v>0</v>
      </c>
      <c r="AO32">
        <f t="shared" si="8"/>
        <v>0</v>
      </c>
      <c r="AP32">
        <f t="shared" si="8"/>
        <v>-0.49649555524342937</v>
      </c>
      <c r="AQ32">
        <f t="shared" si="8"/>
        <v>-10.520749871801202</v>
      </c>
      <c r="AR32">
        <f t="shared" si="8"/>
        <v>-11.017245427044633</v>
      </c>
      <c r="AS32">
        <f t="shared" si="8"/>
        <v>4.5430435806495334E-2</v>
      </c>
      <c r="AT32">
        <f t="shared" si="8"/>
        <v>0.34233041157848115</v>
      </c>
      <c r="AU32">
        <f t="shared" si="8"/>
        <v>-10.629484579659657</v>
      </c>
      <c r="AW32">
        <v>29</v>
      </c>
      <c r="AX32">
        <f>IF(Z32&gt;0, (R32*SUMPRODUCT(K32:$K$98, X32:$X$98)-K32*$AZ$3)/Z32, 0)</f>
        <v>121.98004504136954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5.4821100000000001E-3</v>
      </c>
      <c r="Q33" s="4">
        <f t="shared" si="22"/>
        <v>12.5</v>
      </c>
      <c r="R33">
        <f t="shared" si="0"/>
        <v>50000</v>
      </c>
      <c r="S33">
        <f t="shared" si="1"/>
        <v>122.3329379413409</v>
      </c>
      <c r="U33">
        <f t="shared" si="12"/>
        <v>5.4821100000000001E-3</v>
      </c>
      <c r="V33">
        <f t="shared" si="13"/>
        <v>0.01</v>
      </c>
      <c r="W33">
        <f t="shared" si="14"/>
        <v>0.67709805651795452</v>
      </c>
      <c r="X33">
        <f t="shared" si="15"/>
        <v>3.7119260266176438E-3</v>
      </c>
      <c r="Y33">
        <f t="shared" si="16"/>
        <v>6.7709805651795449E-3</v>
      </c>
      <c r="Z33">
        <f t="shared" si="17"/>
        <v>0.66661514992615734</v>
      </c>
      <c r="AB33">
        <f t="shared" si="18"/>
        <v>82.592451431483866</v>
      </c>
      <c r="AC33">
        <f t="shared" si="19"/>
        <v>81.548989766674268</v>
      </c>
      <c r="AE33">
        <f t="shared" si="2"/>
        <v>0</v>
      </c>
      <c r="AF33">
        <f t="shared" si="3"/>
        <v>0</v>
      </c>
      <c r="AG33">
        <f t="shared" si="3"/>
        <v>-8.332689374076967</v>
      </c>
      <c r="AH33">
        <f t="shared" si="4"/>
        <v>-185.5963013308822</v>
      </c>
      <c r="AI33">
        <f t="shared" si="5"/>
        <v>-193.92899070495918</v>
      </c>
      <c r="AJ33">
        <f t="shared" si="6"/>
        <v>1.0434616648095982</v>
      </c>
      <c r="AK33">
        <f t="shared" si="20"/>
        <v>5.7814716002038713</v>
      </c>
      <c r="AL33">
        <f t="shared" si="7"/>
        <v>-187.10405743994571</v>
      </c>
      <c r="AN33">
        <f t="shared" si="8"/>
        <v>0</v>
      </c>
      <c r="AO33">
        <f t="shared" si="8"/>
        <v>0</v>
      </c>
      <c r="AP33">
        <f t="shared" si="8"/>
        <v>-0.43643638968092813</v>
      </c>
      <c r="AQ33">
        <f t="shared" si="8"/>
        <v>-9.7208687441269888</v>
      </c>
      <c r="AR33">
        <f t="shared" si="8"/>
        <v>-10.157305133807917</v>
      </c>
      <c r="AS33">
        <f t="shared" si="8"/>
        <v>5.4652780310846298E-2</v>
      </c>
      <c r="AT33">
        <f t="shared" si="8"/>
        <v>0.30281275095716648</v>
      </c>
      <c r="AU33">
        <f t="shared" si="8"/>
        <v>-9.7998396025399046</v>
      </c>
      <c r="AW33">
        <v>30</v>
      </c>
      <c r="AX33">
        <f>IF(Z33&gt;0, (R33*SUMPRODUCT(K33:$K$98, X33:$X$98)-K33*$AZ$3)/Z33, 0)</f>
        <v>122.3329379413409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5.7777469999999997E-3</v>
      </c>
      <c r="Q34" s="4">
        <f t="shared" si="22"/>
        <v>12.5</v>
      </c>
      <c r="R34">
        <f t="shared" si="0"/>
        <v>50000</v>
      </c>
      <c r="S34">
        <f t="shared" si="1"/>
        <v>122.37508877491588</v>
      </c>
      <c r="U34">
        <f t="shared" si="12"/>
        <v>5.7777469999999997E-3</v>
      </c>
      <c r="V34">
        <f t="shared" si="13"/>
        <v>0.01</v>
      </c>
      <c r="W34">
        <f t="shared" si="14"/>
        <v>0.66661514992615734</v>
      </c>
      <c r="X34">
        <f t="shared" si="15"/>
        <v>3.8515336826404054E-3</v>
      </c>
      <c r="Y34">
        <f t="shared" si="16"/>
        <v>6.6661514992615734E-3</v>
      </c>
      <c r="Z34">
        <f t="shared" si="17"/>
        <v>0.65609746474425545</v>
      </c>
      <c r="AB34">
        <f t="shared" si="18"/>
        <v>81.548989766674268</v>
      </c>
      <c r="AC34">
        <f t="shared" si="19"/>
        <v>80.289985493075505</v>
      </c>
      <c r="AE34">
        <f t="shared" si="2"/>
        <v>0</v>
      </c>
      <c r="AF34">
        <f t="shared" si="3"/>
        <v>0</v>
      </c>
      <c r="AG34">
        <f t="shared" si="3"/>
        <v>-8.2012183093031936</v>
      </c>
      <c r="AH34">
        <f t="shared" si="4"/>
        <v>-192.57668413202026</v>
      </c>
      <c r="AI34">
        <f t="shared" si="5"/>
        <v>-200.77790244132345</v>
      </c>
      <c r="AJ34">
        <f t="shared" si="6"/>
        <v>1.2590042735987623</v>
      </c>
      <c r="AK34">
        <f t="shared" si="20"/>
        <v>5.7084292836671997</v>
      </c>
      <c r="AL34">
        <f t="shared" si="7"/>
        <v>-193.81046888405749</v>
      </c>
      <c r="AN34">
        <f t="shared" si="8"/>
        <v>0</v>
      </c>
      <c r="AO34">
        <f t="shared" si="8"/>
        <v>0</v>
      </c>
      <c r="AP34">
        <f t="shared" si="8"/>
        <v>-0.38352714887763312</v>
      </c>
      <c r="AQ34">
        <f t="shared" si="8"/>
        <v>-9.0057822898921902</v>
      </c>
      <c r="AR34">
        <f t="shared" si="8"/>
        <v>-9.389309438769823</v>
      </c>
      <c r="AS34">
        <f t="shared" si="8"/>
        <v>5.8876901122159576E-2</v>
      </c>
      <c r="AT34">
        <f t="shared" si="8"/>
        <v>0.26695272887089933</v>
      </c>
      <c r="AU34">
        <f t="shared" ref="AU34:AU89" si="23">AL34*$K34</f>
        <v>-9.0634798087767638</v>
      </c>
      <c r="AW34">
        <v>31</v>
      </c>
      <c r="AX34">
        <f>IF(Z34&gt;0, (R34*SUMPRODUCT(K34:$K$98, X34:$X$98)-K34*$AZ$3)/Z34, 0)</f>
        <v>122.37508877491588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6.1180619999999996E-3</v>
      </c>
      <c r="Q35" s="4">
        <f t="shared" si="22"/>
        <v>12.5</v>
      </c>
      <c r="R35">
        <f t="shared" si="0"/>
        <v>50000</v>
      </c>
      <c r="S35">
        <f t="shared" si="1"/>
        <v>122.13276228028231</v>
      </c>
      <c r="U35">
        <f t="shared" si="12"/>
        <v>6.1180619999999996E-3</v>
      </c>
      <c r="V35">
        <f t="shared" si="13"/>
        <v>0.01</v>
      </c>
      <c r="W35">
        <f t="shared" si="14"/>
        <v>0.65609746474425545</v>
      </c>
      <c r="X35">
        <f t="shared" si="15"/>
        <v>4.014044967348169E-3</v>
      </c>
      <c r="Y35">
        <f t="shared" si="16"/>
        <v>6.5609746474425551E-3</v>
      </c>
      <c r="Z35">
        <f t="shared" si="17"/>
        <v>0.64552244512946477</v>
      </c>
      <c r="AB35">
        <f t="shared" si="18"/>
        <v>80.289985493075505</v>
      </c>
      <c r="AC35">
        <f t="shared" si="19"/>
        <v>78.839439337583499</v>
      </c>
      <c r="AE35">
        <f t="shared" si="2"/>
        <v>0</v>
      </c>
      <c r="AF35">
        <f t="shared" ref="AF35:AG66" si="24">-$Z35*P35</f>
        <v>0</v>
      </c>
      <c r="AG35">
        <f t="shared" si="24"/>
        <v>-8.0690305641183091</v>
      </c>
      <c r="AH35">
        <f t="shared" si="4"/>
        <v>-200.70224836740846</v>
      </c>
      <c r="AI35">
        <f t="shared" si="5"/>
        <v>-208.77127893152678</v>
      </c>
      <c r="AJ35">
        <f t="shared" si="6"/>
        <v>1.4505461554920061</v>
      </c>
      <c r="AK35">
        <f t="shared" si="20"/>
        <v>5.6202989845152862</v>
      </c>
      <c r="AL35">
        <f t="shared" si="7"/>
        <v>-201.70043379151952</v>
      </c>
      <c r="AN35">
        <f t="shared" ref="AN35:AT66" si="25">AE35*$K35</f>
        <v>0</v>
      </c>
      <c r="AO35">
        <f t="shared" si="25"/>
        <v>0</v>
      </c>
      <c r="AP35">
        <f t="shared" si="25"/>
        <v>-0.33691556652976801</v>
      </c>
      <c r="AQ35">
        <f t="shared" si="25"/>
        <v>-8.3801531268449647</v>
      </c>
      <c r="AR35">
        <f t="shared" si="25"/>
        <v>-8.717068693374733</v>
      </c>
      <c r="AS35">
        <f t="shared" si="25"/>
        <v>6.0566331465937012E-2</v>
      </c>
      <c r="AT35">
        <f t="shared" si="25"/>
        <v>0.2346708444574537</v>
      </c>
      <c r="AU35">
        <f t="shared" si="23"/>
        <v>-8.4218315174513432</v>
      </c>
      <c r="AW35">
        <v>32</v>
      </c>
      <c r="AX35">
        <f>IF(Z35&gt;0, (R35*SUMPRODUCT(K35:$K$98, X35:$X$98)-K35*$AZ$3)/Z35, 0)</f>
        <v>122.13276228028231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6.4830920000000002E-3</v>
      </c>
      <c r="Q36" s="4">
        <f t="shared" si="22"/>
        <v>12.5</v>
      </c>
      <c r="R36">
        <f t="shared" si="0"/>
        <v>50000</v>
      </c>
      <c r="S36">
        <f t="shared" si="1"/>
        <v>121.60528044865286</v>
      </c>
      <c r="U36">
        <f t="shared" si="12"/>
        <v>6.4830920000000002E-3</v>
      </c>
      <c r="V36">
        <f t="shared" si="13"/>
        <v>0.01</v>
      </c>
      <c r="W36">
        <f t="shared" si="14"/>
        <v>0.64552244512946477</v>
      </c>
      <c r="X36">
        <f t="shared" si="15"/>
        <v>4.1849813998392719E-3</v>
      </c>
      <c r="Y36">
        <f t="shared" si="16"/>
        <v>6.4552244512946482E-3</v>
      </c>
      <c r="Z36">
        <f t="shared" si="17"/>
        <v>0.63488223927833087</v>
      </c>
      <c r="AB36">
        <f t="shared" si="18"/>
        <v>78.839439337583499</v>
      </c>
      <c r="AC36">
        <f t="shared" si="19"/>
        <v>77.205032759310157</v>
      </c>
      <c r="AE36">
        <f t="shared" si="2"/>
        <v>0</v>
      </c>
      <c r="AF36">
        <f t="shared" si="24"/>
        <v>0</v>
      </c>
      <c r="AG36">
        <f t="shared" si="24"/>
        <v>-7.9360279909791362</v>
      </c>
      <c r="AH36">
        <f t="shared" si="4"/>
        <v>-209.24906999196358</v>
      </c>
      <c r="AI36">
        <f t="shared" si="5"/>
        <v>-217.18509798294272</v>
      </c>
      <c r="AJ36">
        <f t="shared" si="6"/>
        <v>1.6344065782733423</v>
      </c>
      <c r="AK36">
        <f t="shared" si="20"/>
        <v>5.5187607536308452</v>
      </c>
      <c r="AL36">
        <f t="shared" si="7"/>
        <v>-210.03193065103852</v>
      </c>
      <c r="AN36">
        <f t="shared" si="25"/>
        <v>0</v>
      </c>
      <c r="AO36">
        <f t="shared" si="25"/>
        <v>0</v>
      </c>
      <c r="AP36">
        <f t="shared" si="25"/>
        <v>-0.29585906808073731</v>
      </c>
      <c r="AQ36">
        <f t="shared" si="25"/>
        <v>-7.8009093358735955</v>
      </c>
      <c r="AR36">
        <f t="shared" si="25"/>
        <v>-8.0967684039543339</v>
      </c>
      <c r="AS36">
        <f t="shared" si="25"/>
        <v>6.0931489614531646E-2</v>
      </c>
      <c r="AT36">
        <f t="shared" si="25"/>
        <v>0.20574214397753401</v>
      </c>
      <c r="AU36">
        <f t="shared" si="23"/>
        <v>-7.8300947703622672</v>
      </c>
      <c r="AW36">
        <v>33</v>
      </c>
      <c r="AX36">
        <f>IF(Z36&gt;0, (R36*SUMPRODUCT(K36:$K$98, X36:$X$98)-K36*$AZ$3)/Z36, 0)</f>
        <v>121.60528044865286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6.8699859999999998E-3</v>
      </c>
      <c r="Q37" s="4">
        <f t="shared" si="22"/>
        <v>12.5</v>
      </c>
      <c r="R37">
        <f t="shared" si="0"/>
        <v>50000</v>
      </c>
      <c r="S37">
        <f t="shared" si="1"/>
        <v>120.84351335843053</v>
      </c>
      <c r="U37">
        <f t="shared" si="12"/>
        <v>6.8699859999999998E-3</v>
      </c>
      <c r="V37">
        <f t="shared" si="13"/>
        <v>0.01</v>
      </c>
      <c r="W37">
        <f t="shared" si="14"/>
        <v>0.63488223927833087</v>
      </c>
      <c r="X37">
        <f t="shared" si="15"/>
        <v>4.3616320954907827E-3</v>
      </c>
      <c r="Y37">
        <f t="shared" si="16"/>
        <v>6.348822392783309E-3</v>
      </c>
      <c r="Z37">
        <f t="shared" si="17"/>
        <v>0.62417178479005675</v>
      </c>
      <c r="AB37">
        <f t="shared" si="18"/>
        <v>77.205032759310157</v>
      </c>
      <c r="AC37">
        <f t="shared" si="19"/>
        <v>75.427111413232652</v>
      </c>
      <c r="AE37">
        <f t="shared" si="2"/>
        <v>0</v>
      </c>
      <c r="AF37">
        <f t="shared" si="24"/>
        <v>0</v>
      </c>
      <c r="AG37">
        <f t="shared" si="24"/>
        <v>-7.8021473098757097</v>
      </c>
      <c r="AH37">
        <f t="shared" si="4"/>
        <v>-218.08160477453913</v>
      </c>
      <c r="AI37">
        <f t="shared" si="5"/>
        <v>-225.88375208441485</v>
      </c>
      <c r="AJ37">
        <f t="shared" si="6"/>
        <v>1.7779213460775054</v>
      </c>
      <c r="AK37">
        <f t="shared" si="20"/>
        <v>5.4043522931517112</v>
      </c>
      <c r="AL37">
        <f t="shared" si="7"/>
        <v>-218.70147844518564</v>
      </c>
      <c r="AN37">
        <f t="shared" si="25"/>
        <v>0</v>
      </c>
      <c r="AO37">
        <f t="shared" si="25"/>
        <v>0</v>
      </c>
      <c r="AP37">
        <f t="shared" si="25"/>
        <v>-0.25970350870021625</v>
      </c>
      <c r="AQ37">
        <f t="shared" si="25"/>
        <v>-7.2590987703132566</v>
      </c>
      <c r="AR37">
        <f t="shared" si="25"/>
        <v>-7.5188022790134736</v>
      </c>
      <c r="AS37">
        <f t="shared" si="25"/>
        <v>5.918017097484092E-2</v>
      </c>
      <c r="AT37">
        <f t="shared" si="25"/>
        <v>0.17989012473617572</v>
      </c>
      <c r="AU37">
        <f t="shared" si="23"/>
        <v>-7.2797319833024572</v>
      </c>
      <c r="AW37">
        <v>34</v>
      </c>
      <c r="AX37">
        <f>IF(Z37&gt;0, (R37*SUMPRODUCT(K37:$K$98, X37:$X$98)-K37*$AZ$3)/Z37, 0)</f>
        <v>120.84351335843053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7.3063119999999997E-3</v>
      </c>
      <c r="Q38" s="4">
        <f t="shared" si="22"/>
        <v>12.5</v>
      </c>
      <c r="R38">
        <f t="shared" si="0"/>
        <v>50000</v>
      </c>
      <c r="S38">
        <f t="shared" si="1"/>
        <v>119.9043312890677</v>
      </c>
      <c r="U38">
        <f t="shared" si="12"/>
        <v>7.3063119999999997E-3</v>
      </c>
      <c r="V38">
        <f t="shared" si="13"/>
        <v>0.01</v>
      </c>
      <c r="W38">
        <f t="shared" si="14"/>
        <v>0.62417178479005675</v>
      </c>
      <c r="X38">
        <f t="shared" si="15"/>
        <v>4.5603938012730091E-3</v>
      </c>
      <c r="Y38">
        <f t="shared" si="16"/>
        <v>6.2417178479005674E-3</v>
      </c>
      <c r="Z38">
        <f t="shared" si="17"/>
        <v>0.61336967314088309</v>
      </c>
      <c r="AB38">
        <f t="shared" si="18"/>
        <v>75.427111413232652</v>
      </c>
      <c r="AC38">
        <f t="shared" si="19"/>
        <v>73.545680490951611</v>
      </c>
      <c r="AE38">
        <f t="shared" si="2"/>
        <v>0</v>
      </c>
      <c r="AF38">
        <f t="shared" si="24"/>
        <v>0</v>
      </c>
      <c r="AG38">
        <f t="shared" si="24"/>
        <v>-7.667120914261039</v>
      </c>
      <c r="AH38">
        <f t="shared" si="4"/>
        <v>-228.01969006365044</v>
      </c>
      <c r="AI38">
        <f t="shared" si="5"/>
        <v>-235.68681097791148</v>
      </c>
      <c r="AJ38">
        <f t="shared" si="6"/>
        <v>1.8814309222810408</v>
      </c>
      <c r="AK38">
        <f t="shared" si="20"/>
        <v>5.2798977989262861</v>
      </c>
      <c r="AL38">
        <f t="shared" si="7"/>
        <v>-228.52548225670415</v>
      </c>
      <c r="AN38">
        <f t="shared" si="25"/>
        <v>0</v>
      </c>
      <c r="AO38">
        <f t="shared" si="25"/>
        <v>0</v>
      </c>
      <c r="AP38">
        <f t="shared" si="25"/>
        <v>-0.2278651774563889</v>
      </c>
      <c r="AQ38">
        <f t="shared" si="25"/>
        <v>-6.7766959359231942</v>
      </c>
      <c r="AR38">
        <f t="shared" si="25"/>
        <v>-7.0045611133795829</v>
      </c>
      <c r="AS38">
        <f t="shared" si="25"/>
        <v>5.5915720616860301E-2</v>
      </c>
      <c r="AT38">
        <f t="shared" si="25"/>
        <v>0.15691742211422932</v>
      </c>
      <c r="AU38">
        <f t="shared" si="23"/>
        <v>-6.791727970648493</v>
      </c>
      <c r="AW38">
        <v>35</v>
      </c>
      <c r="AX38">
        <f>IF(Z38&gt;0, (R38*SUMPRODUCT(K38:$K$98, X38:$X$98)-K38*$AZ$3)/Z38, 0)</f>
        <v>119.9043312890677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7.7977719999999997E-3</v>
      </c>
      <c r="Q39" s="4">
        <f t="shared" si="22"/>
        <v>12.5</v>
      </c>
      <c r="R39">
        <f t="shared" si="0"/>
        <v>50000</v>
      </c>
      <c r="S39">
        <f t="shared" si="1"/>
        <v>118.7984234969602</v>
      </c>
      <c r="U39">
        <f t="shared" si="12"/>
        <v>7.7977719999999997E-3</v>
      </c>
      <c r="V39">
        <f t="shared" si="13"/>
        <v>0.01</v>
      </c>
      <c r="W39">
        <f t="shared" si="14"/>
        <v>0.61336967314088309</v>
      </c>
      <c r="X39">
        <f t="shared" si="15"/>
        <v>4.7829168628671301E-3</v>
      </c>
      <c r="Y39">
        <f t="shared" si="16"/>
        <v>6.1336967314088312E-3</v>
      </c>
      <c r="Z39">
        <f t="shared" si="17"/>
        <v>0.60245305954660711</v>
      </c>
      <c r="AB39">
        <f t="shared" si="18"/>
        <v>73.545680490951611</v>
      </c>
      <c r="AC39">
        <f t="shared" si="19"/>
        <v>71.570473705057211</v>
      </c>
      <c r="AE39">
        <f t="shared" si="2"/>
        <v>0</v>
      </c>
      <c r="AF39">
        <f t="shared" si="24"/>
        <v>0</v>
      </c>
      <c r="AG39">
        <f t="shared" si="24"/>
        <v>-7.5306632443325885</v>
      </c>
      <c r="AH39">
        <f t="shared" si="4"/>
        <v>-239.1458431433565</v>
      </c>
      <c r="AI39">
        <f t="shared" si="5"/>
        <v>-246.6765063876891</v>
      </c>
      <c r="AJ39">
        <f t="shared" si="6"/>
        <v>1.9752067858944002</v>
      </c>
      <c r="AK39">
        <f t="shared" si="20"/>
        <v>5.1481976343666132</v>
      </c>
      <c r="AL39">
        <f t="shared" si="7"/>
        <v>-239.55310196742806</v>
      </c>
      <c r="AN39">
        <f t="shared" si="25"/>
        <v>0</v>
      </c>
      <c r="AO39">
        <f t="shared" si="25"/>
        <v>0</v>
      </c>
      <c r="AP39">
        <f t="shared" si="25"/>
        <v>-0.19983007587614329</v>
      </c>
      <c r="AQ39">
        <f t="shared" si="25"/>
        <v>-6.3458596448016431</v>
      </c>
      <c r="AR39">
        <f t="shared" si="25"/>
        <v>-6.5456897206777871</v>
      </c>
      <c r="AS39">
        <f t="shared" si="25"/>
        <v>5.2413141988973941E-2</v>
      </c>
      <c r="AT39">
        <f t="shared" si="25"/>
        <v>0.13661010863486525</v>
      </c>
      <c r="AU39">
        <f t="shared" si="23"/>
        <v>-6.3566664700539475</v>
      </c>
      <c r="AW39">
        <v>36</v>
      </c>
      <c r="AX39">
        <f>IF(Z39&gt;0, (R39*SUMPRODUCT(K39:$K$98, X39:$X$98)-K39*$AZ$3)/Z39, 0)</f>
        <v>118.7984234969602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8.3605269999999995E-3</v>
      </c>
      <c r="Q40" s="4">
        <f t="shared" si="22"/>
        <v>12.5</v>
      </c>
      <c r="R40">
        <f t="shared" si="0"/>
        <v>50000</v>
      </c>
      <c r="S40">
        <f t="shared" si="1"/>
        <v>117.53911576386881</v>
      </c>
      <c r="U40">
        <f t="shared" si="12"/>
        <v>8.3605269999999995E-3</v>
      </c>
      <c r="V40">
        <f t="shared" si="13"/>
        <v>0.01</v>
      </c>
      <c r="W40">
        <f t="shared" si="14"/>
        <v>0.60245305954660711</v>
      </c>
      <c r="X40">
        <f t="shared" si="15"/>
        <v>5.0368250705720161E-3</v>
      </c>
      <c r="Y40">
        <f t="shared" si="16"/>
        <v>6.0245305954660716E-3</v>
      </c>
      <c r="Z40">
        <f t="shared" si="17"/>
        <v>0.59139170388056905</v>
      </c>
      <c r="AB40">
        <f t="shared" si="18"/>
        <v>71.570473705057211</v>
      </c>
      <c r="AC40">
        <f t="shared" si="19"/>
        <v>69.51165794420983</v>
      </c>
      <c r="AE40">
        <f t="shared" si="2"/>
        <v>0</v>
      </c>
      <c r="AF40">
        <f t="shared" si="24"/>
        <v>0</v>
      </c>
      <c r="AG40">
        <f t="shared" si="24"/>
        <v>-7.392396298507113</v>
      </c>
      <c r="AH40">
        <f t="shared" si="4"/>
        <v>-251.84125352860082</v>
      </c>
      <c r="AI40">
        <f t="shared" si="5"/>
        <v>-259.23364982710791</v>
      </c>
      <c r="AJ40">
        <f t="shared" si="6"/>
        <v>2.0588157608473807</v>
      </c>
      <c r="AK40">
        <f t="shared" si="20"/>
        <v>5.0099331593540049</v>
      </c>
      <c r="AL40">
        <f t="shared" si="7"/>
        <v>-252.16490090690652</v>
      </c>
      <c r="AN40">
        <f t="shared" si="25"/>
        <v>0</v>
      </c>
      <c r="AO40">
        <f t="shared" si="25"/>
        <v>0</v>
      </c>
      <c r="AP40">
        <f t="shared" si="25"/>
        <v>-0.17514383068982795</v>
      </c>
      <c r="AQ40">
        <f t="shared" si="25"/>
        <v>-5.9667312313376586</v>
      </c>
      <c r="AR40">
        <f t="shared" si="25"/>
        <v>-6.141875062027486</v>
      </c>
      <c r="AS40">
        <f t="shared" si="25"/>
        <v>4.8778347977938293E-2</v>
      </c>
      <c r="AT40">
        <f t="shared" si="25"/>
        <v>0.11869748990681879</v>
      </c>
      <c r="AU40">
        <f t="shared" si="23"/>
        <v>-5.9743992241427293</v>
      </c>
      <c r="AW40">
        <v>37</v>
      </c>
      <c r="AX40">
        <f>IF(Z40&gt;0, (R40*SUMPRODUCT(K40:$K$98, X40:$X$98)-K40*$AZ$3)/Z40, 0)</f>
        <v>117.53911576386881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9.009787E-3</v>
      </c>
      <c r="Q41" s="4">
        <f t="shared" si="22"/>
        <v>12.5</v>
      </c>
      <c r="R41">
        <f t="shared" si="0"/>
        <v>50000</v>
      </c>
      <c r="S41">
        <f t="shared" si="1"/>
        <v>116.12980367528073</v>
      </c>
      <c r="U41">
        <f t="shared" si="12"/>
        <v>9.009787E-3</v>
      </c>
      <c r="V41">
        <f t="shared" si="13"/>
        <v>0.01</v>
      </c>
      <c r="W41">
        <f t="shared" si="14"/>
        <v>0.59139170388056905</v>
      </c>
      <c r="X41">
        <f t="shared" si="15"/>
        <v>5.3283132855310002E-3</v>
      </c>
      <c r="Y41">
        <f t="shared" si="16"/>
        <v>5.9139170388056907E-3</v>
      </c>
      <c r="Z41">
        <f t="shared" si="17"/>
        <v>0.58014947355623236</v>
      </c>
      <c r="AB41">
        <f t="shared" si="18"/>
        <v>69.51165794420983</v>
      </c>
      <c r="AC41">
        <f t="shared" si="19"/>
        <v>67.372644466402733</v>
      </c>
      <c r="AE41">
        <f t="shared" si="2"/>
        <v>0</v>
      </c>
      <c r="AF41">
        <f t="shared" si="24"/>
        <v>0</v>
      </c>
      <c r="AG41">
        <f t="shared" si="24"/>
        <v>-7.2518684194529044</v>
      </c>
      <c r="AH41">
        <f t="shared" si="4"/>
        <v>-266.41566427654999</v>
      </c>
      <c r="AI41">
        <f t="shared" si="5"/>
        <v>-273.66753269600292</v>
      </c>
      <c r="AJ41">
        <f t="shared" si="6"/>
        <v>2.1390134778070973</v>
      </c>
      <c r="AK41">
        <f t="shared" si="20"/>
        <v>4.8658160560946886</v>
      </c>
      <c r="AL41">
        <f t="shared" si="7"/>
        <v>-266.66270316210114</v>
      </c>
      <c r="AN41">
        <f t="shared" si="25"/>
        <v>0</v>
      </c>
      <c r="AO41">
        <f t="shared" si="25"/>
        <v>0</v>
      </c>
      <c r="AP41">
        <f t="shared" si="25"/>
        <v>-0.15340569979825916</v>
      </c>
      <c r="AQ41">
        <f t="shared" si="25"/>
        <v>-5.6357450317121875</v>
      </c>
      <c r="AR41">
        <f t="shared" si="25"/>
        <v>-5.789150731510448</v>
      </c>
      <c r="AS41">
        <f t="shared" si="25"/>
        <v>4.5248595322095096E-2</v>
      </c>
      <c r="AT41">
        <f t="shared" si="25"/>
        <v>0.10293125495389564</v>
      </c>
      <c r="AU41">
        <f t="shared" si="23"/>
        <v>-5.6409708812344572</v>
      </c>
      <c r="AW41">
        <v>38</v>
      </c>
      <c r="AX41">
        <f>IF(Z41&gt;0, (R41*SUMPRODUCT(K41:$K$98, X41:$X$98)-K41*$AZ$3)/Z41, 0)</f>
        <v>116.12980367528073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9.7579090000000004E-3</v>
      </c>
      <c r="Q42" s="4">
        <f t="shared" si="22"/>
        <v>12.5</v>
      </c>
      <c r="R42">
        <f t="shared" si="0"/>
        <v>50000</v>
      </c>
      <c r="S42">
        <f t="shared" si="1"/>
        <v>114.5700750009896</v>
      </c>
      <c r="U42">
        <f t="shared" si="12"/>
        <v>9.7579090000000004E-3</v>
      </c>
      <c r="V42">
        <f t="shared" si="13"/>
        <v>0.01</v>
      </c>
      <c r="W42">
        <f t="shared" si="14"/>
        <v>0.58014947355623236</v>
      </c>
      <c r="X42">
        <f t="shared" si="15"/>
        <v>5.661045769359622E-3</v>
      </c>
      <c r="Y42">
        <f t="shared" si="16"/>
        <v>5.8014947355623236E-3</v>
      </c>
      <c r="Z42">
        <f t="shared" si="17"/>
        <v>0.56868693305131035</v>
      </c>
      <c r="AB42">
        <f t="shared" si="18"/>
        <v>67.372644466402733</v>
      </c>
      <c r="AC42">
        <f t="shared" si="19"/>
        <v>65.154504571771383</v>
      </c>
      <c r="AE42">
        <f t="shared" si="2"/>
        <v>0</v>
      </c>
      <c r="AF42">
        <f t="shared" si="24"/>
        <v>0</v>
      </c>
      <c r="AG42">
        <f t="shared" si="24"/>
        <v>-7.108586663141379</v>
      </c>
      <c r="AH42">
        <f t="shared" si="4"/>
        <v>-283.0522884679811</v>
      </c>
      <c r="AI42">
        <f t="shared" si="5"/>
        <v>-290.16087513112245</v>
      </c>
      <c r="AJ42">
        <f t="shared" si="6"/>
        <v>2.2181398946313493</v>
      </c>
      <c r="AK42">
        <f t="shared" si="20"/>
        <v>4.7160851126481917</v>
      </c>
      <c r="AL42">
        <f t="shared" si="7"/>
        <v>-283.22665012384289</v>
      </c>
      <c r="AN42">
        <f t="shared" si="25"/>
        <v>0</v>
      </c>
      <c r="AO42">
        <f t="shared" si="25"/>
        <v>0</v>
      </c>
      <c r="AP42">
        <f t="shared" si="25"/>
        <v>-0.13426314637639625</v>
      </c>
      <c r="AQ42">
        <f t="shared" si="25"/>
        <v>-5.3461387811168972</v>
      </c>
      <c r="AR42">
        <f t="shared" si="25"/>
        <v>-5.4804019274932925</v>
      </c>
      <c r="AS42">
        <f t="shared" si="25"/>
        <v>4.1895028571629571E-2</v>
      </c>
      <c r="AT42">
        <f t="shared" si="25"/>
        <v>8.907486900120444E-2</v>
      </c>
      <c r="AU42">
        <f t="shared" si="23"/>
        <v>-5.3494320299204583</v>
      </c>
      <c r="AW42">
        <v>39</v>
      </c>
      <c r="AX42">
        <f>IF(Z42&gt;0, (R42*SUMPRODUCT(K42:$K$98, X42:$X$98)-K42*$AZ$3)/Z42, 0)</f>
        <v>114.5700750009896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1.0650522000000001E-2</v>
      </c>
      <c r="Q43" s="4">
        <f t="shared" si="22"/>
        <v>12.5</v>
      </c>
      <c r="R43">
        <f t="shared" si="0"/>
        <v>50000</v>
      </c>
      <c r="S43">
        <f t="shared" si="1"/>
        <v>112.86571626929421</v>
      </c>
      <c r="U43">
        <f t="shared" si="12"/>
        <v>1.0650522000000001E-2</v>
      </c>
      <c r="V43">
        <f t="shared" si="13"/>
        <v>0.01</v>
      </c>
      <c r="W43">
        <f t="shared" si="14"/>
        <v>0.56868693305131035</v>
      </c>
      <c r="X43">
        <f t="shared" si="15"/>
        <v>6.0568126915755086E-3</v>
      </c>
      <c r="Y43">
        <f t="shared" si="16"/>
        <v>5.6868693305131036E-3</v>
      </c>
      <c r="Z43">
        <f t="shared" si="17"/>
        <v>0.55694325102922171</v>
      </c>
      <c r="AB43">
        <f t="shared" si="18"/>
        <v>65.154504571771383</v>
      </c>
      <c r="AC43">
        <f t="shared" si="19"/>
        <v>62.859798948762439</v>
      </c>
      <c r="AE43">
        <f t="shared" si="2"/>
        <v>0</v>
      </c>
      <c r="AF43">
        <f t="shared" si="24"/>
        <v>0</v>
      </c>
      <c r="AG43">
        <f t="shared" si="24"/>
        <v>-6.9617906378652714</v>
      </c>
      <c r="AH43">
        <f t="shared" si="4"/>
        <v>-302.84063457877545</v>
      </c>
      <c r="AI43">
        <f t="shared" si="5"/>
        <v>-309.8024252166407</v>
      </c>
      <c r="AJ43">
        <f t="shared" si="6"/>
        <v>2.2947056230089444</v>
      </c>
      <c r="AK43">
        <f t="shared" si="20"/>
        <v>4.5608153200239974</v>
      </c>
      <c r="AL43">
        <f t="shared" si="7"/>
        <v>-302.94690427360774</v>
      </c>
      <c r="AN43">
        <f t="shared" si="25"/>
        <v>0</v>
      </c>
      <c r="AO43">
        <f t="shared" si="25"/>
        <v>0</v>
      </c>
      <c r="AP43">
        <f t="shared" si="25"/>
        <v>-0.11740226992710825</v>
      </c>
      <c r="AQ43">
        <f t="shared" si="25"/>
        <v>-5.1070449795393875</v>
      </c>
      <c r="AR43">
        <f t="shared" si="25"/>
        <v>-5.224447249466496</v>
      </c>
      <c r="AS43">
        <f t="shared" si="25"/>
        <v>3.8697464915198571E-2</v>
      </c>
      <c r="AT43">
        <f t="shared" si="25"/>
        <v>7.6912693751062827E-2</v>
      </c>
      <c r="AU43">
        <f t="shared" si="23"/>
        <v>-5.1088370908002343</v>
      </c>
      <c r="AW43">
        <v>40</v>
      </c>
      <c r="AX43">
        <f>IF(Z43&gt;0, (R43*SUMPRODUCT(K43:$K$98, X43:$X$98)-K43*$AZ$3)/Z43, 0)</f>
        <v>112.86571626929421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1.1678121E-2</v>
      </c>
      <c r="Q44" s="4">
        <f t="shared" si="22"/>
        <v>12.5</v>
      </c>
      <c r="R44">
        <f t="shared" si="0"/>
        <v>50000</v>
      </c>
      <c r="S44">
        <f t="shared" si="1"/>
        <v>110.99395016863214</v>
      </c>
      <c r="U44">
        <f t="shared" si="12"/>
        <v>1.1678121E-2</v>
      </c>
      <c r="V44">
        <f t="shared" si="13"/>
        <v>0.01</v>
      </c>
      <c r="W44">
        <f t="shared" si="14"/>
        <v>0.55694325102922171</v>
      </c>
      <c r="X44">
        <f t="shared" si="15"/>
        <v>6.5040506756526258E-3</v>
      </c>
      <c r="Y44">
        <f t="shared" si="16"/>
        <v>5.5694325102922174E-3</v>
      </c>
      <c r="Z44">
        <f t="shared" si="17"/>
        <v>0.5448697678432769</v>
      </c>
      <c r="AB44">
        <f t="shared" si="18"/>
        <v>62.859798948762439</v>
      </c>
      <c r="AC44">
        <f t="shared" si="19"/>
        <v>60.47724786039084</v>
      </c>
      <c r="AE44">
        <f t="shared" si="2"/>
        <v>0</v>
      </c>
      <c r="AF44">
        <f t="shared" si="24"/>
        <v>0</v>
      </c>
      <c r="AG44">
        <f t="shared" si="24"/>
        <v>-6.8108720980409609</v>
      </c>
      <c r="AH44">
        <f t="shared" si="4"/>
        <v>-325.20253378263129</v>
      </c>
      <c r="AI44">
        <f t="shared" si="5"/>
        <v>-332.01340588067228</v>
      </c>
      <c r="AJ44">
        <f t="shared" si="6"/>
        <v>2.3825510883715992</v>
      </c>
      <c r="AK44">
        <f t="shared" si="20"/>
        <v>4.4001859264133714</v>
      </c>
      <c r="AL44">
        <f t="shared" si="7"/>
        <v>-325.23066886588731</v>
      </c>
      <c r="AN44">
        <f t="shared" si="25"/>
        <v>0</v>
      </c>
      <c r="AO44">
        <f t="shared" si="25"/>
        <v>0</v>
      </c>
      <c r="AP44">
        <f t="shared" si="25"/>
        <v>-0.10255107974460154</v>
      </c>
      <c r="AQ44">
        <f t="shared" si="25"/>
        <v>-4.8965639781551111</v>
      </c>
      <c r="AR44">
        <f t="shared" si="25"/>
        <v>-4.9991150578997132</v>
      </c>
      <c r="AS44">
        <f t="shared" si="25"/>
        <v>3.5873994275925636E-2</v>
      </c>
      <c r="AT44">
        <f t="shared" si="25"/>
        <v>6.625345643482046E-2</v>
      </c>
      <c r="AU44">
        <f t="shared" si="23"/>
        <v>-4.8969876071889669</v>
      </c>
      <c r="AW44">
        <v>41</v>
      </c>
      <c r="AX44">
        <f>IF(Z44&gt;0, (R44*SUMPRODUCT(K44:$K$98, X44:$X$98)-K44*$AZ$3)/Z44, 0)</f>
        <v>110.99395016863214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1.2859717E-2</v>
      </c>
      <c r="Q45" s="4">
        <f t="shared" si="22"/>
        <v>12.5</v>
      </c>
      <c r="R45">
        <f t="shared" si="0"/>
        <v>50000</v>
      </c>
      <c r="S45">
        <f t="shared" si="1"/>
        <v>108.96266066234644</v>
      </c>
      <c r="U45">
        <f t="shared" si="12"/>
        <v>1.2859717E-2</v>
      </c>
      <c r="V45">
        <f t="shared" si="13"/>
        <v>0.01</v>
      </c>
      <c r="W45">
        <f t="shared" si="14"/>
        <v>0.5448697678432769</v>
      </c>
      <c r="X45">
        <f t="shared" si="15"/>
        <v>7.0068710163202408E-3</v>
      </c>
      <c r="Y45">
        <f t="shared" si="16"/>
        <v>5.4486976784327689E-3</v>
      </c>
      <c r="Z45">
        <f t="shared" si="17"/>
        <v>0.53241419914852384</v>
      </c>
      <c r="AB45">
        <f t="shared" si="18"/>
        <v>60.47724786039084</v>
      </c>
      <c r="AC45">
        <f t="shared" si="19"/>
        <v>58.013267713635543</v>
      </c>
      <c r="AE45">
        <f t="shared" si="2"/>
        <v>0</v>
      </c>
      <c r="AF45">
        <f t="shared" si="24"/>
        <v>0</v>
      </c>
      <c r="AG45">
        <f t="shared" si="24"/>
        <v>-6.6551774893565483</v>
      </c>
      <c r="AH45">
        <f t="shared" si="4"/>
        <v>-350.34355081601205</v>
      </c>
      <c r="AI45">
        <f t="shared" si="5"/>
        <v>-356.99872830536862</v>
      </c>
      <c r="AJ45">
        <f t="shared" si="6"/>
        <v>2.4639801467552971</v>
      </c>
      <c r="AK45">
        <f t="shared" si="20"/>
        <v>4.2334073502273588</v>
      </c>
      <c r="AL45">
        <f t="shared" si="7"/>
        <v>-350.30134080838593</v>
      </c>
      <c r="AN45">
        <f t="shared" si="25"/>
        <v>0</v>
      </c>
      <c r="AO45">
        <f t="shared" si="25"/>
        <v>0</v>
      </c>
      <c r="AP45">
        <f t="shared" si="25"/>
        <v>-8.9470349181781705E-2</v>
      </c>
      <c r="AQ45">
        <f t="shared" si="25"/>
        <v>-4.709920941285743</v>
      </c>
      <c r="AR45">
        <f t="shared" si="25"/>
        <v>-4.7993912904675247</v>
      </c>
      <c r="AS45">
        <f t="shared" si="25"/>
        <v>3.3125061571947424E-2</v>
      </c>
      <c r="AT45">
        <f t="shared" si="25"/>
        <v>5.6912747174558617E-2</v>
      </c>
      <c r="AU45">
        <f t="shared" si="23"/>
        <v>-4.7093534817210179</v>
      </c>
      <c r="AW45">
        <v>42</v>
      </c>
      <c r="AX45">
        <f>IF(Z45&gt;0, (R45*SUMPRODUCT(K45:$K$98, X45:$X$98)-K45*$AZ$3)/Z45, 0)</f>
        <v>108.96266066234644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1.4223828000000001E-2</v>
      </c>
      <c r="Q46" s="4">
        <f t="shared" si="22"/>
        <v>12.5</v>
      </c>
      <c r="R46">
        <f t="shared" si="0"/>
        <v>50000</v>
      </c>
      <c r="S46">
        <f t="shared" si="1"/>
        <v>106.78242887279718</v>
      </c>
      <c r="U46">
        <f t="shared" si="12"/>
        <v>1.4223828000000001E-2</v>
      </c>
      <c r="V46">
        <f t="shared" si="13"/>
        <v>0.01</v>
      </c>
      <c r="W46">
        <f t="shared" si="14"/>
        <v>0.53241419914852384</v>
      </c>
      <c r="X46">
        <f t="shared" si="15"/>
        <v>7.5729679934463503E-3</v>
      </c>
      <c r="Y46">
        <f t="shared" si="16"/>
        <v>5.3241419914852386E-3</v>
      </c>
      <c r="Z46">
        <f t="shared" si="17"/>
        <v>0.51951708916359229</v>
      </c>
      <c r="AB46">
        <f t="shared" si="18"/>
        <v>58.013267713635543</v>
      </c>
      <c r="AC46">
        <f t="shared" si="19"/>
        <v>55.475296621813925</v>
      </c>
      <c r="AE46">
        <f t="shared" si="2"/>
        <v>0</v>
      </c>
      <c r="AF46">
        <f t="shared" si="24"/>
        <v>0</v>
      </c>
      <c r="AG46">
        <f t="shared" si="24"/>
        <v>-6.4939636145449038</v>
      </c>
      <c r="AH46">
        <f t="shared" si="4"/>
        <v>-378.64839967231751</v>
      </c>
      <c r="AI46">
        <f t="shared" si="5"/>
        <v>-385.14236328686241</v>
      </c>
      <c r="AJ46">
        <f t="shared" si="6"/>
        <v>2.5379710918216176</v>
      </c>
      <c r="AK46">
        <f t="shared" si="20"/>
        <v>4.0609287399544884</v>
      </c>
      <c r="AL46">
        <f t="shared" si="7"/>
        <v>-378.54346345508628</v>
      </c>
      <c r="AN46">
        <f t="shared" si="25"/>
        <v>0</v>
      </c>
      <c r="AO46">
        <f t="shared" si="25"/>
        <v>0</v>
      </c>
      <c r="AP46">
        <f t="shared" si="25"/>
        <v>-7.7949138242948454E-2</v>
      </c>
      <c r="AQ46">
        <f t="shared" si="25"/>
        <v>-4.5450387780771555</v>
      </c>
      <c r="AR46">
        <f t="shared" si="25"/>
        <v>-4.6229879163201035</v>
      </c>
      <c r="AS46">
        <f t="shared" si="25"/>
        <v>3.0464084992701982E-2</v>
      </c>
      <c r="AT46">
        <f t="shared" si="25"/>
        <v>4.8744636486180624E-2</v>
      </c>
      <c r="AU46">
        <f t="shared" si="23"/>
        <v>-4.5437791948412212</v>
      </c>
      <c r="AW46">
        <v>43</v>
      </c>
      <c r="AX46">
        <f>IF(Z46&gt;0, (R46*SUMPRODUCT(K46:$K$98, X46:$X$98)-K46*$AZ$3)/Z46, 0)</f>
        <v>106.78242887279718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1.5749540999999999E-2</v>
      </c>
      <c r="Q47" s="4">
        <f t="shared" si="22"/>
        <v>12.5</v>
      </c>
      <c r="R47">
        <f t="shared" si="0"/>
        <v>50000</v>
      </c>
      <c r="S47">
        <f t="shared" si="1"/>
        <v>104.45632350969927</v>
      </c>
      <c r="U47">
        <f t="shared" si="12"/>
        <v>1.5749540999999999E-2</v>
      </c>
      <c r="V47">
        <f t="shared" si="13"/>
        <v>0.01</v>
      </c>
      <c r="W47">
        <f t="shared" si="14"/>
        <v>0.51951708916359229</v>
      </c>
      <c r="X47">
        <f t="shared" si="15"/>
        <v>8.1821556959826517E-3</v>
      </c>
      <c r="Y47">
        <f t="shared" si="16"/>
        <v>5.1951708916359229E-3</v>
      </c>
      <c r="Z47">
        <f t="shared" si="17"/>
        <v>0.50613976257597371</v>
      </c>
      <c r="AB47">
        <f t="shared" si="18"/>
        <v>55.475296621813925</v>
      </c>
      <c r="AC47">
        <f t="shared" si="19"/>
        <v>52.869498780758292</v>
      </c>
      <c r="AE47">
        <f t="shared" si="2"/>
        <v>0</v>
      </c>
      <c r="AF47">
        <f t="shared" si="24"/>
        <v>0</v>
      </c>
      <c r="AG47">
        <f t="shared" si="24"/>
        <v>-6.3267470321996715</v>
      </c>
      <c r="AH47">
        <f t="shared" si="4"/>
        <v>-409.10778479913256</v>
      </c>
      <c r="AI47">
        <f t="shared" si="5"/>
        <v>-415.43453183133221</v>
      </c>
      <c r="AJ47">
        <f t="shared" si="6"/>
        <v>2.6057978410556331</v>
      </c>
      <c r="AK47">
        <f t="shared" si="20"/>
        <v>3.883270763526975</v>
      </c>
      <c r="AL47">
        <f t="shared" si="7"/>
        <v>-408.94546322674961</v>
      </c>
      <c r="AN47">
        <f t="shared" si="25"/>
        <v>0</v>
      </c>
      <c r="AO47">
        <f t="shared" si="25"/>
        <v>0</v>
      </c>
      <c r="AP47">
        <f t="shared" si="25"/>
        <v>-6.7805342599863386E-2</v>
      </c>
      <c r="AQ47">
        <f t="shared" si="25"/>
        <v>-4.3845112452570874</v>
      </c>
      <c r="AR47">
        <f t="shared" si="25"/>
        <v>-4.4523165878569504</v>
      </c>
      <c r="AS47">
        <f t="shared" si="25"/>
        <v>2.7926992253605457E-2</v>
      </c>
      <c r="AT47">
        <f t="shared" si="25"/>
        <v>4.1617991550617392E-2</v>
      </c>
      <c r="AU47">
        <f t="shared" si="23"/>
        <v>-4.3827716040527278</v>
      </c>
      <c r="AW47">
        <v>44</v>
      </c>
      <c r="AX47">
        <f>IF(Z47&gt;0, (R47*SUMPRODUCT(K47:$K$98, X47:$X$98)-K47*$AZ$3)/Z47, 0)</f>
        <v>104.45632350969927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1.7447312E-2</v>
      </c>
      <c r="Q48" s="4">
        <f t="shared" si="22"/>
        <v>12.5</v>
      </c>
      <c r="R48">
        <f t="shared" si="0"/>
        <v>50000</v>
      </c>
      <c r="S48">
        <f t="shared" si="1"/>
        <v>102.01462439867558</v>
      </c>
      <c r="U48">
        <f t="shared" si="12"/>
        <v>1.7447312E-2</v>
      </c>
      <c r="V48">
        <f t="shared" si="13"/>
        <v>0.01</v>
      </c>
      <c r="W48">
        <f t="shared" si="14"/>
        <v>0.50613976257597371</v>
      </c>
      <c r="X48">
        <f t="shared" si="15"/>
        <v>8.8307783532689359E-3</v>
      </c>
      <c r="Y48">
        <f t="shared" si="16"/>
        <v>5.061397625759737E-3</v>
      </c>
      <c r="Z48">
        <f t="shared" si="17"/>
        <v>0.49224758659694501</v>
      </c>
      <c r="AB48">
        <f t="shared" si="18"/>
        <v>52.869498780758292</v>
      </c>
      <c r="AC48">
        <f t="shared" si="19"/>
        <v>50.216452657841877</v>
      </c>
      <c r="AE48">
        <f t="shared" si="2"/>
        <v>0</v>
      </c>
      <c r="AF48">
        <f t="shared" si="24"/>
        <v>0</v>
      </c>
      <c r="AG48">
        <f t="shared" si="24"/>
        <v>-6.1530948324618127</v>
      </c>
      <c r="AH48">
        <f t="shared" si="4"/>
        <v>-441.5389176634468</v>
      </c>
      <c r="AI48">
        <f t="shared" si="5"/>
        <v>-447.69201249590861</v>
      </c>
      <c r="AJ48">
        <f t="shared" si="6"/>
        <v>2.6530461229164146</v>
      </c>
      <c r="AK48">
        <f t="shared" si="20"/>
        <v>3.700864914653081</v>
      </c>
      <c r="AL48">
        <f t="shared" si="7"/>
        <v>-441.33810145833911</v>
      </c>
      <c r="AN48">
        <f t="shared" si="25"/>
        <v>0</v>
      </c>
      <c r="AO48">
        <f t="shared" si="25"/>
        <v>0</v>
      </c>
      <c r="AP48">
        <f t="shared" si="25"/>
        <v>-5.8878810898444676E-2</v>
      </c>
      <c r="AQ48">
        <f t="shared" si="25"/>
        <v>-4.2250748843096693</v>
      </c>
      <c r="AR48">
        <f t="shared" si="25"/>
        <v>-4.2839536952081136</v>
      </c>
      <c r="AS48">
        <f t="shared" si="25"/>
        <v>2.5386932142170398E-2</v>
      </c>
      <c r="AT48">
        <f t="shared" si="25"/>
        <v>3.5413484011486619E-2</v>
      </c>
      <c r="AU48">
        <f t="shared" si="23"/>
        <v>-4.2231532790544568</v>
      </c>
      <c r="AW48">
        <v>45</v>
      </c>
      <c r="AX48">
        <f>IF(Z48&gt;0, (R48*SUMPRODUCT(K48:$K$98, X48:$X$98)-K48*$AZ$3)/Z48, 0)</f>
        <v>102.01462439867558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1.9300032000000002E-2</v>
      </c>
      <c r="Q49" s="4">
        <f t="shared" si="22"/>
        <v>12.5</v>
      </c>
      <c r="R49">
        <f t="shared" si="0"/>
        <v>50000</v>
      </c>
      <c r="S49">
        <f t="shared" si="1"/>
        <v>99.486960653862525</v>
      </c>
      <c r="U49">
        <f t="shared" si="12"/>
        <v>1.9300032000000002E-2</v>
      </c>
      <c r="V49">
        <f t="shared" si="13"/>
        <v>0.01</v>
      </c>
      <c r="W49">
        <f t="shared" si="14"/>
        <v>0.49224758659694501</v>
      </c>
      <c r="X49">
        <f t="shared" si="15"/>
        <v>9.5003941732438105E-3</v>
      </c>
      <c r="Y49">
        <f t="shared" si="16"/>
        <v>4.9224758659694506E-3</v>
      </c>
      <c r="Z49">
        <f t="shared" si="17"/>
        <v>0.47782471655773173</v>
      </c>
      <c r="AB49">
        <f t="shared" si="18"/>
        <v>50.216452657841877</v>
      </c>
      <c r="AC49">
        <f t="shared" si="19"/>
        <v>47.537328775622072</v>
      </c>
      <c r="AE49">
        <f t="shared" si="2"/>
        <v>0</v>
      </c>
      <c r="AF49">
        <f t="shared" si="24"/>
        <v>0</v>
      </c>
      <c r="AG49">
        <f t="shared" si="24"/>
        <v>-5.9728089569716465</v>
      </c>
      <c r="AH49">
        <f t="shared" si="4"/>
        <v>-475.01970866219051</v>
      </c>
      <c r="AI49">
        <f t="shared" si="5"/>
        <v>-480.99251761916213</v>
      </c>
      <c r="AJ49">
        <f t="shared" si="6"/>
        <v>2.6791238822198054</v>
      </c>
      <c r="AK49">
        <f t="shared" si="20"/>
        <v>3.5151516860489318</v>
      </c>
      <c r="AL49">
        <f t="shared" si="7"/>
        <v>-474.79824205089341</v>
      </c>
      <c r="AN49">
        <f t="shared" si="25"/>
        <v>0</v>
      </c>
      <c r="AO49">
        <f t="shared" si="25"/>
        <v>0</v>
      </c>
      <c r="AP49">
        <f t="shared" si="25"/>
        <v>-5.1030053441962764E-2</v>
      </c>
      <c r="AQ49">
        <f t="shared" si="25"/>
        <v>-4.0584390516497537</v>
      </c>
      <c r="AR49">
        <f t="shared" si="25"/>
        <v>-4.1094691050917165</v>
      </c>
      <c r="AS49">
        <f t="shared" si="25"/>
        <v>2.288970497335872E-2</v>
      </c>
      <c r="AT49">
        <f t="shared" si="25"/>
        <v>3.0032498894227402E-2</v>
      </c>
      <c r="AU49">
        <f t="shared" si="23"/>
        <v>-4.05654690122413</v>
      </c>
      <c r="AW49">
        <v>46</v>
      </c>
      <c r="AX49">
        <f>IF(Z49&gt;0, (R49*SUMPRODUCT(K49:$K$98, X49:$X$98)-K49*$AZ$3)/Z49, 0)</f>
        <v>99.486960653862525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2.1337168E-2</v>
      </c>
      <c r="Q50" s="4">
        <f t="shared" si="22"/>
        <v>12.5</v>
      </c>
      <c r="R50">
        <f t="shared" si="0"/>
        <v>50000</v>
      </c>
      <c r="S50">
        <f t="shared" si="1"/>
        <v>96.919308670731468</v>
      </c>
      <c r="U50">
        <f t="shared" si="12"/>
        <v>2.1337168E-2</v>
      </c>
      <c r="V50">
        <f t="shared" si="13"/>
        <v>0.01</v>
      </c>
      <c r="W50">
        <f t="shared" si="14"/>
        <v>0.47782471655773173</v>
      </c>
      <c r="X50">
        <f t="shared" si="15"/>
        <v>1.0195426251744704E-2</v>
      </c>
      <c r="Y50">
        <f t="shared" si="16"/>
        <v>4.7782471655773177E-3</v>
      </c>
      <c r="Z50">
        <f t="shared" si="17"/>
        <v>0.4628510431404097</v>
      </c>
      <c r="AB50">
        <f t="shared" si="18"/>
        <v>47.537328775622072</v>
      </c>
      <c r="AC50">
        <f t="shared" si="19"/>
        <v>44.859203118695412</v>
      </c>
      <c r="AE50">
        <f t="shared" si="2"/>
        <v>0</v>
      </c>
      <c r="AF50">
        <f t="shared" si="24"/>
        <v>0</v>
      </c>
      <c r="AG50">
        <f t="shared" si="24"/>
        <v>-5.7856380392551214</v>
      </c>
      <c r="AH50">
        <f t="shared" si="4"/>
        <v>-509.77131258723517</v>
      </c>
      <c r="AI50">
        <f t="shared" si="5"/>
        <v>-515.55695062649033</v>
      </c>
      <c r="AJ50">
        <f t="shared" si="6"/>
        <v>2.6781256569266603</v>
      </c>
      <c r="AK50">
        <f t="shared" si="20"/>
        <v>3.3276130142935454</v>
      </c>
      <c r="AL50">
        <f t="shared" si="7"/>
        <v>-509.55121195527011</v>
      </c>
      <c r="AN50">
        <f t="shared" si="25"/>
        <v>0</v>
      </c>
      <c r="AO50">
        <f t="shared" si="25"/>
        <v>0</v>
      </c>
      <c r="AP50">
        <f t="shared" si="25"/>
        <v>-4.4134746503752674E-2</v>
      </c>
      <c r="AQ50">
        <f t="shared" si="25"/>
        <v>-3.8887029405004911</v>
      </c>
      <c r="AR50">
        <f t="shared" si="25"/>
        <v>-3.9328376870042443</v>
      </c>
      <c r="AS50">
        <f t="shared" si="25"/>
        <v>2.0429621793082622E-2</v>
      </c>
      <c r="AT50">
        <f t="shared" si="25"/>
        <v>2.5384124594725256E-2</v>
      </c>
      <c r="AU50">
        <f t="shared" si="23"/>
        <v>-3.8870239406164364</v>
      </c>
      <c r="AW50">
        <v>47</v>
      </c>
      <c r="AX50">
        <f>IF(Z50&gt;0, (R50*SUMPRODUCT(K50:$K$98, X50:$X$98)-K50*$AZ$3)/Z50, 0)</f>
        <v>96.919308670731468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2.3628113999999999E-2</v>
      </c>
      <c r="Q51" s="4">
        <f t="shared" si="22"/>
        <v>12.5</v>
      </c>
      <c r="R51">
        <f t="shared" si="0"/>
        <v>50000</v>
      </c>
      <c r="S51">
        <f t="shared" si="1"/>
        <v>94.353278734796859</v>
      </c>
      <c r="U51">
        <f t="shared" si="12"/>
        <v>2.3628113999999999E-2</v>
      </c>
      <c r="V51">
        <f t="shared" si="13"/>
        <v>0.01</v>
      </c>
      <c r="W51">
        <f t="shared" si="14"/>
        <v>0.4628510431404097</v>
      </c>
      <c r="X51">
        <f t="shared" si="15"/>
        <v>1.0936297212340518E-2</v>
      </c>
      <c r="Y51">
        <f t="shared" si="16"/>
        <v>4.6285104314040971E-3</v>
      </c>
      <c r="Z51">
        <f t="shared" si="17"/>
        <v>0.44728623549666507</v>
      </c>
      <c r="AB51">
        <f t="shared" si="18"/>
        <v>44.859203118695412</v>
      </c>
      <c r="AC51">
        <f t="shared" si="19"/>
        <v>42.202922852054826</v>
      </c>
      <c r="AE51">
        <f t="shared" si="2"/>
        <v>0</v>
      </c>
      <c r="AF51">
        <f t="shared" si="24"/>
        <v>0</v>
      </c>
      <c r="AG51">
        <f t="shared" si="24"/>
        <v>-5.5910779437083136</v>
      </c>
      <c r="AH51">
        <f t="shared" si="4"/>
        <v>-546.81486061702594</v>
      </c>
      <c r="AI51">
        <f t="shared" si="5"/>
        <v>-552.40593856073428</v>
      </c>
      <c r="AJ51">
        <f t="shared" si="6"/>
        <v>2.6562802666405858</v>
      </c>
      <c r="AK51">
        <f t="shared" si="20"/>
        <v>3.140144218308679</v>
      </c>
      <c r="AL51">
        <f t="shared" si="7"/>
        <v>-546.609514075785</v>
      </c>
      <c r="AN51">
        <f t="shared" si="25"/>
        <v>0</v>
      </c>
      <c r="AO51">
        <f t="shared" si="25"/>
        <v>0</v>
      </c>
      <c r="AP51">
        <f t="shared" si="25"/>
        <v>-3.8080873408003008E-2</v>
      </c>
      <c r="AQ51">
        <f t="shared" si="25"/>
        <v>-3.7243600776848909</v>
      </c>
      <c r="AR51">
        <f t="shared" si="25"/>
        <v>-3.762440951092894</v>
      </c>
      <c r="AS51">
        <f t="shared" si="25"/>
        <v>1.809194462830651E-2</v>
      </c>
      <c r="AT51">
        <f t="shared" si="25"/>
        <v>2.1387545597508453E-2</v>
      </c>
      <c r="AU51">
        <f t="shared" si="23"/>
        <v>-3.7229614608670789</v>
      </c>
      <c r="AW51">
        <v>48</v>
      </c>
      <c r="AX51">
        <f>IF(Z51&gt;0, (R51*SUMPRODUCT(K51:$K$98, X51:$X$98)-K51*$AZ$3)/Z51, 0)</f>
        <v>94.353278734796859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2.6203289000000001E-2</v>
      </c>
      <c r="Q52" s="4">
        <f t="shared" si="22"/>
        <v>12.5</v>
      </c>
      <c r="R52">
        <f t="shared" si="0"/>
        <v>50000</v>
      </c>
      <c r="S52">
        <f t="shared" si="1"/>
        <v>91.810676393953017</v>
      </c>
      <c r="U52">
        <f t="shared" si="12"/>
        <v>2.6203289000000001E-2</v>
      </c>
      <c r="V52">
        <f t="shared" si="13"/>
        <v>0.01</v>
      </c>
      <c r="W52">
        <f t="shared" si="14"/>
        <v>0.44728623549666507</v>
      </c>
      <c r="X52">
        <f t="shared" si="15"/>
        <v>1.1720370494441175E-2</v>
      </c>
      <c r="Y52">
        <f t="shared" si="16"/>
        <v>4.4728623549666509E-3</v>
      </c>
      <c r="Z52">
        <f t="shared" si="17"/>
        <v>0.43109300264725725</v>
      </c>
      <c r="AB52">
        <f t="shared" si="18"/>
        <v>42.202922852054826</v>
      </c>
      <c r="AC52">
        <f t="shared" si="19"/>
        <v>39.578940161744868</v>
      </c>
      <c r="AE52">
        <f t="shared" si="2"/>
        <v>0</v>
      </c>
      <c r="AF52">
        <f t="shared" si="24"/>
        <v>0</v>
      </c>
      <c r="AG52">
        <f t="shared" si="24"/>
        <v>-5.3886625330907156</v>
      </c>
      <c r="AH52">
        <f t="shared" si="4"/>
        <v>-586.01852472205871</v>
      </c>
      <c r="AI52">
        <f t="shared" si="5"/>
        <v>-591.40718725514944</v>
      </c>
      <c r="AJ52">
        <f t="shared" si="6"/>
        <v>2.6239826903099583</v>
      </c>
      <c r="AK52">
        <f t="shared" si="20"/>
        <v>2.954204599643838</v>
      </c>
      <c r="AL52">
        <f t="shared" si="7"/>
        <v>-585.82899996519564</v>
      </c>
      <c r="AN52">
        <f t="shared" si="25"/>
        <v>0</v>
      </c>
      <c r="AO52">
        <f t="shared" si="25"/>
        <v>0</v>
      </c>
      <c r="AP52">
        <f t="shared" si="25"/>
        <v>-3.2769839770214873E-2</v>
      </c>
      <c r="AQ52">
        <f t="shared" si="25"/>
        <v>-3.5637290402939921</v>
      </c>
      <c r="AR52">
        <f t="shared" si="25"/>
        <v>-3.5964988800642068</v>
      </c>
      <c r="AS52">
        <f t="shared" si="25"/>
        <v>1.5957112139281766E-2</v>
      </c>
      <c r="AT52">
        <f t="shared" si="25"/>
        <v>1.7965276315649106E-2</v>
      </c>
      <c r="AU52">
        <f t="shared" si="23"/>
        <v>-3.5625764916092759</v>
      </c>
      <c r="AW52">
        <v>49</v>
      </c>
      <c r="AX52">
        <f>IF(Z52&gt;0, (R52*SUMPRODUCT(K52:$K$98, X52:$X$98)-K52*$AZ$3)/Z52, 0)</f>
        <v>91.810676393953017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2.9108322999999998E-2</v>
      </c>
      <c r="Q53" s="4">
        <f t="shared" si="22"/>
        <v>12.5</v>
      </c>
      <c r="R53">
        <f t="shared" si="0"/>
        <v>50000</v>
      </c>
      <c r="S53">
        <f t="shared" si="1"/>
        <v>89.315989678368624</v>
      </c>
      <c r="U53">
        <f t="shared" si="12"/>
        <v>2.9108322999999998E-2</v>
      </c>
      <c r="V53">
        <f t="shared" si="13"/>
        <v>0.01</v>
      </c>
      <c r="W53">
        <f t="shared" si="14"/>
        <v>0.43109300264725725</v>
      </c>
      <c r="X53">
        <f t="shared" si="15"/>
        <v>1.2548394364096218E-2</v>
      </c>
      <c r="Y53">
        <f t="shared" si="16"/>
        <v>4.3109300264725725E-3</v>
      </c>
      <c r="Z53">
        <f t="shared" si="17"/>
        <v>0.41423367825668844</v>
      </c>
      <c r="AB53">
        <f t="shared" si="18"/>
        <v>39.578940161744868</v>
      </c>
      <c r="AC53">
        <f t="shared" si="19"/>
        <v>36.997690931607053</v>
      </c>
      <c r="AE53">
        <f t="shared" si="2"/>
        <v>0</v>
      </c>
      <c r="AF53">
        <f t="shared" si="24"/>
        <v>0</v>
      </c>
      <c r="AG53">
        <f t="shared" si="24"/>
        <v>-5.177920978208606</v>
      </c>
      <c r="AH53">
        <f t="shared" si="4"/>
        <v>-627.41971820481092</v>
      </c>
      <c r="AI53">
        <f t="shared" si="5"/>
        <v>-632.59763918301951</v>
      </c>
      <c r="AJ53">
        <f t="shared" si="6"/>
        <v>2.5812492301378143</v>
      </c>
      <c r="AK53">
        <f t="shared" si="20"/>
        <v>2.7705258113221412</v>
      </c>
      <c r="AL53">
        <f t="shared" si="7"/>
        <v>-627.24586414155954</v>
      </c>
      <c r="AN53">
        <f t="shared" si="25"/>
        <v>0</v>
      </c>
      <c r="AO53">
        <f t="shared" si="25"/>
        <v>0</v>
      </c>
      <c r="AP53">
        <f t="shared" si="25"/>
        <v>-2.8114523474842022E-2</v>
      </c>
      <c r="AQ53">
        <f t="shared" si="25"/>
        <v>-3.4066967167487867</v>
      </c>
      <c r="AR53">
        <f t="shared" si="25"/>
        <v>-3.4348112402236284</v>
      </c>
      <c r="AS53">
        <f t="shared" si="25"/>
        <v>1.4015391965335586E-2</v>
      </c>
      <c r="AT53">
        <f t="shared" si="25"/>
        <v>1.5043105773124449E-2</v>
      </c>
      <c r="AU53">
        <f t="shared" si="23"/>
        <v>-3.4057527424851681</v>
      </c>
      <c r="AW53">
        <v>50</v>
      </c>
      <c r="AX53">
        <f>IF(Z53&gt;0, (R53*SUMPRODUCT(K53:$K$98, X53:$X$98)-K53*$AZ$3)/Z53, 0)</f>
        <v>89.315989678368624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3.2245303000000003E-2</v>
      </c>
      <c r="Q54" s="4">
        <f t="shared" si="22"/>
        <v>12.5</v>
      </c>
      <c r="R54">
        <f t="shared" si="0"/>
        <v>50000</v>
      </c>
      <c r="S54">
        <f t="shared" si="1"/>
        <v>86.879840204555279</v>
      </c>
      <c r="U54">
        <f t="shared" si="12"/>
        <v>3.2245303000000003E-2</v>
      </c>
      <c r="V54">
        <f t="shared" si="13"/>
        <v>0.01</v>
      </c>
      <c r="W54">
        <f t="shared" si="14"/>
        <v>0.41423367825668844</v>
      </c>
      <c r="X54">
        <f t="shared" si="15"/>
        <v>1.3357090468191432E-2</v>
      </c>
      <c r="Y54">
        <f t="shared" si="16"/>
        <v>4.1423367825668845E-3</v>
      </c>
      <c r="Z54">
        <f t="shared" si="17"/>
        <v>0.39673425100593013</v>
      </c>
      <c r="AB54">
        <f t="shared" si="18"/>
        <v>36.997690931607053</v>
      </c>
      <c r="AC54">
        <f t="shared" si="19"/>
        <v>34.468208331069135</v>
      </c>
      <c r="AE54">
        <f t="shared" si="2"/>
        <v>0</v>
      </c>
      <c r="AF54">
        <f t="shared" si="24"/>
        <v>0</v>
      </c>
      <c r="AG54">
        <f t="shared" si="24"/>
        <v>-4.9591781375741268</v>
      </c>
      <c r="AH54">
        <f t="shared" si="4"/>
        <v>-667.85452340957158</v>
      </c>
      <c r="AI54">
        <f t="shared" si="5"/>
        <v>-672.81370154714568</v>
      </c>
      <c r="AJ54">
        <f t="shared" si="6"/>
        <v>2.5294826005379178</v>
      </c>
      <c r="AK54">
        <f t="shared" si="20"/>
        <v>2.5898383652124939</v>
      </c>
      <c r="AL54">
        <f t="shared" si="7"/>
        <v>-667.69438058139531</v>
      </c>
      <c r="AN54">
        <f t="shared" si="25"/>
        <v>0</v>
      </c>
      <c r="AO54">
        <f t="shared" si="25"/>
        <v>0</v>
      </c>
      <c r="AP54">
        <f t="shared" si="25"/>
        <v>-2.404180081423813E-2</v>
      </c>
      <c r="AQ54">
        <f t="shared" si="25"/>
        <v>-3.2377190290960494</v>
      </c>
      <c r="AR54">
        <f t="shared" si="25"/>
        <v>-3.2617608299102874</v>
      </c>
      <c r="AS54">
        <f t="shared" si="25"/>
        <v>1.2262781283142543E-2</v>
      </c>
      <c r="AT54">
        <f t="shared" si="25"/>
        <v>1.2555382442456211E-2</v>
      </c>
      <c r="AU54">
        <f t="shared" si="23"/>
        <v>-3.2369426661846887</v>
      </c>
      <c r="AW54">
        <v>51</v>
      </c>
      <c r="AX54">
        <f>IF(Z54&gt;0, (R54*SUMPRODUCT(K54:$K$98, X54:$X$98)-K54*$AZ$3)/Z54, 0)</f>
        <v>86.879840204555279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3.5522971E-2</v>
      </c>
      <c r="Q55" s="4">
        <f t="shared" si="22"/>
        <v>12.5</v>
      </c>
      <c r="R55">
        <f t="shared" si="0"/>
        <v>50000</v>
      </c>
      <c r="S55">
        <f t="shared" si="1"/>
        <v>84.541687797708633</v>
      </c>
      <c r="U55">
        <f t="shared" si="12"/>
        <v>3.5522971E-2</v>
      </c>
      <c r="V55">
        <f t="shared" si="13"/>
        <v>0.01</v>
      </c>
      <c r="W55">
        <f t="shared" si="14"/>
        <v>0.39673425100593013</v>
      </c>
      <c r="X55">
        <f t="shared" si="15"/>
        <v>1.4093179293190377E-2</v>
      </c>
      <c r="Y55">
        <f t="shared" si="16"/>
        <v>3.9673425100593017E-3</v>
      </c>
      <c r="Z55">
        <f t="shared" si="17"/>
        <v>0.37867372920268044</v>
      </c>
      <c r="AB55">
        <f t="shared" si="18"/>
        <v>34.468208331069135</v>
      </c>
      <c r="AC55">
        <f t="shared" si="19"/>
        <v>32.013716191447074</v>
      </c>
      <c r="AE55">
        <f t="shared" si="2"/>
        <v>0</v>
      </c>
      <c r="AF55">
        <f t="shared" si="24"/>
        <v>0</v>
      </c>
      <c r="AG55">
        <f t="shared" si="24"/>
        <v>-4.7334216150335058</v>
      </c>
      <c r="AH55">
        <f t="shared" si="4"/>
        <v>-704.65896465951892</v>
      </c>
      <c r="AI55">
        <f t="shared" si="5"/>
        <v>-709.39238627455245</v>
      </c>
      <c r="AJ55">
        <f t="shared" si="6"/>
        <v>2.4544921396220616</v>
      </c>
      <c r="AK55">
        <f t="shared" si="20"/>
        <v>2.4127745831748397</v>
      </c>
      <c r="AL55">
        <f t="shared" si="7"/>
        <v>-704.52511955175555</v>
      </c>
      <c r="AN55">
        <f t="shared" si="25"/>
        <v>0</v>
      </c>
      <c r="AO55">
        <f t="shared" si="25"/>
        <v>0</v>
      </c>
      <c r="AP55">
        <f t="shared" si="25"/>
        <v>-2.048870233302124E-2</v>
      </c>
      <c r="AQ55">
        <f t="shared" si="25"/>
        <v>-3.0501292611141335</v>
      </c>
      <c r="AR55">
        <f t="shared" si="25"/>
        <v>-3.0706179634471549</v>
      </c>
      <c r="AS55">
        <f t="shared" si="25"/>
        <v>1.0624314273576674E-2</v>
      </c>
      <c r="AT55">
        <f t="shared" si="25"/>
        <v>1.0443739064853779E-2</v>
      </c>
      <c r="AU55">
        <f t="shared" si="23"/>
        <v>-3.0495499101087247</v>
      </c>
      <c r="AW55">
        <v>52</v>
      </c>
      <c r="AX55">
        <f>IF(Z55&gt;0, (R55*SUMPRODUCT(K55:$K$98, X55:$X$98)-K55*$AZ$3)/Z55, 0)</f>
        <v>84.541687797708633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4.8051124000000001E-2</v>
      </c>
      <c r="Q56" s="4">
        <f t="shared" si="22"/>
        <v>12.5</v>
      </c>
      <c r="R56">
        <f t="shared" si="0"/>
        <v>50000</v>
      </c>
      <c r="S56">
        <f t="shared" si="1"/>
        <v>83.161257888475845</v>
      </c>
      <c r="U56">
        <f t="shared" si="12"/>
        <v>4.8051124000000001E-2</v>
      </c>
      <c r="V56">
        <f t="shared" si="13"/>
        <v>0.01</v>
      </c>
      <c r="W56">
        <f t="shared" si="14"/>
        <v>0.37867372920268044</v>
      </c>
      <c r="X56">
        <f t="shared" si="15"/>
        <v>1.8195698317460419E-2</v>
      </c>
      <c r="Y56">
        <f t="shared" si="16"/>
        <v>3.7867372920268043E-3</v>
      </c>
      <c r="Z56">
        <f t="shared" si="17"/>
        <v>0.35669129359319318</v>
      </c>
      <c r="AB56">
        <f t="shared" si="18"/>
        <v>32.013716191447074</v>
      </c>
      <c r="AC56">
        <f t="shared" si="19"/>
        <v>29.662896653077588</v>
      </c>
      <c r="AE56">
        <f t="shared" si="2"/>
        <v>0</v>
      </c>
      <c r="AF56">
        <f t="shared" si="24"/>
        <v>0</v>
      </c>
      <c r="AG56">
        <f t="shared" si="24"/>
        <v>-4.4586411699149151</v>
      </c>
      <c r="AH56">
        <f t="shared" si="4"/>
        <v>-909.78491587302096</v>
      </c>
      <c r="AI56">
        <f t="shared" si="5"/>
        <v>-914.24355704293589</v>
      </c>
      <c r="AJ56">
        <f t="shared" si="6"/>
        <v>2.3508195383694854</v>
      </c>
      <c r="AK56">
        <f t="shared" si="20"/>
        <v>2.2409601334012952</v>
      </c>
      <c r="AL56">
        <f t="shared" si="7"/>
        <v>-909.65177737116517</v>
      </c>
      <c r="AN56">
        <f t="shared" si="25"/>
        <v>0</v>
      </c>
      <c r="AO56">
        <f t="shared" si="25"/>
        <v>0</v>
      </c>
      <c r="AP56">
        <f t="shared" si="25"/>
        <v>-1.7231526904721368E-2</v>
      </c>
      <c r="AQ56">
        <f t="shared" si="25"/>
        <v>-3.5160899157253316</v>
      </c>
      <c r="AR56">
        <f t="shared" si="25"/>
        <v>-3.533321442630053</v>
      </c>
      <c r="AS56">
        <f t="shared" si="25"/>
        <v>9.0853263538881006E-3</v>
      </c>
      <c r="AT56">
        <f t="shared" si="25"/>
        <v>8.6607473800923308E-3</v>
      </c>
      <c r="AU56">
        <f t="shared" si="23"/>
        <v>-3.5155753688960725</v>
      </c>
      <c r="AW56">
        <v>53</v>
      </c>
      <c r="AX56">
        <f>IF(Z56&gt;0, (R56*SUMPRODUCT(K56:$K$98, X56:$X$98)-K56*$AZ$3)/Z56, 0)</f>
        <v>83.161257888475845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6.1583839000000001E-2</v>
      </c>
      <c r="Q57" s="4">
        <f t="shared" si="22"/>
        <v>12.5</v>
      </c>
      <c r="R57">
        <f t="shared" si="0"/>
        <v>50000</v>
      </c>
      <c r="S57">
        <f t="shared" si="1"/>
        <v>80.841149946547972</v>
      </c>
      <c r="U57">
        <f t="shared" si="12"/>
        <v>6.1583839000000001E-2</v>
      </c>
      <c r="V57">
        <f t="shared" si="13"/>
        <v>0.01</v>
      </c>
      <c r="W57">
        <f t="shared" si="14"/>
        <v>0.35669129359319318</v>
      </c>
      <c r="X57">
        <f t="shared" si="15"/>
        <v>2.196641919734494E-2</v>
      </c>
      <c r="Y57">
        <f t="shared" si="16"/>
        <v>3.566912935931932E-3</v>
      </c>
      <c r="Z57">
        <f t="shared" si="17"/>
        <v>0.33115796145991633</v>
      </c>
      <c r="AB57">
        <f t="shared" si="18"/>
        <v>29.662896653077588</v>
      </c>
      <c r="AC57">
        <f t="shared" si="19"/>
        <v>26.77119041837425</v>
      </c>
      <c r="AE57">
        <f t="shared" si="2"/>
        <v>0</v>
      </c>
      <c r="AF57">
        <f t="shared" si="24"/>
        <v>0</v>
      </c>
      <c r="AG57">
        <f t="shared" si="24"/>
        <v>-4.1394745182489538</v>
      </c>
      <c r="AH57">
        <f t="shared" si="4"/>
        <v>-1098.320959867247</v>
      </c>
      <c r="AI57">
        <f t="shared" si="5"/>
        <v>-1102.460434385496</v>
      </c>
      <c r="AJ57">
        <f t="shared" si="6"/>
        <v>2.8917062347033387</v>
      </c>
      <c r="AK57">
        <f t="shared" si="20"/>
        <v>2.0764027657154314</v>
      </c>
      <c r="AL57">
        <f t="shared" si="7"/>
        <v>-1097.4923253850773</v>
      </c>
      <c r="AN57">
        <f t="shared" si="25"/>
        <v>0</v>
      </c>
      <c r="AO57">
        <f t="shared" si="25"/>
        <v>0</v>
      </c>
      <c r="AP57">
        <f t="shared" si="25"/>
        <v>-1.4283953622365734E-2</v>
      </c>
      <c r="AQ57">
        <f t="shared" si="25"/>
        <v>-3.7899413522304601</v>
      </c>
      <c r="AR57">
        <f t="shared" si="25"/>
        <v>-3.8042253058528259</v>
      </c>
      <c r="AS57">
        <f t="shared" si="25"/>
        <v>9.9783191233366562E-3</v>
      </c>
      <c r="AT57">
        <f t="shared" si="25"/>
        <v>7.1649772636787172E-3</v>
      </c>
      <c r="AU57">
        <f t="shared" si="23"/>
        <v>-3.7870820094658106</v>
      </c>
      <c r="AW57">
        <v>54</v>
      </c>
      <c r="AX57">
        <f>IF(Z57&gt;0, (R57*SUMPRODUCT(K57:$K$98, X57:$X$98)-K57*$AZ$3)/Z57, 0)</f>
        <v>80.841149946547972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7.6495508000000004E-2</v>
      </c>
      <c r="Q58" s="4">
        <f t="shared" si="22"/>
        <v>12.5</v>
      </c>
      <c r="R58">
        <f t="shared" si="0"/>
        <v>50000</v>
      </c>
      <c r="S58">
        <f t="shared" si="1"/>
        <v>77.810323793435984</v>
      </c>
      <c r="U58">
        <f t="shared" si="12"/>
        <v>7.6495508000000004E-2</v>
      </c>
      <c r="V58">
        <f t="shared" si="13"/>
        <v>0.01</v>
      </c>
      <c r="W58">
        <f t="shared" si="14"/>
        <v>0.33115796145991633</v>
      </c>
      <c r="X58">
        <f t="shared" si="15"/>
        <v>2.5332096490120724E-2</v>
      </c>
      <c r="Y58">
        <f t="shared" si="16"/>
        <v>3.3115796145991635E-3</v>
      </c>
      <c r="Z58">
        <f t="shared" si="17"/>
        <v>0.30251428535519642</v>
      </c>
      <c r="AB58">
        <f t="shared" si="18"/>
        <v>26.77119041837425</v>
      </c>
      <c r="AC58">
        <f t="shared" si="19"/>
        <v>23.538734495627722</v>
      </c>
      <c r="AE58">
        <f t="shared" si="2"/>
        <v>0</v>
      </c>
      <c r="AF58">
        <f t="shared" si="24"/>
        <v>0</v>
      </c>
      <c r="AG58">
        <f t="shared" si="24"/>
        <v>-3.7814285669399554</v>
      </c>
      <c r="AH58">
        <f t="shared" si="4"/>
        <v>-1266.6048245060363</v>
      </c>
      <c r="AI58">
        <f t="shared" si="5"/>
        <v>-1270.3862530729762</v>
      </c>
      <c r="AJ58">
        <f t="shared" si="6"/>
        <v>3.2324559227465279</v>
      </c>
      <c r="AK58">
        <f t="shared" si="20"/>
        <v>1.8739833292861976</v>
      </c>
      <c r="AL58">
        <f t="shared" si="7"/>
        <v>-1265.2798138209434</v>
      </c>
      <c r="AN58">
        <f t="shared" si="25"/>
        <v>0</v>
      </c>
      <c r="AO58">
        <f t="shared" si="25"/>
        <v>0</v>
      </c>
      <c r="AP58">
        <f t="shared" si="25"/>
        <v>-1.1650406962098901E-2</v>
      </c>
      <c r="AQ58">
        <f t="shared" si="25"/>
        <v>-3.9023510306832399</v>
      </c>
      <c r="AR58">
        <f t="shared" si="25"/>
        <v>-3.9140014376453385</v>
      </c>
      <c r="AS58">
        <f t="shared" si="25"/>
        <v>9.9590475716745067E-3</v>
      </c>
      <c r="AT58">
        <f t="shared" si="25"/>
        <v>5.7736561830760268E-3</v>
      </c>
      <c r="AU58">
        <f t="shared" si="23"/>
        <v>-3.8982687338905881</v>
      </c>
      <c r="AW58">
        <v>55</v>
      </c>
      <c r="AX58">
        <f>IF(Z58&gt;0, (R58*SUMPRODUCT(K58:$K$98, X58:$X$98)-K58*$AZ$3)/Z58, 0)</f>
        <v>77.810323793435984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9.2986215999999997E-2</v>
      </c>
      <c r="Q59" s="4">
        <f t="shared" si="22"/>
        <v>12.5</v>
      </c>
      <c r="R59">
        <f t="shared" si="0"/>
        <v>50000</v>
      </c>
      <c r="S59">
        <f t="shared" si="1"/>
        <v>74.197289990479533</v>
      </c>
      <c r="U59">
        <f t="shared" si="12"/>
        <v>9.2986215999999997E-2</v>
      </c>
      <c r="V59">
        <f t="shared" si="13"/>
        <v>0.01</v>
      </c>
      <c r="W59">
        <f t="shared" si="14"/>
        <v>0.30251428535519642</v>
      </c>
      <c r="X59">
        <f t="shared" si="15"/>
        <v>2.812965868112393E-2</v>
      </c>
      <c r="Y59">
        <f t="shared" si="16"/>
        <v>3.0251428535519641E-3</v>
      </c>
      <c r="Z59">
        <f t="shared" si="17"/>
        <v>0.2713594838205205</v>
      </c>
      <c r="AB59">
        <f t="shared" si="18"/>
        <v>23.538734495627722</v>
      </c>
      <c r="AC59">
        <f t="shared" si="19"/>
        <v>20.134138312697999</v>
      </c>
      <c r="AE59">
        <f t="shared" si="2"/>
        <v>0</v>
      </c>
      <c r="AF59">
        <f t="shared" si="24"/>
        <v>0</v>
      </c>
      <c r="AG59">
        <f t="shared" si="24"/>
        <v>-3.3919935477565062</v>
      </c>
      <c r="AH59">
        <f t="shared" si="4"/>
        <v>-1406.4829340561964</v>
      </c>
      <c r="AI59">
        <f t="shared" si="5"/>
        <v>-1409.874927603953</v>
      </c>
      <c r="AJ59">
        <f t="shared" si="6"/>
        <v>3.4045961829297227</v>
      </c>
      <c r="AK59">
        <f t="shared" si="20"/>
        <v>1.6477114146939407</v>
      </c>
      <c r="AL59">
        <f t="shared" si="7"/>
        <v>-1404.8226200063293</v>
      </c>
      <c r="AN59">
        <f t="shared" si="25"/>
        <v>0</v>
      </c>
      <c r="AO59">
        <f t="shared" si="25"/>
        <v>0</v>
      </c>
      <c r="AP59">
        <f t="shared" si="25"/>
        <v>-9.330871101975247E-3</v>
      </c>
      <c r="AQ59">
        <f t="shared" si="25"/>
        <v>-3.869025922377257</v>
      </c>
      <c r="AR59">
        <f t="shared" si="25"/>
        <v>-3.8783567934792322</v>
      </c>
      <c r="AS59">
        <f t="shared" si="25"/>
        <v>9.3655390819377335E-3</v>
      </c>
      <c r="AT59">
        <f t="shared" si="25"/>
        <v>4.5326096902310814E-3</v>
      </c>
      <c r="AU59">
        <f t="shared" si="23"/>
        <v>-3.8644586447070637</v>
      </c>
      <c r="AW59">
        <v>56</v>
      </c>
      <c r="AX59">
        <f>IF(Z59&gt;0, (R59*SUMPRODUCT(K59:$K$98, X59:$X$98)-K59*$AZ$3)/Z59, 0)</f>
        <v>74.197289990479533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0.109364504</v>
      </c>
      <c r="Q60" s="4">
        <f t="shared" si="22"/>
        <v>12.5</v>
      </c>
      <c r="R60">
        <f t="shared" si="0"/>
        <v>50000</v>
      </c>
      <c r="S60">
        <f t="shared" si="1"/>
        <v>69.923508035528926</v>
      </c>
      <c r="U60">
        <f t="shared" si="12"/>
        <v>0.109364504</v>
      </c>
      <c r="V60">
        <f t="shared" si="13"/>
        <v>0.01</v>
      </c>
      <c r="W60">
        <f t="shared" si="14"/>
        <v>0.2713594838205205</v>
      </c>
      <c r="X60">
        <f t="shared" si="15"/>
        <v>2.9677095353727249E-2</v>
      </c>
      <c r="Y60">
        <f t="shared" si="16"/>
        <v>2.7135948382052051E-3</v>
      </c>
      <c r="Z60">
        <f t="shared" si="17"/>
        <v>0.23896879362858803</v>
      </c>
      <c r="AB60">
        <f t="shared" si="18"/>
        <v>20.134138312697999</v>
      </c>
      <c r="AC60">
        <f t="shared" si="19"/>
        <v>16.709536361529228</v>
      </c>
      <c r="AE60">
        <f t="shared" si="2"/>
        <v>0</v>
      </c>
      <c r="AF60">
        <f t="shared" si="24"/>
        <v>0</v>
      </c>
      <c r="AG60">
        <f t="shared" si="24"/>
        <v>-2.9871099203573506</v>
      </c>
      <c r="AH60">
        <f t="shared" si="4"/>
        <v>-1483.8547676863625</v>
      </c>
      <c r="AI60">
        <f t="shared" si="5"/>
        <v>-1486.8418776067199</v>
      </c>
      <c r="AJ60">
        <f t="shared" si="6"/>
        <v>3.4246019511687713</v>
      </c>
      <c r="AK60">
        <f t="shared" si="20"/>
        <v>1.40938968188886</v>
      </c>
      <c r="AL60">
        <f t="shared" si="7"/>
        <v>-1482.0078859736623</v>
      </c>
      <c r="AN60">
        <f t="shared" si="25"/>
        <v>0</v>
      </c>
      <c r="AO60">
        <f t="shared" si="25"/>
        <v>0</v>
      </c>
      <c r="AP60">
        <f t="shared" si="25"/>
        <v>-7.3366931258928908E-3</v>
      </c>
      <c r="AQ60">
        <f t="shared" si="25"/>
        <v>-3.6445217498409153</v>
      </c>
      <c r="AR60">
        <f t="shared" si="25"/>
        <v>-3.6518584429668084</v>
      </c>
      <c r="AS60">
        <f t="shared" si="25"/>
        <v>8.4112249846679723E-3</v>
      </c>
      <c r="AT60">
        <f t="shared" si="25"/>
        <v>3.4616267450852138E-3</v>
      </c>
      <c r="AU60">
        <f t="shared" si="23"/>
        <v>-3.6399855912370551</v>
      </c>
      <c r="AW60">
        <v>57</v>
      </c>
      <c r="AX60">
        <f>IF(Z60&gt;0, (R60*SUMPRODUCT(K60:$K$98, X60:$X$98)-K60*$AZ$3)/Z60, 0)</f>
        <v>69.923508035528926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0.12705264299999999</v>
      </c>
      <c r="Q61" s="4">
        <f t="shared" si="22"/>
        <v>12.5</v>
      </c>
      <c r="R61">
        <f t="shared" si="0"/>
        <v>50000</v>
      </c>
      <c r="S61">
        <f t="shared" si="1"/>
        <v>65.27972871158093</v>
      </c>
      <c r="U61">
        <f t="shared" si="12"/>
        <v>0.12705264299999999</v>
      </c>
      <c r="V61">
        <f t="shared" si="13"/>
        <v>0.01</v>
      </c>
      <c r="W61">
        <f t="shared" si="14"/>
        <v>0.23896879362858803</v>
      </c>
      <c r="X61">
        <f t="shared" si="15"/>
        <v>3.0361616825033667E-2</v>
      </c>
      <c r="Y61">
        <f t="shared" si="16"/>
        <v>2.3896879362858801E-3</v>
      </c>
      <c r="Z61">
        <f t="shared" si="17"/>
        <v>0.20621748886726848</v>
      </c>
      <c r="AB61">
        <f t="shared" si="18"/>
        <v>16.709536361529228</v>
      </c>
      <c r="AC61">
        <f t="shared" si="19"/>
        <v>13.461821728838746</v>
      </c>
      <c r="AE61">
        <f t="shared" si="2"/>
        <v>0</v>
      </c>
      <c r="AF61">
        <f t="shared" si="24"/>
        <v>0</v>
      </c>
      <c r="AG61">
        <f t="shared" si="24"/>
        <v>-2.5777186108408561</v>
      </c>
      <c r="AH61">
        <f t="shared" si="4"/>
        <v>-1518.0808412516833</v>
      </c>
      <c r="AI61">
        <f t="shared" si="5"/>
        <v>-1520.658559862524</v>
      </c>
      <c r="AJ61">
        <f t="shared" si="6"/>
        <v>3.2477146326904816</v>
      </c>
      <c r="AK61">
        <f t="shared" si="20"/>
        <v>1.169667545307046</v>
      </c>
      <c r="AL61">
        <f t="shared" si="7"/>
        <v>-1516.2411776845265</v>
      </c>
      <c r="AN61">
        <f t="shared" si="25"/>
        <v>0</v>
      </c>
      <c r="AO61">
        <f t="shared" si="25"/>
        <v>0</v>
      </c>
      <c r="AP61">
        <f t="shared" si="25"/>
        <v>-5.6528392340261949E-3</v>
      </c>
      <c r="AQ61">
        <f t="shared" si="25"/>
        <v>-3.3290937590165122</v>
      </c>
      <c r="AR61">
        <f t="shared" si="25"/>
        <v>-3.334746598250538</v>
      </c>
      <c r="AS61">
        <f t="shared" si="25"/>
        <v>7.1221151212486509E-3</v>
      </c>
      <c r="AT61">
        <f t="shared" si="25"/>
        <v>2.5650366037129066E-3</v>
      </c>
      <c r="AU61">
        <f t="shared" si="23"/>
        <v>-3.3250594465255765</v>
      </c>
      <c r="AW61">
        <v>58</v>
      </c>
      <c r="AX61">
        <f>IF(Z61&gt;0, (R61*SUMPRODUCT(K61:$K$98, X61:$X$98)-K61*$AZ$3)/Z61, 0)</f>
        <v>65.27972871158093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0.145586511</v>
      </c>
      <c r="Q62" s="4">
        <f t="shared" si="22"/>
        <v>12.5</v>
      </c>
      <c r="R62">
        <f t="shared" si="0"/>
        <v>50000</v>
      </c>
      <c r="S62">
        <f t="shared" si="1"/>
        <v>60.224255718104111</v>
      </c>
      <c r="U62">
        <f t="shared" si="12"/>
        <v>0.145586511</v>
      </c>
      <c r="V62">
        <f t="shared" si="13"/>
        <v>0.01</v>
      </c>
      <c r="W62">
        <f t="shared" si="14"/>
        <v>0.20621748886726848</v>
      </c>
      <c r="X62">
        <f t="shared" si="15"/>
        <v>3.002248471136696E-2</v>
      </c>
      <c r="Y62">
        <f t="shared" si="16"/>
        <v>2.0621748886726849E-3</v>
      </c>
      <c r="Z62">
        <f t="shared" si="17"/>
        <v>0.17413282926722884</v>
      </c>
      <c r="AB62">
        <f t="shared" si="18"/>
        <v>13.461821728838746</v>
      </c>
      <c r="AC62">
        <f t="shared" si="19"/>
        <v>10.487020038706554</v>
      </c>
      <c r="AE62">
        <f t="shared" si="2"/>
        <v>0</v>
      </c>
      <c r="AF62">
        <f t="shared" si="24"/>
        <v>0</v>
      </c>
      <c r="AG62">
        <f t="shared" si="24"/>
        <v>-2.1766603658403607</v>
      </c>
      <c r="AH62">
        <f t="shared" si="4"/>
        <v>-1501.124235568348</v>
      </c>
      <c r="AI62">
        <f t="shared" si="5"/>
        <v>-1503.3008959341885</v>
      </c>
      <c r="AJ62">
        <f t="shared" si="6"/>
        <v>2.9748016901321925</v>
      </c>
      <c r="AK62">
        <f t="shared" si="20"/>
        <v>0.94232752101871231</v>
      </c>
      <c r="AL62">
        <f t="shared" si="7"/>
        <v>-1499.3837667230375</v>
      </c>
      <c r="AN62">
        <f t="shared" si="25"/>
        <v>0</v>
      </c>
      <c r="AO62">
        <f t="shared" si="25"/>
        <v>0</v>
      </c>
      <c r="AP62">
        <f t="shared" si="25"/>
        <v>-4.2619050896072746E-3</v>
      </c>
      <c r="AQ62">
        <f t="shared" si="25"/>
        <v>-2.9392040761635219</v>
      </c>
      <c r="AR62">
        <f t="shared" si="25"/>
        <v>-2.9434659812531296</v>
      </c>
      <c r="AS62">
        <f t="shared" si="25"/>
        <v>5.8246673035055206E-3</v>
      </c>
      <c r="AT62">
        <f t="shared" si="25"/>
        <v>1.8450790582370546E-3</v>
      </c>
      <c r="AU62">
        <f t="shared" si="23"/>
        <v>-2.9357962348913866</v>
      </c>
      <c r="AW62">
        <v>59</v>
      </c>
      <c r="AX62">
        <f>IF(Z62&gt;0, (R62*SUMPRODUCT(K62:$K$98, X62:$X$98)-K62*$AZ$3)/Z62, 0)</f>
        <v>60.224255718104111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0.16473611299999999</v>
      </c>
      <c r="Q63" s="4">
        <f t="shared" si="22"/>
        <v>12.5</v>
      </c>
      <c r="R63">
        <f t="shared" si="0"/>
        <v>50000</v>
      </c>
      <c r="S63">
        <f t="shared" si="1"/>
        <v>54.724044815711764</v>
      </c>
      <c r="U63">
        <f t="shared" si="12"/>
        <v>0.16473611299999999</v>
      </c>
      <c r="V63">
        <f t="shared" si="13"/>
        <v>0.01</v>
      </c>
      <c r="W63">
        <f t="shared" si="14"/>
        <v>0.17413282926722884</v>
      </c>
      <c r="X63">
        <f t="shared" si="15"/>
        <v>2.8685965439175915E-2</v>
      </c>
      <c r="Y63">
        <f t="shared" si="16"/>
        <v>1.7413282926722884E-3</v>
      </c>
      <c r="Z63">
        <f t="shared" si="17"/>
        <v>0.14370553553538062</v>
      </c>
      <c r="AB63">
        <f t="shared" si="18"/>
        <v>10.487020038706554</v>
      </c>
      <c r="AC63">
        <f t="shared" si="19"/>
        <v>7.8641481669040285</v>
      </c>
      <c r="AE63">
        <f t="shared" si="2"/>
        <v>0</v>
      </c>
      <c r="AF63">
        <f t="shared" si="24"/>
        <v>0</v>
      </c>
      <c r="AG63">
        <f t="shared" si="24"/>
        <v>-1.7963191941922578</v>
      </c>
      <c r="AH63">
        <f t="shared" si="4"/>
        <v>-1434.2982719587958</v>
      </c>
      <c r="AI63">
        <f t="shared" si="5"/>
        <v>-1436.094591152988</v>
      </c>
      <c r="AJ63">
        <f t="shared" si="6"/>
        <v>2.6228718718025252</v>
      </c>
      <c r="AK63">
        <f t="shared" si="20"/>
        <v>0.73409140270945883</v>
      </c>
      <c r="AL63">
        <f t="shared" si="7"/>
        <v>-1432.7376278784759</v>
      </c>
      <c r="AN63">
        <f t="shared" si="25"/>
        <v>0</v>
      </c>
      <c r="AO63">
        <f t="shared" si="25"/>
        <v>0</v>
      </c>
      <c r="AP63">
        <f t="shared" si="25"/>
        <v>-3.1403538931021263E-3</v>
      </c>
      <c r="AQ63">
        <f t="shared" si="25"/>
        <v>-2.5074631372743532</v>
      </c>
      <c r="AR63">
        <f t="shared" si="25"/>
        <v>-2.5106034911674553</v>
      </c>
      <c r="AS63">
        <f t="shared" si="25"/>
        <v>4.5853464798203082E-3</v>
      </c>
      <c r="AT63">
        <f t="shared" si="25"/>
        <v>1.2833503098139895E-3</v>
      </c>
      <c r="AU63">
        <f t="shared" si="23"/>
        <v>-2.5047347943778209</v>
      </c>
      <c r="AW63">
        <v>60</v>
      </c>
      <c r="AX63">
        <f>IF(Z63&gt;0, (R63*SUMPRODUCT(K63:$K$98, X63:$X$98)-K63*$AZ$3)/Z63, 0)</f>
        <v>54.724044815711764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0.18528323299999999</v>
      </c>
      <c r="Q64" s="4">
        <f t="shared" si="22"/>
        <v>12.5</v>
      </c>
      <c r="R64">
        <f t="shared" si="0"/>
        <v>50000</v>
      </c>
      <c r="S64">
        <f t="shared" si="1"/>
        <v>48.763529807651622</v>
      </c>
      <c r="U64">
        <f t="shared" si="12"/>
        <v>0.18528323299999999</v>
      </c>
      <c r="V64">
        <f t="shared" si="13"/>
        <v>0.01</v>
      </c>
      <c r="W64">
        <f t="shared" si="14"/>
        <v>0.14370553553538062</v>
      </c>
      <c r="X64">
        <f t="shared" si="15"/>
        <v>2.6626226223991706E-2</v>
      </c>
      <c r="Y64">
        <f t="shared" si="16"/>
        <v>1.4370553553538063E-3</v>
      </c>
      <c r="Z64">
        <f t="shared" si="17"/>
        <v>0.11564225395603511</v>
      </c>
      <c r="AB64">
        <f t="shared" si="18"/>
        <v>7.8641481669040285</v>
      </c>
      <c r="AC64">
        <f t="shared" si="19"/>
        <v>5.6391244978091368</v>
      </c>
      <c r="AE64">
        <f t="shared" si="2"/>
        <v>0</v>
      </c>
      <c r="AF64">
        <f t="shared" si="24"/>
        <v>0</v>
      </c>
      <c r="AG64">
        <f t="shared" si="24"/>
        <v>-1.4455281744504389</v>
      </c>
      <c r="AH64">
        <f t="shared" si="4"/>
        <v>-1331.3113111995854</v>
      </c>
      <c r="AI64">
        <f t="shared" si="5"/>
        <v>-1332.7568393740357</v>
      </c>
      <c r="AJ64">
        <f t="shared" si="6"/>
        <v>2.2250236690948917</v>
      </c>
      <c r="AK64">
        <f t="shared" si="20"/>
        <v>0.55049037168328208</v>
      </c>
      <c r="AL64">
        <f t="shared" si="7"/>
        <v>-1329.9813253332575</v>
      </c>
      <c r="AN64">
        <f t="shared" si="25"/>
        <v>0</v>
      </c>
      <c r="AO64">
        <f t="shared" si="25"/>
        <v>0</v>
      </c>
      <c r="AP64">
        <f t="shared" si="25"/>
        <v>-2.2563352072258991E-3</v>
      </c>
      <c r="AQ64">
        <f t="shared" si="25"/>
        <v>-2.0780532931360658</v>
      </c>
      <c r="AR64">
        <f t="shared" si="25"/>
        <v>-2.0803096283432914</v>
      </c>
      <c r="AS64">
        <f t="shared" si="25"/>
        <v>3.4730552681191485E-3</v>
      </c>
      <c r="AT64">
        <f t="shared" si="25"/>
        <v>8.5926433591657851E-4</v>
      </c>
      <c r="AU64">
        <f t="shared" si="23"/>
        <v>-2.0759773087392555</v>
      </c>
      <c r="AW64">
        <v>61</v>
      </c>
      <c r="AX64">
        <f>IF(Z64&gt;0, (R64*SUMPRODUCT(K64:$K$98, X64:$X$98)-K64*$AZ$3)/Z64, 0)</f>
        <v>48.763529807651622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0.20641411200000001</v>
      </c>
      <c r="Q65" s="4">
        <f t="shared" si="22"/>
        <v>12.5</v>
      </c>
      <c r="R65">
        <f t="shared" si="0"/>
        <v>50000</v>
      </c>
      <c r="S65">
        <f t="shared" si="1"/>
        <v>42.0815807804562</v>
      </c>
      <c r="U65">
        <f t="shared" si="12"/>
        <v>0.20641411200000001</v>
      </c>
      <c r="V65">
        <f t="shared" si="13"/>
        <v>0.01</v>
      </c>
      <c r="W65">
        <f t="shared" si="14"/>
        <v>0.11564225395603511</v>
      </c>
      <c r="X65">
        <f t="shared" si="15"/>
        <v>2.3870193160013476E-2</v>
      </c>
      <c r="Y65">
        <f t="shared" si="16"/>
        <v>1.1564225395603511E-3</v>
      </c>
      <c r="Z65">
        <f t="shared" si="17"/>
        <v>9.0615638256461295E-2</v>
      </c>
      <c r="AB65">
        <f t="shared" si="18"/>
        <v>5.6391244978091368</v>
      </c>
      <c r="AC65">
        <f t="shared" si="19"/>
        <v>3.8132493012618731</v>
      </c>
      <c r="AE65">
        <f t="shared" si="2"/>
        <v>0</v>
      </c>
      <c r="AF65">
        <f t="shared" si="24"/>
        <v>0</v>
      </c>
      <c r="AG65">
        <f t="shared" si="24"/>
        <v>-1.1326954782057661</v>
      </c>
      <c r="AH65">
        <f t="shared" si="4"/>
        <v>-1193.5096580006739</v>
      </c>
      <c r="AI65">
        <f t="shared" si="5"/>
        <v>-1194.6423534788796</v>
      </c>
      <c r="AJ65">
        <f t="shared" si="6"/>
        <v>1.8258751965472637</v>
      </c>
      <c r="AK65">
        <f t="shared" si="20"/>
        <v>0.39473871484663964</v>
      </c>
      <c r="AL65">
        <f t="shared" si="7"/>
        <v>-1192.4217395674857</v>
      </c>
      <c r="AN65">
        <f t="shared" si="25"/>
        <v>0</v>
      </c>
      <c r="AO65">
        <f t="shared" si="25"/>
        <v>0</v>
      </c>
      <c r="AP65">
        <f t="shared" si="25"/>
        <v>-1.5786003812319376E-3</v>
      </c>
      <c r="AQ65">
        <f t="shared" si="25"/>
        <v>-1.6633551006209641</v>
      </c>
      <c r="AR65">
        <f t="shared" si="25"/>
        <v>-1.6649337010021961</v>
      </c>
      <c r="AS65">
        <f t="shared" si="25"/>
        <v>2.5446621239427637E-3</v>
      </c>
      <c r="AT65">
        <f t="shared" si="25"/>
        <v>5.5013434566806966E-4</v>
      </c>
      <c r="AU65">
        <f t="shared" si="23"/>
        <v>-1.6618389045325852</v>
      </c>
      <c r="AW65">
        <v>62</v>
      </c>
      <c r="AX65">
        <f>IF(Z65&gt;0, (R65*SUMPRODUCT(K65:$K$98, X65:$X$98)-K65*$AZ$3)/Z65, 0)</f>
        <v>42.0815807804562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0.22879502199999999</v>
      </c>
      <c r="Q66" s="4">
        <f t="shared" si="22"/>
        <v>12.5</v>
      </c>
      <c r="R66">
        <f t="shared" si="0"/>
        <v>50000</v>
      </c>
      <c r="S66">
        <f t="shared" si="1"/>
        <v>34.432501204476253</v>
      </c>
      <c r="U66">
        <f t="shared" si="12"/>
        <v>0.22879502199999999</v>
      </c>
      <c r="V66">
        <f t="shared" si="13"/>
        <v>0.01</v>
      </c>
      <c r="W66">
        <f t="shared" si="14"/>
        <v>9.0615638256461295E-2</v>
      </c>
      <c r="X66">
        <f t="shared" si="15"/>
        <v>2.0732406948431103E-2</v>
      </c>
      <c r="Y66">
        <f t="shared" si="16"/>
        <v>9.0615638256461299E-4</v>
      </c>
      <c r="Z66">
        <f t="shared" si="17"/>
        <v>6.8977074925465579E-2</v>
      </c>
      <c r="AB66">
        <f t="shared" si="18"/>
        <v>3.8132493012618731</v>
      </c>
      <c r="AC66">
        <f t="shared" si="19"/>
        <v>2.3750532154523425</v>
      </c>
      <c r="AE66">
        <f t="shared" si="2"/>
        <v>0</v>
      </c>
      <c r="AF66">
        <f t="shared" si="24"/>
        <v>0</v>
      </c>
      <c r="AG66">
        <f t="shared" si="24"/>
        <v>-0.86221343656831972</v>
      </c>
      <c r="AH66">
        <f t="shared" si="4"/>
        <v>-1036.6203474215552</v>
      </c>
      <c r="AI66">
        <f t="shared" si="5"/>
        <v>-1037.4825608581234</v>
      </c>
      <c r="AJ66">
        <f t="shared" si="6"/>
        <v>1.4381960858095306</v>
      </c>
      <c r="AK66">
        <f t="shared" si="20"/>
        <v>0.26692745108833116</v>
      </c>
      <c r="AL66">
        <f t="shared" si="7"/>
        <v>-1035.7774373212255</v>
      </c>
      <c r="AN66">
        <f t="shared" si="25"/>
        <v>0</v>
      </c>
      <c r="AO66">
        <f t="shared" si="25"/>
        <v>0</v>
      </c>
      <c r="AP66">
        <f t="shared" si="25"/>
        <v>-1.0728914897021862E-3</v>
      </c>
      <c r="AQ66">
        <f t="shared" si="25"/>
        <v>-1.289913960547034</v>
      </c>
      <c r="AR66">
        <f t="shared" si="25"/>
        <v>-1.290986852036736</v>
      </c>
      <c r="AS66">
        <f t="shared" si="25"/>
        <v>1.7896129607181954E-3</v>
      </c>
      <c r="AT66">
        <f t="shared" si="25"/>
        <v>3.3214999731435372E-4</v>
      </c>
      <c r="AU66">
        <f t="shared" si="23"/>
        <v>-1.2888650890787035</v>
      </c>
      <c r="AW66">
        <v>63</v>
      </c>
      <c r="AX66">
        <f>IF(Z66&gt;0, (R66*SUMPRODUCT(K66:$K$98, X66:$X$98)-K66*$AZ$3)/Z66, 0)</f>
        <v>34.432501204476253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0.25248784600000002</v>
      </c>
      <c r="Q67" s="4">
        <f t="shared" si="22"/>
        <v>12.5</v>
      </c>
      <c r="R67">
        <f t="shared" ref="R67:R89" si="26">$C$6</f>
        <v>50000</v>
      </c>
      <c r="S67">
        <f t="shared" ref="S67:S89" si="27">AX67</f>
        <v>25.282836783306045</v>
      </c>
      <c r="U67">
        <f t="shared" si="12"/>
        <v>0.25248784600000002</v>
      </c>
      <c r="V67">
        <f t="shared" si="13"/>
        <v>0.01</v>
      </c>
      <c r="W67">
        <f t="shared" si="14"/>
        <v>6.8977074925465579E-2</v>
      </c>
      <c r="X67">
        <f t="shared" si="15"/>
        <v>1.7415873071311417E-2</v>
      </c>
      <c r="Y67">
        <f t="shared" si="16"/>
        <v>6.8977074925465575E-4</v>
      </c>
      <c r="Z67">
        <f t="shared" si="17"/>
        <v>5.0871431104899507E-2</v>
      </c>
      <c r="AB67">
        <f t="shared" si="18"/>
        <v>2.3750532154523425</v>
      </c>
      <c r="AC67">
        <f t="shared" si="19"/>
        <v>1.2861740895583726</v>
      </c>
      <c r="AE67">
        <f t="shared" ref="AE67:AE89" si="28">$Z67*O67</f>
        <v>0</v>
      </c>
      <c r="AF67">
        <f t="shared" ref="AF67:AG89" si="29">-$Z67*P67</f>
        <v>0</v>
      </c>
      <c r="AG67">
        <f t="shared" si="29"/>
        <v>-0.63589288881124384</v>
      </c>
      <c r="AH67">
        <f t="shared" ref="AH67:AH89" si="30">-X67*R67</f>
        <v>-870.79365356557082</v>
      </c>
      <c r="AI67">
        <f t="shared" ref="AI67:AI89" si="31">SUM(AE67:AH67)</f>
        <v>-871.42954645438203</v>
      </c>
      <c r="AJ67">
        <f t="shared" ref="AJ67:AJ89" si="32">AB67-AC67</f>
        <v>1.0888791258939698</v>
      </c>
      <c r="AK67">
        <f t="shared" si="20"/>
        <v>0.166253725081664</v>
      </c>
      <c r="AL67">
        <f t="shared" ref="AL67:AL89" si="33">SUM(AI67:AK67)</f>
        <v>-870.17441360340638</v>
      </c>
      <c r="AN67">
        <f t="shared" ref="AN67:AT89" si="34">AE67*$K67</f>
        <v>0</v>
      </c>
      <c r="AO67">
        <f t="shared" si="34"/>
        <v>0</v>
      </c>
      <c r="AP67">
        <f t="shared" si="34"/>
        <v>-7.0649152998082871E-4</v>
      </c>
      <c r="AQ67">
        <f t="shared" si="34"/>
        <v>-0.96747164723798651</v>
      </c>
      <c r="AR67">
        <f t="shared" si="34"/>
        <v>-0.96817813876796721</v>
      </c>
      <c r="AS67">
        <f t="shared" si="34"/>
        <v>1.2097695903710124E-3</v>
      </c>
      <c r="AT67">
        <f t="shared" si="34"/>
        <v>1.8471168755721429E-4</v>
      </c>
      <c r="AU67">
        <f t="shared" si="23"/>
        <v>-0.96678365749003903</v>
      </c>
      <c r="AW67">
        <v>64</v>
      </c>
      <c r="AX67">
        <f>IF(Z67&gt;0, (R67*SUMPRODUCT(K67:$K$98, X67:$X$98)-K67*$AZ$3)/Z67, 0)</f>
        <v>25.282836783306045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9.9198468800411029E-4</v>
      </c>
      <c r="L68" s="2">
        <v>65</v>
      </c>
      <c r="M68" s="6">
        <v>0.27661797300000002</v>
      </c>
      <c r="Q68" s="4">
        <f t="shared" si="22"/>
        <v>12.5</v>
      </c>
      <c r="R68">
        <f t="shared" si="26"/>
        <v>50000</v>
      </c>
      <c r="S68">
        <f t="shared" si="27"/>
        <v>13.727950771303465</v>
      </c>
      <c r="U68">
        <f t="shared" ref="U68:U89" si="38">M68</f>
        <v>0.27661797300000002</v>
      </c>
      <c r="V68">
        <f t="shared" ref="V68:V89" si="39">$C$10</f>
        <v>0.01</v>
      </c>
      <c r="W68">
        <f t="shared" ref="W68:W89" si="40">Z67</f>
        <v>5.0871431104899507E-2</v>
      </c>
      <c r="X68">
        <f t="shared" ref="X68:X89" si="41">U68*W68</f>
        <v>1.4071952155846452E-2</v>
      </c>
      <c r="Y68">
        <f t="shared" ref="Y68:Y89" si="42">V68*W68</f>
        <v>5.0871431104899511E-4</v>
      </c>
      <c r="Z68">
        <f t="shared" ref="Z68:Z89" si="43">MAX(0, W68-X68-Y68)</f>
        <v>3.6290764638004062E-2</v>
      </c>
      <c r="AB68">
        <f t="shared" ref="AB68:AB89" si="44">AC67</f>
        <v>1.2861740895583726</v>
      </c>
      <c r="AC68">
        <f t="shared" ref="AC68:AC89" si="45">S68*Z68</f>
        <v>0.49819783040348042</v>
      </c>
      <c r="AE68">
        <f t="shared" si="28"/>
        <v>0</v>
      </c>
      <c r="AF68">
        <f t="shared" si="29"/>
        <v>0</v>
      </c>
      <c r="AG68">
        <f t="shared" si="29"/>
        <v>-0.45363455797505076</v>
      </c>
      <c r="AH68">
        <f t="shared" si="30"/>
        <v>-703.59760779232261</v>
      </c>
      <c r="AI68">
        <f t="shared" si="31"/>
        <v>-704.05124235029768</v>
      </c>
      <c r="AJ68">
        <f t="shared" si="32"/>
        <v>0.78797625915489222</v>
      </c>
      <c r="AK68">
        <f t="shared" ref="AK68:AK89" si="46">G68*SUM(AB68:AB68, AE68:AF68)</f>
        <v>9.0032186269086087E-2</v>
      </c>
      <c r="AL68">
        <f t="shared" si="33"/>
        <v>-703.17323390487365</v>
      </c>
      <c r="AN68">
        <f t="shared" si="34"/>
        <v>0</v>
      </c>
      <c r="AO68">
        <f t="shared" si="34"/>
        <v>0</v>
      </c>
      <c r="AP68">
        <f t="shared" si="34"/>
        <v>-4.499985354607632E-4</v>
      </c>
      <c r="AQ68">
        <f t="shared" si="34"/>
        <v>-0.69795805344630546</v>
      </c>
      <c r="AR68">
        <f t="shared" si="34"/>
        <v>-0.69840805198176625</v>
      </c>
      <c r="AS68">
        <f t="shared" si="34"/>
        <v>7.8166038359241173E-4</v>
      </c>
      <c r="AT68">
        <f t="shared" si="34"/>
        <v>8.9310550206467298E-5</v>
      </c>
      <c r="AU68">
        <f t="shared" si="23"/>
        <v>-0.69753708104796741</v>
      </c>
      <c r="AW68">
        <v>65</v>
      </c>
      <c r="AX68">
        <f>IF(Z68&gt;0, (R68*SUMPRODUCT(K68:$K$98, X68:$X$98)-K68*$AZ$3)/Z68, 0)</f>
        <v>13.727950771303465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8.8570061428938412E-4</v>
      </c>
      <c r="L69" s="2">
        <v>66</v>
      </c>
      <c r="M69" s="6">
        <v>0.30183517399999998</v>
      </c>
      <c r="Q69" s="4">
        <f t="shared" ref="Q69:Q89" si="48">$C$8</f>
        <v>12.5</v>
      </c>
      <c r="R69">
        <f t="shared" si="26"/>
        <v>50000</v>
      </c>
      <c r="S69">
        <f t="shared" si="27"/>
        <v>-1.5815023554045979</v>
      </c>
      <c r="U69">
        <f t="shared" si="38"/>
        <v>0.30183517399999998</v>
      </c>
      <c r="V69">
        <f t="shared" si="39"/>
        <v>0.01</v>
      </c>
      <c r="W69">
        <f t="shared" si="40"/>
        <v>3.6290764638004062E-2</v>
      </c>
      <c r="X69">
        <f t="shared" si="41"/>
        <v>1.0953829259105003E-2</v>
      </c>
      <c r="Y69">
        <f t="shared" si="42"/>
        <v>3.6290764638004062E-4</v>
      </c>
      <c r="Z69">
        <f t="shared" si="43"/>
        <v>2.497402773251902E-2</v>
      </c>
      <c r="AB69">
        <f t="shared" si="44"/>
        <v>0.49819783040348042</v>
      </c>
      <c r="AC69">
        <f t="shared" si="45"/>
        <v>-3.9496483682918582E-2</v>
      </c>
      <c r="AE69">
        <f t="shared" si="28"/>
        <v>0</v>
      </c>
      <c r="AF69">
        <f t="shared" si="29"/>
        <v>0</v>
      </c>
      <c r="AG69">
        <f t="shared" si="29"/>
        <v>-0.31217534665648777</v>
      </c>
      <c r="AH69">
        <f t="shared" si="30"/>
        <v>-547.69146295525013</v>
      </c>
      <c r="AI69">
        <f t="shared" si="31"/>
        <v>-548.00363830190656</v>
      </c>
      <c r="AJ69">
        <f t="shared" si="32"/>
        <v>0.53769431408639901</v>
      </c>
      <c r="AK69">
        <f t="shared" si="46"/>
        <v>3.487384812824363E-2</v>
      </c>
      <c r="AL69">
        <f t="shared" si="33"/>
        <v>-547.431070139692</v>
      </c>
      <c r="AN69">
        <f t="shared" si="34"/>
        <v>0</v>
      </c>
      <c r="AO69">
        <f t="shared" si="34"/>
        <v>0</v>
      </c>
      <c r="AP69">
        <f t="shared" si="34"/>
        <v>-2.7649389629965266E-4</v>
      </c>
      <c r="AQ69">
        <f t="shared" si="34"/>
        <v>-0.48509066518051652</v>
      </c>
      <c r="AR69">
        <f t="shared" si="34"/>
        <v>-0.4853671590768161</v>
      </c>
      <c r="AS69">
        <f t="shared" si="34"/>
        <v>4.7623618428623265E-4</v>
      </c>
      <c r="AT69">
        <f t="shared" si="34"/>
        <v>3.0887788709820074E-5</v>
      </c>
      <c r="AU69">
        <f t="shared" si="23"/>
        <v>-0.48486003510382014</v>
      </c>
      <c r="AW69">
        <v>66</v>
      </c>
      <c r="AX69">
        <f>IF(Z69&gt;0, (R69*SUMPRODUCT(K69:$K$98, X69:$X$98)-K69*$AZ$3)/Z69, 0)</f>
        <v>-1.5815023554045979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7.9080411990123574E-4</v>
      </c>
      <c r="L70" s="2">
        <v>67</v>
      </c>
      <c r="M70" s="6">
        <v>0.327222552</v>
      </c>
      <c r="Q70" s="4">
        <f t="shared" si="48"/>
        <v>12.5</v>
      </c>
      <c r="R70">
        <f t="shared" si="26"/>
        <v>50000</v>
      </c>
      <c r="S70">
        <f t="shared" si="27"/>
        <v>-23.047933744486986</v>
      </c>
      <c r="U70">
        <f t="shared" si="38"/>
        <v>0.327222552</v>
      </c>
      <c r="V70">
        <f t="shared" si="39"/>
        <v>0.01</v>
      </c>
      <c r="W70">
        <f t="shared" si="40"/>
        <v>2.497402773251902E-2</v>
      </c>
      <c r="X70">
        <f t="shared" si="41"/>
        <v>8.1720650883536465E-3</v>
      </c>
      <c r="Y70">
        <f t="shared" si="42"/>
        <v>2.4974027732519019E-4</v>
      </c>
      <c r="Z70">
        <f t="shared" si="43"/>
        <v>1.6552222366840185E-2</v>
      </c>
      <c r="AB70">
        <f t="shared" si="44"/>
        <v>-3.9496483682918582E-2</v>
      </c>
      <c r="AC70">
        <f t="shared" si="45"/>
        <v>-0.38149452443494813</v>
      </c>
      <c r="AE70">
        <f t="shared" si="28"/>
        <v>0</v>
      </c>
      <c r="AF70">
        <f t="shared" si="29"/>
        <v>0</v>
      </c>
      <c r="AG70">
        <f t="shared" si="29"/>
        <v>-0.20690277958550232</v>
      </c>
      <c r="AH70">
        <f t="shared" si="30"/>
        <v>-408.60325441768231</v>
      </c>
      <c r="AI70">
        <f t="shared" si="31"/>
        <v>-408.81015719726781</v>
      </c>
      <c r="AJ70">
        <f t="shared" si="32"/>
        <v>0.34199804075202955</v>
      </c>
      <c r="AK70">
        <f t="shared" si="46"/>
        <v>-2.7647538578043011E-3</v>
      </c>
      <c r="AL70">
        <f t="shared" si="33"/>
        <v>-408.47092391037364</v>
      </c>
      <c r="AN70">
        <f t="shared" si="34"/>
        <v>0</v>
      </c>
      <c r="AO70">
        <f t="shared" si="34"/>
        <v>0</v>
      </c>
      <c r="AP70">
        <f t="shared" si="34"/>
        <v>-1.6361957051523252E-4</v>
      </c>
      <c r="AQ70">
        <f t="shared" si="34"/>
        <v>-0.323125136998556</v>
      </c>
      <c r="AR70">
        <f t="shared" si="34"/>
        <v>-0.32328875656907119</v>
      </c>
      <c r="AS70">
        <f t="shared" si="34"/>
        <v>2.7045345962485568E-4</v>
      </c>
      <c r="AT70">
        <f t="shared" si="34"/>
        <v>-2.1863787412644765E-6</v>
      </c>
      <c r="AU70">
        <f t="shared" si="23"/>
        <v>-0.32302048948818768</v>
      </c>
      <c r="AW70">
        <v>67</v>
      </c>
      <c r="AX70">
        <f>IF(Z70&gt;0, (R70*SUMPRODUCT(K70:$K$98, X70:$X$98)-K70*$AZ$3)/Z70, 0)</f>
        <v>-23.047933744486986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7.0607510705467471E-4</v>
      </c>
      <c r="L71" s="2">
        <v>68</v>
      </c>
      <c r="M71" s="6">
        <v>0.35219428400000002</v>
      </c>
      <c r="Q71" s="4">
        <f t="shared" si="48"/>
        <v>12.5</v>
      </c>
      <c r="R71">
        <f t="shared" si="26"/>
        <v>50000</v>
      </c>
      <c r="S71">
        <f t="shared" si="27"/>
        <v>-54.641736675646492</v>
      </c>
      <c r="U71">
        <f t="shared" si="38"/>
        <v>0.35219428400000002</v>
      </c>
      <c r="V71">
        <f t="shared" si="39"/>
        <v>0.01</v>
      </c>
      <c r="W71">
        <f t="shared" si="40"/>
        <v>1.6552222366840185E-2</v>
      </c>
      <c r="X71">
        <f t="shared" si="41"/>
        <v>5.8295981050980649E-3</v>
      </c>
      <c r="Y71">
        <f t="shared" si="42"/>
        <v>1.6552222366840187E-4</v>
      </c>
      <c r="Z71">
        <f t="shared" si="43"/>
        <v>1.055710203807372E-2</v>
      </c>
      <c r="AB71">
        <f t="shared" si="44"/>
        <v>-0.38149452443494813</v>
      </c>
      <c r="AC71">
        <f t="shared" si="45"/>
        <v>-0.57685838962235514</v>
      </c>
      <c r="AE71">
        <f t="shared" si="28"/>
        <v>0</v>
      </c>
      <c r="AF71">
        <f t="shared" si="29"/>
        <v>0</v>
      </c>
      <c r="AG71">
        <f t="shared" si="29"/>
        <v>-0.1319637754759215</v>
      </c>
      <c r="AH71">
        <f t="shared" si="30"/>
        <v>-291.47990525490326</v>
      </c>
      <c r="AI71">
        <f t="shared" si="31"/>
        <v>-291.61186903037918</v>
      </c>
      <c r="AJ71">
        <f t="shared" si="32"/>
        <v>0.195363865187407</v>
      </c>
      <c r="AK71">
        <f t="shared" si="46"/>
        <v>-2.6704616710446372E-2</v>
      </c>
      <c r="AL71">
        <f t="shared" si="33"/>
        <v>-291.44320978190223</v>
      </c>
      <c r="AN71">
        <f t="shared" si="34"/>
        <v>0</v>
      </c>
      <c r="AO71">
        <f t="shared" si="34"/>
        <v>0</v>
      </c>
      <c r="AP71">
        <f t="shared" si="34"/>
        <v>-9.3176336896500338E-5</v>
      </c>
      <c r="AQ71">
        <f t="shared" si="34"/>
        <v>-0.20580670530714226</v>
      </c>
      <c r="AR71">
        <f t="shared" si="34"/>
        <v>-0.20589988164403877</v>
      </c>
      <c r="AS71">
        <f t="shared" si="34"/>
        <v>1.3794156202681345E-4</v>
      </c>
      <c r="AT71">
        <f t="shared" si="34"/>
        <v>-1.8855465102682477E-5</v>
      </c>
      <c r="AU71">
        <f t="shared" si="23"/>
        <v>-0.20578079554711465</v>
      </c>
      <c r="AW71">
        <v>68</v>
      </c>
      <c r="AX71">
        <f>IF(Z71&gt;0, (R71*SUMPRODUCT(K71:$K$98, X71:$X$98)-K71*$AZ$3)/Z71, 0)</f>
        <v>-54.641736675646492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6.3042420272738813E-4</v>
      </c>
      <c r="L72" s="2">
        <v>69</v>
      </c>
      <c r="M72" s="6">
        <v>0.377763185</v>
      </c>
      <c r="Q72" s="4">
        <f t="shared" si="48"/>
        <v>12.5</v>
      </c>
      <c r="R72">
        <f t="shared" si="26"/>
        <v>50000</v>
      </c>
      <c r="S72">
        <f t="shared" si="27"/>
        <v>-103.4421075468003</v>
      </c>
      <c r="U72">
        <f t="shared" si="38"/>
        <v>0.377763185</v>
      </c>
      <c r="V72">
        <f t="shared" si="39"/>
        <v>0.01</v>
      </c>
      <c r="W72">
        <f t="shared" si="40"/>
        <v>1.055710203807372E-2</v>
      </c>
      <c r="X72">
        <f t="shared" si="41"/>
        <v>3.9880844902727194E-3</v>
      </c>
      <c r="Y72">
        <f t="shared" si="42"/>
        <v>1.055710203807372E-4</v>
      </c>
      <c r="Z72">
        <f t="shared" si="43"/>
        <v>6.4634465274202631E-3</v>
      </c>
      <c r="AB72">
        <f t="shared" si="44"/>
        <v>-0.57685838962235514</v>
      </c>
      <c r="AC72">
        <f t="shared" si="45"/>
        <v>-0.66859253081239978</v>
      </c>
      <c r="AE72">
        <f t="shared" si="28"/>
        <v>0</v>
      </c>
      <c r="AF72">
        <f t="shared" si="29"/>
        <v>0</v>
      </c>
      <c r="AG72">
        <f t="shared" si="29"/>
        <v>-8.0793081592753294E-2</v>
      </c>
      <c r="AH72">
        <f t="shared" si="30"/>
        <v>-199.40422451363597</v>
      </c>
      <c r="AI72">
        <f t="shared" si="31"/>
        <v>-199.48501759522873</v>
      </c>
      <c r="AJ72">
        <f t="shared" si="32"/>
        <v>9.1734141190044638E-2</v>
      </c>
      <c r="AK72">
        <f t="shared" si="46"/>
        <v>-4.038008727356486E-2</v>
      </c>
      <c r="AL72">
        <f t="shared" si="33"/>
        <v>-199.43366354131226</v>
      </c>
      <c r="AN72">
        <f t="shared" si="34"/>
        <v>0</v>
      </c>
      <c r="AO72">
        <f t="shared" si="34"/>
        <v>0</v>
      </c>
      <c r="AP72">
        <f t="shared" si="34"/>
        <v>-5.0933914049000316E-5</v>
      </c>
      <c r="AQ72">
        <f t="shared" si="34"/>
        <v>-0.12570924925948207</v>
      </c>
      <c r="AR72">
        <f t="shared" si="34"/>
        <v>-0.12576018317353108</v>
      </c>
      <c r="AS72">
        <f t="shared" si="34"/>
        <v>5.7831422822615546E-5</v>
      </c>
      <c r="AT72">
        <f t="shared" si="34"/>
        <v>-2.545658432549948E-5</v>
      </c>
      <c r="AU72">
        <f t="shared" si="23"/>
        <v>-0.12572780833503394</v>
      </c>
      <c r="AW72">
        <v>69</v>
      </c>
      <c r="AX72">
        <f>IF(Z72&gt;0, (R72*SUMPRODUCT(K72:$K$98, X72:$X$98)-K72*$AZ$3)/Z72, 0)</f>
        <v>-103.4421075468003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5.6287875243516794E-4</v>
      </c>
      <c r="L73" s="2">
        <v>70</v>
      </c>
      <c r="M73" s="6">
        <v>0.40377970400000002</v>
      </c>
      <c r="Q73" s="4">
        <f t="shared" si="48"/>
        <v>12.5</v>
      </c>
      <c r="R73">
        <f t="shared" si="26"/>
        <v>50000</v>
      </c>
      <c r="S73">
        <f t="shared" si="27"/>
        <v>-182.75287149464467</v>
      </c>
      <c r="U73">
        <f t="shared" si="38"/>
        <v>0.40377970400000002</v>
      </c>
      <c r="V73">
        <f t="shared" si="39"/>
        <v>0.01</v>
      </c>
      <c r="W73">
        <f t="shared" si="40"/>
        <v>6.4634465274202631E-3</v>
      </c>
      <c r="X73">
        <f t="shared" si="41"/>
        <v>2.6098085256615819E-3</v>
      </c>
      <c r="Y73">
        <f t="shared" si="42"/>
        <v>6.4634465274202634E-5</v>
      </c>
      <c r="Z73">
        <f t="shared" si="43"/>
        <v>3.7890035364844788E-3</v>
      </c>
      <c r="AB73">
        <f t="shared" si="44"/>
        <v>-0.66859253081239978</v>
      </c>
      <c r="AC73">
        <f t="shared" si="45"/>
        <v>-0.69245127639590209</v>
      </c>
      <c r="AE73">
        <f t="shared" si="28"/>
        <v>0</v>
      </c>
      <c r="AF73">
        <f t="shared" si="29"/>
        <v>0</v>
      </c>
      <c r="AG73">
        <f t="shared" si="29"/>
        <v>-4.7362544206055984E-2</v>
      </c>
      <c r="AH73">
        <f t="shared" si="30"/>
        <v>-130.4904262830791</v>
      </c>
      <c r="AI73">
        <f t="shared" si="31"/>
        <v>-130.53778882728517</v>
      </c>
      <c r="AJ73">
        <f t="shared" si="32"/>
        <v>2.3858745583502317E-2</v>
      </c>
      <c r="AK73">
        <f t="shared" si="46"/>
        <v>-4.6801477156867992E-2</v>
      </c>
      <c r="AL73">
        <f t="shared" si="33"/>
        <v>-130.56073155885852</v>
      </c>
      <c r="AN73">
        <f t="shared" si="34"/>
        <v>0</v>
      </c>
      <c r="AO73">
        <f t="shared" si="34"/>
        <v>0</v>
      </c>
      <c r="AP73">
        <f t="shared" si="34"/>
        <v>-2.6659369794860284E-5</v>
      </c>
      <c r="AQ73">
        <f t="shared" si="34"/>
        <v>-7.3450288350952811E-2</v>
      </c>
      <c r="AR73">
        <f t="shared" si="34"/>
        <v>-7.3476947720747685E-2</v>
      </c>
      <c r="AS73">
        <f t="shared" si="34"/>
        <v>1.3429580948709857E-5</v>
      </c>
      <c r="AT73">
        <f t="shared" si="34"/>
        <v>-2.6343557074180867E-5</v>
      </c>
      <c r="AU73">
        <f t="shared" si="23"/>
        <v>-7.3489861696873146E-2</v>
      </c>
      <c r="AW73">
        <v>70</v>
      </c>
      <c r="AX73">
        <f>IF(Z73&gt;0, (R73*SUMPRODUCT(K73:$K$98, X73:$X$98)-K73*$AZ$3)/Z73, 0)</f>
        <v>-182.75287149464467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5.0257031467425706E-4</v>
      </c>
      <c r="L74" s="2">
        <v>71</v>
      </c>
      <c r="M74" s="6">
        <v>0.43007572599999999</v>
      </c>
      <c r="Q74" s="4">
        <f t="shared" si="48"/>
        <v>12.5</v>
      </c>
      <c r="R74">
        <f t="shared" si="26"/>
        <v>50000</v>
      </c>
      <c r="S74">
        <f t="shared" si="27"/>
        <v>-318.14569867153938</v>
      </c>
      <c r="U74">
        <f t="shared" si="38"/>
        <v>0.43007572599999999</v>
      </c>
      <c r="V74">
        <f t="shared" si="39"/>
        <v>0.01</v>
      </c>
      <c r="W74">
        <f t="shared" si="40"/>
        <v>3.7890035364844788E-3</v>
      </c>
      <c r="X74">
        <f t="shared" si="41"/>
        <v>1.6295584467701297E-3</v>
      </c>
      <c r="Y74">
        <f t="shared" si="42"/>
        <v>3.7890035364844785E-5</v>
      </c>
      <c r="Z74">
        <f t="shared" si="43"/>
        <v>2.1215550543495043E-3</v>
      </c>
      <c r="AB74">
        <f t="shared" si="44"/>
        <v>-0.69245127639590209</v>
      </c>
      <c r="AC74">
        <f t="shared" si="45"/>
        <v>-0.67496361503615876</v>
      </c>
      <c r="AE74">
        <f t="shared" si="28"/>
        <v>0</v>
      </c>
      <c r="AF74">
        <f t="shared" si="29"/>
        <v>0</v>
      </c>
      <c r="AG74">
        <f t="shared" si="29"/>
        <v>-2.6519438179368804E-2</v>
      </c>
      <c r="AH74">
        <f t="shared" si="30"/>
        <v>-81.477922338506488</v>
      </c>
      <c r="AI74">
        <f t="shared" si="31"/>
        <v>-81.504441776685852</v>
      </c>
      <c r="AJ74">
        <f t="shared" si="32"/>
        <v>-1.7487661359743334E-2</v>
      </c>
      <c r="AK74">
        <f t="shared" si="46"/>
        <v>-4.8471589347713152E-2</v>
      </c>
      <c r="AL74">
        <f t="shared" si="33"/>
        <v>-81.570401027393302</v>
      </c>
      <c r="AN74">
        <f t="shared" si="34"/>
        <v>0</v>
      </c>
      <c r="AO74">
        <f t="shared" si="34"/>
        <v>0</v>
      </c>
      <c r="AP74">
        <f t="shared" si="34"/>
        <v>-1.3327882390789886E-5</v>
      </c>
      <c r="AQ74">
        <f t="shared" si="34"/>
        <v>-4.0948385068667888E-2</v>
      </c>
      <c r="AR74">
        <f t="shared" si="34"/>
        <v>-4.0961712951058674E-2</v>
      </c>
      <c r="AS74">
        <f t="shared" si="34"/>
        <v>-8.7887794724830541E-6</v>
      </c>
      <c r="AT74">
        <f t="shared" si="34"/>
        <v>-2.4360381911241564E-5</v>
      </c>
      <c r="AU74">
        <f t="shared" si="23"/>
        <v>-4.0994862112442396E-2</v>
      </c>
      <c r="AW74">
        <v>71</v>
      </c>
      <c r="AX74">
        <f>IF(Z74&gt;0, (R74*SUMPRODUCT(K74:$K$98, X74:$X$98)-K74*$AZ$3)/Z74, 0)</f>
        <v>-318.14569867153938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4.4872349524487234E-4</v>
      </c>
      <c r="L75" s="2">
        <v>72</v>
      </c>
      <c r="M75" s="6">
        <v>0.45648519999999998</v>
      </c>
      <c r="Q75" s="4">
        <f t="shared" si="48"/>
        <v>12.5</v>
      </c>
      <c r="R75">
        <f t="shared" si="26"/>
        <v>50000</v>
      </c>
      <c r="S75">
        <f t="shared" si="27"/>
        <v>-560.76335820412464</v>
      </c>
      <c r="U75">
        <f t="shared" si="38"/>
        <v>0.45648519999999998</v>
      </c>
      <c r="V75">
        <f t="shared" si="39"/>
        <v>0.01</v>
      </c>
      <c r="W75">
        <f t="shared" si="40"/>
        <v>2.1215550543495043E-3</v>
      </c>
      <c r="X75">
        <f t="shared" si="41"/>
        <v>9.684584832957443E-4</v>
      </c>
      <c r="Y75">
        <f t="shared" si="42"/>
        <v>2.1215550543495042E-5</v>
      </c>
      <c r="Z75">
        <f t="shared" si="43"/>
        <v>1.1318810205102649E-3</v>
      </c>
      <c r="AB75">
        <f t="shared" si="44"/>
        <v>-0.67496361503615876</v>
      </c>
      <c r="AC75">
        <f t="shared" si="45"/>
        <v>-0.63471740214884786</v>
      </c>
      <c r="AE75">
        <f t="shared" si="28"/>
        <v>0</v>
      </c>
      <c r="AF75">
        <f t="shared" si="29"/>
        <v>0</v>
      </c>
      <c r="AG75">
        <f t="shared" si="29"/>
        <v>-1.4148512756378311E-2</v>
      </c>
      <c r="AH75">
        <f t="shared" si="30"/>
        <v>-48.422924164787219</v>
      </c>
      <c r="AI75">
        <f t="shared" si="31"/>
        <v>-48.437072677543597</v>
      </c>
      <c r="AJ75">
        <f t="shared" si="32"/>
        <v>-4.0246212887310895E-2</v>
      </c>
      <c r="AK75">
        <f t="shared" si="46"/>
        <v>-4.724745305253112E-2</v>
      </c>
      <c r="AL75">
        <f t="shared" si="33"/>
        <v>-48.524566343483443</v>
      </c>
      <c r="AN75">
        <f t="shared" si="34"/>
        <v>0</v>
      </c>
      <c r="AO75">
        <f t="shared" si="34"/>
        <v>0</v>
      </c>
      <c r="AP75">
        <f t="shared" si="34"/>
        <v>-6.3487700965587385E-6</v>
      </c>
      <c r="AQ75">
        <f t="shared" si="34"/>
        <v>-2.1728503781200711E-2</v>
      </c>
      <c r="AR75">
        <f t="shared" si="34"/>
        <v>-2.1734852551297271E-2</v>
      </c>
      <c r="AS75">
        <f t="shared" si="34"/>
        <v>-1.8059421317163372E-5</v>
      </c>
      <c r="AT75">
        <f t="shared" si="34"/>
        <v>-2.1201042275149777E-5</v>
      </c>
      <c r="AU75">
        <f t="shared" si="23"/>
        <v>-2.1774113014889584E-2</v>
      </c>
      <c r="AW75">
        <v>72</v>
      </c>
      <c r="AX75">
        <f>IF(Z75&gt;0, (R75*SUMPRODUCT(K75:$K$98, X75:$X$98)-K75*$AZ$3)/Z75, 0)</f>
        <v>-560.76335820412464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4.0064597789720742E-4</v>
      </c>
      <c r="L76" s="2">
        <v>73</v>
      </c>
      <c r="M76" s="6">
        <v>0.483034941</v>
      </c>
      <c r="Q76" s="4">
        <f t="shared" si="48"/>
        <v>12.5</v>
      </c>
      <c r="R76">
        <f t="shared" si="26"/>
        <v>50000</v>
      </c>
      <c r="S76">
        <f t="shared" si="27"/>
        <v>-1017.6475688969324</v>
      </c>
      <c r="U76">
        <f t="shared" si="38"/>
        <v>0.483034941</v>
      </c>
      <c r="V76">
        <f t="shared" si="39"/>
        <v>0.01</v>
      </c>
      <c r="W76">
        <f t="shared" si="40"/>
        <v>1.1318810205102649E-3</v>
      </c>
      <c r="X76">
        <f t="shared" si="41"/>
        <v>5.467380819611956E-4</v>
      </c>
      <c r="Y76">
        <f t="shared" si="42"/>
        <v>1.1318810205102648E-5</v>
      </c>
      <c r="Z76">
        <f t="shared" si="43"/>
        <v>5.7382412834396665E-4</v>
      </c>
      <c r="AB76">
        <f t="shared" si="44"/>
        <v>-0.63471740214884786</v>
      </c>
      <c r="AC76">
        <f t="shared" si="45"/>
        <v>-0.58395072918363899</v>
      </c>
      <c r="AE76">
        <f t="shared" si="28"/>
        <v>0</v>
      </c>
      <c r="AF76">
        <f t="shared" si="29"/>
        <v>0</v>
      </c>
      <c r="AG76">
        <f t="shared" si="29"/>
        <v>-7.1728016042995829E-3</v>
      </c>
      <c r="AH76">
        <f t="shared" si="30"/>
        <v>-27.336904098059779</v>
      </c>
      <c r="AI76">
        <f t="shared" si="31"/>
        <v>-27.344076899664078</v>
      </c>
      <c r="AJ76">
        <f t="shared" si="32"/>
        <v>-5.076667296520887E-2</v>
      </c>
      <c r="AK76">
        <f t="shared" si="46"/>
        <v>-4.4430218150419358E-2</v>
      </c>
      <c r="AL76">
        <f t="shared" si="33"/>
        <v>-27.439273790779708</v>
      </c>
      <c r="AN76">
        <f t="shared" si="34"/>
        <v>0</v>
      </c>
      <c r="AO76">
        <f t="shared" si="34"/>
        <v>0</v>
      </c>
      <c r="AP76">
        <f t="shared" si="34"/>
        <v>-2.8737541130172644E-6</v>
      </c>
      <c r="AQ76">
        <f t="shared" si="34"/>
        <v>-1.0952420675049337E-2</v>
      </c>
      <c r="AR76">
        <f t="shared" si="34"/>
        <v>-1.0955294429162354E-2</v>
      </c>
      <c r="AS76">
        <f t="shared" si="34"/>
        <v>-2.033946333473383E-5</v>
      </c>
      <c r="AT76">
        <f t="shared" si="34"/>
        <v>-1.7800788199061018E-5</v>
      </c>
      <c r="AU76">
        <f t="shared" si="23"/>
        <v>-1.099343468069615E-2</v>
      </c>
      <c r="AW76">
        <v>73</v>
      </c>
      <c r="AX76">
        <f>IF(Z76&gt;0, (R76*SUMPRODUCT(K76:$K$98, X76:$X$98)-K76*$AZ$3)/Z76, 0)</f>
        <v>-1017.6475688969324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3.577196231225066E-4</v>
      </c>
      <c r="L77" s="2">
        <v>74</v>
      </c>
      <c r="M77" s="6">
        <v>0.509773425</v>
      </c>
      <c r="Q77" s="4">
        <f t="shared" si="48"/>
        <v>12.5</v>
      </c>
      <c r="R77">
        <f t="shared" si="26"/>
        <v>50000</v>
      </c>
      <c r="S77">
        <f t="shared" si="27"/>
        <v>-1923.9532131192461</v>
      </c>
      <c r="U77">
        <f t="shared" si="38"/>
        <v>0.509773425</v>
      </c>
      <c r="V77">
        <f t="shared" si="39"/>
        <v>0.01</v>
      </c>
      <c r="W77">
        <f t="shared" si="40"/>
        <v>5.7382412834396665E-4</v>
      </c>
      <c r="X77">
        <f t="shared" si="41"/>
        <v>2.9252029125354347E-4</v>
      </c>
      <c r="Y77">
        <f t="shared" si="42"/>
        <v>5.7382412834396663E-6</v>
      </c>
      <c r="Z77">
        <f t="shared" si="43"/>
        <v>2.7556559580698352E-4</v>
      </c>
      <c r="AB77">
        <f t="shared" si="44"/>
        <v>-0.58395072918363899</v>
      </c>
      <c r="AC77">
        <f t="shared" si="45"/>
        <v>-0.53017531347796543</v>
      </c>
      <c r="AE77">
        <f t="shared" si="28"/>
        <v>0</v>
      </c>
      <c r="AF77">
        <f t="shared" si="29"/>
        <v>0</v>
      </c>
      <c r="AG77">
        <f t="shared" si="29"/>
        <v>-3.444569947587294E-3</v>
      </c>
      <c r="AH77">
        <f t="shared" si="30"/>
        <v>-14.626014562677174</v>
      </c>
      <c r="AI77">
        <f t="shared" si="31"/>
        <v>-14.629459132624762</v>
      </c>
      <c r="AJ77">
        <f t="shared" si="32"/>
        <v>-5.3775415705673568E-2</v>
      </c>
      <c r="AK77">
        <f t="shared" si="46"/>
        <v>-4.0876551042854731E-2</v>
      </c>
      <c r="AL77">
        <f t="shared" si="33"/>
        <v>-14.724111099373291</v>
      </c>
      <c r="AN77">
        <f t="shared" si="34"/>
        <v>0</v>
      </c>
      <c r="AO77">
        <f t="shared" si="34"/>
        <v>0</v>
      </c>
      <c r="AP77">
        <f t="shared" si="34"/>
        <v>-1.2321902634700391E-6</v>
      </c>
      <c r="AQ77">
        <f t="shared" si="34"/>
        <v>-5.232012417145172E-3</v>
      </c>
      <c r="AR77">
        <f t="shared" si="34"/>
        <v>-5.2332446074086422E-3</v>
      </c>
      <c r="AS77">
        <f t="shared" si="34"/>
        <v>-1.9236521439489671E-5</v>
      </c>
      <c r="AT77">
        <f t="shared" si="34"/>
        <v>-1.4622344433597898E-5</v>
      </c>
      <c r="AU77">
        <f t="shared" si="23"/>
        <v>-5.2671034732817302E-3</v>
      </c>
      <c r="AW77">
        <v>74</v>
      </c>
      <c r="AX77">
        <f>IF(Z77&gt;0, (R77*SUMPRODUCT(K77:$K$98, X77:$X$98)-K77*$AZ$3)/Z77, 0)</f>
        <v>-1923.9532131192461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3.1939252064509517E-4</v>
      </c>
      <c r="L78" s="2">
        <v>75</v>
      </c>
      <c r="M78" s="6">
        <v>0.53654903799999998</v>
      </c>
      <c r="Q78" s="4">
        <f t="shared" si="48"/>
        <v>12.5</v>
      </c>
      <c r="R78">
        <f t="shared" si="26"/>
        <v>50000</v>
      </c>
      <c r="S78">
        <f t="shared" si="27"/>
        <v>-3822.2781233107503</v>
      </c>
      <c r="U78">
        <f t="shared" si="38"/>
        <v>0.53654903799999998</v>
      </c>
      <c r="V78">
        <f t="shared" si="39"/>
        <v>0.01</v>
      </c>
      <c r="W78">
        <f t="shared" si="40"/>
        <v>2.7556559580698352E-4</v>
      </c>
      <c r="X78">
        <f t="shared" si="41"/>
        <v>1.4785445533613384E-4</v>
      </c>
      <c r="Y78">
        <f t="shared" si="42"/>
        <v>2.7556559580698352E-6</v>
      </c>
      <c r="Z78">
        <f t="shared" si="43"/>
        <v>1.2495548451277986E-4</v>
      </c>
      <c r="AB78">
        <f t="shared" si="44"/>
        <v>-0.53017531347796543</v>
      </c>
      <c r="AC78">
        <f t="shared" si="45"/>
        <v>-0.47761461484089374</v>
      </c>
      <c r="AE78">
        <f t="shared" si="28"/>
        <v>0</v>
      </c>
      <c r="AF78">
        <f t="shared" si="29"/>
        <v>0</v>
      </c>
      <c r="AG78">
        <f t="shared" si="29"/>
        <v>-1.5619435564097482E-3</v>
      </c>
      <c r="AH78">
        <f t="shared" si="30"/>
        <v>-7.3927227668066919</v>
      </c>
      <c r="AI78">
        <f t="shared" si="31"/>
        <v>-7.3942847103631015</v>
      </c>
      <c r="AJ78">
        <f t="shared" si="32"/>
        <v>-5.256069863707169E-2</v>
      </c>
      <c r="AK78">
        <f t="shared" si="46"/>
        <v>-3.7112271943457585E-2</v>
      </c>
      <c r="AL78">
        <f t="shared" si="33"/>
        <v>-7.4839576809436306</v>
      </c>
      <c r="AN78">
        <f t="shared" si="34"/>
        <v>0</v>
      </c>
      <c r="AO78">
        <f t="shared" si="34"/>
        <v>0</v>
      </c>
      <c r="AP78">
        <f t="shared" si="34"/>
        <v>-4.9887308958707388E-7</v>
      </c>
      <c r="AQ78">
        <f t="shared" si="34"/>
        <v>-2.3611803589207716E-3</v>
      </c>
      <c r="AR78">
        <f t="shared" si="34"/>
        <v>-2.3616792320103586E-3</v>
      </c>
      <c r="AS78">
        <f t="shared" si="34"/>
        <v>-1.6787494024561545E-5</v>
      </c>
      <c r="AT78">
        <f t="shared" si="34"/>
        <v>-1.1853382082887163E-5</v>
      </c>
      <c r="AU78">
        <f t="shared" si="23"/>
        <v>-2.3903201081178073E-3</v>
      </c>
      <c r="AW78">
        <v>75</v>
      </c>
      <c r="AX78">
        <f>IF(Z78&gt;0, (R78*SUMPRODUCT(K78:$K$98, X78:$X$98)-K78*$AZ$3)/Z78, 0)</f>
        <v>-3822.2781233107503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2.851718934331207E-4</v>
      </c>
      <c r="L79" s="2">
        <v>76</v>
      </c>
      <c r="M79" s="6">
        <v>0.56320604299999999</v>
      </c>
      <c r="Q79" s="4">
        <f t="shared" si="48"/>
        <v>12.5</v>
      </c>
      <c r="R79">
        <f t="shared" si="26"/>
        <v>50000</v>
      </c>
      <c r="S79">
        <f t="shared" si="27"/>
        <v>-8032.499285072744</v>
      </c>
      <c r="U79">
        <f t="shared" si="38"/>
        <v>0.56320604299999999</v>
      </c>
      <c r="V79">
        <f t="shared" si="39"/>
        <v>0.01</v>
      </c>
      <c r="W79">
        <f t="shared" si="40"/>
        <v>1.2495548451277986E-4</v>
      </c>
      <c r="X79">
        <f t="shared" si="41"/>
        <v>7.0375683983590526E-5</v>
      </c>
      <c r="Y79">
        <f t="shared" si="42"/>
        <v>1.2495548451277987E-6</v>
      </c>
      <c r="Z79">
        <f t="shared" si="43"/>
        <v>5.3330245684061534E-5</v>
      </c>
      <c r="AB79">
        <f t="shared" si="44"/>
        <v>-0.47761461484089374</v>
      </c>
      <c r="AC79">
        <f t="shared" si="45"/>
        <v>-0.42837516032997808</v>
      </c>
      <c r="AE79">
        <f t="shared" si="28"/>
        <v>0</v>
      </c>
      <c r="AF79">
        <f t="shared" si="29"/>
        <v>0</v>
      </c>
      <c r="AG79">
        <f t="shared" si="29"/>
        <v>-6.6662807105076916E-4</v>
      </c>
      <c r="AH79">
        <f t="shared" si="30"/>
        <v>-3.5187841991795263</v>
      </c>
      <c r="AI79">
        <f t="shared" si="31"/>
        <v>-3.5194508272505769</v>
      </c>
      <c r="AJ79">
        <f t="shared" si="32"/>
        <v>-4.9239454510915659E-2</v>
      </c>
      <c r="AK79">
        <f t="shared" si="46"/>
        <v>-3.3433023038862565E-2</v>
      </c>
      <c r="AL79">
        <f t="shared" si="33"/>
        <v>-3.6021233048003549</v>
      </c>
      <c r="AN79">
        <f t="shared" si="34"/>
        <v>0</v>
      </c>
      <c r="AO79">
        <f t="shared" si="34"/>
        <v>0</v>
      </c>
      <c r="AP79">
        <f t="shared" si="34"/>
        <v>-1.9010358923721675E-7</v>
      </c>
      <c r="AQ79">
        <f t="shared" si="34"/>
        <v>-1.0034583526625728E-3</v>
      </c>
      <c r="AR79">
        <f t="shared" si="34"/>
        <v>-1.00364845625181E-3</v>
      </c>
      <c r="AS79">
        <f t="shared" si="34"/>
        <v>-1.4041708474491835E-5</v>
      </c>
      <c r="AT79">
        <f t="shared" si="34"/>
        <v>-9.5341584831855853E-6</v>
      </c>
      <c r="AU79">
        <f t="shared" si="23"/>
        <v>-1.0272243232094874E-3</v>
      </c>
      <c r="AW79">
        <v>76</v>
      </c>
      <c r="AX79">
        <f>IF(Z79&gt;0, (R79*SUMPRODUCT(K79:$K$98, X79:$X$98)-K79*$AZ$3)/Z79, 0)</f>
        <v>-8032.499285072744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2.5461776199385772E-4</v>
      </c>
      <c r="L80" s="2">
        <v>77</v>
      </c>
      <c r="M80" s="6">
        <v>0.59415461300000005</v>
      </c>
      <c r="Q80" s="4">
        <f t="shared" si="48"/>
        <v>12.5</v>
      </c>
      <c r="R80">
        <f t="shared" si="26"/>
        <v>50000</v>
      </c>
      <c r="S80">
        <f t="shared" si="27"/>
        <v>-18157.127823908948</v>
      </c>
      <c r="U80">
        <f t="shared" si="38"/>
        <v>0.59415461300000005</v>
      </c>
      <c r="V80">
        <f t="shared" si="39"/>
        <v>0.01</v>
      </c>
      <c r="W80">
        <f t="shared" si="40"/>
        <v>5.3330245684061534E-5</v>
      </c>
      <c r="X80">
        <f t="shared" si="41"/>
        <v>3.1686411485608507E-5</v>
      </c>
      <c r="Y80">
        <f t="shared" si="42"/>
        <v>5.3330245684061536E-7</v>
      </c>
      <c r="Z80">
        <f t="shared" si="43"/>
        <v>2.1110531741612411E-5</v>
      </c>
      <c r="AB80">
        <f t="shared" si="44"/>
        <v>-0.42837516032997808</v>
      </c>
      <c r="AC80">
        <f t="shared" si="45"/>
        <v>-0.38330662326314374</v>
      </c>
      <c r="AE80">
        <f t="shared" si="28"/>
        <v>0</v>
      </c>
      <c r="AF80">
        <f t="shared" si="29"/>
        <v>0</v>
      </c>
      <c r="AG80">
        <f t="shared" si="29"/>
        <v>-2.6388164677015516E-4</v>
      </c>
      <c r="AH80">
        <f t="shared" si="30"/>
        <v>-1.5843205742804254</v>
      </c>
      <c r="AI80">
        <f t="shared" si="31"/>
        <v>-1.5845844559271955</v>
      </c>
      <c r="AJ80">
        <f t="shared" si="32"/>
        <v>-4.5068537066834335E-2</v>
      </c>
      <c r="AK80">
        <f t="shared" si="46"/>
        <v>-2.9986261223098467E-2</v>
      </c>
      <c r="AL80">
        <f t="shared" si="33"/>
        <v>-1.6596392542171283</v>
      </c>
      <c r="AN80">
        <f t="shared" si="34"/>
        <v>0</v>
      </c>
      <c r="AO80">
        <f t="shared" si="34"/>
        <v>0</v>
      </c>
      <c r="AP80">
        <f t="shared" si="34"/>
        <v>-6.7188954331870605E-8</v>
      </c>
      <c r="AQ80">
        <f t="shared" si="34"/>
        <v>-4.0339615890410535E-4</v>
      </c>
      <c r="AR80">
        <f t="shared" si="34"/>
        <v>-4.0346334785843721E-4</v>
      </c>
      <c r="AS80">
        <f t="shared" si="34"/>
        <v>-1.147525004429458E-5</v>
      </c>
      <c r="AT80">
        <f t="shared" si="34"/>
        <v>-7.6350347231885297E-6</v>
      </c>
      <c r="AU80">
        <f t="shared" si="23"/>
        <v>-4.2257363262592033E-4</v>
      </c>
      <c r="AW80">
        <v>77</v>
      </c>
      <c r="AX80">
        <f>IF(Z80&gt;0, (R80*SUMPRODUCT(K80:$K$98, X80:$X$98)-K80*$AZ$3)/Z80, 0)</f>
        <v>-18157.127823908948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2.2733728749451581E-4</v>
      </c>
      <c r="L81" s="2">
        <v>78</v>
      </c>
      <c r="M81" s="6">
        <v>0.62493506799999998</v>
      </c>
      <c r="Q81" s="4">
        <f t="shared" si="48"/>
        <v>12.5</v>
      </c>
      <c r="R81">
        <f t="shared" si="26"/>
        <v>50000</v>
      </c>
      <c r="S81">
        <f t="shared" si="27"/>
        <v>-44451.405893730924</v>
      </c>
      <c r="U81">
        <f t="shared" si="38"/>
        <v>0.62493506799999998</v>
      </c>
      <c r="V81">
        <f t="shared" si="39"/>
        <v>0.01</v>
      </c>
      <c r="W81">
        <f t="shared" si="40"/>
        <v>2.1110531741612411E-5</v>
      </c>
      <c r="X81">
        <f t="shared" si="41"/>
        <v>1.3192711589460711E-5</v>
      </c>
      <c r="Y81">
        <f t="shared" si="42"/>
        <v>2.1110531741612412E-7</v>
      </c>
      <c r="Z81">
        <f t="shared" si="43"/>
        <v>7.7067148347355758E-6</v>
      </c>
      <c r="AB81">
        <f t="shared" si="44"/>
        <v>-0.38330662326314374</v>
      </c>
      <c r="AC81">
        <f t="shared" si="45"/>
        <v>-0.34257430922606852</v>
      </c>
      <c r="AE81">
        <f t="shared" si="28"/>
        <v>0</v>
      </c>
      <c r="AF81">
        <f t="shared" si="29"/>
        <v>0</v>
      </c>
      <c r="AG81">
        <f t="shared" si="29"/>
        <v>-9.6333935434194691E-5</v>
      </c>
      <c r="AH81">
        <f t="shared" si="30"/>
        <v>-0.65963557947303553</v>
      </c>
      <c r="AI81">
        <f t="shared" si="31"/>
        <v>-0.65973191340846971</v>
      </c>
      <c r="AJ81">
        <f t="shared" si="32"/>
        <v>-4.0732314037075223E-2</v>
      </c>
      <c r="AK81">
        <f t="shared" si="46"/>
        <v>-2.6831463628420066E-2</v>
      </c>
      <c r="AL81">
        <f t="shared" si="33"/>
        <v>-0.72729569107396497</v>
      </c>
      <c r="AN81">
        <f t="shared" si="34"/>
        <v>0</v>
      </c>
      <c r="AO81">
        <f t="shared" si="34"/>
        <v>0</v>
      </c>
      <c r="AP81">
        <f t="shared" si="34"/>
        <v>-2.1900295575281642E-8</v>
      </c>
      <c r="AQ81">
        <f t="shared" si="34"/>
        <v>-1.4995976337227302E-4</v>
      </c>
      <c r="AR81">
        <f t="shared" si="34"/>
        <v>-1.4998166366784828E-4</v>
      </c>
      <c r="AS81">
        <f t="shared" si="34"/>
        <v>-9.2599737865634724E-6</v>
      </c>
      <c r="AT81">
        <f t="shared" si="34"/>
        <v>-6.0997921607927771E-6</v>
      </c>
      <c r="AU81">
        <f t="shared" si="23"/>
        <v>-1.6534142961520452E-4</v>
      </c>
      <c r="AW81">
        <v>78</v>
      </c>
      <c r="AX81">
        <f>IF(Z81&gt;0, (R81*SUMPRODUCT(K81:$K$98, X81:$X$98)-K81*$AZ$3)/Z81, 0)</f>
        <v>-44451.405893730924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2.0297972097724624E-4</v>
      </c>
      <c r="L82" s="2">
        <v>79</v>
      </c>
      <c r="M82" s="6">
        <v>0.65550924799999999</v>
      </c>
      <c r="Q82" s="4">
        <f t="shared" si="48"/>
        <v>12.5</v>
      </c>
      <c r="R82">
        <f t="shared" si="26"/>
        <v>50000</v>
      </c>
      <c r="S82">
        <f t="shared" si="27"/>
        <v>-118703.16070532666</v>
      </c>
      <c r="U82">
        <f t="shared" si="38"/>
        <v>0.65550924799999999</v>
      </c>
      <c r="V82">
        <f t="shared" si="39"/>
        <v>0.01</v>
      </c>
      <c r="W82">
        <f t="shared" si="40"/>
        <v>7.7067148347355758E-6</v>
      </c>
      <c r="X82">
        <f t="shared" si="41"/>
        <v>5.0518228458679617E-6</v>
      </c>
      <c r="Y82">
        <f t="shared" si="42"/>
        <v>7.7067148347355763E-8</v>
      </c>
      <c r="Z82">
        <f t="shared" si="43"/>
        <v>2.5778248405202582E-6</v>
      </c>
      <c r="AB82">
        <f t="shared" si="44"/>
        <v>-0.34257430922606852</v>
      </c>
      <c r="AC82">
        <f t="shared" si="45"/>
        <v>-0.30599595631445931</v>
      </c>
      <c r="AE82">
        <f t="shared" si="28"/>
        <v>0</v>
      </c>
      <c r="AF82">
        <f t="shared" si="29"/>
        <v>0</v>
      </c>
      <c r="AG82">
        <f t="shared" si="29"/>
        <v>-3.2222810506503225E-5</v>
      </c>
      <c r="AH82">
        <f t="shared" si="30"/>
        <v>-0.25259114229339807</v>
      </c>
      <c r="AI82">
        <f t="shared" si="31"/>
        <v>-0.2526233651039046</v>
      </c>
      <c r="AJ82">
        <f t="shared" si="32"/>
        <v>-3.6578352911609213E-2</v>
      </c>
      <c r="AK82">
        <f t="shared" si="46"/>
        <v>-2.3980201645824799E-2</v>
      </c>
      <c r="AL82">
        <f t="shared" si="33"/>
        <v>-0.31318191966133863</v>
      </c>
      <c r="AN82">
        <f t="shared" si="34"/>
        <v>0</v>
      </c>
      <c r="AO82">
        <f t="shared" si="34"/>
        <v>0</v>
      </c>
      <c r="AP82">
        <f t="shared" si="34"/>
        <v>-6.5405770857127037E-9</v>
      </c>
      <c r="AQ82">
        <f t="shared" si="34"/>
        <v>-5.1270879584037843E-5</v>
      </c>
      <c r="AR82">
        <f t="shared" si="34"/>
        <v>-5.1277420161123562E-5</v>
      </c>
      <c r="AS82">
        <f t="shared" si="34"/>
        <v>-7.4246638678056805E-6</v>
      </c>
      <c r="AT82">
        <f t="shared" si="34"/>
        <v>-4.8674946390476186E-6</v>
      </c>
      <c r="AU82">
        <f t="shared" si="23"/>
        <v>-6.3569578667976859E-5</v>
      </c>
      <c r="AW82">
        <v>79</v>
      </c>
      <c r="AX82">
        <f>IF(Z82&gt;0, (R82*SUMPRODUCT(K82:$K$98, X82:$X$98)-K82*$AZ$3)/Z82, 0)</f>
        <v>-118703.16070532666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1.8123189372968413E-4</v>
      </c>
      <c r="L83" s="2">
        <v>80</v>
      </c>
      <c r="M83" s="6">
        <v>0.68583899100000001</v>
      </c>
      <c r="Q83" s="4">
        <f t="shared" si="48"/>
        <v>12.5</v>
      </c>
      <c r="R83">
        <f t="shared" si="26"/>
        <v>50000</v>
      </c>
      <c r="S83">
        <f t="shared" si="27"/>
        <v>-348505.57345823845</v>
      </c>
      <c r="U83">
        <f t="shared" si="38"/>
        <v>0.68583899100000001</v>
      </c>
      <c r="V83">
        <f t="shared" si="39"/>
        <v>0.01</v>
      </c>
      <c r="W83">
        <f t="shared" si="40"/>
        <v>2.5778248405202582E-6</v>
      </c>
      <c r="X83">
        <f t="shared" si="41"/>
        <v>1.7679727875971499E-6</v>
      </c>
      <c r="Y83">
        <f t="shared" si="42"/>
        <v>2.5778248405202583E-8</v>
      </c>
      <c r="Z83">
        <f t="shared" si="43"/>
        <v>7.8407380451790579E-7</v>
      </c>
      <c r="AB83">
        <f t="shared" si="44"/>
        <v>-0.30599595631445931</v>
      </c>
      <c r="AC83">
        <f t="shared" si="45"/>
        <v>-0.27325409087709551</v>
      </c>
      <c r="AE83">
        <f t="shared" si="28"/>
        <v>0</v>
      </c>
      <c r="AF83">
        <f t="shared" si="29"/>
        <v>0</v>
      </c>
      <c r="AG83">
        <f t="shared" si="29"/>
        <v>-9.8009225564738223E-6</v>
      </c>
      <c r="AH83">
        <f t="shared" si="30"/>
        <v>-8.8398639379857494E-2</v>
      </c>
      <c r="AI83">
        <f t="shared" si="31"/>
        <v>-8.8408440302413974E-2</v>
      </c>
      <c r="AJ83">
        <f t="shared" si="32"/>
        <v>-3.2741865437363793E-2</v>
      </c>
      <c r="AK83">
        <f t="shared" si="46"/>
        <v>-2.1419716942012154E-2</v>
      </c>
      <c r="AL83">
        <f t="shared" si="33"/>
        <v>-0.14257002268178992</v>
      </c>
      <c r="AN83">
        <f t="shared" si="34"/>
        <v>0</v>
      </c>
      <c r="AO83">
        <f t="shared" si="34"/>
        <v>0</v>
      </c>
      <c r="AP83">
        <f t="shared" si="34"/>
        <v>-1.7762397552077279E-9</v>
      </c>
      <c r="AQ83">
        <f t="shared" si="34"/>
        <v>-1.6020652817939005E-5</v>
      </c>
      <c r="AR83">
        <f t="shared" si="34"/>
        <v>-1.6022429057694213E-5</v>
      </c>
      <c r="AS83">
        <f t="shared" si="34"/>
        <v>-5.933870277455933E-6</v>
      </c>
      <c r="AT83">
        <f t="shared" si="34"/>
        <v>-3.8819358645546614E-6</v>
      </c>
      <c r="AU83">
        <f t="shared" si="23"/>
        <v>-2.5838235199704807E-5</v>
      </c>
      <c r="AW83">
        <v>80</v>
      </c>
      <c r="AX83">
        <f>IF(Z83&gt;0, (R83*SUMPRODUCT(K83:$K$98, X83:$X$98)-K83*$AZ$3)/Z83, 0)</f>
        <v>-348505.57345823845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1.6181419083007511E-4</v>
      </c>
      <c r="L84" s="2">
        <v>81</v>
      </c>
      <c r="M84" s="6">
        <v>0.71588716699999999</v>
      </c>
      <c r="Q84" s="4">
        <f t="shared" si="48"/>
        <v>12.5</v>
      </c>
      <c r="R84">
        <f t="shared" si="26"/>
        <v>50000</v>
      </c>
      <c r="S84">
        <f t="shared" si="27"/>
        <v>-1135237.2938011447</v>
      </c>
      <c r="U84">
        <f t="shared" si="38"/>
        <v>0.71588716699999999</v>
      </c>
      <c r="V84">
        <f t="shared" si="39"/>
        <v>0.01</v>
      </c>
      <c r="W84">
        <f t="shared" si="40"/>
        <v>7.8407380451790579E-7</v>
      </c>
      <c r="X84">
        <f t="shared" si="41"/>
        <v>5.6130837463523534E-7</v>
      </c>
      <c r="Y84">
        <f t="shared" si="42"/>
        <v>7.840738045179058E-9</v>
      </c>
      <c r="Z84">
        <f t="shared" si="43"/>
        <v>2.1492469183749138E-7</v>
      </c>
      <c r="AB84">
        <f t="shared" si="44"/>
        <v>-0.27325409087709551</v>
      </c>
      <c r="AC84">
        <f t="shared" si="45"/>
        <v>-0.2439905255326387</v>
      </c>
      <c r="AE84">
        <f t="shared" si="28"/>
        <v>0</v>
      </c>
      <c r="AF84">
        <f t="shared" si="29"/>
        <v>0</v>
      </c>
      <c r="AG84">
        <f t="shared" si="29"/>
        <v>-2.6865586479686422E-6</v>
      </c>
      <c r="AH84">
        <f t="shared" si="30"/>
        <v>-2.8065418731761767E-2</v>
      </c>
      <c r="AI84">
        <f t="shared" si="31"/>
        <v>-2.8068105290409737E-2</v>
      </c>
      <c r="AJ84">
        <f t="shared" si="32"/>
        <v>-2.9263565344456816E-2</v>
      </c>
      <c r="AK84">
        <f t="shared" si="46"/>
        <v>-1.9127786361396688E-2</v>
      </c>
      <c r="AL84">
        <f t="shared" si="33"/>
        <v>-7.6459456996263234E-2</v>
      </c>
      <c r="AN84">
        <f t="shared" si="34"/>
        <v>0</v>
      </c>
      <c r="AO84">
        <f t="shared" si="34"/>
        <v>0</v>
      </c>
      <c r="AP84">
        <f t="shared" si="34"/>
        <v>-4.3472331373858643E-10</v>
      </c>
      <c r="AQ84">
        <f t="shared" si="34"/>
        <v>-4.5413830223872633E-6</v>
      </c>
      <c r="AR84">
        <f t="shared" si="34"/>
        <v>-4.5418177457010017E-6</v>
      </c>
      <c r="AS84">
        <f t="shared" si="34"/>
        <v>-4.7352601470163077E-6</v>
      </c>
      <c r="AT84">
        <f t="shared" si="34"/>
        <v>-3.0951472724399516E-6</v>
      </c>
      <c r="AU84">
        <f t="shared" si="23"/>
        <v>-1.2372225165157261E-5</v>
      </c>
      <c r="AW84">
        <v>81</v>
      </c>
      <c r="AX84">
        <f>IF(Z84&gt;0, (R84*SUMPRODUCT(K84:$K$98, X84:$X$98)-K84*$AZ$3)/Z84, 0)</f>
        <v>-1135237.2938011447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1.4447695609828135E-4</v>
      </c>
      <c r="L85" s="2">
        <v>82</v>
      </c>
      <c r="M85" s="6">
        <v>0.74578270000000002</v>
      </c>
      <c r="Q85" s="4">
        <f t="shared" si="48"/>
        <v>12.5</v>
      </c>
      <c r="R85">
        <f t="shared" si="26"/>
        <v>50000</v>
      </c>
      <c r="S85">
        <f t="shared" si="27"/>
        <v>-4150495.6997487666</v>
      </c>
      <c r="U85">
        <f t="shared" si="38"/>
        <v>0.74578270000000002</v>
      </c>
      <c r="V85">
        <f t="shared" si="39"/>
        <v>0.01</v>
      </c>
      <c r="W85">
        <f t="shared" si="40"/>
        <v>2.1492469183749138E-7</v>
      </c>
      <c r="X85">
        <f t="shared" si="41"/>
        <v>1.6028711697523229E-7</v>
      </c>
      <c r="Y85">
        <f t="shared" si="42"/>
        <v>2.1492469183749137E-9</v>
      </c>
      <c r="Z85">
        <f t="shared" si="43"/>
        <v>5.2488327943884172E-8</v>
      </c>
      <c r="AB85">
        <f t="shared" si="44"/>
        <v>-0.2439905255326387</v>
      </c>
      <c r="AC85">
        <f t="shared" si="45"/>
        <v>-0.21785257941809427</v>
      </c>
      <c r="AE85">
        <f t="shared" si="28"/>
        <v>0</v>
      </c>
      <c r="AF85">
        <f t="shared" si="29"/>
        <v>0</v>
      </c>
      <c r="AG85">
        <f t="shared" si="29"/>
        <v>-6.5610409929855211E-7</v>
      </c>
      <c r="AH85">
        <f t="shared" si="30"/>
        <v>-8.0143558487616139E-3</v>
      </c>
      <c r="AI85">
        <f t="shared" si="31"/>
        <v>-8.0150119528609124E-3</v>
      </c>
      <c r="AJ85">
        <f t="shared" si="32"/>
        <v>-2.6137946114544425E-2</v>
      </c>
      <c r="AK85">
        <f t="shared" si="46"/>
        <v>-1.707933678728471E-2</v>
      </c>
      <c r="AL85">
        <f t="shared" si="33"/>
        <v>-5.1232294854690046E-2</v>
      </c>
      <c r="AN85">
        <f t="shared" si="34"/>
        <v>0</v>
      </c>
      <c r="AO85">
        <f t="shared" si="34"/>
        <v>0</v>
      </c>
      <c r="AP85">
        <f t="shared" si="34"/>
        <v>-9.4791923150259344E-11</v>
      </c>
      <c r="AQ85">
        <f t="shared" si="34"/>
        <v>-1.157889738117536E-6</v>
      </c>
      <c r="AR85">
        <f t="shared" si="34"/>
        <v>-1.1579845300406863E-6</v>
      </c>
      <c r="AS85">
        <f t="shared" si="34"/>
        <v>-3.7763308932902785E-6</v>
      </c>
      <c r="AT85">
        <f t="shared" si="34"/>
        <v>-2.4675705912042946E-6</v>
      </c>
      <c r="AU85">
        <f t="shared" si="23"/>
        <v>-7.4018860145352593E-6</v>
      </c>
      <c r="AW85">
        <v>82</v>
      </c>
      <c r="AX85">
        <f>IF(Z85&gt;0, (R85*SUMPRODUCT(K85:$K$98, X85:$X$98)-K85*$AZ$3)/Z85, 0)</f>
        <v>-4150495.6997487666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1.2899728223060835E-4</v>
      </c>
      <c r="L86" s="2">
        <v>83</v>
      </c>
      <c r="M86" s="6">
        <v>0.77567720100000004</v>
      </c>
      <c r="Q86" s="4">
        <f t="shared" si="48"/>
        <v>12.5</v>
      </c>
      <c r="R86">
        <f t="shared" si="26"/>
        <v>50000</v>
      </c>
      <c r="S86">
        <f t="shared" si="27"/>
        <v>-17290828.515804391</v>
      </c>
      <c r="U86">
        <f t="shared" si="38"/>
        <v>0.77567720100000004</v>
      </c>
      <c r="V86">
        <f t="shared" si="39"/>
        <v>0.01</v>
      </c>
      <c r="W86">
        <f t="shared" si="40"/>
        <v>5.2488327943884172E-8</v>
      </c>
      <c r="X86">
        <f t="shared" si="41"/>
        <v>4.0713999304682164E-8</v>
      </c>
      <c r="Y86">
        <f t="shared" si="42"/>
        <v>5.2488327943884169E-10</v>
      </c>
      <c r="Z86">
        <f t="shared" si="43"/>
        <v>1.1249445359763166E-8</v>
      </c>
      <c r="AB86">
        <f t="shared" si="44"/>
        <v>-0.21785257941809427</v>
      </c>
      <c r="AC86">
        <f t="shared" si="45"/>
        <v>-0.19451223061357634</v>
      </c>
      <c r="AE86">
        <f t="shared" si="28"/>
        <v>0</v>
      </c>
      <c r="AF86">
        <f t="shared" si="29"/>
        <v>0</v>
      </c>
      <c r="AG86">
        <f t="shared" si="29"/>
        <v>-1.4061806699703957E-7</v>
      </c>
      <c r="AH86">
        <f t="shared" si="30"/>
        <v>-2.0356999652341081E-3</v>
      </c>
      <c r="AI86">
        <f t="shared" si="31"/>
        <v>-2.035840583301105E-3</v>
      </c>
      <c r="AJ86">
        <f t="shared" si="32"/>
        <v>-2.3340348804517935E-2</v>
      </c>
      <c r="AK86">
        <f t="shared" si="46"/>
        <v>-1.52496805592666E-2</v>
      </c>
      <c r="AL86">
        <f t="shared" si="33"/>
        <v>-4.0625869947085641E-2</v>
      </c>
      <c r="AN86">
        <f t="shared" si="34"/>
        <v>0</v>
      </c>
      <c r="AO86">
        <f t="shared" si="34"/>
        <v>0</v>
      </c>
      <c r="AP86">
        <f t="shared" si="34"/>
        <v>-1.8139348475139707E-11</v>
      </c>
      <c r="AQ86">
        <f t="shared" si="34"/>
        <v>-2.6259976295214383E-7</v>
      </c>
      <c r="AR86">
        <f t="shared" si="34"/>
        <v>-2.6261790230061895E-7</v>
      </c>
      <c r="AS86">
        <f t="shared" si="34"/>
        <v>-3.0108415620972422E-6</v>
      </c>
      <c r="AT86">
        <f t="shared" si="34"/>
        <v>-1.967167347030335E-6</v>
      </c>
      <c r="AU86">
        <f t="shared" si="23"/>
        <v>-5.2406268114281966E-6</v>
      </c>
      <c r="AW86">
        <v>83</v>
      </c>
      <c r="AX86">
        <f>IF(Z86&gt;0, (R86*SUMPRODUCT(K86:$K$98, X86:$X$98)-K86*$AZ$3)/Z86, 0)</f>
        <v>-17290828.515804391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1.1517614484875744E-4</v>
      </c>
      <c r="L87" s="2">
        <v>84</v>
      </c>
      <c r="M87" s="6">
        <v>0.80557273399999996</v>
      </c>
      <c r="Q87" s="4">
        <f t="shared" si="48"/>
        <v>12.5</v>
      </c>
      <c r="R87">
        <f t="shared" si="26"/>
        <v>50000</v>
      </c>
      <c r="S87">
        <f t="shared" si="27"/>
        <v>-83709205.951022923</v>
      </c>
      <c r="U87">
        <f t="shared" si="38"/>
        <v>0.80557273399999996</v>
      </c>
      <c r="V87">
        <f t="shared" si="39"/>
        <v>0.01</v>
      </c>
      <c r="W87">
        <f t="shared" si="40"/>
        <v>1.1249445359763166E-8</v>
      </c>
      <c r="X87">
        <f t="shared" si="41"/>
        <v>9.0622464544480268E-9</v>
      </c>
      <c r="Y87">
        <f t="shared" si="42"/>
        <v>1.1249445359763166E-10</v>
      </c>
      <c r="Z87">
        <f t="shared" si="43"/>
        <v>2.0747044517175074E-9</v>
      </c>
      <c r="AB87">
        <f t="shared" si="44"/>
        <v>-0.19451223061357634</v>
      </c>
      <c r="AC87">
        <f t="shared" si="45"/>
        <v>-0.17367186223632491</v>
      </c>
      <c r="AE87">
        <f t="shared" si="28"/>
        <v>0</v>
      </c>
      <c r="AF87">
        <f t="shared" si="29"/>
        <v>0</v>
      </c>
      <c r="AG87">
        <f t="shared" si="29"/>
        <v>-2.5933805646468843E-8</v>
      </c>
      <c r="AH87">
        <f t="shared" si="30"/>
        <v>-4.5311232272240135E-4</v>
      </c>
      <c r="AI87">
        <f t="shared" si="31"/>
        <v>-4.5313825652804784E-4</v>
      </c>
      <c r="AJ87">
        <f t="shared" si="32"/>
        <v>-2.0840368377251423E-2</v>
      </c>
      <c r="AK87">
        <f t="shared" si="46"/>
        <v>-1.3615856142950345E-2</v>
      </c>
      <c r="AL87">
        <f t="shared" si="33"/>
        <v>-3.4909362776729819E-2</v>
      </c>
      <c r="AN87">
        <f t="shared" si="34"/>
        <v>0</v>
      </c>
      <c r="AO87">
        <f t="shared" si="34"/>
        <v>0</v>
      </c>
      <c r="AP87">
        <f t="shared" si="34"/>
        <v>-2.9869557556172192E-12</v>
      </c>
      <c r="AQ87">
        <f t="shared" si="34"/>
        <v>-5.2187730514632228E-8</v>
      </c>
      <c r="AR87">
        <f t="shared" si="34"/>
        <v>-5.2190717470387842E-8</v>
      </c>
      <c r="AS87">
        <f t="shared" si="34"/>
        <v>-2.4003132869197738E-6</v>
      </c>
      <c r="AT87">
        <f t="shared" si="34"/>
        <v>-1.5682218193602928E-6</v>
      </c>
      <c r="AU87">
        <f t="shared" si="23"/>
        <v>-4.0207258237504547E-6</v>
      </c>
      <c r="AW87">
        <v>84</v>
      </c>
      <c r="AX87">
        <f>IF(Z87&gt;0, (R87*SUMPRODUCT(K87:$K$98, X87:$X$98)-K87*$AZ$3)/Z87, 0)</f>
        <v>-83709205.951022923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1.02835843614962E-4</v>
      </c>
      <c r="L88" s="2">
        <v>85</v>
      </c>
      <c r="M88" s="6">
        <v>0.83546826699999999</v>
      </c>
      <c r="Q88" s="4">
        <f t="shared" si="48"/>
        <v>12.5</v>
      </c>
      <c r="R88">
        <f t="shared" si="26"/>
        <v>50000</v>
      </c>
      <c r="S88">
        <f t="shared" si="27"/>
        <v>-483657194.08056909</v>
      </c>
      <c r="U88">
        <f t="shared" si="38"/>
        <v>0.83546826699999999</v>
      </c>
      <c r="V88">
        <f t="shared" si="39"/>
        <v>0.01</v>
      </c>
      <c r="W88">
        <f t="shared" si="40"/>
        <v>2.0747044517175074E-9</v>
      </c>
      <c r="X88">
        <f t="shared" si="41"/>
        <v>1.7333497328136111E-9</v>
      </c>
      <c r="Y88">
        <f t="shared" si="42"/>
        <v>2.0747044517175074E-11</v>
      </c>
      <c r="Z88">
        <f t="shared" si="43"/>
        <v>3.2060767438672129E-10</v>
      </c>
      <c r="AB88">
        <f t="shared" si="44"/>
        <v>-0.17367186223632491</v>
      </c>
      <c r="AC88">
        <f t="shared" si="45"/>
        <v>-0.15506420819457836</v>
      </c>
      <c r="AE88">
        <f t="shared" si="28"/>
        <v>0</v>
      </c>
      <c r="AF88">
        <f t="shared" si="29"/>
        <v>0</v>
      </c>
      <c r="AG88">
        <f t="shared" si="29"/>
        <v>-4.0075959298340162E-9</v>
      </c>
      <c r="AH88">
        <f t="shared" si="30"/>
        <v>-8.6667486640680554E-5</v>
      </c>
      <c r="AI88">
        <f t="shared" si="31"/>
        <v>-8.6671494236610389E-5</v>
      </c>
      <c r="AJ88">
        <f t="shared" si="32"/>
        <v>-1.8607654041746552E-2</v>
      </c>
      <c r="AK88">
        <f t="shared" si="46"/>
        <v>-1.2157030356542746E-2</v>
      </c>
      <c r="AL88">
        <f t="shared" si="33"/>
        <v>-3.0851355892525908E-2</v>
      </c>
      <c r="AN88">
        <f t="shared" si="34"/>
        <v>0</v>
      </c>
      <c r="AO88">
        <f t="shared" si="34"/>
        <v>0</v>
      </c>
      <c r="AP88">
        <f t="shared" si="34"/>
        <v>-4.1212450831236911E-13</v>
      </c>
      <c r="AQ88">
        <f t="shared" si="34"/>
        <v>-8.9125241026828336E-9</v>
      </c>
      <c r="AR88">
        <f t="shared" si="34"/>
        <v>-8.9129362271911469E-9</v>
      </c>
      <c r="AS88">
        <f t="shared" si="34"/>
        <v>-1.9135338010783642E-6</v>
      </c>
      <c r="AT88">
        <f t="shared" si="34"/>
        <v>-1.2501784725677755E-6</v>
      </c>
      <c r="AU88">
        <f t="shared" si="23"/>
        <v>-3.1726252098733306E-6</v>
      </c>
      <c r="AW88">
        <v>85</v>
      </c>
      <c r="AX88">
        <f>IF(Z88&gt;0, (R88*SUMPRODUCT(K88:$K$98, X88:$X$98)-K88*$AZ$3)/Z88, 0)</f>
        <v>-483657194.08056909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12.5</v>
      </c>
      <c r="R89">
        <f t="shared" si="26"/>
        <v>50000</v>
      </c>
      <c r="S89">
        <f t="shared" si="27"/>
        <v>0</v>
      </c>
      <c r="U89">
        <f t="shared" si="38"/>
        <v>1</v>
      </c>
      <c r="V89">
        <f t="shared" si="39"/>
        <v>0.01</v>
      </c>
      <c r="W89">
        <f t="shared" si="40"/>
        <v>3.2060767438672129E-10</v>
      </c>
      <c r="X89">
        <f t="shared" si="41"/>
        <v>3.2060767438672129E-10</v>
      </c>
      <c r="Y89">
        <f t="shared" si="42"/>
        <v>3.2060767438672128E-12</v>
      </c>
      <c r="Z89">
        <f t="shared" si="43"/>
        <v>0</v>
      </c>
      <c r="AB89">
        <f t="shared" si="44"/>
        <v>-0.15506420819457836</v>
      </c>
      <c r="AC89">
        <f t="shared" si="45"/>
        <v>0</v>
      </c>
      <c r="AE89">
        <f t="shared" si="28"/>
        <v>0</v>
      </c>
      <c r="AF89">
        <f t="shared" si="29"/>
        <v>0</v>
      </c>
      <c r="AG89">
        <f t="shared" si="29"/>
        <v>0</v>
      </c>
      <c r="AH89">
        <f t="shared" si="30"/>
        <v>-1.6030383719336064E-5</v>
      </c>
      <c r="AI89">
        <f t="shared" si="31"/>
        <v>-1.6030383719336064E-5</v>
      </c>
      <c r="AJ89">
        <f t="shared" si="32"/>
        <v>-0.15506420819457836</v>
      </c>
      <c r="AK89">
        <f t="shared" si="46"/>
        <v>-1.0854494573620487E-2</v>
      </c>
      <c r="AL89">
        <f t="shared" si="33"/>
        <v>-0.16593473315191817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-1.4718732439727468E-9</v>
      </c>
      <c r="AR89">
        <f t="shared" si="34"/>
        <v>-1.4718732439727468E-9</v>
      </c>
      <c r="AS89">
        <f t="shared" si="34"/>
        <v>-1.4237641664442472E-5</v>
      </c>
      <c r="AT89">
        <f t="shared" si="34"/>
        <v>-9.966349165109732E-7</v>
      </c>
      <c r="AU89">
        <f t="shared" si="23"/>
        <v>-1.5235748454197418E-5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>SUM(AN3:AN89)</f>
        <v>2023.4297156914099</v>
      </c>
      <c r="AO91" s="8">
        <f t="shared" ref="AO91:AU91" si="49">SUM(AO3:AO89)</f>
        <v>-202.34297156914101</v>
      </c>
      <c r="AP91" s="8">
        <f t="shared" si="49"/>
        <v>-234.18407728790757</v>
      </c>
      <c r="AQ91" s="8">
        <f t="shared" si="49"/>
        <v>-1507.8810376619961</v>
      </c>
      <c r="AR91" s="8">
        <f t="shared" si="49"/>
        <v>79.021629172364342</v>
      </c>
      <c r="AS91" s="8">
        <f t="shared" si="49"/>
        <v>-55.526558422094382</v>
      </c>
      <c r="AT91" s="8">
        <f t="shared" si="49"/>
        <v>24.600563091571772</v>
      </c>
      <c r="AU91" s="8">
        <f t="shared" si="49"/>
        <v>48.09563384184203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70" priority="1" operator="lessThan">
      <formula>0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9A7A1-95ED-40D3-980C-4A4A90541880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2691.0083776017477</v>
      </c>
      <c r="K3">
        <v>1</v>
      </c>
      <c r="L3" s="2">
        <v>0</v>
      </c>
      <c r="O3">
        <f>$C$3</f>
        <v>2691.0083776017477</v>
      </c>
      <c r="P3">
        <f>O3*C5</f>
        <v>269.10083776017478</v>
      </c>
      <c r="Q3" s="4">
        <f>B8</f>
        <v>125.8175559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2691.0083776017477</v>
      </c>
      <c r="AF3">
        <f t="shared" ref="AF3:AG34" si="3">-$Z3*P3</f>
        <v>-269.10083776017478</v>
      </c>
      <c r="AG3">
        <f t="shared" si="3"/>
        <v>-125.8175559</v>
      </c>
      <c r="AH3">
        <f t="shared" ref="AH3:AH66" si="4">-X3*R3</f>
        <v>0</v>
      </c>
      <c r="AI3">
        <f t="shared" ref="AI3:AI23" si="5">SUM(AE3:AH3)</f>
        <v>2296.0899839415729</v>
      </c>
      <c r="AJ3">
        <f t="shared" ref="AJ3:AJ66" si="6">AB3-AC3</f>
        <v>0</v>
      </c>
      <c r="AL3">
        <f t="shared" ref="AL3:AL66" si="7">SUM(AI3:AK3)</f>
        <v>2296.0899839415729</v>
      </c>
      <c r="AN3">
        <f t="shared" ref="AN3:AU34" si="8">AE3*$K3</f>
        <v>2691.0083776017477</v>
      </c>
      <c r="AO3">
        <f t="shared" si="8"/>
        <v>-269.10083776017478</v>
      </c>
      <c r="AP3">
        <f t="shared" si="8"/>
        <v>-125.8175559</v>
      </c>
      <c r="AQ3">
        <f t="shared" si="8"/>
        <v>0</v>
      </c>
      <c r="AR3">
        <f t="shared" si="8"/>
        <v>2296.0899839415729</v>
      </c>
      <c r="AS3">
        <f t="shared" si="8"/>
        <v>0</v>
      </c>
      <c r="AT3">
        <f t="shared" si="8"/>
        <v>0</v>
      </c>
      <c r="AU3">
        <f t="shared" si="8"/>
        <v>2296.0899839415729</v>
      </c>
      <c r="AW3">
        <v>0</v>
      </c>
      <c r="AX3">
        <f>IF(Z3&gt;0, (R3*SUMPRODUCT(K3:$K$98, X3:$X$98)-K3*$AZ$3)/Z3, 0)</f>
        <v>0</v>
      </c>
      <c r="AZ3">
        <f>C6*ABS(SUMPRODUCT(X4:X79, K4:K79))/1</f>
        <v>2029.025044918543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2.8498989999999999E-3</v>
      </c>
      <c r="R4">
        <f t="shared" si="0"/>
        <v>50000</v>
      </c>
      <c r="S4">
        <f t="shared" si="1"/>
        <v>137.87287533249295</v>
      </c>
      <c r="U4">
        <f t="shared" ref="U4:U67" si="12">M4</f>
        <v>2.8498989999999999E-3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2.8498989999999999E-3</v>
      </c>
      <c r="Y4">
        <f t="shared" ref="Y4:Y67" si="16">V4*W4</f>
        <v>0.01</v>
      </c>
      <c r="Z4">
        <f t="shared" ref="Z4:Z67" si="17">MAX(0, W4-X4-Y4)</f>
        <v>0.987150101</v>
      </c>
      <c r="AB4">
        <f t="shared" ref="AB4:AB67" si="18">AC3</f>
        <v>0</v>
      </c>
      <c r="AC4">
        <f t="shared" ref="AC4:AC67" si="19">S4*Z4</f>
        <v>136.10122280963083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-142.49494999999999</v>
      </c>
      <c r="AI4">
        <f t="shared" si="5"/>
        <v>-142.49494999999999</v>
      </c>
      <c r="AJ4">
        <f t="shared" si="6"/>
        <v>-136.10122280963083</v>
      </c>
      <c r="AK4">
        <f t="shared" ref="AK4:AK67" si="20">G4*SUM(AB4:AB4, AE4:AF4)</f>
        <v>0</v>
      </c>
      <c r="AL4">
        <f t="shared" si="7"/>
        <v>-278.59617280963084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-132.93679447709673</v>
      </c>
      <c r="AR4">
        <f t="shared" si="8"/>
        <v>-132.93679447709673</v>
      </c>
      <c r="AS4">
        <f t="shared" si="8"/>
        <v>-126.97194030192259</v>
      </c>
      <c r="AT4">
        <f t="shared" si="8"/>
        <v>0</v>
      </c>
      <c r="AU4">
        <f t="shared" si="8"/>
        <v>-259.90873477901937</v>
      </c>
      <c r="AW4">
        <v>1</v>
      </c>
      <c r="AX4">
        <f>IF(Z4&gt;0, (R4*SUMPRODUCT(K4:$K$98, X4:$X$98)-K4*$AZ$3)/Z4, 0)</f>
        <v>137.87287533249295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2.8964780000000001E-3</v>
      </c>
      <c r="Q5" s="4">
        <f t="shared" ref="Q5:Q68" si="22">$C$8</f>
        <v>12.5</v>
      </c>
      <c r="R5">
        <f t="shared" si="0"/>
        <v>50000</v>
      </c>
      <c r="S5">
        <f t="shared" si="1"/>
        <v>165.28065446201339</v>
      </c>
      <c r="U5">
        <f t="shared" si="12"/>
        <v>2.8964780000000001E-3</v>
      </c>
      <c r="V5">
        <f t="shared" si="13"/>
        <v>0.01</v>
      </c>
      <c r="W5">
        <f t="shared" si="14"/>
        <v>0.987150101</v>
      </c>
      <c r="X5">
        <f t="shared" si="15"/>
        <v>2.859258550244278E-3</v>
      </c>
      <c r="Y5">
        <f t="shared" si="16"/>
        <v>9.8715010100000004E-3</v>
      </c>
      <c r="Z5">
        <f t="shared" si="17"/>
        <v>0.97441934143975573</v>
      </c>
      <c r="AB5">
        <f t="shared" si="18"/>
        <v>136.10122280963083</v>
      </c>
      <c r="AC5">
        <f t="shared" si="19"/>
        <v>161.05266647360691</v>
      </c>
      <c r="AE5">
        <f t="shared" si="2"/>
        <v>0</v>
      </c>
      <c r="AF5">
        <f t="shared" si="3"/>
        <v>0</v>
      </c>
      <c r="AG5">
        <f t="shared" si="3"/>
        <v>-12.180241767996947</v>
      </c>
      <c r="AH5">
        <f t="shared" si="4"/>
        <v>-142.96292751221389</v>
      </c>
      <c r="AI5">
        <f t="shared" si="5"/>
        <v>-155.14316928021083</v>
      </c>
      <c r="AJ5">
        <f t="shared" si="6"/>
        <v>-24.951443663976079</v>
      </c>
      <c r="AK5">
        <f t="shared" si="20"/>
        <v>5.5801501351948639</v>
      </c>
      <c r="AL5">
        <f t="shared" si="7"/>
        <v>-174.51446280899205</v>
      </c>
      <c r="AN5">
        <f t="shared" si="8"/>
        <v>0</v>
      </c>
      <c r="AO5">
        <f t="shared" si="8"/>
        <v>0</v>
      </c>
      <c r="AP5">
        <f t="shared" si="8"/>
        <v>-10.415422393001785</v>
      </c>
      <c r="AQ5">
        <f t="shared" si="8"/>
        <v>-122.24874554560458</v>
      </c>
      <c r="AR5">
        <f t="shared" si="8"/>
        <v>-132.66416793860637</v>
      </c>
      <c r="AS5">
        <f t="shared" si="8"/>
        <v>-21.336179529565815</v>
      </c>
      <c r="AT5">
        <f t="shared" si="8"/>
        <v>4.7716311204205564</v>
      </c>
      <c r="AU5">
        <f t="shared" si="8"/>
        <v>-149.22871634775163</v>
      </c>
      <c r="AW5">
        <v>2</v>
      </c>
      <c r="AX5">
        <f>IF(Z5&gt;0, (R5*SUMPRODUCT(K5:$K$98, X5:$X$98)-K5*$AZ$3)/Z5, 0)</f>
        <v>165.28065446201339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2.9506620000000002E-3</v>
      </c>
      <c r="Q6" s="4">
        <f t="shared" si="22"/>
        <v>12.5</v>
      </c>
      <c r="R6">
        <f t="shared" si="0"/>
        <v>50000</v>
      </c>
      <c r="S6">
        <f t="shared" si="1"/>
        <v>216.91541129886843</v>
      </c>
      <c r="U6">
        <f t="shared" si="12"/>
        <v>2.9506620000000002E-3</v>
      </c>
      <c r="V6">
        <f t="shared" si="13"/>
        <v>0.01</v>
      </c>
      <c r="W6">
        <f t="shared" si="14"/>
        <v>0.97441934143975573</v>
      </c>
      <c r="X6">
        <f t="shared" si="15"/>
        <v>2.8751821228513125E-3</v>
      </c>
      <c r="Y6">
        <f t="shared" si="16"/>
        <v>9.7441934143975579E-3</v>
      </c>
      <c r="Z6">
        <f t="shared" si="17"/>
        <v>0.96179996590250683</v>
      </c>
      <c r="AB6">
        <f t="shared" si="18"/>
        <v>161.05266647360691</v>
      </c>
      <c r="AC6">
        <f t="shared" si="19"/>
        <v>208.6292351909799</v>
      </c>
      <c r="AE6">
        <f t="shared" si="2"/>
        <v>0</v>
      </c>
      <c r="AF6">
        <f t="shared" si="3"/>
        <v>0</v>
      </c>
      <c r="AG6">
        <f t="shared" si="3"/>
        <v>-12.022499573781335</v>
      </c>
      <c r="AH6">
        <f t="shared" si="4"/>
        <v>-143.75910614256563</v>
      </c>
      <c r="AI6">
        <f t="shared" si="5"/>
        <v>-155.78160571634697</v>
      </c>
      <c r="AJ6">
        <f t="shared" si="6"/>
        <v>-47.576568717372993</v>
      </c>
      <c r="AK6">
        <f t="shared" si="20"/>
        <v>9.4215809887060047</v>
      </c>
      <c r="AL6">
        <f t="shared" si="7"/>
        <v>-193.93659344501395</v>
      </c>
      <c r="AN6">
        <f t="shared" si="8"/>
        <v>0</v>
      </c>
      <c r="AO6">
        <f t="shared" si="8"/>
        <v>0</v>
      </c>
      <c r="AP6">
        <f t="shared" si="8"/>
        <v>-9.2742767505663384</v>
      </c>
      <c r="AQ6">
        <f t="shared" si="8"/>
        <v>-110.89721630664657</v>
      </c>
      <c r="AR6">
        <f t="shared" si="8"/>
        <v>-120.17149305721293</v>
      </c>
      <c r="AS6">
        <f t="shared" si="8"/>
        <v>-36.701042276558404</v>
      </c>
      <c r="AT6">
        <f t="shared" si="8"/>
        <v>7.2679020681929245</v>
      </c>
      <c r="AU6">
        <f t="shared" si="8"/>
        <v>-149.6046332655784</v>
      </c>
      <c r="AW6">
        <v>3</v>
      </c>
      <c r="AX6">
        <f>IF(Z6&gt;0, (R6*SUMPRODUCT(K6:$K$98, X6:$X$98)-K6*$AZ$3)/Z6, 0)</f>
        <v>216.91541129886843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3.0134020000000001E-3</v>
      </c>
      <c r="Q7" s="4">
        <f t="shared" si="22"/>
        <v>12.5</v>
      </c>
      <c r="R7">
        <f t="shared" si="0"/>
        <v>50000</v>
      </c>
      <c r="S7">
        <f t="shared" si="1"/>
        <v>251.61994064537549</v>
      </c>
      <c r="U7">
        <f t="shared" si="12"/>
        <v>3.0134020000000001E-3</v>
      </c>
      <c r="V7">
        <f t="shared" si="13"/>
        <v>0.01</v>
      </c>
      <c r="W7">
        <f t="shared" si="14"/>
        <v>0.96179996590250683</v>
      </c>
      <c r="X7">
        <f t="shared" si="15"/>
        <v>2.898289940850546E-3</v>
      </c>
      <c r="Y7">
        <f t="shared" si="16"/>
        <v>9.6179996590250692E-3</v>
      </c>
      <c r="Z7">
        <f t="shared" si="17"/>
        <v>0.94928367630263122</v>
      </c>
      <c r="AB7">
        <f t="shared" si="18"/>
        <v>208.6292351909799</v>
      </c>
      <c r="AC7">
        <f t="shared" si="19"/>
        <v>238.85870228689191</v>
      </c>
      <c r="AE7">
        <f t="shared" si="2"/>
        <v>0</v>
      </c>
      <c r="AF7">
        <f t="shared" si="3"/>
        <v>0</v>
      </c>
      <c r="AG7">
        <f t="shared" si="3"/>
        <v>-11.866045953782891</v>
      </c>
      <c r="AH7">
        <f t="shared" si="4"/>
        <v>-144.9144970425273</v>
      </c>
      <c r="AI7">
        <f t="shared" si="5"/>
        <v>-156.7805429963102</v>
      </c>
      <c r="AJ7">
        <f t="shared" si="6"/>
        <v>-30.229467095912014</v>
      </c>
      <c r="AK7">
        <f t="shared" si="20"/>
        <v>10.243695447877112</v>
      </c>
      <c r="AL7">
        <f t="shared" si="7"/>
        <v>-176.7663146443451</v>
      </c>
      <c r="AN7">
        <f t="shared" si="8"/>
        <v>0</v>
      </c>
      <c r="AO7">
        <f t="shared" si="8"/>
        <v>0</v>
      </c>
      <c r="AP7">
        <f t="shared" si="8"/>
        <v>-8.3282566271967671</v>
      </c>
      <c r="AQ7">
        <f t="shared" si="8"/>
        <v>-101.70912240454959</v>
      </c>
      <c r="AR7">
        <f t="shared" si="8"/>
        <v>-110.03737903174635</v>
      </c>
      <c r="AS7">
        <f t="shared" si="8"/>
        <v>-21.216735604996984</v>
      </c>
      <c r="AT7">
        <f t="shared" si="8"/>
        <v>7.1896000431020113</v>
      </c>
      <c r="AU7">
        <f t="shared" si="8"/>
        <v>-124.06451459364133</v>
      </c>
      <c r="AW7">
        <v>4</v>
      </c>
      <c r="AX7">
        <f>IF(Z7&gt;0, (R7*SUMPRODUCT(K7:$K$98, X7:$X$98)-K7*$AZ$3)/Z7, 0)</f>
        <v>251.61994064537549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3.0789929999999999E-3</v>
      </c>
      <c r="Q8" s="4">
        <f t="shared" si="22"/>
        <v>12.5</v>
      </c>
      <c r="R8">
        <f t="shared" si="0"/>
        <v>50000</v>
      </c>
      <c r="S8">
        <f t="shared" si="1"/>
        <v>247.55778690288258</v>
      </c>
      <c r="U8">
        <f t="shared" si="12"/>
        <v>3.0789929999999999E-3</v>
      </c>
      <c r="V8">
        <f t="shared" si="13"/>
        <v>0.01</v>
      </c>
      <c r="W8">
        <f t="shared" si="14"/>
        <v>0.94928367630263122</v>
      </c>
      <c r="X8">
        <f t="shared" si="15"/>
        <v>2.9228377943500672E-3</v>
      </c>
      <c r="Y8">
        <f t="shared" si="16"/>
        <v>9.4928367630263116E-3</v>
      </c>
      <c r="Z8">
        <f t="shared" si="17"/>
        <v>0.93686800174525486</v>
      </c>
      <c r="AB8">
        <f t="shared" si="18"/>
        <v>238.85870228689191</v>
      </c>
      <c r="AC8">
        <f t="shared" si="19"/>
        <v>231.92896913218124</v>
      </c>
      <c r="AE8">
        <f t="shared" si="2"/>
        <v>0</v>
      </c>
      <c r="AF8">
        <f t="shared" si="3"/>
        <v>0</v>
      </c>
      <c r="AG8">
        <f t="shared" si="3"/>
        <v>-11.710850021815686</v>
      </c>
      <c r="AH8">
        <f t="shared" si="4"/>
        <v>-146.14188971750337</v>
      </c>
      <c r="AI8">
        <f t="shared" si="5"/>
        <v>-157.85273973931905</v>
      </c>
      <c r="AJ8">
        <f t="shared" si="6"/>
        <v>6.9297331547106751</v>
      </c>
      <c r="AK8">
        <f t="shared" si="20"/>
        <v>5.0876903587107973</v>
      </c>
      <c r="AL8">
        <f t="shared" si="7"/>
        <v>-145.83531622589757</v>
      </c>
      <c r="AN8">
        <f t="shared" si="8"/>
        <v>0</v>
      </c>
      <c r="AO8">
        <f t="shared" si="8"/>
        <v>0</v>
      </c>
      <c r="AP8">
        <f t="shared" si="8"/>
        <v>-7.6722966648627438</v>
      </c>
      <c r="AQ8">
        <f t="shared" si="8"/>
        <v>-95.744026350573918</v>
      </c>
      <c r="AR8">
        <f t="shared" si="8"/>
        <v>-103.41632301543665</v>
      </c>
      <c r="AS8">
        <f t="shared" si="8"/>
        <v>4.5399751915730135</v>
      </c>
      <c r="AT8">
        <f t="shared" si="8"/>
        <v>3.3331713494986075</v>
      </c>
      <c r="AU8">
        <f t="shared" si="8"/>
        <v>-95.543176474365026</v>
      </c>
      <c r="AW8">
        <v>5</v>
      </c>
      <c r="AX8">
        <f>IF(Z8&gt;0, (R8*SUMPRODUCT(K8:$K$98, X8:$X$98)-K8*$AZ$3)/Z8, 0)</f>
        <v>247.55778690288258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3.1512390000000001E-3</v>
      </c>
      <c r="Q9" s="4">
        <f t="shared" si="22"/>
        <v>12.5</v>
      </c>
      <c r="R9">
        <f t="shared" si="0"/>
        <v>50000</v>
      </c>
      <c r="S9">
        <f t="shared" si="1"/>
        <v>223.41657518654554</v>
      </c>
      <c r="U9">
        <f t="shared" si="12"/>
        <v>3.1512390000000001E-3</v>
      </c>
      <c r="V9">
        <f t="shared" si="13"/>
        <v>0.01</v>
      </c>
      <c r="W9">
        <f t="shared" si="14"/>
        <v>0.93686800174525486</v>
      </c>
      <c r="X9">
        <f t="shared" si="15"/>
        <v>2.9522949849517155E-3</v>
      </c>
      <c r="Y9">
        <f t="shared" si="16"/>
        <v>9.3686800174525488E-3</v>
      </c>
      <c r="Z9">
        <f t="shared" si="17"/>
        <v>0.92454702674285061</v>
      </c>
      <c r="AB9">
        <f t="shared" si="18"/>
        <v>231.92896913218124</v>
      </c>
      <c r="AC9">
        <f t="shared" si="19"/>
        <v>206.55913031379123</v>
      </c>
      <c r="AE9">
        <f t="shared" si="2"/>
        <v>0</v>
      </c>
      <c r="AF9">
        <f t="shared" si="3"/>
        <v>0</v>
      </c>
      <c r="AG9">
        <f t="shared" si="3"/>
        <v>-11.556837834285632</v>
      </c>
      <c r="AH9">
        <f t="shared" si="4"/>
        <v>-147.61474924758576</v>
      </c>
      <c r="AI9">
        <f t="shared" si="5"/>
        <v>-159.17158708187139</v>
      </c>
      <c r="AJ9">
        <f t="shared" si="6"/>
        <v>25.369838818390008</v>
      </c>
      <c r="AK9">
        <f t="shared" si="20"/>
        <v>1.3683809178798694</v>
      </c>
      <c r="AL9">
        <f t="shared" si="7"/>
        <v>-132.43336734560151</v>
      </c>
      <c r="AN9">
        <f t="shared" si="8"/>
        <v>0</v>
      </c>
      <c r="AO9">
        <f t="shared" si="8"/>
        <v>0</v>
      </c>
      <c r="AP9">
        <f t="shared" si="8"/>
        <v>-7.1705620397236771</v>
      </c>
      <c r="AQ9">
        <f t="shared" si="8"/>
        <v>-91.589129538347976</v>
      </c>
      <c r="AR9">
        <f t="shared" si="8"/>
        <v>-98.759691578071653</v>
      </c>
      <c r="AS9">
        <f t="shared" si="8"/>
        <v>15.740984324048052</v>
      </c>
      <c r="AT9">
        <f t="shared" si="8"/>
        <v>0.84902638648456474</v>
      </c>
      <c r="AU9">
        <f t="shared" si="8"/>
        <v>-82.169680867539029</v>
      </c>
      <c r="AW9">
        <v>6</v>
      </c>
      <c r="AX9">
        <f>IF(Z9&gt;0, (R9*SUMPRODUCT(K9:$K$98, X9:$X$98)-K9*$AZ$3)/Z9, 0)</f>
        <v>223.41657518654554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3.229188E-3</v>
      </c>
      <c r="Q10" s="4">
        <f t="shared" si="22"/>
        <v>12.5</v>
      </c>
      <c r="R10">
        <f t="shared" si="0"/>
        <v>50000</v>
      </c>
      <c r="S10">
        <f t="shared" si="1"/>
        <v>196.84250860104612</v>
      </c>
      <c r="U10">
        <f t="shared" si="12"/>
        <v>3.229188E-3</v>
      </c>
      <c r="V10">
        <f t="shared" si="13"/>
        <v>0.01</v>
      </c>
      <c r="W10">
        <f t="shared" si="14"/>
        <v>0.92454702674285061</v>
      </c>
      <c r="X10">
        <f t="shared" si="15"/>
        <v>2.9855361641936925E-3</v>
      </c>
      <c r="Y10">
        <f t="shared" si="16"/>
        <v>9.2454702674285068E-3</v>
      </c>
      <c r="Z10">
        <f t="shared" si="17"/>
        <v>0.91231602031122838</v>
      </c>
      <c r="AB10">
        <f t="shared" si="18"/>
        <v>206.55913031379123</v>
      </c>
      <c r="AC10">
        <f t="shared" si="19"/>
        <v>179.58257407498513</v>
      </c>
      <c r="AE10">
        <f t="shared" si="2"/>
        <v>0</v>
      </c>
      <c r="AF10">
        <f t="shared" si="3"/>
        <v>0</v>
      </c>
      <c r="AG10">
        <f t="shared" si="3"/>
        <v>-11.403950253890354</v>
      </c>
      <c r="AH10">
        <f t="shared" si="4"/>
        <v>-149.27680820968462</v>
      </c>
      <c r="AI10">
        <f t="shared" si="5"/>
        <v>-160.68075846357496</v>
      </c>
      <c r="AJ10">
        <f t="shared" si="6"/>
        <v>26.976556238806097</v>
      </c>
      <c r="AK10">
        <f t="shared" si="20"/>
        <v>0.84689243428654415</v>
      </c>
      <c r="AL10">
        <f t="shared" si="7"/>
        <v>-132.85730979048233</v>
      </c>
      <c r="AN10">
        <f t="shared" si="8"/>
        <v>0</v>
      </c>
      <c r="AO10">
        <f t="shared" si="8"/>
        <v>0</v>
      </c>
      <c r="AP10">
        <f t="shared" si="8"/>
        <v>-6.7125522497244177</v>
      </c>
      <c r="AQ10">
        <f t="shared" si="8"/>
        <v>-87.8667788328668</v>
      </c>
      <c r="AR10">
        <f t="shared" si="8"/>
        <v>-94.57933108259121</v>
      </c>
      <c r="AS10">
        <f t="shared" si="8"/>
        <v>15.878843667249496</v>
      </c>
      <c r="AT10">
        <f t="shared" si="8"/>
        <v>0.49849478369176586</v>
      </c>
      <c r="AU10">
        <f t="shared" si="8"/>
        <v>-78.201992631649944</v>
      </c>
      <c r="AW10">
        <v>7</v>
      </c>
      <c r="AX10">
        <f>IF(Z10&gt;0, (R10*SUMPRODUCT(K10:$K$98, X10:$X$98)-K10*$AZ$3)/Z10, 0)</f>
        <v>196.84250860104612</v>
      </c>
    </row>
    <row r="11" spans="1:52" x14ac:dyDescent="0.25">
      <c r="A11" t="s">
        <v>33</v>
      </c>
      <c r="C11" s="12">
        <f>AU81</f>
        <v>69.396456544360063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3.318545E-3</v>
      </c>
      <c r="Q11" s="4">
        <f t="shared" si="22"/>
        <v>12.5</v>
      </c>
      <c r="R11">
        <f t="shared" si="0"/>
        <v>50000</v>
      </c>
      <c r="S11">
        <f t="shared" si="1"/>
        <v>167.94915340648907</v>
      </c>
      <c r="U11">
        <f t="shared" si="12"/>
        <v>3.318545E-3</v>
      </c>
      <c r="V11">
        <f t="shared" si="13"/>
        <v>0.01</v>
      </c>
      <c r="W11">
        <f t="shared" si="14"/>
        <v>0.91231602031122838</v>
      </c>
      <c r="X11">
        <f t="shared" si="15"/>
        <v>3.0275617676237252E-3</v>
      </c>
      <c r="Y11">
        <f t="shared" si="16"/>
        <v>9.1231602031122839E-3</v>
      </c>
      <c r="Z11">
        <f t="shared" si="17"/>
        <v>0.9001652983404923</v>
      </c>
      <c r="AB11">
        <f t="shared" si="18"/>
        <v>179.58257407498513</v>
      </c>
      <c r="AC11">
        <f t="shared" si="19"/>
        <v>151.18199978218536</v>
      </c>
      <c r="AE11">
        <f t="shared" si="2"/>
        <v>0</v>
      </c>
      <c r="AF11">
        <f t="shared" si="3"/>
        <v>0</v>
      </c>
      <c r="AG11">
        <f t="shared" si="3"/>
        <v>-11.252066229256155</v>
      </c>
      <c r="AH11">
        <f t="shared" si="4"/>
        <v>-151.37808838118627</v>
      </c>
      <c r="AI11">
        <f t="shared" si="5"/>
        <v>-162.63015461044242</v>
      </c>
      <c r="AJ11">
        <f t="shared" si="6"/>
        <v>28.400574292799774</v>
      </c>
      <c r="AK11">
        <f t="shared" si="20"/>
        <v>0.4309981777799643</v>
      </c>
      <c r="AL11">
        <f t="shared" si="7"/>
        <v>-133.79858213986267</v>
      </c>
      <c r="AN11">
        <f t="shared" si="8"/>
        <v>0</v>
      </c>
      <c r="AO11">
        <f t="shared" si="8"/>
        <v>0</v>
      </c>
      <c r="AP11">
        <f t="shared" si="8"/>
        <v>-6.2933778226165078</v>
      </c>
      <c r="AQ11">
        <f t="shared" si="8"/>
        <v>-84.667072237026687</v>
      </c>
      <c r="AR11">
        <f t="shared" si="8"/>
        <v>-90.960450059643179</v>
      </c>
      <c r="AS11">
        <f t="shared" si="8"/>
        <v>15.884686488882704</v>
      </c>
      <c r="AT11">
        <f t="shared" si="8"/>
        <v>0.24106100322943674</v>
      </c>
      <c r="AU11">
        <f t="shared" si="8"/>
        <v>-74.834702567531039</v>
      </c>
      <c r="AW11">
        <v>8</v>
      </c>
      <c r="AX11">
        <f>IF(Z11&gt;0, (R11*SUMPRODUCT(K11:$K$98, X11:$X$98)-K11*$AZ$3)/Z11, 0)</f>
        <v>167.94915340648907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3.4212090000000001E-3</v>
      </c>
      <c r="Q12" s="4">
        <f t="shared" si="22"/>
        <v>12.5</v>
      </c>
      <c r="R12">
        <f t="shared" si="0"/>
        <v>50000</v>
      </c>
      <c r="S12">
        <f t="shared" si="1"/>
        <v>138.40782970163471</v>
      </c>
      <c r="U12">
        <f t="shared" si="12"/>
        <v>3.4212090000000001E-3</v>
      </c>
      <c r="V12">
        <f t="shared" si="13"/>
        <v>0.01</v>
      </c>
      <c r="W12">
        <f t="shared" si="14"/>
        <v>0.9001652983404923</v>
      </c>
      <c r="X12">
        <f t="shared" si="15"/>
        <v>3.0796536201701773E-3</v>
      </c>
      <c r="Y12">
        <f t="shared" si="16"/>
        <v>9.0016529834049241E-3</v>
      </c>
      <c r="Z12">
        <f t="shared" si="17"/>
        <v>0.88808399173691721</v>
      </c>
      <c r="AB12">
        <f t="shared" si="18"/>
        <v>151.18199978218536</v>
      </c>
      <c r="AC12">
        <f t="shared" si="19"/>
        <v>122.9177778890712</v>
      </c>
      <c r="AE12">
        <f t="shared" si="2"/>
        <v>0</v>
      </c>
      <c r="AF12">
        <f t="shared" si="3"/>
        <v>0</v>
      </c>
      <c r="AG12">
        <f t="shared" si="3"/>
        <v>-11.101049896711466</v>
      </c>
      <c r="AH12">
        <f t="shared" si="4"/>
        <v>-153.98268100850888</v>
      </c>
      <c r="AI12">
        <f t="shared" si="5"/>
        <v>-165.08373090522034</v>
      </c>
      <c r="AJ12">
        <f t="shared" si="6"/>
        <v>28.264221893114154</v>
      </c>
      <c r="AK12">
        <f t="shared" si="20"/>
        <v>0.34771859949902634</v>
      </c>
      <c r="AL12">
        <f t="shared" si="7"/>
        <v>-136.47179041260716</v>
      </c>
      <c r="AN12">
        <f t="shared" si="8"/>
        <v>0</v>
      </c>
      <c r="AO12">
        <f t="shared" si="8"/>
        <v>0</v>
      </c>
      <c r="AP12">
        <f t="shared" si="8"/>
        <v>-5.9003260320661459</v>
      </c>
      <c r="AQ12">
        <f t="shared" si="8"/>
        <v>-81.843431900165342</v>
      </c>
      <c r="AR12">
        <f t="shared" si="8"/>
        <v>-87.743757932231489</v>
      </c>
      <c r="AS12">
        <f t="shared" si="8"/>
        <v>15.02273440473753</v>
      </c>
      <c r="AT12">
        <f t="shared" si="8"/>
        <v>0.18481613212687764</v>
      </c>
      <c r="AU12">
        <f t="shared" si="8"/>
        <v>-72.536207395367086</v>
      </c>
      <c r="AW12">
        <v>9</v>
      </c>
      <c r="AX12">
        <f>IF(Z12&gt;0, (R12*SUMPRODUCT(K12:$K$98, X12:$X$98)-K12*$AZ$3)/Z12, 0)</f>
        <v>138.40782970163471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3.53338E-3</v>
      </c>
      <c r="Q13" s="4">
        <f t="shared" si="22"/>
        <v>12.5</v>
      </c>
      <c r="R13">
        <f t="shared" si="0"/>
        <v>50000</v>
      </c>
      <c r="S13">
        <f t="shared" si="1"/>
        <v>107.73362412056569</v>
      </c>
      <c r="U13">
        <f t="shared" si="12"/>
        <v>3.53338E-3</v>
      </c>
      <c r="V13">
        <f t="shared" si="13"/>
        <v>0.01</v>
      </c>
      <c r="W13">
        <f t="shared" si="14"/>
        <v>0.88808399173691721</v>
      </c>
      <c r="X13">
        <f t="shared" si="15"/>
        <v>3.1379382147233886E-3</v>
      </c>
      <c r="Y13">
        <f t="shared" si="16"/>
        <v>8.8808399173691717E-3</v>
      </c>
      <c r="Z13">
        <f t="shared" si="17"/>
        <v>0.87606521360482459</v>
      </c>
      <c r="AB13">
        <f t="shared" si="18"/>
        <v>122.9177778890712</v>
      </c>
      <c r="AC13">
        <f t="shared" si="19"/>
        <v>94.381680427605261</v>
      </c>
      <c r="AE13">
        <f t="shared" si="2"/>
        <v>0</v>
      </c>
      <c r="AF13">
        <f t="shared" si="3"/>
        <v>0</v>
      </c>
      <c r="AG13">
        <f t="shared" si="3"/>
        <v>-10.950815170060308</v>
      </c>
      <c r="AH13">
        <f t="shared" si="4"/>
        <v>-156.89691073616945</v>
      </c>
      <c r="AI13">
        <f t="shared" si="5"/>
        <v>-167.84772590622975</v>
      </c>
      <c r="AJ13">
        <f t="shared" si="6"/>
        <v>28.536097461465943</v>
      </c>
      <c r="AK13">
        <f t="shared" si="20"/>
        <v>0.24583555577814242</v>
      </c>
      <c r="AL13">
        <f t="shared" si="7"/>
        <v>-139.06579288898567</v>
      </c>
      <c r="AN13">
        <f t="shared" si="8"/>
        <v>0</v>
      </c>
      <c r="AO13">
        <f t="shared" si="8"/>
        <v>0</v>
      </c>
      <c r="AP13">
        <f t="shared" si="8"/>
        <v>-5.5327706062265225</v>
      </c>
      <c r="AQ13">
        <f t="shared" si="8"/>
        <v>-79.270319373315132</v>
      </c>
      <c r="AR13">
        <f t="shared" si="8"/>
        <v>-84.803089979541653</v>
      </c>
      <c r="AS13">
        <f t="shared" si="8"/>
        <v>14.417527718198587</v>
      </c>
      <c r="AT13">
        <f t="shared" si="8"/>
        <v>0.12420552405024078</v>
      </c>
      <c r="AU13">
        <f t="shared" si="8"/>
        <v>-70.261356737292829</v>
      </c>
      <c r="AW13">
        <v>10</v>
      </c>
      <c r="AX13">
        <f>IF(Z13&gt;0, (R13*SUMPRODUCT(K13:$K$98, X13:$X$98)-K13*$AZ$3)/Z13, 0)</f>
        <v>107.73362412056569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3.6617109999999998E-3</v>
      </c>
      <c r="Q14" s="4">
        <f t="shared" si="22"/>
        <v>12.5</v>
      </c>
      <c r="R14">
        <f t="shared" si="0"/>
        <v>50000</v>
      </c>
      <c r="S14">
        <f t="shared" si="1"/>
        <v>144.59944936969438</v>
      </c>
      <c r="U14">
        <f t="shared" si="12"/>
        <v>3.6617109999999998E-3</v>
      </c>
      <c r="V14">
        <f t="shared" si="13"/>
        <v>0.01</v>
      </c>
      <c r="W14">
        <f t="shared" si="14"/>
        <v>0.87606521360482459</v>
      </c>
      <c r="X14">
        <f t="shared" si="15"/>
        <v>3.2078976293741356E-3</v>
      </c>
      <c r="Y14">
        <f t="shared" si="16"/>
        <v>8.7606521360482463E-3</v>
      </c>
      <c r="Z14">
        <f t="shared" si="17"/>
        <v>0.8640966638394022</v>
      </c>
      <c r="AB14">
        <f t="shared" si="18"/>
        <v>94.381680427605261</v>
      </c>
      <c r="AC14">
        <f t="shared" si="19"/>
        <v>124.94790179336746</v>
      </c>
      <c r="AE14">
        <f t="shared" si="2"/>
        <v>0</v>
      </c>
      <c r="AF14">
        <f t="shared" si="3"/>
        <v>0</v>
      </c>
      <c r="AG14">
        <f t="shared" si="3"/>
        <v>-10.801208297992527</v>
      </c>
      <c r="AH14">
        <f t="shared" si="4"/>
        <v>-160.39488146870679</v>
      </c>
      <c r="AI14">
        <f t="shared" si="5"/>
        <v>-171.19608976669932</v>
      </c>
      <c r="AJ14">
        <f t="shared" si="6"/>
        <v>-30.566221365762203</v>
      </c>
      <c r="AK14">
        <f t="shared" si="20"/>
        <v>6.6067176299323691</v>
      </c>
      <c r="AL14">
        <f t="shared" si="7"/>
        <v>-195.15559350252914</v>
      </c>
      <c r="AN14">
        <f t="shared" si="8"/>
        <v>0</v>
      </c>
      <c r="AO14">
        <f t="shared" si="8"/>
        <v>0</v>
      </c>
      <c r="AP14">
        <f t="shared" si="8"/>
        <v>-4.8724852617633578</v>
      </c>
      <c r="AQ14">
        <f t="shared" si="8"/>
        <v>-72.355024961772585</v>
      </c>
      <c r="AR14">
        <f t="shared" si="8"/>
        <v>-77.227510223535944</v>
      </c>
      <c r="AS14">
        <f t="shared" si="8"/>
        <v>-13.78859281328301</v>
      </c>
      <c r="AT14">
        <f t="shared" si="8"/>
        <v>2.9803271441826129</v>
      </c>
      <c r="AU14">
        <f t="shared" si="8"/>
        <v>-88.035775892636337</v>
      </c>
      <c r="AW14">
        <v>11</v>
      </c>
      <c r="AX14">
        <f>IF(Z14&gt;0, (R14*SUMPRODUCT(K14:$K$98, X14:$X$98)-K14*$AZ$3)/Z14, 0)</f>
        <v>144.59944936969438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3.8071530000000002E-3</v>
      </c>
      <c r="Q15" s="4">
        <f t="shared" si="22"/>
        <v>12.5</v>
      </c>
      <c r="R15">
        <f t="shared" si="0"/>
        <v>50000</v>
      </c>
      <c r="S15">
        <f t="shared" si="1"/>
        <v>176.79797808734926</v>
      </c>
      <c r="U15">
        <f t="shared" si="12"/>
        <v>3.8071530000000002E-3</v>
      </c>
      <c r="V15">
        <f t="shared" si="13"/>
        <v>0.01</v>
      </c>
      <c r="W15">
        <f t="shared" si="14"/>
        <v>0.8640966638394022</v>
      </c>
      <c r="X15">
        <f t="shared" si="15"/>
        <v>3.2897482060261717E-3</v>
      </c>
      <c r="Y15">
        <f t="shared" si="16"/>
        <v>8.6409666383940216E-3</v>
      </c>
      <c r="Z15">
        <f t="shared" si="17"/>
        <v>0.8521659489949821</v>
      </c>
      <c r="AB15">
        <f t="shared" si="18"/>
        <v>124.94790179336746</v>
      </c>
      <c r="AC15">
        <f t="shared" si="19"/>
        <v>150.66121677720002</v>
      </c>
      <c r="AE15">
        <f t="shared" si="2"/>
        <v>0</v>
      </c>
      <c r="AF15">
        <f t="shared" si="3"/>
        <v>0</v>
      </c>
      <c r="AG15">
        <f t="shared" si="3"/>
        <v>-10.652074362437276</v>
      </c>
      <c r="AH15">
        <f t="shared" si="4"/>
        <v>-164.48741030130859</v>
      </c>
      <c r="AI15">
        <f t="shared" si="5"/>
        <v>-175.13948466374586</v>
      </c>
      <c r="AJ15">
        <f t="shared" si="6"/>
        <v>-25.713314983832561</v>
      </c>
      <c r="AK15">
        <f t="shared" si="20"/>
        <v>8.7463531255357232</v>
      </c>
      <c r="AL15">
        <f t="shared" si="7"/>
        <v>-192.10644652204269</v>
      </c>
      <c r="AN15">
        <f t="shared" si="8"/>
        <v>0</v>
      </c>
      <c r="AO15">
        <f t="shared" si="8"/>
        <v>0</v>
      </c>
      <c r="AP15">
        <f t="shared" si="8"/>
        <v>-4.2903661716642372</v>
      </c>
      <c r="AQ15">
        <f t="shared" si="8"/>
        <v>-66.251060292064835</v>
      </c>
      <c r="AR15">
        <f t="shared" si="8"/>
        <v>-70.541426463729067</v>
      </c>
      <c r="AS15">
        <f t="shared" si="8"/>
        <v>-10.356624730015538</v>
      </c>
      <c r="AT15">
        <f t="shared" si="8"/>
        <v>3.5227934295646635</v>
      </c>
      <c r="AU15">
        <f t="shared" si="8"/>
        <v>-77.375257764179935</v>
      </c>
      <c r="AW15">
        <v>12</v>
      </c>
      <c r="AX15">
        <f>IF(Z15&gt;0, (R15*SUMPRODUCT(K15:$K$98, X15:$X$98)-K15*$AZ$3)/Z15, 0)</f>
        <v>176.79797808734926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3.9582979999999999E-3</v>
      </c>
      <c r="Q16" s="4">
        <f t="shared" si="22"/>
        <v>12.5</v>
      </c>
      <c r="R16">
        <f t="shared" si="0"/>
        <v>50000</v>
      </c>
      <c r="S16">
        <f t="shared" si="1"/>
        <v>204.66152109073658</v>
      </c>
      <c r="U16">
        <f t="shared" si="12"/>
        <v>3.9582979999999999E-3</v>
      </c>
      <c r="V16">
        <f t="shared" si="13"/>
        <v>0.01</v>
      </c>
      <c r="W16">
        <f t="shared" si="14"/>
        <v>0.8521659489949821</v>
      </c>
      <c r="X16">
        <f t="shared" si="15"/>
        <v>3.3731267715749395E-3</v>
      </c>
      <c r="Y16">
        <f t="shared" si="16"/>
        <v>8.5216594899498212E-3</v>
      </c>
      <c r="Z16">
        <f t="shared" si="17"/>
        <v>0.84027116273345726</v>
      </c>
      <c r="AB16">
        <f t="shared" si="18"/>
        <v>150.66121677720002</v>
      </c>
      <c r="AC16">
        <f t="shared" si="19"/>
        <v>171.97117429371121</v>
      </c>
      <c r="AE16">
        <f t="shared" si="2"/>
        <v>0</v>
      </c>
      <c r="AF16">
        <f t="shared" si="3"/>
        <v>0</v>
      </c>
      <c r="AG16">
        <f t="shared" si="3"/>
        <v>-10.503389534168216</v>
      </c>
      <c r="AH16">
        <f t="shared" si="4"/>
        <v>-168.65633857874698</v>
      </c>
      <c r="AI16">
        <f t="shared" si="5"/>
        <v>-179.15972811291519</v>
      </c>
      <c r="AJ16">
        <f t="shared" si="6"/>
        <v>-21.30995751651119</v>
      </c>
      <c r="AK16">
        <f t="shared" si="20"/>
        <v>10.546285174404003</v>
      </c>
      <c r="AL16">
        <f t="shared" si="7"/>
        <v>-189.92340045502237</v>
      </c>
      <c r="AN16">
        <f t="shared" si="8"/>
        <v>0</v>
      </c>
      <c r="AO16">
        <f t="shared" si="8"/>
        <v>0</v>
      </c>
      <c r="AP16">
        <f t="shared" si="8"/>
        <v>-3.7772142518848466</v>
      </c>
      <c r="AQ16">
        <f t="shared" si="8"/>
        <v>-60.651956559165022</v>
      </c>
      <c r="AR16">
        <f t="shared" si="8"/>
        <v>-64.429170811049872</v>
      </c>
      <c r="AS16">
        <f t="shared" si="8"/>
        <v>-7.663457113209029</v>
      </c>
      <c r="AT16">
        <f t="shared" si="8"/>
        <v>3.7926403220229923</v>
      </c>
      <c r="AU16">
        <f t="shared" si="8"/>
        <v>-68.299987602235902</v>
      </c>
      <c r="AW16">
        <v>13</v>
      </c>
      <c r="AX16">
        <f>IF(Z16&gt;0, (R16*SUMPRODUCT(K16:$K$98, X16:$X$98)-K16*$AZ$3)/Z16, 0)</f>
        <v>204.66152109073658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4.120851E-3</v>
      </c>
      <c r="Q17" s="4">
        <f t="shared" si="22"/>
        <v>12.5</v>
      </c>
      <c r="R17">
        <f t="shared" si="0"/>
        <v>50000</v>
      </c>
      <c r="S17">
        <f t="shared" si="1"/>
        <v>228.75104641950105</v>
      </c>
      <c r="U17">
        <f t="shared" si="12"/>
        <v>4.120851E-3</v>
      </c>
      <c r="V17">
        <f t="shared" si="13"/>
        <v>0.01</v>
      </c>
      <c r="W17">
        <f t="shared" si="14"/>
        <v>0.84027116273345726</v>
      </c>
      <c r="X17">
        <f t="shared" si="15"/>
        <v>3.4626322612213299E-3</v>
      </c>
      <c r="Y17">
        <f t="shared" si="16"/>
        <v>8.4027116273345734E-3</v>
      </c>
      <c r="Z17">
        <f t="shared" si="17"/>
        <v>0.82840581884490139</v>
      </c>
      <c r="AB17">
        <f t="shared" si="18"/>
        <v>171.97117429371121</v>
      </c>
      <c r="AC17">
        <f t="shared" si="19"/>
        <v>189.49869792077482</v>
      </c>
      <c r="AE17">
        <f t="shared" si="2"/>
        <v>0</v>
      </c>
      <c r="AF17">
        <f t="shared" si="3"/>
        <v>0</v>
      </c>
      <c r="AG17">
        <f t="shared" si="3"/>
        <v>-10.355072735561267</v>
      </c>
      <c r="AH17">
        <f t="shared" si="4"/>
        <v>-173.1316130610665</v>
      </c>
      <c r="AI17">
        <f t="shared" si="5"/>
        <v>-183.48668579662777</v>
      </c>
      <c r="AJ17">
        <f t="shared" si="6"/>
        <v>-17.527523627063601</v>
      </c>
      <c r="AK17">
        <f t="shared" si="20"/>
        <v>12.037982200559787</v>
      </c>
      <c r="AL17">
        <f t="shared" si="7"/>
        <v>-188.97622722313159</v>
      </c>
      <c r="AN17">
        <f t="shared" si="8"/>
        <v>0</v>
      </c>
      <c r="AO17">
        <f t="shared" si="8"/>
        <v>0</v>
      </c>
      <c r="AP17">
        <f t="shared" si="8"/>
        <v>-3.3248899752133072</v>
      </c>
      <c r="AQ17">
        <f t="shared" si="8"/>
        <v>-55.590489739621148</v>
      </c>
      <c r="AR17">
        <f t="shared" si="8"/>
        <v>-58.915379714834458</v>
      </c>
      <c r="AS17">
        <f t="shared" si="8"/>
        <v>-5.6278781507544302</v>
      </c>
      <c r="AT17">
        <f t="shared" si="8"/>
        <v>3.8652520713818075</v>
      </c>
      <c r="AU17">
        <f t="shared" si="8"/>
        <v>-60.678005794207081</v>
      </c>
      <c r="AW17">
        <v>14</v>
      </c>
      <c r="AX17">
        <f>IF(Z17&gt;0, (R17*SUMPRODUCT(K17:$K$98, X17:$X$98)-K17*$AZ$3)/Z17, 0)</f>
        <v>228.75104641950105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4.2986129999999997E-3</v>
      </c>
      <c r="Q18" s="4">
        <f t="shared" si="22"/>
        <v>12.5</v>
      </c>
      <c r="R18">
        <f t="shared" si="0"/>
        <v>50000</v>
      </c>
      <c r="S18">
        <f t="shared" si="1"/>
        <v>249.4747780118021</v>
      </c>
      <c r="U18">
        <f t="shared" si="12"/>
        <v>4.2986129999999997E-3</v>
      </c>
      <c r="V18">
        <f t="shared" si="13"/>
        <v>0.01</v>
      </c>
      <c r="W18">
        <f t="shared" si="14"/>
        <v>0.82840581884490139</v>
      </c>
      <c r="X18">
        <f t="shared" si="15"/>
        <v>3.5609960221623378E-3</v>
      </c>
      <c r="Y18">
        <f t="shared" si="16"/>
        <v>8.2840581884490137E-3</v>
      </c>
      <c r="Z18">
        <f t="shared" si="17"/>
        <v>0.81656076463429006</v>
      </c>
      <c r="AB18">
        <f t="shared" si="18"/>
        <v>189.49869792077482</v>
      </c>
      <c r="AC18">
        <f t="shared" si="19"/>
        <v>203.71131549028689</v>
      </c>
      <c r="AE18">
        <f t="shared" si="2"/>
        <v>0</v>
      </c>
      <c r="AF18">
        <f t="shared" si="3"/>
        <v>0</v>
      </c>
      <c r="AG18">
        <f t="shared" si="3"/>
        <v>-10.207009557928625</v>
      </c>
      <c r="AH18">
        <f t="shared" si="4"/>
        <v>-178.0498011081169</v>
      </c>
      <c r="AI18">
        <f t="shared" si="5"/>
        <v>-188.25681066604551</v>
      </c>
      <c r="AJ18">
        <f t="shared" si="6"/>
        <v>-14.212617569512076</v>
      </c>
      <c r="AK18">
        <f t="shared" si="20"/>
        <v>13.264908854454239</v>
      </c>
      <c r="AL18">
        <f t="shared" si="7"/>
        <v>-189.20451938110335</v>
      </c>
      <c r="AN18">
        <f t="shared" si="8"/>
        <v>0</v>
      </c>
      <c r="AO18">
        <f t="shared" si="8"/>
        <v>0</v>
      </c>
      <c r="AP18">
        <f t="shared" si="8"/>
        <v>-2.9262041608840645</v>
      </c>
      <c r="AQ18">
        <f t="shared" si="8"/>
        <v>-51.044340253648571</v>
      </c>
      <c r="AR18">
        <f t="shared" si="8"/>
        <v>-53.970544414532625</v>
      </c>
      <c r="AS18">
        <f t="shared" si="8"/>
        <v>-4.0745548863187437</v>
      </c>
      <c r="AT18">
        <f t="shared" si="8"/>
        <v>3.8028603052987653</v>
      </c>
      <c r="AU18">
        <f t="shared" si="8"/>
        <v>-54.242238995552611</v>
      </c>
      <c r="AW18">
        <v>15</v>
      </c>
      <c r="AX18">
        <f>IF(Z18&gt;0, (R18*SUMPRODUCT(K18:$K$98, X18:$X$98)-K18*$AZ$3)/Z18, 0)</f>
        <v>249.4747780118021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4.5124980000000002E-3</v>
      </c>
      <c r="Q19" s="4">
        <f t="shared" si="22"/>
        <v>12.5</v>
      </c>
      <c r="R19">
        <f t="shared" si="0"/>
        <v>50000</v>
      </c>
      <c r="S19">
        <f t="shared" si="1"/>
        <v>267.16589056756686</v>
      </c>
      <c r="U19">
        <f t="shared" si="12"/>
        <v>4.5124980000000002E-3</v>
      </c>
      <c r="V19">
        <f t="shared" si="13"/>
        <v>0.01</v>
      </c>
      <c r="W19">
        <f t="shared" si="14"/>
        <v>0.81656076463429006</v>
      </c>
      <c r="X19">
        <f t="shared" si="15"/>
        <v>3.6847288172907047E-3</v>
      </c>
      <c r="Y19">
        <f t="shared" si="16"/>
        <v>8.1656076463429011E-3</v>
      </c>
      <c r="Z19">
        <f t="shared" si="17"/>
        <v>0.80471042817065652</v>
      </c>
      <c r="AB19">
        <f t="shared" si="18"/>
        <v>203.71131549028689</v>
      </c>
      <c r="AC19">
        <f t="shared" si="19"/>
        <v>214.99117819122151</v>
      </c>
      <c r="AE19">
        <f t="shared" si="2"/>
        <v>0</v>
      </c>
      <c r="AF19">
        <f t="shared" si="3"/>
        <v>0</v>
      </c>
      <c r="AG19">
        <f t="shared" si="3"/>
        <v>-10.058880352133206</v>
      </c>
      <c r="AH19">
        <f t="shared" si="4"/>
        <v>-184.23644086453524</v>
      </c>
      <c r="AI19">
        <f t="shared" si="5"/>
        <v>-194.29532121666844</v>
      </c>
      <c r="AJ19">
        <f t="shared" si="6"/>
        <v>-11.279862700934615</v>
      </c>
      <c r="AK19">
        <f t="shared" si="20"/>
        <v>14.259792084320084</v>
      </c>
      <c r="AL19">
        <f t="shared" si="7"/>
        <v>-191.31539183328297</v>
      </c>
      <c r="AN19">
        <f t="shared" si="8"/>
        <v>0</v>
      </c>
      <c r="AO19">
        <f t="shared" si="8"/>
        <v>0</v>
      </c>
      <c r="AP19">
        <f t="shared" si="8"/>
        <v>-2.5747657400461099</v>
      </c>
      <c r="AQ19">
        <f t="shared" si="8"/>
        <v>-47.158894369932213</v>
      </c>
      <c r="AR19">
        <f t="shared" si="8"/>
        <v>-49.733660109978324</v>
      </c>
      <c r="AS19">
        <f t="shared" si="8"/>
        <v>-2.8872998801135177</v>
      </c>
      <c r="AT19">
        <f t="shared" si="8"/>
        <v>3.6500706672688183</v>
      </c>
      <c r="AU19">
        <f t="shared" si="8"/>
        <v>-48.97088932282302</v>
      </c>
      <c r="AW19">
        <v>16</v>
      </c>
      <c r="AX19">
        <f>IF(Z19&gt;0, (R19*SUMPRODUCT(K19:$K$98, X19:$X$98)-K19*$AZ$3)/Z19, 0)</f>
        <v>267.16589056756686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4.7406419999999998E-3</v>
      </c>
      <c r="Q20" s="4">
        <f t="shared" si="22"/>
        <v>12.5</v>
      </c>
      <c r="R20">
        <f t="shared" si="0"/>
        <v>50000</v>
      </c>
      <c r="S20">
        <f t="shared" si="1"/>
        <v>281.86835099763704</v>
      </c>
      <c r="U20">
        <f t="shared" si="12"/>
        <v>4.7406419999999998E-3</v>
      </c>
      <c r="V20">
        <f t="shared" si="13"/>
        <v>0.01</v>
      </c>
      <c r="W20">
        <f t="shared" si="14"/>
        <v>0.80471042817065652</v>
      </c>
      <c r="X20">
        <f t="shared" si="15"/>
        <v>3.8148440536237972E-3</v>
      </c>
      <c r="Y20">
        <f t="shared" si="16"/>
        <v>8.0471042817065654E-3</v>
      </c>
      <c r="Z20">
        <f t="shared" si="17"/>
        <v>0.79284847983532625</v>
      </c>
      <c r="AB20">
        <f t="shared" si="18"/>
        <v>214.99117819122151</v>
      </c>
      <c r="AC20">
        <f t="shared" si="19"/>
        <v>223.47889360216669</v>
      </c>
      <c r="AE20">
        <f t="shared" si="2"/>
        <v>0</v>
      </c>
      <c r="AF20">
        <f t="shared" si="3"/>
        <v>0</v>
      </c>
      <c r="AG20">
        <f t="shared" si="3"/>
        <v>-9.9106059979415786</v>
      </c>
      <c r="AH20">
        <f t="shared" si="4"/>
        <v>-190.74220268118987</v>
      </c>
      <c r="AI20">
        <f t="shared" si="5"/>
        <v>-200.65280867913145</v>
      </c>
      <c r="AJ20">
        <f t="shared" si="6"/>
        <v>-8.4877154109451851</v>
      </c>
      <c r="AK20">
        <f t="shared" si="20"/>
        <v>15.049382473385506</v>
      </c>
      <c r="AL20">
        <f t="shared" si="7"/>
        <v>-194.09114161669112</v>
      </c>
      <c r="AN20">
        <f t="shared" si="8"/>
        <v>0</v>
      </c>
      <c r="AO20">
        <f t="shared" si="8"/>
        <v>0</v>
      </c>
      <c r="AP20">
        <f t="shared" si="8"/>
        <v>-2.2650107500341297</v>
      </c>
      <c r="AQ20">
        <f t="shared" si="8"/>
        <v>-43.593009312227395</v>
      </c>
      <c r="AR20">
        <f t="shared" si="8"/>
        <v>-45.858020062261524</v>
      </c>
      <c r="AS20">
        <f t="shared" si="8"/>
        <v>-1.9398174695890602</v>
      </c>
      <c r="AT20">
        <f t="shared" si="8"/>
        <v>3.4394479097113968</v>
      </c>
      <c r="AU20">
        <f t="shared" si="8"/>
        <v>-44.358389622139185</v>
      </c>
      <c r="AW20">
        <v>17</v>
      </c>
      <c r="AX20">
        <f>IF(Z20&gt;0, (R20*SUMPRODUCT(K20:$K$98, X20:$X$98)-K20*$AZ$3)/Z20, 0)</f>
        <v>281.86835099763704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4.9668849999999999E-3</v>
      </c>
      <c r="Q21" s="4">
        <f t="shared" si="22"/>
        <v>12.5</v>
      </c>
      <c r="R21">
        <f t="shared" si="0"/>
        <v>50000</v>
      </c>
      <c r="S21">
        <f t="shared" si="1"/>
        <v>293.95089132821647</v>
      </c>
      <c r="U21">
        <f t="shared" si="12"/>
        <v>4.9668849999999999E-3</v>
      </c>
      <c r="V21">
        <f t="shared" si="13"/>
        <v>0.01</v>
      </c>
      <c r="W21">
        <f t="shared" si="14"/>
        <v>0.79284847983532625</v>
      </c>
      <c r="X21">
        <f t="shared" si="15"/>
        <v>3.9379872217668839E-3</v>
      </c>
      <c r="Y21">
        <f t="shared" si="16"/>
        <v>7.9284847983532632E-3</v>
      </c>
      <c r="Z21">
        <f t="shared" si="17"/>
        <v>0.7809820078152061</v>
      </c>
      <c r="AB21">
        <f t="shared" si="18"/>
        <v>223.47889360216669</v>
      </c>
      <c r="AC21">
        <f t="shared" si="19"/>
        <v>229.57035730857996</v>
      </c>
      <c r="AE21">
        <f t="shared" si="2"/>
        <v>0</v>
      </c>
      <c r="AF21">
        <f t="shared" si="3"/>
        <v>0</v>
      </c>
      <c r="AG21">
        <f t="shared" si="3"/>
        <v>-9.7622750976900754</v>
      </c>
      <c r="AH21">
        <f t="shared" si="4"/>
        <v>-196.89936108834419</v>
      </c>
      <c r="AI21">
        <f t="shared" si="5"/>
        <v>-206.66163618603426</v>
      </c>
      <c r="AJ21">
        <f t="shared" si="6"/>
        <v>-6.0914637064132648</v>
      </c>
      <c r="AK21">
        <f t="shared" si="20"/>
        <v>15.643522552151669</v>
      </c>
      <c r="AL21">
        <f t="shared" si="7"/>
        <v>-197.10957734029586</v>
      </c>
      <c r="AN21">
        <f t="shared" si="8"/>
        <v>0</v>
      </c>
      <c r="AO21">
        <f t="shared" si="8"/>
        <v>0</v>
      </c>
      <c r="AP21">
        <f t="shared" si="8"/>
        <v>-1.9920630309058971</v>
      </c>
      <c r="AQ21">
        <f t="shared" si="8"/>
        <v>-40.178742568511666</v>
      </c>
      <c r="AR21">
        <f t="shared" si="8"/>
        <v>-42.170805599417555</v>
      </c>
      <c r="AS21">
        <f t="shared" si="8"/>
        <v>-1.2430073453392161</v>
      </c>
      <c r="AT21">
        <f t="shared" si="8"/>
        <v>3.1921742255202057</v>
      </c>
      <c r="AU21">
        <f t="shared" si="8"/>
        <v>-40.221638719236566</v>
      </c>
      <c r="AW21">
        <v>18</v>
      </c>
      <c r="AX21">
        <f>IF(Z21&gt;0, (R21*SUMPRODUCT(K21:$K$98, X21:$X$98)-K21*$AZ$3)/Z21, 0)</f>
        <v>293.95089132821647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5.2168930000000002E-3</v>
      </c>
      <c r="Q22" s="4">
        <f t="shared" si="22"/>
        <v>12.5</v>
      </c>
      <c r="R22">
        <f t="shared" si="0"/>
        <v>50000</v>
      </c>
      <c r="S22">
        <f t="shared" si="1"/>
        <v>303.9310794635669</v>
      </c>
      <c r="U22">
        <f t="shared" si="12"/>
        <v>5.2168930000000002E-3</v>
      </c>
      <c r="V22">
        <f t="shared" si="13"/>
        <v>0.01</v>
      </c>
      <c r="W22">
        <f t="shared" si="14"/>
        <v>0.7809820078152061</v>
      </c>
      <c r="X22">
        <f t="shared" si="15"/>
        <v>4.0742995696970942E-3</v>
      </c>
      <c r="Y22">
        <f t="shared" si="16"/>
        <v>7.8098200781520615E-3</v>
      </c>
      <c r="Z22">
        <f t="shared" si="17"/>
        <v>0.76909788816735702</v>
      </c>
      <c r="AB22">
        <f t="shared" si="18"/>
        <v>229.57035730857996</v>
      </c>
      <c r="AC22">
        <f t="shared" si="19"/>
        <v>233.75275136385449</v>
      </c>
      <c r="AE22">
        <f t="shared" si="2"/>
        <v>0</v>
      </c>
      <c r="AF22">
        <f t="shared" si="3"/>
        <v>0</v>
      </c>
      <c r="AG22">
        <f t="shared" si="3"/>
        <v>-9.6137236020919623</v>
      </c>
      <c r="AH22">
        <f t="shared" si="4"/>
        <v>-203.7149784848547</v>
      </c>
      <c r="AI22">
        <f t="shared" si="5"/>
        <v>-213.32870208694666</v>
      </c>
      <c r="AJ22">
        <f t="shared" si="6"/>
        <v>-4.1823940552745285</v>
      </c>
      <c r="AK22">
        <f t="shared" si="20"/>
        <v>16.069925011600599</v>
      </c>
      <c r="AL22">
        <f t="shared" si="7"/>
        <v>-201.4411711306206</v>
      </c>
      <c r="AN22">
        <f t="shared" si="8"/>
        <v>0</v>
      </c>
      <c r="AO22">
        <f t="shared" si="8"/>
        <v>0</v>
      </c>
      <c r="AP22">
        <f t="shared" si="8"/>
        <v>-1.7515625186744166</v>
      </c>
      <c r="AQ22">
        <f t="shared" si="8"/>
        <v>-37.115641719613421</v>
      </c>
      <c r="AR22">
        <f t="shared" si="8"/>
        <v>-38.86720423828784</v>
      </c>
      <c r="AS22">
        <f t="shared" si="8"/>
        <v>-0.76200699840709696</v>
      </c>
      <c r="AT22">
        <f t="shared" si="8"/>
        <v>2.9278435175838848</v>
      </c>
      <c r="AU22">
        <f t="shared" si="8"/>
        <v>-36.701367719111055</v>
      </c>
      <c r="AW22">
        <v>19</v>
      </c>
      <c r="AX22">
        <f>IF(Z22&gt;0, (R22*SUMPRODUCT(K22:$K$98, X22:$X$98)-K22*$AZ$3)/Z22, 0)</f>
        <v>303.9310794635669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5.4821100000000001E-3</v>
      </c>
      <c r="Q23" s="4">
        <f t="shared" si="22"/>
        <v>12.5</v>
      </c>
      <c r="R23">
        <f t="shared" si="0"/>
        <v>50000</v>
      </c>
      <c r="S23">
        <f t="shared" si="1"/>
        <v>312.00236501171645</v>
      </c>
      <c r="U23">
        <f t="shared" si="12"/>
        <v>5.4821100000000001E-3</v>
      </c>
      <c r="V23">
        <f t="shared" si="13"/>
        <v>0.01</v>
      </c>
      <c r="W23">
        <f t="shared" si="14"/>
        <v>0.76909788816735702</v>
      </c>
      <c r="X23">
        <f t="shared" si="15"/>
        <v>4.2162792237011495E-3</v>
      </c>
      <c r="Y23">
        <f t="shared" si="16"/>
        <v>7.6909788816735703E-3</v>
      </c>
      <c r="Z23">
        <f t="shared" si="17"/>
        <v>0.75719063006198228</v>
      </c>
      <c r="AB23">
        <f t="shared" si="18"/>
        <v>233.75275136385449</v>
      </c>
      <c r="AC23">
        <f t="shared" si="19"/>
        <v>236.24526734405015</v>
      </c>
      <c r="AE23">
        <f t="shared" si="2"/>
        <v>0</v>
      </c>
      <c r="AF23">
        <f t="shared" si="3"/>
        <v>0</v>
      </c>
      <c r="AG23">
        <f t="shared" si="3"/>
        <v>-9.4648828757747783</v>
      </c>
      <c r="AH23">
        <f t="shared" si="4"/>
        <v>-210.81396118505748</v>
      </c>
      <c r="AI23">
        <f t="shared" si="5"/>
        <v>-220.27884406083226</v>
      </c>
      <c r="AJ23">
        <f t="shared" si="6"/>
        <v>-2.4925159801956625</v>
      </c>
      <c r="AK23">
        <f t="shared" si="20"/>
        <v>16.362692595469817</v>
      </c>
      <c r="AL23">
        <f t="shared" si="7"/>
        <v>-206.40866744555811</v>
      </c>
      <c r="AN23">
        <f t="shared" si="8"/>
        <v>0</v>
      </c>
      <c r="AO23">
        <f t="shared" si="8"/>
        <v>0</v>
      </c>
      <c r="AP23">
        <f t="shared" si="8"/>
        <v>-1.5396827099003769</v>
      </c>
      <c r="AQ23">
        <f t="shared" si="8"/>
        <v>-34.293779997322162</v>
      </c>
      <c r="AR23">
        <f t="shared" si="8"/>
        <v>-35.833462707222537</v>
      </c>
      <c r="AS23">
        <f t="shared" si="8"/>
        <v>-0.40546553076532454</v>
      </c>
      <c r="AT23">
        <f t="shared" si="8"/>
        <v>2.6617714352431978</v>
      </c>
      <c r="AU23">
        <f t="shared" si="8"/>
        <v>-33.577156802744668</v>
      </c>
      <c r="AW23">
        <v>20</v>
      </c>
      <c r="AX23">
        <f>IF(Z23&gt;0, (R23*SUMPRODUCT(K23:$K$98, X23:$X$98)-K23*$AZ$3)/Z23, 0)</f>
        <v>312.00236501171645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5.7777469999999997E-3</v>
      </c>
      <c r="Q24" s="4">
        <f t="shared" si="22"/>
        <v>12.5</v>
      </c>
      <c r="R24">
        <f t="shared" si="0"/>
        <v>50000</v>
      </c>
      <c r="S24">
        <f t="shared" si="1"/>
        <v>318.44061265832818</v>
      </c>
      <c r="U24">
        <f t="shared" si="12"/>
        <v>5.7777469999999997E-3</v>
      </c>
      <c r="V24">
        <f t="shared" si="13"/>
        <v>0.01</v>
      </c>
      <c r="W24">
        <f t="shared" si="14"/>
        <v>0.75719063006198228</v>
      </c>
      <c r="X24">
        <f t="shared" si="15"/>
        <v>4.3748558912687276E-3</v>
      </c>
      <c r="Y24">
        <f t="shared" si="16"/>
        <v>7.5719063006198231E-3</v>
      </c>
      <c r="Z24">
        <f t="shared" si="17"/>
        <v>0.74524386787009378</v>
      </c>
      <c r="AB24">
        <f t="shared" si="18"/>
        <v>236.24526734405015</v>
      </c>
      <c r="AC24">
        <f t="shared" si="19"/>
        <v>237.31591386441482</v>
      </c>
      <c r="AE24">
        <f t="shared" si="2"/>
        <v>0</v>
      </c>
      <c r="AF24">
        <f t="shared" si="3"/>
        <v>0</v>
      </c>
      <c r="AG24">
        <f t="shared" si="3"/>
        <v>-9.3155483483761721</v>
      </c>
      <c r="AH24">
        <f t="shared" si="4"/>
        <v>-218.74279456343638</v>
      </c>
      <c r="AI24">
        <f t="shared" ref="AI24:AI79" si="23">SUM(AE24:AH24)</f>
        <v>-228.05834291181256</v>
      </c>
      <c r="AJ24">
        <f t="shared" si="6"/>
        <v>-1.0706465203646758</v>
      </c>
      <c r="AK24">
        <f t="shared" si="20"/>
        <v>16.537168714083514</v>
      </c>
      <c r="AL24">
        <f t="shared" si="7"/>
        <v>-212.59182071809371</v>
      </c>
      <c r="AN24">
        <f t="shared" si="8"/>
        <v>0</v>
      </c>
      <c r="AO24">
        <f t="shared" si="8"/>
        <v>0</v>
      </c>
      <c r="AP24">
        <f t="shared" si="8"/>
        <v>-1.3530267728957983</v>
      </c>
      <c r="AQ24">
        <f t="shared" si="8"/>
        <v>-31.771061278852752</v>
      </c>
      <c r="AR24">
        <f t="shared" si="8"/>
        <v>-33.124088051748551</v>
      </c>
      <c r="AS24">
        <f t="shared" si="8"/>
        <v>-0.15550489914140656</v>
      </c>
      <c r="AT24">
        <f t="shared" si="8"/>
        <v>2.4019232342828305</v>
      </c>
      <c r="AU24">
        <f t="shared" si="8"/>
        <v>-30.877669716607127</v>
      </c>
      <c r="AW24">
        <v>21</v>
      </c>
      <c r="AX24">
        <f>IF(Z24&gt;0, (R24*SUMPRODUCT(K24:$K$98, X24:$X$98)-K24*$AZ$3)/Z24, 0)</f>
        <v>318.44061265832818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6.1180619999999996E-3</v>
      </c>
      <c r="Q25" s="4">
        <f t="shared" si="22"/>
        <v>12.5</v>
      </c>
      <c r="R25">
        <f t="shared" si="0"/>
        <v>50000</v>
      </c>
      <c r="S25">
        <f t="shared" si="1"/>
        <v>323.39046788532028</v>
      </c>
      <c r="U25">
        <f t="shared" si="12"/>
        <v>6.1180619999999996E-3</v>
      </c>
      <c r="V25">
        <f t="shared" si="13"/>
        <v>0.01</v>
      </c>
      <c r="W25">
        <f t="shared" si="14"/>
        <v>0.74524386787009378</v>
      </c>
      <c r="X25">
        <f t="shared" si="15"/>
        <v>4.5594481887490414E-3</v>
      </c>
      <c r="Y25">
        <f t="shared" si="16"/>
        <v>7.4524386787009379E-3</v>
      </c>
      <c r="Z25">
        <f t="shared" si="17"/>
        <v>0.73323198100264375</v>
      </c>
      <c r="AB25">
        <f t="shared" si="18"/>
        <v>237.31591386441482</v>
      </c>
      <c r="AC25">
        <f t="shared" si="19"/>
        <v>237.12023340492524</v>
      </c>
      <c r="AE25">
        <f t="shared" si="2"/>
        <v>0</v>
      </c>
      <c r="AF25">
        <f t="shared" si="3"/>
        <v>0</v>
      </c>
      <c r="AG25">
        <f t="shared" si="3"/>
        <v>-9.1653997625330472</v>
      </c>
      <c r="AH25">
        <f t="shared" si="4"/>
        <v>-227.97240943745206</v>
      </c>
      <c r="AI25">
        <f t="shared" si="23"/>
        <v>-237.1378091999851</v>
      </c>
      <c r="AJ25">
        <f t="shared" si="6"/>
        <v>0.19568045948958002</v>
      </c>
      <c r="AK25">
        <f t="shared" si="20"/>
        <v>16.612113970509039</v>
      </c>
      <c r="AL25">
        <f t="shared" si="7"/>
        <v>-220.33001476998649</v>
      </c>
      <c r="AN25">
        <f t="shared" si="8"/>
        <v>0</v>
      </c>
      <c r="AO25">
        <f t="shared" si="8"/>
        <v>0</v>
      </c>
      <c r="AP25">
        <f t="shared" si="8"/>
        <v>-1.1885880388237535</v>
      </c>
      <c r="AQ25">
        <f t="shared" si="8"/>
        <v>-29.56393458655862</v>
      </c>
      <c r="AR25">
        <f t="shared" si="8"/>
        <v>-30.752522625382372</v>
      </c>
      <c r="AS25">
        <f t="shared" si="8"/>
        <v>2.5376247584052092E-2</v>
      </c>
      <c r="AT25">
        <f t="shared" si="8"/>
        <v>2.1542933725202937</v>
      </c>
      <c r="AU25">
        <f t="shared" si="8"/>
        <v>-28.572853005278027</v>
      </c>
      <c r="AW25">
        <v>22</v>
      </c>
      <c r="AX25">
        <f>IF(Z25&gt;0, (R25*SUMPRODUCT(K25:$K$98, X25:$X$98)-K25*$AZ$3)/Z25, 0)</f>
        <v>323.39046788532028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6.4830920000000002E-3</v>
      </c>
      <c r="Q26" s="4">
        <f t="shared" si="22"/>
        <v>12.5</v>
      </c>
      <c r="R26">
        <f t="shared" si="0"/>
        <v>50000</v>
      </c>
      <c r="S26">
        <f t="shared" si="1"/>
        <v>326.90826339414423</v>
      </c>
      <c r="U26">
        <f t="shared" si="12"/>
        <v>6.4830920000000002E-3</v>
      </c>
      <c r="V26">
        <f t="shared" si="13"/>
        <v>0.01</v>
      </c>
      <c r="W26">
        <f t="shared" si="14"/>
        <v>0.73323198100264375</v>
      </c>
      <c r="X26">
        <f t="shared" si="15"/>
        <v>4.7536103901823917E-3</v>
      </c>
      <c r="Y26">
        <f t="shared" si="16"/>
        <v>7.3323198100264378E-3</v>
      </c>
      <c r="Z26">
        <f t="shared" si="17"/>
        <v>0.72114605080243488</v>
      </c>
      <c r="AB26">
        <f t="shared" si="18"/>
        <v>237.12023340492524</v>
      </c>
      <c r="AC26">
        <f t="shared" si="19"/>
        <v>235.74860312136929</v>
      </c>
      <c r="AE26">
        <f t="shared" si="2"/>
        <v>0</v>
      </c>
      <c r="AF26">
        <f t="shared" si="3"/>
        <v>0</v>
      </c>
      <c r="AG26">
        <f t="shared" si="3"/>
        <v>-9.0143256350304366</v>
      </c>
      <c r="AH26">
        <f t="shared" si="4"/>
        <v>-237.68051950911959</v>
      </c>
      <c r="AI26">
        <f t="shared" si="23"/>
        <v>-246.69484514415004</v>
      </c>
      <c r="AJ26">
        <f t="shared" si="6"/>
        <v>1.3716302835559588</v>
      </c>
      <c r="AK26">
        <f t="shared" si="20"/>
        <v>16.598416338344769</v>
      </c>
      <c r="AL26">
        <f t="shared" si="7"/>
        <v>-228.7247985222493</v>
      </c>
      <c r="AN26">
        <f t="shared" si="8"/>
        <v>0</v>
      </c>
      <c r="AO26">
        <f t="shared" si="8"/>
        <v>0</v>
      </c>
      <c r="AP26">
        <f t="shared" si="8"/>
        <v>-1.0437468150265374</v>
      </c>
      <c r="AQ26">
        <f t="shared" si="8"/>
        <v>-27.520448592121305</v>
      </c>
      <c r="AR26">
        <f t="shared" si="8"/>
        <v>-28.564195407147846</v>
      </c>
      <c r="AS26">
        <f t="shared" si="8"/>
        <v>0.15881773055679552</v>
      </c>
      <c r="AT26">
        <f t="shared" si="8"/>
        <v>1.9218902099905446</v>
      </c>
      <c r="AU26">
        <f t="shared" si="8"/>
        <v>-26.483487466600504</v>
      </c>
      <c r="AW26">
        <v>23</v>
      </c>
      <c r="AX26">
        <f>IF(Z26&gt;0, (R26*SUMPRODUCT(K26:$K$98, X26:$X$98)-K26*$AZ$3)/Z26, 0)</f>
        <v>326.90826339414423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6.8699859999999998E-3</v>
      </c>
      <c r="Q27" s="4">
        <f t="shared" si="22"/>
        <v>12.5</v>
      </c>
      <c r="R27">
        <f t="shared" si="0"/>
        <v>50000</v>
      </c>
      <c r="S27">
        <f t="shared" si="1"/>
        <v>329.20498059564227</v>
      </c>
      <c r="U27">
        <f t="shared" si="12"/>
        <v>6.8699859999999998E-3</v>
      </c>
      <c r="V27">
        <f t="shared" si="13"/>
        <v>0.01</v>
      </c>
      <c r="W27">
        <f t="shared" si="14"/>
        <v>0.72114605080243488</v>
      </c>
      <c r="X27">
        <f t="shared" si="15"/>
        <v>4.9542632729680167E-3</v>
      </c>
      <c r="Y27">
        <f t="shared" si="16"/>
        <v>7.2114605080243485E-3</v>
      </c>
      <c r="Z27">
        <f t="shared" si="17"/>
        <v>0.70898032702144254</v>
      </c>
      <c r="AB27">
        <f t="shared" si="18"/>
        <v>235.74860312136929</v>
      </c>
      <c r="AC27">
        <f t="shared" si="19"/>
        <v>233.39985479978611</v>
      </c>
      <c r="AE27">
        <f t="shared" si="2"/>
        <v>0</v>
      </c>
      <c r="AF27">
        <f t="shared" si="3"/>
        <v>0</v>
      </c>
      <c r="AG27">
        <f t="shared" si="3"/>
        <v>-8.8622540877680311</v>
      </c>
      <c r="AH27">
        <f t="shared" si="4"/>
        <v>-247.71316364840084</v>
      </c>
      <c r="AI27">
        <f t="shared" si="23"/>
        <v>-256.57541773616884</v>
      </c>
      <c r="AJ27">
        <f t="shared" si="6"/>
        <v>2.348748321583173</v>
      </c>
      <c r="AK27">
        <f t="shared" si="20"/>
        <v>16.502402218495853</v>
      </c>
      <c r="AL27">
        <f t="shared" si="7"/>
        <v>-237.72426719608981</v>
      </c>
      <c r="AN27">
        <f t="shared" si="8"/>
        <v>0</v>
      </c>
      <c r="AO27">
        <f t="shared" si="8"/>
        <v>0</v>
      </c>
      <c r="AP27">
        <f t="shared" si="8"/>
        <v>-0.91619537577633481</v>
      </c>
      <c r="AQ27">
        <f t="shared" si="8"/>
        <v>-25.609021452774648</v>
      </c>
      <c r="AR27">
        <f t="shared" si="8"/>
        <v>-26.525216828550981</v>
      </c>
      <c r="AS27">
        <f t="shared" si="8"/>
        <v>0.24281772219407133</v>
      </c>
      <c r="AT27">
        <f t="shared" si="8"/>
        <v>1.7060472936174722</v>
      </c>
      <c r="AU27">
        <f t="shared" si="8"/>
        <v>-24.576351812739436</v>
      </c>
      <c r="AW27">
        <v>24</v>
      </c>
      <c r="AX27">
        <f>IF(Z27&gt;0, (R27*SUMPRODUCT(K27:$K$98, X27:$X$98)-K27*$AZ$3)/Z27, 0)</f>
        <v>329.20498059564227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7.3063119999999997E-3</v>
      </c>
      <c r="Q28" s="4">
        <f t="shared" si="22"/>
        <v>12.5</v>
      </c>
      <c r="R28">
        <f t="shared" si="0"/>
        <v>50000</v>
      </c>
      <c r="S28">
        <f t="shared" si="1"/>
        <v>330.50394429660827</v>
      </c>
      <c r="U28">
        <f t="shared" si="12"/>
        <v>7.3063119999999997E-3</v>
      </c>
      <c r="V28">
        <f t="shared" si="13"/>
        <v>0.01</v>
      </c>
      <c r="W28">
        <f t="shared" si="14"/>
        <v>0.70898032702144254</v>
      </c>
      <c r="X28">
        <f t="shared" si="15"/>
        <v>5.18003147108069E-3</v>
      </c>
      <c r="Y28">
        <f t="shared" si="16"/>
        <v>7.0898032702144259E-3</v>
      </c>
      <c r="Z28">
        <f t="shared" si="17"/>
        <v>0.69671049228014736</v>
      </c>
      <c r="AB28">
        <f t="shared" si="18"/>
        <v>233.39985479978611</v>
      </c>
      <c r="AC28">
        <f t="shared" si="19"/>
        <v>230.26556573142034</v>
      </c>
      <c r="AE28">
        <f t="shared" si="2"/>
        <v>0</v>
      </c>
      <c r="AF28">
        <f t="shared" si="3"/>
        <v>0</v>
      </c>
      <c r="AG28">
        <f t="shared" si="3"/>
        <v>-8.7088811535018422</v>
      </c>
      <c r="AH28">
        <f t="shared" si="4"/>
        <v>-259.00157355403451</v>
      </c>
      <c r="AI28">
        <f t="shared" si="23"/>
        <v>-267.71045470753637</v>
      </c>
      <c r="AJ28">
        <f t="shared" si="6"/>
        <v>3.1342890683657743</v>
      </c>
      <c r="AK28">
        <f t="shared" si="20"/>
        <v>16.337989835985031</v>
      </c>
      <c r="AL28">
        <f t="shared" si="7"/>
        <v>-248.23817580318556</v>
      </c>
      <c r="AN28">
        <f t="shared" si="8"/>
        <v>0</v>
      </c>
      <c r="AO28">
        <f t="shared" si="8"/>
        <v>0</v>
      </c>
      <c r="AP28">
        <f t="shared" si="8"/>
        <v>-0.80387447566981451</v>
      </c>
      <c r="AQ28">
        <f t="shared" si="8"/>
        <v>-23.907175958496943</v>
      </c>
      <c r="AR28">
        <f t="shared" si="8"/>
        <v>-24.711050434166761</v>
      </c>
      <c r="AS28">
        <f t="shared" si="8"/>
        <v>0.28931098461678362</v>
      </c>
      <c r="AT28">
        <f t="shared" si="8"/>
        <v>1.5080804045213276</v>
      </c>
      <c r="AU28">
        <f t="shared" si="8"/>
        <v>-22.913659045028648</v>
      </c>
      <c r="AW28">
        <v>25</v>
      </c>
      <c r="AX28">
        <f>IF(Z28&gt;0, (R28*SUMPRODUCT(K28:$K$98, X28:$X$98)-K28*$AZ$3)/Z28, 0)</f>
        <v>330.50394429660827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7.7977719999999997E-3</v>
      </c>
      <c r="Q29" s="4">
        <f t="shared" si="22"/>
        <v>12.5</v>
      </c>
      <c r="R29">
        <f t="shared" si="0"/>
        <v>50000</v>
      </c>
      <c r="S29">
        <f t="shared" si="1"/>
        <v>330.88062036139149</v>
      </c>
      <c r="U29">
        <f t="shared" si="12"/>
        <v>7.7977719999999997E-3</v>
      </c>
      <c r="V29">
        <f t="shared" si="13"/>
        <v>0.01</v>
      </c>
      <c r="W29">
        <f t="shared" si="14"/>
        <v>0.69671049228014736</v>
      </c>
      <c r="X29">
        <f t="shared" si="15"/>
        <v>5.4327895688083489E-3</v>
      </c>
      <c r="Y29">
        <f t="shared" si="16"/>
        <v>6.9671049228014741E-3</v>
      </c>
      <c r="Z29">
        <f t="shared" si="17"/>
        <v>0.68431059778853753</v>
      </c>
      <c r="AB29">
        <f t="shared" si="18"/>
        <v>230.26556573142034</v>
      </c>
      <c r="AC29">
        <f t="shared" si="19"/>
        <v>226.42511511614595</v>
      </c>
      <c r="AE29">
        <f t="shared" si="2"/>
        <v>0</v>
      </c>
      <c r="AF29">
        <f t="shared" si="3"/>
        <v>0</v>
      </c>
      <c r="AG29">
        <f t="shared" si="3"/>
        <v>-8.5538824723567188</v>
      </c>
      <c r="AH29">
        <f t="shared" si="4"/>
        <v>-271.63947844041746</v>
      </c>
      <c r="AI29">
        <f t="shared" si="23"/>
        <v>-280.19336091277421</v>
      </c>
      <c r="AJ29">
        <f t="shared" si="6"/>
        <v>3.840450615274392</v>
      </c>
      <c r="AK29">
        <f t="shared" si="20"/>
        <v>16.118589601199425</v>
      </c>
      <c r="AL29">
        <f t="shared" si="7"/>
        <v>-260.23432069630041</v>
      </c>
      <c r="AN29">
        <f t="shared" si="8"/>
        <v>0</v>
      </c>
      <c r="AO29">
        <f t="shared" si="8"/>
        <v>0</v>
      </c>
      <c r="AP29">
        <f t="shared" si="8"/>
        <v>-0.70497080449573535</v>
      </c>
      <c r="AQ29">
        <f t="shared" si="8"/>
        <v>-22.387249563902717</v>
      </c>
      <c r="AR29">
        <f t="shared" si="8"/>
        <v>-23.092220368398454</v>
      </c>
      <c r="AS29">
        <f t="shared" si="8"/>
        <v>0.31651189604551583</v>
      </c>
      <c r="AT29">
        <f t="shared" si="8"/>
        <v>1.3284184246412076</v>
      </c>
      <c r="AU29">
        <f t="shared" si="8"/>
        <v>-21.447290047711732</v>
      </c>
      <c r="AW29">
        <v>26</v>
      </c>
      <c r="AX29">
        <f>IF(Z29&gt;0, (R29*SUMPRODUCT(K29:$K$98, X29:$X$98)-K29*$AZ$3)/Z29, 0)</f>
        <v>330.88062036139149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8.3605269999999995E-3</v>
      </c>
      <c r="Q30" s="4">
        <f t="shared" si="22"/>
        <v>12.5</v>
      </c>
      <c r="R30">
        <f t="shared" si="0"/>
        <v>50000</v>
      </c>
      <c r="S30">
        <f t="shared" si="1"/>
        <v>330.41430432747666</v>
      </c>
      <c r="U30">
        <f t="shared" si="12"/>
        <v>8.3605269999999995E-3</v>
      </c>
      <c r="V30">
        <f t="shared" si="13"/>
        <v>0.01</v>
      </c>
      <c r="W30">
        <f t="shared" si="14"/>
        <v>0.68431059778853753</v>
      </c>
      <c r="X30">
        <f t="shared" si="15"/>
        <v>5.721197229197208E-3</v>
      </c>
      <c r="Y30">
        <f t="shared" si="16"/>
        <v>6.8431059778853755E-3</v>
      </c>
      <c r="Z30">
        <f t="shared" si="17"/>
        <v>0.67174629458145496</v>
      </c>
      <c r="AB30">
        <f t="shared" si="18"/>
        <v>226.42511511614595</v>
      </c>
      <c r="AC30">
        <f t="shared" si="19"/>
        <v>221.95458460869165</v>
      </c>
      <c r="AE30">
        <f t="shared" si="2"/>
        <v>0</v>
      </c>
      <c r="AF30">
        <f t="shared" si="3"/>
        <v>0</v>
      </c>
      <c r="AG30">
        <f t="shared" si="3"/>
        <v>-8.3968286822681861</v>
      </c>
      <c r="AH30">
        <f t="shared" si="4"/>
        <v>-286.05986145986037</v>
      </c>
      <c r="AI30">
        <f t="shared" si="23"/>
        <v>-294.45669014212854</v>
      </c>
      <c r="AJ30">
        <f t="shared" si="6"/>
        <v>4.4705305074542991</v>
      </c>
      <c r="AK30">
        <f t="shared" si="20"/>
        <v>15.849758058130218</v>
      </c>
      <c r="AL30">
        <f t="shared" si="7"/>
        <v>-274.13640157654402</v>
      </c>
      <c r="AN30">
        <f t="shared" si="8"/>
        <v>0</v>
      </c>
      <c r="AO30">
        <f t="shared" si="8"/>
        <v>0</v>
      </c>
      <c r="AP30">
        <f t="shared" si="8"/>
        <v>-0.61788140089783883</v>
      </c>
      <c r="AQ30">
        <f t="shared" si="8"/>
        <v>-21.049740875708267</v>
      </c>
      <c r="AR30">
        <f t="shared" si="8"/>
        <v>-21.667622276606107</v>
      </c>
      <c r="AS30">
        <f t="shared" si="8"/>
        <v>0.3289643932518862</v>
      </c>
      <c r="AT30">
        <f t="shared" si="8"/>
        <v>1.1663058856410906</v>
      </c>
      <c r="AU30">
        <f t="shared" si="8"/>
        <v>-20.172351997713129</v>
      </c>
      <c r="AW30">
        <v>27</v>
      </c>
      <c r="AX30">
        <f>IF(Z30&gt;0, (R30*SUMPRODUCT(K30:$K$98, X30:$X$98)-K30*$AZ$3)/Z30, 0)</f>
        <v>330.41430432747666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9.009787E-3</v>
      </c>
      <c r="Q31" s="4">
        <f t="shared" si="22"/>
        <v>12.5</v>
      </c>
      <c r="R31">
        <f t="shared" si="0"/>
        <v>50000</v>
      </c>
      <c r="S31">
        <f t="shared" si="1"/>
        <v>329.14967522285684</v>
      </c>
      <c r="U31">
        <f t="shared" si="12"/>
        <v>9.009787E-3</v>
      </c>
      <c r="V31">
        <f t="shared" si="13"/>
        <v>0.01</v>
      </c>
      <c r="W31">
        <f t="shared" si="14"/>
        <v>0.67174629458145496</v>
      </c>
      <c r="X31">
        <f t="shared" si="15"/>
        <v>6.0522910322181635E-3</v>
      </c>
      <c r="Y31">
        <f t="shared" si="16"/>
        <v>6.7174629458145495E-3</v>
      </c>
      <c r="Z31">
        <f t="shared" si="17"/>
        <v>0.65897654060342226</v>
      </c>
      <c r="AB31">
        <f t="shared" si="18"/>
        <v>221.95458460869165</v>
      </c>
      <c r="AC31">
        <f t="shared" si="19"/>
        <v>216.90191431909818</v>
      </c>
      <c r="AE31">
        <f t="shared" si="2"/>
        <v>0</v>
      </c>
      <c r="AF31">
        <f t="shared" si="3"/>
        <v>0</v>
      </c>
      <c r="AG31">
        <f t="shared" si="3"/>
        <v>-8.2372067575427774</v>
      </c>
      <c r="AH31">
        <f t="shared" si="4"/>
        <v>-302.61455161090817</v>
      </c>
      <c r="AI31">
        <f t="shared" si="23"/>
        <v>-310.85175836845093</v>
      </c>
      <c r="AJ31">
        <f t="shared" si="6"/>
        <v>5.0526702895934648</v>
      </c>
      <c r="AK31">
        <f t="shared" si="20"/>
        <v>15.536820922608417</v>
      </c>
      <c r="AL31">
        <f t="shared" si="7"/>
        <v>-290.2622671562491</v>
      </c>
      <c r="AN31">
        <f t="shared" si="8"/>
        <v>0</v>
      </c>
      <c r="AO31">
        <f t="shared" si="8"/>
        <v>0</v>
      </c>
      <c r="AP31">
        <f t="shared" si="8"/>
        <v>-0.541192506317419</v>
      </c>
      <c r="AQ31">
        <f t="shared" si="8"/>
        <v>-19.882070761968347</v>
      </c>
      <c r="AR31">
        <f t="shared" si="8"/>
        <v>-20.423263268285766</v>
      </c>
      <c r="AS31">
        <f t="shared" si="8"/>
        <v>0.33196535890236162</v>
      </c>
      <c r="AT31">
        <f t="shared" si="8"/>
        <v>1.0207842661727309</v>
      </c>
      <c r="AU31">
        <f t="shared" si="8"/>
        <v>-19.070513643210678</v>
      </c>
      <c r="AW31">
        <v>28</v>
      </c>
      <c r="AX31">
        <f>IF(Z31&gt;0, (R31*SUMPRODUCT(K31:$K$98, X31:$X$98)-K31*$AZ$3)/Z31, 0)</f>
        <v>329.14967522285684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9.7579090000000004E-3</v>
      </c>
      <c r="Q32" s="4">
        <f t="shared" si="22"/>
        <v>12.5</v>
      </c>
      <c r="R32">
        <f t="shared" si="0"/>
        <v>50000</v>
      </c>
      <c r="S32">
        <f t="shared" si="1"/>
        <v>327.1163437930183</v>
      </c>
      <c r="U32">
        <f t="shared" si="12"/>
        <v>9.7579090000000004E-3</v>
      </c>
      <c r="V32">
        <f t="shared" si="13"/>
        <v>0.01</v>
      </c>
      <c r="W32">
        <f t="shared" si="14"/>
        <v>0.65897654060342226</v>
      </c>
      <c r="X32">
        <f t="shared" si="15"/>
        <v>6.4302331163429999E-3</v>
      </c>
      <c r="Y32">
        <f t="shared" si="16"/>
        <v>6.5897654060342228E-3</v>
      </c>
      <c r="Z32">
        <f t="shared" si="17"/>
        <v>0.64595654208104503</v>
      </c>
      <c r="AB32">
        <f t="shared" si="18"/>
        <v>216.90191431909818</v>
      </c>
      <c r="AC32">
        <f t="shared" si="19"/>
        <v>211.30294229473242</v>
      </c>
      <c r="AE32">
        <f t="shared" si="2"/>
        <v>0</v>
      </c>
      <c r="AF32">
        <f t="shared" si="3"/>
        <v>0</v>
      </c>
      <c r="AG32">
        <f t="shared" si="3"/>
        <v>-8.0744567760130632</v>
      </c>
      <c r="AH32">
        <f t="shared" si="4"/>
        <v>-321.51165581714997</v>
      </c>
      <c r="AI32">
        <f t="shared" si="23"/>
        <v>-329.58611259316302</v>
      </c>
      <c r="AJ32">
        <f t="shared" si="6"/>
        <v>5.5989720243657644</v>
      </c>
      <c r="AK32">
        <f t="shared" si="20"/>
        <v>15.183134002336875</v>
      </c>
      <c r="AL32">
        <f t="shared" si="7"/>
        <v>-308.80400656646037</v>
      </c>
      <c r="AN32">
        <f t="shared" si="8"/>
        <v>0</v>
      </c>
      <c r="AO32">
        <f t="shared" si="8"/>
        <v>0</v>
      </c>
      <c r="AP32">
        <f t="shared" si="8"/>
        <v>-0.47366042323760499</v>
      </c>
      <c r="AQ32">
        <f t="shared" si="8"/>
        <v>-18.860382957597501</v>
      </c>
      <c r="AR32">
        <f t="shared" si="8"/>
        <v>-19.334043380835105</v>
      </c>
      <c r="AS32">
        <f t="shared" si="8"/>
        <v>0.32844456690076995</v>
      </c>
      <c r="AT32">
        <f t="shared" si="8"/>
        <v>0.89066668843711205</v>
      </c>
      <c r="AU32">
        <f t="shared" si="8"/>
        <v>-18.114932125497223</v>
      </c>
      <c r="AW32">
        <v>29</v>
      </c>
      <c r="AX32">
        <f>IF(Z32&gt;0, (R32*SUMPRODUCT(K32:$K$98, X32:$X$98)-K32*$AZ$3)/Z32, 0)</f>
        <v>327.1163437930183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1.0650522000000001E-2</v>
      </c>
      <c r="Q33" s="4">
        <f t="shared" si="22"/>
        <v>12.5</v>
      </c>
      <c r="R33">
        <f t="shared" si="0"/>
        <v>50000</v>
      </c>
      <c r="S33">
        <f t="shared" si="1"/>
        <v>324.35938403482902</v>
      </c>
      <c r="U33">
        <f t="shared" si="12"/>
        <v>1.0650522000000001E-2</v>
      </c>
      <c r="V33">
        <f t="shared" si="13"/>
        <v>0.01</v>
      </c>
      <c r="W33">
        <f t="shared" si="14"/>
        <v>0.64595654208104503</v>
      </c>
      <c r="X33">
        <f t="shared" si="15"/>
        <v>6.8797743624780961E-3</v>
      </c>
      <c r="Y33">
        <f t="shared" si="16"/>
        <v>6.4595654208104503E-3</v>
      </c>
      <c r="Z33">
        <f t="shared" si="17"/>
        <v>0.63261720229775642</v>
      </c>
      <c r="AB33">
        <f t="shared" si="18"/>
        <v>211.30294229473242</v>
      </c>
      <c r="AC33">
        <f t="shared" si="19"/>
        <v>205.1953260671371</v>
      </c>
      <c r="AE33">
        <f t="shared" si="2"/>
        <v>0</v>
      </c>
      <c r="AF33">
        <f t="shared" si="3"/>
        <v>0</v>
      </c>
      <c r="AG33">
        <f t="shared" si="3"/>
        <v>-7.9077150287219551</v>
      </c>
      <c r="AH33">
        <f t="shared" si="4"/>
        <v>-343.98871812390479</v>
      </c>
      <c r="AI33">
        <f t="shared" si="23"/>
        <v>-351.89643315262674</v>
      </c>
      <c r="AJ33">
        <f t="shared" si="6"/>
        <v>6.1076162275953152</v>
      </c>
      <c r="AK33">
        <f t="shared" si="20"/>
        <v>14.79120596063127</v>
      </c>
      <c r="AL33">
        <f t="shared" si="7"/>
        <v>-330.99761096440017</v>
      </c>
      <c r="AN33">
        <f t="shared" si="8"/>
        <v>0</v>
      </c>
      <c r="AO33">
        <f t="shared" si="8"/>
        <v>0</v>
      </c>
      <c r="AP33">
        <f t="shared" si="8"/>
        <v>-0.41417775736339946</v>
      </c>
      <c r="AQ33">
        <f t="shared" si="8"/>
        <v>-18.01689556507651</v>
      </c>
      <c r="AR33">
        <f t="shared" si="8"/>
        <v>-18.431073322439907</v>
      </c>
      <c r="AS33">
        <f t="shared" si="8"/>
        <v>0.31989503703582167</v>
      </c>
      <c r="AT33">
        <f t="shared" si="8"/>
        <v>0.77471032924469474</v>
      </c>
      <c r="AU33">
        <f t="shared" si="8"/>
        <v>-17.336467956159392</v>
      </c>
      <c r="AW33">
        <v>30</v>
      </c>
      <c r="AX33">
        <f>IF(Z33&gt;0, (R33*SUMPRODUCT(K33:$K$98, X33:$X$98)-K33*$AZ$3)/Z33, 0)</f>
        <v>324.35938403482902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1.1678121E-2</v>
      </c>
      <c r="Q34" s="4">
        <f t="shared" si="22"/>
        <v>12.5</v>
      </c>
      <c r="R34">
        <f t="shared" si="0"/>
        <v>50000</v>
      </c>
      <c r="S34">
        <f t="shared" si="1"/>
        <v>320.83339254626372</v>
      </c>
      <c r="U34">
        <f t="shared" si="12"/>
        <v>1.1678121E-2</v>
      </c>
      <c r="V34">
        <f t="shared" si="13"/>
        <v>0.01</v>
      </c>
      <c r="W34">
        <f t="shared" si="14"/>
        <v>0.63261720229775642</v>
      </c>
      <c r="X34">
        <f t="shared" si="15"/>
        <v>7.3877802351146769E-3</v>
      </c>
      <c r="Y34">
        <f t="shared" si="16"/>
        <v>6.326172022977564E-3</v>
      </c>
      <c r="Z34">
        <f t="shared" si="17"/>
        <v>0.61890325003966418</v>
      </c>
      <c r="AB34">
        <f t="shared" si="18"/>
        <v>205.1953260671371</v>
      </c>
      <c r="AC34">
        <f t="shared" si="19"/>
        <v>198.56482936813399</v>
      </c>
      <c r="AE34">
        <f t="shared" si="2"/>
        <v>0</v>
      </c>
      <c r="AF34">
        <f t="shared" si="3"/>
        <v>0</v>
      </c>
      <c r="AG34">
        <f t="shared" si="3"/>
        <v>-7.7362906254958022</v>
      </c>
      <c r="AH34">
        <f t="shared" si="4"/>
        <v>-369.38901175573386</v>
      </c>
      <c r="AI34">
        <f t="shared" si="23"/>
        <v>-377.12530238122969</v>
      </c>
      <c r="AJ34">
        <f t="shared" si="6"/>
        <v>6.6304966990031176</v>
      </c>
      <c r="AK34">
        <f t="shared" si="20"/>
        <v>14.363672824699599</v>
      </c>
      <c r="AL34">
        <f t="shared" si="7"/>
        <v>-356.13113285752695</v>
      </c>
      <c r="AN34">
        <f t="shared" si="8"/>
        <v>0</v>
      </c>
      <c r="AO34">
        <f t="shared" si="8"/>
        <v>0</v>
      </c>
      <c r="AP34">
        <f t="shared" si="8"/>
        <v>-0.36178496591407772</v>
      </c>
      <c r="AQ34">
        <f t="shared" si="8"/>
        <v>-17.274349878565786</v>
      </c>
      <c r="AR34">
        <f t="shared" si="8"/>
        <v>-17.636134844479862</v>
      </c>
      <c r="AS34">
        <f t="shared" si="8"/>
        <v>0.3100728938926739</v>
      </c>
      <c r="AT34">
        <f t="shared" si="8"/>
        <v>0.67171221129659575</v>
      </c>
      <c r="AU34">
        <f t="shared" ref="AU34:AU79" si="24">AL34*$K34</f>
        <v>-16.654349739290595</v>
      </c>
      <c r="AW34">
        <v>31</v>
      </c>
      <c r="AX34">
        <f>IF(Z34&gt;0, (R34*SUMPRODUCT(K34:$K$98, X34:$X$98)-K34*$AZ$3)/Z34, 0)</f>
        <v>320.83339254626372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1.2859717E-2</v>
      </c>
      <c r="Q35" s="4">
        <f t="shared" si="22"/>
        <v>12.5</v>
      </c>
      <c r="R35">
        <f t="shared" si="0"/>
        <v>50000</v>
      </c>
      <c r="S35">
        <f t="shared" si="1"/>
        <v>316.58574638713344</v>
      </c>
      <c r="U35">
        <f t="shared" si="12"/>
        <v>1.2859717E-2</v>
      </c>
      <c r="V35">
        <f t="shared" si="13"/>
        <v>0.01</v>
      </c>
      <c r="W35">
        <f t="shared" si="14"/>
        <v>0.61890325003966418</v>
      </c>
      <c r="X35">
        <f t="shared" si="15"/>
        <v>7.9589206458903199E-3</v>
      </c>
      <c r="Y35">
        <f t="shared" si="16"/>
        <v>6.1890325003966422E-3</v>
      </c>
      <c r="Z35">
        <f t="shared" si="17"/>
        <v>0.60475529689337726</v>
      </c>
      <c r="AB35">
        <f t="shared" si="18"/>
        <v>198.56482936813399</v>
      </c>
      <c r="AC35">
        <f t="shared" si="19"/>
        <v>191.45690704856233</v>
      </c>
      <c r="AE35">
        <f t="shared" si="2"/>
        <v>0</v>
      </c>
      <c r="AF35">
        <f t="shared" ref="AF35:AG66" si="25">-$Z35*P35</f>
        <v>0</v>
      </c>
      <c r="AG35">
        <f t="shared" si="25"/>
        <v>-7.5594412111672158</v>
      </c>
      <c r="AH35">
        <f t="shared" si="4"/>
        <v>-397.94603229451599</v>
      </c>
      <c r="AI35">
        <f t="shared" si="23"/>
        <v>-405.5054735056832</v>
      </c>
      <c r="AJ35">
        <f t="shared" si="6"/>
        <v>7.1079223195716565</v>
      </c>
      <c r="AK35">
        <f t="shared" si="20"/>
        <v>13.89953805576938</v>
      </c>
      <c r="AL35">
        <f t="shared" si="7"/>
        <v>-384.49801313034214</v>
      </c>
      <c r="AN35">
        <f t="shared" ref="AN35:AT66" si="26">AE35*$K35</f>
        <v>0</v>
      </c>
      <c r="AO35">
        <f t="shared" si="26"/>
        <v>0</v>
      </c>
      <c r="AP35">
        <f t="shared" si="26"/>
        <v>-0.31563809283788152</v>
      </c>
      <c r="AQ35">
        <f t="shared" si="26"/>
        <v>-16.615900987534591</v>
      </c>
      <c r="AR35">
        <f t="shared" si="26"/>
        <v>-16.931539080372474</v>
      </c>
      <c r="AS35">
        <f t="shared" si="26"/>
        <v>0.29678530228863254</v>
      </c>
      <c r="AT35">
        <f t="shared" si="26"/>
        <v>0.58036348993223974</v>
      </c>
      <c r="AU35">
        <f t="shared" si="24"/>
        <v>-16.054390288151602</v>
      </c>
      <c r="AW35">
        <v>32</v>
      </c>
      <c r="AX35">
        <f>IF(Z35&gt;0, (R35*SUMPRODUCT(K35:$K$98, X35:$X$98)-K35*$AZ$3)/Z35, 0)</f>
        <v>316.58574638713344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1.4223828000000001E-2</v>
      </c>
      <c r="Q36" s="4">
        <f t="shared" si="22"/>
        <v>12.5</v>
      </c>
      <c r="R36">
        <f t="shared" si="0"/>
        <v>50000</v>
      </c>
      <c r="S36">
        <f t="shared" si="1"/>
        <v>311.66982402860572</v>
      </c>
      <c r="U36">
        <f t="shared" si="12"/>
        <v>1.4223828000000001E-2</v>
      </c>
      <c r="V36">
        <f t="shared" si="13"/>
        <v>0.01</v>
      </c>
      <c r="W36">
        <f t="shared" si="14"/>
        <v>0.60475529689337726</v>
      </c>
      <c r="X36">
        <f t="shared" si="15"/>
        <v>8.6019353251003336E-3</v>
      </c>
      <c r="Y36">
        <f t="shared" si="16"/>
        <v>6.0475529689337729E-3</v>
      </c>
      <c r="Z36">
        <f t="shared" si="17"/>
        <v>0.59010580859934314</v>
      </c>
      <c r="AB36">
        <f t="shared" si="18"/>
        <v>191.45690704856233</v>
      </c>
      <c r="AC36">
        <f t="shared" si="19"/>
        <v>183.91817352441535</v>
      </c>
      <c r="AE36">
        <f t="shared" si="2"/>
        <v>0</v>
      </c>
      <c r="AF36">
        <f t="shared" si="25"/>
        <v>0</v>
      </c>
      <c r="AG36">
        <f t="shared" si="25"/>
        <v>-7.3763226074917894</v>
      </c>
      <c r="AH36">
        <f t="shared" si="4"/>
        <v>-430.09676625501669</v>
      </c>
      <c r="AI36">
        <f t="shared" si="23"/>
        <v>-437.47308886250846</v>
      </c>
      <c r="AJ36">
        <f t="shared" si="6"/>
        <v>7.5387335241469771</v>
      </c>
      <c r="AK36">
        <f t="shared" si="20"/>
        <v>13.401983493399364</v>
      </c>
      <c r="AL36">
        <f t="shared" si="7"/>
        <v>-416.53237184496209</v>
      </c>
      <c r="AN36">
        <f t="shared" si="26"/>
        <v>0</v>
      </c>
      <c r="AO36">
        <f t="shared" si="26"/>
        <v>0</v>
      </c>
      <c r="AP36">
        <f t="shared" si="26"/>
        <v>-0.27499297318457916</v>
      </c>
      <c r="AQ36">
        <f t="shared" si="26"/>
        <v>-16.034221224193068</v>
      </c>
      <c r="AR36">
        <f t="shared" si="26"/>
        <v>-16.309214197377646</v>
      </c>
      <c r="AS36">
        <f t="shared" si="26"/>
        <v>0.28104773288330515</v>
      </c>
      <c r="AT36">
        <f t="shared" si="26"/>
        <v>0.4996326060464602</v>
      </c>
      <c r="AU36">
        <f t="shared" si="24"/>
        <v>-15.528533858447879</v>
      </c>
      <c r="AW36">
        <v>33</v>
      </c>
      <c r="AX36">
        <f>IF(Z36&gt;0, (R36*SUMPRODUCT(K36:$K$98, X36:$X$98)-K36*$AZ$3)/Z36, 0)</f>
        <v>311.66982402860572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1.5749540999999999E-2</v>
      </c>
      <c r="Q37" s="4">
        <f t="shared" si="22"/>
        <v>12.5</v>
      </c>
      <c r="R37">
        <f t="shared" si="0"/>
        <v>50000</v>
      </c>
      <c r="S37">
        <f t="shared" si="1"/>
        <v>306.11452995016015</v>
      </c>
      <c r="U37">
        <f t="shared" si="12"/>
        <v>1.5749540999999999E-2</v>
      </c>
      <c r="V37">
        <f t="shared" si="13"/>
        <v>0.01</v>
      </c>
      <c r="W37">
        <f t="shared" si="14"/>
        <v>0.59010580859934314</v>
      </c>
      <c r="X37">
        <f t="shared" si="15"/>
        <v>9.2938956268735062E-3</v>
      </c>
      <c r="Y37">
        <f t="shared" si="16"/>
        <v>5.9010580859934318E-3</v>
      </c>
      <c r="Z37">
        <f t="shared" si="17"/>
        <v>0.5749108548864762</v>
      </c>
      <c r="AB37">
        <f t="shared" si="18"/>
        <v>183.91817352441535</v>
      </c>
      <c r="AC37">
        <f t="shared" si="19"/>
        <v>175.98856610681838</v>
      </c>
      <c r="AE37">
        <f t="shared" si="2"/>
        <v>0</v>
      </c>
      <c r="AF37">
        <f t="shared" si="25"/>
        <v>0</v>
      </c>
      <c r="AG37">
        <f t="shared" si="25"/>
        <v>-7.1863856860809525</v>
      </c>
      <c r="AH37">
        <f t="shared" si="4"/>
        <v>-464.69478134367529</v>
      </c>
      <c r="AI37">
        <f t="shared" si="23"/>
        <v>-471.88116702975623</v>
      </c>
      <c r="AJ37">
        <f t="shared" si="6"/>
        <v>7.9296074175969693</v>
      </c>
      <c r="AK37">
        <f t="shared" si="20"/>
        <v>12.874272146709076</v>
      </c>
      <c r="AL37">
        <f t="shared" si="7"/>
        <v>-451.07728746545018</v>
      </c>
      <c r="AN37">
        <f t="shared" si="26"/>
        <v>0</v>
      </c>
      <c r="AO37">
        <f t="shared" si="26"/>
        <v>0</v>
      </c>
      <c r="AP37">
        <f t="shared" si="26"/>
        <v>-0.23920716995254546</v>
      </c>
      <c r="AQ37">
        <f t="shared" si="26"/>
        <v>-15.467903949580103</v>
      </c>
      <c r="AR37">
        <f t="shared" si="26"/>
        <v>-15.707111119532648</v>
      </c>
      <c r="AS37">
        <f t="shared" si="26"/>
        <v>0.26394616599439724</v>
      </c>
      <c r="AT37">
        <f t="shared" si="26"/>
        <v>0.4285350578077044</v>
      </c>
      <c r="AU37">
        <f t="shared" si="24"/>
        <v>-15.014629895730547</v>
      </c>
      <c r="AW37">
        <v>34</v>
      </c>
      <c r="AX37">
        <f>IF(Z37&gt;0, (R37*SUMPRODUCT(K37:$K$98, X37:$X$98)-K37*$AZ$3)/Z37, 0)</f>
        <v>306.11452995016015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1.7447312E-2</v>
      </c>
      <c r="Q38" s="4">
        <f t="shared" si="22"/>
        <v>12.5</v>
      </c>
      <c r="R38">
        <f t="shared" si="0"/>
        <v>50000</v>
      </c>
      <c r="S38">
        <f t="shared" si="1"/>
        <v>300.03146900713568</v>
      </c>
      <c r="U38">
        <f t="shared" si="12"/>
        <v>1.7447312E-2</v>
      </c>
      <c r="V38">
        <f t="shared" si="13"/>
        <v>0.01</v>
      </c>
      <c r="W38">
        <f t="shared" si="14"/>
        <v>0.5749108548864762</v>
      </c>
      <c r="X38">
        <f t="shared" si="15"/>
        <v>1.0030649057391075E-2</v>
      </c>
      <c r="Y38">
        <f t="shared" si="16"/>
        <v>5.749108548864762E-3</v>
      </c>
      <c r="Z38">
        <f t="shared" si="17"/>
        <v>0.55913109728022037</v>
      </c>
      <c r="AB38">
        <f t="shared" si="18"/>
        <v>175.98856610681838</v>
      </c>
      <c r="AC38">
        <f t="shared" si="19"/>
        <v>167.75692448455621</v>
      </c>
      <c r="AE38">
        <f t="shared" si="2"/>
        <v>0</v>
      </c>
      <c r="AF38">
        <f t="shared" si="25"/>
        <v>0</v>
      </c>
      <c r="AG38">
        <f t="shared" si="25"/>
        <v>-6.9891387160027545</v>
      </c>
      <c r="AH38">
        <f t="shared" si="4"/>
        <v>-501.53245286955377</v>
      </c>
      <c r="AI38">
        <f t="shared" si="23"/>
        <v>-508.52159158555651</v>
      </c>
      <c r="AJ38">
        <f t="shared" si="6"/>
        <v>8.231641622262174</v>
      </c>
      <c r="AK38">
        <f t="shared" si="20"/>
        <v>12.319199627477287</v>
      </c>
      <c r="AL38">
        <f t="shared" si="7"/>
        <v>-487.97075033581706</v>
      </c>
      <c r="AN38">
        <f t="shared" si="26"/>
        <v>0</v>
      </c>
      <c r="AO38">
        <f t="shared" si="26"/>
        <v>0</v>
      </c>
      <c r="AP38">
        <f t="shared" si="26"/>
        <v>-0.2077156929698401</v>
      </c>
      <c r="AQ38">
        <f t="shared" si="26"/>
        <v>-14.905436167139593</v>
      </c>
      <c r="AR38">
        <f t="shared" si="26"/>
        <v>-15.113151860109433</v>
      </c>
      <c r="AS38">
        <f t="shared" si="26"/>
        <v>0.2446426109604336</v>
      </c>
      <c r="AT38">
        <f t="shared" si="26"/>
        <v>0.3661239519536576</v>
      </c>
      <c r="AU38">
        <f t="shared" si="24"/>
        <v>-14.502385297195342</v>
      </c>
      <c r="AW38">
        <v>35</v>
      </c>
      <c r="AX38">
        <f>IF(Z38&gt;0, (R38*SUMPRODUCT(K38:$K$98, X38:$X$98)-K38*$AZ$3)/Z38, 0)</f>
        <v>300.03146900713568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1.9300032000000002E-2</v>
      </c>
      <c r="Q39" s="4">
        <f t="shared" si="22"/>
        <v>12.5</v>
      </c>
      <c r="R39">
        <f t="shared" si="0"/>
        <v>50000</v>
      </c>
      <c r="S39">
        <f t="shared" si="1"/>
        <v>293.52900210700204</v>
      </c>
      <c r="U39">
        <f t="shared" si="12"/>
        <v>1.9300032000000002E-2</v>
      </c>
      <c r="V39">
        <f t="shared" si="13"/>
        <v>0.01</v>
      </c>
      <c r="W39">
        <f t="shared" si="14"/>
        <v>0.55913109728022037</v>
      </c>
      <c r="X39">
        <f t="shared" si="15"/>
        <v>1.0791248069703366E-2</v>
      </c>
      <c r="Y39">
        <f t="shared" si="16"/>
        <v>5.5913109728022038E-3</v>
      </c>
      <c r="Z39">
        <f t="shared" si="17"/>
        <v>0.54274853823771485</v>
      </c>
      <c r="AB39">
        <f t="shared" si="18"/>
        <v>167.75692448455621</v>
      </c>
      <c r="AC39">
        <f t="shared" si="19"/>
        <v>159.31243682395049</v>
      </c>
      <c r="AE39">
        <f t="shared" si="2"/>
        <v>0</v>
      </c>
      <c r="AF39">
        <f t="shared" si="25"/>
        <v>0</v>
      </c>
      <c r="AG39">
        <f t="shared" si="25"/>
        <v>-6.7843567279714359</v>
      </c>
      <c r="AH39">
        <f t="shared" si="4"/>
        <v>-539.56240348516826</v>
      </c>
      <c r="AI39">
        <f t="shared" si="23"/>
        <v>-546.34676021313965</v>
      </c>
      <c r="AJ39">
        <f t="shared" si="6"/>
        <v>8.4444876606057164</v>
      </c>
      <c r="AK39">
        <f t="shared" si="20"/>
        <v>11.742984713918936</v>
      </c>
      <c r="AL39">
        <f t="shared" si="7"/>
        <v>-526.159287838615</v>
      </c>
      <c r="AN39">
        <f t="shared" si="26"/>
        <v>0</v>
      </c>
      <c r="AO39">
        <f t="shared" si="26"/>
        <v>0</v>
      </c>
      <c r="AP39">
        <f t="shared" si="26"/>
        <v>-0.18002644332046572</v>
      </c>
      <c r="AQ39">
        <f t="shared" si="26"/>
        <v>-14.317569718643172</v>
      </c>
      <c r="AR39">
        <f t="shared" si="26"/>
        <v>-14.497596161963637</v>
      </c>
      <c r="AS39">
        <f t="shared" si="26"/>
        <v>0.22407888325426625</v>
      </c>
      <c r="AT39">
        <f t="shared" si="26"/>
        <v>0.3116062224878815</v>
      </c>
      <c r="AU39">
        <f t="shared" si="24"/>
        <v>-13.961911056221489</v>
      </c>
      <c r="AW39">
        <v>36</v>
      </c>
      <c r="AX39">
        <f>IF(Z39&gt;0, (R39*SUMPRODUCT(K39:$K$98, X39:$X$98)-K39*$AZ$3)/Z39, 0)</f>
        <v>293.52900210700204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2.1337168E-2</v>
      </c>
      <c r="Q40" s="4">
        <f t="shared" si="22"/>
        <v>12.5</v>
      </c>
      <c r="R40">
        <f t="shared" si="0"/>
        <v>50000</v>
      </c>
      <c r="S40">
        <f t="shared" si="1"/>
        <v>286.76432218154002</v>
      </c>
      <c r="U40">
        <f t="shared" si="12"/>
        <v>2.1337168E-2</v>
      </c>
      <c r="V40">
        <f t="shared" si="13"/>
        <v>0.01</v>
      </c>
      <c r="W40">
        <f t="shared" si="14"/>
        <v>0.54274853823771485</v>
      </c>
      <c r="X40">
        <f t="shared" si="15"/>
        <v>1.1580716742132546E-2</v>
      </c>
      <c r="Y40">
        <f t="shared" si="16"/>
        <v>5.4274853823771483E-3</v>
      </c>
      <c r="Z40">
        <f t="shared" si="17"/>
        <v>0.52574033611320514</v>
      </c>
      <c r="AB40">
        <f t="shared" si="18"/>
        <v>159.31243682395049</v>
      </c>
      <c r="AC40">
        <f t="shared" si="19"/>
        <v>150.76357112899831</v>
      </c>
      <c r="AE40">
        <f t="shared" si="2"/>
        <v>0</v>
      </c>
      <c r="AF40">
        <f t="shared" si="25"/>
        <v>0</v>
      </c>
      <c r="AG40">
        <f t="shared" si="25"/>
        <v>-6.5717542014150645</v>
      </c>
      <c r="AH40">
        <f t="shared" si="4"/>
        <v>-579.03583710662735</v>
      </c>
      <c r="AI40">
        <f t="shared" si="23"/>
        <v>-585.6075913080424</v>
      </c>
      <c r="AJ40">
        <f t="shared" si="6"/>
        <v>8.548865694952184</v>
      </c>
      <c r="AK40">
        <f t="shared" si="20"/>
        <v>11.151870577676535</v>
      </c>
      <c r="AL40">
        <f t="shared" si="7"/>
        <v>-565.90685503541374</v>
      </c>
      <c r="AN40">
        <f t="shared" si="26"/>
        <v>0</v>
      </c>
      <c r="AO40">
        <f t="shared" si="26"/>
        <v>0</v>
      </c>
      <c r="AP40">
        <f t="shared" si="26"/>
        <v>-0.15570082537650873</v>
      </c>
      <c r="AQ40">
        <f t="shared" si="26"/>
        <v>-13.718765948468768</v>
      </c>
      <c r="AR40">
        <f t="shared" si="26"/>
        <v>-13.874466773845276</v>
      </c>
      <c r="AS40">
        <f t="shared" si="26"/>
        <v>0.20254340073315036</v>
      </c>
      <c r="AT40">
        <f t="shared" si="26"/>
        <v>0.26421491130364533</v>
      </c>
      <c r="AU40">
        <f t="shared" si="24"/>
        <v>-13.407708461808481</v>
      </c>
      <c r="AW40">
        <v>37</v>
      </c>
      <c r="AX40">
        <f>IF(Z40&gt;0, (R40*SUMPRODUCT(K40:$K$98, X40:$X$98)-K40*$AZ$3)/Z40, 0)</f>
        <v>286.76432218154002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2.3628113999999999E-2</v>
      </c>
      <c r="Q41" s="4">
        <f t="shared" si="22"/>
        <v>12.5</v>
      </c>
      <c r="R41">
        <f t="shared" si="0"/>
        <v>50000</v>
      </c>
      <c r="S41">
        <f t="shared" si="1"/>
        <v>279.87883992410497</v>
      </c>
      <c r="U41">
        <f t="shared" si="12"/>
        <v>2.3628113999999999E-2</v>
      </c>
      <c r="V41">
        <f t="shared" si="13"/>
        <v>0.01</v>
      </c>
      <c r="W41">
        <f t="shared" si="14"/>
        <v>0.52574033611320514</v>
      </c>
      <c r="X41">
        <f t="shared" si="15"/>
        <v>1.2422252596081127E-2</v>
      </c>
      <c r="Y41">
        <f t="shared" si="16"/>
        <v>5.2574033611320512E-3</v>
      </c>
      <c r="Z41">
        <f t="shared" si="17"/>
        <v>0.50806068015599204</v>
      </c>
      <c r="AB41">
        <f t="shared" si="18"/>
        <v>150.76357112899831</v>
      </c>
      <c r="AC41">
        <f t="shared" si="19"/>
        <v>142.19543377311078</v>
      </c>
      <c r="AE41">
        <f t="shared" si="2"/>
        <v>0</v>
      </c>
      <c r="AF41">
        <f t="shared" si="25"/>
        <v>0</v>
      </c>
      <c r="AG41">
        <f t="shared" si="25"/>
        <v>-6.3507585019499002</v>
      </c>
      <c r="AH41">
        <f t="shared" si="4"/>
        <v>-621.11262980405638</v>
      </c>
      <c r="AI41">
        <f t="shared" si="23"/>
        <v>-627.46338830600632</v>
      </c>
      <c r="AJ41">
        <f t="shared" si="6"/>
        <v>8.5681373558875293</v>
      </c>
      <c r="AK41">
        <f t="shared" si="20"/>
        <v>10.553449979029882</v>
      </c>
      <c r="AL41">
        <f t="shared" si="7"/>
        <v>-608.3418009710889</v>
      </c>
      <c r="AN41">
        <f t="shared" si="26"/>
        <v>0</v>
      </c>
      <c r="AO41">
        <f t="shared" si="26"/>
        <v>0</v>
      </c>
      <c r="AP41">
        <f t="shared" si="26"/>
        <v>-0.13434366095611913</v>
      </c>
      <c r="AQ41">
        <f t="shared" si="26"/>
        <v>-13.138988756750861</v>
      </c>
      <c r="AR41">
        <f t="shared" si="26"/>
        <v>-13.27333241770698</v>
      </c>
      <c r="AS41">
        <f t="shared" si="26"/>
        <v>0.18124999393558955</v>
      </c>
      <c r="AT41">
        <f t="shared" si="26"/>
        <v>0.22324720826100428</v>
      </c>
      <c r="AU41">
        <f t="shared" si="24"/>
        <v>-12.868835215510387</v>
      </c>
      <c r="AW41">
        <v>38</v>
      </c>
      <c r="AX41">
        <f>IF(Z41&gt;0, (R41*SUMPRODUCT(K41:$K$98, X41:$X$98)-K41*$AZ$3)/Z41, 0)</f>
        <v>279.87883992410497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2.6203289000000001E-2</v>
      </c>
      <c r="Q42" s="4">
        <f t="shared" si="22"/>
        <v>12.5</v>
      </c>
      <c r="R42">
        <f t="shared" si="0"/>
        <v>50000</v>
      </c>
      <c r="S42">
        <f t="shared" si="1"/>
        <v>272.95113319280233</v>
      </c>
      <c r="U42">
        <f t="shared" si="12"/>
        <v>2.6203289000000001E-2</v>
      </c>
      <c r="V42">
        <f t="shared" si="13"/>
        <v>0.01</v>
      </c>
      <c r="W42">
        <f t="shared" si="14"/>
        <v>0.50806068015599204</v>
      </c>
      <c r="X42">
        <f t="shared" si="15"/>
        <v>1.3312860831664025E-2</v>
      </c>
      <c r="Y42">
        <f t="shared" si="16"/>
        <v>5.0806068015599205E-3</v>
      </c>
      <c r="Z42">
        <f t="shared" si="17"/>
        <v>0.48966721252276807</v>
      </c>
      <c r="AB42">
        <f t="shared" si="18"/>
        <v>142.19543377311078</v>
      </c>
      <c r="AC42">
        <f t="shared" si="19"/>
        <v>133.65522054545031</v>
      </c>
      <c r="AE42">
        <f t="shared" si="2"/>
        <v>0</v>
      </c>
      <c r="AF42">
        <f t="shared" si="25"/>
        <v>0</v>
      </c>
      <c r="AG42">
        <f t="shared" si="25"/>
        <v>-6.1208401565346007</v>
      </c>
      <c r="AH42">
        <f t="shared" si="4"/>
        <v>-665.64304158320124</v>
      </c>
      <c r="AI42">
        <f t="shared" si="23"/>
        <v>-671.76388173973589</v>
      </c>
      <c r="AJ42">
        <f t="shared" si="6"/>
        <v>8.5402132276604732</v>
      </c>
      <c r="AK42">
        <f t="shared" si="20"/>
        <v>9.9536803641177549</v>
      </c>
      <c r="AL42">
        <f t="shared" si="7"/>
        <v>-653.26998814795763</v>
      </c>
      <c r="AN42">
        <f t="shared" si="26"/>
        <v>0</v>
      </c>
      <c r="AO42">
        <f t="shared" si="26"/>
        <v>0</v>
      </c>
      <c r="AP42">
        <f t="shared" si="26"/>
        <v>-0.11560712372607741</v>
      </c>
      <c r="AQ42">
        <f t="shared" si="26"/>
        <v>-12.572306333397162</v>
      </c>
      <c r="AR42">
        <f t="shared" si="26"/>
        <v>-12.687913457123241</v>
      </c>
      <c r="AS42">
        <f t="shared" si="26"/>
        <v>0.16130293587281103</v>
      </c>
      <c r="AT42">
        <f t="shared" si="26"/>
        <v>0.18799973989777946</v>
      </c>
      <c r="AU42">
        <f t="shared" si="24"/>
        <v>-12.338610781352649</v>
      </c>
      <c r="AW42">
        <v>39</v>
      </c>
      <c r="AX42">
        <f>IF(Z42&gt;0, (R42*SUMPRODUCT(K42:$K$98, X42:$X$98)-K42*$AZ$3)/Z42, 0)</f>
        <v>272.95113319280233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2.9108322999999998E-2</v>
      </c>
      <c r="Q43" s="4">
        <f t="shared" si="22"/>
        <v>12.5</v>
      </c>
      <c r="R43">
        <f t="shared" si="0"/>
        <v>50000</v>
      </c>
      <c r="S43">
        <f t="shared" si="1"/>
        <v>266.06673965917668</v>
      </c>
      <c r="U43">
        <f t="shared" si="12"/>
        <v>2.9108322999999998E-2</v>
      </c>
      <c r="V43">
        <f t="shared" si="13"/>
        <v>0.01</v>
      </c>
      <c r="W43">
        <f t="shared" si="14"/>
        <v>0.48966721252276807</v>
      </c>
      <c r="X43">
        <f t="shared" si="15"/>
        <v>1.4253391384622376E-2</v>
      </c>
      <c r="Y43">
        <f t="shared" si="16"/>
        <v>4.896672125227681E-3</v>
      </c>
      <c r="Z43">
        <f t="shared" si="17"/>
        <v>0.47051714901291797</v>
      </c>
      <c r="AB43">
        <f t="shared" si="18"/>
        <v>133.65522054545031</v>
      </c>
      <c r="AC43">
        <f t="shared" si="19"/>
        <v>125.18896379159808</v>
      </c>
      <c r="AE43">
        <f t="shared" si="2"/>
        <v>0</v>
      </c>
      <c r="AF43">
        <f t="shared" si="25"/>
        <v>0</v>
      </c>
      <c r="AG43">
        <f t="shared" si="25"/>
        <v>-5.8814643626614744</v>
      </c>
      <c r="AH43">
        <f t="shared" si="4"/>
        <v>-712.66956923111877</v>
      </c>
      <c r="AI43">
        <f t="shared" si="23"/>
        <v>-718.55103359378029</v>
      </c>
      <c r="AJ43">
        <f t="shared" si="6"/>
        <v>8.4662567538522211</v>
      </c>
      <c r="AK43">
        <f t="shared" si="20"/>
        <v>9.3558654381815227</v>
      </c>
      <c r="AL43">
        <f t="shared" si="7"/>
        <v>-700.72891140174659</v>
      </c>
      <c r="AN43">
        <f t="shared" si="26"/>
        <v>0</v>
      </c>
      <c r="AO43">
        <f t="shared" si="26"/>
        <v>0</v>
      </c>
      <c r="AP43">
        <f t="shared" si="26"/>
        <v>-9.9183859812765174E-2</v>
      </c>
      <c r="AQ43">
        <f t="shared" si="26"/>
        <v>-12.018319637570086</v>
      </c>
      <c r="AR43">
        <f t="shared" si="26"/>
        <v>-12.117503497382852</v>
      </c>
      <c r="AS43">
        <f t="shared" si="26"/>
        <v>0.14277329100961644</v>
      </c>
      <c r="AT43">
        <f t="shared" si="26"/>
        <v>0.15777547713096668</v>
      </c>
      <c r="AU43">
        <f t="shared" si="24"/>
        <v>-11.816954729242269</v>
      </c>
      <c r="AW43">
        <v>40</v>
      </c>
      <c r="AX43">
        <f>IF(Z43&gt;0, (R43*SUMPRODUCT(K43:$K$98, X43:$X$98)-K43*$AZ$3)/Z43, 0)</f>
        <v>266.06673965917668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3.2245303000000003E-2</v>
      </c>
      <c r="Q44" s="4">
        <f t="shared" si="22"/>
        <v>12.5</v>
      </c>
      <c r="R44">
        <f t="shared" si="0"/>
        <v>50000</v>
      </c>
      <c r="S44">
        <f t="shared" si="1"/>
        <v>259.26850122178445</v>
      </c>
      <c r="U44">
        <f t="shared" si="12"/>
        <v>3.2245303000000003E-2</v>
      </c>
      <c r="V44">
        <f t="shared" si="13"/>
        <v>0.01</v>
      </c>
      <c r="W44">
        <f t="shared" si="14"/>
        <v>0.47051714901291797</v>
      </c>
      <c r="X44">
        <f t="shared" si="15"/>
        <v>1.5171968036617692E-2</v>
      </c>
      <c r="Y44">
        <f t="shared" si="16"/>
        <v>4.7051714901291796E-3</v>
      </c>
      <c r="Z44">
        <f t="shared" si="17"/>
        <v>0.45064000948617111</v>
      </c>
      <c r="AB44">
        <f t="shared" si="18"/>
        <v>125.18896379159808</v>
      </c>
      <c r="AC44">
        <f t="shared" si="19"/>
        <v>116.83675985005031</v>
      </c>
      <c r="AE44">
        <f t="shared" si="2"/>
        <v>0</v>
      </c>
      <c r="AF44">
        <f t="shared" si="25"/>
        <v>0</v>
      </c>
      <c r="AG44">
        <f t="shared" si="25"/>
        <v>-5.6330001185771392</v>
      </c>
      <c r="AH44">
        <f t="shared" si="4"/>
        <v>-758.59840183088465</v>
      </c>
      <c r="AI44">
        <f t="shared" si="23"/>
        <v>-764.23140194946177</v>
      </c>
      <c r="AJ44">
        <f t="shared" si="6"/>
        <v>8.3522039415477707</v>
      </c>
      <c r="AK44">
        <f t="shared" si="20"/>
        <v>8.763227465411866</v>
      </c>
      <c r="AL44">
        <f t="shared" si="7"/>
        <v>-747.11597054250217</v>
      </c>
      <c r="AN44">
        <f t="shared" si="26"/>
        <v>0</v>
      </c>
      <c r="AO44">
        <f t="shared" si="26"/>
        <v>0</v>
      </c>
      <c r="AP44">
        <f t="shared" si="26"/>
        <v>-8.4815899644879802E-2</v>
      </c>
      <c r="AQ44">
        <f t="shared" si="26"/>
        <v>-11.42219147275763</v>
      </c>
      <c r="AR44">
        <f t="shared" si="26"/>
        <v>-11.50700737240251</v>
      </c>
      <c r="AS44">
        <f t="shared" si="26"/>
        <v>0.12575886320038329</v>
      </c>
      <c r="AT44">
        <f t="shared" si="26"/>
        <v>0.13194763103597631</v>
      </c>
      <c r="AU44">
        <f t="shared" si="24"/>
        <v>-11.249300878166151</v>
      </c>
      <c r="AW44">
        <v>41</v>
      </c>
      <c r="AX44">
        <f>IF(Z44&gt;0, (R44*SUMPRODUCT(K44:$K$98, X44:$X$98)-K44*$AZ$3)/Z44, 0)</f>
        <v>259.26850122178445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3.5522971E-2</v>
      </c>
      <c r="Q45" s="4">
        <f t="shared" si="22"/>
        <v>12.5</v>
      </c>
      <c r="R45">
        <f t="shared" si="0"/>
        <v>50000</v>
      </c>
      <c r="S45">
        <f t="shared" si="1"/>
        <v>252.68875365849408</v>
      </c>
      <c r="U45">
        <f t="shared" si="12"/>
        <v>3.5522971E-2</v>
      </c>
      <c r="V45">
        <f t="shared" si="13"/>
        <v>0.01</v>
      </c>
      <c r="W45">
        <f t="shared" si="14"/>
        <v>0.45064000948617111</v>
      </c>
      <c r="X45">
        <f t="shared" si="15"/>
        <v>1.6008071988416982E-2</v>
      </c>
      <c r="Y45">
        <f t="shared" si="16"/>
        <v>4.5064000948617112E-3</v>
      </c>
      <c r="Z45">
        <f t="shared" si="17"/>
        <v>0.43012553740289244</v>
      </c>
      <c r="AB45">
        <f t="shared" si="18"/>
        <v>116.83675985005031</v>
      </c>
      <c r="AC45">
        <f t="shared" si="19"/>
        <v>108.68788596302687</v>
      </c>
      <c r="AE45">
        <f t="shared" si="2"/>
        <v>0</v>
      </c>
      <c r="AF45">
        <f t="shared" si="25"/>
        <v>0</v>
      </c>
      <c r="AG45">
        <f t="shared" si="25"/>
        <v>-5.3765692175361552</v>
      </c>
      <c r="AH45">
        <f t="shared" si="4"/>
        <v>-800.4035994208491</v>
      </c>
      <c r="AI45">
        <f t="shared" si="23"/>
        <v>-805.78016863838525</v>
      </c>
      <c r="AJ45">
        <f t="shared" si="6"/>
        <v>8.1488738870234414</v>
      </c>
      <c r="AK45">
        <f t="shared" si="20"/>
        <v>8.1785731895035223</v>
      </c>
      <c r="AL45">
        <f t="shared" si="7"/>
        <v>-789.45272156185831</v>
      </c>
      <c r="AN45">
        <f t="shared" si="26"/>
        <v>0</v>
      </c>
      <c r="AO45">
        <f t="shared" si="26"/>
        <v>0</v>
      </c>
      <c r="AP45">
        <f t="shared" si="26"/>
        <v>-7.2281096343756263E-2</v>
      </c>
      <c r="AQ45">
        <f t="shared" si="26"/>
        <v>-10.760402655085626</v>
      </c>
      <c r="AR45">
        <f t="shared" si="26"/>
        <v>-10.832683751429382</v>
      </c>
      <c r="AS45">
        <f t="shared" si="26"/>
        <v>0.10955118676794011</v>
      </c>
      <c r="AT45">
        <f t="shared" si="26"/>
        <v>0.10995045590352633</v>
      </c>
      <c r="AU45">
        <f t="shared" si="24"/>
        <v>-10.613182108757917</v>
      </c>
      <c r="AW45">
        <v>42</v>
      </c>
      <c r="AX45">
        <f>IF(Z45&gt;0, (R45*SUMPRODUCT(K45:$K$98, X45:$X$98)-K45*$AZ$3)/Z45, 0)</f>
        <v>252.68875365849408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4.8051124000000001E-2</v>
      </c>
      <c r="Q46" s="4">
        <f t="shared" si="22"/>
        <v>12.5</v>
      </c>
      <c r="R46">
        <f t="shared" si="0"/>
        <v>50000</v>
      </c>
      <c r="S46">
        <f t="shared" si="1"/>
        <v>248.91652094516343</v>
      </c>
      <c r="U46">
        <f t="shared" si="12"/>
        <v>4.8051124000000001E-2</v>
      </c>
      <c r="V46">
        <f t="shared" si="13"/>
        <v>0.01</v>
      </c>
      <c r="W46">
        <f t="shared" si="14"/>
        <v>0.43012553740289244</v>
      </c>
      <c r="X46">
        <f t="shared" si="15"/>
        <v>2.0668015533313024E-2</v>
      </c>
      <c r="Y46">
        <f t="shared" si="16"/>
        <v>4.3012553740289245E-3</v>
      </c>
      <c r="Z46">
        <f t="shared" si="17"/>
        <v>0.40515626649555048</v>
      </c>
      <c r="AB46">
        <f t="shared" si="18"/>
        <v>108.68788596302687</v>
      </c>
      <c r="AC46">
        <f t="shared" si="19"/>
        <v>100.8500882952039</v>
      </c>
      <c r="AE46">
        <f t="shared" si="2"/>
        <v>0</v>
      </c>
      <c r="AF46">
        <f t="shared" si="25"/>
        <v>0</v>
      </c>
      <c r="AG46">
        <f t="shared" si="25"/>
        <v>-5.0644533311943807</v>
      </c>
      <c r="AH46">
        <f t="shared" si="4"/>
        <v>-1033.4007766656512</v>
      </c>
      <c r="AI46">
        <f t="shared" si="23"/>
        <v>-1038.4652299968454</v>
      </c>
      <c r="AJ46">
        <f t="shared" si="6"/>
        <v>7.8377976678229686</v>
      </c>
      <c r="AK46">
        <f t="shared" si="20"/>
        <v>7.6081520174118822</v>
      </c>
      <c r="AL46">
        <f t="shared" si="7"/>
        <v>-1023.0192803116106</v>
      </c>
      <c r="AN46">
        <f t="shared" si="26"/>
        <v>0</v>
      </c>
      <c r="AO46">
        <f t="shared" si="26"/>
        <v>0</v>
      </c>
      <c r="AP46">
        <f t="shared" si="26"/>
        <v>-6.0790265586650821E-2</v>
      </c>
      <c r="AQ46">
        <f t="shared" si="26"/>
        <v>-12.404242583106354</v>
      </c>
      <c r="AR46">
        <f t="shared" si="26"/>
        <v>-12.465032848693003</v>
      </c>
      <c r="AS46">
        <f t="shared" si="26"/>
        <v>9.4079611496592427E-2</v>
      </c>
      <c r="AT46">
        <f t="shared" si="26"/>
        <v>9.1323100740866539E-2</v>
      </c>
      <c r="AU46">
        <f t="shared" si="24"/>
        <v>-12.279630136455545</v>
      </c>
      <c r="AW46">
        <v>43</v>
      </c>
      <c r="AX46">
        <f>IF(Z46&gt;0, (R46*SUMPRODUCT(K46:$K$98, X46:$X$98)-K46*$AZ$3)/Z46, 0)</f>
        <v>248.91652094516343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6.1583839000000001E-2</v>
      </c>
      <c r="Q47" s="4">
        <f t="shared" si="22"/>
        <v>12.5</v>
      </c>
      <c r="R47">
        <f t="shared" si="0"/>
        <v>50000</v>
      </c>
      <c r="S47">
        <f t="shared" si="1"/>
        <v>242.06948509089401</v>
      </c>
      <c r="U47">
        <f t="shared" si="12"/>
        <v>6.1583839000000001E-2</v>
      </c>
      <c r="V47">
        <f t="shared" si="13"/>
        <v>0.01</v>
      </c>
      <c r="W47">
        <f t="shared" si="14"/>
        <v>0.40515626649555048</v>
      </c>
      <c r="X47">
        <f t="shared" si="15"/>
        <v>2.4951078285703074E-2</v>
      </c>
      <c r="Y47">
        <f t="shared" si="16"/>
        <v>4.0515626649555046E-3</v>
      </c>
      <c r="Z47">
        <f t="shared" si="17"/>
        <v>0.3761536255448919</v>
      </c>
      <c r="AB47">
        <f t="shared" si="18"/>
        <v>100.8500882952039</v>
      </c>
      <c r="AC47">
        <f t="shared" si="19"/>
        <v>91.055314450724936</v>
      </c>
      <c r="AE47">
        <f t="shared" si="2"/>
        <v>0</v>
      </c>
      <c r="AF47">
        <f t="shared" si="25"/>
        <v>0</v>
      </c>
      <c r="AG47">
        <f t="shared" si="25"/>
        <v>-4.7019203193111485</v>
      </c>
      <c r="AH47">
        <f t="shared" si="4"/>
        <v>-1247.5539142851537</v>
      </c>
      <c r="AI47">
        <f t="shared" si="23"/>
        <v>-1252.2558346044648</v>
      </c>
      <c r="AJ47">
        <f t="shared" si="6"/>
        <v>9.7947738444789678</v>
      </c>
      <c r="AK47">
        <f t="shared" si="20"/>
        <v>7.0595061806642736</v>
      </c>
      <c r="AL47">
        <f t="shared" si="7"/>
        <v>-1235.4015545793216</v>
      </c>
      <c r="AN47">
        <f t="shared" si="26"/>
        <v>0</v>
      </c>
      <c r="AO47">
        <f t="shared" si="26"/>
        <v>0</v>
      </c>
      <c r="AP47">
        <f t="shared" si="26"/>
        <v>-5.0391665180472112E-2</v>
      </c>
      <c r="AQ47">
        <f t="shared" si="26"/>
        <v>-13.370349745198373</v>
      </c>
      <c r="AR47">
        <f t="shared" si="26"/>
        <v>-13.420741410378845</v>
      </c>
      <c r="AS47">
        <f t="shared" si="26"/>
        <v>0.10497306006277465</v>
      </c>
      <c r="AT47">
        <f t="shared" si="26"/>
        <v>7.5658507085808083E-2</v>
      </c>
      <c r="AU47">
        <f t="shared" si="24"/>
        <v>-13.240109843230263</v>
      </c>
      <c r="AW47">
        <v>44</v>
      </c>
      <c r="AX47">
        <f>IF(Z47&gt;0, (R47*SUMPRODUCT(K47:$K$98, X47:$X$98)-K47*$AZ$3)/Z47, 0)</f>
        <v>242.06948509089401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7.6495508000000004E-2</v>
      </c>
      <c r="Q48" s="4">
        <f t="shared" si="22"/>
        <v>12.5</v>
      </c>
      <c r="R48">
        <f t="shared" si="0"/>
        <v>50000</v>
      </c>
      <c r="S48">
        <f t="shared" si="1"/>
        <v>232.85986563498167</v>
      </c>
      <c r="U48">
        <f t="shared" si="12"/>
        <v>7.6495508000000004E-2</v>
      </c>
      <c r="V48">
        <f t="shared" si="13"/>
        <v>0.01</v>
      </c>
      <c r="W48">
        <f t="shared" si="14"/>
        <v>0.3761536255448919</v>
      </c>
      <c r="X48">
        <f t="shared" si="15"/>
        <v>2.8774062672098283E-2</v>
      </c>
      <c r="Y48">
        <f t="shared" si="16"/>
        <v>3.7615362554489192E-3</v>
      </c>
      <c r="Z48">
        <f t="shared" si="17"/>
        <v>0.3436180266173447</v>
      </c>
      <c r="AB48">
        <f t="shared" si="18"/>
        <v>91.055314450724936</v>
      </c>
      <c r="AC48">
        <f t="shared" si="19"/>
        <v>80.014847507872446</v>
      </c>
      <c r="AE48">
        <f t="shared" si="2"/>
        <v>0</v>
      </c>
      <c r="AF48">
        <f t="shared" si="25"/>
        <v>0</v>
      </c>
      <c r="AG48">
        <f t="shared" si="25"/>
        <v>-4.2952253327168091</v>
      </c>
      <c r="AH48">
        <f t="shared" si="4"/>
        <v>-1438.7031336049142</v>
      </c>
      <c r="AI48">
        <f t="shared" si="23"/>
        <v>-1442.9983589376311</v>
      </c>
      <c r="AJ48">
        <f t="shared" si="6"/>
        <v>11.04046694285249</v>
      </c>
      <c r="AK48">
        <f t="shared" si="20"/>
        <v>6.3738720115507457</v>
      </c>
      <c r="AL48">
        <f t="shared" si="7"/>
        <v>-1425.584019983228</v>
      </c>
      <c r="AN48">
        <f t="shared" si="26"/>
        <v>0</v>
      </c>
      <c r="AO48">
        <f t="shared" si="26"/>
        <v>0</v>
      </c>
      <c r="AP48">
        <f t="shared" si="26"/>
        <v>-4.1100904019393987E-2</v>
      </c>
      <c r="AQ48">
        <f t="shared" si="26"/>
        <v>-13.76691438195045</v>
      </c>
      <c r="AR48">
        <f t="shared" si="26"/>
        <v>-13.808015285969844</v>
      </c>
      <c r="AS48">
        <f t="shared" si="26"/>
        <v>0.1056459526560979</v>
      </c>
      <c r="AT48">
        <f t="shared" si="26"/>
        <v>6.0991422215548083E-2</v>
      </c>
      <c r="AU48">
        <f t="shared" si="24"/>
        <v>-13.6413779110982</v>
      </c>
      <c r="AW48">
        <v>45</v>
      </c>
      <c r="AX48">
        <f>IF(Z48&gt;0, (R48*SUMPRODUCT(K48:$K$98, X48:$X$98)-K48*$AZ$3)/Z48, 0)</f>
        <v>232.85986563498167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9.2986215999999997E-2</v>
      </c>
      <c r="Q49" s="4">
        <f t="shared" si="22"/>
        <v>12.5</v>
      </c>
      <c r="R49">
        <f t="shared" si="0"/>
        <v>50000</v>
      </c>
      <c r="S49">
        <f t="shared" si="1"/>
        <v>221.67914240032562</v>
      </c>
      <c r="U49">
        <f t="shared" si="12"/>
        <v>9.2986215999999997E-2</v>
      </c>
      <c r="V49">
        <f t="shared" si="13"/>
        <v>0.01</v>
      </c>
      <c r="W49">
        <f t="shared" si="14"/>
        <v>0.3436180266173447</v>
      </c>
      <c r="X49">
        <f t="shared" si="15"/>
        <v>3.195174004453416E-2</v>
      </c>
      <c r="Y49">
        <f t="shared" si="16"/>
        <v>3.436180266173447E-3</v>
      </c>
      <c r="Z49">
        <f t="shared" si="17"/>
        <v>0.30823010630663711</v>
      </c>
      <c r="AB49">
        <f t="shared" si="18"/>
        <v>80.014847507872446</v>
      </c>
      <c r="AC49">
        <f t="shared" si="19"/>
        <v>68.328185628016513</v>
      </c>
      <c r="AE49">
        <f t="shared" si="2"/>
        <v>0</v>
      </c>
      <c r="AF49">
        <f t="shared" si="25"/>
        <v>0</v>
      </c>
      <c r="AG49">
        <f t="shared" si="25"/>
        <v>-3.8528763288329637</v>
      </c>
      <c r="AH49">
        <f t="shared" si="4"/>
        <v>-1597.5870022267079</v>
      </c>
      <c r="AI49">
        <f t="shared" si="23"/>
        <v>-1601.4398785555409</v>
      </c>
      <c r="AJ49">
        <f t="shared" si="6"/>
        <v>11.686661879855933</v>
      </c>
      <c r="AK49">
        <f t="shared" si="20"/>
        <v>5.6010393255510715</v>
      </c>
      <c r="AL49">
        <f t="shared" si="7"/>
        <v>-1584.152177350134</v>
      </c>
      <c r="AN49">
        <f t="shared" si="26"/>
        <v>0</v>
      </c>
      <c r="AO49">
        <f t="shared" si="26"/>
        <v>0</v>
      </c>
      <c r="AP49">
        <f t="shared" si="26"/>
        <v>-3.2917926285944116E-2</v>
      </c>
      <c r="AQ49">
        <f t="shared" si="26"/>
        <v>-13.649348353366561</v>
      </c>
      <c r="AR49">
        <f t="shared" si="26"/>
        <v>-13.682266279652504</v>
      </c>
      <c r="AS49">
        <f t="shared" si="26"/>
        <v>9.984765703766478E-2</v>
      </c>
      <c r="AT49">
        <f t="shared" si="26"/>
        <v>4.7853754937161812E-2</v>
      </c>
      <c r="AU49">
        <f t="shared" si="24"/>
        <v>-13.534564867677679</v>
      </c>
      <c r="AW49">
        <v>46</v>
      </c>
      <c r="AX49">
        <f>IF(Z49&gt;0, (R49*SUMPRODUCT(K49:$K$98, X49:$X$98)-K49*$AZ$3)/Z49, 0)</f>
        <v>221.67914240032562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0.109364504</v>
      </c>
      <c r="Q50" s="4">
        <f t="shared" si="22"/>
        <v>12.5</v>
      </c>
      <c r="R50">
        <f t="shared" si="0"/>
        <v>50000</v>
      </c>
      <c r="S50">
        <f t="shared" si="1"/>
        <v>208.28376271592188</v>
      </c>
      <c r="U50">
        <f t="shared" si="12"/>
        <v>0.109364504</v>
      </c>
      <c r="V50">
        <f t="shared" si="13"/>
        <v>0.01</v>
      </c>
      <c r="W50">
        <f t="shared" si="14"/>
        <v>0.30823010630663711</v>
      </c>
      <c r="X50">
        <f t="shared" si="15"/>
        <v>3.3709432694092642E-2</v>
      </c>
      <c r="Y50">
        <f t="shared" si="16"/>
        <v>3.0823010630663711E-3</v>
      </c>
      <c r="Z50">
        <f t="shared" si="17"/>
        <v>0.27143837254947806</v>
      </c>
      <c r="AB50">
        <f t="shared" si="18"/>
        <v>68.328185628016513</v>
      </c>
      <c r="AC50">
        <f t="shared" si="19"/>
        <v>56.53620558009149</v>
      </c>
      <c r="AE50">
        <f t="shared" si="2"/>
        <v>0</v>
      </c>
      <c r="AF50">
        <f t="shared" si="25"/>
        <v>0</v>
      </c>
      <c r="AG50">
        <f t="shared" si="25"/>
        <v>-3.3929796568684756</v>
      </c>
      <c r="AH50">
        <f t="shared" si="4"/>
        <v>-1685.4716347046322</v>
      </c>
      <c r="AI50">
        <f t="shared" si="23"/>
        <v>-1688.8646143615006</v>
      </c>
      <c r="AJ50">
        <f t="shared" si="6"/>
        <v>11.791980047925023</v>
      </c>
      <c r="AK50">
        <f t="shared" si="20"/>
        <v>4.782972993961156</v>
      </c>
      <c r="AL50">
        <f t="shared" si="7"/>
        <v>-1672.2896613196142</v>
      </c>
      <c r="AN50">
        <f t="shared" si="26"/>
        <v>0</v>
      </c>
      <c r="AO50">
        <f t="shared" si="26"/>
        <v>0</v>
      </c>
      <c r="AP50">
        <f t="shared" si="26"/>
        <v>-2.5882762805458776E-2</v>
      </c>
      <c r="AQ50">
        <f t="shared" si="26"/>
        <v>-12.857331003467287</v>
      </c>
      <c r="AR50">
        <f t="shared" si="26"/>
        <v>-12.883213766272746</v>
      </c>
      <c r="AS50">
        <f t="shared" si="26"/>
        <v>8.9953095347714548E-2</v>
      </c>
      <c r="AT50">
        <f t="shared" si="26"/>
        <v>3.6486088343326138E-2</v>
      </c>
      <c r="AU50">
        <f t="shared" si="24"/>
        <v>-12.756774582581704</v>
      </c>
      <c r="AW50">
        <v>47</v>
      </c>
      <c r="AX50">
        <f>IF(Z50&gt;0, (R50*SUMPRODUCT(K50:$K$98, X50:$X$98)-K50*$AZ$3)/Z50, 0)</f>
        <v>208.28376271592188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0.12705264299999999</v>
      </c>
      <c r="Q51" s="4">
        <f t="shared" si="22"/>
        <v>12.5</v>
      </c>
      <c r="R51">
        <f t="shared" si="0"/>
        <v>50000</v>
      </c>
      <c r="S51">
        <f t="shared" si="1"/>
        <v>193.55282926202995</v>
      </c>
      <c r="U51">
        <f t="shared" si="12"/>
        <v>0.12705264299999999</v>
      </c>
      <c r="V51">
        <f t="shared" si="13"/>
        <v>0.01</v>
      </c>
      <c r="W51">
        <f t="shared" si="14"/>
        <v>0.27143837254947806</v>
      </c>
      <c r="X51">
        <f t="shared" si="15"/>
        <v>3.4486962644029832E-2</v>
      </c>
      <c r="Y51">
        <f t="shared" si="16"/>
        <v>2.7143837254947805E-3</v>
      </c>
      <c r="Z51">
        <f t="shared" si="17"/>
        <v>0.23423702617995343</v>
      </c>
      <c r="AB51">
        <f t="shared" si="18"/>
        <v>56.53620558009149</v>
      </c>
      <c r="AC51">
        <f t="shared" si="19"/>
        <v>45.337239135054162</v>
      </c>
      <c r="AE51">
        <f t="shared" si="2"/>
        <v>0</v>
      </c>
      <c r="AF51">
        <f t="shared" si="25"/>
        <v>0</v>
      </c>
      <c r="AG51">
        <f t="shared" si="25"/>
        <v>-2.9279628272494178</v>
      </c>
      <c r="AH51">
        <f t="shared" si="4"/>
        <v>-1724.3481322014916</v>
      </c>
      <c r="AI51">
        <f t="shared" si="23"/>
        <v>-1727.2760950287411</v>
      </c>
      <c r="AJ51">
        <f t="shared" si="6"/>
        <v>11.198966445037328</v>
      </c>
      <c r="AK51">
        <f t="shared" si="20"/>
        <v>3.9575343906064049</v>
      </c>
      <c r="AL51">
        <f t="shared" si="7"/>
        <v>-1712.1195941930973</v>
      </c>
      <c r="AN51">
        <f t="shared" si="26"/>
        <v>0</v>
      </c>
      <c r="AO51">
        <f t="shared" si="26"/>
        <v>0</v>
      </c>
      <c r="AP51">
        <f t="shared" si="26"/>
        <v>-1.9942376566811207E-2</v>
      </c>
      <c r="AQ51">
        <f t="shared" si="26"/>
        <v>-11.744547937770113</v>
      </c>
      <c r="AR51">
        <f t="shared" si="26"/>
        <v>-11.764490314336925</v>
      </c>
      <c r="AS51">
        <f t="shared" si="26"/>
        <v>7.6276243648838088E-2</v>
      </c>
      <c r="AT51">
        <f t="shared" si="26"/>
        <v>2.6954796133023321E-2</v>
      </c>
      <c r="AU51">
        <f t="shared" si="24"/>
        <v>-11.661259274555063</v>
      </c>
      <c r="AW51">
        <v>48</v>
      </c>
      <c r="AX51">
        <f>IF(Z51&gt;0, (R51*SUMPRODUCT(K51:$K$98, X51:$X$98)-K51*$AZ$3)/Z51, 0)</f>
        <v>193.55282926202995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0.145586511</v>
      </c>
      <c r="Q52" s="4">
        <f t="shared" si="22"/>
        <v>12.5</v>
      </c>
      <c r="R52">
        <f t="shared" si="0"/>
        <v>50000</v>
      </c>
      <c r="S52">
        <f t="shared" si="1"/>
        <v>177.3237211018901</v>
      </c>
      <c r="U52">
        <f t="shared" si="12"/>
        <v>0.145586511</v>
      </c>
      <c r="V52">
        <f t="shared" si="13"/>
        <v>0.01</v>
      </c>
      <c r="W52">
        <f t="shared" si="14"/>
        <v>0.23423702617995343</v>
      </c>
      <c r="X52">
        <f t="shared" si="15"/>
        <v>3.4101751388555077E-2</v>
      </c>
      <c r="Y52">
        <f t="shared" si="16"/>
        <v>2.3423702617995342E-3</v>
      </c>
      <c r="Z52">
        <f t="shared" si="17"/>
        <v>0.19779290452959883</v>
      </c>
      <c r="AB52">
        <f t="shared" si="18"/>
        <v>45.337239135054162</v>
      </c>
      <c r="AC52">
        <f t="shared" si="19"/>
        <v>35.073373838739357</v>
      </c>
      <c r="AE52">
        <f t="shared" si="2"/>
        <v>0</v>
      </c>
      <c r="AF52">
        <f t="shared" si="25"/>
        <v>0</v>
      </c>
      <c r="AG52">
        <f t="shared" si="25"/>
        <v>-2.4724113066199855</v>
      </c>
      <c r="AH52">
        <f t="shared" si="4"/>
        <v>-1705.0875694277538</v>
      </c>
      <c r="AI52">
        <f t="shared" si="23"/>
        <v>-1707.5599807343738</v>
      </c>
      <c r="AJ52">
        <f t="shared" si="6"/>
        <v>10.263865296314805</v>
      </c>
      <c r="AK52">
        <f t="shared" si="20"/>
        <v>3.1736067394537915</v>
      </c>
      <c r="AL52">
        <f t="shared" si="7"/>
        <v>-1694.1225086986051</v>
      </c>
      <c r="AN52">
        <f t="shared" si="26"/>
        <v>0</v>
      </c>
      <c r="AO52">
        <f t="shared" si="26"/>
        <v>0</v>
      </c>
      <c r="AP52">
        <f t="shared" si="26"/>
        <v>-1.503536765690437E-2</v>
      </c>
      <c r="AQ52">
        <f t="shared" si="26"/>
        <v>-10.369075090750721</v>
      </c>
      <c r="AR52">
        <f t="shared" si="26"/>
        <v>-10.384110458407624</v>
      </c>
      <c r="AS52">
        <f t="shared" si="26"/>
        <v>6.2417198909353731E-2</v>
      </c>
      <c r="AT52">
        <f t="shared" si="26"/>
        <v>1.9299517033575582E-2</v>
      </c>
      <c r="AU52">
        <f t="shared" si="24"/>
        <v>-10.302393742464695</v>
      </c>
      <c r="AW52">
        <v>49</v>
      </c>
      <c r="AX52">
        <f>IF(Z52&gt;0, (R52*SUMPRODUCT(K52:$K$98, X52:$X$98)-K52*$AZ$3)/Z52, 0)</f>
        <v>177.3237211018901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0.16473611299999999</v>
      </c>
      <c r="Q53" s="4">
        <f t="shared" si="22"/>
        <v>12.5</v>
      </c>
      <c r="R53">
        <f t="shared" si="0"/>
        <v>50000</v>
      </c>
      <c r="S53">
        <f t="shared" si="1"/>
        <v>159.44448307103181</v>
      </c>
      <c r="U53">
        <f t="shared" si="12"/>
        <v>0.16473611299999999</v>
      </c>
      <c r="V53">
        <f t="shared" si="13"/>
        <v>0.01</v>
      </c>
      <c r="W53">
        <f t="shared" si="14"/>
        <v>0.19779290452959883</v>
      </c>
      <c r="X53">
        <f t="shared" si="15"/>
        <v>3.2583634271186206E-2</v>
      </c>
      <c r="Y53">
        <f t="shared" si="16"/>
        <v>1.9779290452959881E-3</v>
      </c>
      <c r="Z53">
        <f t="shared" si="17"/>
        <v>0.16323134121311664</v>
      </c>
      <c r="AB53">
        <f t="shared" si="18"/>
        <v>35.073373838739357</v>
      </c>
      <c r="AC53">
        <f t="shared" si="19"/>
        <v>26.026336820716594</v>
      </c>
      <c r="AE53">
        <f t="shared" si="2"/>
        <v>0</v>
      </c>
      <c r="AF53">
        <f t="shared" si="25"/>
        <v>0</v>
      </c>
      <c r="AG53">
        <f t="shared" si="25"/>
        <v>-2.040391765163958</v>
      </c>
      <c r="AH53">
        <f t="shared" si="4"/>
        <v>-1629.1817135593103</v>
      </c>
      <c r="AI53">
        <f t="shared" si="23"/>
        <v>-1631.2221053244743</v>
      </c>
      <c r="AJ53">
        <f t="shared" si="6"/>
        <v>9.0470370180227633</v>
      </c>
      <c r="AK53">
        <f t="shared" si="20"/>
        <v>2.4551361687117552</v>
      </c>
      <c r="AL53">
        <f t="shared" si="7"/>
        <v>-1619.7199321377398</v>
      </c>
      <c r="AN53">
        <f t="shared" si="26"/>
        <v>0</v>
      </c>
      <c r="AO53">
        <f t="shared" si="26"/>
        <v>0</v>
      </c>
      <c r="AP53">
        <f t="shared" si="26"/>
        <v>-1.1078701745545519E-2</v>
      </c>
      <c r="AQ53">
        <f t="shared" si="26"/>
        <v>-8.8459572333012257</v>
      </c>
      <c r="AR53">
        <f t="shared" si="26"/>
        <v>-8.8570359350467722</v>
      </c>
      <c r="AS53">
        <f t="shared" si="26"/>
        <v>4.9122637385046332E-2</v>
      </c>
      <c r="AT53">
        <f t="shared" si="26"/>
        <v>1.3330636705286447E-2</v>
      </c>
      <c r="AU53">
        <f t="shared" si="24"/>
        <v>-8.7945826609564399</v>
      </c>
      <c r="AW53">
        <v>50</v>
      </c>
      <c r="AX53">
        <f>IF(Z53&gt;0, (R53*SUMPRODUCT(K53:$K$98, X53:$X$98)-K53*$AZ$3)/Z53, 0)</f>
        <v>159.44448307103181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0.18528323299999999</v>
      </c>
      <c r="Q54" s="4">
        <f t="shared" si="22"/>
        <v>12.5</v>
      </c>
      <c r="R54">
        <f t="shared" si="0"/>
        <v>50000</v>
      </c>
      <c r="S54">
        <f t="shared" si="1"/>
        <v>139.77976566392007</v>
      </c>
      <c r="U54">
        <f t="shared" si="12"/>
        <v>0.18528323299999999</v>
      </c>
      <c r="V54">
        <f t="shared" si="13"/>
        <v>0.01</v>
      </c>
      <c r="W54">
        <f t="shared" si="14"/>
        <v>0.16323134121311664</v>
      </c>
      <c r="X54">
        <f t="shared" si="15"/>
        <v>3.024403062689239E-2</v>
      </c>
      <c r="Y54">
        <f t="shared" si="16"/>
        <v>1.6323134121311665E-3</v>
      </c>
      <c r="Z54">
        <f t="shared" si="17"/>
        <v>0.1313549971740931</v>
      </c>
      <c r="AB54">
        <f t="shared" si="18"/>
        <v>26.026336820716594</v>
      </c>
      <c r="AC54">
        <f t="shared" si="19"/>
        <v>18.360770723779616</v>
      </c>
      <c r="AE54">
        <f t="shared" si="2"/>
        <v>0</v>
      </c>
      <c r="AF54">
        <f t="shared" si="25"/>
        <v>0</v>
      </c>
      <c r="AG54">
        <f t="shared" si="25"/>
        <v>-1.6419374646761637</v>
      </c>
      <c r="AH54">
        <f t="shared" si="4"/>
        <v>-1512.2015313446195</v>
      </c>
      <c r="AI54">
        <f t="shared" si="23"/>
        <v>-1513.8434688092957</v>
      </c>
      <c r="AJ54">
        <f t="shared" si="6"/>
        <v>7.6655660969369777</v>
      </c>
      <c r="AK54">
        <f t="shared" si="20"/>
        <v>1.8218435774501618</v>
      </c>
      <c r="AL54">
        <f t="shared" si="7"/>
        <v>-1504.3560591349085</v>
      </c>
      <c r="AN54">
        <f t="shared" si="26"/>
        <v>0</v>
      </c>
      <c r="AO54">
        <f t="shared" si="26"/>
        <v>0</v>
      </c>
      <c r="AP54">
        <f t="shared" si="26"/>
        <v>-7.9600152243148644E-3</v>
      </c>
      <c r="AQ54">
        <f t="shared" si="26"/>
        <v>-7.3310631316336323</v>
      </c>
      <c r="AR54">
        <f t="shared" si="26"/>
        <v>-7.3390231468579472</v>
      </c>
      <c r="AS54">
        <f t="shared" si="26"/>
        <v>3.7162208760882796E-2</v>
      </c>
      <c r="AT54">
        <f t="shared" si="26"/>
        <v>8.8321893645832168E-3</v>
      </c>
      <c r="AU54">
        <f t="shared" si="24"/>
        <v>-7.293028748732481</v>
      </c>
      <c r="AW54">
        <v>51</v>
      </c>
      <c r="AX54">
        <f>IF(Z54&gt;0, (R54*SUMPRODUCT(K54:$K$98, X54:$X$98)-K54*$AZ$3)/Z54, 0)</f>
        <v>139.77976566392007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0.20641411200000001</v>
      </c>
      <c r="Q55" s="4">
        <f t="shared" si="22"/>
        <v>12.5</v>
      </c>
      <c r="R55">
        <f t="shared" si="0"/>
        <v>50000</v>
      </c>
      <c r="S55">
        <f t="shared" si="1"/>
        <v>117.39893318176975</v>
      </c>
      <c r="U55">
        <f t="shared" si="12"/>
        <v>0.20641411200000001</v>
      </c>
      <c r="V55">
        <f t="shared" si="13"/>
        <v>0.01</v>
      </c>
      <c r="W55">
        <f t="shared" si="14"/>
        <v>0.1313549971740931</v>
      </c>
      <c r="X55">
        <f t="shared" si="15"/>
        <v>2.711352509845294E-2</v>
      </c>
      <c r="Y55">
        <f t="shared" si="16"/>
        <v>1.313549971740931E-3</v>
      </c>
      <c r="Z55">
        <f t="shared" si="17"/>
        <v>0.10292792210389923</v>
      </c>
      <c r="AB55">
        <f t="shared" si="18"/>
        <v>18.360770723779616</v>
      </c>
      <c r="AC55">
        <f t="shared" si="19"/>
        <v>12.083628249614067</v>
      </c>
      <c r="AE55">
        <f t="shared" si="2"/>
        <v>0</v>
      </c>
      <c r="AF55">
        <f t="shared" si="25"/>
        <v>0</v>
      </c>
      <c r="AG55">
        <f t="shared" si="25"/>
        <v>-1.2865990262987403</v>
      </c>
      <c r="AH55">
        <f t="shared" si="4"/>
        <v>-1355.6762549226469</v>
      </c>
      <c r="AI55">
        <f t="shared" si="23"/>
        <v>-1356.9628539489456</v>
      </c>
      <c r="AJ55">
        <f t="shared" si="6"/>
        <v>6.277142474165549</v>
      </c>
      <c r="AK55">
        <f t="shared" si="20"/>
        <v>1.2852539506645733</v>
      </c>
      <c r="AL55">
        <f t="shared" si="7"/>
        <v>-1349.4004575241154</v>
      </c>
      <c r="AN55">
        <f t="shared" si="26"/>
        <v>0</v>
      </c>
      <c r="AO55">
        <f t="shared" si="26"/>
        <v>0</v>
      </c>
      <c r="AP55">
        <f t="shared" si="26"/>
        <v>-5.5690674982484655E-3</v>
      </c>
      <c r="AQ55">
        <f t="shared" si="26"/>
        <v>-5.8680695501194053</v>
      </c>
      <c r="AR55">
        <f t="shared" si="26"/>
        <v>-5.8736386176176536</v>
      </c>
      <c r="AS55">
        <f t="shared" si="26"/>
        <v>2.717072640363815E-2</v>
      </c>
      <c r="AT55">
        <f t="shared" si="26"/>
        <v>5.5632453136798396E-3</v>
      </c>
      <c r="AU55">
        <f t="shared" si="24"/>
        <v>-5.8409046459003351</v>
      </c>
      <c r="AW55">
        <v>52</v>
      </c>
      <c r="AX55">
        <f>IF(Z55&gt;0, (R55*SUMPRODUCT(K55:$K$98, X55:$X$98)-K55*$AZ$3)/Z55, 0)</f>
        <v>117.39893318176975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0.22879502199999999</v>
      </c>
      <c r="Q56" s="4">
        <f t="shared" si="22"/>
        <v>12.5</v>
      </c>
      <c r="R56">
        <f t="shared" si="0"/>
        <v>50000</v>
      </c>
      <c r="S56">
        <f t="shared" si="1"/>
        <v>91.34177531644427</v>
      </c>
      <c r="U56">
        <f t="shared" si="12"/>
        <v>0.22879502199999999</v>
      </c>
      <c r="V56">
        <f t="shared" si="13"/>
        <v>0.01</v>
      </c>
      <c r="W56">
        <f t="shared" si="14"/>
        <v>0.10292792210389923</v>
      </c>
      <c r="X56">
        <f t="shared" si="15"/>
        <v>2.3549396202175908E-2</v>
      </c>
      <c r="Y56">
        <f t="shared" si="16"/>
        <v>1.0292792210389924E-3</v>
      </c>
      <c r="Z56">
        <f t="shared" si="17"/>
        <v>7.8349246680684326E-2</v>
      </c>
      <c r="AB56">
        <f t="shared" si="18"/>
        <v>12.083628249614067</v>
      </c>
      <c r="AC56">
        <f t="shared" si="19"/>
        <v>7.1565592865197347</v>
      </c>
      <c r="AE56">
        <f t="shared" si="2"/>
        <v>0</v>
      </c>
      <c r="AF56">
        <f t="shared" si="25"/>
        <v>0</v>
      </c>
      <c r="AG56">
        <f t="shared" si="25"/>
        <v>-0.97936558350855407</v>
      </c>
      <c r="AH56">
        <f t="shared" si="4"/>
        <v>-1177.4698101087954</v>
      </c>
      <c r="AI56">
        <f t="shared" si="23"/>
        <v>-1178.4491756923039</v>
      </c>
      <c r="AJ56">
        <f t="shared" si="6"/>
        <v>4.9270689630943325</v>
      </c>
      <c r="AK56">
        <f t="shared" si="20"/>
        <v>0.84585397747298474</v>
      </c>
      <c r="AL56">
        <f t="shared" si="7"/>
        <v>-1172.6762527517365</v>
      </c>
      <c r="AN56">
        <f t="shared" si="26"/>
        <v>0</v>
      </c>
      <c r="AO56">
        <f t="shared" si="26"/>
        <v>0</v>
      </c>
      <c r="AP56">
        <f t="shared" si="26"/>
        <v>-3.7850016986470873E-3</v>
      </c>
      <c r="AQ56">
        <f t="shared" si="26"/>
        <v>-4.5506247170758662</v>
      </c>
      <c r="AR56">
        <f t="shared" si="26"/>
        <v>-4.5544097187745125</v>
      </c>
      <c r="AS56">
        <f t="shared" si="26"/>
        <v>1.904188252955951E-2</v>
      </c>
      <c r="AT56">
        <f t="shared" si="26"/>
        <v>3.2690129155581861E-3</v>
      </c>
      <c r="AU56">
        <f t="shared" si="24"/>
        <v>-4.5320988233293944</v>
      </c>
      <c r="AW56">
        <v>53</v>
      </c>
      <c r="AX56">
        <f>IF(Z56&gt;0, (R56*SUMPRODUCT(K56:$K$98, X56:$X$98)-K56*$AZ$3)/Z56, 0)</f>
        <v>91.34177531644427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0.25248784600000002</v>
      </c>
      <c r="Q57" s="4">
        <f t="shared" si="22"/>
        <v>12.5</v>
      </c>
      <c r="R57">
        <f t="shared" si="0"/>
        <v>50000</v>
      </c>
      <c r="S57">
        <f t="shared" si="1"/>
        <v>59.638346099129429</v>
      </c>
      <c r="U57">
        <f t="shared" si="12"/>
        <v>0.25248784600000002</v>
      </c>
      <c r="V57">
        <f t="shared" si="13"/>
        <v>0.01</v>
      </c>
      <c r="W57">
        <f t="shared" si="14"/>
        <v>7.8349246680684326E-2</v>
      </c>
      <c r="X57">
        <f t="shared" si="15"/>
        <v>1.9782232530128636E-2</v>
      </c>
      <c r="Y57">
        <f t="shared" si="16"/>
        <v>7.8349246680684329E-4</v>
      </c>
      <c r="Z57">
        <f t="shared" si="17"/>
        <v>5.7783521683748854E-2</v>
      </c>
      <c r="AB57">
        <f t="shared" si="18"/>
        <v>7.1565592865197347</v>
      </c>
      <c r="AC57">
        <f t="shared" si="19"/>
        <v>3.4461136650019641</v>
      </c>
      <c r="AE57">
        <f t="shared" si="2"/>
        <v>0</v>
      </c>
      <c r="AF57">
        <f t="shared" si="25"/>
        <v>0</v>
      </c>
      <c r="AG57">
        <f t="shared" si="25"/>
        <v>-0.72229402104686069</v>
      </c>
      <c r="AH57">
        <f t="shared" si="4"/>
        <v>-989.11162650643178</v>
      </c>
      <c r="AI57">
        <f t="shared" si="23"/>
        <v>-989.83392052747865</v>
      </c>
      <c r="AJ57">
        <f t="shared" si="6"/>
        <v>3.7104456215177706</v>
      </c>
      <c r="AK57">
        <f t="shared" si="20"/>
        <v>0.50095915005638147</v>
      </c>
      <c r="AL57">
        <f t="shared" si="7"/>
        <v>-985.62251575590449</v>
      </c>
      <c r="AN57">
        <f t="shared" si="26"/>
        <v>0</v>
      </c>
      <c r="AO57">
        <f t="shared" si="26"/>
        <v>0</v>
      </c>
      <c r="AP57">
        <f t="shared" si="26"/>
        <v>-2.4923971032704217E-3</v>
      </c>
      <c r="AQ57">
        <f t="shared" si="26"/>
        <v>-3.4130961642776576</v>
      </c>
      <c r="AR57">
        <f t="shared" si="26"/>
        <v>-3.415588561380928</v>
      </c>
      <c r="AS57">
        <f t="shared" si="26"/>
        <v>1.2803517195822572E-2</v>
      </c>
      <c r="AT57">
        <f t="shared" si="26"/>
        <v>1.7286438736509109E-3</v>
      </c>
      <c r="AU57">
        <f t="shared" si="24"/>
        <v>-3.4010564003114547</v>
      </c>
      <c r="AW57">
        <v>54</v>
      </c>
      <c r="AX57">
        <f>IF(Z57&gt;0, (R57*SUMPRODUCT(K57:$K$98, X57:$X$98)-K57*$AZ$3)/Z57, 0)</f>
        <v>59.638346099129429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0.27661797300000002</v>
      </c>
      <c r="Q58" s="4">
        <f t="shared" si="22"/>
        <v>12.5</v>
      </c>
      <c r="R58">
        <f t="shared" si="0"/>
        <v>50000</v>
      </c>
      <c r="S58">
        <f t="shared" si="1"/>
        <v>18.999141636606563</v>
      </c>
      <c r="U58">
        <f t="shared" si="12"/>
        <v>0.27661797300000002</v>
      </c>
      <c r="V58">
        <f t="shared" si="13"/>
        <v>0.01</v>
      </c>
      <c r="W58">
        <f t="shared" si="14"/>
        <v>5.7783521683748854E-2</v>
      </c>
      <c r="X58">
        <f t="shared" si="15"/>
        <v>1.5983960640960155E-2</v>
      </c>
      <c r="Y58">
        <f t="shared" si="16"/>
        <v>5.7783521683748857E-4</v>
      </c>
      <c r="Z58">
        <f t="shared" si="17"/>
        <v>4.1221725825951211E-2</v>
      </c>
      <c r="AB58">
        <f t="shared" si="18"/>
        <v>3.4461136650019641</v>
      </c>
      <c r="AC58">
        <f t="shared" si="19"/>
        <v>0.78317740747260967</v>
      </c>
      <c r="AE58">
        <f t="shared" si="2"/>
        <v>0</v>
      </c>
      <c r="AF58">
        <f t="shared" si="25"/>
        <v>0</v>
      </c>
      <c r="AG58">
        <f t="shared" si="25"/>
        <v>-0.51527157282439018</v>
      </c>
      <c r="AH58">
        <f t="shared" si="4"/>
        <v>-799.19803204800769</v>
      </c>
      <c r="AI58">
        <f t="shared" si="23"/>
        <v>-799.71330362083211</v>
      </c>
      <c r="AJ58">
        <f t="shared" si="6"/>
        <v>2.6629362575293545</v>
      </c>
      <c r="AK58">
        <f t="shared" si="20"/>
        <v>0.24122795655013751</v>
      </c>
      <c r="AL58">
        <f t="shared" si="7"/>
        <v>-796.80913940675259</v>
      </c>
      <c r="AN58">
        <f t="shared" si="26"/>
        <v>0</v>
      </c>
      <c r="AO58">
        <f t="shared" si="26"/>
        <v>0</v>
      </c>
      <c r="AP58">
        <f t="shared" si="26"/>
        <v>-1.5875279443035553E-3</v>
      </c>
      <c r="AQ58">
        <f t="shared" si="26"/>
        <v>-2.4622922664919131</v>
      </c>
      <c r="AR58">
        <f t="shared" si="26"/>
        <v>-2.4638797944362167</v>
      </c>
      <c r="AS58">
        <f t="shared" si="26"/>
        <v>8.2043837573934023E-3</v>
      </c>
      <c r="AT58">
        <f t="shared" si="26"/>
        <v>7.4321220530654524E-4</v>
      </c>
      <c r="AU58">
        <f t="shared" si="24"/>
        <v>-2.4549321984735166</v>
      </c>
      <c r="AW58">
        <v>55</v>
      </c>
      <c r="AX58">
        <f>IF(Z58&gt;0, (R58*SUMPRODUCT(K58:$K$98, X58:$X$98)-K58*$AZ$3)/Z58, 0)</f>
        <v>18.999141636606563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0.30183517399999998</v>
      </c>
      <c r="Q59" s="4">
        <f t="shared" si="22"/>
        <v>12.5</v>
      </c>
      <c r="R59">
        <f t="shared" si="0"/>
        <v>50000</v>
      </c>
      <c r="S59">
        <f t="shared" si="1"/>
        <v>-35.580677097145305</v>
      </c>
      <c r="U59">
        <f t="shared" si="12"/>
        <v>0.30183517399999998</v>
      </c>
      <c r="V59">
        <f t="shared" si="13"/>
        <v>0.01</v>
      </c>
      <c r="W59">
        <f t="shared" si="14"/>
        <v>4.1221725825951211E-2</v>
      </c>
      <c r="X59">
        <f t="shared" si="15"/>
        <v>1.2442166787256277E-2</v>
      </c>
      <c r="Y59">
        <f t="shared" si="16"/>
        <v>4.1221725825951212E-4</v>
      </c>
      <c r="Z59">
        <f t="shared" si="17"/>
        <v>2.8367341780435422E-2</v>
      </c>
      <c r="AB59">
        <f t="shared" si="18"/>
        <v>0.78317740747260967</v>
      </c>
      <c r="AC59">
        <f t="shared" si="19"/>
        <v>-1.0093292279940318</v>
      </c>
      <c r="AE59">
        <f t="shared" si="2"/>
        <v>0</v>
      </c>
      <c r="AF59">
        <f t="shared" si="25"/>
        <v>0</v>
      </c>
      <c r="AG59">
        <f t="shared" si="25"/>
        <v>-0.35459177225544275</v>
      </c>
      <c r="AH59">
        <f t="shared" si="4"/>
        <v>-622.10833936281381</v>
      </c>
      <c r="AI59">
        <f t="shared" si="23"/>
        <v>-622.4629311350692</v>
      </c>
      <c r="AJ59">
        <f t="shared" si="6"/>
        <v>1.7925066354666415</v>
      </c>
      <c r="AK59">
        <f t="shared" si="20"/>
        <v>5.4822418523082679E-2</v>
      </c>
      <c r="AL59">
        <f t="shared" si="7"/>
        <v>-620.61560208107949</v>
      </c>
      <c r="AN59">
        <f t="shared" si="26"/>
        <v>0</v>
      </c>
      <c r="AO59">
        <f t="shared" si="26"/>
        <v>0</v>
      </c>
      <c r="AP59">
        <f t="shared" si="26"/>
        <v>-9.7542936746588703E-4</v>
      </c>
      <c r="AQ59">
        <f t="shared" si="26"/>
        <v>-1.7113277617811635</v>
      </c>
      <c r="AR59">
        <f t="shared" si="26"/>
        <v>-1.7123031911486291</v>
      </c>
      <c r="AS59">
        <f t="shared" si="26"/>
        <v>4.9309198645254059E-3</v>
      </c>
      <c r="AT59">
        <f t="shared" si="26"/>
        <v>1.5080834132947046E-4</v>
      </c>
      <c r="AU59">
        <f t="shared" si="24"/>
        <v>-1.7072214629427742</v>
      </c>
      <c r="AW59">
        <v>56</v>
      </c>
      <c r="AX59">
        <f>IF(Z59&gt;0, (R59*SUMPRODUCT(K59:$K$98, X59:$X$98)-K59*$AZ$3)/Z59, 0)</f>
        <v>-35.580677097145305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0.327222552</v>
      </c>
      <c r="Q60" s="4">
        <f t="shared" si="22"/>
        <v>12.5</v>
      </c>
      <c r="R60">
        <f t="shared" si="0"/>
        <v>50000</v>
      </c>
      <c r="S60">
        <f t="shared" si="1"/>
        <v>-112.8986565828436</v>
      </c>
      <c r="U60">
        <f t="shared" si="12"/>
        <v>0.327222552</v>
      </c>
      <c r="V60">
        <f t="shared" si="13"/>
        <v>0.01</v>
      </c>
      <c r="W60">
        <f t="shared" si="14"/>
        <v>2.8367341780435422E-2</v>
      </c>
      <c r="X60">
        <f t="shared" si="15"/>
        <v>9.2824339708503026E-3</v>
      </c>
      <c r="Y60">
        <f t="shared" si="16"/>
        <v>2.8367341780435423E-4</v>
      </c>
      <c r="Z60">
        <f t="shared" si="17"/>
        <v>1.8801234391780764E-2</v>
      </c>
      <c r="AB60">
        <f t="shared" si="18"/>
        <v>-1.0093292279940318</v>
      </c>
      <c r="AC60">
        <f t="shared" si="19"/>
        <v>-2.1226341049312047</v>
      </c>
      <c r="AE60">
        <f t="shared" si="2"/>
        <v>0</v>
      </c>
      <c r="AF60">
        <f t="shared" si="25"/>
        <v>0</v>
      </c>
      <c r="AG60">
        <f t="shared" si="25"/>
        <v>-0.23501542989725954</v>
      </c>
      <c r="AH60">
        <f t="shared" si="4"/>
        <v>-464.12169854251511</v>
      </c>
      <c r="AI60">
        <f t="shared" si="23"/>
        <v>-464.35671397241236</v>
      </c>
      <c r="AJ60">
        <f t="shared" si="6"/>
        <v>1.1133048769371729</v>
      </c>
      <c r="AK60">
        <f t="shared" si="20"/>
        <v>-7.0653045959582231E-2</v>
      </c>
      <c r="AL60">
        <f t="shared" si="7"/>
        <v>-463.31406214143482</v>
      </c>
      <c r="AN60">
        <f t="shared" si="26"/>
        <v>0</v>
      </c>
      <c r="AO60">
        <f t="shared" si="26"/>
        <v>0</v>
      </c>
      <c r="AP60">
        <f t="shared" si="26"/>
        <v>-5.7722552399401322E-4</v>
      </c>
      <c r="AQ60">
        <f t="shared" si="26"/>
        <v>-1.1399374532783333</v>
      </c>
      <c r="AR60">
        <f t="shared" si="26"/>
        <v>-1.1405146788023273</v>
      </c>
      <c r="AS60">
        <f t="shared" si="26"/>
        <v>2.7344076567061334E-3</v>
      </c>
      <c r="AT60">
        <f t="shared" si="26"/>
        <v>-1.7353218677438213E-4</v>
      </c>
      <c r="AU60">
        <f t="shared" si="24"/>
        <v>-1.1379538033323957</v>
      </c>
      <c r="AW60">
        <v>57</v>
      </c>
      <c r="AX60">
        <f>IF(Z60&gt;0, (R60*SUMPRODUCT(K60:$K$98, X60:$X$98)-K60*$AZ$3)/Z60, 0)</f>
        <v>-112.8986565828436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0.35219428400000002</v>
      </c>
      <c r="Q61" s="4">
        <f t="shared" si="22"/>
        <v>12.5</v>
      </c>
      <c r="R61">
        <f t="shared" si="0"/>
        <v>50000</v>
      </c>
      <c r="S61">
        <f t="shared" si="1"/>
        <v>-227.54573187069076</v>
      </c>
      <c r="U61">
        <f t="shared" si="12"/>
        <v>0.35219428400000002</v>
      </c>
      <c r="V61">
        <f t="shared" si="13"/>
        <v>0.01</v>
      </c>
      <c r="W61">
        <f t="shared" si="14"/>
        <v>1.8801234391780764E-2</v>
      </c>
      <c r="X61">
        <f t="shared" si="15"/>
        <v>6.6216872849294024E-3</v>
      </c>
      <c r="Y61">
        <f t="shared" si="16"/>
        <v>1.8801234391780763E-4</v>
      </c>
      <c r="Z61">
        <f t="shared" si="17"/>
        <v>1.1991534762933555E-2</v>
      </c>
      <c r="AB61">
        <f t="shared" si="18"/>
        <v>-2.1226341049312047</v>
      </c>
      <c r="AC61">
        <f t="shared" si="19"/>
        <v>-2.7286225538845459</v>
      </c>
      <c r="AE61">
        <f t="shared" si="2"/>
        <v>0</v>
      </c>
      <c r="AF61">
        <f t="shared" si="25"/>
        <v>0</v>
      </c>
      <c r="AG61">
        <f t="shared" si="25"/>
        <v>-0.14989418453666944</v>
      </c>
      <c r="AH61">
        <f t="shared" si="4"/>
        <v>-331.0843642464701</v>
      </c>
      <c r="AI61">
        <f t="shared" si="23"/>
        <v>-331.23425843100677</v>
      </c>
      <c r="AJ61">
        <f t="shared" si="6"/>
        <v>0.60598844895334114</v>
      </c>
      <c r="AK61">
        <f t="shared" si="20"/>
        <v>-0.14858438734518434</v>
      </c>
      <c r="AL61">
        <f t="shared" si="7"/>
        <v>-330.77685436939862</v>
      </c>
      <c r="AN61">
        <f t="shared" si="26"/>
        <v>0</v>
      </c>
      <c r="AO61">
        <f t="shared" si="26"/>
        <v>0</v>
      </c>
      <c r="AP61">
        <f t="shared" si="26"/>
        <v>-3.2871226662899714E-4</v>
      </c>
      <c r="AQ61">
        <f t="shared" si="26"/>
        <v>-0.72605546474855831</v>
      </c>
      <c r="AR61">
        <f t="shared" si="26"/>
        <v>-0.72638417701518732</v>
      </c>
      <c r="AS61">
        <f t="shared" si="26"/>
        <v>1.3289097053509286E-3</v>
      </c>
      <c r="AT61">
        <f t="shared" si="26"/>
        <v>-3.2583993102126022E-4</v>
      </c>
      <c r="AU61">
        <f t="shared" si="24"/>
        <v>-0.72538110724085758</v>
      </c>
      <c r="AW61">
        <v>58</v>
      </c>
      <c r="AX61">
        <f>IF(Z61&gt;0, (R61*SUMPRODUCT(K61:$K$98, X61:$X$98)-K61*$AZ$3)/Z61, 0)</f>
        <v>-227.54573187069076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0.377763185</v>
      </c>
      <c r="Q62" s="4">
        <f t="shared" si="22"/>
        <v>12.5</v>
      </c>
      <c r="R62">
        <f t="shared" si="0"/>
        <v>50000</v>
      </c>
      <c r="S62">
        <f t="shared" si="1"/>
        <v>-405.62191949117414</v>
      </c>
      <c r="U62">
        <f t="shared" si="12"/>
        <v>0.377763185</v>
      </c>
      <c r="V62">
        <f t="shared" si="13"/>
        <v>0.01</v>
      </c>
      <c r="W62">
        <f t="shared" si="14"/>
        <v>1.1991534762933555E-2</v>
      </c>
      <c r="X62">
        <f t="shared" si="15"/>
        <v>4.5299603650839999E-3</v>
      </c>
      <c r="Y62">
        <f t="shared" si="16"/>
        <v>1.1991534762933555E-4</v>
      </c>
      <c r="Z62">
        <f t="shared" si="17"/>
        <v>7.341659050220219E-3</v>
      </c>
      <c r="AB62">
        <f t="shared" si="18"/>
        <v>-2.7286225538845459</v>
      </c>
      <c r="AC62">
        <f t="shared" si="19"/>
        <v>-2.9779378362000757</v>
      </c>
      <c r="AE62">
        <f t="shared" si="2"/>
        <v>0</v>
      </c>
      <c r="AF62">
        <f t="shared" si="25"/>
        <v>0</v>
      </c>
      <c r="AG62">
        <f t="shared" si="25"/>
        <v>-9.1770738127752743E-2</v>
      </c>
      <c r="AH62">
        <f t="shared" si="4"/>
        <v>-226.49801825419999</v>
      </c>
      <c r="AI62">
        <f t="shared" si="23"/>
        <v>-226.58978899232775</v>
      </c>
      <c r="AJ62">
        <f t="shared" si="6"/>
        <v>0.2493152823155298</v>
      </c>
      <c r="AK62">
        <f t="shared" si="20"/>
        <v>-0.19100357877191823</v>
      </c>
      <c r="AL62">
        <f t="shared" si="7"/>
        <v>-226.53147728878415</v>
      </c>
      <c r="AN62">
        <f t="shared" si="26"/>
        <v>0</v>
      </c>
      <c r="AO62">
        <f t="shared" si="26"/>
        <v>0</v>
      </c>
      <c r="AP62">
        <f t="shared" si="26"/>
        <v>-1.796872778324714E-4</v>
      </c>
      <c r="AQ62">
        <f t="shared" si="26"/>
        <v>-0.44348354567978276</v>
      </c>
      <c r="AR62">
        <f t="shared" si="26"/>
        <v>-0.44366323295761523</v>
      </c>
      <c r="AS62">
        <f t="shared" si="26"/>
        <v>4.8815979162059145E-4</v>
      </c>
      <c r="AT62">
        <f t="shared" si="26"/>
        <v>-3.7398536642484399E-4</v>
      </c>
      <c r="AU62">
        <f t="shared" si="24"/>
        <v>-0.44354905853241949</v>
      </c>
      <c r="AW62">
        <v>59</v>
      </c>
      <c r="AX62">
        <f>IF(Z62&gt;0, (R62*SUMPRODUCT(K62:$K$98, X62:$X$98)-K62*$AZ$3)/Z62, 0)</f>
        <v>-405.62191949117414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0.40377970400000002</v>
      </c>
      <c r="Q63" s="4">
        <f t="shared" si="22"/>
        <v>12.5</v>
      </c>
      <c r="R63">
        <f t="shared" si="0"/>
        <v>50000</v>
      </c>
      <c r="S63">
        <f t="shared" si="1"/>
        <v>-696.06857701613035</v>
      </c>
      <c r="U63">
        <f t="shared" si="12"/>
        <v>0.40377970400000002</v>
      </c>
      <c r="V63">
        <f t="shared" si="13"/>
        <v>0.01</v>
      </c>
      <c r="W63">
        <f t="shared" si="14"/>
        <v>7.341659050220219E-3</v>
      </c>
      <c r="X63">
        <f t="shared" si="15"/>
        <v>2.9644129181668412E-3</v>
      </c>
      <c r="Y63">
        <f t="shared" si="16"/>
        <v>7.3416590502202193E-5</v>
      </c>
      <c r="Z63">
        <f t="shared" si="17"/>
        <v>4.3038295415511758E-3</v>
      </c>
      <c r="AB63">
        <f t="shared" si="18"/>
        <v>-2.9779378362000757</v>
      </c>
      <c r="AC63">
        <f t="shared" si="19"/>
        <v>-2.9957605047075115</v>
      </c>
      <c r="AE63">
        <f t="shared" si="2"/>
        <v>0</v>
      </c>
      <c r="AF63">
        <f t="shared" si="25"/>
        <v>0</v>
      </c>
      <c r="AG63">
        <f t="shared" si="25"/>
        <v>-5.3797869269389696E-2</v>
      </c>
      <c r="AH63">
        <f t="shared" si="4"/>
        <v>-148.22064590834205</v>
      </c>
      <c r="AI63">
        <f t="shared" si="23"/>
        <v>-148.27444377761145</v>
      </c>
      <c r="AJ63">
        <f t="shared" si="6"/>
        <v>1.7822668507435857E-2</v>
      </c>
      <c r="AK63">
        <f t="shared" si="20"/>
        <v>-0.20845564853400531</v>
      </c>
      <c r="AL63">
        <f t="shared" si="7"/>
        <v>-148.465076757638</v>
      </c>
      <c r="AN63">
        <f t="shared" si="26"/>
        <v>0</v>
      </c>
      <c r="AO63">
        <f t="shared" si="26"/>
        <v>0</v>
      </c>
      <c r="AP63">
        <f t="shared" si="26"/>
        <v>-9.4050293927130013E-5</v>
      </c>
      <c r="AQ63">
        <f t="shared" si="26"/>
        <v>-0.25912169948486091</v>
      </c>
      <c r="AR63">
        <f t="shared" si="26"/>
        <v>-0.25921574977878808</v>
      </c>
      <c r="AS63">
        <f t="shared" si="26"/>
        <v>3.1157873619427857E-5</v>
      </c>
      <c r="AT63">
        <f t="shared" si="26"/>
        <v>-3.6442549271275475E-4</v>
      </c>
      <c r="AU63">
        <f t="shared" si="24"/>
        <v>-0.25954901739788133</v>
      </c>
      <c r="AW63">
        <v>60</v>
      </c>
      <c r="AX63">
        <f>IF(Z63&gt;0, (R63*SUMPRODUCT(K63:$K$98, X63:$X$98)-K63*$AZ$3)/Z63, 0)</f>
        <v>-696.06857701613035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0.43007572599999999</v>
      </c>
      <c r="Q64" s="4">
        <f t="shared" si="22"/>
        <v>12.5</v>
      </c>
      <c r="R64">
        <f t="shared" si="0"/>
        <v>50000</v>
      </c>
      <c r="S64">
        <f t="shared" si="1"/>
        <v>-1192.9644048843684</v>
      </c>
      <c r="U64">
        <f t="shared" si="12"/>
        <v>0.43007572599999999</v>
      </c>
      <c r="V64">
        <f t="shared" si="13"/>
        <v>0.01</v>
      </c>
      <c r="W64">
        <f t="shared" si="14"/>
        <v>4.3038295415511758E-3</v>
      </c>
      <c r="X64">
        <f t="shared" si="15"/>
        <v>1.850972614662869E-3</v>
      </c>
      <c r="Y64">
        <f t="shared" si="16"/>
        <v>4.3038295415511759E-5</v>
      </c>
      <c r="Z64">
        <f t="shared" si="17"/>
        <v>2.4098186314727948E-3</v>
      </c>
      <c r="AB64">
        <f t="shared" si="18"/>
        <v>-2.9957605047075115</v>
      </c>
      <c r="AC64">
        <f t="shared" si="19"/>
        <v>-2.8748278495742059</v>
      </c>
      <c r="AE64">
        <f t="shared" si="2"/>
        <v>0</v>
      </c>
      <c r="AF64">
        <f t="shared" si="25"/>
        <v>0</v>
      </c>
      <c r="AG64">
        <f t="shared" si="25"/>
        <v>-3.0122732893409936E-2</v>
      </c>
      <c r="AH64">
        <f t="shared" si="4"/>
        <v>-92.548630733143455</v>
      </c>
      <c r="AI64">
        <f t="shared" si="23"/>
        <v>-92.578753466036858</v>
      </c>
      <c r="AJ64">
        <f t="shared" si="6"/>
        <v>-0.12093265513330564</v>
      </c>
      <c r="AK64">
        <f t="shared" si="20"/>
        <v>-0.20970323532952584</v>
      </c>
      <c r="AL64">
        <f t="shared" si="7"/>
        <v>-92.909389356499688</v>
      </c>
      <c r="AN64">
        <f t="shared" si="26"/>
        <v>0</v>
      </c>
      <c r="AO64">
        <f t="shared" si="26"/>
        <v>0</v>
      </c>
      <c r="AP64">
        <f t="shared" si="26"/>
        <v>-4.7018787988066856E-5</v>
      </c>
      <c r="AQ64">
        <f t="shared" si="26"/>
        <v>-0.14445981586151369</v>
      </c>
      <c r="AR64">
        <f t="shared" si="26"/>
        <v>-0.14450683464950176</v>
      </c>
      <c r="AS64">
        <f t="shared" si="26"/>
        <v>-1.8876464139782199E-4</v>
      </c>
      <c r="AT64">
        <f t="shared" si="26"/>
        <v>-3.2732727130903105E-4</v>
      </c>
      <c r="AU64">
        <f t="shared" si="24"/>
        <v>-0.14502292656220858</v>
      </c>
      <c r="AW64">
        <v>61</v>
      </c>
      <c r="AX64">
        <f>IF(Z64&gt;0, (R64*SUMPRODUCT(K64:$K$98, X64:$X$98)-K64*$AZ$3)/Z64, 0)</f>
        <v>-1192.9644048843684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0.45648519999999998</v>
      </c>
      <c r="Q65" s="4">
        <f t="shared" si="22"/>
        <v>12.5</v>
      </c>
      <c r="R65">
        <f t="shared" si="0"/>
        <v>50000</v>
      </c>
      <c r="S65">
        <f t="shared" si="1"/>
        <v>-2084.4736829363592</v>
      </c>
      <c r="U65">
        <f t="shared" si="12"/>
        <v>0.45648519999999998</v>
      </c>
      <c r="V65">
        <f t="shared" si="13"/>
        <v>0.01</v>
      </c>
      <c r="W65">
        <f t="shared" si="14"/>
        <v>2.4098186314727948E-3</v>
      </c>
      <c r="X65">
        <f t="shared" si="15"/>
        <v>1.1000465399515849E-3</v>
      </c>
      <c r="Y65">
        <f t="shared" si="16"/>
        <v>2.409818631472795E-5</v>
      </c>
      <c r="Z65">
        <f t="shared" si="17"/>
        <v>1.285673905206482E-3</v>
      </c>
      <c r="AB65">
        <f t="shared" si="18"/>
        <v>-2.8748278495742059</v>
      </c>
      <c r="AC65">
        <f t="shared" si="19"/>
        <v>-2.6799534202409272</v>
      </c>
      <c r="AE65">
        <f t="shared" si="2"/>
        <v>0</v>
      </c>
      <c r="AF65">
        <f t="shared" si="25"/>
        <v>0</v>
      </c>
      <c r="AG65">
        <f t="shared" si="25"/>
        <v>-1.6070923815081024E-2</v>
      </c>
      <c r="AH65">
        <f t="shared" si="4"/>
        <v>-55.002326997579246</v>
      </c>
      <c r="AI65">
        <f t="shared" si="23"/>
        <v>-55.018397921394325</v>
      </c>
      <c r="AJ65">
        <f t="shared" si="6"/>
        <v>-0.1948744293332787</v>
      </c>
      <c r="AK65">
        <f t="shared" si="20"/>
        <v>-0.20123794947019444</v>
      </c>
      <c r="AL65">
        <f t="shared" si="7"/>
        <v>-55.414510300197804</v>
      </c>
      <c r="AN65">
        <f t="shared" si="26"/>
        <v>0</v>
      </c>
      <c r="AO65">
        <f t="shared" si="26"/>
        <v>0</v>
      </c>
      <c r="AP65">
        <f t="shared" si="26"/>
        <v>-2.239751720508562E-5</v>
      </c>
      <c r="AQ65">
        <f t="shared" si="26"/>
        <v>-7.6654931566036769E-2</v>
      </c>
      <c r="AR65">
        <f t="shared" si="26"/>
        <v>-7.6677329083241846E-2</v>
      </c>
      <c r="AS65">
        <f t="shared" si="26"/>
        <v>-2.715900737285242E-4</v>
      </c>
      <c r="AT65">
        <f t="shared" si="26"/>
        <v>-2.8045870215284236E-4</v>
      </c>
      <c r="AU65">
        <f t="shared" si="24"/>
        <v>-7.7229377859123219E-2</v>
      </c>
      <c r="AW65">
        <v>62</v>
      </c>
      <c r="AX65">
        <f>IF(Z65&gt;0, (R65*SUMPRODUCT(K65:$K$98, X65:$X$98)-K65*$AZ$3)/Z65, 0)</f>
        <v>-2084.4736829363592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0.483034941</v>
      </c>
      <c r="Q66" s="4">
        <f t="shared" si="22"/>
        <v>12.5</v>
      </c>
      <c r="R66">
        <f t="shared" si="0"/>
        <v>50000</v>
      </c>
      <c r="S66">
        <f t="shared" si="1"/>
        <v>-3764.4406479216123</v>
      </c>
      <c r="U66">
        <f t="shared" si="12"/>
        <v>0.483034941</v>
      </c>
      <c r="V66">
        <f t="shared" si="13"/>
        <v>0.01</v>
      </c>
      <c r="W66">
        <f t="shared" si="14"/>
        <v>1.285673905206482E-3</v>
      </c>
      <c r="X66">
        <f t="shared" si="15"/>
        <v>6.2102541894665264E-4</v>
      </c>
      <c r="Y66">
        <f t="shared" si="16"/>
        <v>1.285673905206482E-5</v>
      </c>
      <c r="Z66">
        <f t="shared" si="17"/>
        <v>6.5179174720776461E-4</v>
      </c>
      <c r="AB66">
        <f t="shared" si="18"/>
        <v>-2.6799534202409272</v>
      </c>
      <c r="AC66">
        <f t="shared" si="19"/>
        <v>-2.453631347168757</v>
      </c>
      <c r="AE66">
        <f t="shared" si="2"/>
        <v>0</v>
      </c>
      <c r="AF66">
        <f t="shared" si="25"/>
        <v>0</v>
      </c>
      <c r="AG66">
        <f t="shared" si="25"/>
        <v>-8.1473968400970573E-3</v>
      </c>
      <c r="AH66">
        <f t="shared" si="4"/>
        <v>-31.051270947332632</v>
      </c>
      <c r="AI66">
        <f t="shared" si="23"/>
        <v>-31.05941834417273</v>
      </c>
      <c r="AJ66">
        <f t="shared" si="6"/>
        <v>-0.22632207307217023</v>
      </c>
      <c r="AK66">
        <f t="shared" si="20"/>
        <v>-0.18759673941686492</v>
      </c>
      <c r="AL66">
        <f t="shared" si="7"/>
        <v>-31.473337156661767</v>
      </c>
      <c r="AN66">
        <f t="shared" si="26"/>
        <v>0</v>
      </c>
      <c r="AO66">
        <f t="shared" si="26"/>
        <v>0</v>
      </c>
      <c r="AP66">
        <f t="shared" si="26"/>
        <v>-1.0138177349401559E-5</v>
      </c>
      <c r="AQ66">
        <f t="shared" si="26"/>
        <v>-3.8638512148946487E-2</v>
      </c>
      <c r="AR66">
        <f t="shared" si="26"/>
        <v>-3.8648650326295893E-2</v>
      </c>
      <c r="AS66">
        <f t="shared" si="26"/>
        <v>-2.8162287414277307E-4</v>
      </c>
      <c r="AT66">
        <f t="shared" si="26"/>
        <v>-2.3343517588557647E-4</v>
      </c>
      <c r="AU66">
        <f t="shared" si="24"/>
        <v>-3.9163708376324241E-2</v>
      </c>
      <c r="AW66">
        <v>63</v>
      </c>
      <c r="AX66">
        <f>IF(Z66&gt;0, (R66*SUMPRODUCT(K66:$K$98, X66:$X$98)-K66*$AZ$3)/Z66, 0)</f>
        <v>-3764.4406479216123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0.509773425</v>
      </c>
      <c r="Q67" s="4">
        <f t="shared" si="22"/>
        <v>12.5</v>
      </c>
      <c r="R67">
        <f t="shared" ref="R67:R79" si="27">$C$6</f>
        <v>50000</v>
      </c>
      <c r="S67">
        <f t="shared" ref="S67:S79" si="28">AX67</f>
        <v>-7098.0827186641382</v>
      </c>
      <c r="U67">
        <f t="shared" si="12"/>
        <v>0.509773425</v>
      </c>
      <c r="V67">
        <f t="shared" si="13"/>
        <v>0.01</v>
      </c>
      <c r="W67">
        <f t="shared" si="14"/>
        <v>6.5179174720776461E-4</v>
      </c>
      <c r="X67">
        <f t="shared" si="15"/>
        <v>3.3226611136083636E-4</v>
      </c>
      <c r="Y67">
        <f t="shared" si="16"/>
        <v>6.5179174720776464E-6</v>
      </c>
      <c r="Z67">
        <f t="shared" si="17"/>
        <v>3.1300771837485062E-4</v>
      </c>
      <c r="AB67">
        <f t="shared" si="18"/>
        <v>-2.453631347168757</v>
      </c>
      <c r="AC67">
        <f t="shared" si="19"/>
        <v>-2.2217546766050185</v>
      </c>
      <c r="AE67">
        <f t="shared" ref="AE67:AE79" si="29">$Z67*O67</f>
        <v>0</v>
      </c>
      <c r="AF67">
        <f t="shared" ref="AF67:AG79" si="30">-$Z67*P67</f>
        <v>0</v>
      </c>
      <c r="AG67">
        <f t="shared" si="30"/>
        <v>-3.9125964796856323E-3</v>
      </c>
      <c r="AH67">
        <f t="shared" ref="AH67:AH79" si="31">-X67*R67</f>
        <v>-16.613305568041817</v>
      </c>
      <c r="AI67">
        <f t="shared" si="23"/>
        <v>-16.617218164521503</v>
      </c>
      <c r="AJ67">
        <f t="shared" ref="AJ67:AJ79" si="32">AB67-AC67</f>
        <v>-0.23187667056373851</v>
      </c>
      <c r="AK67">
        <f t="shared" si="20"/>
        <v>-0.17175419430181302</v>
      </c>
      <c r="AL67">
        <f t="shared" ref="AL67:AL79" si="33">SUM(AI67:AK67)</f>
        <v>-17.020849029387055</v>
      </c>
      <c r="AN67">
        <f t="shared" ref="AN67:AT79" si="34">AE67*$K67</f>
        <v>0</v>
      </c>
      <c r="AO67">
        <f t="shared" si="34"/>
        <v>0</v>
      </c>
      <c r="AP67">
        <f t="shared" si="34"/>
        <v>-4.3469840939693647E-6</v>
      </c>
      <c r="AQ67">
        <f t="shared" si="34"/>
        <v>-1.8457762109506622E-2</v>
      </c>
      <c r="AR67">
        <f t="shared" si="34"/>
        <v>-1.8462109093600593E-2</v>
      </c>
      <c r="AS67">
        <f t="shared" si="34"/>
        <v>-2.5762027950915428E-4</v>
      </c>
      <c r="AT67">
        <f t="shared" si="34"/>
        <v>-1.908228345496271E-4</v>
      </c>
      <c r="AU67">
        <f t="shared" si="24"/>
        <v>-1.8910552207659373E-2</v>
      </c>
      <c r="AW67">
        <v>64</v>
      </c>
      <c r="AX67">
        <f>IF(Z67&gt;0, (R67*SUMPRODUCT(K67:$K$98, X67:$X$98)-K67*$AZ$3)/Z67, 0)</f>
        <v>-7098.0827186641382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9.9198468800411029E-4</v>
      </c>
      <c r="L68" s="2">
        <v>65</v>
      </c>
      <c r="M68" s="6">
        <v>0.53654903799999998</v>
      </c>
      <c r="Q68" s="4">
        <f t="shared" si="22"/>
        <v>12.5</v>
      </c>
      <c r="R68">
        <f t="shared" si="27"/>
        <v>50000</v>
      </c>
      <c r="S68">
        <f t="shared" si="28"/>
        <v>-14081.798159552203</v>
      </c>
      <c r="U68">
        <f t="shared" ref="U68:U79" si="38">M68</f>
        <v>0.53654903799999998</v>
      </c>
      <c r="V68">
        <f t="shared" ref="V68:V79" si="39">$C$10</f>
        <v>0.01</v>
      </c>
      <c r="W68">
        <f t="shared" ref="W68:W79" si="40">Z67</f>
        <v>3.1300771837485062E-4</v>
      </c>
      <c r="X68">
        <f t="shared" ref="X68:X79" si="41">U68*W68</f>
        <v>1.6794399018060102E-4</v>
      </c>
      <c r="Y68">
        <f t="shared" ref="Y68:Y79" si="42">V68*W68</f>
        <v>3.1300771837485063E-6</v>
      </c>
      <c r="Z68">
        <f t="shared" ref="Z68:Z79" si="43">MAX(0, W68-X68-Y68)</f>
        <v>1.4193365101050111E-4</v>
      </c>
      <c r="AB68">
        <f t="shared" ref="AB68:AB79" si="44">AC67</f>
        <v>-2.2217546766050185</v>
      </c>
      <c r="AC68">
        <f t="shared" ref="AC68:AC79" si="45">S68*Z68</f>
        <v>-1.9986810255781993</v>
      </c>
      <c r="AE68">
        <f t="shared" si="29"/>
        <v>0</v>
      </c>
      <c r="AF68">
        <f t="shared" si="30"/>
        <v>0</v>
      </c>
      <c r="AG68">
        <f t="shared" si="30"/>
        <v>-1.7741706376312638E-3</v>
      </c>
      <c r="AH68">
        <f t="shared" si="31"/>
        <v>-8.3971995090300506</v>
      </c>
      <c r="AI68">
        <f t="shared" si="23"/>
        <v>-8.3989736796676819</v>
      </c>
      <c r="AJ68">
        <f t="shared" si="32"/>
        <v>-0.2230736510268192</v>
      </c>
      <c r="AK68">
        <f t="shared" ref="AK68:AK79" si="46">G68*SUM(AB68:AB68, AE68:AF68)</f>
        <v>-0.15552282736235132</v>
      </c>
      <c r="AL68">
        <f t="shared" si="33"/>
        <v>-8.7775701580568519</v>
      </c>
      <c r="AN68">
        <f t="shared" si="34"/>
        <v>0</v>
      </c>
      <c r="AO68">
        <f t="shared" si="34"/>
        <v>0</v>
      </c>
      <c r="AP68">
        <f t="shared" si="34"/>
        <v>-1.7599501064367026E-6</v>
      </c>
      <c r="AQ68">
        <f t="shared" si="34"/>
        <v>-8.3298933350734426E-3</v>
      </c>
      <c r="AR68">
        <f t="shared" si="34"/>
        <v>-8.3316532851798793E-3</v>
      </c>
      <c r="AS68">
        <f t="shared" si="34"/>
        <v>-2.2128564611577703E-4</v>
      </c>
      <c r="AT68">
        <f t="shared" si="34"/>
        <v>-1.5427626337855918E-4</v>
      </c>
      <c r="AU68">
        <f t="shared" si="24"/>
        <v>-8.707215194674215E-3</v>
      </c>
      <c r="AW68">
        <v>65</v>
      </c>
      <c r="AX68">
        <f>IF(Z68&gt;0, (R68*SUMPRODUCT(K68:$K$98, X68:$X$98)-K68*$AZ$3)/Z68, 0)</f>
        <v>-14081.798159552203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8.8570061428938412E-4</v>
      </c>
      <c r="L69" s="2">
        <v>66</v>
      </c>
      <c r="M69" s="6">
        <v>0.56320604299999999</v>
      </c>
      <c r="Q69" s="4">
        <f t="shared" ref="Q69:Q79" si="48">$C$8</f>
        <v>12.5</v>
      </c>
      <c r="R69">
        <f t="shared" si="27"/>
        <v>50000</v>
      </c>
      <c r="S69">
        <f t="shared" si="28"/>
        <v>-29571.865373187426</v>
      </c>
      <c r="U69">
        <f t="shared" si="38"/>
        <v>0.56320604299999999</v>
      </c>
      <c r="V69">
        <f t="shared" si="39"/>
        <v>0.01</v>
      </c>
      <c r="W69">
        <f t="shared" si="40"/>
        <v>1.4193365101050111E-4</v>
      </c>
      <c r="X69">
        <f t="shared" si="41"/>
        <v>7.9937889954167276E-5</v>
      </c>
      <c r="Y69">
        <f t="shared" si="42"/>
        <v>1.4193365101050111E-6</v>
      </c>
      <c r="Z69">
        <f t="shared" si="43"/>
        <v>6.0576424546228817E-5</v>
      </c>
      <c r="AB69">
        <f t="shared" si="44"/>
        <v>-1.9986810255781993</v>
      </c>
      <c r="AC69">
        <f t="shared" si="45"/>
        <v>-1.7913578714701248</v>
      </c>
      <c r="AE69">
        <f t="shared" si="29"/>
        <v>0</v>
      </c>
      <c r="AF69">
        <f t="shared" si="30"/>
        <v>0</v>
      </c>
      <c r="AG69">
        <f t="shared" si="30"/>
        <v>-7.5720530682786026E-4</v>
      </c>
      <c r="AH69">
        <f t="shared" si="31"/>
        <v>-3.9968944977083636</v>
      </c>
      <c r="AI69">
        <f t="shared" si="23"/>
        <v>-3.9976517030151912</v>
      </c>
      <c r="AJ69">
        <f t="shared" si="32"/>
        <v>-0.20732315410807445</v>
      </c>
      <c r="AK69">
        <f t="shared" si="46"/>
        <v>-0.13990767179047398</v>
      </c>
      <c r="AL69">
        <f t="shared" si="33"/>
        <v>-4.3448825289137396</v>
      </c>
      <c r="AN69">
        <f t="shared" si="34"/>
        <v>0</v>
      </c>
      <c r="AO69">
        <f t="shared" si="34"/>
        <v>0</v>
      </c>
      <c r="AP69">
        <f t="shared" si="34"/>
        <v>-6.7065720540061744E-7</v>
      </c>
      <c r="AQ69">
        <f t="shared" si="34"/>
        <v>-3.5400519118701569E-3</v>
      </c>
      <c r="AR69">
        <f t="shared" si="34"/>
        <v>-3.5407225690755576E-3</v>
      </c>
      <c r="AS69">
        <f t="shared" si="34"/>
        <v>-1.8362624494993419E-4</v>
      </c>
      <c r="AT69">
        <f t="shared" si="34"/>
        <v>-1.2391631084862035E-4</v>
      </c>
      <c r="AU69">
        <f t="shared" si="24"/>
        <v>-3.8482651248741119E-3</v>
      </c>
      <c r="AW69">
        <v>66</v>
      </c>
      <c r="AX69">
        <f>IF(Z69&gt;0, (R69*SUMPRODUCT(K69:$K$98, X69:$X$98)-K69*$AZ$3)/Z69, 0)</f>
        <v>-29571.865373187426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7.9080411990123574E-4</v>
      </c>
      <c r="L70" s="2">
        <v>67</v>
      </c>
      <c r="M70" s="6">
        <v>0.59415461300000005</v>
      </c>
      <c r="Q70" s="4">
        <f t="shared" si="48"/>
        <v>12.5</v>
      </c>
      <c r="R70">
        <f t="shared" si="27"/>
        <v>50000</v>
      </c>
      <c r="S70">
        <f t="shared" si="28"/>
        <v>-66823.360483628581</v>
      </c>
      <c r="U70">
        <f t="shared" si="38"/>
        <v>0.59415461300000005</v>
      </c>
      <c r="V70">
        <f t="shared" si="39"/>
        <v>0.01</v>
      </c>
      <c r="W70">
        <f t="shared" si="40"/>
        <v>6.0576424546228817E-5</v>
      </c>
      <c r="X70">
        <f t="shared" si="41"/>
        <v>3.5991762083188284E-5</v>
      </c>
      <c r="Y70">
        <f t="shared" si="42"/>
        <v>6.0576424546228823E-7</v>
      </c>
      <c r="Z70">
        <f t="shared" si="43"/>
        <v>2.3978898217578244E-5</v>
      </c>
      <c r="AB70">
        <f t="shared" si="44"/>
        <v>-1.7913578714701248</v>
      </c>
      <c r="AC70">
        <f t="shared" si="45"/>
        <v>-1.6023505595934699</v>
      </c>
      <c r="AE70">
        <f t="shared" si="29"/>
        <v>0</v>
      </c>
      <c r="AF70">
        <f t="shared" si="30"/>
        <v>0</v>
      </c>
      <c r="AG70">
        <f t="shared" si="30"/>
        <v>-2.9973622771972805E-4</v>
      </c>
      <c r="AH70">
        <f t="shared" si="31"/>
        <v>-1.7995881041594142</v>
      </c>
      <c r="AI70">
        <f t="shared" si="23"/>
        <v>-1.7998878403871339</v>
      </c>
      <c r="AJ70">
        <f t="shared" si="32"/>
        <v>-0.18900731187665487</v>
      </c>
      <c r="AK70">
        <f t="shared" si="46"/>
        <v>-0.12539505100290874</v>
      </c>
      <c r="AL70">
        <f t="shared" si="33"/>
        <v>-2.1142902032666977</v>
      </c>
      <c r="AN70">
        <f t="shared" si="34"/>
        <v>0</v>
      </c>
      <c r="AO70">
        <f t="shared" si="34"/>
        <v>0</v>
      </c>
      <c r="AP70">
        <f t="shared" si="34"/>
        <v>-2.3703264376441593E-7</v>
      </c>
      <c r="AQ70">
        <f t="shared" si="34"/>
        <v>-1.4231216868945188E-3</v>
      </c>
      <c r="AR70">
        <f t="shared" si="34"/>
        <v>-1.4233587195382833E-3</v>
      </c>
      <c r="AS70">
        <f t="shared" si="34"/>
        <v>-1.4946776092351644E-4</v>
      </c>
      <c r="AT70">
        <f t="shared" si="34"/>
        <v>-9.9162922948325808E-5</v>
      </c>
      <c r="AU70">
        <f t="shared" si="24"/>
        <v>-1.6719894034101256E-3</v>
      </c>
      <c r="AW70">
        <v>67</v>
      </c>
      <c r="AX70">
        <f>IF(Z70&gt;0, (R70*SUMPRODUCT(K70:$K$98, X70:$X$98)-K70*$AZ$3)/Z70, 0)</f>
        <v>-66823.360483628581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7.0607510705467471E-4</v>
      </c>
      <c r="L71" s="2">
        <v>68</v>
      </c>
      <c r="M71" s="6">
        <v>0.62493506799999998</v>
      </c>
      <c r="Q71" s="4">
        <f t="shared" si="48"/>
        <v>12.5</v>
      </c>
      <c r="R71">
        <f t="shared" si="27"/>
        <v>50000</v>
      </c>
      <c r="S71">
        <f t="shared" si="28"/>
        <v>-163568.66970849011</v>
      </c>
      <c r="U71">
        <f t="shared" si="38"/>
        <v>0.62493506799999998</v>
      </c>
      <c r="V71">
        <f t="shared" si="39"/>
        <v>0.01</v>
      </c>
      <c r="W71">
        <f t="shared" si="40"/>
        <v>2.3978898217578244E-5</v>
      </c>
      <c r="X71">
        <f t="shared" si="41"/>
        <v>1.4985254388167339E-5</v>
      </c>
      <c r="Y71">
        <f t="shared" si="42"/>
        <v>2.3978898217578244E-7</v>
      </c>
      <c r="Z71">
        <f t="shared" si="43"/>
        <v>8.7538548472351223E-6</v>
      </c>
      <c r="AB71">
        <f t="shared" si="44"/>
        <v>-1.6023505595934699</v>
      </c>
      <c r="AC71">
        <f t="shared" si="45"/>
        <v>-1.4318563921834668</v>
      </c>
      <c r="AE71">
        <f t="shared" si="29"/>
        <v>0</v>
      </c>
      <c r="AF71">
        <f t="shared" si="30"/>
        <v>0</v>
      </c>
      <c r="AG71">
        <f t="shared" si="30"/>
        <v>-1.0942318559043903E-4</v>
      </c>
      <c r="AH71">
        <f t="shared" si="31"/>
        <v>-0.74926271940836697</v>
      </c>
      <c r="AI71">
        <f t="shared" si="23"/>
        <v>-0.74937214259395746</v>
      </c>
      <c r="AJ71">
        <f t="shared" si="32"/>
        <v>-0.17049416741000312</v>
      </c>
      <c r="AK71">
        <f t="shared" si="46"/>
        <v>-0.11216453917154291</v>
      </c>
      <c r="AL71">
        <f t="shared" si="33"/>
        <v>-1.0320308491755035</v>
      </c>
      <c r="AN71">
        <f t="shared" si="34"/>
        <v>0</v>
      </c>
      <c r="AO71">
        <f t="shared" si="34"/>
        <v>0</v>
      </c>
      <c r="AP71">
        <f t="shared" si="34"/>
        <v>-7.7260987480032774E-8</v>
      </c>
      <c r="AQ71">
        <f t="shared" si="34"/>
        <v>-5.2903575481833942E-4</v>
      </c>
      <c r="AR71">
        <f t="shared" si="34"/>
        <v>-5.2911301580581944E-4</v>
      </c>
      <c r="AS71">
        <f t="shared" si="34"/>
        <v>-1.2038168750621558E-4</v>
      </c>
      <c r="AT71">
        <f t="shared" si="34"/>
        <v>-7.9196589003285414E-5</v>
      </c>
      <c r="AU71">
        <f t="shared" si="24"/>
        <v>-7.2869129231532045E-4</v>
      </c>
      <c r="AW71">
        <v>68</v>
      </c>
      <c r="AX71">
        <f>IF(Z71&gt;0, (R71*SUMPRODUCT(K71:$K$98, X71:$X$98)-K71*$AZ$3)/Z71, 0)</f>
        <v>-163568.66970849011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6.3042420272738813E-4</v>
      </c>
      <c r="L72" s="2">
        <v>69</v>
      </c>
      <c r="M72" s="6">
        <v>0.65550924799999999</v>
      </c>
      <c r="Q72" s="4">
        <f t="shared" si="48"/>
        <v>12.5</v>
      </c>
      <c r="R72">
        <f t="shared" si="27"/>
        <v>50000</v>
      </c>
      <c r="S72">
        <f t="shared" si="28"/>
        <v>-436766.18253111426</v>
      </c>
      <c r="U72">
        <f t="shared" si="38"/>
        <v>0.65550924799999999</v>
      </c>
      <c r="V72">
        <f t="shared" si="39"/>
        <v>0.01</v>
      </c>
      <c r="W72">
        <f t="shared" si="40"/>
        <v>8.7538548472351223E-6</v>
      </c>
      <c r="X72">
        <f t="shared" si="41"/>
        <v>5.7382328080122498E-6</v>
      </c>
      <c r="Y72">
        <f t="shared" si="42"/>
        <v>8.7538548472351221E-8</v>
      </c>
      <c r="Z72">
        <f t="shared" si="43"/>
        <v>2.9280834907505212E-6</v>
      </c>
      <c r="AB72">
        <f t="shared" si="44"/>
        <v>-1.4318563921834668</v>
      </c>
      <c r="AC72">
        <f t="shared" si="45"/>
        <v>-1.2788878483874844</v>
      </c>
      <c r="AE72">
        <f t="shared" si="29"/>
        <v>0</v>
      </c>
      <c r="AF72">
        <f t="shared" si="30"/>
        <v>0</v>
      </c>
      <c r="AG72">
        <f t="shared" si="30"/>
        <v>-3.6601043634381513E-5</v>
      </c>
      <c r="AH72">
        <f t="shared" si="31"/>
        <v>-0.28691164040061251</v>
      </c>
      <c r="AI72">
        <f t="shared" si="23"/>
        <v>-0.28694824144424691</v>
      </c>
      <c r="AJ72">
        <f t="shared" si="32"/>
        <v>-0.15296854379598246</v>
      </c>
      <c r="AK72">
        <f t="shared" si="46"/>
        <v>-0.10022994745284269</v>
      </c>
      <c r="AL72">
        <f t="shared" si="33"/>
        <v>-0.54014673269307201</v>
      </c>
      <c r="AN72">
        <f t="shared" si="34"/>
        <v>0</v>
      </c>
      <c r="AO72">
        <f t="shared" si="34"/>
        <v>0</v>
      </c>
      <c r="AP72">
        <f t="shared" si="34"/>
        <v>-2.3074183752195311E-8</v>
      </c>
      <c r="AQ72">
        <f t="shared" si="34"/>
        <v>-1.8087604215276322E-4</v>
      </c>
      <c r="AR72">
        <f t="shared" si="34"/>
        <v>-1.8089911633651544E-4</v>
      </c>
      <c r="AS72">
        <f t="shared" si="34"/>
        <v>-9.6435072264951802E-5</v>
      </c>
      <c r="AT72">
        <f t="shared" si="34"/>
        <v>-6.3187384712366364E-5</v>
      </c>
      <c r="AU72">
        <f t="shared" si="24"/>
        <v>-3.4052157331383357E-4</v>
      </c>
      <c r="AW72">
        <v>69</v>
      </c>
      <c r="AX72">
        <f>IF(Z72&gt;0, (R72*SUMPRODUCT(K72:$K$98, X72:$X$98)-K72*$AZ$3)/Z72, 0)</f>
        <v>-436766.18253111426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5.6287875243516794E-4</v>
      </c>
      <c r="L73" s="2">
        <v>70</v>
      </c>
      <c r="M73" s="6">
        <v>0.68583899100000001</v>
      </c>
      <c r="Q73" s="4">
        <f t="shared" si="48"/>
        <v>12.5</v>
      </c>
      <c r="R73">
        <f t="shared" si="27"/>
        <v>50000</v>
      </c>
      <c r="S73">
        <f t="shared" si="28"/>
        <v>-1282288.3368679499</v>
      </c>
      <c r="U73">
        <f t="shared" si="38"/>
        <v>0.68583899100000001</v>
      </c>
      <c r="V73">
        <f t="shared" si="39"/>
        <v>0.01</v>
      </c>
      <c r="W73">
        <f t="shared" si="40"/>
        <v>2.9280834907505212E-6</v>
      </c>
      <c r="X73">
        <f t="shared" si="41"/>
        <v>2.0081938268600954E-6</v>
      </c>
      <c r="Y73">
        <f t="shared" si="42"/>
        <v>2.9280834907505213E-8</v>
      </c>
      <c r="Z73">
        <f t="shared" si="43"/>
        <v>8.9060882898292058E-7</v>
      </c>
      <c r="AB73">
        <f t="shared" si="44"/>
        <v>-1.2788878483874844</v>
      </c>
      <c r="AC73">
        <f t="shared" si="45"/>
        <v>-1.1420173141164216</v>
      </c>
      <c r="AE73">
        <f t="shared" si="29"/>
        <v>0</v>
      </c>
      <c r="AF73">
        <f t="shared" si="30"/>
        <v>0</v>
      </c>
      <c r="AG73">
        <f t="shared" si="30"/>
        <v>-1.1132610362286508E-5</v>
      </c>
      <c r="AH73">
        <f t="shared" si="31"/>
        <v>-0.10040969134300477</v>
      </c>
      <c r="AI73">
        <f t="shared" si="23"/>
        <v>-0.10042082395336706</v>
      </c>
      <c r="AJ73">
        <f t="shared" si="32"/>
        <v>-0.13687053427106277</v>
      </c>
      <c r="AK73">
        <f t="shared" si="46"/>
        <v>-8.9522149387123912E-2</v>
      </c>
      <c r="AL73">
        <f t="shared" si="33"/>
        <v>-0.3268135076115537</v>
      </c>
      <c r="AN73">
        <f t="shared" si="34"/>
        <v>0</v>
      </c>
      <c r="AO73">
        <f t="shared" si="34"/>
        <v>0</v>
      </c>
      <c r="AP73">
        <f t="shared" si="34"/>
        <v>-6.2663098320706526E-9</v>
      </c>
      <c r="AQ73">
        <f t="shared" si="34"/>
        <v>-5.6518481795550806E-5</v>
      </c>
      <c r="AR73">
        <f t="shared" si="34"/>
        <v>-5.6524748105382881E-5</v>
      </c>
      <c r="AS73">
        <f t="shared" si="34"/>
        <v>-7.7041515575630715E-5</v>
      </c>
      <c r="AT73">
        <f t="shared" si="34"/>
        <v>-5.0390115762339043E-5</v>
      </c>
      <c r="AU73">
        <f t="shared" si="24"/>
        <v>-1.8395637944335262E-4</v>
      </c>
      <c r="AW73">
        <v>70</v>
      </c>
      <c r="AX73">
        <f>IF(Z73&gt;0, (R73*SUMPRODUCT(K73:$K$98, X73:$X$98)-K73*$AZ$3)/Z73, 0)</f>
        <v>-1282288.3368679499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5.0257031467425706E-4</v>
      </c>
      <c r="L74" s="2">
        <v>71</v>
      </c>
      <c r="M74" s="6">
        <v>0.71588716699999999</v>
      </c>
      <c r="Q74" s="4">
        <f t="shared" si="48"/>
        <v>12.5</v>
      </c>
      <c r="R74">
        <f t="shared" si="27"/>
        <v>50000</v>
      </c>
      <c r="S74">
        <f t="shared" si="28"/>
        <v>-4176945.6488599968</v>
      </c>
      <c r="U74">
        <f t="shared" si="38"/>
        <v>0.71588716699999999</v>
      </c>
      <c r="V74">
        <f t="shared" si="39"/>
        <v>0.01</v>
      </c>
      <c r="W74">
        <f t="shared" si="40"/>
        <v>8.9060882898292058E-7</v>
      </c>
      <c r="X74">
        <f t="shared" si="41"/>
        <v>6.375754314857705E-7</v>
      </c>
      <c r="Y74">
        <f t="shared" si="42"/>
        <v>8.9060882898292061E-9</v>
      </c>
      <c r="Z74">
        <f t="shared" si="43"/>
        <v>2.4412730920732088E-7</v>
      </c>
      <c r="AB74">
        <f t="shared" si="44"/>
        <v>-1.1420173141164216</v>
      </c>
      <c r="AC74">
        <f t="shared" si="45"/>
        <v>-1.019706501961418</v>
      </c>
      <c r="AE74">
        <f t="shared" si="29"/>
        <v>0</v>
      </c>
      <c r="AF74">
        <f t="shared" si="30"/>
        <v>0</v>
      </c>
      <c r="AG74">
        <f t="shared" si="30"/>
        <v>-3.051591365091511E-6</v>
      </c>
      <c r="AH74">
        <f t="shared" si="31"/>
        <v>-3.1878771574288527E-2</v>
      </c>
      <c r="AI74">
        <f t="shared" si="23"/>
        <v>-3.1881823165653619E-2</v>
      </c>
      <c r="AJ74">
        <f t="shared" si="32"/>
        <v>-0.12231081215500361</v>
      </c>
      <c r="AK74">
        <f t="shared" si="46"/>
        <v>-7.9941211988149519E-2</v>
      </c>
      <c r="AL74">
        <f t="shared" si="33"/>
        <v>-0.23413384730880676</v>
      </c>
      <c r="AN74">
        <f t="shared" si="34"/>
        <v>0</v>
      </c>
      <c r="AO74">
        <f t="shared" si="34"/>
        <v>0</v>
      </c>
      <c r="AP74">
        <f t="shared" si="34"/>
        <v>-1.5336392326112863E-9</v>
      </c>
      <c r="AQ74">
        <f t="shared" si="34"/>
        <v>-1.6021324261518947E-5</v>
      </c>
      <c r="AR74">
        <f t="shared" si="34"/>
        <v>-1.6022857900751558E-5</v>
      </c>
      <c r="AS74">
        <f t="shared" si="34"/>
        <v>-6.1469783352804109E-5</v>
      </c>
      <c r="AT74">
        <f t="shared" si="34"/>
        <v>-4.0176080064325798E-5</v>
      </c>
      <c r="AU74">
        <f t="shared" si="24"/>
        <v>-1.1766872131788147E-4</v>
      </c>
      <c r="AW74">
        <v>71</v>
      </c>
      <c r="AX74">
        <f>IF(Z74&gt;0, (R74*SUMPRODUCT(K74:$K$98, X74:$X$98)-K74*$AZ$3)/Z74, 0)</f>
        <v>-4176945.6488599968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4.4872349524487234E-4</v>
      </c>
      <c r="L75" s="2">
        <v>72</v>
      </c>
      <c r="M75" s="6">
        <v>0.74578270000000002</v>
      </c>
      <c r="Q75" s="4">
        <f t="shared" si="48"/>
        <v>12.5</v>
      </c>
      <c r="R75">
        <f t="shared" si="27"/>
        <v>50000</v>
      </c>
      <c r="S75">
        <f t="shared" si="28"/>
        <v>-15271121.485427774</v>
      </c>
      <c r="U75">
        <f t="shared" si="38"/>
        <v>0.74578270000000002</v>
      </c>
      <c r="V75">
        <f t="shared" si="39"/>
        <v>0.01</v>
      </c>
      <c r="W75">
        <f t="shared" si="40"/>
        <v>2.4412730920732088E-7</v>
      </c>
      <c r="X75">
        <f t="shared" si="41"/>
        <v>1.8206592380437062E-7</v>
      </c>
      <c r="Y75">
        <f t="shared" si="42"/>
        <v>2.4412730920732088E-9</v>
      </c>
      <c r="Z75">
        <f t="shared" si="43"/>
        <v>5.9620112310877049E-8</v>
      </c>
      <c r="AB75">
        <f t="shared" si="44"/>
        <v>-1.019706501961418</v>
      </c>
      <c r="AC75">
        <f t="shared" si="45"/>
        <v>-0.91046597807425145</v>
      </c>
      <c r="AE75">
        <f t="shared" si="29"/>
        <v>0</v>
      </c>
      <c r="AF75">
        <f t="shared" si="30"/>
        <v>0</v>
      </c>
      <c r="AG75">
        <f t="shared" si="30"/>
        <v>-7.452514038859631E-7</v>
      </c>
      <c r="AH75">
        <f t="shared" si="31"/>
        <v>-9.1032961902185305E-3</v>
      </c>
      <c r="AI75">
        <f t="shared" si="23"/>
        <v>-9.1040414416224159E-3</v>
      </c>
      <c r="AJ75">
        <f t="shared" si="32"/>
        <v>-0.10924052388716654</v>
      </c>
      <c r="AK75">
        <f t="shared" si="46"/>
        <v>-7.1379455137299264E-2</v>
      </c>
      <c r="AL75">
        <f t="shared" si="33"/>
        <v>-0.18972402046608822</v>
      </c>
      <c r="AN75">
        <f t="shared" si="34"/>
        <v>0</v>
      </c>
      <c r="AO75">
        <f t="shared" si="34"/>
        <v>0</v>
      </c>
      <c r="AP75">
        <f t="shared" si="34"/>
        <v>-3.3441181478785739E-10</v>
      </c>
      <c r="AQ75">
        <f t="shared" si="34"/>
        <v>-4.0848628847241895E-6</v>
      </c>
      <c r="AR75">
        <f t="shared" si="34"/>
        <v>-4.085197296538977E-6</v>
      </c>
      <c r="AS75">
        <f t="shared" si="34"/>
        <v>-4.9018789701030341E-5</v>
      </c>
      <c r="AT75">
        <f t="shared" si="34"/>
        <v>-3.2029638597883484E-5</v>
      </c>
      <c r="AU75">
        <f t="shared" si="24"/>
        <v>-8.5133625595452801E-5</v>
      </c>
      <c r="AW75">
        <v>72</v>
      </c>
      <c r="AX75">
        <f>IF(Z75&gt;0, (R75*SUMPRODUCT(K75:$K$98, X75:$X$98)-K75*$AZ$3)/Z75, 0)</f>
        <v>-15271121.485427774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4.0064597789720742E-4</v>
      </c>
      <c r="L76" s="2">
        <v>73</v>
      </c>
      <c r="M76" s="6">
        <v>0.77567720100000004</v>
      </c>
      <c r="Q76" s="4">
        <f t="shared" si="48"/>
        <v>12.5</v>
      </c>
      <c r="R76">
        <f t="shared" si="27"/>
        <v>50000</v>
      </c>
      <c r="S76">
        <f t="shared" si="28"/>
        <v>-63618938.693147898</v>
      </c>
      <c r="U76">
        <f t="shared" si="38"/>
        <v>0.77567720100000004</v>
      </c>
      <c r="V76">
        <f t="shared" si="39"/>
        <v>0.01</v>
      </c>
      <c r="W76">
        <f t="shared" si="40"/>
        <v>5.9620112310877049E-8</v>
      </c>
      <c r="X76">
        <f t="shared" si="41"/>
        <v>4.6245961840606753E-8</v>
      </c>
      <c r="Y76">
        <f t="shared" si="42"/>
        <v>5.9620112310877056E-10</v>
      </c>
      <c r="Z76">
        <f t="shared" si="43"/>
        <v>1.2777949347161526E-8</v>
      </c>
      <c r="AB76">
        <f t="shared" si="44"/>
        <v>-0.91046597807425145</v>
      </c>
      <c r="AC76">
        <f t="shared" si="45"/>
        <v>-0.81291957614121835</v>
      </c>
      <c r="AE76">
        <f t="shared" si="29"/>
        <v>0</v>
      </c>
      <c r="AF76">
        <f t="shared" si="30"/>
        <v>0</v>
      </c>
      <c r="AG76">
        <f t="shared" si="30"/>
        <v>-1.5972436683951909E-7</v>
      </c>
      <c r="AH76">
        <f t="shared" si="31"/>
        <v>-2.3122980920303377E-3</v>
      </c>
      <c r="AI76">
        <f t="shared" si="23"/>
        <v>-2.3124578163971773E-3</v>
      </c>
      <c r="AJ76">
        <f t="shared" si="32"/>
        <v>-9.75464019330331E-2</v>
      </c>
      <c r="AK76">
        <f t="shared" si="46"/>
        <v>-6.3732618465197607E-2</v>
      </c>
      <c r="AL76">
        <f t="shared" si="33"/>
        <v>-0.16359147821462788</v>
      </c>
      <c r="AN76">
        <f t="shared" si="34"/>
        <v>0</v>
      </c>
      <c r="AO76">
        <f t="shared" si="34"/>
        <v>0</v>
      </c>
      <c r="AP76">
        <f t="shared" si="34"/>
        <v>-6.3992925146431421E-11</v>
      </c>
      <c r="AQ76">
        <f t="shared" si="34"/>
        <v>-9.2641293027134153E-7</v>
      </c>
      <c r="AR76">
        <f t="shared" si="34"/>
        <v>-9.2647692319648801E-7</v>
      </c>
      <c r="AS76">
        <f t="shared" si="34"/>
        <v>-3.9081573592814089E-5</v>
      </c>
      <c r="AT76">
        <f t="shared" si="34"/>
        <v>-2.5534217248938714E-5</v>
      </c>
      <c r="AU76">
        <f t="shared" si="24"/>
        <v>-6.5542267764949296E-5</v>
      </c>
      <c r="AW76">
        <v>73</v>
      </c>
      <c r="AX76">
        <f>IF(Z76&gt;0, (R76*SUMPRODUCT(K76:$K$98, X76:$X$98)-K76*$AZ$3)/Z76, 0)</f>
        <v>-63618938.693147898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3.577196231225066E-4</v>
      </c>
      <c r="L77" s="2">
        <v>74</v>
      </c>
      <c r="M77" s="6">
        <v>0.80557273399999996</v>
      </c>
      <c r="Q77" s="4">
        <f t="shared" si="48"/>
        <v>12.5</v>
      </c>
      <c r="R77">
        <f t="shared" si="27"/>
        <v>50000</v>
      </c>
      <c r="S77">
        <f t="shared" si="28"/>
        <v>-307995059.22935176</v>
      </c>
      <c r="U77">
        <f t="shared" si="38"/>
        <v>0.80557273399999996</v>
      </c>
      <c r="V77">
        <f t="shared" si="39"/>
        <v>0.01</v>
      </c>
      <c r="W77">
        <f t="shared" si="40"/>
        <v>1.2777949347161526E-8</v>
      </c>
      <c r="X77">
        <f t="shared" si="41"/>
        <v>1.0293567590506425E-8</v>
      </c>
      <c r="Y77">
        <f t="shared" si="42"/>
        <v>1.2777949347161528E-10</v>
      </c>
      <c r="Z77">
        <f t="shared" si="43"/>
        <v>2.3566022631834857E-9</v>
      </c>
      <c r="AB77">
        <f t="shared" si="44"/>
        <v>-0.81291957614121835</v>
      </c>
      <c r="AC77">
        <f t="shared" si="45"/>
        <v>-0.72582185362922202</v>
      </c>
      <c r="AE77">
        <f t="shared" si="29"/>
        <v>0</v>
      </c>
      <c r="AF77">
        <f t="shared" si="30"/>
        <v>0</v>
      </c>
      <c r="AG77">
        <f t="shared" si="30"/>
        <v>-2.9457528289793572E-8</v>
      </c>
      <c r="AH77">
        <f t="shared" si="31"/>
        <v>-5.1467837952532129E-4</v>
      </c>
      <c r="AI77">
        <f t="shared" si="23"/>
        <v>-5.1470783705361109E-4</v>
      </c>
      <c r="AJ77">
        <f t="shared" si="32"/>
        <v>-8.7097722511996323E-2</v>
      </c>
      <c r="AK77">
        <f t="shared" si="46"/>
        <v>-5.6904370329885288E-2</v>
      </c>
      <c r="AL77">
        <f t="shared" si="33"/>
        <v>-0.14451680067893521</v>
      </c>
      <c r="AN77">
        <f t="shared" si="34"/>
        <v>0</v>
      </c>
      <c r="AO77">
        <f t="shared" si="34"/>
        <v>0</v>
      </c>
      <c r="AP77">
        <f t="shared" si="34"/>
        <v>-1.0537535917945534E-11</v>
      </c>
      <c r="AQ77">
        <f t="shared" si="34"/>
        <v>-1.8411055595310035E-7</v>
      </c>
      <c r="AR77">
        <f t="shared" si="34"/>
        <v>-1.841210934890183E-7</v>
      </c>
      <c r="AS77">
        <f t="shared" si="34"/>
        <v>-3.1156564471819985E-5</v>
      </c>
      <c r="AT77">
        <f t="shared" si="34"/>
        <v>-2.0355809908430111E-5</v>
      </c>
      <c r="AU77">
        <f t="shared" si="24"/>
        <v>-5.1696495473739112E-5</v>
      </c>
      <c r="AW77">
        <v>74</v>
      </c>
      <c r="AX77">
        <f>IF(Z77&gt;0, (R77*SUMPRODUCT(K77:$K$98, X77:$X$98)-K77*$AZ$3)/Z77, 0)</f>
        <v>-307995059.22935176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3.1939252064509517E-4</v>
      </c>
      <c r="L78" s="2">
        <v>75</v>
      </c>
      <c r="M78" s="6">
        <v>0.83546826699999999</v>
      </c>
      <c r="Q78" s="4">
        <f t="shared" si="48"/>
        <v>12.5</v>
      </c>
      <c r="R78">
        <f t="shared" si="27"/>
        <v>50000</v>
      </c>
      <c r="S78">
        <f t="shared" si="28"/>
        <v>-1779541660.1384301</v>
      </c>
      <c r="U78">
        <f t="shared" si="38"/>
        <v>0.83546826699999999</v>
      </c>
      <c r="V78">
        <f t="shared" si="39"/>
        <v>0.01</v>
      </c>
      <c r="W78">
        <f t="shared" si="40"/>
        <v>2.3566022631834857E-9</v>
      </c>
      <c r="X78">
        <f t="shared" si="41"/>
        <v>1.9688664088301846E-9</v>
      </c>
      <c r="Y78">
        <f t="shared" si="42"/>
        <v>2.3566022631834857E-11</v>
      </c>
      <c r="Z78">
        <f t="shared" si="43"/>
        <v>3.6416983172146621E-10</v>
      </c>
      <c r="AB78">
        <f t="shared" si="44"/>
        <v>-0.72582185362922202</v>
      </c>
      <c r="AC78">
        <f t="shared" si="45"/>
        <v>-0.6480553869139507</v>
      </c>
      <c r="AE78">
        <f t="shared" si="29"/>
        <v>0</v>
      </c>
      <c r="AF78">
        <f t="shared" si="30"/>
        <v>0</v>
      </c>
      <c r="AG78">
        <f t="shared" si="30"/>
        <v>-4.5521228965183276E-9</v>
      </c>
      <c r="AH78">
        <f t="shared" si="31"/>
        <v>-9.844332044150923E-5</v>
      </c>
      <c r="AI78">
        <f t="shared" si="23"/>
        <v>-9.8447872564405754E-5</v>
      </c>
      <c r="AJ78">
        <f t="shared" si="32"/>
        <v>-7.7766466715271321E-2</v>
      </c>
      <c r="AK78">
        <f t="shared" si="46"/>
        <v>-5.0807529754045545E-2</v>
      </c>
      <c r="AL78">
        <f t="shared" si="33"/>
        <v>-0.12867244434188127</v>
      </c>
      <c r="AN78">
        <f t="shared" si="34"/>
        <v>0</v>
      </c>
      <c r="AO78">
        <f t="shared" si="34"/>
        <v>0</v>
      </c>
      <c r="AP78">
        <f t="shared" si="34"/>
        <v>-1.4539140062052405E-12</v>
      </c>
      <c r="AQ78">
        <f t="shared" si="34"/>
        <v>-3.1442060256486457E-8</v>
      </c>
      <c r="AR78">
        <f t="shared" si="34"/>
        <v>-3.1443514170492662E-8</v>
      </c>
      <c r="AS78">
        <f t="shared" si="34"/>
        <v>-2.4838027825853402E-5</v>
      </c>
      <c r="AT78">
        <f t="shared" si="34"/>
        <v>-1.6227544995895278E-5</v>
      </c>
      <c r="AU78">
        <f t="shared" si="24"/>
        <v>-4.1097016335919172E-5</v>
      </c>
      <c r="AW78">
        <v>75</v>
      </c>
      <c r="AX78">
        <f>IF(Z78&gt;0, (R78*SUMPRODUCT(K78:$K$98, X78:$X$98)-K78*$AZ$3)/Z78, 0)</f>
        <v>-1779541660.1384301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12.5</v>
      </c>
      <c r="R79">
        <f t="shared" si="27"/>
        <v>50000</v>
      </c>
      <c r="S79">
        <f t="shared" si="28"/>
        <v>0</v>
      </c>
      <c r="U79">
        <f t="shared" si="38"/>
        <v>1</v>
      </c>
      <c r="V79">
        <f t="shared" si="39"/>
        <v>0.01</v>
      </c>
      <c r="W79">
        <f t="shared" si="40"/>
        <v>3.6416983172146621E-10</v>
      </c>
      <c r="X79">
        <f t="shared" si="41"/>
        <v>3.6416983172146621E-10</v>
      </c>
      <c r="Y79">
        <f t="shared" si="42"/>
        <v>3.6416983172146621E-12</v>
      </c>
      <c r="Z79">
        <f t="shared" si="43"/>
        <v>0</v>
      </c>
      <c r="AB79">
        <f t="shared" si="44"/>
        <v>-0.6480553869139507</v>
      </c>
      <c r="AC79">
        <f t="shared" si="45"/>
        <v>0</v>
      </c>
      <c r="AE79">
        <f t="shared" si="29"/>
        <v>0</v>
      </c>
      <c r="AF79">
        <f t="shared" si="30"/>
        <v>0</v>
      </c>
      <c r="AG79">
        <f t="shared" si="30"/>
        <v>0</v>
      </c>
      <c r="AH79">
        <f t="shared" si="31"/>
        <v>-1.820849158607331E-5</v>
      </c>
      <c r="AI79">
        <f t="shared" si="23"/>
        <v>-1.820849158607331E-5</v>
      </c>
      <c r="AJ79">
        <f t="shared" si="32"/>
        <v>-0.6480553869139507</v>
      </c>
      <c r="AK79">
        <f t="shared" si="46"/>
        <v>-4.5363877083976552E-2</v>
      </c>
      <c r="AL79">
        <f t="shared" si="33"/>
        <v>-0.69343747248951337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-5.1925500221615726E-9</v>
      </c>
      <c r="AR79">
        <f t="shared" si="34"/>
        <v>-5.1925500221615726E-9</v>
      </c>
      <c r="AS79">
        <f t="shared" si="34"/>
        <v>-1.8480718173578494E-4</v>
      </c>
      <c r="AT79">
        <f t="shared" si="34"/>
        <v>-1.2936502721504947E-5</v>
      </c>
      <c r="AU79">
        <f t="shared" si="24"/>
        <v>-1.9774887700731207E-4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>SUM(AN3:AN79)</f>
        <v>2691.0083776017477</v>
      </c>
      <c r="AO81" s="8">
        <f t="shared" ref="AO81:AU81" si="49">SUM(AO3:AO79)</f>
        <v>-269.10083776017478</v>
      </c>
      <c r="AP81" s="8">
        <f t="shared" si="49"/>
        <v>-233.01102959319724</v>
      </c>
      <c r="AQ81" s="8">
        <f t="shared" si="49"/>
        <v>-2029.0250449185437</v>
      </c>
      <c r="AR81" s="8">
        <f t="shared" si="49"/>
        <v>159.87146532983286</v>
      </c>
      <c r="AS81" s="8">
        <f t="shared" si="49"/>
        <v>-167.96552501504323</v>
      </c>
      <c r="AT81" s="8">
        <f t="shared" si="49"/>
        <v>77.490516229569735</v>
      </c>
      <c r="AU81" s="8">
        <f t="shared" si="49"/>
        <v>69.396456544360063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9" priority="1" operator="lessThan">
      <formula>0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6CBFF-BF4B-4B60-9834-F0FD664A37BB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4249.6352423446633</v>
      </c>
      <c r="K3">
        <v>1</v>
      </c>
      <c r="L3" s="2">
        <v>0</v>
      </c>
      <c r="O3">
        <f>$C$3</f>
        <v>4249.6352423446633</v>
      </c>
      <c r="P3" s="2">
        <f>O3*C5</f>
        <v>424.96352423446638</v>
      </c>
      <c r="Q3" s="4">
        <f>B8</f>
        <v>125.8175559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4249.6352423446633</v>
      </c>
      <c r="AF3">
        <f t="shared" ref="AF3:AG34" si="3">-$Z3*P3</f>
        <v>-424.96352423446638</v>
      </c>
      <c r="AG3">
        <f t="shared" si="3"/>
        <v>-125.8175559</v>
      </c>
      <c r="AH3">
        <f t="shared" ref="AH3:AH66" si="4">-X3*R3</f>
        <v>0</v>
      </c>
      <c r="AI3">
        <f t="shared" ref="AI3:AI23" si="5">SUM(AE3:AH3)</f>
        <v>3698.8541622101966</v>
      </c>
      <c r="AJ3">
        <f t="shared" ref="AJ3:AJ66" si="6">AB3-AC3</f>
        <v>0</v>
      </c>
      <c r="AL3">
        <f t="shared" ref="AL3:AL66" si="7">SUM(AI3:AK3)</f>
        <v>3698.8541622101966</v>
      </c>
      <c r="AN3">
        <f t="shared" ref="AN3:AU34" si="8">AE3*$K3</f>
        <v>4249.6352423446633</v>
      </c>
      <c r="AO3">
        <f t="shared" si="8"/>
        <v>-424.96352423446638</v>
      </c>
      <c r="AP3">
        <f t="shared" si="8"/>
        <v>-125.8175559</v>
      </c>
      <c r="AQ3">
        <f t="shared" si="8"/>
        <v>0</v>
      </c>
      <c r="AR3">
        <f t="shared" si="8"/>
        <v>3698.8541622101966</v>
      </c>
      <c r="AS3">
        <f t="shared" si="8"/>
        <v>0</v>
      </c>
      <c r="AT3">
        <f t="shared" si="8"/>
        <v>0</v>
      </c>
      <c r="AU3">
        <f t="shared" si="8"/>
        <v>3698.8541622101966</v>
      </c>
      <c r="AW3">
        <v>0</v>
      </c>
      <c r="AX3">
        <f>IF(Z3&gt;0, (R3*SUMPRODUCT(K3:$K$98, X3:$X$98)-K3*$AZ$3)/Z3, 0)</f>
        <v>0</v>
      </c>
      <c r="AZ3">
        <f>C6*ABS(SUMPRODUCT(X4:X69, K4:K69))/1</f>
        <v>3267.3688004492283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3.6617109999999998E-3</v>
      </c>
      <c r="R4">
        <f t="shared" si="0"/>
        <v>50000</v>
      </c>
      <c r="S4">
        <f t="shared" si="1"/>
        <v>222.20144798471352</v>
      </c>
      <c r="U4">
        <f t="shared" ref="U4:U67" si="12">M4</f>
        <v>3.6617109999999998E-3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3.6617109999999998E-3</v>
      </c>
      <c r="Y4">
        <f t="shared" ref="Y4:Y67" si="16">V4*W4</f>
        <v>0.01</v>
      </c>
      <c r="Z4">
        <f t="shared" ref="Z4:Z67" si="17">MAX(0, W4-X4-Y4)</f>
        <v>0.98633828899999998</v>
      </c>
      <c r="AB4">
        <f t="shared" ref="AB4:AB67" si="18">AC3</f>
        <v>0</v>
      </c>
      <c r="AC4">
        <f>S4*Z4</f>
        <v>219.16579601856483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-183.08554999999998</v>
      </c>
      <c r="AI4">
        <f t="shared" si="5"/>
        <v>-183.08554999999998</v>
      </c>
      <c r="AJ4">
        <f t="shared" si="6"/>
        <v>-219.16579601856483</v>
      </c>
      <c r="AK4">
        <f t="shared" ref="AK4:AK67" si="19">G4*SUM(AB4:AB4, AE4:AF4)</f>
        <v>0</v>
      </c>
      <c r="AL4">
        <f t="shared" si="7"/>
        <v>-402.25134601856485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-170.8046926019218</v>
      </c>
      <c r="AR4">
        <f t="shared" si="8"/>
        <v>-170.8046926019218</v>
      </c>
      <c r="AS4">
        <f t="shared" si="8"/>
        <v>-204.46477844814333</v>
      </c>
      <c r="AT4">
        <f t="shared" si="8"/>
        <v>0</v>
      </c>
      <c r="AU4">
        <f t="shared" si="8"/>
        <v>-375.26947105006514</v>
      </c>
      <c r="AW4">
        <v>1</v>
      </c>
      <c r="AX4">
        <f>IF(Z4&gt;0, (R4*SUMPRODUCT(K4:$K$98, X4:$X$98)-K4*$AZ$3)/Z4, 0)</f>
        <v>222.20144798471352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0">K4*J5</f>
        <v>0.85510801767234645</v>
      </c>
      <c r="L5" s="2">
        <v>2</v>
      </c>
      <c r="M5" s="6">
        <v>3.8071530000000002E-3</v>
      </c>
      <c r="Q5" s="4">
        <f t="shared" ref="Q5:Q68" si="21">$C$8</f>
        <v>12.5</v>
      </c>
      <c r="R5">
        <f t="shared" si="0"/>
        <v>50000</v>
      </c>
      <c r="S5">
        <f t="shared" si="1"/>
        <v>311.09766725751729</v>
      </c>
      <c r="U5">
        <f t="shared" si="12"/>
        <v>3.8071530000000002E-3</v>
      </c>
      <c r="V5">
        <f t="shared" si="13"/>
        <v>0.01</v>
      </c>
      <c r="W5">
        <f t="shared" si="14"/>
        <v>0.98633828899999998</v>
      </c>
      <c r="X5">
        <f t="shared" si="15"/>
        <v>3.7551407759812169E-3</v>
      </c>
      <c r="Y5">
        <f t="shared" si="16"/>
        <v>9.8633828899999994E-3</v>
      </c>
      <c r="Z5">
        <f t="shared" si="17"/>
        <v>0.97271976533401872</v>
      </c>
      <c r="AB5">
        <f t="shared" si="18"/>
        <v>219.16579601856483</v>
      </c>
      <c r="AC5">
        <f>S5*Z5</f>
        <v>302.61084989069286</v>
      </c>
      <c r="AE5">
        <f t="shared" si="2"/>
        <v>0</v>
      </c>
      <c r="AF5">
        <f t="shared" si="3"/>
        <v>0</v>
      </c>
      <c r="AG5">
        <f t="shared" si="3"/>
        <v>-12.158997066675234</v>
      </c>
      <c r="AH5">
        <f t="shared" si="4"/>
        <v>-187.75703879906084</v>
      </c>
      <c r="AI5">
        <f t="shared" si="5"/>
        <v>-199.91603586573606</v>
      </c>
      <c r="AJ5">
        <f t="shared" si="6"/>
        <v>-83.445053872128028</v>
      </c>
      <c r="AK5">
        <f t="shared" si="19"/>
        <v>8.9857976367611592</v>
      </c>
      <c r="AL5">
        <f t="shared" si="7"/>
        <v>-274.3752921011029</v>
      </c>
      <c r="AN5">
        <f t="shared" si="8"/>
        <v>0</v>
      </c>
      <c r="AO5">
        <f t="shared" si="8"/>
        <v>0</v>
      </c>
      <c r="AP5">
        <f t="shared" si="8"/>
        <v>-10.397255878568535</v>
      </c>
      <c r="AQ5">
        <f t="shared" si="8"/>
        <v>-160.55254925149475</v>
      </c>
      <c r="AR5">
        <f t="shared" si="8"/>
        <v>-170.94980513006328</v>
      </c>
      <c r="AS5">
        <f t="shared" si="8"/>
        <v>-71.354534601157553</v>
      </c>
      <c r="AT5">
        <f t="shared" si="8"/>
        <v>7.6838276043756899</v>
      </c>
      <c r="AU5">
        <f t="shared" si="8"/>
        <v>-234.62051212684511</v>
      </c>
      <c r="AW5">
        <v>2</v>
      </c>
      <c r="AX5">
        <f>IF(Z5&gt;0, (R5*SUMPRODUCT(K5:$K$98, X5:$X$98)-K5*$AZ$3)/Z5, 0)</f>
        <v>311.09766725751729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0"/>
        <v>0.77141002947437654</v>
      </c>
      <c r="L6" s="2">
        <v>3</v>
      </c>
      <c r="M6" s="6">
        <v>3.9582979999999999E-3</v>
      </c>
      <c r="Q6" s="4">
        <f t="shared" si="21"/>
        <v>12.5</v>
      </c>
      <c r="R6">
        <f t="shared" si="0"/>
        <v>50000</v>
      </c>
      <c r="S6">
        <f t="shared" si="1"/>
        <v>433.23135295835203</v>
      </c>
      <c r="U6">
        <f t="shared" si="12"/>
        <v>3.9582979999999999E-3</v>
      </c>
      <c r="V6">
        <f t="shared" si="13"/>
        <v>0.01</v>
      </c>
      <c r="W6">
        <f t="shared" si="14"/>
        <v>0.97271976533401872</v>
      </c>
      <c r="X6">
        <f t="shared" si="15"/>
        <v>3.8503147016821153E-3</v>
      </c>
      <c r="Y6">
        <f t="shared" si="16"/>
        <v>9.7271976533401874E-3</v>
      </c>
      <c r="Z6">
        <f t="shared" si="17"/>
        <v>0.95914225297899647</v>
      </c>
      <c r="AB6">
        <f t="shared" si="18"/>
        <v>302.61084989069286</v>
      </c>
      <c r="AC6">
        <f t="shared" ref="AC6:AC69" si="22">S6*Z6</f>
        <v>415.53049593761261</v>
      </c>
      <c r="AE6">
        <f t="shared" si="2"/>
        <v>0</v>
      </c>
      <c r="AF6">
        <f t="shared" si="3"/>
        <v>0</v>
      </c>
      <c r="AG6">
        <f t="shared" si="3"/>
        <v>-11.989278162237456</v>
      </c>
      <c r="AH6">
        <f t="shared" si="4"/>
        <v>-192.51573508410576</v>
      </c>
      <c r="AI6">
        <f t="shared" si="5"/>
        <v>-204.50501324634322</v>
      </c>
      <c r="AJ6">
        <f t="shared" si="6"/>
        <v>-112.91964604691975</v>
      </c>
      <c r="AK6">
        <f t="shared" si="19"/>
        <v>17.702734718605534</v>
      </c>
      <c r="AL6">
        <f t="shared" si="7"/>
        <v>-299.72192457465741</v>
      </c>
      <c r="AN6">
        <f t="shared" si="8"/>
        <v>0</v>
      </c>
      <c r="AO6">
        <f t="shared" si="8"/>
        <v>0</v>
      </c>
      <c r="AP6">
        <f t="shared" si="8"/>
        <v>-9.2486494205080945</v>
      </c>
      <c r="AQ6">
        <f t="shared" si="8"/>
        <v>-148.50856887551129</v>
      </c>
      <c r="AR6">
        <f t="shared" si="8"/>
        <v>-157.7572182960194</v>
      </c>
      <c r="AS6">
        <f t="shared" si="8"/>
        <v>-87.107347485290532</v>
      </c>
      <c r="AT6">
        <f t="shared" si="8"/>
        <v>13.656067111056563</v>
      </c>
      <c r="AU6">
        <f t="shared" si="8"/>
        <v>-231.20849867025333</v>
      </c>
      <c r="AW6">
        <v>3</v>
      </c>
      <c r="AX6">
        <f>IF(Z6&gt;0, (R6*SUMPRODUCT(K6:$K$98, X6:$X$98)-K6*$AZ$3)/Z6, 0)</f>
        <v>433.23135295835203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0"/>
        <v>0.70185609086923539</v>
      </c>
      <c r="L7" s="2">
        <v>4</v>
      </c>
      <c r="M7" s="6">
        <v>4.120851E-3</v>
      </c>
      <c r="Q7" s="4">
        <f t="shared" si="21"/>
        <v>12.5</v>
      </c>
      <c r="R7">
        <f t="shared" si="0"/>
        <v>50000</v>
      </c>
      <c r="S7">
        <f t="shared" si="1"/>
        <v>522.71696220999888</v>
      </c>
      <c r="U7">
        <f t="shared" si="12"/>
        <v>4.120851E-3</v>
      </c>
      <c r="V7">
        <f t="shared" si="13"/>
        <v>0.01</v>
      </c>
      <c r="W7">
        <f t="shared" si="14"/>
        <v>0.95914225297899647</v>
      </c>
      <c r="X7">
        <f t="shared" si="15"/>
        <v>3.9524823123307509E-3</v>
      </c>
      <c r="Y7">
        <f t="shared" si="16"/>
        <v>9.5914225297899641E-3</v>
      </c>
      <c r="Z7">
        <f t="shared" si="17"/>
        <v>0.94559834813687582</v>
      </c>
      <c r="AB7">
        <f t="shared" si="18"/>
        <v>415.53049593761261</v>
      </c>
      <c r="AC7">
        <f t="shared" si="22"/>
        <v>494.28029600890068</v>
      </c>
      <c r="AE7">
        <f t="shared" si="2"/>
        <v>0</v>
      </c>
      <c r="AF7">
        <f t="shared" si="3"/>
        <v>0</v>
      </c>
      <c r="AG7">
        <f t="shared" si="3"/>
        <v>-11.819979351710948</v>
      </c>
      <c r="AH7">
        <f t="shared" si="4"/>
        <v>-197.62411561653755</v>
      </c>
      <c r="AI7">
        <f t="shared" si="5"/>
        <v>-209.44409496824849</v>
      </c>
      <c r="AJ7">
        <f t="shared" si="6"/>
        <v>-78.749800071288064</v>
      </c>
      <c r="AK7">
        <f t="shared" si="19"/>
        <v>20.402547350536778</v>
      </c>
      <c r="AL7">
        <f t="shared" si="7"/>
        <v>-267.79134768899974</v>
      </c>
      <c r="AN7">
        <f t="shared" si="8"/>
        <v>0</v>
      </c>
      <c r="AO7">
        <f t="shared" si="8"/>
        <v>0</v>
      </c>
      <c r="AP7">
        <f t="shared" si="8"/>
        <v>-8.2959245019469261</v>
      </c>
      <c r="AQ7">
        <f t="shared" si="8"/>
        <v>-138.70368924811285</v>
      </c>
      <c r="AR7">
        <f t="shared" si="8"/>
        <v>-146.99961375005978</v>
      </c>
      <c r="AS7">
        <f t="shared" si="8"/>
        <v>-55.271026834768072</v>
      </c>
      <c r="AT7">
        <f t="shared" si="8"/>
        <v>14.31965212722222</v>
      </c>
      <c r="AU7">
        <f t="shared" si="8"/>
        <v>-187.9509884576056</v>
      </c>
      <c r="AW7">
        <v>4</v>
      </c>
      <c r="AX7">
        <f>IF(Z7&gt;0, (R7*SUMPRODUCT(K7:$K$98, X7:$X$98)-K7*$AZ$3)/Z7, 0)</f>
        <v>522.71696220999888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0"/>
        <v>0.65514430212754171</v>
      </c>
      <c r="L8" s="2">
        <v>5</v>
      </c>
      <c r="M8" s="6">
        <v>4.2986129999999997E-3</v>
      </c>
      <c r="Q8" s="4">
        <f t="shared" si="21"/>
        <v>12.5</v>
      </c>
      <c r="R8">
        <f t="shared" si="0"/>
        <v>50000</v>
      </c>
      <c r="S8">
        <f t="shared" si="1"/>
        <v>545.23490974080903</v>
      </c>
      <c r="U8">
        <f t="shared" si="12"/>
        <v>4.2986129999999997E-3</v>
      </c>
      <c r="V8">
        <f t="shared" si="13"/>
        <v>0.01</v>
      </c>
      <c r="W8">
        <f t="shared" si="14"/>
        <v>0.94559834813687582</v>
      </c>
      <c r="X8">
        <f t="shared" si="15"/>
        <v>4.0647613520796997E-3</v>
      </c>
      <c r="Y8">
        <f t="shared" si="16"/>
        <v>9.4559834813687585E-3</v>
      </c>
      <c r="Z8">
        <f t="shared" si="17"/>
        <v>0.93207760330342737</v>
      </c>
      <c r="AB8">
        <f t="shared" si="18"/>
        <v>494.28029600890068</v>
      </c>
      <c r="AC8">
        <f t="shared" si="22"/>
        <v>508.20124790857381</v>
      </c>
      <c r="AE8">
        <f t="shared" si="2"/>
        <v>0</v>
      </c>
      <c r="AF8">
        <f t="shared" si="3"/>
        <v>0</v>
      </c>
      <c r="AG8">
        <f t="shared" si="3"/>
        <v>-11.650970041292842</v>
      </c>
      <c r="AH8">
        <f t="shared" si="4"/>
        <v>-203.23806760398497</v>
      </c>
      <c r="AI8">
        <f t="shared" si="5"/>
        <v>-214.88903764527782</v>
      </c>
      <c r="AJ8">
        <f t="shared" si="6"/>
        <v>-13.920951899673128</v>
      </c>
      <c r="AK8">
        <f t="shared" si="19"/>
        <v>10.528170304989585</v>
      </c>
      <c r="AL8">
        <f t="shared" si="7"/>
        <v>-218.28181923996138</v>
      </c>
      <c r="AN8">
        <f t="shared" si="8"/>
        <v>0</v>
      </c>
      <c r="AO8">
        <f t="shared" si="8"/>
        <v>0</v>
      </c>
      <c r="AP8">
        <f t="shared" si="8"/>
        <v>-7.6330666368116953</v>
      </c>
      <c r="AQ8">
        <f t="shared" si="8"/>
        <v>-133.15026196616287</v>
      </c>
      <c r="AR8">
        <f t="shared" si="8"/>
        <v>-140.78332860297459</v>
      </c>
      <c r="AS8">
        <f t="shared" si="8"/>
        <v>-9.1202323172624276</v>
      </c>
      <c r="AT8">
        <f t="shared" si="8"/>
        <v>6.8974707871423098</v>
      </c>
      <c r="AU8">
        <f t="shared" si="8"/>
        <v>-143.00609013309472</v>
      </c>
      <c r="AW8">
        <v>5</v>
      </c>
      <c r="AX8">
        <f>IF(Z8&gt;0, (R8*SUMPRODUCT(K8:$K$98, X8:$X$98)-K8*$AZ$3)/Z8, 0)</f>
        <v>545.23490974080903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0"/>
        <v>0.62046055699170533</v>
      </c>
      <c r="L9" s="2">
        <v>6</v>
      </c>
      <c r="M9" s="6">
        <v>4.5124980000000002E-3</v>
      </c>
      <c r="Q9" s="4">
        <f t="shared" si="21"/>
        <v>12.5</v>
      </c>
      <c r="R9">
        <f t="shared" si="0"/>
        <v>50000</v>
      </c>
      <c r="S9">
        <f t="shared" si="1"/>
        <v>531.68050943945093</v>
      </c>
      <c r="U9">
        <f t="shared" si="12"/>
        <v>4.5124980000000002E-3</v>
      </c>
      <c r="V9">
        <f t="shared" si="13"/>
        <v>0.01</v>
      </c>
      <c r="W9">
        <f t="shared" si="14"/>
        <v>0.93207760330342737</v>
      </c>
      <c r="X9">
        <f t="shared" si="15"/>
        <v>4.2059983207515094E-3</v>
      </c>
      <c r="Y9">
        <f t="shared" si="16"/>
        <v>9.3207760330342743E-3</v>
      </c>
      <c r="Z9">
        <f t="shared" si="17"/>
        <v>0.91855082894964157</v>
      </c>
      <c r="AB9">
        <f t="shared" si="18"/>
        <v>508.20124790857381</v>
      </c>
      <c r="AC9">
        <f t="shared" si="22"/>
        <v>488.37557268197537</v>
      </c>
      <c r="AE9">
        <f t="shared" si="2"/>
        <v>0</v>
      </c>
      <c r="AF9">
        <f t="shared" si="3"/>
        <v>0</v>
      </c>
      <c r="AG9">
        <f t="shared" si="3"/>
        <v>-11.481885361870519</v>
      </c>
      <c r="AH9">
        <f t="shared" si="4"/>
        <v>-210.29991603757546</v>
      </c>
      <c r="AI9">
        <f t="shared" si="5"/>
        <v>-221.78180139944598</v>
      </c>
      <c r="AJ9">
        <f t="shared" si="6"/>
        <v>19.825675226598435</v>
      </c>
      <c r="AK9">
        <f t="shared" si="19"/>
        <v>2.9983873626605853</v>
      </c>
      <c r="AL9">
        <f t="shared" si="7"/>
        <v>-198.95773881018695</v>
      </c>
      <c r="AN9">
        <f t="shared" si="8"/>
        <v>0</v>
      </c>
      <c r="AO9">
        <f t="shared" si="8"/>
        <v>0</v>
      </c>
      <c r="AP9">
        <f t="shared" si="8"/>
        <v>-7.1240569869410901</v>
      </c>
      <c r="AQ9">
        <f t="shared" si="8"/>
        <v>-130.48280303998294</v>
      </c>
      <c r="AR9">
        <f t="shared" si="8"/>
        <v>-137.60686002692404</v>
      </c>
      <c r="AS9">
        <f t="shared" si="8"/>
        <v>12.301049493831918</v>
      </c>
      <c r="AT9">
        <f t="shared" si="8"/>
        <v>1.8603810931132772</v>
      </c>
      <c r="AU9">
        <f t="shared" si="8"/>
        <v>-123.44542943997882</v>
      </c>
      <c r="AW9">
        <v>6</v>
      </c>
      <c r="AX9">
        <f>IF(Z9&gt;0, (R9*SUMPRODUCT(K9:$K$98, X9:$X$98)-K9*$AZ$3)/Z9, 0)</f>
        <v>531.68050943945093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0"/>
        <v>0.58861640925121461</v>
      </c>
      <c r="L10" s="2">
        <v>7</v>
      </c>
      <c r="M10" s="6">
        <v>4.7406419999999998E-3</v>
      </c>
      <c r="Q10" s="4">
        <f t="shared" si="21"/>
        <v>12.5</v>
      </c>
      <c r="R10">
        <f t="shared" si="0"/>
        <v>50000</v>
      </c>
      <c r="S10">
        <f t="shared" si="1"/>
        <v>510.42412359642475</v>
      </c>
      <c r="U10">
        <f t="shared" si="12"/>
        <v>4.7406419999999998E-3</v>
      </c>
      <c r="V10">
        <f t="shared" si="13"/>
        <v>0.01</v>
      </c>
      <c r="W10">
        <f t="shared" si="14"/>
        <v>0.91855082894964157</v>
      </c>
      <c r="X10">
        <f t="shared" si="15"/>
        <v>4.3545206388534864E-3</v>
      </c>
      <c r="Y10">
        <f t="shared" si="16"/>
        <v>9.1855082894964166E-3</v>
      </c>
      <c r="Z10">
        <f t="shared" si="17"/>
        <v>0.90501080002129175</v>
      </c>
      <c r="AB10">
        <f t="shared" si="18"/>
        <v>488.37557268197537</v>
      </c>
      <c r="AC10">
        <f t="shared" si="22"/>
        <v>461.93934444616707</v>
      </c>
      <c r="AE10">
        <f t="shared" si="2"/>
        <v>0</v>
      </c>
      <c r="AF10">
        <f t="shared" si="3"/>
        <v>0</v>
      </c>
      <c r="AG10">
        <f t="shared" si="3"/>
        <v>-11.312635000266146</v>
      </c>
      <c r="AH10">
        <f t="shared" si="4"/>
        <v>-217.72603194267433</v>
      </c>
      <c r="AI10">
        <f t="shared" si="5"/>
        <v>-229.03866694294047</v>
      </c>
      <c r="AJ10">
        <f t="shared" si="6"/>
        <v>26.436228235808301</v>
      </c>
      <c r="AK10">
        <f t="shared" si="19"/>
        <v>2.0023398479960992</v>
      </c>
      <c r="AL10">
        <f t="shared" si="7"/>
        <v>-200.60009885913607</v>
      </c>
      <c r="AN10">
        <f t="shared" si="8"/>
        <v>0</v>
      </c>
      <c r="AO10">
        <f t="shared" si="8"/>
        <v>0</v>
      </c>
      <c r="AP10">
        <f t="shared" si="8"/>
        <v>-6.6588025930262722</v>
      </c>
      <c r="AQ10">
        <f t="shared" si="8"/>
        <v>-128.15711512261223</v>
      </c>
      <c r="AR10">
        <f t="shared" si="8"/>
        <v>-134.81591771563848</v>
      </c>
      <c r="AS10">
        <f t="shared" si="8"/>
        <v>15.560797738307054</v>
      </c>
      <c r="AT10">
        <f t="shared" si="8"/>
        <v>1.1786100914280868</v>
      </c>
      <c r="AU10">
        <f t="shared" si="8"/>
        <v>-118.07650988590335</v>
      </c>
      <c r="AW10">
        <v>7</v>
      </c>
      <c r="AX10">
        <f>IF(Z10&gt;0, (R10*SUMPRODUCT(K10:$K$98, X10:$X$98)-K10*$AZ$3)/Z10, 0)</f>
        <v>510.42412359642475</v>
      </c>
    </row>
    <row r="11" spans="1:52" x14ac:dyDescent="0.25">
      <c r="A11" t="s">
        <v>33</v>
      </c>
      <c r="C11" s="12">
        <f>AU71</f>
        <v>113.32203320230077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0"/>
        <v>0.55930863668872544</v>
      </c>
      <c r="L11" s="2">
        <v>8</v>
      </c>
      <c r="M11" s="6">
        <v>4.9668849999999999E-3</v>
      </c>
      <c r="Q11" s="4">
        <f t="shared" si="21"/>
        <v>12.5</v>
      </c>
      <c r="R11">
        <f t="shared" si="0"/>
        <v>50000</v>
      </c>
      <c r="S11">
        <f t="shared" si="1"/>
        <v>481.83746788823152</v>
      </c>
      <c r="U11">
        <f t="shared" si="12"/>
        <v>4.9668849999999999E-3</v>
      </c>
      <c r="V11">
        <f t="shared" si="13"/>
        <v>0.01</v>
      </c>
      <c r="W11">
        <f t="shared" si="14"/>
        <v>0.90501080002129175</v>
      </c>
      <c r="X11">
        <f t="shared" si="15"/>
        <v>4.4950845674637538E-3</v>
      </c>
      <c r="Y11">
        <f t="shared" si="16"/>
        <v>9.0501080002129176E-3</v>
      </c>
      <c r="Z11">
        <f t="shared" si="17"/>
        <v>0.89146560745361514</v>
      </c>
      <c r="AB11">
        <f t="shared" si="18"/>
        <v>461.93934444616707</v>
      </c>
      <c r="AC11">
        <f t="shared" si="22"/>
        <v>429.54153100489407</v>
      </c>
      <c r="AE11">
        <f t="shared" si="2"/>
        <v>0</v>
      </c>
      <c r="AF11">
        <f t="shared" si="3"/>
        <v>0</v>
      </c>
      <c r="AG11">
        <f t="shared" si="3"/>
        <v>-11.143320093170189</v>
      </c>
      <c r="AH11">
        <f t="shared" si="4"/>
        <v>-224.75422837318769</v>
      </c>
      <c r="AI11">
        <f t="shared" si="5"/>
        <v>-235.89754846635788</v>
      </c>
      <c r="AJ11">
        <f t="shared" si="6"/>
        <v>32.397813441273001</v>
      </c>
      <c r="AK11">
        <f t="shared" si="19"/>
        <v>1.1086544266708009</v>
      </c>
      <c r="AL11">
        <f t="shared" si="7"/>
        <v>-202.39108059841408</v>
      </c>
      <c r="AN11">
        <f t="shared" si="8"/>
        <v>0</v>
      </c>
      <c r="AO11">
        <f t="shared" si="8"/>
        <v>0</v>
      </c>
      <c r="AP11">
        <f t="shared" si="8"/>
        <v>-6.2325551694970995</v>
      </c>
      <c r="AQ11">
        <f t="shared" si="8"/>
        <v>-125.70698106143406</v>
      </c>
      <c r="AR11">
        <f t="shared" si="8"/>
        <v>-131.93953623093117</v>
      </c>
      <c r="AS11">
        <f t="shared" si="8"/>
        <v>18.120376867534066</v>
      </c>
      <c r="AT11">
        <f t="shared" si="8"/>
        <v>0.62007999594016616</v>
      </c>
      <c r="AU11">
        <f t="shared" si="8"/>
        <v>-113.19907936745693</v>
      </c>
      <c r="AW11">
        <v>8</v>
      </c>
      <c r="AX11">
        <f>IF(Z11&gt;0, (R11*SUMPRODUCT(K11:$K$98, X11:$X$98)-K11*$AZ$3)/Z11, 0)</f>
        <v>481.83746788823152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0"/>
        <v>0.53151063070296056</v>
      </c>
      <c r="L12" s="2">
        <v>9</v>
      </c>
      <c r="M12" s="6">
        <v>5.2168930000000002E-3</v>
      </c>
      <c r="Q12" s="4">
        <f t="shared" si="21"/>
        <v>12.5</v>
      </c>
      <c r="R12">
        <f t="shared" si="0"/>
        <v>50000</v>
      </c>
      <c r="S12">
        <f t="shared" si="1"/>
        <v>449.55093487446391</v>
      </c>
      <c r="U12">
        <f t="shared" si="12"/>
        <v>5.2168930000000002E-3</v>
      </c>
      <c r="V12">
        <f t="shared" si="13"/>
        <v>0.01</v>
      </c>
      <c r="W12">
        <f t="shared" si="14"/>
        <v>0.89146560745361514</v>
      </c>
      <c r="X12">
        <f t="shared" si="15"/>
        <v>4.6506806872655126E-3</v>
      </c>
      <c r="Y12">
        <f t="shared" si="16"/>
        <v>8.9146560745361515E-3</v>
      </c>
      <c r="Z12">
        <f t="shared" si="17"/>
        <v>0.87790027069181353</v>
      </c>
      <c r="AB12">
        <f t="shared" si="18"/>
        <v>429.54153100489407</v>
      </c>
      <c r="AC12">
        <f t="shared" si="22"/>
        <v>394.66088741604972</v>
      </c>
      <c r="AE12">
        <f t="shared" si="2"/>
        <v>0</v>
      </c>
      <c r="AF12">
        <f t="shared" si="3"/>
        <v>0</v>
      </c>
      <c r="AG12">
        <f t="shared" si="3"/>
        <v>-10.973753383647669</v>
      </c>
      <c r="AH12">
        <f t="shared" si="4"/>
        <v>-232.53403436327562</v>
      </c>
      <c r="AI12">
        <f t="shared" si="5"/>
        <v>-243.5077877469233</v>
      </c>
      <c r="AJ12">
        <f t="shared" si="6"/>
        <v>34.88064358884435</v>
      </c>
      <c r="AK12">
        <f t="shared" si="19"/>
        <v>0.98794552131125635</v>
      </c>
      <c r="AL12">
        <f t="shared" si="7"/>
        <v>-207.6391986367677</v>
      </c>
      <c r="AN12">
        <f t="shared" si="8"/>
        <v>0</v>
      </c>
      <c r="AO12">
        <f t="shared" si="8"/>
        <v>0</v>
      </c>
      <c r="AP12">
        <f t="shared" si="8"/>
        <v>-5.8326665821213197</v>
      </c>
      <c r="AQ12">
        <f t="shared" si="8"/>
        <v>-123.59431126432852</v>
      </c>
      <c r="AR12">
        <f t="shared" si="8"/>
        <v>-129.42697784644986</v>
      </c>
      <c r="AS12">
        <f t="shared" si="8"/>
        <v>18.539432873231839</v>
      </c>
      <c r="AT12">
        <f t="shared" si="8"/>
        <v>0.525103547132311</v>
      </c>
      <c r="AU12">
        <f t="shared" si="8"/>
        <v>-110.36244142608571</v>
      </c>
      <c r="AW12">
        <v>9</v>
      </c>
      <c r="AX12">
        <f>IF(Z12&gt;0, (R12*SUMPRODUCT(K12:$K$98, X12:$X$98)-K12*$AZ$3)/Z12, 0)</f>
        <v>449.55093487446391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0"/>
        <v>0.50523824211308033</v>
      </c>
      <c r="L13" s="2">
        <v>10</v>
      </c>
      <c r="M13" s="6">
        <v>5.4821100000000001E-3</v>
      </c>
      <c r="Q13" s="4">
        <f t="shared" si="21"/>
        <v>12.5</v>
      </c>
      <c r="R13">
        <f t="shared" si="0"/>
        <v>50000</v>
      </c>
      <c r="S13">
        <f t="shared" si="1"/>
        <v>412.94069166784504</v>
      </c>
      <c r="U13">
        <f t="shared" si="12"/>
        <v>5.4821100000000001E-3</v>
      </c>
      <c r="V13">
        <f t="shared" si="13"/>
        <v>0.01</v>
      </c>
      <c r="W13">
        <f t="shared" si="14"/>
        <v>0.87790027069181353</v>
      </c>
      <c r="X13">
        <f t="shared" si="15"/>
        <v>4.8127458529622982E-3</v>
      </c>
      <c r="Y13">
        <f t="shared" si="16"/>
        <v>8.7790027069181362E-3</v>
      </c>
      <c r="Z13">
        <f t="shared" si="17"/>
        <v>0.8643085221319331</v>
      </c>
      <c r="AB13">
        <f t="shared" si="18"/>
        <v>394.66088741604972</v>
      </c>
      <c r="AC13">
        <f t="shared" si="22"/>
        <v>356.90815894357343</v>
      </c>
      <c r="AE13">
        <f t="shared" si="2"/>
        <v>0</v>
      </c>
      <c r="AF13">
        <f t="shared" si="3"/>
        <v>0</v>
      </c>
      <c r="AG13">
        <f t="shared" si="3"/>
        <v>-10.803856526649163</v>
      </c>
      <c r="AH13">
        <f t="shared" si="4"/>
        <v>-240.63729264811491</v>
      </c>
      <c r="AI13">
        <f t="shared" si="5"/>
        <v>-251.44114917476406</v>
      </c>
      <c r="AJ13">
        <f t="shared" si="6"/>
        <v>37.752728472476292</v>
      </c>
      <c r="AK13">
        <f t="shared" si="19"/>
        <v>0.78932177483209942</v>
      </c>
      <c r="AL13">
        <f t="shared" si="7"/>
        <v>-212.89909892745567</v>
      </c>
      <c r="AN13">
        <f t="shared" si="8"/>
        <v>0</v>
      </c>
      <c r="AO13">
        <f t="shared" si="8"/>
        <v>0</v>
      </c>
      <c r="AP13">
        <f t="shared" si="8"/>
        <v>-5.4585214795661532</v>
      </c>
      <c r="AQ13">
        <f t="shared" si="8"/>
        <v>-121.57916272438445</v>
      </c>
      <c r="AR13">
        <f t="shared" si="8"/>
        <v>-127.03768420395059</v>
      </c>
      <c r="AS13">
        <f t="shared" si="8"/>
        <v>19.074122168406358</v>
      </c>
      <c r="AT13">
        <f t="shared" si="8"/>
        <v>0.39879554597774652</v>
      </c>
      <c r="AU13">
        <f t="shared" si="8"/>
        <v>-107.56476648956648</v>
      </c>
      <c r="AW13">
        <v>10</v>
      </c>
      <c r="AX13">
        <f>IF(Z13&gt;0, (R13*SUMPRODUCT(K13:$K$98, X13:$X$98)-K13*$AZ$3)/Z13, 0)</f>
        <v>412.94069166784504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0"/>
        <v>0.45110557331525025</v>
      </c>
      <c r="L14" s="2">
        <v>11</v>
      </c>
      <c r="M14" s="6">
        <v>5.7777469999999997E-3</v>
      </c>
      <c r="Q14" s="4">
        <f t="shared" si="21"/>
        <v>12.5</v>
      </c>
      <c r="R14">
        <f t="shared" si="0"/>
        <v>50000</v>
      </c>
      <c r="S14">
        <f t="shared" si="1"/>
        <v>484.55872996605024</v>
      </c>
      <c r="U14">
        <f t="shared" si="12"/>
        <v>5.7777469999999997E-3</v>
      </c>
      <c r="V14">
        <f t="shared" si="13"/>
        <v>0.01</v>
      </c>
      <c r="W14">
        <f t="shared" si="14"/>
        <v>0.8643085221319331</v>
      </c>
      <c r="X14">
        <f t="shared" si="15"/>
        <v>4.9937559708222098E-3</v>
      </c>
      <c r="Y14">
        <f t="shared" si="16"/>
        <v>8.6430852213193309E-3</v>
      </c>
      <c r="Z14">
        <f t="shared" si="17"/>
        <v>0.85067168093979162</v>
      </c>
      <c r="AB14">
        <f t="shared" si="18"/>
        <v>356.90815894357343</v>
      </c>
      <c r="AC14">
        <f t="shared" si="22"/>
        <v>412.20038933427054</v>
      </c>
      <c r="AE14">
        <f t="shared" si="2"/>
        <v>0</v>
      </c>
      <c r="AF14">
        <f t="shared" si="3"/>
        <v>0</v>
      </c>
      <c r="AG14">
        <f t="shared" si="3"/>
        <v>-10.633396011747395</v>
      </c>
      <c r="AH14">
        <f t="shared" si="4"/>
        <v>-249.68779854111048</v>
      </c>
      <c r="AI14">
        <f t="shared" si="5"/>
        <v>-260.32119455285789</v>
      </c>
      <c r="AJ14">
        <f t="shared" si="6"/>
        <v>-55.292230390697114</v>
      </c>
      <c r="AK14">
        <f t="shared" si="19"/>
        <v>24.983571126050141</v>
      </c>
      <c r="AL14">
        <f t="shared" si="7"/>
        <v>-290.62985381750485</v>
      </c>
      <c r="AN14">
        <f t="shared" si="8"/>
        <v>0</v>
      </c>
      <c r="AO14">
        <f t="shared" si="8"/>
        <v>0</v>
      </c>
      <c r="AP14">
        <f t="shared" si="8"/>
        <v>-4.7967842041674045</v>
      </c>
      <c r="AQ14">
        <f t="shared" si="8"/>
        <v>-112.63555751071036</v>
      </c>
      <c r="AR14">
        <f t="shared" si="8"/>
        <v>-117.43234171487777</v>
      </c>
      <c r="AS14">
        <f t="shared" si="8"/>
        <v>-24.942633290274326</v>
      </c>
      <c r="AT14">
        <f t="shared" si="8"/>
        <v>11.270228176279181</v>
      </c>
      <c r="AU14">
        <f t="shared" si="8"/>
        <v>-131.10474682887289</v>
      </c>
      <c r="AW14">
        <v>11</v>
      </c>
      <c r="AX14">
        <f>IF(Z14&gt;0, (R14*SUMPRODUCT(K14:$K$98, X14:$X$98)-K14*$AZ$3)/Z14, 0)</f>
        <v>484.55872996605024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0"/>
        <v>0.40277283331718772</v>
      </c>
      <c r="L15" s="2">
        <v>12</v>
      </c>
      <c r="M15" s="6">
        <v>6.1180619999999996E-3</v>
      </c>
      <c r="Q15" s="4">
        <f t="shared" si="21"/>
        <v>12.5</v>
      </c>
      <c r="R15">
        <f t="shared" si="0"/>
        <v>50000</v>
      </c>
      <c r="S15">
        <f t="shared" si="1"/>
        <v>546.60371357522934</v>
      </c>
      <c r="U15">
        <f t="shared" si="12"/>
        <v>6.1180619999999996E-3</v>
      </c>
      <c r="V15">
        <f t="shared" si="13"/>
        <v>0.01</v>
      </c>
      <c r="W15">
        <f t="shared" si="14"/>
        <v>0.85067168093979162</v>
      </c>
      <c r="X15">
        <f t="shared" si="15"/>
        <v>5.2044620856338628E-3</v>
      </c>
      <c r="Y15">
        <f t="shared" si="16"/>
        <v>8.506716809397916E-3</v>
      </c>
      <c r="Z15">
        <f t="shared" si="17"/>
        <v>0.8369605020447598</v>
      </c>
      <c r="AB15">
        <f t="shared" si="18"/>
        <v>412.20038933427054</v>
      </c>
      <c r="AC15">
        <f t="shared" si="22"/>
        <v>457.48571853345402</v>
      </c>
      <c r="AE15">
        <f t="shared" si="2"/>
        <v>0</v>
      </c>
      <c r="AF15">
        <f t="shared" si="3"/>
        <v>0</v>
      </c>
      <c r="AG15">
        <f t="shared" si="3"/>
        <v>-10.462006275559498</v>
      </c>
      <c r="AH15">
        <f t="shared" si="4"/>
        <v>-260.22310428169317</v>
      </c>
      <c r="AI15">
        <f t="shared" si="5"/>
        <v>-270.68511055725264</v>
      </c>
      <c r="AJ15">
        <f t="shared" si="6"/>
        <v>-45.285329199183479</v>
      </c>
      <c r="AK15">
        <f t="shared" si="19"/>
        <v>28.854027253398939</v>
      </c>
      <c r="AL15">
        <f t="shared" si="7"/>
        <v>-287.11641250303717</v>
      </c>
      <c r="AN15">
        <f t="shared" si="8"/>
        <v>0</v>
      </c>
      <c r="AO15">
        <f t="shared" si="8"/>
        <v>0</v>
      </c>
      <c r="AP15">
        <f t="shared" si="8"/>
        <v>-4.213811909789297</v>
      </c>
      <c r="AQ15">
        <f t="shared" si="8"/>
        <v>-104.81079700613157</v>
      </c>
      <c r="AR15">
        <f t="shared" si="8"/>
        <v>-109.02460891592085</v>
      </c>
      <c r="AS15">
        <f t="shared" si="8"/>
        <v>-18.239700349256701</v>
      </c>
      <c r="AT15">
        <f t="shared" si="8"/>
        <v>11.621618309462843</v>
      </c>
      <c r="AU15">
        <f t="shared" si="8"/>
        <v>-115.6426909557147</v>
      </c>
      <c r="AW15">
        <v>12</v>
      </c>
      <c r="AX15">
        <f>IF(Z15&gt;0, (R15*SUMPRODUCT(K15:$K$98, X15:$X$98)-K15*$AZ$3)/Z15, 0)</f>
        <v>546.60371357522934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0"/>
        <v>0.35961860117606043</v>
      </c>
      <c r="L16" s="2">
        <v>13</v>
      </c>
      <c r="M16" s="6">
        <v>6.4830920000000002E-3</v>
      </c>
      <c r="Q16" s="4">
        <f t="shared" si="21"/>
        <v>12.5</v>
      </c>
      <c r="R16">
        <f t="shared" si="0"/>
        <v>50000</v>
      </c>
      <c r="S16">
        <f t="shared" si="1"/>
        <v>599.72888804337992</v>
      </c>
      <c r="U16">
        <f t="shared" si="12"/>
        <v>6.4830920000000002E-3</v>
      </c>
      <c r="V16">
        <f t="shared" si="13"/>
        <v>0.01</v>
      </c>
      <c r="W16">
        <f t="shared" si="14"/>
        <v>0.8369605020447598</v>
      </c>
      <c r="X16">
        <f t="shared" si="15"/>
        <v>5.4260919351223659E-3</v>
      </c>
      <c r="Y16">
        <f t="shared" si="16"/>
        <v>8.3696050204475989E-3</v>
      </c>
      <c r="Z16">
        <f t="shared" si="17"/>
        <v>0.82316480508918988</v>
      </c>
      <c r="AB16">
        <f t="shared" si="18"/>
        <v>457.48571853345402</v>
      </c>
      <c r="AC16">
        <f t="shared" si="22"/>
        <v>493.67571323258539</v>
      </c>
      <c r="AE16">
        <f t="shared" si="2"/>
        <v>0</v>
      </c>
      <c r="AF16">
        <f t="shared" si="3"/>
        <v>0</v>
      </c>
      <c r="AG16">
        <f t="shared" si="3"/>
        <v>-10.289560063614873</v>
      </c>
      <c r="AH16">
        <f t="shared" si="4"/>
        <v>-271.30459675611831</v>
      </c>
      <c r="AI16">
        <f t="shared" si="5"/>
        <v>-281.5941568197332</v>
      </c>
      <c r="AJ16">
        <f t="shared" si="6"/>
        <v>-36.189994699131375</v>
      </c>
      <c r="AK16">
        <f t="shared" si="19"/>
        <v>32.024000297341786</v>
      </c>
      <c r="AL16">
        <f t="shared" si="7"/>
        <v>-285.76015122152279</v>
      </c>
      <c r="AN16">
        <f t="shared" si="8"/>
        <v>0</v>
      </c>
      <c r="AO16">
        <f t="shared" si="8"/>
        <v>0</v>
      </c>
      <c r="AP16">
        <f t="shared" si="8"/>
        <v>-3.7003171967942361</v>
      </c>
      <c r="AQ16">
        <f t="shared" si="8"/>
        <v>-97.566179578070404</v>
      </c>
      <c r="AR16">
        <f t="shared" si="8"/>
        <v>-101.26649677486465</v>
      </c>
      <c r="AS16">
        <f t="shared" si="8"/>
        <v>-13.014595270270666</v>
      </c>
      <c r="AT16">
        <f t="shared" si="8"/>
        <v>11.516426190991796</v>
      </c>
      <c r="AU16">
        <f t="shared" si="8"/>
        <v>-102.76466585414352</v>
      </c>
      <c r="AW16">
        <v>13</v>
      </c>
      <c r="AX16">
        <f>IF(Z16&gt;0, (R16*SUMPRODUCT(K16:$K$98, X16:$X$98)-K16*$AZ$3)/Z16, 0)</f>
        <v>599.72888804337992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0"/>
        <v>0.32108803676433967</v>
      </c>
      <c r="L17" s="2">
        <v>14</v>
      </c>
      <c r="M17" s="6">
        <v>6.8699859999999998E-3</v>
      </c>
      <c r="Q17" s="4">
        <f t="shared" si="21"/>
        <v>12.5</v>
      </c>
      <c r="R17">
        <f t="shared" si="0"/>
        <v>50000</v>
      </c>
      <c r="S17">
        <f t="shared" si="1"/>
        <v>645.02319435305333</v>
      </c>
      <c r="U17">
        <f t="shared" si="12"/>
        <v>6.8699859999999998E-3</v>
      </c>
      <c r="V17">
        <f t="shared" si="13"/>
        <v>0.01</v>
      </c>
      <c r="W17">
        <f t="shared" si="14"/>
        <v>0.82316480508918988</v>
      </c>
      <c r="X17">
        <f t="shared" si="15"/>
        <v>5.6551306866554629E-3</v>
      </c>
      <c r="Y17">
        <f t="shared" si="16"/>
        <v>8.2316480508918995E-3</v>
      </c>
      <c r="Z17">
        <f t="shared" si="17"/>
        <v>0.80927802635164248</v>
      </c>
      <c r="AB17">
        <f t="shared" si="18"/>
        <v>493.67571323258539</v>
      </c>
      <c r="AC17">
        <f t="shared" si="22"/>
        <v>522.00309767707085</v>
      </c>
      <c r="AE17">
        <f t="shared" si="2"/>
        <v>0</v>
      </c>
      <c r="AF17">
        <f t="shared" si="3"/>
        <v>0</v>
      </c>
      <c r="AG17">
        <f t="shared" si="3"/>
        <v>-10.11597532939553</v>
      </c>
      <c r="AH17">
        <f t="shared" si="4"/>
        <v>-282.75653433277313</v>
      </c>
      <c r="AI17">
        <f t="shared" si="5"/>
        <v>-292.87250966216868</v>
      </c>
      <c r="AJ17">
        <f t="shared" si="6"/>
        <v>-28.32738444448546</v>
      </c>
      <c r="AK17">
        <f t="shared" si="19"/>
        <v>34.557299926280983</v>
      </c>
      <c r="AL17">
        <f t="shared" si="7"/>
        <v>-286.64259418037318</v>
      </c>
      <c r="AN17">
        <f t="shared" si="8"/>
        <v>0</v>
      </c>
      <c r="AO17">
        <f t="shared" si="8"/>
        <v>0</v>
      </c>
      <c r="AP17">
        <f t="shared" si="8"/>
        <v>-3.2481186584721051</v>
      </c>
      <c r="AQ17">
        <f t="shared" si="8"/>
        <v>-90.789740491198728</v>
      </c>
      <c r="AR17">
        <f t="shared" si="8"/>
        <v>-94.037859149670837</v>
      </c>
      <c r="AS17">
        <f t="shared" si="8"/>
        <v>-9.0955842579485306</v>
      </c>
      <c r="AT17">
        <f t="shared" si="8"/>
        <v>11.095935589206022</v>
      </c>
      <c r="AU17">
        <f t="shared" si="8"/>
        <v>-92.03750781841336</v>
      </c>
      <c r="AW17">
        <v>14</v>
      </c>
      <c r="AX17">
        <f>IF(Z17&gt;0, (R17*SUMPRODUCT(K17:$K$98, X17:$X$98)-K17*$AZ$3)/Z17, 0)</f>
        <v>645.02319435305333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0"/>
        <v>0.28668574711101752</v>
      </c>
      <c r="L18" s="2">
        <v>15</v>
      </c>
      <c r="M18" s="6">
        <v>7.3063119999999997E-3</v>
      </c>
      <c r="Q18" s="4">
        <f t="shared" si="21"/>
        <v>12.5</v>
      </c>
      <c r="R18">
        <f t="shared" si="0"/>
        <v>50000</v>
      </c>
      <c r="S18">
        <f t="shared" si="1"/>
        <v>683.56241127835767</v>
      </c>
      <c r="U18">
        <f t="shared" si="12"/>
        <v>7.3063119999999997E-3</v>
      </c>
      <c r="V18">
        <f t="shared" si="13"/>
        <v>0.01</v>
      </c>
      <c r="W18">
        <f t="shared" si="14"/>
        <v>0.80927802635164248</v>
      </c>
      <c r="X18">
        <f t="shared" si="15"/>
        <v>5.9128377552693217E-3</v>
      </c>
      <c r="Y18">
        <f t="shared" si="16"/>
        <v>8.0927802635164248E-3</v>
      </c>
      <c r="Z18">
        <f t="shared" si="17"/>
        <v>0.79527240833285673</v>
      </c>
      <c r="AB18">
        <f t="shared" si="18"/>
        <v>522.00309767707085</v>
      </c>
      <c r="AC18">
        <f t="shared" si="22"/>
        <v>543.6183250631542</v>
      </c>
      <c r="AE18">
        <f t="shared" si="2"/>
        <v>0</v>
      </c>
      <c r="AF18">
        <f t="shared" si="3"/>
        <v>0</v>
      </c>
      <c r="AG18">
        <f t="shared" si="3"/>
        <v>-9.9409051041607093</v>
      </c>
      <c r="AH18">
        <f t="shared" si="4"/>
        <v>-295.64188776346606</v>
      </c>
      <c r="AI18">
        <f t="shared" si="5"/>
        <v>-305.58279286762678</v>
      </c>
      <c r="AJ18">
        <f t="shared" si="6"/>
        <v>-21.615227386083347</v>
      </c>
      <c r="AK18">
        <f t="shared" si="19"/>
        <v>36.540216837394965</v>
      </c>
      <c r="AL18">
        <f t="shared" si="7"/>
        <v>-290.65780341631518</v>
      </c>
      <c r="AN18">
        <f t="shared" si="8"/>
        <v>0</v>
      </c>
      <c r="AO18">
        <f t="shared" si="8"/>
        <v>0</v>
      </c>
      <c r="AP18">
        <f t="shared" si="8"/>
        <v>-2.8499158067460404</v>
      </c>
      <c r="AQ18">
        <f t="shared" si="8"/>
        <v>-84.756315470780862</v>
      </c>
      <c r="AR18">
        <f t="shared" si="8"/>
        <v>-87.606231277526902</v>
      </c>
      <c r="AS18">
        <f t="shared" si="8"/>
        <v>-6.1967776121538307</v>
      </c>
      <c r="AT18">
        <f t="shared" si="8"/>
        <v>10.475559363627157</v>
      </c>
      <c r="AU18">
        <f t="shared" si="8"/>
        <v>-83.32744952605357</v>
      </c>
      <c r="AW18">
        <v>15</v>
      </c>
      <c r="AX18">
        <f>IF(Z18&gt;0, (R18*SUMPRODUCT(K18:$K$98, X18:$X$98)-K18*$AZ$3)/Z18, 0)</f>
        <v>683.56241127835767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0"/>
        <v>0.25596941706340848</v>
      </c>
      <c r="L19" s="2">
        <v>16</v>
      </c>
      <c r="M19" s="6">
        <v>7.7977719999999997E-3</v>
      </c>
      <c r="Q19" s="4">
        <f t="shared" si="21"/>
        <v>12.5</v>
      </c>
      <c r="R19">
        <f t="shared" si="0"/>
        <v>50000</v>
      </c>
      <c r="S19">
        <f t="shared" si="1"/>
        <v>715.92685208271325</v>
      </c>
      <c r="U19">
        <f t="shared" si="12"/>
        <v>7.7977719999999997E-3</v>
      </c>
      <c r="V19">
        <f t="shared" si="13"/>
        <v>0.01</v>
      </c>
      <c r="W19">
        <f t="shared" si="14"/>
        <v>0.79527240833285673</v>
      </c>
      <c r="X19">
        <f t="shared" si="15"/>
        <v>6.2013529180705166E-3</v>
      </c>
      <c r="Y19">
        <f t="shared" si="16"/>
        <v>7.9527240833285676E-3</v>
      </c>
      <c r="Z19">
        <f t="shared" si="17"/>
        <v>0.78111833133145758</v>
      </c>
      <c r="AB19">
        <f t="shared" si="18"/>
        <v>543.6183250631542</v>
      </c>
      <c r="AC19">
        <f t="shared" si="22"/>
        <v>559.22358805423221</v>
      </c>
      <c r="AE19">
        <f t="shared" si="2"/>
        <v>0</v>
      </c>
      <c r="AF19">
        <f t="shared" si="3"/>
        <v>0</v>
      </c>
      <c r="AG19">
        <f t="shared" si="3"/>
        <v>-9.7639791416432189</v>
      </c>
      <c r="AH19">
        <f t="shared" si="4"/>
        <v>-310.06764590352583</v>
      </c>
      <c r="AI19">
        <f t="shared" si="5"/>
        <v>-319.83162504516906</v>
      </c>
      <c r="AJ19">
        <f t="shared" si="6"/>
        <v>-15.605262991078007</v>
      </c>
      <c r="AK19">
        <f t="shared" si="19"/>
        <v>38.053282754420799</v>
      </c>
      <c r="AL19">
        <f t="shared" si="7"/>
        <v>-297.38360528182625</v>
      </c>
      <c r="AN19">
        <f t="shared" si="8"/>
        <v>0</v>
      </c>
      <c r="AO19">
        <f t="shared" si="8"/>
        <v>0</v>
      </c>
      <c r="AP19">
        <f t="shared" si="8"/>
        <v>-2.4992800491056943</v>
      </c>
      <c r="AQ19">
        <f t="shared" si="8"/>
        <v>-79.367834572148865</v>
      </c>
      <c r="AR19">
        <f t="shared" si="8"/>
        <v>-81.867114621254558</v>
      </c>
      <c r="AS19">
        <f t="shared" si="8"/>
        <v>-3.9944700709474197</v>
      </c>
      <c r="AT19">
        <f t="shared" si="8"/>
        <v>9.7404766039981467</v>
      </c>
      <c r="AU19">
        <f t="shared" si="8"/>
        <v>-76.121108088203826</v>
      </c>
      <c r="AW19">
        <v>16</v>
      </c>
      <c r="AX19">
        <f>IF(Z19&gt;0, (R19*SUMPRODUCT(K19:$K$98, X19:$X$98)-K19*$AZ$3)/Z19, 0)</f>
        <v>715.92685208271325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0"/>
        <v>0.22854412237804328</v>
      </c>
      <c r="L20" s="2">
        <v>17</v>
      </c>
      <c r="M20" s="6">
        <v>8.3605269999999995E-3</v>
      </c>
      <c r="Q20" s="4">
        <f t="shared" si="21"/>
        <v>12.5</v>
      </c>
      <c r="R20">
        <f t="shared" si="0"/>
        <v>50000</v>
      </c>
      <c r="S20">
        <f t="shared" si="1"/>
        <v>742.67304876890296</v>
      </c>
      <c r="U20">
        <f t="shared" si="12"/>
        <v>8.3605269999999995E-3</v>
      </c>
      <c r="V20">
        <f t="shared" si="13"/>
        <v>0.01</v>
      </c>
      <c r="W20">
        <f t="shared" si="14"/>
        <v>0.78111833133145758</v>
      </c>
      <c r="X20">
        <f t="shared" si="15"/>
        <v>6.5305608992915964E-3</v>
      </c>
      <c r="Y20">
        <f t="shared" si="16"/>
        <v>7.8111833133145759E-3</v>
      </c>
      <c r="Z20">
        <f t="shared" si="17"/>
        <v>0.76677658711885144</v>
      </c>
      <c r="AB20">
        <f t="shared" si="18"/>
        <v>559.22358805423221</v>
      </c>
      <c r="AC20">
        <f t="shared" si="22"/>
        <v>569.46430568017172</v>
      </c>
      <c r="AE20">
        <f t="shared" si="2"/>
        <v>0</v>
      </c>
      <c r="AF20">
        <f t="shared" si="3"/>
        <v>0</v>
      </c>
      <c r="AG20">
        <f t="shared" si="3"/>
        <v>-9.584707338985643</v>
      </c>
      <c r="AH20">
        <f t="shared" si="4"/>
        <v>-326.52804496457981</v>
      </c>
      <c r="AI20">
        <f t="shared" si="5"/>
        <v>-336.11275230356546</v>
      </c>
      <c r="AJ20">
        <f t="shared" si="6"/>
        <v>-10.24071762593951</v>
      </c>
      <c r="AK20">
        <f t="shared" si="19"/>
        <v>39.145651163796259</v>
      </c>
      <c r="AL20">
        <f t="shared" si="7"/>
        <v>-307.20781876570868</v>
      </c>
      <c r="AN20">
        <f t="shared" si="8"/>
        <v>0</v>
      </c>
      <c r="AO20">
        <f t="shared" si="8"/>
        <v>0</v>
      </c>
      <c r="AP20">
        <f t="shared" si="8"/>
        <v>-2.1905285270388641</v>
      </c>
      <c r="AQ20">
        <f t="shared" si="8"/>
        <v>-74.626065468248143</v>
      </c>
      <c r="AR20">
        <f t="shared" si="8"/>
        <v>-76.816593995287008</v>
      </c>
      <c r="AS20">
        <f t="shared" si="8"/>
        <v>-2.340455822341704</v>
      </c>
      <c r="AT20">
        <f t="shared" si="8"/>
        <v>8.9465084901468455</v>
      </c>
      <c r="AU20">
        <f t="shared" si="8"/>
        <v>-70.210541327481863</v>
      </c>
      <c r="AW20">
        <v>17</v>
      </c>
      <c r="AX20">
        <f>IF(Z20&gt;0, (R20*SUMPRODUCT(K20:$K$98, X20:$X$98)-K20*$AZ$3)/Z20, 0)</f>
        <v>742.67304876890296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0"/>
        <v>0.2040572521232529</v>
      </c>
      <c r="L21" s="2">
        <v>18</v>
      </c>
      <c r="M21" s="6">
        <v>9.009787E-3</v>
      </c>
      <c r="Q21" s="4">
        <f t="shared" si="21"/>
        <v>12.5</v>
      </c>
      <c r="R21">
        <f t="shared" si="0"/>
        <v>50000</v>
      </c>
      <c r="S21">
        <f t="shared" si="1"/>
        <v>764.21912497362246</v>
      </c>
      <c r="U21">
        <f t="shared" si="12"/>
        <v>9.009787E-3</v>
      </c>
      <c r="V21">
        <f t="shared" si="13"/>
        <v>0.01</v>
      </c>
      <c r="W21">
        <f t="shared" si="14"/>
        <v>0.76677658711885144</v>
      </c>
      <c r="X21">
        <f t="shared" si="15"/>
        <v>6.9084937265277953E-3</v>
      </c>
      <c r="Y21">
        <f t="shared" si="16"/>
        <v>7.6677658711885146E-3</v>
      </c>
      <c r="Z21">
        <f t="shared" si="17"/>
        <v>0.75220032752113508</v>
      </c>
      <c r="AB21">
        <f t="shared" si="18"/>
        <v>569.46430568017172</v>
      </c>
      <c r="AC21">
        <f t="shared" si="22"/>
        <v>574.84587610307403</v>
      </c>
      <c r="AE21">
        <f t="shared" si="2"/>
        <v>0</v>
      </c>
      <c r="AF21">
        <f t="shared" si="3"/>
        <v>0</v>
      </c>
      <c r="AG21">
        <f t="shared" si="3"/>
        <v>-9.4025040940141889</v>
      </c>
      <c r="AH21">
        <f t="shared" si="4"/>
        <v>-345.42468632638975</v>
      </c>
      <c r="AI21">
        <f t="shared" si="5"/>
        <v>-354.82719042040395</v>
      </c>
      <c r="AJ21">
        <f t="shared" si="6"/>
        <v>-5.381570422902314</v>
      </c>
      <c r="AK21">
        <f t="shared" si="19"/>
        <v>39.862501397612021</v>
      </c>
      <c r="AL21">
        <f t="shared" si="7"/>
        <v>-320.34625944569427</v>
      </c>
      <c r="AN21">
        <f t="shared" si="8"/>
        <v>0</v>
      </c>
      <c r="AO21">
        <f t="shared" si="8"/>
        <v>0</v>
      </c>
      <c r="AP21">
        <f t="shared" si="8"/>
        <v>-1.9186491485021711</v>
      </c>
      <c r="AQ21">
        <f t="shared" si="8"/>
        <v>-70.486412307299659</v>
      </c>
      <c r="AR21">
        <f t="shared" si="8"/>
        <v>-72.405061455801842</v>
      </c>
      <c r="AS21">
        <f t="shared" si="8"/>
        <v>-1.0981484726052182</v>
      </c>
      <c r="AT21">
        <f t="shared" si="8"/>
        <v>8.1342324979560381</v>
      </c>
      <c r="AU21">
        <f t="shared" si="8"/>
        <v>-65.368977430451025</v>
      </c>
      <c r="AW21">
        <v>18</v>
      </c>
      <c r="AX21">
        <f>IF(Z21&gt;0, (R21*SUMPRODUCT(K21:$K$98, X21:$X$98)-K21*$AZ$3)/Z21, 0)</f>
        <v>764.21912497362246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0"/>
        <v>0.18219397511004723</v>
      </c>
      <c r="L22" s="2">
        <v>19</v>
      </c>
      <c r="M22" s="6">
        <v>9.7579090000000004E-3</v>
      </c>
      <c r="Q22" s="4">
        <f t="shared" si="21"/>
        <v>12.5</v>
      </c>
      <c r="R22">
        <f t="shared" si="0"/>
        <v>50000</v>
      </c>
      <c r="S22">
        <f t="shared" si="1"/>
        <v>780.9098724306466</v>
      </c>
      <c r="U22">
        <f t="shared" si="12"/>
        <v>9.7579090000000004E-3</v>
      </c>
      <c r="V22">
        <f t="shared" si="13"/>
        <v>0.01</v>
      </c>
      <c r="W22">
        <f t="shared" si="14"/>
        <v>0.75220032752113508</v>
      </c>
      <c r="X22">
        <f t="shared" si="15"/>
        <v>7.3399023457214321E-3</v>
      </c>
      <c r="Y22">
        <f t="shared" si="16"/>
        <v>7.5220032752113513E-3</v>
      </c>
      <c r="Z22">
        <f t="shared" si="17"/>
        <v>0.73733842190020227</v>
      </c>
      <c r="AB22">
        <f t="shared" si="18"/>
        <v>574.84587610307403</v>
      </c>
      <c r="AC22">
        <f t="shared" si="22"/>
        <v>575.7948529843012</v>
      </c>
      <c r="AE22">
        <f t="shared" si="2"/>
        <v>0</v>
      </c>
      <c r="AF22">
        <f t="shared" si="3"/>
        <v>0</v>
      </c>
      <c r="AG22">
        <f t="shared" si="3"/>
        <v>-9.2167302737525283</v>
      </c>
      <c r="AH22">
        <f t="shared" si="4"/>
        <v>-366.9951172860716</v>
      </c>
      <c r="AI22">
        <f t="shared" si="5"/>
        <v>-376.21184755982415</v>
      </c>
      <c r="AJ22">
        <f t="shared" si="6"/>
        <v>-0.94897688122716772</v>
      </c>
      <c r="AK22">
        <f t="shared" si="19"/>
        <v>40.239211327215187</v>
      </c>
      <c r="AL22">
        <f t="shared" si="7"/>
        <v>-336.92161311383614</v>
      </c>
      <c r="AN22">
        <f t="shared" si="8"/>
        <v>0</v>
      </c>
      <c r="AO22">
        <f t="shared" si="8"/>
        <v>0</v>
      </c>
      <c r="AP22">
        <f t="shared" si="8"/>
        <v>-1.679232726092087</v>
      </c>
      <c r="AQ22">
        <f t="shared" si="8"/>
        <v>-66.8642992643274</v>
      </c>
      <c r="AR22">
        <f t="shared" si="8"/>
        <v>-68.543531990419481</v>
      </c>
      <c r="AS22">
        <f t="shared" si="8"/>
        <v>-0.17289787027831285</v>
      </c>
      <c r="AT22">
        <f t="shared" si="8"/>
        <v>7.3313418669985744</v>
      </c>
      <c r="AU22">
        <f t="shared" si="8"/>
        <v>-61.385087993699223</v>
      </c>
      <c r="AW22">
        <v>19</v>
      </c>
      <c r="AX22">
        <f>IF(Z22&gt;0, (R22*SUMPRODUCT(K22:$K$98, X22:$X$98)-K22*$AZ$3)/Z22, 0)</f>
        <v>780.9098724306466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0.16267319206254216</v>
      </c>
      <c r="L23" s="2">
        <v>20</v>
      </c>
      <c r="M23" s="6">
        <v>1.0650522000000001E-2</v>
      </c>
      <c r="Q23" s="4">
        <f t="shared" si="21"/>
        <v>12.5</v>
      </c>
      <c r="R23">
        <f t="shared" si="0"/>
        <v>50000</v>
      </c>
      <c r="S23">
        <f t="shared" si="1"/>
        <v>793.10709740624168</v>
      </c>
      <c r="U23">
        <f t="shared" si="12"/>
        <v>1.0650522000000001E-2</v>
      </c>
      <c r="V23">
        <f t="shared" si="13"/>
        <v>0.01</v>
      </c>
      <c r="W23">
        <f t="shared" si="14"/>
        <v>0.73733842190020227</v>
      </c>
      <c r="X23">
        <f t="shared" si="15"/>
        <v>7.8530390838933862E-3</v>
      </c>
      <c r="Y23">
        <f t="shared" si="16"/>
        <v>7.3733842190020224E-3</v>
      </c>
      <c r="Z23">
        <f t="shared" si="17"/>
        <v>0.7221119985973069</v>
      </c>
      <c r="AB23">
        <f t="shared" si="18"/>
        <v>575.7948529843012</v>
      </c>
      <c r="AC23">
        <f t="shared" si="22"/>
        <v>572.71215120973011</v>
      </c>
      <c r="AE23">
        <f t="shared" si="2"/>
        <v>0</v>
      </c>
      <c r="AF23">
        <f t="shared" si="3"/>
        <v>0</v>
      </c>
      <c r="AG23">
        <f t="shared" si="3"/>
        <v>-9.0263999824663355</v>
      </c>
      <c r="AH23">
        <f t="shared" si="4"/>
        <v>-392.65195419466932</v>
      </c>
      <c r="AI23">
        <f t="shared" si="5"/>
        <v>-401.67835417713565</v>
      </c>
      <c r="AJ23">
        <f t="shared" si="6"/>
        <v>3.0827017745710918</v>
      </c>
      <c r="AK23">
        <f t="shared" si="19"/>
        <v>40.30563970890109</v>
      </c>
      <c r="AL23">
        <f t="shared" si="7"/>
        <v>-358.29001269366347</v>
      </c>
      <c r="AN23">
        <f t="shared" si="8"/>
        <v>0</v>
      </c>
      <c r="AO23">
        <f t="shared" si="8"/>
        <v>0</v>
      </c>
      <c r="AP23">
        <f t="shared" si="8"/>
        <v>-1.4683532979810734</v>
      </c>
      <c r="AQ23">
        <f t="shared" si="8"/>
        <v>-63.873946758441946</v>
      </c>
      <c r="AR23">
        <f t="shared" si="8"/>
        <v>-65.342300056423028</v>
      </c>
      <c r="AS23">
        <f t="shared" si="8"/>
        <v>0.50147293784634273</v>
      </c>
      <c r="AT23">
        <f t="shared" si="8"/>
        <v>6.556647069569693</v>
      </c>
      <c r="AU23">
        <f t="shared" si="8"/>
        <v>-58.284180049006984</v>
      </c>
      <c r="AW23">
        <v>20</v>
      </c>
      <c r="AX23">
        <f>IF(Z23&gt;0, (R23*SUMPRODUCT(K23:$K$98, X23:$X$98)-K23*$AZ$3)/Z23, 0)</f>
        <v>793.10709740624168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0.14524392148441262</v>
      </c>
      <c r="L24" s="2">
        <v>21</v>
      </c>
      <c r="M24" s="6">
        <v>1.1678121E-2</v>
      </c>
      <c r="Q24" s="4">
        <f t="shared" si="21"/>
        <v>12.5</v>
      </c>
      <c r="R24">
        <f t="shared" si="0"/>
        <v>50000</v>
      </c>
      <c r="S24">
        <f t="shared" si="1"/>
        <v>800.87717249800494</v>
      </c>
      <c r="U24">
        <f t="shared" si="12"/>
        <v>1.1678121E-2</v>
      </c>
      <c r="V24">
        <f t="shared" si="13"/>
        <v>0.01</v>
      </c>
      <c r="W24">
        <f t="shared" si="14"/>
        <v>0.7221119985973069</v>
      </c>
      <c r="X24">
        <f t="shared" si="15"/>
        <v>8.4329112951711804E-3</v>
      </c>
      <c r="Y24">
        <f t="shared" si="16"/>
        <v>7.2211199859730695E-3</v>
      </c>
      <c r="Z24">
        <f t="shared" si="17"/>
        <v>0.70645796731616262</v>
      </c>
      <c r="AB24">
        <f t="shared" si="18"/>
        <v>572.71215120973011</v>
      </c>
      <c r="AC24">
        <f t="shared" si="22"/>
        <v>565.78605935285634</v>
      </c>
      <c r="AE24">
        <f t="shared" si="2"/>
        <v>0</v>
      </c>
      <c r="AF24">
        <f t="shared" si="3"/>
        <v>0</v>
      </c>
      <c r="AG24">
        <f t="shared" si="3"/>
        <v>-8.8307245914520323</v>
      </c>
      <c r="AH24">
        <f t="shared" si="4"/>
        <v>-421.64556475855903</v>
      </c>
      <c r="AI24">
        <f t="shared" ref="AI24:AI69" si="23">SUM(AE24:AH24)</f>
        <v>-430.47628935001109</v>
      </c>
      <c r="AJ24">
        <f t="shared" si="6"/>
        <v>6.9260918568737679</v>
      </c>
      <c r="AK24">
        <f t="shared" si="19"/>
        <v>40.089850584681109</v>
      </c>
      <c r="AL24">
        <f t="shared" si="7"/>
        <v>-383.46034690845619</v>
      </c>
      <c r="AN24">
        <f t="shared" si="8"/>
        <v>0</v>
      </c>
      <c r="AO24">
        <f t="shared" si="8"/>
        <v>0</v>
      </c>
      <c r="AP24">
        <f t="shared" si="8"/>
        <v>-1.2826090692113308</v>
      </c>
      <c r="AQ24">
        <f t="shared" si="8"/>
        <v>-61.241455302042965</v>
      </c>
      <c r="AR24">
        <f t="shared" si="8"/>
        <v>-62.524064371254298</v>
      </c>
      <c r="AS24">
        <f t="shared" si="8"/>
        <v>1.0059727418536031</v>
      </c>
      <c r="AT24">
        <f t="shared" si="8"/>
        <v>5.8228071106432564</v>
      </c>
      <c r="AU24">
        <f t="shared" si="8"/>
        <v>-55.695284518757433</v>
      </c>
      <c r="AW24">
        <v>21</v>
      </c>
      <c r="AX24">
        <f>IF(Z24&gt;0, (R24*SUMPRODUCT(K24:$K$98, X24:$X$98)-K24*$AZ$3)/Z24, 0)</f>
        <v>800.87717249800494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0.12968207275393984</v>
      </c>
      <c r="L25" s="2">
        <v>22</v>
      </c>
      <c r="M25" s="6">
        <v>1.2859717E-2</v>
      </c>
      <c r="Q25" s="4">
        <f t="shared" si="21"/>
        <v>12.5</v>
      </c>
      <c r="R25">
        <f t="shared" si="0"/>
        <v>50000</v>
      </c>
      <c r="S25">
        <f t="shared" si="1"/>
        <v>804.55459031397538</v>
      </c>
      <c r="U25">
        <f t="shared" si="12"/>
        <v>1.2859717E-2</v>
      </c>
      <c r="V25">
        <f t="shared" si="13"/>
        <v>0.01</v>
      </c>
      <c r="W25">
        <f t="shared" si="14"/>
        <v>0.70645796731616262</v>
      </c>
      <c r="X25">
        <f t="shared" si="15"/>
        <v>9.0848495320811004E-3</v>
      </c>
      <c r="Y25">
        <f t="shared" si="16"/>
        <v>7.0645796731616259E-3</v>
      </c>
      <c r="Z25">
        <f t="shared" si="17"/>
        <v>0.69030853811091986</v>
      </c>
      <c r="AB25">
        <f t="shared" si="18"/>
        <v>565.78605935285634</v>
      </c>
      <c r="AC25">
        <f t="shared" si="22"/>
        <v>555.39090307007041</v>
      </c>
      <c r="AE25">
        <f t="shared" si="2"/>
        <v>0</v>
      </c>
      <c r="AF25">
        <f t="shared" si="3"/>
        <v>0</v>
      </c>
      <c r="AG25">
        <f t="shared" si="3"/>
        <v>-8.6288567263864984</v>
      </c>
      <c r="AH25">
        <f t="shared" si="4"/>
        <v>-454.24247660405501</v>
      </c>
      <c r="AI25">
        <f t="shared" si="23"/>
        <v>-462.87133333044153</v>
      </c>
      <c r="AJ25">
        <f t="shared" si="6"/>
        <v>10.395156282785933</v>
      </c>
      <c r="AK25">
        <f t="shared" si="19"/>
        <v>39.605024154699947</v>
      </c>
      <c r="AL25">
        <f t="shared" si="7"/>
        <v>-412.87115289295565</v>
      </c>
      <c r="AN25">
        <f t="shared" si="8"/>
        <v>0</v>
      </c>
      <c r="AO25">
        <f t="shared" si="8"/>
        <v>0</v>
      </c>
      <c r="AP25">
        <f t="shared" si="8"/>
        <v>-1.1190080257745769</v>
      </c>
      <c r="AQ25">
        <f t="shared" si="8"/>
        <v>-58.907105898896873</v>
      </c>
      <c r="AR25">
        <f t="shared" si="8"/>
        <v>-60.026113924671456</v>
      </c>
      <c r="AS25">
        <f t="shared" si="8"/>
        <v>1.3480654133528203</v>
      </c>
      <c r="AT25">
        <f t="shared" si="8"/>
        <v>5.1360616238513428</v>
      </c>
      <c r="AU25">
        <f t="shared" si="8"/>
        <v>-53.541986887467296</v>
      </c>
      <c r="AW25">
        <v>22</v>
      </c>
      <c r="AX25">
        <f>IF(Z25&gt;0, (R25*SUMPRODUCT(K25:$K$98, X25:$X$98)-K25*$AZ$3)/Z25, 0)</f>
        <v>804.55459031397538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0.11578756495887485</v>
      </c>
      <c r="L26" s="2">
        <v>23</v>
      </c>
      <c r="M26" s="6">
        <v>1.4223828000000001E-2</v>
      </c>
      <c r="Q26" s="4">
        <f t="shared" si="21"/>
        <v>12.5</v>
      </c>
      <c r="R26">
        <f t="shared" si="0"/>
        <v>50000</v>
      </c>
      <c r="S26">
        <f t="shared" si="1"/>
        <v>804.47304041213943</v>
      </c>
      <c r="U26">
        <f t="shared" si="12"/>
        <v>1.4223828000000001E-2</v>
      </c>
      <c r="V26">
        <f t="shared" si="13"/>
        <v>0.01</v>
      </c>
      <c r="W26">
        <f t="shared" si="14"/>
        <v>0.69030853811091986</v>
      </c>
      <c r="X26">
        <f t="shared" si="15"/>
        <v>9.8188299130211702E-3</v>
      </c>
      <c r="Y26">
        <f t="shared" si="16"/>
        <v>6.9030853811091987E-3</v>
      </c>
      <c r="Z26">
        <f t="shared" si="17"/>
        <v>0.67358662281678949</v>
      </c>
      <c r="AB26">
        <f t="shared" si="18"/>
        <v>555.39090307007041</v>
      </c>
      <c r="AC26">
        <f t="shared" si="22"/>
        <v>541.88227843836762</v>
      </c>
      <c r="AE26">
        <f t="shared" si="2"/>
        <v>0</v>
      </c>
      <c r="AF26">
        <f t="shared" si="3"/>
        <v>0</v>
      </c>
      <c r="AG26">
        <f t="shared" si="3"/>
        <v>-8.4198327852098682</v>
      </c>
      <c r="AH26">
        <f t="shared" si="4"/>
        <v>-490.94149565105852</v>
      </c>
      <c r="AI26">
        <f t="shared" si="23"/>
        <v>-499.36132843626837</v>
      </c>
      <c r="AJ26">
        <f t="shared" si="6"/>
        <v>13.508624631702787</v>
      </c>
      <c r="AK26">
        <f t="shared" si="19"/>
        <v>38.877363214904932</v>
      </c>
      <c r="AL26">
        <f t="shared" si="7"/>
        <v>-446.97534058966062</v>
      </c>
      <c r="AN26">
        <f t="shared" si="8"/>
        <v>0</v>
      </c>
      <c r="AO26">
        <f t="shared" si="8"/>
        <v>0</v>
      </c>
      <c r="AP26">
        <f t="shared" si="8"/>
        <v>-0.97491193556035172</v>
      </c>
      <c r="AQ26">
        <f t="shared" si="8"/>
        <v>-56.844920318704112</v>
      </c>
      <c r="AR26">
        <f t="shared" si="8"/>
        <v>-57.819832254264462</v>
      </c>
      <c r="AS26">
        <f t="shared" si="8"/>
        <v>1.5641307520483434</v>
      </c>
      <c r="AT26">
        <f t="shared" si="8"/>
        <v>4.5015152186755767</v>
      </c>
      <c r="AU26">
        <f t="shared" si="8"/>
        <v>-51.754186283540541</v>
      </c>
      <c r="AW26">
        <v>23</v>
      </c>
      <c r="AX26">
        <f>IF(Z26&gt;0, (R26*SUMPRODUCT(K26:$K$98, X26:$X$98)-K26*$AZ$3)/Z26, 0)</f>
        <v>804.47304041213943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0.10338175442756682</v>
      </c>
      <c r="L27" s="2">
        <v>24</v>
      </c>
      <c r="M27" s="6">
        <v>1.5749540999999999E-2</v>
      </c>
      <c r="Q27" s="4">
        <f t="shared" si="21"/>
        <v>12.5</v>
      </c>
      <c r="R27">
        <f t="shared" si="0"/>
        <v>50000</v>
      </c>
      <c r="S27">
        <f t="shared" si="1"/>
        <v>800.88085669948555</v>
      </c>
      <c r="U27">
        <f t="shared" si="12"/>
        <v>1.5749540999999999E-2</v>
      </c>
      <c r="V27">
        <f t="shared" si="13"/>
        <v>0.01</v>
      </c>
      <c r="W27">
        <f t="shared" si="14"/>
        <v>0.67358662281678949</v>
      </c>
      <c r="X27">
        <f t="shared" si="15"/>
        <v>1.0608680133104561E-2</v>
      </c>
      <c r="Y27">
        <f t="shared" si="16"/>
        <v>6.7358662281678952E-3</v>
      </c>
      <c r="Z27">
        <f t="shared" si="17"/>
        <v>0.65624207645551702</v>
      </c>
      <c r="AB27">
        <f t="shared" si="18"/>
        <v>541.88227843836762</v>
      </c>
      <c r="AC27">
        <f t="shared" si="22"/>
        <v>525.5717163939438</v>
      </c>
      <c r="AE27">
        <f t="shared" si="2"/>
        <v>0</v>
      </c>
      <c r="AF27">
        <f t="shared" si="3"/>
        <v>0</v>
      </c>
      <c r="AG27">
        <f t="shared" si="3"/>
        <v>-8.2030259556939633</v>
      </c>
      <c r="AH27">
        <f t="shared" si="4"/>
        <v>-530.43400665522802</v>
      </c>
      <c r="AI27">
        <f t="shared" si="23"/>
        <v>-538.63703261092201</v>
      </c>
      <c r="AJ27">
        <f t="shared" si="6"/>
        <v>16.310562044423818</v>
      </c>
      <c r="AK27">
        <f t="shared" si="19"/>
        <v>37.931759490685735</v>
      </c>
      <c r="AL27">
        <f t="shared" si="7"/>
        <v>-484.39471107581244</v>
      </c>
      <c r="AN27">
        <f t="shared" si="8"/>
        <v>0</v>
      </c>
      <c r="AO27">
        <f t="shared" si="8"/>
        <v>0</v>
      </c>
      <c r="AP27">
        <f t="shared" si="8"/>
        <v>-0.84804321491450996</v>
      </c>
      <c r="AQ27">
        <f t="shared" si="8"/>
        <v>-54.837198216061125</v>
      </c>
      <c r="AR27">
        <f t="shared" si="8"/>
        <v>-55.685241430975644</v>
      </c>
      <c r="AS27">
        <f t="shared" si="8"/>
        <v>1.6862145198522154</v>
      </c>
      <c r="AT27">
        <f t="shared" si="8"/>
        <v>3.9214518446716</v>
      </c>
      <c r="AU27">
        <f t="shared" si="8"/>
        <v>-50.077575066451821</v>
      </c>
      <c r="AW27">
        <v>24</v>
      </c>
      <c r="AX27">
        <f>IF(Z27&gt;0, (R27*SUMPRODUCT(K27:$K$98, X27:$X$98)-K27*$AZ$3)/Z27, 0)</f>
        <v>800.88085669948555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9.230513788175608E-2</v>
      </c>
      <c r="L28" s="2">
        <v>25</v>
      </c>
      <c r="M28" s="6">
        <v>1.7447312E-2</v>
      </c>
      <c r="Q28" s="4">
        <f t="shared" si="21"/>
        <v>12.5</v>
      </c>
      <c r="R28">
        <f t="shared" si="0"/>
        <v>50000</v>
      </c>
      <c r="S28">
        <f t="shared" si="1"/>
        <v>794.26838775931992</v>
      </c>
      <c r="U28">
        <f t="shared" si="12"/>
        <v>1.7447312E-2</v>
      </c>
      <c r="V28">
        <f t="shared" si="13"/>
        <v>0.01</v>
      </c>
      <c r="W28">
        <f t="shared" si="14"/>
        <v>0.65624207645551702</v>
      </c>
      <c r="X28">
        <f t="shared" si="15"/>
        <v>1.1449660255447259E-2</v>
      </c>
      <c r="Y28">
        <f t="shared" si="16"/>
        <v>6.5624207645551703E-3</v>
      </c>
      <c r="Z28">
        <f t="shared" si="17"/>
        <v>0.63822999543551462</v>
      </c>
      <c r="AB28">
        <f t="shared" si="18"/>
        <v>525.5717163939438</v>
      </c>
      <c r="AC28">
        <f t="shared" si="22"/>
        <v>506.92590949420429</v>
      </c>
      <c r="AE28">
        <f t="shared" si="2"/>
        <v>0</v>
      </c>
      <c r="AF28">
        <f t="shared" si="3"/>
        <v>0</v>
      </c>
      <c r="AG28">
        <f t="shared" si="3"/>
        <v>-7.9778749429439326</v>
      </c>
      <c r="AH28">
        <f t="shared" si="4"/>
        <v>-572.48301277236294</v>
      </c>
      <c r="AI28">
        <f t="shared" si="23"/>
        <v>-580.46088771530685</v>
      </c>
      <c r="AJ28">
        <f t="shared" si="6"/>
        <v>18.645806899739512</v>
      </c>
      <c r="AK28">
        <f t="shared" si="19"/>
        <v>36.790020147576072</v>
      </c>
      <c r="AL28">
        <f t="shared" si="7"/>
        <v>-525.02506066799128</v>
      </c>
      <c r="AN28">
        <f t="shared" si="8"/>
        <v>0</v>
      </c>
      <c r="AO28">
        <f t="shared" si="8"/>
        <v>0</v>
      </c>
      <c r="AP28">
        <f t="shared" si="8"/>
        <v>-0.73639884661184662</v>
      </c>
      <c r="AQ28">
        <f t="shared" si="8"/>
        <v>-52.843123428916087</v>
      </c>
      <c r="AR28">
        <f t="shared" si="8"/>
        <v>-53.579522275527935</v>
      </c>
      <c r="AS28">
        <f t="shared" si="8"/>
        <v>1.7211037767970545</v>
      </c>
      <c r="AT28">
        <f t="shared" si="8"/>
        <v>3.3959078823945936</v>
      </c>
      <c r="AU28">
        <f t="shared" si="8"/>
        <v>-48.462510616336289</v>
      </c>
      <c r="AW28">
        <v>25</v>
      </c>
      <c r="AX28">
        <f>IF(Z28&gt;0, (R28*SUMPRODUCT(K28:$K$98, X28:$X$98)-K28*$AZ$3)/Z28, 0)</f>
        <v>794.26838775931992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8.2415301680139358E-2</v>
      </c>
      <c r="L29" s="2">
        <v>26</v>
      </c>
      <c r="M29" s="6">
        <v>1.9300032000000002E-2</v>
      </c>
      <c r="Q29" s="4">
        <f t="shared" si="21"/>
        <v>12.5</v>
      </c>
      <c r="R29">
        <f t="shared" si="0"/>
        <v>50000</v>
      </c>
      <c r="S29">
        <f t="shared" si="1"/>
        <v>785.10589794655539</v>
      </c>
      <c r="U29">
        <f t="shared" si="12"/>
        <v>1.9300032000000002E-2</v>
      </c>
      <c r="V29">
        <f t="shared" si="13"/>
        <v>0.01</v>
      </c>
      <c r="W29">
        <f t="shared" si="14"/>
        <v>0.63822999543551462</v>
      </c>
      <c r="X29">
        <f t="shared" si="15"/>
        <v>1.2317859335265286E-2</v>
      </c>
      <c r="Y29">
        <f t="shared" si="16"/>
        <v>6.3822999543551463E-3</v>
      </c>
      <c r="Z29">
        <f t="shared" si="17"/>
        <v>0.61952983614589419</v>
      </c>
      <c r="AB29">
        <f t="shared" si="18"/>
        <v>506.92590949420429</v>
      </c>
      <c r="AC29">
        <f t="shared" si="22"/>
        <v>486.39652831200459</v>
      </c>
      <c r="AE29">
        <f t="shared" si="2"/>
        <v>0</v>
      </c>
      <c r="AF29">
        <f t="shared" si="3"/>
        <v>0</v>
      </c>
      <c r="AG29">
        <f t="shared" si="3"/>
        <v>-7.7441229518236776</v>
      </c>
      <c r="AH29">
        <f t="shared" si="4"/>
        <v>-615.89296676326433</v>
      </c>
      <c r="AI29">
        <f t="shared" si="23"/>
        <v>-623.637089715088</v>
      </c>
      <c r="AJ29">
        <f t="shared" si="6"/>
        <v>20.5293811821997</v>
      </c>
      <c r="AK29">
        <f t="shared" si="19"/>
        <v>35.484813664594306</v>
      </c>
      <c r="AL29">
        <f t="shared" si="7"/>
        <v>-567.622894868294</v>
      </c>
      <c r="AN29">
        <f t="shared" si="8"/>
        <v>0</v>
      </c>
      <c r="AO29">
        <f t="shared" si="8"/>
        <v>0</v>
      </c>
      <c r="AP29">
        <f t="shared" si="8"/>
        <v>-0.63823422932263973</v>
      </c>
      <c r="AQ29">
        <f t="shared" si="8"/>
        <v>-50.759004658470474</v>
      </c>
      <c r="AR29">
        <f t="shared" si="8"/>
        <v>-51.397238887793108</v>
      </c>
      <c r="AS29">
        <f t="shared" si="8"/>
        <v>1.6919351434375642</v>
      </c>
      <c r="AT29">
        <f t="shared" si="8"/>
        <v>2.9244916232310709</v>
      </c>
      <c r="AU29">
        <f t="shared" si="8"/>
        <v>-46.780812121124477</v>
      </c>
      <c r="AW29">
        <v>26</v>
      </c>
      <c r="AX29">
        <f>IF(Z29&gt;0, (R29*SUMPRODUCT(K29:$K$98, X29:$X$98)-K29*$AZ$3)/Z29, 0)</f>
        <v>785.10589794655539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7.3585090785838705E-2</v>
      </c>
      <c r="L30" s="2">
        <v>27</v>
      </c>
      <c r="M30" s="6">
        <v>2.1337168E-2</v>
      </c>
      <c r="Q30" s="4">
        <f t="shared" si="21"/>
        <v>12.5</v>
      </c>
      <c r="R30">
        <f t="shared" si="0"/>
        <v>50000</v>
      </c>
      <c r="S30">
        <f t="shared" si="1"/>
        <v>773.99943748268458</v>
      </c>
      <c r="U30">
        <f t="shared" si="12"/>
        <v>2.1337168E-2</v>
      </c>
      <c r="V30">
        <f t="shared" si="13"/>
        <v>0.01</v>
      </c>
      <c r="W30">
        <f t="shared" si="14"/>
        <v>0.61952983614589419</v>
      </c>
      <c r="X30">
        <f t="shared" si="15"/>
        <v>1.3219012194857417E-2</v>
      </c>
      <c r="Y30">
        <f t="shared" si="16"/>
        <v>6.1952983614589419E-3</v>
      </c>
      <c r="Z30">
        <f t="shared" si="17"/>
        <v>0.60011552558957781</v>
      </c>
      <c r="AB30">
        <f t="shared" si="18"/>
        <v>486.39652831200459</v>
      </c>
      <c r="AC30">
        <f t="shared" si="22"/>
        <v>464.48907923095885</v>
      </c>
      <c r="AE30">
        <f t="shared" si="2"/>
        <v>0</v>
      </c>
      <c r="AF30">
        <f t="shared" si="3"/>
        <v>0</v>
      </c>
      <c r="AG30">
        <f t="shared" si="3"/>
        <v>-7.5014440698697227</v>
      </c>
      <c r="AH30">
        <f t="shared" si="4"/>
        <v>-660.95060974287082</v>
      </c>
      <c r="AI30">
        <f t="shared" si="23"/>
        <v>-668.45205381274059</v>
      </c>
      <c r="AJ30">
        <f t="shared" si="6"/>
        <v>21.907449081045741</v>
      </c>
      <c r="AK30">
        <f t="shared" si="19"/>
        <v>34.047756981840323</v>
      </c>
      <c r="AL30">
        <f t="shared" si="7"/>
        <v>-612.49684774985451</v>
      </c>
      <c r="AN30">
        <f t="shared" si="8"/>
        <v>0</v>
      </c>
      <c r="AO30">
        <f t="shared" si="8"/>
        <v>0</v>
      </c>
      <c r="AP30">
        <f t="shared" si="8"/>
        <v>-0.55199444290625488</v>
      </c>
      <c r="AQ30">
        <f t="shared" si="8"/>
        <v>-48.636110622884601</v>
      </c>
      <c r="AR30">
        <f t="shared" si="8"/>
        <v>-49.188105065790857</v>
      </c>
      <c r="AS30">
        <f t="shared" si="8"/>
        <v>1.6120616295148895</v>
      </c>
      <c r="AT30">
        <f t="shared" si="8"/>
        <v>2.505407288562894</v>
      </c>
      <c r="AU30">
        <f t="shared" si="8"/>
        <v>-45.070636147713074</v>
      </c>
      <c r="AW30">
        <v>27</v>
      </c>
      <c r="AX30">
        <f>IF(Z30&gt;0, (R30*SUMPRODUCT(K30:$K$98, X30:$X$98)-K30*$AZ$3)/Z30, 0)</f>
        <v>773.99943748268458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6.5700973915927413E-2</v>
      </c>
      <c r="L31" s="2">
        <v>28</v>
      </c>
      <c r="M31" s="6">
        <v>2.3628113999999999E-2</v>
      </c>
      <c r="Q31" s="4">
        <f t="shared" si="21"/>
        <v>12.5</v>
      </c>
      <c r="R31">
        <f t="shared" si="0"/>
        <v>50000</v>
      </c>
      <c r="S31">
        <f t="shared" si="1"/>
        <v>761.48785552260074</v>
      </c>
      <c r="U31">
        <f t="shared" si="12"/>
        <v>2.3628113999999999E-2</v>
      </c>
      <c r="V31">
        <f t="shared" si="13"/>
        <v>0.01</v>
      </c>
      <c r="W31">
        <f t="shared" si="14"/>
        <v>0.60011552558957781</v>
      </c>
      <c r="X31">
        <f t="shared" si="15"/>
        <v>1.4179598051800461E-2</v>
      </c>
      <c r="Y31">
        <f t="shared" si="16"/>
        <v>6.0011552558957779E-3</v>
      </c>
      <c r="Z31">
        <f t="shared" si="17"/>
        <v>0.57993477228188162</v>
      </c>
      <c r="AB31">
        <f t="shared" si="18"/>
        <v>464.48907923095885</v>
      </c>
      <c r="AC31">
        <f t="shared" si="22"/>
        <v>441.61328608791786</v>
      </c>
      <c r="AE31">
        <f t="shared" si="2"/>
        <v>0</v>
      </c>
      <c r="AF31">
        <f t="shared" si="3"/>
        <v>0</v>
      </c>
      <c r="AG31">
        <f t="shared" si="3"/>
        <v>-7.2491846535235203</v>
      </c>
      <c r="AH31">
        <f t="shared" si="4"/>
        <v>-708.97990259002302</v>
      </c>
      <c r="AI31">
        <f t="shared" si="23"/>
        <v>-716.22908724354659</v>
      </c>
      <c r="AJ31">
        <f t="shared" si="6"/>
        <v>22.875793143040994</v>
      </c>
      <c r="AK31">
        <f t="shared" si="19"/>
        <v>32.514235546167122</v>
      </c>
      <c r="AL31">
        <f t="shared" si="7"/>
        <v>-660.83905855433841</v>
      </c>
      <c r="AN31">
        <f t="shared" si="8"/>
        <v>0</v>
      </c>
      <c r="AO31">
        <f t="shared" si="8"/>
        <v>0</v>
      </c>
      <c r="AP31">
        <f t="shared" si="8"/>
        <v>-0.47627849183289012</v>
      </c>
      <c r="AQ31">
        <f t="shared" si="8"/>
        <v>-46.580670086983858</v>
      </c>
      <c r="AR31">
        <f t="shared" si="8"/>
        <v>-47.056948578816751</v>
      </c>
      <c r="AS31">
        <f t="shared" si="8"/>
        <v>1.5029618885970875</v>
      </c>
      <c r="AT31">
        <f t="shared" si="8"/>
        <v>2.136216941515046</v>
      </c>
      <c r="AU31">
        <f t="shared" si="8"/>
        <v>-43.417769748704615</v>
      </c>
      <c r="AW31">
        <v>28</v>
      </c>
      <c r="AX31">
        <f>IF(Z31&gt;0, (R31*SUMPRODUCT(K31:$K$98, X31:$X$98)-K31*$AZ$3)/Z31, 0)</f>
        <v>761.48785552260074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5.8661583853506616E-2</v>
      </c>
      <c r="L32" s="2">
        <v>29</v>
      </c>
      <c r="M32" s="6">
        <v>2.6203289000000001E-2</v>
      </c>
      <c r="Q32" s="4">
        <f t="shared" si="21"/>
        <v>12.5</v>
      </c>
      <c r="R32">
        <f t="shared" si="0"/>
        <v>50000</v>
      </c>
      <c r="S32">
        <f t="shared" si="1"/>
        <v>747.90402950798182</v>
      </c>
      <c r="U32">
        <f t="shared" si="12"/>
        <v>2.6203289000000001E-2</v>
      </c>
      <c r="V32">
        <f t="shared" si="13"/>
        <v>0.01</v>
      </c>
      <c r="W32">
        <f t="shared" si="14"/>
        <v>0.57993477228188162</v>
      </c>
      <c r="X32">
        <f t="shared" si="15"/>
        <v>1.5196198439251334E-2</v>
      </c>
      <c r="Y32">
        <f t="shared" si="16"/>
        <v>5.7993477228188159E-3</v>
      </c>
      <c r="Z32">
        <f t="shared" si="17"/>
        <v>0.55893922611981139</v>
      </c>
      <c r="AB32">
        <f t="shared" si="18"/>
        <v>441.61328608791786</v>
      </c>
      <c r="AC32">
        <f t="shared" si="22"/>
        <v>418.03289946507994</v>
      </c>
      <c r="AE32">
        <f t="shared" si="2"/>
        <v>0</v>
      </c>
      <c r="AF32">
        <f t="shared" si="3"/>
        <v>0</v>
      </c>
      <c r="AG32">
        <f t="shared" si="3"/>
        <v>-6.9867403264976424</v>
      </c>
      <c r="AH32">
        <f t="shared" si="4"/>
        <v>-759.8099219625667</v>
      </c>
      <c r="AI32">
        <f t="shared" si="23"/>
        <v>-766.79666228906433</v>
      </c>
      <c r="AJ32">
        <f t="shared" si="6"/>
        <v>23.580386622837921</v>
      </c>
      <c r="AK32">
        <f t="shared" si="19"/>
        <v>30.912930026154253</v>
      </c>
      <c r="AL32">
        <f t="shared" si="7"/>
        <v>-712.30334564007217</v>
      </c>
      <c r="AN32">
        <f t="shared" si="8"/>
        <v>0</v>
      </c>
      <c r="AO32">
        <f t="shared" si="8"/>
        <v>0</v>
      </c>
      <c r="AP32">
        <f t="shared" si="8"/>
        <v>-0.40985325352551766</v>
      </c>
      <c r="AQ32">
        <f t="shared" si="8"/>
        <v>-44.571653449933422</v>
      </c>
      <c r="AR32">
        <f t="shared" si="8"/>
        <v>-44.98150670345894</v>
      </c>
      <c r="AS32">
        <f t="shared" si="8"/>
        <v>1.3832628271737124</v>
      </c>
      <c r="AT32">
        <f t="shared" si="8"/>
        <v>1.8134014368868301</v>
      </c>
      <c r="AU32">
        <f t="shared" si="8"/>
        <v>-41.784842439398396</v>
      </c>
      <c r="AW32">
        <v>29</v>
      </c>
      <c r="AX32">
        <f>IF(Z32&gt;0, (R32*SUMPRODUCT(K32:$K$98, X32:$X$98)-K32*$AZ$3)/Z32, 0)</f>
        <v>747.90402950798182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5.2376414154916617E-2</v>
      </c>
      <c r="L33" s="2">
        <v>30</v>
      </c>
      <c r="M33" s="6">
        <v>2.9108322999999998E-2</v>
      </c>
      <c r="Q33" s="4">
        <f t="shared" si="21"/>
        <v>12.5</v>
      </c>
      <c r="R33">
        <f t="shared" si="0"/>
        <v>50000</v>
      </c>
      <c r="S33">
        <f t="shared" si="1"/>
        <v>733.59122751572875</v>
      </c>
      <c r="U33">
        <f t="shared" si="12"/>
        <v>2.9108322999999998E-2</v>
      </c>
      <c r="V33">
        <f t="shared" si="13"/>
        <v>0.01</v>
      </c>
      <c r="W33">
        <f t="shared" si="14"/>
        <v>0.55893922611981139</v>
      </c>
      <c r="X33">
        <f t="shared" si="15"/>
        <v>1.6269783531265507E-2</v>
      </c>
      <c r="Y33">
        <f t="shared" si="16"/>
        <v>5.5893922611981138E-3</v>
      </c>
      <c r="Z33">
        <f t="shared" si="17"/>
        <v>0.53708005032734774</v>
      </c>
      <c r="AB33">
        <f t="shared" si="18"/>
        <v>418.03289946507994</v>
      </c>
      <c r="AC33">
        <f t="shared" si="22"/>
        <v>393.99721339384843</v>
      </c>
      <c r="AE33">
        <f t="shared" si="2"/>
        <v>0</v>
      </c>
      <c r="AF33">
        <f t="shared" si="3"/>
        <v>0</v>
      </c>
      <c r="AG33">
        <f t="shared" si="3"/>
        <v>-6.7135006290918469</v>
      </c>
      <c r="AH33">
        <f t="shared" si="4"/>
        <v>-813.48917656327535</v>
      </c>
      <c r="AI33">
        <f t="shared" si="23"/>
        <v>-820.20267719236722</v>
      </c>
      <c r="AJ33">
        <f t="shared" si="6"/>
        <v>24.03568607123151</v>
      </c>
      <c r="AK33">
        <f t="shared" si="19"/>
        <v>29.262302962555598</v>
      </c>
      <c r="AL33">
        <f t="shared" si="7"/>
        <v>-766.90468815858003</v>
      </c>
      <c r="AN33">
        <f t="shared" si="8"/>
        <v>0</v>
      </c>
      <c r="AO33">
        <f t="shared" si="8"/>
        <v>0</v>
      </c>
      <c r="AP33">
        <f t="shared" si="8"/>
        <v>-0.35162908937860782</v>
      </c>
      <c r="AQ33">
        <f t="shared" si="8"/>
        <v>-42.607646022220202</v>
      </c>
      <c r="AR33">
        <f t="shared" si="8"/>
        <v>-42.959275111598807</v>
      </c>
      <c r="AS33">
        <f t="shared" si="8"/>
        <v>1.2589030481643821</v>
      </c>
      <c r="AT33">
        <f t="shared" si="8"/>
        <v>1.5326544990934554</v>
      </c>
      <c r="AU33">
        <f t="shared" si="8"/>
        <v>-40.167717564340968</v>
      </c>
      <c r="AW33">
        <v>30</v>
      </c>
      <c r="AX33">
        <f>IF(Z33&gt;0, (R33*SUMPRODUCT(K33:$K$98, X33:$X$98)-K33*$AZ$3)/Z33, 0)</f>
        <v>733.59122751572875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4.6764655495461264E-2</v>
      </c>
      <c r="L34" s="2">
        <v>31</v>
      </c>
      <c r="M34" s="6">
        <v>3.2245303000000003E-2</v>
      </c>
      <c r="Q34" s="4">
        <f t="shared" si="21"/>
        <v>12.5</v>
      </c>
      <c r="R34">
        <f t="shared" si="0"/>
        <v>50000</v>
      </c>
      <c r="S34">
        <f t="shared" si="1"/>
        <v>718.76314911130578</v>
      </c>
      <c r="U34">
        <f t="shared" si="12"/>
        <v>3.2245303000000003E-2</v>
      </c>
      <c r="V34">
        <f t="shared" si="13"/>
        <v>0.01</v>
      </c>
      <c r="W34">
        <f t="shared" si="14"/>
        <v>0.53708005032734774</v>
      </c>
      <c r="X34">
        <f t="shared" si="15"/>
        <v>1.731830895806058E-2</v>
      </c>
      <c r="Y34">
        <f t="shared" si="16"/>
        <v>5.3708005032734778E-3</v>
      </c>
      <c r="Z34">
        <f t="shared" si="17"/>
        <v>0.51439094086601378</v>
      </c>
      <c r="AB34">
        <f t="shared" si="18"/>
        <v>393.99721339384843</v>
      </c>
      <c r="AC34">
        <f t="shared" si="22"/>
        <v>369.72525253118351</v>
      </c>
      <c r="AE34">
        <f t="shared" si="2"/>
        <v>0</v>
      </c>
      <c r="AF34">
        <f t="shared" si="3"/>
        <v>0</v>
      </c>
      <c r="AG34">
        <f t="shared" si="3"/>
        <v>-6.4298867608251724</v>
      </c>
      <c r="AH34">
        <f t="shared" si="4"/>
        <v>-865.91544790302896</v>
      </c>
      <c r="AI34">
        <f t="shared" si="23"/>
        <v>-872.34533466385415</v>
      </c>
      <c r="AJ34">
        <f t="shared" si="6"/>
        <v>24.271960862664912</v>
      </c>
      <c r="AK34">
        <f t="shared" si="19"/>
        <v>27.579804937569392</v>
      </c>
      <c r="AL34">
        <f t="shared" si="7"/>
        <v>-820.49356886361988</v>
      </c>
      <c r="AN34">
        <f t="shared" si="8"/>
        <v>0</v>
      </c>
      <c r="AO34">
        <f t="shared" si="8"/>
        <v>0</v>
      </c>
      <c r="AP34">
        <f t="shared" si="8"/>
        <v>-0.30069143924481651</v>
      </c>
      <c r="AQ34">
        <f t="shared" si="8"/>
        <v>-40.494237609383184</v>
      </c>
      <c r="AR34">
        <f t="shared" si="8"/>
        <v>-40.794929048627999</v>
      </c>
      <c r="AS34">
        <f t="shared" si="8"/>
        <v>1.1350698879418435</v>
      </c>
      <c r="AT34">
        <f t="shared" si="8"/>
        <v>1.2897600765374542</v>
      </c>
      <c r="AU34">
        <f t="shared" ref="AU34:AU69" si="24">AL34*$K34</f>
        <v>-38.370099084148706</v>
      </c>
      <c r="AW34">
        <v>31</v>
      </c>
      <c r="AX34">
        <f>IF(Z34&gt;0, (R34*SUMPRODUCT(K34:$K$98, X34:$X$98)-K34*$AZ$3)/Z34, 0)</f>
        <v>718.76314911130578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4.1754156692376129E-2</v>
      </c>
      <c r="L35" s="2">
        <v>32</v>
      </c>
      <c r="M35" s="6">
        <v>3.5522971E-2</v>
      </c>
      <c r="Q35" s="4">
        <f t="shared" si="21"/>
        <v>12.5</v>
      </c>
      <c r="R35">
        <f t="shared" si="0"/>
        <v>50000</v>
      </c>
      <c r="S35">
        <f t="shared" si="1"/>
        <v>703.910849006641</v>
      </c>
      <c r="U35">
        <f t="shared" si="12"/>
        <v>3.5522971E-2</v>
      </c>
      <c r="V35">
        <f t="shared" si="13"/>
        <v>0.01</v>
      </c>
      <c r="W35">
        <f t="shared" si="14"/>
        <v>0.51439094086601378</v>
      </c>
      <c r="X35">
        <f t="shared" si="15"/>
        <v>1.8272694475046123E-2</v>
      </c>
      <c r="Y35">
        <f t="shared" si="16"/>
        <v>5.1439094086601382E-3</v>
      </c>
      <c r="Z35">
        <f t="shared" si="17"/>
        <v>0.49097433698230747</v>
      </c>
      <c r="AB35">
        <f t="shared" si="18"/>
        <v>369.72525253118351</v>
      </c>
      <c r="AC35">
        <f t="shared" si="22"/>
        <v>345.6021623856887</v>
      </c>
      <c r="AE35">
        <f t="shared" si="2"/>
        <v>0</v>
      </c>
      <c r="AF35">
        <f t="shared" ref="AF35:AG69" si="25">-$Z35*P35</f>
        <v>0</v>
      </c>
      <c r="AG35">
        <f t="shared" si="25"/>
        <v>-6.1371792122788431</v>
      </c>
      <c r="AH35">
        <f t="shared" si="4"/>
        <v>-913.63472375230617</v>
      </c>
      <c r="AI35">
        <f t="shared" si="23"/>
        <v>-919.77190296458502</v>
      </c>
      <c r="AJ35">
        <f t="shared" si="6"/>
        <v>24.123090145494814</v>
      </c>
      <c r="AK35">
        <f t="shared" si="19"/>
        <v>25.880767677182849</v>
      </c>
      <c r="AL35">
        <f t="shared" si="7"/>
        <v>-869.76804514190735</v>
      </c>
      <c r="AN35">
        <f t="shared" ref="AN35:AT69" si="26">AE35*$K35</f>
        <v>0</v>
      </c>
      <c r="AO35">
        <f t="shared" si="26"/>
        <v>0</v>
      </c>
      <c r="AP35">
        <f t="shared" si="26"/>
        <v>-0.25625274247868429</v>
      </c>
      <c r="AQ35">
        <f t="shared" si="26"/>
        <v>-38.14804741514957</v>
      </c>
      <c r="AR35">
        <f t="shared" si="26"/>
        <v>-38.404300157628256</v>
      </c>
      <c r="AS35">
        <f t="shared" si="26"/>
        <v>1.0072392858393049</v>
      </c>
      <c r="AT35">
        <f t="shared" si="26"/>
        <v>1.080629628912076</v>
      </c>
      <c r="AU35">
        <f t="shared" si="24"/>
        <v>-36.316431242876874</v>
      </c>
      <c r="AW35">
        <v>32</v>
      </c>
      <c r="AX35">
        <f>IF(Z35&gt;0, (R35*SUMPRODUCT(K35:$K$98, X35:$X$98)-K35*$AZ$3)/Z35, 0)</f>
        <v>703.910849006641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3.7280497046764401E-2</v>
      </c>
      <c r="L36" s="2">
        <v>33</v>
      </c>
      <c r="M36" s="6">
        <v>4.8051124000000001E-2</v>
      </c>
      <c r="Q36" s="4">
        <f t="shared" si="21"/>
        <v>12.5</v>
      </c>
      <c r="R36">
        <f t="shared" si="0"/>
        <v>50000</v>
      </c>
      <c r="S36">
        <f t="shared" si="1"/>
        <v>696.41125541884765</v>
      </c>
      <c r="U36">
        <f t="shared" si="12"/>
        <v>4.8051124000000001E-2</v>
      </c>
      <c r="V36">
        <f t="shared" si="13"/>
        <v>0.01</v>
      </c>
      <c r="W36">
        <f t="shared" si="14"/>
        <v>0.49097433698230747</v>
      </c>
      <c r="X36">
        <f t="shared" si="15"/>
        <v>2.3591868747154642E-2</v>
      </c>
      <c r="Y36">
        <f t="shared" si="16"/>
        <v>4.9097433698230752E-3</v>
      </c>
      <c r="Z36">
        <f t="shared" si="17"/>
        <v>0.46247272486532975</v>
      </c>
      <c r="AB36">
        <f t="shared" si="18"/>
        <v>345.6021623856887</v>
      </c>
      <c r="AC36">
        <f t="shared" si="22"/>
        <v>322.07121092043963</v>
      </c>
      <c r="AE36">
        <f t="shared" si="2"/>
        <v>0</v>
      </c>
      <c r="AF36">
        <f t="shared" si="25"/>
        <v>0</v>
      </c>
      <c r="AG36">
        <f t="shared" si="25"/>
        <v>-5.7809090608166223</v>
      </c>
      <c r="AH36">
        <f t="shared" si="4"/>
        <v>-1179.593437357732</v>
      </c>
      <c r="AI36">
        <f t="shared" si="23"/>
        <v>-1185.3743464185486</v>
      </c>
      <c r="AJ36">
        <f t="shared" si="6"/>
        <v>23.530951465249075</v>
      </c>
      <c r="AK36">
        <f t="shared" si="19"/>
        <v>24.19215136699821</v>
      </c>
      <c r="AL36">
        <f t="shared" si="7"/>
        <v>-1137.6512435863015</v>
      </c>
      <c r="AN36">
        <f t="shared" si="26"/>
        <v>0</v>
      </c>
      <c r="AO36">
        <f t="shared" si="26"/>
        <v>0</v>
      </c>
      <c r="AP36">
        <f t="shared" si="26"/>
        <v>-0.21551516316938765</v>
      </c>
      <c r="AQ36">
        <f t="shared" si="26"/>
        <v>-43.975829657797597</v>
      </c>
      <c r="AR36">
        <f t="shared" si="26"/>
        <v>-44.191344820966982</v>
      </c>
      <c r="AS36">
        <f t="shared" si="26"/>
        <v>0.87724556660777453</v>
      </c>
      <c r="AT36">
        <f t="shared" si="26"/>
        <v>0.90189542759225416</v>
      </c>
      <c r="AU36">
        <f t="shared" si="24"/>
        <v>-42.412203826766962</v>
      </c>
      <c r="AW36">
        <v>33</v>
      </c>
      <c r="AX36">
        <f>IF(Z36&gt;0, (R36*SUMPRODUCT(K36:$K$98, X36:$X$98)-K36*$AZ$3)/Z36, 0)</f>
        <v>696.41125541884765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3.3286158077468216E-2</v>
      </c>
      <c r="L37" s="2">
        <v>34</v>
      </c>
      <c r="M37" s="6">
        <v>6.1583839000000001E-2</v>
      </c>
      <c r="Q37" s="4">
        <f t="shared" si="21"/>
        <v>12.5</v>
      </c>
      <c r="R37">
        <f t="shared" si="0"/>
        <v>50000</v>
      </c>
      <c r="S37">
        <f t="shared" si="1"/>
        <v>678.08251883690548</v>
      </c>
      <c r="U37">
        <f t="shared" si="12"/>
        <v>6.1583839000000001E-2</v>
      </c>
      <c r="V37">
        <f t="shared" si="13"/>
        <v>0.01</v>
      </c>
      <c r="W37">
        <f t="shared" si="14"/>
        <v>0.46247272486532975</v>
      </c>
      <c r="X37">
        <f t="shared" si="15"/>
        <v>2.8480845829997766E-2</v>
      </c>
      <c r="Y37">
        <f t="shared" si="16"/>
        <v>4.624727248653298E-3</v>
      </c>
      <c r="Z37">
        <f t="shared" si="17"/>
        <v>0.42936715178667867</v>
      </c>
      <c r="AB37">
        <f t="shared" si="18"/>
        <v>322.07121092043963</v>
      </c>
      <c r="AC37">
        <f t="shared" si="22"/>
        <v>291.14635978933899</v>
      </c>
      <c r="AE37">
        <f t="shared" si="2"/>
        <v>0</v>
      </c>
      <c r="AF37">
        <f t="shared" si="25"/>
        <v>0</v>
      </c>
      <c r="AG37">
        <f t="shared" si="25"/>
        <v>-5.3670893973334834</v>
      </c>
      <c r="AH37">
        <f t="shared" si="4"/>
        <v>-1424.0422914998883</v>
      </c>
      <c r="AI37">
        <f t="shared" si="23"/>
        <v>-1429.4093808972218</v>
      </c>
      <c r="AJ37">
        <f t="shared" si="6"/>
        <v>30.924851131100638</v>
      </c>
      <c r="AK37">
        <f t="shared" si="19"/>
        <v>22.544984764430776</v>
      </c>
      <c r="AL37">
        <f t="shared" si="7"/>
        <v>-1375.9395450016902</v>
      </c>
      <c r="AN37">
        <f t="shared" si="26"/>
        <v>0</v>
      </c>
      <c r="AO37">
        <f t="shared" si="26"/>
        <v>0</v>
      </c>
      <c r="AP37">
        <f t="shared" si="26"/>
        <v>-0.17864978609554594</v>
      </c>
      <c r="AQ37">
        <f t="shared" si="26"/>
        <v>-47.400896823865352</v>
      </c>
      <c r="AR37">
        <f t="shared" si="26"/>
        <v>-47.5795466099609</v>
      </c>
      <c r="AS37">
        <f t="shared" si="26"/>
        <v>1.0293694832719875</v>
      </c>
      <c r="AT37">
        <f t="shared" si="26"/>
        <v>0.75043592672295534</v>
      </c>
      <c r="AU37">
        <f t="shared" si="24"/>
        <v>-45.79974119996595</v>
      </c>
      <c r="AW37">
        <v>34</v>
      </c>
      <c r="AX37">
        <f>IF(Z37&gt;0, (R37*SUMPRODUCT(K37:$K$98, X37:$X$98)-K37*$AZ$3)/Z37, 0)</f>
        <v>678.08251883690548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2.9719783997739477E-2</v>
      </c>
      <c r="L38" s="2">
        <v>35</v>
      </c>
      <c r="M38" s="6">
        <v>7.6495508000000004E-2</v>
      </c>
      <c r="Q38" s="4">
        <f t="shared" si="21"/>
        <v>12.5</v>
      </c>
      <c r="R38">
        <f t="shared" si="0"/>
        <v>50000</v>
      </c>
      <c r="S38">
        <f t="shared" si="1"/>
        <v>651.14572953567631</v>
      </c>
      <c r="U38">
        <f t="shared" si="12"/>
        <v>7.6495508000000004E-2</v>
      </c>
      <c r="V38">
        <f t="shared" si="13"/>
        <v>0.01</v>
      </c>
      <c r="W38">
        <f t="shared" si="14"/>
        <v>0.42936715178667867</v>
      </c>
      <c r="X38">
        <f t="shared" si="15"/>
        <v>3.2844658394435094E-2</v>
      </c>
      <c r="Y38">
        <f t="shared" si="16"/>
        <v>4.2936715178667866E-3</v>
      </c>
      <c r="Z38">
        <f t="shared" si="17"/>
        <v>0.39222882187437674</v>
      </c>
      <c r="AB38">
        <f t="shared" si="18"/>
        <v>291.14635978933899</v>
      </c>
      <c r="AC38">
        <f t="shared" si="22"/>
        <v>255.39812236430987</v>
      </c>
      <c r="AE38">
        <f t="shared" si="2"/>
        <v>0</v>
      </c>
      <c r="AF38">
        <f t="shared" si="25"/>
        <v>0</v>
      </c>
      <c r="AG38">
        <f t="shared" si="25"/>
        <v>-4.9028602734297095</v>
      </c>
      <c r="AH38">
        <f t="shared" si="4"/>
        <v>-1642.2329197217548</v>
      </c>
      <c r="AI38">
        <f t="shared" si="23"/>
        <v>-1647.1357799951845</v>
      </c>
      <c r="AJ38">
        <f t="shared" si="6"/>
        <v>35.748237425029117</v>
      </c>
      <c r="AK38">
        <f t="shared" si="19"/>
        <v>20.380245185253731</v>
      </c>
      <c r="AL38">
        <f t="shared" si="7"/>
        <v>-1591.0072973849017</v>
      </c>
      <c r="AN38">
        <f t="shared" si="26"/>
        <v>0</v>
      </c>
      <c r="AO38">
        <f t="shared" si="26"/>
        <v>0</v>
      </c>
      <c r="AP38">
        <f t="shared" si="26"/>
        <v>-0.14571194829742887</v>
      </c>
      <c r="AQ38">
        <f t="shared" si="26"/>
        <v>-48.806807648107586</v>
      </c>
      <c r="AR38">
        <f t="shared" si="26"/>
        <v>-48.952519596405018</v>
      </c>
      <c r="AS38">
        <f t="shared" si="26"/>
        <v>1.0624298945717718</v>
      </c>
      <c r="AT38">
        <f t="shared" si="26"/>
        <v>0.60569648472671089</v>
      </c>
      <c r="AU38">
        <f t="shared" si="24"/>
        <v>-47.284393217106533</v>
      </c>
      <c r="AW38">
        <v>35</v>
      </c>
      <c r="AX38">
        <f>IF(Z38&gt;0, (R38*SUMPRODUCT(K38:$K$98, X38:$X$98)-K38*$AZ$3)/Z38, 0)</f>
        <v>651.14572953567631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2.6535521426553101E-2</v>
      </c>
      <c r="L39" s="2">
        <v>36</v>
      </c>
      <c r="M39" s="6">
        <v>9.2986215999999997E-2</v>
      </c>
      <c r="Q39" s="4">
        <f t="shared" si="21"/>
        <v>12.5</v>
      </c>
      <c r="R39">
        <f t="shared" si="0"/>
        <v>50000</v>
      </c>
      <c r="S39">
        <f t="shared" si="1"/>
        <v>616.75411705221507</v>
      </c>
      <c r="U39">
        <f t="shared" si="12"/>
        <v>9.2986215999999997E-2</v>
      </c>
      <c r="V39">
        <f t="shared" si="13"/>
        <v>0.01</v>
      </c>
      <c r="W39">
        <f t="shared" si="14"/>
        <v>0.39222882187437674</v>
      </c>
      <c r="X39">
        <f t="shared" si="15"/>
        <v>3.6471873952236319E-2</v>
      </c>
      <c r="Y39">
        <f t="shared" si="16"/>
        <v>3.9222882187437674E-3</v>
      </c>
      <c r="Z39">
        <f t="shared" si="17"/>
        <v>0.35183465970339667</v>
      </c>
      <c r="AB39">
        <f t="shared" si="18"/>
        <v>255.39812236430987</v>
      </c>
      <c r="AC39">
        <f t="shared" si="22"/>
        <v>216.99547489373495</v>
      </c>
      <c r="AE39">
        <f t="shared" si="2"/>
        <v>0</v>
      </c>
      <c r="AF39">
        <f t="shared" si="25"/>
        <v>0</v>
      </c>
      <c r="AG39">
        <f t="shared" si="25"/>
        <v>-4.3979332462924585</v>
      </c>
      <c r="AH39">
        <f t="shared" si="4"/>
        <v>-1823.593697611816</v>
      </c>
      <c r="AI39">
        <f t="shared" si="23"/>
        <v>-1827.9916308581085</v>
      </c>
      <c r="AJ39">
        <f t="shared" si="6"/>
        <v>38.402647470574919</v>
      </c>
      <c r="AK39">
        <f t="shared" si="19"/>
        <v>17.877868565501693</v>
      </c>
      <c r="AL39">
        <f t="shared" si="7"/>
        <v>-1771.7111148220317</v>
      </c>
      <c r="AN39">
        <f t="shared" si="26"/>
        <v>0</v>
      </c>
      <c r="AO39">
        <f t="shared" si="26"/>
        <v>0</v>
      </c>
      <c r="AP39">
        <f t="shared" si="26"/>
        <v>-0.11670145188954377</v>
      </c>
      <c r="AQ39">
        <f t="shared" si="26"/>
        <v>-48.390009636305543</v>
      </c>
      <c r="AR39">
        <f t="shared" si="26"/>
        <v>-48.506711088195082</v>
      </c>
      <c r="AS39">
        <f t="shared" si="26"/>
        <v>1.019034274791806</v>
      </c>
      <c r="AT39">
        <f t="shared" si="26"/>
        <v>0.47439856438097033</v>
      </c>
      <c r="AU39">
        <f t="shared" si="24"/>
        <v>-47.013278249022306</v>
      </c>
      <c r="AW39">
        <v>36</v>
      </c>
      <c r="AX39">
        <f>IF(Z39&gt;0, (R39*SUMPRODUCT(K39:$K$98, X39:$X$98)-K39*$AZ$3)/Z39, 0)</f>
        <v>616.75411705221507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2.3692429845136694E-2</v>
      </c>
      <c r="L40" s="2">
        <v>37</v>
      </c>
      <c r="M40" s="6">
        <v>0.109364504</v>
      </c>
      <c r="Q40" s="4">
        <f t="shared" si="21"/>
        <v>12.5</v>
      </c>
      <c r="R40">
        <f t="shared" si="0"/>
        <v>50000</v>
      </c>
      <c r="S40">
        <f t="shared" si="1"/>
        <v>574.15437189833676</v>
      </c>
      <c r="U40">
        <f t="shared" si="12"/>
        <v>0.109364504</v>
      </c>
      <c r="V40">
        <f t="shared" si="13"/>
        <v>0.01</v>
      </c>
      <c r="W40">
        <f t="shared" si="14"/>
        <v>0.35183465970339667</v>
      </c>
      <c r="X40">
        <f t="shared" si="15"/>
        <v>3.8478223048470761E-2</v>
      </c>
      <c r="Y40">
        <f t="shared" si="16"/>
        <v>3.5183465970339669E-3</v>
      </c>
      <c r="Z40">
        <f t="shared" si="17"/>
        <v>0.30983809005789192</v>
      </c>
      <c r="AB40">
        <f t="shared" si="18"/>
        <v>216.99547489373495</v>
      </c>
      <c r="AC40">
        <f t="shared" si="22"/>
        <v>177.89489398736924</v>
      </c>
      <c r="AE40">
        <f t="shared" si="2"/>
        <v>0</v>
      </c>
      <c r="AF40">
        <f t="shared" si="25"/>
        <v>0</v>
      </c>
      <c r="AG40">
        <f t="shared" si="25"/>
        <v>-3.8729761257236492</v>
      </c>
      <c r="AH40">
        <f t="shared" si="4"/>
        <v>-1923.9111524235379</v>
      </c>
      <c r="AI40">
        <f t="shared" si="23"/>
        <v>-1927.7841285492616</v>
      </c>
      <c r="AJ40">
        <f t="shared" si="6"/>
        <v>39.100580906365707</v>
      </c>
      <c r="AK40">
        <f t="shared" si="19"/>
        <v>15.189683242561449</v>
      </c>
      <c r="AL40">
        <f t="shared" si="7"/>
        <v>-1873.4938644003346</v>
      </c>
      <c r="AN40">
        <f t="shared" si="26"/>
        <v>0</v>
      </c>
      <c r="AO40">
        <f t="shared" si="26"/>
        <v>0</v>
      </c>
      <c r="AP40">
        <f t="shared" si="26"/>
        <v>-9.1760215150596874E-2</v>
      </c>
      <c r="AQ40">
        <f t="shared" si="26"/>
        <v>-45.582130007070759</v>
      </c>
      <c r="AR40">
        <f t="shared" si="26"/>
        <v>-45.67389022222136</v>
      </c>
      <c r="AS40">
        <f t="shared" si="26"/>
        <v>0.92638777002816086</v>
      </c>
      <c r="AT40">
        <f t="shared" si="26"/>
        <v>0.3598805045942356</v>
      </c>
      <c r="AU40">
        <f t="shared" si="24"/>
        <v>-44.387621947598966</v>
      </c>
      <c r="AW40">
        <v>37</v>
      </c>
      <c r="AX40">
        <f>IF(Z40&gt;0, (R40*SUMPRODUCT(K40:$K$98, X40:$X$98)-K40*$AZ$3)/Z40, 0)</f>
        <v>574.15437189833676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2.1153955218872048E-2</v>
      </c>
      <c r="L41" s="2">
        <v>38</v>
      </c>
      <c r="M41" s="6">
        <v>0.12705264299999999</v>
      </c>
      <c r="Q41" s="4">
        <f t="shared" si="21"/>
        <v>12.5</v>
      </c>
      <c r="R41">
        <f t="shared" si="0"/>
        <v>50000</v>
      </c>
      <c r="S41">
        <f t="shared" si="1"/>
        <v>525.88104052674112</v>
      </c>
      <c r="U41">
        <f t="shared" si="12"/>
        <v>0.12705264299999999</v>
      </c>
      <c r="V41">
        <f t="shared" si="13"/>
        <v>0.01</v>
      </c>
      <c r="W41">
        <f t="shared" si="14"/>
        <v>0.30983809005789192</v>
      </c>
      <c r="X41">
        <f t="shared" si="15"/>
        <v>3.936574824392719E-2</v>
      </c>
      <c r="Y41">
        <f t="shared" si="16"/>
        <v>3.0983809005789191E-3</v>
      </c>
      <c r="Z41">
        <f t="shared" si="17"/>
        <v>0.26737396091338583</v>
      </c>
      <c r="AB41">
        <f t="shared" si="18"/>
        <v>177.89489398736924</v>
      </c>
      <c r="AC41">
        <f t="shared" si="22"/>
        <v>140.60689677488756</v>
      </c>
      <c r="AE41">
        <f t="shared" si="2"/>
        <v>0</v>
      </c>
      <c r="AF41">
        <f t="shared" si="25"/>
        <v>0</v>
      </c>
      <c r="AG41">
        <f t="shared" si="25"/>
        <v>-3.3421745114173227</v>
      </c>
      <c r="AH41">
        <f t="shared" si="4"/>
        <v>-1968.2874121963596</v>
      </c>
      <c r="AI41">
        <f t="shared" si="23"/>
        <v>-1971.629586707777</v>
      </c>
      <c r="AJ41">
        <f t="shared" si="6"/>
        <v>37.287997212481685</v>
      </c>
      <c r="AK41">
        <f t="shared" si="19"/>
        <v>12.452642579115848</v>
      </c>
      <c r="AL41">
        <f t="shared" si="7"/>
        <v>-1921.8889469161793</v>
      </c>
      <c r="AN41">
        <f t="shared" si="26"/>
        <v>0</v>
      </c>
      <c r="AO41">
        <f t="shared" si="26"/>
        <v>0</v>
      </c>
      <c r="AP41">
        <f t="shared" si="26"/>
        <v>-7.0700209948177606E-2</v>
      </c>
      <c r="AQ41">
        <f t="shared" si="26"/>
        <v>-41.63706377547134</v>
      </c>
      <c r="AR41">
        <f t="shared" si="26"/>
        <v>-41.707763985419518</v>
      </c>
      <c r="AS41">
        <f t="shared" si="26"/>
        <v>0.78878862323426324</v>
      </c>
      <c r="AT41">
        <f t="shared" si="26"/>
        <v>0.26342264347523597</v>
      </c>
      <c r="AU41">
        <f t="shared" si="24"/>
        <v>-40.655552718710013</v>
      </c>
      <c r="AW41">
        <v>38</v>
      </c>
      <c r="AX41">
        <f>IF(Z41&gt;0, (R41*SUMPRODUCT(K41:$K$98, X41:$X$98)-K41*$AZ$3)/Z41, 0)</f>
        <v>525.88104052674112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1.888746001685004E-2</v>
      </c>
      <c r="L42" s="2">
        <v>39</v>
      </c>
      <c r="M42" s="6">
        <v>0.145586511</v>
      </c>
      <c r="Q42" s="4">
        <f t="shared" si="21"/>
        <v>12.5</v>
      </c>
      <c r="R42">
        <f t="shared" si="0"/>
        <v>50000</v>
      </c>
      <c r="S42">
        <f t="shared" si="1"/>
        <v>471.15799107126441</v>
      </c>
      <c r="U42">
        <f t="shared" si="12"/>
        <v>0.145586511</v>
      </c>
      <c r="V42">
        <f t="shared" si="13"/>
        <v>0.01</v>
      </c>
      <c r="W42">
        <f t="shared" si="14"/>
        <v>0.26737396091338583</v>
      </c>
      <c r="X42">
        <f t="shared" si="15"/>
        <v>3.8926042101630219E-2</v>
      </c>
      <c r="Y42">
        <f t="shared" si="16"/>
        <v>2.6737396091338584E-3</v>
      </c>
      <c r="Z42">
        <f t="shared" si="17"/>
        <v>0.22577417920262174</v>
      </c>
      <c r="AB42">
        <f t="shared" si="18"/>
        <v>140.60689677488756</v>
      </c>
      <c r="AC42">
        <f t="shared" si="22"/>
        <v>106.3753087088709</v>
      </c>
      <c r="AE42">
        <f t="shared" si="2"/>
        <v>0</v>
      </c>
      <c r="AF42">
        <f t="shared" si="25"/>
        <v>0</v>
      </c>
      <c r="AG42">
        <f t="shared" si="25"/>
        <v>-2.8221772400327718</v>
      </c>
      <c r="AH42">
        <f t="shared" si="4"/>
        <v>-1946.3021050815109</v>
      </c>
      <c r="AI42">
        <f t="shared" si="23"/>
        <v>-1949.1242823215437</v>
      </c>
      <c r="AJ42">
        <f t="shared" si="6"/>
        <v>34.231588066016656</v>
      </c>
      <c r="AK42">
        <f t="shared" si="19"/>
        <v>9.8424827742421304</v>
      </c>
      <c r="AL42">
        <f t="shared" si="7"/>
        <v>-1905.0502114812848</v>
      </c>
      <c r="AN42">
        <f t="shared" si="26"/>
        <v>0</v>
      </c>
      <c r="AO42">
        <f t="shared" si="26"/>
        <v>0</v>
      </c>
      <c r="AP42">
        <f t="shared" si="26"/>
        <v>-5.3303759781583179E-2</v>
      </c>
      <c r="AQ42">
        <f t="shared" si="26"/>
        <v>-36.760703190438107</v>
      </c>
      <c r="AR42">
        <f t="shared" si="26"/>
        <v>-36.814006950219685</v>
      </c>
      <c r="AS42">
        <f t="shared" si="26"/>
        <v>0.64654775091017058</v>
      </c>
      <c r="AT42">
        <f t="shared" si="26"/>
        <v>0.18589949986503351</v>
      </c>
      <c r="AU42">
        <f t="shared" si="24"/>
        <v>-35.981559699444482</v>
      </c>
      <c r="AW42">
        <v>39</v>
      </c>
      <c r="AX42">
        <f>IF(Z42&gt;0, (R42*SUMPRODUCT(K42:$K$98, X42:$X$98)-K42*$AZ$3)/Z42, 0)</f>
        <v>471.15799107126441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1.6863803586473249E-2</v>
      </c>
      <c r="L43" s="2">
        <v>40</v>
      </c>
      <c r="M43" s="6">
        <v>0.16473611299999999</v>
      </c>
      <c r="Q43" s="4">
        <f t="shared" si="21"/>
        <v>12.5</v>
      </c>
      <c r="R43">
        <f t="shared" si="0"/>
        <v>50000</v>
      </c>
      <c r="S43">
        <f t="shared" si="1"/>
        <v>409.10957957922164</v>
      </c>
      <c r="U43">
        <f t="shared" si="12"/>
        <v>0.16473611299999999</v>
      </c>
      <c r="V43">
        <f t="shared" si="13"/>
        <v>0.01</v>
      </c>
      <c r="W43">
        <f t="shared" si="14"/>
        <v>0.22577417920262174</v>
      </c>
      <c r="X43">
        <f t="shared" si="15"/>
        <v>3.7193160697605344E-2</v>
      </c>
      <c r="Y43">
        <f t="shared" si="16"/>
        <v>2.2577417920262174E-3</v>
      </c>
      <c r="Z43">
        <f t="shared" si="17"/>
        <v>0.18632327671299018</v>
      </c>
      <c r="AB43">
        <f t="shared" si="18"/>
        <v>106.3753087088709</v>
      </c>
      <c r="AC43">
        <f t="shared" si="22"/>
        <v>76.226637401874385</v>
      </c>
      <c r="AE43">
        <f t="shared" si="2"/>
        <v>0</v>
      </c>
      <c r="AF43">
        <f t="shared" si="25"/>
        <v>0</v>
      </c>
      <c r="AG43">
        <f t="shared" si="25"/>
        <v>-2.3290409589123771</v>
      </c>
      <c r="AH43">
        <f t="shared" si="4"/>
        <v>-1859.6580348802672</v>
      </c>
      <c r="AI43">
        <f t="shared" si="23"/>
        <v>-1861.9870758391796</v>
      </c>
      <c r="AJ43">
        <f t="shared" si="6"/>
        <v>30.148671306996519</v>
      </c>
      <c r="AK43">
        <f t="shared" si="19"/>
        <v>7.4462716096209638</v>
      </c>
      <c r="AL43">
        <f t="shared" si="7"/>
        <v>-1824.3921329225623</v>
      </c>
      <c r="AN43">
        <f t="shared" si="26"/>
        <v>0</v>
      </c>
      <c r="AO43">
        <f t="shared" si="26"/>
        <v>0</v>
      </c>
      <c r="AP43">
        <f t="shared" si="26"/>
        <v>-3.9276489275949636E-2</v>
      </c>
      <c r="AQ43">
        <f t="shared" si="26"/>
        <v>-31.360907838227643</v>
      </c>
      <c r="AR43">
        <f t="shared" si="26"/>
        <v>-31.400184327503595</v>
      </c>
      <c r="AS43">
        <f t="shared" si="26"/>
        <v>0.50842127131433101</v>
      </c>
      <c r="AT43">
        <f t="shared" si="26"/>
        <v>0.12557246187617993</v>
      </c>
      <c r="AU43">
        <f t="shared" si="24"/>
        <v>-30.766190594313084</v>
      </c>
      <c r="AW43">
        <v>40</v>
      </c>
      <c r="AX43">
        <f>IF(Z43&gt;0, (R43*SUMPRODUCT(K43:$K$98, X43:$X$98)-K43*$AZ$3)/Z43, 0)</f>
        <v>409.10957957922164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1.5056967487922542E-2</v>
      </c>
      <c r="L44" s="2">
        <v>41</v>
      </c>
      <c r="M44" s="6">
        <v>0.18528323299999999</v>
      </c>
      <c r="Q44" s="4">
        <f t="shared" si="21"/>
        <v>12.5</v>
      </c>
      <c r="R44">
        <f t="shared" si="0"/>
        <v>50000</v>
      </c>
      <c r="S44">
        <f t="shared" si="1"/>
        <v>338.60336046925818</v>
      </c>
      <c r="U44">
        <f t="shared" si="12"/>
        <v>0.18528323299999999</v>
      </c>
      <c r="V44">
        <f t="shared" si="13"/>
        <v>0.01</v>
      </c>
      <c r="W44">
        <f t="shared" si="14"/>
        <v>0.18632327671299018</v>
      </c>
      <c r="X44">
        <f t="shared" si="15"/>
        <v>3.4522579092536435E-2</v>
      </c>
      <c r="Y44">
        <f t="shared" si="16"/>
        <v>1.8632327671299017E-3</v>
      </c>
      <c r="Z44">
        <f t="shared" si="17"/>
        <v>0.14993746485332382</v>
      </c>
      <c r="AB44">
        <f t="shared" si="18"/>
        <v>76.226637401874385</v>
      </c>
      <c r="AC44">
        <f t="shared" si="22"/>
        <v>50.769329459576731</v>
      </c>
      <c r="AE44">
        <f t="shared" si="2"/>
        <v>0</v>
      </c>
      <c r="AF44">
        <f t="shared" si="25"/>
        <v>0</v>
      </c>
      <c r="AG44">
        <f t="shared" si="25"/>
        <v>-1.8742183106665478</v>
      </c>
      <c r="AH44">
        <f t="shared" si="4"/>
        <v>-1726.1289546268217</v>
      </c>
      <c r="AI44">
        <f t="shared" si="23"/>
        <v>-1728.0031729374882</v>
      </c>
      <c r="AJ44">
        <f t="shared" si="6"/>
        <v>25.457307942297653</v>
      </c>
      <c r="AK44">
        <f t="shared" si="19"/>
        <v>5.3358646181312075</v>
      </c>
      <c r="AL44">
        <f t="shared" si="7"/>
        <v>-1697.2100003770595</v>
      </c>
      <c r="AN44">
        <f t="shared" si="26"/>
        <v>0</v>
      </c>
      <c r="AO44">
        <f t="shared" si="26"/>
        <v>0</v>
      </c>
      <c r="AP44">
        <f t="shared" si="26"/>
        <v>-2.822004416897532E-2</v>
      </c>
      <c r="AQ44">
        <f t="shared" si="26"/>
        <v>-25.99026754977778</v>
      </c>
      <c r="AR44">
        <f t="shared" si="26"/>
        <v>-26.018487593946755</v>
      </c>
      <c r="AS44">
        <f t="shared" si="26"/>
        <v>0.38330985801720807</v>
      </c>
      <c r="AT44">
        <f t="shared" si="26"/>
        <v>8.0341940075157825E-2</v>
      </c>
      <c r="AU44">
        <f t="shared" si="24"/>
        <v>-25.554835795854391</v>
      </c>
      <c r="AW44">
        <v>41</v>
      </c>
      <c r="AX44">
        <f>IF(Z44&gt;0, (R44*SUMPRODUCT(K44:$K$98, X44:$X$98)-K44*$AZ$3)/Z44, 0)</f>
        <v>338.60336046925818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1.3443720971359411E-2</v>
      </c>
      <c r="L45" s="2">
        <v>42</v>
      </c>
      <c r="M45" s="6">
        <v>0.20641411200000001</v>
      </c>
      <c r="Q45" s="4">
        <f t="shared" si="21"/>
        <v>12.5</v>
      </c>
      <c r="R45">
        <f t="shared" si="0"/>
        <v>50000</v>
      </c>
      <c r="S45">
        <f t="shared" si="1"/>
        <v>255.77001713835173</v>
      </c>
      <c r="U45">
        <f t="shared" si="12"/>
        <v>0.20641411200000001</v>
      </c>
      <c r="V45">
        <f t="shared" si="13"/>
        <v>0.01</v>
      </c>
      <c r="W45">
        <f t="shared" si="14"/>
        <v>0.14993746485332382</v>
      </c>
      <c r="X45">
        <f t="shared" si="15"/>
        <v>3.094920866323005E-2</v>
      </c>
      <c r="Y45">
        <f t="shared" si="16"/>
        <v>1.4993746485332383E-3</v>
      </c>
      <c r="Z45">
        <f t="shared" si="17"/>
        <v>0.11748888154156054</v>
      </c>
      <c r="AB45">
        <f t="shared" si="18"/>
        <v>50.769329459576731</v>
      </c>
      <c r="AC45">
        <f t="shared" si="22"/>
        <v>30.050133245450716</v>
      </c>
      <c r="AE45">
        <f t="shared" si="2"/>
        <v>0</v>
      </c>
      <c r="AF45">
        <f t="shared" si="25"/>
        <v>0</v>
      </c>
      <c r="AG45">
        <f t="shared" si="25"/>
        <v>-1.4686110192695068</v>
      </c>
      <c r="AH45">
        <f t="shared" si="4"/>
        <v>-1547.4604331615026</v>
      </c>
      <c r="AI45">
        <f t="shared" si="23"/>
        <v>-1548.9290441807721</v>
      </c>
      <c r="AJ45">
        <f t="shared" si="6"/>
        <v>20.719196214126015</v>
      </c>
      <c r="AK45">
        <f t="shared" si="19"/>
        <v>3.5538530621703717</v>
      </c>
      <c r="AL45">
        <f t="shared" si="7"/>
        <v>-1524.6559949044756</v>
      </c>
      <c r="AN45">
        <f t="shared" si="26"/>
        <v>0</v>
      </c>
      <c r="AO45">
        <f t="shared" si="26"/>
        <v>0</v>
      </c>
      <c r="AP45">
        <f t="shared" si="26"/>
        <v>-1.9743596758522986E-2</v>
      </c>
      <c r="AQ45">
        <f t="shared" si="26"/>
        <v>-20.803626277642209</v>
      </c>
      <c r="AR45">
        <f t="shared" si="26"/>
        <v>-20.823369874400733</v>
      </c>
      <c r="AS45">
        <f t="shared" si="26"/>
        <v>0.27854309265355642</v>
      </c>
      <c r="AT45">
        <f t="shared" si="26"/>
        <v>4.7777008941029687E-2</v>
      </c>
      <c r="AU45">
        <f t="shared" si="24"/>
        <v>-20.497049772806147</v>
      </c>
      <c r="AW45">
        <v>42</v>
      </c>
      <c r="AX45">
        <f>IF(Z45&gt;0, (R45*SUMPRODUCT(K45:$K$98, X45:$X$98)-K45*$AZ$3)/Z45, 0)</f>
        <v>255.77001713835173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1.2003322295856616E-2</v>
      </c>
      <c r="L46" s="2">
        <v>43</v>
      </c>
      <c r="M46" s="6">
        <v>0.22879502199999999</v>
      </c>
      <c r="Q46" s="4">
        <f t="shared" si="21"/>
        <v>12.5</v>
      </c>
      <c r="R46">
        <f t="shared" si="0"/>
        <v>50000</v>
      </c>
      <c r="S46">
        <f t="shared" si="1"/>
        <v>156.01401838643343</v>
      </c>
      <c r="U46">
        <f t="shared" si="12"/>
        <v>0.22879502199999999</v>
      </c>
      <c r="V46">
        <f t="shared" si="13"/>
        <v>0.01</v>
      </c>
      <c r="W46">
        <f t="shared" si="14"/>
        <v>0.11748888154156054</v>
      </c>
      <c r="X46">
        <f t="shared" si="15"/>
        <v>2.6880871237056736E-2</v>
      </c>
      <c r="Y46">
        <f t="shared" si="16"/>
        <v>1.1748888154156053E-3</v>
      </c>
      <c r="Z46">
        <f t="shared" si="17"/>
        <v>8.9433121489088191E-2</v>
      </c>
      <c r="AB46">
        <f t="shared" si="18"/>
        <v>30.050133245450716</v>
      </c>
      <c r="AC46">
        <f t="shared" si="22"/>
        <v>13.952820660354741</v>
      </c>
      <c r="AE46">
        <f t="shared" si="2"/>
        <v>0</v>
      </c>
      <c r="AF46">
        <f t="shared" si="25"/>
        <v>0</v>
      </c>
      <c r="AG46">
        <f t="shared" si="25"/>
        <v>-1.1179140186136023</v>
      </c>
      <c r="AH46">
        <f t="shared" si="4"/>
        <v>-1344.0435618528368</v>
      </c>
      <c r="AI46">
        <f t="shared" si="23"/>
        <v>-1345.1614758714504</v>
      </c>
      <c r="AJ46">
        <f t="shared" si="6"/>
        <v>16.097312585095978</v>
      </c>
      <c r="AK46">
        <f t="shared" si="19"/>
        <v>2.1035093271815501</v>
      </c>
      <c r="AL46">
        <f t="shared" si="7"/>
        <v>-1326.9606539591728</v>
      </c>
      <c r="AN46">
        <f t="shared" si="26"/>
        <v>0</v>
      </c>
      <c r="AO46">
        <f t="shared" si="26"/>
        <v>0</v>
      </c>
      <c r="AP46">
        <f t="shared" si="26"/>
        <v>-1.341868226447532E-2</v>
      </c>
      <c r="AQ46">
        <f t="shared" si="26"/>
        <v>-16.132988052590697</v>
      </c>
      <c r="AR46">
        <f t="shared" si="26"/>
        <v>-16.146406734855173</v>
      </c>
      <c r="AS46">
        <f t="shared" si="26"/>
        <v>0.19322123105605585</v>
      </c>
      <c r="AT46">
        <f t="shared" si="26"/>
        <v>2.5249100406500649E-2</v>
      </c>
      <c r="AU46">
        <f t="shared" si="24"/>
        <v>-15.927936403392614</v>
      </c>
      <c r="AW46">
        <v>43</v>
      </c>
      <c r="AX46">
        <f>IF(Z46&gt;0, (R46*SUMPRODUCT(K46:$K$98, X46:$X$98)-K46*$AZ$3)/Z46, 0)</f>
        <v>156.01401838643343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1.0717252049871978E-2</v>
      </c>
      <c r="L47" s="2">
        <v>44</v>
      </c>
      <c r="M47" s="6">
        <v>0.25248784600000002</v>
      </c>
      <c r="Q47" s="4">
        <f t="shared" si="21"/>
        <v>12.5</v>
      </c>
      <c r="R47">
        <f t="shared" si="0"/>
        <v>50000</v>
      </c>
      <c r="S47">
        <f t="shared" si="1"/>
        <v>30.654325076930764</v>
      </c>
      <c r="U47">
        <f t="shared" si="12"/>
        <v>0.25248784600000002</v>
      </c>
      <c r="V47">
        <f t="shared" si="13"/>
        <v>0.01</v>
      </c>
      <c r="W47">
        <f t="shared" si="14"/>
        <v>8.9433121489088191E-2</v>
      </c>
      <c r="X47">
        <f t="shared" si="15"/>
        <v>2.2580776205836192E-2</v>
      </c>
      <c r="Y47">
        <f t="shared" si="16"/>
        <v>8.9433121489088194E-4</v>
      </c>
      <c r="Z47">
        <f t="shared" si="17"/>
        <v>6.5958014068361118E-2</v>
      </c>
      <c r="AB47">
        <f t="shared" si="18"/>
        <v>13.952820660354741</v>
      </c>
      <c r="AC47">
        <f t="shared" si="22"/>
        <v>2.0218984046803143</v>
      </c>
      <c r="AE47">
        <f t="shared" si="2"/>
        <v>0</v>
      </c>
      <c r="AF47">
        <f t="shared" si="25"/>
        <v>0</v>
      </c>
      <c r="AG47">
        <f t="shared" si="25"/>
        <v>-0.82447517585451402</v>
      </c>
      <c r="AH47">
        <f t="shared" si="4"/>
        <v>-1129.0388102918096</v>
      </c>
      <c r="AI47">
        <f t="shared" si="23"/>
        <v>-1129.8632854676641</v>
      </c>
      <c r="AJ47">
        <f t="shared" si="6"/>
        <v>11.930922255674426</v>
      </c>
      <c r="AK47">
        <f t="shared" si="19"/>
        <v>0.9766974462248319</v>
      </c>
      <c r="AL47">
        <f t="shared" si="7"/>
        <v>-1116.9556657657649</v>
      </c>
      <c r="AN47">
        <f t="shared" si="26"/>
        <v>0</v>
      </c>
      <c r="AO47">
        <f t="shared" si="26"/>
        <v>0</v>
      </c>
      <c r="AP47">
        <f t="shared" si="26"/>
        <v>-8.8361082684953497E-3</v>
      </c>
      <c r="AQ47">
        <f t="shared" si="26"/>
        <v>-12.100193503984915</v>
      </c>
      <c r="AR47">
        <f t="shared" si="26"/>
        <v>-12.109029612253412</v>
      </c>
      <c r="AS47">
        <f t="shared" si="26"/>
        <v>0.12786670100148995</v>
      </c>
      <c r="AT47">
        <f t="shared" si="26"/>
        <v>1.0467512707657806E-2</v>
      </c>
      <c r="AU47">
        <f t="shared" si="24"/>
        <v>-11.970695398544263</v>
      </c>
      <c r="AW47">
        <v>44</v>
      </c>
      <c r="AX47">
        <f>IF(Z47&gt;0, (R47*SUMPRODUCT(K47:$K$98, X47:$X$98)-K47*$AZ$3)/Z47, 0)</f>
        <v>30.654325076930764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9.5689750445285514E-3</v>
      </c>
      <c r="L48" s="2">
        <v>45</v>
      </c>
      <c r="M48" s="6">
        <v>0.27661797300000002</v>
      </c>
      <c r="Q48" s="4">
        <f t="shared" si="21"/>
        <v>12.5</v>
      </c>
      <c r="R48">
        <f t="shared" si="0"/>
        <v>50000</v>
      </c>
      <c r="S48">
        <f t="shared" si="1"/>
        <v>-134.45296668901446</v>
      </c>
      <c r="U48">
        <f t="shared" si="12"/>
        <v>0.27661797300000002</v>
      </c>
      <c r="V48">
        <f t="shared" si="13"/>
        <v>0.01</v>
      </c>
      <c r="W48">
        <f t="shared" si="14"/>
        <v>6.5958014068361118E-2</v>
      </c>
      <c r="X48">
        <f t="shared" si="15"/>
        <v>1.8245172154695538E-2</v>
      </c>
      <c r="Y48">
        <f t="shared" si="16"/>
        <v>6.5958014068361124E-4</v>
      </c>
      <c r="Z48">
        <f t="shared" si="17"/>
        <v>4.7053261772981969E-2</v>
      </c>
      <c r="AB48">
        <f t="shared" si="18"/>
        <v>2.0218984046803143</v>
      </c>
      <c r="AC48">
        <f t="shared" si="22"/>
        <v>-6.3264506377722221</v>
      </c>
      <c r="AE48">
        <f t="shared" si="2"/>
        <v>0</v>
      </c>
      <c r="AF48">
        <f t="shared" si="25"/>
        <v>0</v>
      </c>
      <c r="AG48">
        <f t="shared" si="25"/>
        <v>-0.58816577216227461</v>
      </c>
      <c r="AH48">
        <f t="shared" si="4"/>
        <v>-912.25860773477689</v>
      </c>
      <c r="AI48">
        <f t="shared" si="23"/>
        <v>-912.84677350693914</v>
      </c>
      <c r="AJ48">
        <f t="shared" si="6"/>
        <v>8.3483490424525364</v>
      </c>
      <c r="AK48">
        <f t="shared" si="19"/>
        <v>0.14153288832762201</v>
      </c>
      <c r="AL48">
        <f t="shared" si="7"/>
        <v>-904.35689157615889</v>
      </c>
      <c r="AN48">
        <f t="shared" si="26"/>
        <v>0</v>
      </c>
      <c r="AO48">
        <f t="shared" si="26"/>
        <v>0</v>
      </c>
      <c r="AP48">
        <f t="shared" si="26"/>
        <v>-5.6281435958666715E-3</v>
      </c>
      <c r="AQ48">
        <f t="shared" si="26"/>
        <v>-8.7293798515704406</v>
      </c>
      <c r="AR48">
        <f t="shared" si="26"/>
        <v>-8.735007995166308</v>
      </c>
      <c r="AS48">
        <f t="shared" si="26"/>
        <v>7.9885143650242144E-2</v>
      </c>
      <c r="AT48">
        <f t="shared" si="26"/>
        <v>1.3543246763870612E-3</v>
      </c>
      <c r="AU48">
        <f t="shared" si="24"/>
        <v>-8.6537685268396771</v>
      </c>
      <c r="AW48">
        <v>45</v>
      </c>
      <c r="AX48">
        <f>IF(Z48&gt;0, (R48*SUMPRODUCT(K48:$K$98, X48:$X$98)-K48*$AZ$3)/Z48, 0)</f>
        <v>-134.45296668901446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8.5437277183290639E-3</v>
      </c>
      <c r="L49" s="2">
        <v>46</v>
      </c>
      <c r="M49" s="6">
        <v>0.30183517399999998</v>
      </c>
      <c r="Q49" s="4">
        <f t="shared" si="21"/>
        <v>12.5</v>
      </c>
      <c r="R49">
        <f t="shared" si="0"/>
        <v>50000</v>
      </c>
      <c r="S49">
        <f t="shared" si="1"/>
        <v>-361.51404773141735</v>
      </c>
      <c r="U49">
        <f t="shared" si="12"/>
        <v>0.30183517399999998</v>
      </c>
      <c r="V49">
        <f t="shared" si="13"/>
        <v>0.01</v>
      </c>
      <c r="W49">
        <f t="shared" si="14"/>
        <v>4.7053261772981969E-2</v>
      </c>
      <c r="X49">
        <f t="shared" si="15"/>
        <v>1.420232945451556E-2</v>
      </c>
      <c r="Y49">
        <f t="shared" si="16"/>
        <v>4.7053261772981968E-4</v>
      </c>
      <c r="Z49">
        <f t="shared" si="17"/>
        <v>3.2380399700736584E-2</v>
      </c>
      <c r="AB49">
        <f t="shared" si="18"/>
        <v>-6.3264506377722221</v>
      </c>
      <c r="AC49">
        <f t="shared" si="22"/>
        <v>-11.705969362974457</v>
      </c>
      <c r="AE49">
        <f t="shared" si="2"/>
        <v>0</v>
      </c>
      <c r="AF49">
        <f t="shared" si="25"/>
        <v>0</v>
      </c>
      <c r="AG49">
        <f t="shared" si="25"/>
        <v>-0.4047549962592073</v>
      </c>
      <c r="AH49">
        <f t="shared" si="4"/>
        <v>-710.11647272577807</v>
      </c>
      <c r="AI49">
        <f t="shared" si="23"/>
        <v>-710.52122772203722</v>
      </c>
      <c r="AJ49">
        <f t="shared" si="6"/>
        <v>5.3795187252022352</v>
      </c>
      <c r="AK49">
        <f t="shared" si="19"/>
        <v>-0.44285154464405557</v>
      </c>
      <c r="AL49">
        <f t="shared" si="7"/>
        <v>-705.58456054147905</v>
      </c>
      <c r="AN49">
        <f t="shared" si="26"/>
        <v>0</v>
      </c>
      <c r="AO49">
        <f t="shared" si="26"/>
        <v>0</v>
      </c>
      <c r="AP49">
        <f t="shared" si="26"/>
        <v>-3.458116480671966E-3</v>
      </c>
      <c r="AQ49">
        <f t="shared" si="26"/>
        <v>-6.0670417912692951</v>
      </c>
      <c r="AR49">
        <f t="shared" si="26"/>
        <v>-6.0704999077499666</v>
      </c>
      <c r="AS49">
        <f t="shared" si="26"/>
        <v>4.5961143243780568E-2</v>
      </c>
      <c r="AT49">
        <f t="shared" si="26"/>
        <v>-3.7836030170802586E-3</v>
      </c>
      <c r="AU49">
        <f t="shared" si="24"/>
        <v>-6.0283223675232662</v>
      </c>
      <c r="AW49">
        <v>46</v>
      </c>
      <c r="AX49">
        <f>IF(Z49&gt;0, (R49*SUMPRODUCT(K49:$K$98, X49:$X$98)-K49*$AZ$3)/Z49, 0)</f>
        <v>-361.51404773141735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7.6283283199366633E-3</v>
      </c>
      <c r="L50" s="2">
        <v>47</v>
      </c>
      <c r="M50" s="6">
        <v>0.327222552</v>
      </c>
      <c r="Q50" s="4">
        <f t="shared" si="21"/>
        <v>12.5</v>
      </c>
      <c r="R50">
        <f t="shared" si="0"/>
        <v>50000</v>
      </c>
      <c r="S50">
        <f t="shared" si="1"/>
        <v>-688.78731792372912</v>
      </c>
      <c r="U50">
        <f t="shared" si="12"/>
        <v>0.327222552</v>
      </c>
      <c r="V50">
        <f t="shared" si="13"/>
        <v>0.01</v>
      </c>
      <c r="W50">
        <f t="shared" si="14"/>
        <v>3.2380399700736584E-2</v>
      </c>
      <c r="X50">
        <f t="shared" si="15"/>
        <v>1.0595597024855061E-2</v>
      </c>
      <c r="Y50">
        <f t="shared" si="16"/>
        <v>3.2380399700736583E-4</v>
      </c>
      <c r="Z50">
        <f t="shared" si="17"/>
        <v>2.1460998678874157E-2</v>
      </c>
      <c r="AB50">
        <f t="shared" si="18"/>
        <v>-11.705969362974457</v>
      </c>
      <c r="AC50">
        <f t="shared" si="22"/>
        <v>-14.782063719986425</v>
      </c>
      <c r="AE50">
        <f t="shared" si="2"/>
        <v>0</v>
      </c>
      <c r="AF50">
        <f t="shared" si="25"/>
        <v>0</v>
      </c>
      <c r="AG50">
        <f t="shared" si="25"/>
        <v>-0.26826248348592696</v>
      </c>
      <c r="AH50">
        <f t="shared" si="4"/>
        <v>-529.77985124275301</v>
      </c>
      <c r="AI50">
        <f t="shared" si="23"/>
        <v>-530.04811372623897</v>
      </c>
      <c r="AJ50">
        <f t="shared" si="6"/>
        <v>3.0760943570119679</v>
      </c>
      <c r="AK50">
        <f t="shared" si="19"/>
        <v>-0.8194178554082121</v>
      </c>
      <c r="AL50">
        <f t="shared" si="7"/>
        <v>-527.79143722463527</v>
      </c>
      <c r="AN50">
        <f t="shared" si="26"/>
        <v>0</v>
      </c>
      <c r="AO50">
        <f t="shared" si="26"/>
        <v>0</v>
      </c>
      <c r="AP50">
        <f t="shared" si="26"/>
        <v>-2.046394299952238E-3</v>
      </c>
      <c r="AQ50">
        <f t="shared" si="26"/>
        <v>-4.0413346425669259</v>
      </c>
      <c r="AR50">
        <f t="shared" si="26"/>
        <v>-4.0433810368668777</v>
      </c>
      <c r="AS50">
        <f t="shared" si="26"/>
        <v>2.3465457698391756E-2</v>
      </c>
      <c r="AT50">
        <f t="shared" si="26"/>
        <v>-6.2507884322722303E-3</v>
      </c>
      <c r="AU50">
        <f t="shared" si="24"/>
        <v>-4.0261663676007586</v>
      </c>
      <c r="AW50">
        <v>47</v>
      </c>
      <c r="AX50">
        <f>IF(Z50&gt;0, (R50*SUMPRODUCT(K50:$K$98, X50:$X$98)-K50*$AZ$3)/Z50, 0)</f>
        <v>-688.78731792372912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6.8110074285148772E-3</v>
      </c>
      <c r="L51" s="2">
        <v>48</v>
      </c>
      <c r="M51" s="6">
        <v>0.35219428400000002</v>
      </c>
      <c r="Q51" s="4">
        <f t="shared" si="21"/>
        <v>12.5</v>
      </c>
      <c r="R51">
        <f t="shared" si="0"/>
        <v>50000</v>
      </c>
      <c r="S51">
        <f t="shared" si="1"/>
        <v>-1180.0826552249462</v>
      </c>
      <c r="U51">
        <f t="shared" si="12"/>
        <v>0.35219428400000002</v>
      </c>
      <c r="V51">
        <f t="shared" si="13"/>
        <v>0.01</v>
      </c>
      <c r="W51">
        <f t="shared" si="14"/>
        <v>2.1460998678874157E-2</v>
      </c>
      <c r="X51">
        <f t="shared" si="15"/>
        <v>7.5584410636310301E-3</v>
      </c>
      <c r="Y51">
        <f t="shared" si="16"/>
        <v>2.1460998678874159E-4</v>
      </c>
      <c r="Z51">
        <f t="shared" si="17"/>
        <v>1.3687947628454385E-2</v>
      </c>
      <c r="AB51">
        <f t="shared" si="18"/>
        <v>-14.782063719986425</v>
      </c>
      <c r="AC51">
        <f t="shared" si="22"/>
        <v>-16.152909581966455</v>
      </c>
      <c r="AE51">
        <f t="shared" si="2"/>
        <v>0</v>
      </c>
      <c r="AF51">
        <f t="shared" si="25"/>
        <v>0</v>
      </c>
      <c r="AG51">
        <f t="shared" si="25"/>
        <v>-0.1710993453556798</v>
      </c>
      <c r="AH51">
        <f t="shared" si="4"/>
        <v>-377.92205318155152</v>
      </c>
      <c r="AI51">
        <f t="shared" si="23"/>
        <v>-378.0931525269072</v>
      </c>
      <c r="AJ51">
        <f t="shared" si="6"/>
        <v>1.3708458619800297</v>
      </c>
      <c r="AK51">
        <f t="shared" si="19"/>
        <v>-1.0347444603990499</v>
      </c>
      <c r="AL51">
        <f t="shared" si="7"/>
        <v>-377.7570511253262</v>
      </c>
      <c r="AN51">
        <f t="shared" si="26"/>
        <v>0</v>
      </c>
      <c r="AO51">
        <f t="shared" si="26"/>
        <v>0</v>
      </c>
      <c r="AP51">
        <f t="shared" si="26"/>
        <v>-1.1653589122315676E-3</v>
      </c>
      <c r="AQ51">
        <f t="shared" si="26"/>
        <v>-2.5740299116191419</v>
      </c>
      <c r="AR51">
        <f t="shared" si="26"/>
        <v>-2.5751952705313736</v>
      </c>
      <c r="AS51">
        <f t="shared" si="26"/>
        <v>9.3368413492948624E-3</v>
      </c>
      <c r="AT51">
        <f t="shared" si="26"/>
        <v>-7.0476522063925469E-3</v>
      </c>
      <c r="AU51">
        <f t="shared" si="24"/>
        <v>-2.5729060813884712</v>
      </c>
      <c r="AW51">
        <v>48</v>
      </c>
      <c r="AX51">
        <f>IF(Z51&gt;0, (R51*SUMPRODUCT(K51:$K$98, X51:$X$98)-K51*$AZ$3)/Z51, 0)</f>
        <v>-1180.0826552249462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6.0812566326025686E-3</v>
      </c>
      <c r="L52" s="2">
        <v>49</v>
      </c>
      <c r="M52" s="6">
        <v>0.377763185</v>
      </c>
      <c r="Q52" s="4">
        <f t="shared" si="21"/>
        <v>12.5</v>
      </c>
      <c r="R52">
        <f t="shared" si="0"/>
        <v>50000</v>
      </c>
      <c r="S52">
        <f t="shared" si="1"/>
        <v>-1950.1261134336298</v>
      </c>
      <c r="U52">
        <f t="shared" si="12"/>
        <v>0.377763185</v>
      </c>
      <c r="V52">
        <f t="shared" si="13"/>
        <v>0.01</v>
      </c>
      <c r="W52">
        <f t="shared" si="14"/>
        <v>1.3687947628454385E-2</v>
      </c>
      <c r="X52">
        <f t="shared" si="15"/>
        <v>5.1708026922381248E-3</v>
      </c>
      <c r="Y52">
        <f t="shared" si="16"/>
        <v>1.3687947628454386E-4</v>
      </c>
      <c r="Z52">
        <f t="shared" si="17"/>
        <v>8.3802654599317156E-3</v>
      </c>
      <c r="AB52">
        <f t="shared" si="18"/>
        <v>-16.152909581966455</v>
      </c>
      <c r="AC52">
        <f t="shared" si="22"/>
        <v>-16.342574510918727</v>
      </c>
      <c r="AE52">
        <f t="shared" si="2"/>
        <v>0</v>
      </c>
      <c r="AF52">
        <f t="shared" si="25"/>
        <v>0</v>
      </c>
      <c r="AG52">
        <f t="shared" si="25"/>
        <v>-0.10475331824914644</v>
      </c>
      <c r="AH52">
        <f t="shared" si="4"/>
        <v>-258.54013461190624</v>
      </c>
      <c r="AI52">
        <f t="shared" si="23"/>
        <v>-258.64488793015539</v>
      </c>
      <c r="AJ52">
        <f t="shared" si="6"/>
        <v>0.18966492895227205</v>
      </c>
      <c r="AK52">
        <f t="shared" si="19"/>
        <v>-1.1307036707376519</v>
      </c>
      <c r="AL52">
        <f t="shared" si="7"/>
        <v>-259.5859266719408</v>
      </c>
      <c r="AN52">
        <f t="shared" si="26"/>
        <v>0</v>
      </c>
      <c r="AO52">
        <f t="shared" si="26"/>
        <v>0</v>
      </c>
      <c r="AP52">
        <f t="shared" si="26"/>
        <v>-6.3703181138974948E-4</v>
      </c>
      <c r="AQ52">
        <f t="shared" si="26"/>
        <v>-1.5722489084026157</v>
      </c>
      <c r="AR52">
        <f t="shared" si="26"/>
        <v>-1.5728859402140054</v>
      </c>
      <c r="AS52">
        <f t="shared" si="26"/>
        <v>1.1534011071630994E-3</v>
      </c>
      <c r="AT52">
        <f t="shared" si="26"/>
        <v>-6.8760991971814163E-3</v>
      </c>
      <c r="AU52">
        <f t="shared" si="24"/>
        <v>-1.5786086383040241</v>
      </c>
      <c r="AW52">
        <v>49</v>
      </c>
      <c r="AX52">
        <f>IF(Z52&gt;0, (R52*SUMPRODUCT(K52:$K$98, X52:$X$98)-K52*$AZ$3)/Z52, 0)</f>
        <v>-1950.1261134336298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5.4296934219665791E-3</v>
      </c>
      <c r="L53" s="2">
        <v>50</v>
      </c>
      <c r="M53" s="6">
        <v>0.40377970400000002</v>
      </c>
      <c r="Q53" s="4">
        <f t="shared" si="21"/>
        <v>12.5</v>
      </c>
      <c r="R53">
        <f t="shared" si="0"/>
        <v>50000</v>
      </c>
      <c r="S53">
        <f t="shared" si="1"/>
        <v>-3213.3012236990276</v>
      </c>
      <c r="U53">
        <f t="shared" si="12"/>
        <v>0.40377970400000002</v>
      </c>
      <c r="V53">
        <f t="shared" si="13"/>
        <v>0.01</v>
      </c>
      <c r="W53">
        <f t="shared" si="14"/>
        <v>8.3802654599317156E-3</v>
      </c>
      <c r="X53">
        <f t="shared" si="15"/>
        <v>3.3837811068526519E-3</v>
      </c>
      <c r="Y53">
        <f t="shared" si="16"/>
        <v>8.3802654599317156E-5</v>
      </c>
      <c r="Z53">
        <f t="shared" si="17"/>
        <v>4.9126816984797457E-3</v>
      </c>
      <c r="AB53">
        <f t="shared" si="18"/>
        <v>-16.342574510918727</v>
      </c>
      <c r="AC53">
        <f t="shared" si="22"/>
        <v>-15.785926113368784</v>
      </c>
      <c r="AE53">
        <f t="shared" si="2"/>
        <v>0</v>
      </c>
      <c r="AF53">
        <f t="shared" si="25"/>
        <v>0</v>
      </c>
      <c r="AG53">
        <f t="shared" si="25"/>
        <v>-6.140852123099682E-2</v>
      </c>
      <c r="AH53">
        <f t="shared" si="4"/>
        <v>-169.1890553426326</v>
      </c>
      <c r="AI53">
        <f t="shared" si="23"/>
        <v>-169.25046386386359</v>
      </c>
      <c r="AJ53">
        <f t="shared" si="6"/>
        <v>-0.55664839754994233</v>
      </c>
      <c r="AK53">
        <f t="shared" si="19"/>
        <v>-1.1439802157643111</v>
      </c>
      <c r="AL53">
        <f t="shared" si="7"/>
        <v>-170.95109247717784</v>
      </c>
      <c r="AN53">
        <f t="shared" si="26"/>
        <v>0</v>
      </c>
      <c r="AO53">
        <f t="shared" si="26"/>
        <v>0</v>
      </c>
      <c r="AP53">
        <f t="shared" si="26"/>
        <v>-3.3342944378063843E-4</v>
      </c>
      <c r="AQ53">
        <f t="shared" si="26"/>
        <v>-0.91864470086263172</v>
      </c>
      <c r="AR53">
        <f t="shared" si="26"/>
        <v>-0.91897813030641229</v>
      </c>
      <c r="AS53">
        <f t="shared" si="26"/>
        <v>-3.0224301425251592E-3</v>
      </c>
      <c r="AT53">
        <f t="shared" si="26"/>
        <v>-6.2114618523953875E-3</v>
      </c>
      <c r="AU53">
        <f t="shared" si="24"/>
        <v>-0.92821202230133282</v>
      </c>
      <c r="AW53">
        <v>50</v>
      </c>
      <c r="AX53">
        <f>IF(Z53&gt;0, (R53*SUMPRODUCT(K53:$K$98, X53:$X$98)-K53*$AZ$3)/Z53, 0)</f>
        <v>-3213.3012236990276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4.8479405553273026E-3</v>
      </c>
      <c r="L54" s="2">
        <v>51</v>
      </c>
      <c r="M54" s="6">
        <v>0.43007572599999999</v>
      </c>
      <c r="Q54" s="4">
        <f t="shared" si="21"/>
        <v>12.5</v>
      </c>
      <c r="R54">
        <f t="shared" si="0"/>
        <v>50000</v>
      </c>
      <c r="S54">
        <f t="shared" si="1"/>
        <v>-5381.7608718058536</v>
      </c>
      <c r="U54">
        <f t="shared" si="12"/>
        <v>0.43007572599999999</v>
      </c>
      <c r="V54">
        <f t="shared" si="13"/>
        <v>0.01</v>
      </c>
      <c r="W54">
        <f t="shared" si="14"/>
        <v>4.9126816984797457E-3</v>
      </c>
      <c r="X54">
        <f t="shared" si="15"/>
        <v>2.1128251480805895E-3</v>
      </c>
      <c r="Y54">
        <f t="shared" si="16"/>
        <v>4.9126816984797458E-5</v>
      </c>
      <c r="Z54">
        <f t="shared" si="17"/>
        <v>2.7507297334143587E-3</v>
      </c>
      <c r="AB54">
        <f t="shared" si="18"/>
        <v>-15.785926113368784</v>
      </c>
      <c r="AC54">
        <f t="shared" si="22"/>
        <v>-14.803769648202342</v>
      </c>
      <c r="AE54">
        <f t="shared" si="2"/>
        <v>0</v>
      </c>
      <c r="AF54">
        <f t="shared" si="25"/>
        <v>0</v>
      </c>
      <c r="AG54">
        <f t="shared" si="25"/>
        <v>-3.4384121667679485E-2</v>
      </c>
      <c r="AH54">
        <f t="shared" si="4"/>
        <v>-105.64125740402947</v>
      </c>
      <c r="AI54">
        <f t="shared" si="23"/>
        <v>-105.67564152569716</v>
      </c>
      <c r="AJ54">
        <f t="shared" si="6"/>
        <v>-0.98215646516644206</v>
      </c>
      <c r="AK54">
        <f t="shared" si="19"/>
        <v>-1.105014827935815</v>
      </c>
      <c r="AL54">
        <f t="shared" si="7"/>
        <v>-107.76281281879942</v>
      </c>
      <c r="AN54">
        <f t="shared" si="26"/>
        <v>0</v>
      </c>
      <c r="AO54">
        <f t="shared" si="26"/>
        <v>0</v>
      </c>
      <c r="AP54">
        <f t="shared" si="26"/>
        <v>-1.6669217789205162E-4</v>
      </c>
      <c r="AQ54">
        <f t="shared" si="26"/>
        <v>-0.51214253608476512</v>
      </c>
      <c r="AR54">
        <f t="shared" si="26"/>
        <v>-0.51230922826265723</v>
      </c>
      <c r="AS54">
        <f t="shared" si="26"/>
        <v>-4.7614361591573019E-3</v>
      </c>
      <c r="AT54">
        <f t="shared" si="26"/>
        <v>-5.3570461985880582E-3</v>
      </c>
      <c r="AU54">
        <f t="shared" si="24"/>
        <v>-0.52242771062040261</v>
      </c>
      <c r="AW54">
        <v>51</v>
      </c>
      <c r="AX54">
        <f>IF(Z54&gt;0, (R54*SUMPRODUCT(K54:$K$98, X54:$X$98)-K54*$AZ$3)/Z54, 0)</f>
        <v>-5381.7608718058536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4.3285183529708053E-3</v>
      </c>
      <c r="L55" s="2">
        <v>52</v>
      </c>
      <c r="M55" s="6">
        <v>0.45648519999999998</v>
      </c>
      <c r="Q55" s="4">
        <f t="shared" si="21"/>
        <v>12.5</v>
      </c>
      <c r="R55">
        <f t="shared" si="0"/>
        <v>50000</v>
      </c>
      <c r="S55">
        <f t="shared" si="1"/>
        <v>-9279.9030136915899</v>
      </c>
      <c r="U55">
        <f t="shared" si="12"/>
        <v>0.45648519999999998</v>
      </c>
      <c r="V55">
        <f t="shared" si="13"/>
        <v>0.01</v>
      </c>
      <c r="W55">
        <f t="shared" si="14"/>
        <v>2.7507297334143587E-3</v>
      </c>
      <c r="X55">
        <f t="shared" si="15"/>
        <v>1.2556674125036001E-3</v>
      </c>
      <c r="Y55">
        <f t="shared" si="16"/>
        <v>2.7507297334143586E-5</v>
      </c>
      <c r="Z55">
        <f t="shared" si="17"/>
        <v>1.467555023576615E-3</v>
      </c>
      <c r="AB55">
        <f t="shared" si="18"/>
        <v>-14.803769648202342</v>
      </c>
      <c r="AC55">
        <f t="shared" si="22"/>
        <v>-13.618768286046862</v>
      </c>
      <c r="AE55">
        <f t="shared" si="2"/>
        <v>0</v>
      </c>
      <c r="AF55">
        <f t="shared" si="25"/>
        <v>0</v>
      </c>
      <c r="AG55">
        <f t="shared" si="25"/>
        <v>-1.8344437794707687E-2</v>
      </c>
      <c r="AH55">
        <f t="shared" si="4"/>
        <v>-62.783370625180005</v>
      </c>
      <c r="AI55">
        <f t="shared" si="23"/>
        <v>-62.801715062974715</v>
      </c>
      <c r="AJ55">
        <f t="shared" si="6"/>
        <v>-1.1850013621554805</v>
      </c>
      <c r="AK55">
        <f t="shared" si="19"/>
        <v>-1.036263875374164</v>
      </c>
      <c r="AL55">
        <f t="shared" si="7"/>
        <v>-65.022980300504358</v>
      </c>
      <c r="AN55">
        <f t="shared" si="26"/>
        <v>0</v>
      </c>
      <c r="AO55">
        <f t="shared" si="26"/>
        <v>0</v>
      </c>
      <c r="AP55">
        <f t="shared" si="26"/>
        <v>-7.9404235669323507E-5</v>
      </c>
      <c r="AQ55">
        <f t="shared" si="26"/>
        <v>-0.2717589720124598</v>
      </c>
      <c r="AR55">
        <f t="shared" si="26"/>
        <v>-0.27183837624812912</v>
      </c>
      <c r="AS55">
        <f t="shared" si="26"/>
        <v>-5.129300144385401E-3</v>
      </c>
      <c r="AT55">
        <f t="shared" si="26"/>
        <v>-4.4854872030777202E-3</v>
      </c>
      <c r="AU55">
        <f t="shared" si="24"/>
        <v>-0.28145316359559225</v>
      </c>
      <c r="AW55">
        <v>52</v>
      </c>
      <c r="AX55">
        <f>IF(Z55&gt;0, (R55*SUMPRODUCT(K55:$K$98, X55:$X$98)-K55*$AZ$3)/Z55, 0)</f>
        <v>-9279.9030136915899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3.8647485294382188E-3</v>
      </c>
      <c r="L56" s="2">
        <v>53</v>
      </c>
      <c r="M56" s="6">
        <v>0.483034941</v>
      </c>
      <c r="Q56" s="4">
        <f t="shared" si="21"/>
        <v>12.5</v>
      </c>
      <c r="R56">
        <f t="shared" si="0"/>
        <v>50000</v>
      </c>
      <c r="S56">
        <f t="shared" si="1"/>
        <v>-16633.38018572993</v>
      </c>
      <c r="U56">
        <f t="shared" si="12"/>
        <v>0.483034941</v>
      </c>
      <c r="V56">
        <f t="shared" si="13"/>
        <v>0.01</v>
      </c>
      <c r="W56">
        <f t="shared" si="14"/>
        <v>1.467555023576615E-3</v>
      </c>
      <c r="X56">
        <f t="shared" si="15"/>
        <v>7.0888035422758385E-4</v>
      </c>
      <c r="Y56">
        <f t="shared" si="16"/>
        <v>1.4675550235766149E-5</v>
      </c>
      <c r="Z56">
        <f t="shared" si="17"/>
        <v>7.43999119113265E-4</v>
      </c>
      <c r="AB56">
        <f t="shared" si="18"/>
        <v>-13.618768286046862</v>
      </c>
      <c r="AC56">
        <f t="shared" si="22"/>
        <v>-12.375220206059105</v>
      </c>
      <c r="AE56">
        <f t="shared" si="2"/>
        <v>0</v>
      </c>
      <c r="AF56">
        <f t="shared" si="25"/>
        <v>0</v>
      </c>
      <c r="AG56">
        <f t="shared" si="25"/>
        <v>-9.2999889889158124E-3</v>
      </c>
      <c r="AH56">
        <f t="shared" si="4"/>
        <v>-35.444017711379189</v>
      </c>
      <c r="AI56">
        <f t="shared" si="23"/>
        <v>-35.453317700368103</v>
      </c>
      <c r="AJ56">
        <f t="shared" si="6"/>
        <v>-1.2435480799877574</v>
      </c>
      <c r="AK56">
        <f t="shared" si="19"/>
        <v>-0.95331378002328038</v>
      </c>
      <c r="AL56">
        <f t="shared" si="7"/>
        <v>-37.650179560379144</v>
      </c>
      <c r="AN56">
        <f t="shared" si="26"/>
        <v>0</v>
      </c>
      <c r="AO56">
        <f t="shared" si="26"/>
        <v>0</v>
      </c>
      <c r="AP56">
        <f t="shared" si="26"/>
        <v>-3.5942118768704014E-5</v>
      </c>
      <c r="AQ56">
        <f t="shared" si="26"/>
        <v>-0.1369822153274349</v>
      </c>
      <c r="AR56">
        <f t="shared" si="26"/>
        <v>-0.1370181574462036</v>
      </c>
      <c r="AS56">
        <f t="shared" si="26"/>
        <v>-4.8060006134184059E-3</v>
      </c>
      <c r="AT56">
        <f t="shared" si="26"/>
        <v>-3.6843180294381626E-3</v>
      </c>
      <c r="AU56">
        <f t="shared" si="24"/>
        <v>-0.14550847608906017</v>
      </c>
      <c r="AW56">
        <v>53</v>
      </c>
      <c r="AX56">
        <f>IF(Z56&gt;0, (R56*SUMPRODUCT(K56:$K$98, X56:$X$98)-K56*$AZ$3)/Z56, 0)</f>
        <v>-16633.38018572993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3.4506683298555522E-3</v>
      </c>
      <c r="L57" s="2">
        <v>54</v>
      </c>
      <c r="M57" s="6">
        <v>0.509773425</v>
      </c>
      <c r="Q57" s="4">
        <f t="shared" si="21"/>
        <v>12.5</v>
      </c>
      <c r="R57">
        <f t="shared" si="0"/>
        <v>50000</v>
      </c>
      <c r="S57">
        <f t="shared" si="1"/>
        <v>-31233.192969467</v>
      </c>
      <c r="U57">
        <f t="shared" si="12"/>
        <v>0.509773425</v>
      </c>
      <c r="V57">
        <f t="shared" si="13"/>
        <v>0.01</v>
      </c>
      <c r="W57">
        <f t="shared" si="14"/>
        <v>7.43999119113265E-4</v>
      </c>
      <c r="X57">
        <f t="shared" si="15"/>
        <v>3.7927097914735208E-4</v>
      </c>
      <c r="Y57">
        <f t="shared" si="16"/>
        <v>7.4399911911326503E-6</v>
      </c>
      <c r="Z57">
        <f t="shared" si="17"/>
        <v>3.5728814877478029E-4</v>
      </c>
      <c r="AB57">
        <f t="shared" si="18"/>
        <v>-12.375220206059105</v>
      </c>
      <c r="AC57">
        <f t="shared" si="22"/>
        <v>-11.159249696386347</v>
      </c>
      <c r="AE57">
        <f t="shared" si="2"/>
        <v>0</v>
      </c>
      <c r="AF57">
        <f t="shared" si="25"/>
        <v>0</v>
      </c>
      <c r="AG57">
        <f t="shared" si="25"/>
        <v>-4.466101859684754E-3</v>
      </c>
      <c r="AH57">
        <f t="shared" si="4"/>
        <v>-18.963548957367603</v>
      </c>
      <c r="AI57">
        <f t="shared" si="23"/>
        <v>-18.968015059227287</v>
      </c>
      <c r="AJ57">
        <f t="shared" si="6"/>
        <v>-1.2159705096727578</v>
      </c>
      <c r="AK57">
        <f t="shared" si="19"/>
        <v>-0.8662654144241374</v>
      </c>
      <c r="AL57">
        <f t="shared" si="7"/>
        <v>-21.050250983324183</v>
      </c>
      <c r="AN57">
        <f t="shared" si="26"/>
        <v>0</v>
      </c>
      <c r="AO57">
        <f t="shared" si="26"/>
        <v>0</v>
      </c>
      <c r="AP57">
        <f t="shared" si="26"/>
        <v>-1.5411036245123167E-5</v>
      </c>
      <c r="AQ57">
        <f t="shared" si="26"/>
        <v>-6.5436917808853662E-2</v>
      </c>
      <c r="AR57">
        <f t="shared" si="26"/>
        <v>-6.5452328845098787E-2</v>
      </c>
      <c r="AS57">
        <f t="shared" si="26"/>
        <v>-4.1959109277660998E-3</v>
      </c>
      <c r="AT57">
        <f t="shared" si="26"/>
        <v>-2.9891946308025661E-3</v>
      </c>
      <c r="AU57">
        <f t="shared" si="24"/>
        <v>-7.2637434403667461E-2</v>
      </c>
      <c r="AW57">
        <v>54</v>
      </c>
      <c r="AX57">
        <f>IF(Z57&gt;0, (R57*SUMPRODUCT(K57:$K$98, X57:$X$98)-K57*$AZ$3)/Z57, 0)</f>
        <v>-31233.192969467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3.0809538659424571E-3</v>
      </c>
      <c r="L58" s="2">
        <v>55</v>
      </c>
      <c r="M58" s="6">
        <v>0.53654903799999998</v>
      </c>
      <c r="Q58" s="4">
        <f t="shared" si="21"/>
        <v>12.5</v>
      </c>
      <c r="R58">
        <f t="shared" si="0"/>
        <v>50000</v>
      </c>
      <c r="S58">
        <f t="shared" si="1"/>
        <v>-61826.609308746658</v>
      </c>
      <c r="U58">
        <f t="shared" si="12"/>
        <v>0.53654903799999998</v>
      </c>
      <c r="V58">
        <f t="shared" si="13"/>
        <v>0.01</v>
      </c>
      <c r="W58">
        <f t="shared" si="14"/>
        <v>3.5728814877478029E-4</v>
      </c>
      <c r="X58">
        <f t="shared" si="15"/>
        <v>1.9170261251390925E-4</v>
      </c>
      <c r="Y58">
        <f t="shared" si="16"/>
        <v>3.572881487747803E-6</v>
      </c>
      <c r="Z58">
        <f t="shared" si="17"/>
        <v>1.6201265477312323E-4</v>
      </c>
      <c r="AB58">
        <f t="shared" si="18"/>
        <v>-11.159249696386347</v>
      </c>
      <c r="AC58">
        <f t="shared" si="22"/>
        <v>-10.01669310973074</v>
      </c>
      <c r="AE58">
        <f t="shared" si="2"/>
        <v>0</v>
      </c>
      <c r="AF58">
        <f t="shared" si="25"/>
        <v>0</v>
      </c>
      <c r="AG58">
        <f t="shared" si="25"/>
        <v>-2.0251581846640406E-3</v>
      </c>
      <c r="AH58">
        <f t="shared" si="4"/>
        <v>-9.5851306256954629</v>
      </c>
      <c r="AI58">
        <f t="shared" si="23"/>
        <v>-9.5871557838801262</v>
      </c>
      <c r="AJ58">
        <f t="shared" si="6"/>
        <v>-1.1425565866556067</v>
      </c>
      <c r="AK58">
        <f t="shared" si="19"/>
        <v>-0.78114747874704438</v>
      </c>
      <c r="AL58">
        <f t="shared" si="7"/>
        <v>-11.510859849282777</v>
      </c>
      <c r="AN58">
        <f t="shared" si="26"/>
        <v>0</v>
      </c>
      <c r="AO58">
        <f t="shared" si="26"/>
        <v>0</v>
      </c>
      <c r="AP58">
        <f t="shared" si="26"/>
        <v>-6.2394189381856838E-6</v>
      </c>
      <c r="AQ58">
        <f t="shared" si="26"/>
        <v>-2.953134525679988E-2</v>
      </c>
      <c r="AR58">
        <f t="shared" si="26"/>
        <v>-2.9537584675738061E-2</v>
      </c>
      <c r="AS58">
        <f t="shared" si="26"/>
        <v>-3.5201641327146094E-3</v>
      </c>
      <c r="AT58">
        <f t="shared" si="26"/>
        <v>-2.4066793445169095E-3</v>
      </c>
      <c r="AU58">
        <f t="shared" si="24"/>
        <v>-3.5464428152969581E-2</v>
      </c>
      <c r="AW58">
        <v>55</v>
      </c>
      <c r="AX58">
        <f>IF(Z58&gt;0, (R58*SUMPRODUCT(K58:$K$98, X58:$X$98)-K58*$AZ$3)/Z58, 0)</f>
        <v>-61826.609308746658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2.7508516660200506E-3</v>
      </c>
      <c r="L59" s="2">
        <v>56</v>
      </c>
      <c r="M59" s="6">
        <v>0.56320604299999999</v>
      </c>
      <c r="Q59" s="4">
        <f t="shared" si="21"/>
        <v>12.5</v>
      </c>
      <c r="R59">
        <f t="shared" si="0"/>
        <v>50000</v>
      </c>
      <c r="S59">
        <f t="shared" si="1"/>
        <v>-129691.6086379552</v>
      </c>
      <c r="U59">
        <f t="shared" si="12"/>
        <v>0.56320604299999999</v>
      </c>
      <c r="V59">
        <f t="shared" si="13"/>
        <v>0.01</v>
      </c>
      <c r="W59">
        <f t="shared" si="14"/>
        <v>1.6201265477312323E-4</v>
      </c>
      <c r="X59">
        <f t="shared" si="15"/>
        <v>9.1246506210695798E-5</v>
      </c>
      <c r="Y59">
        <f t="shared" si="16"/>
        <v>1.6201265477312323E-6</v>
      </c>
      <c r="Z59">
        <f t="shared" si="17"/>
        <v>6.914602201469621E-5</v>
      </c>
      <c r="AB59">
        <f t="shared" si="18"/>
        <v>-10.01669310973074</v>
      </c>
      <c r="AC59">
        <f t="shared" si="22"/>
        <v>-8.967658826001415</v>
      </c>
      <c r="AE59">
        <f t="shared" si="2"/>
        <v>0</v>
      </c>
      <c r="AF59">
        <f t="shared" si="25"/>
        <v>0</v>
      </c>
      <c r="AG59">
        <f t="shared" si="25"/>
        <v>-8.6432527518370264E-4</v>
      </c>
      <c r="AH59">
        <f t="shared" si="4"/>
        <v>-4.5623253105347903</v>
      </c>
      <c r="AI59">
        <f t="shared" si="23"/>
        <v>-4.5631896358099739</v>
      </c>
      <c r="AJ59">
        <f t="shared" si="6"/>
        <v>-1.0490342837293252</v>
      </c>
      <c r="AK59">
        <f t="shared" si="19"/>
        <v>-0.70116851768115185</v>
      </c>
      <c r="AL59">
        <f t="shared" si="7"/>
        <v>-6.3133924372204513</v>
      </c>
      <c r="AN59">
        <f t="shared" si="26"/>
        <v>0</v>
      </c>
      <c r="AO59">
        <f t="shared" si="26"/>
        <v>0</v>
      </c>
      <c r="AP59">
        <f t="shared" si="26"/>
        <v>-2.3776306232223272E-6</v>
      </c>
      <c r="AQ59">
        <f t="shared" si="26"/>
        <v>-1.2550280181410073E-2</v>
      </c>
      <c r="AR59">
        <f t="shared" si="26"/>
        <v>-1.2552657812033295E-2</v>
      </c>
      <c r="AS59">
        <f t="shared" si="26"/>
        <v>-2.8857377071089645E-3</v>
      </c>
      <c r="AT59">
        <f t="shared" si="26"/>
        <v>-1.928810585024006E-3</v>
      </c>
      <c r="AU59">
        <f t="shared" si="24"/>
        <v>-1.7367206104166266E-2</v>
      </c>
      <c r="AW59">
        <v>56</v>
      </c>
      <c r="AX59">
        <f>IF(Z59&gt;0, (R59*SUMPRODUCT(K59:$K$98, X59:$X$98)-K59*$AZ$3)/Z59, 0)</f>
        <v>-129691.6086379552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2.4561175589464736E-3</v>
      </c>
      <c r="L60" s="2">
        <v>57</v>
      </c>
      <c r="M60" s="6">
        <v>0.59415461300000005</v>
      </c>
      <c r="Q60" s="4">
        <f t="shared" si="21"/>
        <v>12.5</v>
      </c>
      <c r="R60">
        <f t="shared" si="0"/>
        <v>50000</v>
      </c>
      <c r="S60">
        <f t="shared" si="1"/>
        <v>-292907.26960819121</v>
      </c>
      <c r="U60">
        <f t="shared" si="12"/>
        <v>0.59415461300000005</v>
      </c>
      <c r="V60">
        <f t="shared" si="13"/>
        <v>0.01</v>
      </c>
      <c r="W60">
        <f t="shared" si="14"/>
        <v>6.914602201469621E-5</v>
      </c>
      <c r="X60">
        <f t="shared" si="15"/>
        <v>4.1083427950631312E-5</v>
      </c>
      <c r="Y60">
        <f t="shared" si="16"/>
        <v>6.914602201469621E-7</v>
      </c>
      <c r="Z60">
        <f t="shared" si="17"/>
        <v>2.7371133843917936E-5</v>
      </c>
      <c r="AB60">
        <f t="shared" si="18"/>
        <v>-8.967658826001415</v>
      </c>
      <c r="AC60">
        <f t="shared" si="22"/>
        <v>-8.0172040803023581</v>
      </c>
      <c r="AE60">
        <f t="shared" si="2"/>
        <v>0</v>
      </c>
      <c r="AF60">
        <f t="shared" si="25"/>
        <v>0</v>
      </c>
      <c r="AG60">
        <f t="shared" si="25"/>
        <v>-3.4213917304897422E-4</v>
      </c>
      <c r="AH60">
        <f t="shared" si="4"/>
        <v>-2.0541713975315656</v>
      </c>
      <c r="AI60">
        <f t="shared" si="23"/>
        <v>-2.0545135367046146</v>
      </c>
      <c r="AJ60">
        <f t="shared" si="6"/>
        <v>-0.95045474569905686</v>
      </c>
      <c r="AK60">
        <f t="shared" si="19"/>
        <v>-0.62773611782009908</v>
      </c>
      <c r="AL60">
        <f t="shared" si="7"/>
        <v>-3.6327044002237705</v>
      </c>
      <c r="AN60">
        <f t="shared" si="26"/>
        <v>0</v>
      </c>
      <c r="AO60">
        <f t="shared" si="26"/>
        <v>0</v>
      </c>
      <c r="AP60">
        <f t="shared" si="26"/>
        <v>-8.4033403052901169E-7</v>
      </c>
      <c r="AQ60">
        <f t="shared" si="26"/>
        <v>-5.0452864385628956E-3</v>
      </c>
      <c r="AR60">
        <f t="shared" si="26"/>
        <v>-5.0461267725934239E-3</v>
      </c>
      <c r="AS60">
        <f t="shared" si="26"/>
        <v>-2.3344285898954588E-3</v>
      </c>
      <c r="AT60">
        <f t="shared" si="26"/>
        <v>-1.5417937013628377E-3</v>
      </c>
      <c r="AU60">
        <f t="shared" si="24"/>
        <v>-8.9223490638517203E-3</v>
      </c>
      <c r="AW60">
        <v>57</v>
      </c>
      <c r="AX60">
        <f>IF(Z60&gt;0, (R60*SUMPRODUCT(K60:$K$98, X60:$X$98)-K60*$AZ$3)/Z60, 0)</f>
        <v>-292907.26960819121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2.1929621062022086E-3</v>
      </c>
      <c r="L61" s="2">
        <v>58</v>
      </c>
      <c r="M61" s="6">
        <v>0.62493506799999998</v>
      </c>
      <c r="Q61" s="4">
        <f t="shared" si="21"/>
        <v>12.5</v>
      </c>
      <c r="R61">
        <f t="shared" si="0"/>
        <v>50000</v>
      </c>
      <c r="S61">
        <f t="shared" si="1"/>
        <v>-716798.50075585174</v>
      </c>
      <c r="U61">
        <f t="shared" si="12"/>
        <v>0.62493506799999998</v>
      </c>
      <c r="V61">
        <f t="shared" si="13"/>
        <v>0.01</v>
      </c>
      <c r="W61">
        <f t="shared" si="14"/>
        <v>2.7371133843917936E-5</v>
      </c>
      <c r="X61">
        <f t="shared" si="15"/>
        <v>1.7105181389985958E-5</v>
      </c>
      <c r="Y61">
        <f t="shared" si="16"/>
        <v>2.7371133843917935E-7</v>
      </c>
      <c r="Z61">
        <f t="shared" si="17"/>
        <v>9.9922411154927995E-6</v>
      </c>
      <c r="AB61">
        <f t="shared" si="18"/>
        <v>-8.0172040803023581</v>
      </c>
      <c r="AC61">
        <f t="shared" si="22"/>
        <v>-7.1624234507762186</v>
      </c>
      <c r="AE61">
        <f t="shared" si="2"/>
        <v>0</v>
      </c>
      <c r="AF61">
        <f t="shared" si="25"/>
        <v>0</v>
      </c>
      <c r="AG61">
        <f t="shared" si="25"/>
        <v>-1.2490301394365999E-4</v>
      </c>
      <c r="AH61">
        <f t="shared" si="4"/>
        <v>-0.85525906949929786</v>
      </c>
      <c r="AI61">
        <f t="shared" si="23"/>
        <v>-0.8553839725132415</v>
      </c>
      <c r="AJ61">
        <f t="shared" si="6"/>
        <v>-0.85478062952613953</v>
      </c>
      <c r="AK61">
        <f t="shared" si="19"/>
        <v>-0.56120428562116509</v>
      </c>
      <c r="AL61">
        <f t="shared" si="7"/>
        <v>-2.2713688876605462</v>
      </c>
      <c r="AN61">
        <f t="shared" si="26"/>
        <v>0</v>
      </c>
      <c r="AO61">
        <f t="shared" si="26"/>
        <v>0</v>
      </c>
      <c r="AP61">
        <f t="shared" si="26"/>
        <v>-2.7390757652889245E-7</v>
      </c>
      <c r="AQ61">
        <f t="shared" si="26"/>
        <v>-1.8755507303977214E-3</v>
      </c>
      <c r="AR61">
        <f t="shared" si="26"/>
        <v>-1.8758246379742501E-3</v>
      </c>
      <c r="AS61">
        <f t="shared" si="26"/>
        <v>-1.8745015296664927E-3</v>
      </c>
      <c r="AT61">
        <f t="shared" si="26"/>
        <v>-1.2306997322054961E-3</v>
      </c>
      <c r="AU61">
        <f t="shared" si="24"/>
        <v>-4.9810258998462392E-3</v>
      </c>
      <c r="AW61">
        <v>58</v>
      </c>
      <c r="AX61">
        <f>IF(Z61&gt;0, (R61*SUMPRODUCT(K61:$K$98, X61:$X$98)-K61*$AZ$3)/Z61, 0)</f>
        <v>-716798.50075585174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1.9580018805376862E-3</v>
      </c>
      <c r="L62" s="2">
        <v>59</v>
      </c>
      <c r="M62" s="6">
        <v>0.65550924799999999</v>
      </c>
      <c r="Q62" s="4">
        <f t="shared" si="21"/>
        <v>12.5</v>
      </c>
      <c r="R62">
        <f t="shared" si="0"/>
        <v>50000</v>
      </c>
      <c r="S62">
        <f t="shared" si="1"/>
        <v>-1913823.970399586</v>
      </c>
      <c r="U62">
        <f t="shared" si="12"/>
        <v>0.65550924799999999</v>
      </c>
      <c r="V62">
        <f t="shared" si="13"/>
        <v>0.01</v>
      </c>
      <c r="W62">
        <f t="shared" si="14"/>
        <v>9.9922411154927995E-6</v>
      </c>
      <c r="X62">
        <f t="shared" si="15"/>
        <v>6.5500064594513659E-6</v>
      </c>
      <c r="Y62">
        <f t="shared" si="16"/>
        <v>9.9922411154927999E-8</v>
      </c>
      <c r="Z62">
        <f t="shared" si="17"/>
        <v>3.3423122448865056E-6</v>
      </c>
      <c r="AB62">
        <f t="shared" si="18"/>
        <v>-7.1624234507762186</v>
      </c>
      <c r="AC62">
        <f t="shared" si="22"/>
        <v>-6.3965972908238458</v>
      </c>
      <c r="AE62">
        <f t="shared" si="2"/>
        <v>0</v>
      </c>
      <c r="AF62">
        <f t="shared" si="25"/>
        <v>0</v>
      </c>
      <c r="AG62">
        <f t="shared" si="25"/>
        <v>-4.1778903061081324E-5</v>
      </c>
      <c r="AH62">
        <f t="shared" si="4"/>
        <v>-0.32750032297256831</v>
      </c>
      <c r="AI62">
        <f t="shared" si="23"/>
        <v>-0.32754210187562938</v>
      </c>
      <c r="AJ62">
        <f t="shared" si="6"/>
        <v>-0.7658261599523728</v>
      </c>
      <c r="AK62">
        <f t="shared" si="19"/>
        <v>-0.50136964155433539</v>
      </c>
      <c r="AL62">
        <f t="shared" si="7"/>
        <v>-1.5947379033823377</v>
      </c>
      <c r="AN62">
        <f t="shared" si="26"/>
        <v>0</v>
      </c>
      <c r="AO62">
        <f t="shared" si="26"/>
        <v>0</v>
      </c>
      <c r="AP62">
        <f t="shared" si="26"/>
        <v>-8.1803170760398923E-8</v>
      </c>
      <c r="AQ62">
        <f t="shared" si="26"/>
        <v>-6.4124624825698836E-4</v>
      </c>
      <c r="AR62">
        <f t="shared" si="26"/>
        <v>-6.4132805142774871E-4</v>
      </c>
      <c r="AS62">
        <f t="shared" si="26"/>
        <v>-1.4994890613517007E-3</v>
      </c>
      <c r="AT62">
        <f t="shared" si="26"/>
        <v>-9.8168270100789431E-4</v>
      </c>
      <c r="AU62">
        <f t="shared" si="24"/>
        <v>-3.1224998137873439E-3</v>
      </c>
      <c r="AW62">
        <v>59</v>
      </c>
      <c r="AX62">
        <f>IF(Z62&gt;0, (R62*SUMPRODUCT(K62:$K$98, X62:$X$98)-K62*$AZ$3)/Z62, 0)</f>
        <v>-1913823.970399586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1.7482159647657911E-3</v>
      </c>
      <c r="L63" s="2">
        <v>60</v>
      </c>
      <c r="M63" s="6">
        <v>0.68583899100000001</v>
      </c>
      <c r="Q63" s="4">
        <f t="shared" si="21"/>
        <v>12.5</v>
      </c>
      <c r="R63">
        <f t="shared" si="0"/>
        <v>50000</v>
      </c>
      <c r="S63">
        <f t="shared" si="1"/>
        <v>-5618517.2127886517</v>
      </c>
      <c r="U63">
        <f t="shared" si="12"/>
        <v>0.68583899100000001</v>
      </c>
      <c r="V63">
        <f t="shared" si="13"/>
        <v>0.01</v>
      </c>
      <c r="W63">
        <f t="shared" si="14"/>
        <v>3.3423122448865056E-6</v>
      </c>
      <c r="X63">
        <f t="shared" si="15"/>
        <v>2.2922880576399061E-6</v>
      </c>
      <c r="Y63">
        <f t="shared" si="16"/>
        <v>3.342312244886506E-8</v>
      </c>
      <c r="Z63">
        <f t="shared" si="17"/>
        <v>1.0166010647977346E-6</v>
      </c>
      <c r="AB63">
        <f t="shared" si="18"/>
        <v>-6.3965972908238458</v>
      </c>
      <c r="AC63">
        <f t="shared" si="22"/>
        <v>-5.7117905811053431</v>
      </c>
      <c r="AE63">
        <f t="shared" si="2"/>
        <v>0</v>
      </c>
      <c r="AF63">
        <f t="shared" si="25"/>
        <v>0</v>
      </c>
      <c r="AG63">
        <f t="shared" si="25"/>
        <v>-1.2707513309971682E-5</v>
      </c>
      <c r="AH63">
        <f t="shared" si="4"/>
        <v>-0.1146144028819953</v>
      </c>
      <c r="AI63">
        <f t="shared" si="23"/>
        <v>-0.11462711039530528</v>
      </c>
      <c r="AJ63">
        <f t="shared" si="6"/>
        <v>-0.68480670971850266</v>
      </c>
      <c r="AK63">
        <f t="shared" si="19"/>
        <v>-0.44776181035766927</v>
      </c>
      <c r="AL63">
        <f t="shared" si="7"/>
        <v>-1.2471956304714773</v>
      </c>
      <c r="AN63">
        <f t="shared" si="26"/>
        <v>0</v>
      </c>
      <c r="AO63">
        <f t="shared" si="26"/>
        <v>0</v>
      </c>
      <c r="AP63">
        <f t="shared" si="26"/>
        <v>-2.2215477640966276E-8</v>
      </c>
      <c r="AQ63">
        <f t="shared" si="26"/>
        <v>-2.0037072891040248E-4</v>
      </c>
      <c r="AR63">
        <f t="shared" si="26"/>
        <v>-2.0039294438804346E-4</v>
      </c>
      <c r="AS63">
        <f t="shared" si="26"/>
        <v>-1.1971900227086192E-3</v>
      </c>
      <c r="AT63">
        <f t="shared" si="26"/>
        <v>-7.8278434527971001E-4</v>
      </c>
      <c r="AU63">
        <f t="shared" si="24"/>
        <v>-2.1803673123763729E-3</v>
      </c>
      <c r="AW63">
        <v>60</v>
      </c>
      <c r="AX63">
        <f>IF(Z63&gt;0, (R63*SUMPRODUCT(K63:$K$98, X63:$X$98)-K63*$AZ$3)/Z63, 0)</f>
        <v>-5618517.2127886517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1.5609071113980278E-3</v>
      </c>
      <c r="L64" s="2">
        <v>61</v>
      </c>
      <c r="M64" s="6">
        <v>0.71588716699999999</v>
      </c>
      <c r="Q64" s="4">
        <f t="shared" si="21"/>
        <v>12.5</v>
      </c>
      <c r="R64">
        <f t="shared" si="0"/>
        <v>50000</v>
      </c>
      <c r="S64">
        <f t="shared" si="1"/>
        <v>-18301592.123973444</v>
      </c>
      <c r="U64">
        <f t="shared" si="12"/>
        <v>0.71588716699999999</v>
      </c>
      <c r="V64">
        <f t="shared" si="13"/>
        <v>0.01</v>
      </c>
      <c r="W64">
        <f t="shared" si="14"/>
        <v>1.0166010647977346E-6</v>
      </c>
      <c r="X64">
        <f t="shared" si="15"/>
        <v>7.277716562472336E-7</v>
      </c>
      <c r="Y64">
        <f t="shared" si="16"/>
        <v>1.0166010647977346E-8</v>
      </c>
      <c r="Z64">
        <f t="shared" si="17"/>
        <v>2.7866339790252358E-7</v>
      </c>
      <c r="AB64">
        <f t="shared" si="18"/>
        <v>-5.7117905811053431</v>
      </c>
      <c r="AC64">
        <f t="shared" si="22"/>
        <v>-5.0999838482925037</v>
      </c>
      <c r="AE64">
        <f t="shared" si="2"/>
        <v>0</v>
      </c>
      <c r="AF64">
        <f t="shared" si="25"/>
        <v>0</v>
      </c>
      <c r="AG64">
        <f t="shared" si="25"/>
        <v>-3.4832924737815449E-6</v>
      </c>
      <c r="AH64">
        <f t="shared" si="4"/>
        <v>-3.6388582812361681E-2</v>
      </c>
      <c r="AI64">
        <f t="shared" si="23"/>
        <v>-3.639206610483546E-2</v>
      </c>
      <c r="AJ64">
        <f t="shared" si="6"/>
        <v>-0.61180673281283937</v>
      </c>
      <c r="AK64">
        <f t="shared" si="19"/>
        <v>-0.39982534067737407</v>
      </c>
      <c r="AL64">
        <f t="shared" si="7"/>
        <v>-1.0480241395950489</v>
      </c>
      <c r="AN64">
        <f t="shared" si="26"/>
        <v>0</v>
      </c>
      <c r="AO64">
        <f t="shared" si="26"/>
        <v>0</v>
      </c>
      <c r="AP64">
        <f t="shared" si="26"/>
        <v>-5.437095993404842E-9</v>
      </c>
      <c r="AQ64">
        <f t="shared" si="26"/>
        <v>-5.6799197685511396E-5</v>
      </c>
      <c r="AR64">
        <f t="shared" si="26"/>
        <v>-5.6804634781504792E-5</v>
      </c>
      <c r="AS64">
        <f t="shared" si="26"/>
        <v>-9.5497348004875413E-4</v>
      </c>
      <c r="AT64">
        <f t="shared" si="26"/>
        <v>-6.2409021758045235E-4</v>
      </c>
      <c r="AU64">
        <f t="shared" si="24"/>
        <v>-1.6358683324107113E-3</v>
      </c>
      <c r="AW64">
        <v>61</v>
      </c>
      <c r="AX64">
        <f>IF(Z64&gt;0, (R64*SUMPRODUCT(K64:$K$98, X64:$X$98)-K64*$AZ$3)/Z64, 0)</f>
        <v>-18301592.123973444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1.393667063748239E-3</v>
      </c>
      <c r="L65" s="2">
        <v>62</v>
      </c>
      <c r="M65" s="6">
        <v>0.74578270000000002</v>
      </c>
      <c r="Q65" s="4">
        <f t="shared" si="21"/>
        <v>12.5</v>
      </c>
      <c r="R65">
        <f t="shared" si="0"/>
        <v>50000</v>
      </c>
      <c r="S65">
        <f t="shared" si="1"/>
        <v>-66911238.927045532</v>
      </c>
      <c r="U65">
        <f t="shared" si="12"/>
        <v>0.74578270000000002</v>
      </c>
      <c r="V65">
        <f t="shared" si="13"/>
        <v>0.01</v>
      </c>
      <c r="W65">
        <f t="shared" si="14"/>
        <v>2.7866339790252358E-7</v>
      </c>
      <c r="X65">
        <f t="shared" si="15"/>
        <v>2.0782234127891838E-7</v>
      </c>
      <c r="Y65">
        <f t="shared" si="16"/>
        <v>2.7866339790252358E-9</v>
      </c>
      <c r="Z65">
        <f t="shared" si="17"/>
        <v>6.8054422644579967E-8</v>
      </c>
      <c r="AB65">
        <f t="shared" si="18"/>
        <v>-5.0999838482925037</v>
      </c>
      <c r="AC65">
        <f t="shared" si="22"/>
        <v>-4.5536057336136277</v>
      </c>
      <c r="AE65">
        <f t="shared" si="2"/>
        <v>0</v>
      </c>
      <c r="AF65">
        <f t="shared" si="25"/>
        <v>0</v>
      </c>
      <c r="AG65">
        <f t="shared" si="25"/>
        <v>-8.5068028305724959E-7</v>
      </c>
      <c r="AH65">
        <f t="shared" si="4"/>
        <v>-1.039111706394592E-2</v>
      </c>
      <c r="AI65">
        <f t="shared" si="23"/>
        <v>-1.0391967744228977E-2</v>
      </c>
      <c r="AJ65">
        <f t="shared" si="6"/>
        <v>-0.54637811467887598</v>
      </c>
      <c r="AK65">
        <f t="shared" si="19"/>
        <v>-0.35699886938047531</v>
      </c>
      <c r="AL65">
        <f t="shared" si="7"/>
        <v>-0.91376895180358031</v>
      </c>
      <c r="AN65">
        <f t="shared" si="26"/>
        <v>0</v>
      </c>
      <c r="AO65">
        <f t="shared" si="26"/>
        <v>0</v>
      </c>
      <c r="AP65">
        <f t="shared" si="26"/>
        <v>-1.1855650922769179E-9</v>
      </c>
      <c r="AQ65">
        <f t="shared" si="26"/>
        <v>-1.4481757607573733E-5</v>
      </c>
      <c r="AR65">
        <f t="shared" si="26"/>
        <v>-1.448294317266601E-5</v>
      </c>
      <c r="AS65">
        <f t="shared" si="26"/>
        <v>-7.6146918278080771E-4</v>
      </c>
      <c r="AT65">
        <f t="shared" si="26"/>
        <v>-4.9753756605092818E-4</v>
      </c>
      <c r="AU65">
        <f t="shared" si="24"/>
        <v>-1.273489692004402E-3</v>
      </c>
      <c r="AW65">
        <v>62</v>
      </c>
      <c r="AX65">
        <f>IF(Z65&gt;0, (R65*SUMPRODUCT(K65:$K$98, X65:$X$98)-K65*$AZ$3)/Z65, 0)</f>
        <v>-66911238.927045532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1.2443455926323562E-3</v>
      </c>
      <c r="L66" s="2">
        <v>63</v>
      </c>
      <c r="M66" s="6">
        <v>0.77567720100000004</v>
      </c>
      <c r="Q66" s="4">
        <f t="shared" si="21"/>
        <v>12.5</v>
      </c>
      <c r="R66">
        <f t="shared" si="0"/>
        <v>50000</v>
      </c>
      <c r="S66">
        <f t="shared" si="1"/>
        <v>-278749444.69926357</v>
      </c>
      <c r="U66">
        <f t="shared" si="12"/>
        <v>0.77567720100000004</v>
      </c>
      <c r="V66">
        <f t="shared" si="13"/>
        <v>0.01</v>
      </c>
      <c r="W66">
        <f t="shared" si="14"/>
        <v>6.8054422644579967E-8</v>
      </c>
      <c r="X66">
        <f t="shared" si="15"/>
        <v>5.2788264072618809E-8</v>
      </c>
      <c r="Y66">
        <f t="shared" si="16"/>
        <v>6.8054422644579964E-10</v>
      </c>
      <c r="Z66">
        <f t="shared" si="17"/>
        <v>1.4585614345515359E-8</v>
      </c>
      <c r="AB66">
        <f t="shared" si="18"/>
        <v>-4.5536057336136277</v>
      </c>
      <c r="AC66">
        <f t="shared" si="22"/>
        <v>-4.0657318994100189</v>
      </c>
      <c r="AE66">
        <f t="shared" si="2"/>
        <v>0</v>
      </c>
      <c r="AF66">
        <f t="shared" si="25"/>
        <v>0</v>
      </c>
      <c r="AG66">
        <f t="shared" si="25"/>
        <v>-1.8232017931894199E-7</v>
      </c>
      <c r="AH66">
        <f t="shared" si="4"/>
        <v>-2.6394132036309404E-3</v>
      </c>
      <c r="AI66">
        <f t="shared" si="23"/>
        <v>-2.6395955238102593E-3</v>
      </c>
      <c r="AJ66">
        <f t="shared" si="6"/>
        <v>-0.48787383420360886</v>
      </c>
      <c r="AK66">
        <f t="shared" si="19"/>
        <v>-0.31875240135295396</v>
      </c>
      <c r="AL66">
        <f t="shared" si="7"/>
        <v>-0.80926583108037309</v>
      </c>
      <c r="AN66">
        <f t="shared" si="26"/>
        <v>0</v>
      </c>
      <c r="AO66">
        <f t="shared" si="26"/>
        <v>0</v>
      </c>
      <c r="AP66">
        <f t="shared" si="26"/>
        <v>-2.2686931158346633E-10</v>
      </c>
      <c r="AQ66">
        <f t="shared" si="26"/>
        <v>-3.2843421870738082E-6</v>
      </c>
      <c r="AR66">
        <f t="shared" si="26"/>
        <v>-3.2845690563853918E-6</v>
      </c>
      <c r="AS66">
        <f t="shared" si="26"/>
        <v>-6.0708365535190958E-4</v>
      </c>
      <c r="AT66">
        <f t="shared" si="26"/>
        <v>-3.9663814576452815E-4</v>
      </c>
      <c r="AU66">
        <f t="shared" si="24"/>
        <v>-1.0070063701728231E-3</v>
      </c>
      <c r="AW66">
        <v>63</v>
      </c>
      <c r="AX66">
        <f>IF(Z66&gt;0, (R66*SUMPRODUCT(K66:$K$98, X66:$X$98)-K66*$AZ$3)/Z66, 0)</f>
        <v>-278749444.69926357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1.1110228505646037E-3</v>
      </c>
      <c r="L67" s="2">
        <v>64</v>
      </c>
      <c r="M67" s="6">
        <v>0.80557273399999996</v>
      </c>
      <c r="Q67" s="4">
        <f t="shared" si="21"/>
        <v>12.5</v>
      </c>
      <c r="R67">
        <f t="shared" ref="R67:R69" si="27">$C$6</f>
        <v>50000</v>
      </c>
      <c r="S67">
        <f t="shared" ref="S67:S69" si="28">AX67</f>
        <v>-1349494754.5835037</v>
      </c>
      <c r="U67">
        <f t="shared" si="12"/>
        <v>0.80557273399999996</v>
      </c>
      <c r="V67">
        <f t="shared" si="13"/>
        <v>0.01</v>
      </c>
      <c r="W67">
        <f t="shared" si="14"/>
        <v>1.4585614345515359E-8</v>
      </c>
      <c r="X67">
        <f t="shared" si="15"/>
        <v>1.1749773225386428E-8</v>
      </c>
      <c r="Y67">
        <f t="shared" si="16"/>
        <v>1.4585614345515358E-10</v>
      </c>
      <c r="Z67">
        <f t="shared" si="17"/>
        <v>2.6899849766737774E-9</v>
      </c>
      <c r="AB67">
        <f t="shared" si="18"/>
        <v>-4.0657318994100189</v>
      </c>
      <c r="AC67">
        <f t="shared" si="22"/>
        <v>-3.630120615929691</v>
      </c>
      <c r="AE67">
        <f t="shared" ref="AE67:AE69" si="29">$Z67*O67</f>
        <v>0</v>
      </c>
      <c r="AF67">
        <f t="shared" si="25"/>
        <v>0</v>
      </c>
      <c r="AG67">
        <f t="shared" si="25"/>
        <v>-3.3624812208422215E-8</v>
      </c>
      <c r="AH67">
        <f t="shared" ref="AH67:AH69" si="30">-X67*R67</f>
        <v>-5.8748866126932136E-4</v>
      </c>
      <c r="AI67">
        <f t="shared" si="23"/>
        <v>-5.8752228608152982E-4</v>
      </c>
      <c r="AJ67">
        <f t="shared" ref="AJ67:AJ69" si="31">AB67-AC67</f>
        <v>-0.43561128348032785</v>
      </c>
      <c r="AK67">
        <f t="shared" si="19"/>
        <v>-0.28460123295870132</v>
      </c>
      <c r="AL67">
        <f t="shared" ref="AL67:AL69" si="32">SUM(AI67:AK67)</f>
        <v>-0.72080003872511078</v>
      </c>
      <c r="AN67">
        <f t="shared" si="26"/>
        <v>0</v>
      </c>
      <c r="AO67">
        <f t="shared" si="26"/>
        <v>0</v>
      </c>
      <c r="AP67">
        <f t="shared" si="26"/>
        <v>-3.7357934709500739E-11</v>
      </c>
      <c r="AQ67">
        <f t="shared" si="26"/>
        <v>-6.5271332711782427E-7</v>
      </c>
      <c r="AR67">
        <f t="shared" si="26"/>
        <v>-6.527506850525339E-7</v>
      </c>
      <c r="AS67">
        <f t="shared" si="26"/>
        <v>-4.8397408991041952E-4</v>
      </c>
      <c r="AT67">
        <f t="shared" si="26"/>
        <v>-3.1619847311597718E-4</v>
      </c>
      <c r="AU67">
        <f t="shared" si="24"/>
        <v>-8.0082531371144931E-4</v>
      </c>
      <c r="AW67">
        <v>64</v>
      </c>
      <c r="AX67">
        <f>IF(Z67&gt;0, (R67*SUMPRODUCT(K67:$K$98, X67:$X$98)-K67*$AZ$3)/Z67, 0)</f>
        <v>-1349494754.5835037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9.9198468800411029E-4</v>
      </c>
      <c r="L68" s="2">
        <v>65</v>
      </c>
      <c r="M68" s="6">
        <v>0.83546826699999999</v>
      </c>
      <c r="Q68" s="4">
        <f t="shared" si="21"/>
        <v>12.5</v>
      </c>
      <c r="R68">
        <f t="shared" si="27"/>
        <v>50000</v>
      </c>
      <c r="S68">
        <f t="shared" si="28"/>
        <v>-7797144437.3371086</v>
      </c>
      <c r="U68">
        <f t="shared" ref="U68:U69" si="36">M68</f>
        <v>0.83546826699999999</v>
      </c>
      <c r="V68">
        <f t="shared" ref="V68:V69" si="37">$C$10</f>
        <v>0.01</v>
      </c>
      <c r="W68">
        <f t="shared" ref="W68:W69" si="38">Z67</f>
        <v>2.6899849766737774E-9</v>
      </c>
      <c r="X68">
        <f t="shared" ref="X68:X69" si="39">U68*W68</f>
        <v>2.2473970867176762E-9</v>
      </c>
      <c r="Y68">
        <f t="shared" ref="Y68:Y69" si="40">V68*W68</f>
        <v>2.6899849766737775E-11</v>
      </c>
      <c r="Z68">
        <f>MAX(0, W68-X68-Y68)</f>
        <v>4.1568804018936345E-10</v>
      </c>
      <c r="AB68">
        <f t="shared" ref="AB68:AB69" si="41">AC67</f>
        <v>-3.630120615929691</v>
      </c>
      <c r="AC68">
        <f t="shared" si="22"/>
        <v>-3.2411796902300596</v>
      </c>
      <c r="AE68">
        <f t="shared" si="29"/>
        <v>0</v>
      </c>
      <c r="AF68">
        <f t="shared" si="25"/>
        <v>0</v>
      </c>
      <c r="AG68">
        <f t="shared" si="25"/>
        <v>-5.1961005023670431E-9</v>
      </c>
      <c r="AH68">
        <f t="shared" si="30"/>
        <v>-1.1236985433588381E-4</v>
      </c>
      <c r="AI68">
        <f t="shared" si="23"/>
        <v>-1.1237505043638618E-4</v>
      </c>
      <c r="AJ68">
        <f t="shared" si="31"/>
        <v>-0.38894092569963146</v>
      </c>
      <c r="AK68">
        <f t="shared" ref="AK68:AK69" si="42">G68*SUM(AB68:AB68, AE68:AF68)</f>
        <v>-0.25410844311507841</v>
      </c>
      <c r="AL68">
        <f t="shared" si="32"/>
        <v>-0.64316174386514624</v>
      </c>
      <c r="AN68">
        <f t="shared" si="26"/>
        <v>0</v>
      </c>
      <c r="AO68">
        <f t="shared" si="26"/>
        <v>0</v>
      </c>
      <c r="AP68">
        <f t="shared" si="26"/>
        <v>-5.1544521356785723E-12</v>
      </c>
      <c r="AQ68">
        <f t="shared" si="26"/>
        <v>-1.1146917489444902E-7</v>
      </c>
      <c r="AR68">
        <f t="shared" si="26"/>
        <v>-1.114743293465847E-7</v>
      </c>
      <c r="AS68">
        <f t="shared" si="26"/>
        <v>-3.8582344283217873E-4</v>
      </c>
      <c r="AT68">
        <f t="shared" si="26"/>
        <v>-2.5207168466272124E-4</v>
      </c>
      <c r="AU68">
        <f t="shared" si="24"/>
        <v>-6.3800660182424657E-4</v>
      </c>
      <c r="AW68">
        <v>65</v>
      </c>
      <c r="AX68">
        <f>IF(Z68&gt;0, (R68*SUMPRODUCT(K68:$K$98, X68:$X$98)-K68*$AZ$3)/Z68, 0)</f>
        <v>-7797144437.3371086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8.8570061428938412E-4</v>
      </c>
      <c r="L69" s="2">
        <v>66</v>
      </c>
      <c r="M69" s="6">
        <v>1</v>
      </c>
      <c r="Q69" s="4">
        <f t="shared" ref="Q69" si="44">$C$8</f>
        <v>12.5</v>
      </c>
      <c r="R69">
        <f t="shared" si="27"/>
        <v>50000</v>
      </c>
      <c r="S69">
        <f t="shared" si="28"/>
        <v>0</v>
      </c>
      <c r="U69">
        <f t="shared" si="36"/>
        <v>1</v>
      </c>
      <c r="V69">
        <f t="shared" si="37"/>
        <v>0.01</v>
      </c>
      <c r="W69">
        <f t="shared" si="38"/>
        <v>4.1568804018936345E-10</v>
      </c>
      <c r="X69">
        <f t="shared" si="39"/>
        <v>4.1568804018936345E-10</v>
      </c>
      <c r="Y69">
        <f t="shared" si="40"/>
        <v>4.1568804018936343E-12</v>
      </c>
      <c r="Z69">
        <f t="shared" ref="Z69" si="45">MAX(0, W69-X69-Y69)</f>
        <v>0</v>
      </c>
      <c r="AB69">
        <f t="shared" si="41"/>
        <v>-3.2411796902300596</v>
      </c>
      <c r="AC69">
        <f t="shared" si="22"/>
        <v>0</v>
      </c>
      <c r="AE69">
        <f t="shared" si="29"/>
        <v>0</v>
      </c>
      <c r="AF69">
        <f t="shared" si="25"/>
        <v>0</v>
      </c>
      <c r="AG69">
        <f t="shared" si="25"/>
        <v>0</v>
      </c>
      <c r="AH69">
        <f t="shared" si="30"/>
        <v>-2.0784402009468174E-5</v>
      </c>
      <c r="AI69">
        <f t="shared" si="23"/>
        <v>-2.0784402009468174E-5</v>
      </c>
      <c r="AJ69">
        <f t="shared" si="31"/>
        <v>-3.2411796902300596</v>
      </c>
      <c r="AK69">
        <f t="shared" si="42"/>
        <v>-0.2268825783161042</v>
      </c>
      <c r="AL69">
        <f t="shared" si="32"/>
        <v>-3.468083052948173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-1.8408757627423471E-8</v>
      </c>
      <c r="AR69">
        <f t="shared" si="26"/>
        <v>-1.8408757627423471E-8</v>
      </c>
      <c r="AS69">
        <f t="shared" si="26"/>
        <v>-2.8707148426590397E-3</v>
      </c>
      <c r="AT69">
        <f t="shared" si="26"/>
        <v>-2.009500389861328E-4</v>
      </c>
      <c r="AU69">
        <f t="shared" si="24"/>
        <v>-3.0716832904027994E-3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6">SUM(AN3:AN69)</f>
        <v>4249.6352423446633</v>
      </c>
      <c r="AO71" s="8">
        <f t="shared" si="46"/>
        <v>-424.96352423446638</v>
      </c>
      <c r="AP71" s="8">
        <f t="shared" si="46"/>
        <v>-230.20536467582113</v>
      </c>
      <c r="AQ71" s="8">
        <f t="shared" si="46"/>
        <v>-3267.3688004492278</v>
      </c>
      <c r="AR71" s="8">
        <f t="shared" si="46"/>
        <v>327.0975529851483</v>
      </c>
      <c r="AS71" s="8">
        <f t="shared" si="46"/>
        <v>-397.43933283218536</v>
      </c>
      <c r="AT71" s="8">
        <f t="shared" si="46"/>
        <v>183.66381304933742</v>
      </c>
      <c r="AU71" s="8">
        <f t="shared" si="46"/>
        <v>113.32203320230077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8" priority="1" operator="lessThan">
      <formula>0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61E9A-83AA-4F54-98EF-1035EF5B4A3C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3306.4692868238872</v>
      </c>
      <c r="K3">
        <v>1</v>
      </c>
      <c r="L3" s="2">
        <v>0</v>
      </c>
      <c r="O3">
        <f>$C$3</f>
        <v>3306.4692868238872</v>
      </c>
      <c r="P3">
        <f>O3*C5</f>
        <v>330.64692868238876</v>
      </c>
      <c r="Q3" s="4">
        <f>B8</f>
        <v>125.8175559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3306.4692868238872</v>
      </c>
      <c r="AF3">
        <f t="shared" ref="AF3:AG34" si="4">-$Z3*P3</f>
        <v>-330.64692868238876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2850.0048022414985</v>
      </c>
      <c r="AJ3">
        <f t="shared" ref="AJ3:AJ66" si="7">AB3-AC3</f>
        <v>0</v>
      </c>
      <c r="AL3">
        <f t="shared" ref="AL3:AL66" si="8">SUM(AI3:AK3)</f>
        <v>2850.0048022414985</v>
      </c>
      <c r="AN3">
        <f t="shared" ref="AN3:AU34" si="9">AE3*$K3</f>
        <v>3306.4692868238872</v>
      </c>
      <c r="AO3">
        <f t="shared" si="9"/>
        <v>-330.64692868238876</v>
      </c>
      <c r="AP3">
        <f t="shared" si="9"/>
        <v>-125.8175559</v>
      </c>
      <c r="AQ3">
        <f t="shared" si="9"/>
        <v>0</v>
      </c>
      <c r="AR3">
        <f t="shared" si="9"/>
        <v>2850.0048022414985</v>
      </c>
      <c r="AS3">
        <f t="shared" si="9"/>
        <v>0</v>
      </c>
      <c r="AT3">
        <f t="shared" si="9"/>
        <v>0</v>
      </c>
      <c r="AU3">
        <f t="shared" si="9"/>
        <v>2850.0048022414985</v>
      </c>
      <c r="AW3">
        <v>0</v>
      </c>
      <c r="AX3">
        <f>IF(Z3&gt;0, (R3*SUMPRODUCT(K3:$K$98, X3:$X$98)-K3*$AZ$3)/Z3, 0)</f>
        <v>0</v>
      </c>
      <c r="AZ3">
        <f>C6*SUMPRODUCT(X4:X98, K4:K98)/1</f>
        <v>2625.1069123104903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2.4668070000000001E-3</v>
      </c>
      <c r="R4">
        <f t="shared" si="0"/>
        <v>100000</v>
      </c>
      <c r="S4">
        <f t="shared" si="1"/>
        <v>178.30762399698645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176.08469726198746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-246.6807</v>
      </c>
      <c r="AI4">
        <f t="shared" si="6"/>
        <v>-246.6807</v>
      </c>
      <c r="AJ4">
        <f t="shared" si="7"/>
        <v>-176.08469726198746</v>
      </c>
      <c r="AK4">
        <f>G4*SUM(AB4, AE4:AF4)</f>
        <v>0</v>
      </c>
      <c r="AL4">
        <f t="shared" si="8"/>
        <v>-422.76539726198746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-230.1340610131542</v>
      </c>
      <c r="AR4">
        <f t="shared" si="9"/>
        <v>-230.1340610131542</v>
      </c>
      <c r="AS4">
        <f t="shared" si="9"/>
        <v>-164.27343713218346</v>
      </c>
      <c r="AT4">
        <f t="shared" si="9"/>
        <v>0</v>
      </c>
      <c r="AU4">
        <f t="shared" si="9"/>
        <v>-394.40749814533768</v>
      </c>
      <c r="AW4">
        <v>1</v>
      </c>
      <c r="AX4">
        <f>IF(Z4&gt;0, (R4*SUMPRODUCT(K4:$K$98, X4:$X$98)-K4*$AZ$3)/Z4, 0)</f>
        <v>178.30762399698645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2.4706089999999999E-3</v>
      </c>
      <c r="Q5" s="4">
        <f t="shared" ref="Q5:Q68" si="21">$C$8</f>
        <v>12.5</v>
      </c>
      <c r="R5">
        <f t="shared" si="0"/>
        <v>100000</v>
      </c>
      <c r="S5">
        <f t="shared" si="1"/>
        <v>154.04030198312265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176.08469726198746</v>
      </c>
      <c r="AC5">
        <f t="shared" si="2"/>
        <v>150.22288333353845</v>
      </c>
      <c r="AE5">
        <f t="shared" si="3"/>
        <v>0</v>
      </c>
      <c r="AF5">
        <f t="shared" si="4"/>
        <v>0</v>
      </c>
      <c r="AG5">
        <f t="shared" si="4"/>
        <v>-12.190225658444692</v>
      </c>
      <c r="AH5">
        <f t="shared" si="5"/>
        <v>-243.98083944245369</v>
      </c>
      <c r="AI5">
        <f t="shared" si="6"/>
        <v>-256.17106510089837</v>
      </c>
      <c r="AJ5">
        <f t="shared" si="7"/>
        <v>25.86181392844901</v>
      </c>
      <c r="AK5">
        <f>G5*SUM(AB5, AE5:AF5)</f>
        <v>7.2194725877414863</v>
      </c>
      <c r="AL5">
        <f t="shared" si="8"/>
        <v>-223.08977858470789</v>
      </c>
      <c r="AN5">
        <f t="shared" si="9"/>
        <v>0</v>
      </c>
      <c r="AO5">
        <f t="shared" si="9"/>
        <v>0</v>
      </c>
      <c r="AP5">
        <f t="shared" si="9"/>
        <v>-10.423959697771215</v>
      </c>
      <c r="AQ5">
        <f t="shared" si="9"/>
        <v>-208.62997196567161</v>
      </c>
      <c r="AR5">
        <f t="shared" si="9"/>
        <v>-219.05393166344282</v>
      </c>
      <c r="AS5">
        <f t="shared" si="9"/>
        <v>22.114644441767112</v>
      </c>
      <c r="AT5">
        <f t="shared" si="9"/>
        <v>6.173428893143468</v>
      </c>
      <c r="AU5">
        <f t="shared" si="9"/>
        <v>-190.76585832853226</v>
      </c>
      <c r="AW5">
        <v>2</v>
      </c>
      <c r="AX5">
        <f>IF(Z5&gt;0, (R5*SUMPRODUCT(K5:$K$98, X5:$X$98)-K5*$AZ$3)/Z5, 0)</f>
        <v>154.04030198312265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2.4744120000000001E-3</v>
      </c>
      <c r="Q6" s="4">
        <f t="shared" si="21"/>
        <v>12.5</v>
      </c>
      <c r="R6">
        <f t="shared" si="0"/>
        <v>100000</v>
      </c>
      <c r="S6">
        <f t="shared" si="1"/>
        <v>167.49765114914163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150.22288333353845</v>
      </c>
      <c r="AC6">
        <f t="shared" si="2"/>
        <v>161.30907873283991</v>
      </c>
      <c r="AE6">
        <f t="shared" si="3"/>
        <v>0</v>
      </c>
      <c r="AF6">
        <f t="shared" si="4"/>
        <v>0</v>
      </c>
      <c r="AG6">
        <f t="shared" si="4"/>
        <v>-12.038159761208282</v>
      </c>
      <c r="AH6">
        <f t="shared" si="5"/>
        <v>-241.30912521570761</v>
      </c>
      <c r="AI6">
        <f t="shared" si="6"/>
        <v>-253.34728497691589</v>
      </c>
      <c r="AJ6">
        <f t="shared" si="7"/>
        <v>-11.086195399301459</v>
      </c>
      <c r="AK6">
        <f>G6*SUM(AB6, AE6:AF6)</f>
        <v>8.7880386750120003</v>
      </c>
      <c r="AL6">
        <f t="shared" si="8"/>
        <v>-255.64544170120536</v>
      </c>
      <c r="AN6">
        <f t="shared" si="9"/>
        <v>0</v>
      </c>
      <c r="AO6">
        <f t="shared" si="9"/>
        <v>0</v>
      </c>
      <c r="AP6">
        <f t="shared" si="9"/>
        <v>-9.2863571762109345</v>
      </c>
      <c r="AQ6">
        <f t="shared" si="9"/>
        <v>-186.14827939508501</v>
      </c>
      <c r="AR6">
        <f t="shared" si="9"/>
        <v>-195.43463657129595</v>
      </c>
      <c r="AS6">
        <f t="shared" si="9"/>
        <v>-8.5520023197338357</v>
      </c>
      <c r="AT6">
        <f t="shared" si="9"/>
        <v>6.7791811733129679</v>
      </c>
      <c r="AU6">
        <f t="shared" si="9"/>
        <v>-197.20745771771684</v>
      </c>
      <c r="AW6">
        <v>3</v>
      </c>
      <c r="AX6">
        <f>IF(Z6&gt;0, (R6*SUMPRODUCT(K6:$K$98, X6:$X$98)-K6*$AZ$3)/Z6, 0)</f>
        <v>167.49765114914163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2.4791650000000002E-3</v>
      </c>
      <c r="Q7" s="4">
        <f t="shared" si="21"/>
        <v>12.5</v>
      </c>
      <c r="R7">
        <f t="shared" si="0"/>
        <v>100000</v>
      </c>
      <c r="S7">
        <f t="shared" si="1"/>
        <v>165.86915978384297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161.30907873283991</v>
      </c>
      <c r="AC7">
        <f t="shared" si="2"/>
        <v>157.74732434853036</v>
      </c>
      <c r="AE7">
        <f t="shared" si="3"/>
        <v>0</v>
      </c>
      <c r="AF7">
        <f t="shared" si="4"/>
        <v>0</v>
      </c>
      <c r="AG7">
        <f t="shared" si="4"/>
        <v>-11.887933579251802</v>
      </c>
      <c r="AH7">
        <f t="shared" si="5"/>
        <v>-238.75667475516744</v>
      </c>
      <c r="AI7">
        <f t="shared" si="6"/>
        <v>-250.64460833441925</v>
      </c>
      <c r="AJ7">
        <f t="shared" si="7"/>
        <v>3.5617543843095518</v>
      </c>
      <c r="AK7">
        <f>G7*SUM(AB7, AE7:AF7)</f>
        <v>7.9202757657824394</v>
      </c>
      <c r="AL7">
        <f t="shared" si="8"/>
        <v>-239.16257818432726</v>
      </c>
      <c r="AN7">
        <f t="shared" si="9"/>
        <v>0</v>
      </c>
      <c r="AO7">
        <f t="shared" si="9"/>
        <v>0</v>
      </c>
      <c r="AP7">
        <f t="shared" si="9"/>
        <v>-8.3436185904467877</v>
      </c>
      <c r="AQ7">
        <f t="shared" si="9"/>
        <v>-167.57282641259928</v>
      </c>
      <c r="AR7">
        <f t="shared" si="9"/>
        <v>-175.91644500304608</v>
      </c>
      <c r="AS7">
        <f t="shared" si="9"/>
        <v>2.4998390088078626</v>
      </c>
      <c r="AT7">
        <f t="shared" si="9"/>
        <v>5.5588937875784028</v>
      </c>
      <c r="AU7">
        <f t="shared" si="9"/>
        <v>-167.85771220665981</v>
      </c>
      <c r="AW7">
        <v>4</v>
      </c>
      <c r="AX7">
        <f>IF(Z7&gt;0, (R7*SUMPRODUCT(K7:$K$98, X7:$X$98)-K7*$AZ$3)/Z7, 0)</f>
        <v>165.86915978384297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2.4848679999999999E-3</v>
      </c>
      <c r="Q8" s="4">
        <f t="shared" si="21"/>
        <v>12.5</v>
      </c>
      <c r="R8">
        <f t="shared" si="0"/>
        <v>100000</v>
      </c>
      <c r="S8">
        <f t="shared" si="1"/>
        <v>120.10498751003006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157.74732434853036</v>
      </c>
      <c r="AC8">
        <f t="shared" si="2"/>
        <v>112.79793744813833</v>
      </c>
      <c r="AE8">
        <f t="shared" si="3"/>
        <v>0</v>
      </c>
      <c r="AF8">
        <f t="shared" si="4"/>
        <v>0</v>
      </c>
      <c r="AG8">
        <f t="shared" si="4"/>
        <v>-11.739514297722076</v>
      </c>
      <c r="AH8">
        <f t="shared" si="5"/>
        <v>-236.31956589766611</v>
      </c>
      <c r="AI8">
        <f t="shared" si="6"/>
        <v>-248.05908019538819</v>
      </c>
      <c r="AJ8">
        <f t="shared" si="7"/>
        <v>44.949386900392028</v>
      </c>
      <c r="AK8">
        <f>G8*SUM(AB8, AE8:AF8)</f>
        <v>3.3600180086236966</v>
      </c>
      <c r="AL8">
        <f t="shared" si="8"/>
        <v>-199.74967528637248</v>
      </c>
      <c r="AN8">
        <f t="shared" si="9"/>
        <v>0</v>
      </c>
      <c r="AO8">
        <f t="shared" si="9"/>
        <v>0</v>
      </c>
      <c r="AP8">
        <f t="shared" si="9"/>
        <v>-7.6910759018974275</v>
      </c>
      <c r="AQ8">
        <f t="shared" si="9"/>
        <v>-154.82341707911007</v>
      </c>
      <c r="AR8">
        <f t="shared" si="9"/>
        <v>-162.51449298100749</v>
      </c>
      <c r="AS8">
        <f t="shared" si="9"/>
        <v>29.4483347119182</v>
      </c>
      <c r="AT8">
        <f t="shared" si="9"/>
        <v>2.2012966533957443</v>
      </c>
      <c r="AU8">
        <f t="shared" si="9"/>
        <v>-130.86486161569357</v>
      </c>
      <c r="AW8">
        <v>5</v>
      </c>
      <c r="AX8">
        <f>IF(Z8&gt;0, (R8*SUMPRODUCT(K8:$K$98, X8:$X$98)-K8*$AZ$3)/Z8, 0)</f>
        <v>120.10498751003006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2.4943740000000002E-3</v>
      </c>
      <c r="Q9" s="4">
        <f t="shared" si="21"/>
        <v>12.5</v>
      </c>
      <c r="R9">
        <f t="shared" si="0"/>
        <v>100000</v>
      </c>
      <c r="S9">
        <f t="shared" si="1"/>
        <v>52.859215933932447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112.79793744813833</v>
      </c>
      <c r="AC9">
        <f t="shared" si="2"/>
        <v>49.023059469927375</v>
      </c>
      <c r="AE9">
        <f t="shared" si="3"/>
        <v>0</v>
      </c>
      <c r="AF9">
        <f t="shared" si="4"/>
        <v>0</v>
      </c>
      <c r="AG9">
        <f t="shared" si="4"/>
        <v>-11.592836415507989</v>
      </c>
      <c r="AH9">
        <f t="shared" si="5"/>
        <v>-234.26191389492968</v>
      </c>
      <c r="AI9">
        <f t="shared" si="6"/>
        <v>-245.85475031043768</v>
      </c>
      <c r="AJ9">
        <f t="shared" si="7"/>
        <v>63.774877978210952</v>
      </c>
      <c r="AK9">
        <f t="shared" ref="AK9:AK72" si="22">G9*SUM(AB9:AB9, AE9:AF9)</f>
        <v>0.66550783094401611</v>
      </c>
      <c r="AL9">
        <f t="shared" si="8"/>
        <v>-181.41436450128271</v>
      </c>
      <c r="AN9">
        <f t="shared" si="9"/>
        <v>0</v>
      </c>
      <c r="AO9">
        <f t="shared" si="9"/>
        <v>0</v>
      </c>
      <c r="AP9">
        <f t="shared" si="9"/>
        <v>-7.1928977394798119</v>
      </c>
      <c r="AQ9">
        <f t="shared" si="9"/>
        <v>-145.35027757719098</v>
      </c>
      <c r="AR9">
        <f t="shared" si="9"/>
        <v>-152.54317531667081</v>
      </c>
      <c r="AS9">
        <f t="shared" si="9"/>
        <v>39.569796312438811</v>
      </c>
      <c r="AT9">
        <f t="shared" si="9"/>
        <v>0.41292135946986591</v>
      </c>
      <c r="AU9">
        <f t="shared" si="9"/>
        <v>-112.56045764476212</v>
      </c>
      <c r="AW9">
        <v>6</v>
      </c>
      <c r="AX9">
        <f>IF(Z9&gt;0, (R9*SUMPRODUCT(K9:$K$98, X9:$X$98)-K9*$AZ$3)/Z9, 0)</f>
        <v>52.859215933932447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2.5048309999999999E-3</v>
      </c>
      <c r="Q10" s="4">
        <f t="shared" si="21"/>
        <v>12.5</v>
      </c>
      <c r="R10">
        <f t="shared" si="0"/>
        <v>100000</v>
      </c>
      <c r="S10">
        <f t="shared" si="1"/>
        <v>-13.903160376950009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49.023059469927375</v>
      </c>
      <c r="AC10">
        <f t="shared" si="2"/>
        <v>-12.732925757064095</v>
      </c>
      <c r="AE10">
        <f t="shared" si="3"/>
        <v>0</v>
      </c>
      <c r="AF10">
        <f t="shared" si="4"/>
        <v>0</v>
      </c>
      <c r="AG10">
        <f t="shared" si="4"/>
        <v>-11.447869955321416</v>
      </c>
      <c r="AH10">
        <f t="shared" si="5"/>
        <v>-232.30476825194631</v>
      </c>
      <c r="AI10">
        <f t="shared" si="6"/>
        <v>-243.75263820726772</v>
      </c>
      <c r="AJ10">
        <f t="shared" si="7"/>
        <v>61.75598522699147</v>
      </c>
      <c r="AK10">
        <f t="shared" si="22"/>
        <v>0.20099454382670226</v>
      </c>
      <c r="AL10">
        <f t="shared" si="8"/>
        <v>-181.79565843644954</v>
      </c>
      <c r="AN10">
        <f t="shared" si="9"/>
        <v>0</v>
      </c>
      <c r="AO10">
        <f t="shared" si="9"/>
        <v>0</v>
      </c>
      <c r="AP10">
        <f t="shared" si="9"/>
        <v>-6.7384041066761542</v>
      </c>
      <c r="AQ10">
        <f t="shared" si="9"/>
        <v>-136.73839854039619</v>
      </c>
      <c r="AR10">
        <f t="shared" si="9"/>
        <v>-143.47680264707236</v>
      </c>
      <c r="AS10">
        <f t="shared" si="9"/>
        <v>36.350586274082772</v>
      </c>
      <c r="AT10">
        <f t="shared" si="9"/>
        <v>0.11830868666635937</v>
      </c>
      <c r="AU10">
        <f t="shared" si="9"/>
        <v>-107.00790768632321</v>
      </c>
      <c r="AW10">
        <v>7</v>
      </c>
      <c r="AX10">
        <f>IF(Z10&gt;0, (R10*SUMPRODUCT(K10:$K$98, X10:$X$98)-K10*$AZ$3)/Z10, 0)</f>
        <v>-13.903160376950009</v>
      </c>
    </row>
    <row r="11" spans="1:52" x14ac:dyDescent="0.25">
      <c r="A11" t="s">
        <v>33</v>
      </c>
      <c r="C11" s="12">
        <f>AU100</f>
        <v>104.78641014897703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2.5162380000000001E-3</v>
      </c>
      <c r="Q11" s="4">
        <f t="shared" si="21"/>
        <v>12.5</v>
      </c>
      <c r="R11">
        <f t="shared" si="0"/>
        <v>100000</v>
      </c>
      <c r="S11">
        <f t="shared" si="1"/>
        <v>-80.205601896861523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-12.732925757064095</v>
      </c>
      <c r="AC11">
        <f t="shared" si="2"/>
        <v>-72.535287959246261</v>
      </c>
      <c r="AE11">
        <f t="shared" si="3"/>
        <v>0</v>
      </c>
      <c r="AF11">
        <f t="shared" si="4"/>
        <v>0</v>
      </c>
      <c r="AG11">
        <f t="shared" si="4"/>
        <v>-11.304585690367563</v>
      </c>
      <c r="AH11">
        <f t="shared" si="5"/>
        <v>-230.44452320510439</v>
      </c>
      <c r="AI11">
        <f t="shared" si="6"/>
        <v>-241.74910889547195</v>
      </c>
      <c r="AJ11">
        <f t="shared" si="7"/>
        <v>59.802362202182167</v>
      </c>
      <c r="AK11">
        <f t="shared" si="22"/>
        <v>-3.0559021816953826E-2</v>
      </c>
      <c r="AL11">
        <f t="shared" si="8"/>
        <v>-181.97730571510672</v>
      </c>
      <c r="AN11">
        <f t="shared" si="9"/>
        <v>0</v>
      </c>
      <c r="AO11">
        <f t="shared" si="9"/>
        <v>0</v>
      </c>
      <c r="AP11">
        <f t="shared" si="9"/>
        <v>-6.3227524108103559</v>
      </c>
      <c r="AQ11">
        <f t="shared" si="9"/>
        <v>-128.88961210623029</v>
      </c>
      <c r="AR11">
        <f t="shared" si="9"/>
        <v>-135.21236451704064</v>
      </c>
      <c r="AS11">
        <f t="shared" si="9"/>
        <v>33.447977674067872</v>
      </c>
      <c r="AT11">
        <f t="shared" si="9"/>
        <v>-1.7091924830981462E-2</v>
      </c>
      <c r="AU11">
        <f t="shared" si="9"/>
        <v>-101.78147876780375</v>
      </c>
      <c r="AW11">
        <v>8</v>
      </c>
      <c r="AX11">
        <f>IF(Z11&gt;0, (R11*SUMPRODUCT(K11:$K$98, X11:$X$98)-K11*$AZ$3)/Z11, 0)</f>
        <v>-80.205601896861523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2.529547E-3</v>
      </c>
      <c r="Q12" s="4">
        <f t="shared" si="21"/>
        <v>12.5</v>
      </c>
      <c r="R12">
        <f t="shared" si="0"/>
        <v>100000</v>
      </c>
      <c r="S12">
        <f t="shared" si="1"/>
        <v>-143.83768111027698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-72.535287959246261</v>
      </c>
      <c r="AC12">
        <f t="shared" si="2"/>
        <v>-128.45216240379659</v>
      </c>
      <c r="AE12">
        <f t="shared" si="3"/>
        <v>0</v>
      </c>
      <c r="AF12">
        <f t="shared" si="4"/>
        <v>0</v>
      </c>
      <c r="AG12">
        <f t="shared" si="4"/>
        <v>-11.162944352644574</v>
      </c>
      <c r="AH12">
        <f t="shared" si="5"/>
        <v>-228.7638465544976</v>
      </c>
      <c r="AI12">
        <f t="shared" si="6"/>
        <v>-239.92679090714219</v>
      </c>
      <c r="AJ12">
        <f t="shared" si="7"/>
        <v>55.916874444550331</v>
      </c>
      <c r="AK12">
        <f t="shared" si="22"/>
        <v>-0.16683116230626641</v>
      </c>
      <c r="AL12">
        <f t="shared" si="8"/>
        <v>-184.17674762489813</v>
      </c>
      <c r="AN12">
        <f t="shared" si="9"/>
        <v>0</v>
      </c>
      <c r="AO12">
        <f t="shared" si="9"/>
        <v>0</v>
      </c>
      <c r="AP12">
        <f t="shared" si="9"/>
        <v>-5.9332235933761694</v>
      </c>
      <c r="AQ12">
        <f t="shared" si="9"/>
        <v>-121.59041636421631</v>
      </c>
      <c r="AR12">
        <f t="shared" si="9"/>
        <v>-127.52363995759249</v>
      </c>
      <c r="AS12">
        <f t="shared" si="9"/>
        <v>29.720413202961204</v>
      </c>
      <c r="AT12">
        <f t="shared" si="9"/>
        <v>-8.8672536298311636E-2</v>
      </c>
      <c r="AU12">
        <f t="shared" si="9"/>
        <v>-97.891899290929601</v>
      </c>
      <c r="AW12">
        <v>9</v>
      </c>
      <c r="AX12">
        <f>IF(Z12&gt;0, (R12*SUMPRODUCT(K12:$K$98, X12:$X$98)-K12*$AZ$3)/Z12, 0)</f>
        <v>-143.83768111027698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2.543806E-3</v>
      </c>
      <c r="Q13" s="4">
        <f t="shared" si="21"/>
        <v>12.5</v>
      </c>
      <c r="R13">
        <f t="shared" si="0"/>
        <v>100000</v>
      </c>
      <c r="S13">
        <f t="shared" si="1"/>
        <v>-205.33893672323779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-128.45216240379659</v>
      </c>
      <c r="AC13">
        <f t="shared" si="2"/>
        <v>-181.07474987781143</v>
      </c>
      <c r="AE13">
        <f t="shared" si="3"/>
        <v>0</v>
      </c>
      <c r="AF13">
        <f t="shared" si="4"/>
        <v>0</v>
      </c>
      <c r="AG13">
        <f t="shared" si="4"/>
        <v>-11.022918544296205</v>
      </c>
      <c r="AH13">
        <f t="shared" si="5"/>
        <v>-227.17091857538708</v>
      </c>
      <c r="AI13">
        <f t="shared" si="6"/>
        <v>-238.19383711968328</v>
      </c>
      <c r="AJ13">
        <f t="shared" si="7"/>
        <v>52.622587474014836</v>
      </c>
      <c r="AK13">
        <f t="shared" si="22"/>
        <v>-0.25690432480759318</v>
      </c>
      <c r="AL13">
        <f t="shared" si="8"/>
        <v>-185.82815397047605</v>
      </c>
      <c r="AN13">
        <f t="shared" si="9"/>
        <v>0</v>
      </c>
      <c r="AO13">
        <f t="shared" si="9"/>
        <v>0</v>
      </c>
      <c r="AP13">
        <f t="shared" si="9"/>
        <v>-5.5691999882758889</v>
      </c>
      <c r="AQ13">
        <f t="shared" si="9"/>
        <v>-114.77543556024227</v>
      </c>
      <c r="AR13">
        <f t="shared" si="9"/>
        <v>-120.34463554851816</v>
      </c>
      <c r="AS13">
        <f t="shared" si="9"/>
        <v>26.586943590813057</v>
      </c>
      <c r="AT13">
        <f t="shared" si="9"/>
        <v>-0.12979788945703619</v>
      </c>
      <c r="AU13">
        <f t="shared" si="9"/>
        <v>-93.887489847162144</v>
      </c>
      <c r="AW13">
        <v>10</v>
      </c>
      <c r="AX13">
        <f>IF(Z13&gt;0, (R13*SUMPRODUCT(K13:$K$98, X13:$X$98)-K13*$AZ$3)/Z13, 0)</f>
        <v>-205.33893672323779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2.5599659999999999E-3</v>
      </c>
      <c r="Q14" s="4">
        <f t="shared" si="21"/>
        <v>12.5</v>
      </c>
      <c r="R14">
        <f t="shared" si="0"/>
        <v>100000</v>
      </c>
      <c r="S14">
        <f t="shared" si="1"/>
        <v>-176.56593223161823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-181.07474987781143</v>
      </c>
      <c r="AC14">
        <f t="shared" si="2"/>
        <v>-153.74614239505513</v>
      </c>
      <c r="AE14">
        <f t="shared" si="3"/>
        <v>0</v>
      </c>
      <c r="AF14">
        <f t="shared" si="4"/>
        <v>0</v>
      </c>
      <c r="AG14">
        <f t="shared" si="4"/>
        <v>-10.884471062159076</v>
      </c>
      <c r="AH14">
        <f t="shared" si="5"/>
        <v>-225.74637355334224</v>
      </c>
      <c r="AI14">
        <f t="shared" si="6"/>
        <v>-236.6308446155013</v>
      </c>
      <c r="AJ14">
        <f t="shared" si="7"/>
        <v>-27.328607482756297</v>
      </c>
      <c r="AK14">
        <f t="shared" si="22"/>
        <v>-12.675232491446801</v>
      </c>
      <c r="AL14">
        <f t="shared" si="8"/>
        <v>-276.63468458970442</v>
      </c>
      <c r="AN14">
        <f t="shared" si="9"/>
        <v>0</v>
      </c>
      <c r="AO14">
        <f t="shared" si="9"/>
        <v>0</v>
      </c>
      <c r="AP14">
        <f t="shared" si="9"/>
        <v>-4.9100455587285206</v>
      </c>
      <c r="AQ14">
        <f t="shared" si="9"/>
        <v>-101.83544726561909</v>
      </c>
      <c r="AR14">
        <f t="shared" si="9"/>
        <v>-106.74549282434761</v>
      </c>
      <c r="AS14">
        <f t="shared" si="9"/>
        <v>-12.328087146416218</v>
      </c>
      <c r="AT14">
        <f t="shared" si="9"/>
        <v>-5.717868019958197</v>
      </c>
      <c r="AU14">
        <f t="shared" si="9"/>
        <v>-124.79144799072203</v>
      </c>
      <c r="AW14">
        <v>11</v>
      </c>
      <c r="AX14">
        <f>IF(Z14&gt;0, (R14*SUMPRODUCT(K14:$K$98, X14:$X$98)-K14*$AZ$3)/Z14, 0)</f>
        <v>-176.56593223161823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2.5827799999999998E-3</v>
      </c>
      <c r="Q15" s="4">
        <f t="shared" si="21"/>
        <v>12.5</v>
      </c>
      <c r="R15">
        <f t="shared" si="0"/>
        <v>100000</v>
      </c>
      <c r="S15">
        <f t="shared" si="1"/>
        <v>-149.68924199163195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-153.74614239505513</v>
      </c>
      <c r="AC15">
        <f t="shared" si="2"/>
        <v>-128.70297980085468</v>
      </c>
      <c r="AE15">
        <f t="shared" si="3"/>
        <v>0</v>
      </c>
      <c r="AF15">
        <f t="shared" si="4"/>
        <v>0</v>
      </c>
      <c r="AG15">
        <f t="shared" si="4"/>
        <v>-10.747514157367563</v>
      </c>
      <c r="AH15">
        <f t="shared" si="5"/>
        <v>-224.89755335938574</v>
      </c>
      <c r="AI15">
        <f t="shared" si="6"/>
        <v>-235.6450675167533</v>
      </c>
      <c r="AJ15">
        <f t="shared" si="7"/>
        <v>-25.043162594200453</v>
      </c>
      <c r="AK15">
        <f t="shared" si="22"/>
        <v>-10.762229967653861</v>
      </c>
      <c r="AL15">
        <f t="shared" si="8"/>
        <v>-271.45046007860765</v>
      </c>
      <c r="AN15">
        <f t="shared" si="9"/>
        <v>0</v>
      </c>
      <c r="AO15">
        <f t="shared" si="9"/>
        <v>0</v>
      </c>
      <c r="AP15">
        <f t="shared" si="9"/>
        <v>-4.3288067282795204</v>
      </c>
      <c r="AQ15">
        <f t="shared" si="9"/>
        <v>-90.582624772663209</v>
      </c>
      <c r="AR15">
        <f t="shared" si="9"/>
        <v>-94.911431500942726</v>
      </c>
      <c r="AS15">
        <f t="shared" si="9"/>
        <v>-10.086705553289129</v>
      </c>
      <c r="AT15">
        <f t="shared" si="9"/>
        <v>-4.3347338568830907</v>
      </c>
      <c r="AU15">
        <f t="shared" si="9"/>
        <v>-109.33287091111495</v>
      </c>
      <c r="AW15">
        <v>12</v>
      </c>
      <c r="AX15">
        <f>IF(Z15&gt;0, (R15*SUMPRODUCT(K15:$K$98, X15:$X$98)-K15*$AZ$3)/Z15, 0)</f>
        <v>-149.68924199163195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2.6093969999999998E-3</v>
      </c>
      <c r="Q16" s="4">
        <f t="shared" si="21"/>
        <v>12.5</v>
      </c>
      <c r="R16">
        <f t="shared" si="0"/>
        <v>100000</v>
      </c>
      <c r="S16">
        <f t="shared" si="1"/>
        <v>-124.86004826693828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-128.70297980085468</v>
      </c>
      <c r="AC16">
        <f t="shared" si="2"/>
        <v>-106.00113148439311</v>
      </c>
      <c r="AE16">
        <f t="shared" si="3"/>
        <v>0</v>
      </c>
      <c r="AF16">
        <f t="shared" si="4"/>
        <v>0</v>
      </c>
      <c r="AG16">
        <f t="shared" si="4"/>
        <v>-10.611994484594195</v>
      </c>
      <c r="AH16">
        <f t="shared" si="5"/>
        <v>-224.35624959753954</v>
      </c>
      <c r="AI16">
        <f t="shared" si="6"/>
        <v>-234.96824408213374</v>
      </c>
      <c r="AJ16">
        <f t="shared" si="7"/>
        <v>-22.701848316461565</v>
      </c>
      <c r="AK16">
        <f t="shared" si="22"/>
        <v>-9.0092085860598274</v>
      </c>
      <c r="AL16">
        <f t="shared" si="8"/>
        <v>-266.67930098465513</v>
      </c>
      <c r="AN16">
        <f t="shared" si="9"/>
        <v>0</v>
      </c>
      <c r="AO16">
        <f t="shared" si="9"/>
        <v>0</v>
      </c>
      <c r="AP16">
        <f t="shared" si="9"/>
        <v>-3.8162706122378327</v>
      </c>
      <c r="AQ16">
        <f t="shared" si="9"/>
        <v>-80.682680645374248</v>
      </c>
      <c r="AR16">
        <f t="shared" si="9"/>
        <v>-84.498951257612077</v>
      </c>
      <c r="AS16">
        <f t="shared" si="9"/>
        <v>-8.1640069356770102</v>
      </c>
      <c r="AT16">
        <f t="shared" si="9"/>
        <v>-3.2398789894221882</v>
      </c>
      <c r="AU16">
        <f t="shared" si="9"/>
        <v>-95.902837182711266</v>
      </c>
      <c r="AW16">
        <v>13</v>
      </c>
      <c r="AX16">
        <f>IF(Z16&gt;0, (R16*SUMPRODUCT(K16:$K$98, X16:$X$98)-K16*$AZ$3)/Z16, 0)</f>
        <v>-124.86004826693828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2.6360139999999999E-3</v>
      </c>
      <c r="Q17" s="4">
        <f t="shared" si="21"/>
        <v>12.5</v>
      </c>
      <c r="R17">
        <f t="shared" si="0"/>
        <v>100000</v>
      </c>
      <c r="S17">
        <f t="shared" si="1"/>
        <v>-102.0444835983493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-106.00113148439311</v>
      </c>
      <c r="AC17">
        <f t="shared" si="2"/>
        <v>-85.536961157334986</v>
      </c>
      <c r="AE17">
        <f t="shared" si="3"/>
        <v>0</v>
      </c>
      <c r="AF17">
        <f t="shared" si="4"/>
        <v>0</v>
      </c>
      <c r="AG17">
        <f t="shared" si="4"/>
        <v>-10.477901173718941</v>
      </c>
      <c r="AH17">
        <f t="shared" si="5"/>
        <v>-223.78692823450467</v>
      </c>
      <c r="AI17">
        <f t="shared" si="6"/>
        <v>-234.26482940822362</v>
      </c>
      <c r="AJ17">
        <f t="shared" si="7"/>
        <v>-20.464170327058127</v>
      </c>
      <c r="AK17">
        <f t="shared" si="22"/>
        <v>-7.4200792039075187</v>
      </c>
      <c r="AL17">
        <f t="shared" si="8"/>
        <v>-262.14907893918928</v>
      </c>
      <c r="AN17">
        <f t="shared" si="9"/>
        <v>0</v>
      </c>
      <c r="AO17">
        <f t="shared" si="9"/>
        <v>0</v>
      </c>
      <c r="AP17">
        <f t="shared" si="9"/>
        <v>-3.364328717280185</v>
      </c>
      <c r="AQ17">
        <f t="shared" si="9"/>
        <v>-71.855305440339279</v>
      </c>
      <c r="AR17">
        <f t="shared" si="9"/>
        <v>-75.219634157619467</v>
      </c>
      <c r="AS17">
        <f t="shared" si="9"/>
        <v>-6.5708002743261487</v>
      </c>
      <c r="AT17">
        <f t="shared" si="9"/>
        <v>-2.3824986642185695</v>
      </c>
      <c r="AU17">
        <f t="shared" si="9"/>
        <v>-84.172933096164186</v>
      </c>
      <c r="AW17">
        <v>14</v>
      </c>
      <c r="AX17">
        <f>IF(Z17&gt;0, (R17*SUMPRODUCT(K17:$K$98, X17:$X$98)-K17*$AZ$3)/Z17, 0)</f>
        <v>-102.0444835983493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2.6635809999999999E-3</v>
      </c>
      <c r="Q18" s="4">
        <f t="shared" si="21"/>
        <v>12.5</v>
      </c>
      <c r="R18">
        <f t="shared" si="0"/>
        <v>100000</v>
      </c>
      <c r="S18">
        <f t="shared" si="1"/>
        <v>-81.055092199784866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-85.536961157334986</v>
      </c>
      <c r="AC18">
        <f t="shared" si="2"/>
        <v>-67.082578229430737</v>
      </c>
      <c r="AE18">
        <f t="shared" si="3"/>
        <v>0</v>
      </c>
      <c r="AF18">
        <f t="shared" si="4"/>
        <v>0</v>
      </c>
      <c r="AG18">
        <f t="shared" si="4"/>
        <v>-10.345213423495554</v>
      </c>
      <c r="AH18">
        <f t="shared" si="5"/>
        <v>-223.26990788956374</v>
      </c>
      <c r="AI18">
        <f t="shared" si="6"/>
        <v>-233.61512131305929</v>
      </c>
      <c r="AJ18">
        <f t="shared" si="7"/>
        <v>-18.454382927904248</v>
      </c>
      <c r="AK18">
        <f t="shared" si="22"/>
        <v>-5.9875872810134494</v>
      </c>
      <c r="AL18">
        <f t="shared" si="8"/>
        <v>-258.05709152197699</v>
      </c>
      <c r="AN18">
        <f t="shared" si="9"/>
        <v>0</v>
      </c>
      <c r="AO18">
        <f t="shared" si="9"/>
        <v>0</v>
      </c>
      <c r="AP18">
        <f t="shared" si="9"/>
        <v>-2.9658252393377502</v>
      </c>
      <c r="AQ18">
        <f t="shared" si="9"/>
        <v>-64.008300350727652</v>
      </c>
      <c r="AR18">
        <f t="shared" si="9"/>
        <v>-66.974125590065398</v>
      </c>
      <c r="AS18">
        <f t="shared" si="9"/>
        <v>-5.290608557159036</v>
      </c>
      <c r="AT18">
        <f t="shared" si="9"/>
        <v>-1.7165559330497668</v>
      </c>
      <c r="AU18">
        <f t="shared" si="9"/>
        <v>-73.981290080274192</v>
      </c>
      <c r="AW18">
        <v>15</v>
      </c>
      <c r="AX18">
        <f>IF(Z18&gt;0, (R18*SUMPRODUCT(K18:$K$98, X18:$X$98)-K18*$AZ$3)/Z18, 0)</f>
        <v>-81.055092199784866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2.696852E-3</v>
      </c>
      <c r="Q19" s="4">
        <f t="shared" si="21"/>
        <v>12.5</v>
      </c>
      <c r="R19">
        <f t="shared" si="0"/>
        <v>100000</v>
      </c>
      <c r="S19">
        <f t="shared" si="1"/>
        <v>-61.750919166796898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-67.082578229430737</v>
      </c>
      <c r="AC19">
        <f t="shared" si="2"/>
        <v>-50.457228251369429</v>
      </c>
      <c r="AE19">
        <f t="shared" si="3"/>
        <v>0</v>
      </c>
      <c r="AF19">
        <f t="shared" si="4"/>
        <v>0</v>
      </c>
      <c r="AG19">
        <f t="shared" si="4"/>
        <v>-10.213861779749017</v>
      </c>
      <c r="AH19">
        <f t="shared" si="5"/>
        <v>-223.19607609264668</v>
      </c>
      <c r="AI19">
        <f t="shared" si="6"/>
        <v>-233.40993787239569</v>
      </c>
      <c r="AJ19">
        <f t="shared" si="7"/>
        <v>-16.625349978061308</v>
      </c>
      <c r="AK19">
        <f t="shared" si="22"/>
        <v>-4.6957804760601523</v>
      </c>
      <c r="AL19">
        <f t="shared" si="8"/>
        <v>-254.73106832651715</v>
      </c>
      <c r="AN19">
        <f t="shared" si="9"/>
        <v>0</v>
      </c>
      <c r="AO19">
        <f t="shared" si="9"/>
        <v>0</v>
      </c>
      <c r="AP19">
        <f t="shared" si="9"/>
        <v>-2.6144362457285837</v>
      </c>
      <c r="AQ19">
        <f t="shared" si="9"/>
        <v>-57.131369488274935</v>
      </c>
      <c r="AR19">
        <f t="shared" si="9"/>
        <v>-59.745805734003511</v>
      </c>
      <c r="AS19">
        <f t="shared" si="9"/>
        <v>-4.255581142359504</v>
      </c>
      <c r="AT19">
        <f t="shared" si="9"/>
        <v>-1.2019761911148519</v>
      </c>
      <c r="AU19">
        <f t="shared" si="9"/>
        <v>-65.203363067477866</v>
      </c>
      <c r="AW19">
        <v>16</v>
      </c>
      <c r="AX19">
        <f>IF(Z19&gt;0, (R19*SUMPRODUCT(K19:$K$98, X19:$X$98)-K19*$AZ$3)/Z19, 0)</f>
        <v>-61.750919166796898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2.7291730000000001E-3</v>
      </c>
      <c r="Q20" s="4">
        <f t="shared" si="21"/>
        <v>12.5</v>
      </c>
      <c r="R20">
        <f t="shared" si="0"/>
        <v>100000</v>
      </c>
      <c r="S20">
        <f t="shared" si="1"/>
        <v>-44.122873423875184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-50.457228251369429</v>
      </c>
      <c r="AC20">
        <f t="shared" si="2"/>
        <v>-35.594267088940001</v>
      </c>
      <c r="AE20">
        <f t="shared" si="3"/>
        <v>0</v>
      </c>
      <c r="AF20">
        <f t="shared" si="4"/>
        <v>0</v>
      </c>
      <c r="AG20">
        <f t="shared" si="4"/>
        <v>-10.083847766156504</v>
      </c>
      <c r="AH20">
        <f t="shared" si="5"/>
        <v>-223.00316636018371</v>
      </c>
      <c r="AI20">
        <f t="shared" si="6"/>
        <v>-233.08701412634022</v>
      </c>
      <c r="AJ20">
        <f t="shared" si="7"/>
        <v>-14.862961162429428</v>
      </c>
      <c r="AK20">
        <f t="shared" si="22"/>
        <v>-3.5320059775958605</v>
      </c>
      <c r="AL20">
        <f t="shared" si="8"/>
        <v>-251.48198126636552</v>
      </c>
      <c r="AN20">
        <f t="shared" si="9"/>
        <v>0</v>
      </c>
      <c r="AO20">
        <f t="shared" si="9"/>
        <v>0</v>
      </c>
      <c r="AP20">
        <f t="shared" si="9"/>
        <v>-2.3046041379100304</v>
      </c>
      <c r="AQ20">
        <f t="shared" si="9"/>
        <v>-50.96606294331297</v>
      </c>
      <c r="AR20">
        <f t="shared" si="9"/>
        <v>-53.270667081223003</v>
      </c>
      <c r="AS20">
        <f t="shared" si="9"/>
        <v>-3.3968424148063758</v>
      </c>
      <c r="AT20">
        <f t="shared" si="9"/>
        <v>-0.80721920638364875</v>
      </c>
      <c r="AU20">
        <f t="shared" si="9"/>
        <v>-57.474728702413032</v>
      </c>
      <c r="AW20">
        <v>17</v>
      </c>
      <c r="AX20">
        <f>IF(Z20&gt;0, (R20*SUMPRODUCT(K20:$K$98, X20:$X$98)-K20*$AZ$3)/Z20, 0)</f>
        <v>-44.122873423875184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2.766246E-3</v>
      </c>
      <c r="Q21" s="4">
        <f t="shared" si="21"/>
        <v>12.5</v>
      </c>
      <c r="R21">
        <f t="shared" si="0"/>
        <v>100000</v>
      </c>
      <c r="S21">
        <f t="shared" si="1"/>
        <v>-27.975163927089632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-35.594267088940001</v>
      </c>
      <c r="AC21">
        <f t="shared" si="2"/>
        <v>-22.27967766555264</v>
      </c>
      <c r="AE21">
        <f t="shared" si="3"/>
        <v>0</v>
      </c>
      <c r="AF21">
        <f t="shared" si="4"/>
        <v>0</v>
      </c>
      <c r="AG21">
        <f t="shared" si="4"/>
        <v>-9.9551148849472018</v>
      </c>
      <c r="AH21">
        <f t="shared" si="5"/>
        <v>-223.15522838191495</v>
      </c>
      <c r="AI21">
        <f t="shared" si="6"/>
        <v>-233.11034326686215</v>
      </c>
      <c r="AJ21">
        <f t="shared" si="7"/>
        <v>-13.314589423387361</v>
      </c>
      <c r="AK21">
        <f t="shared" si="22"/>
        <v>-2.4915986962258003</v>
      </c>
      <c r="AL21">
        <f t="shared" si="8"/>
        <v>-248.9165313864753</v>
      </c>
      <c r="AN21">
        <f t="shared" si="9"/>
        <v>0</v>
      </c>
      <c r="AO21">
        <f t="shared" si="9"/>
        <v>0</v>
      </c>
      <c r="AP21">
        <f t="shared" si="9"/>
        <v>-2.0314133879936191</v>
      </c>
      <c r="AQ21">
        <f t="shared" si="9"/>
        <v>-45.536442700550502</v>
      </c>
      <c r="AR21">
        <f t="shared" si="9"/>
        <v>-47.567856088544119</v>
      </c>
      <c r="AS21">
        <f t="shared" si="9"/>
        <v>-2.7169385308857512</v>
      </c>
      <c r="AT21">
        <f t="shared" si="9"/>
        <v>-0.5084287833457164</v>
      </c>
      <c r="AU21">
        <f t="shared" si="9"/>
        <v>-50.793223402775581</v>
      </c>
      <c r="AW21">
        <v>18</v>
      </c>
      <c r="AX21">
        <f>IF(Z21&gt;0, (R21*SUMPRODUCT(K21:$K$98, X21:$X$98)-K21*$AZ$3)/Z21, 0)</f>
        <v>-27.975163927089632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2.8061710000000001E-3</v>
      </c>
      <c r="Q22" s="4">
        <f t="shared" si="21"/>
        <v>12.5</v>
      </c>
      <c r="R22">
        <f t="shared" si="0"/>
        <v>100000</v>
      </c>
      <c r="S22">
        <f t="shared" si="1"/>
        <v>-13.256862150126155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-22.27967766555264</v>
      </c>
      <c r="AC22">
        <f t="shared" si="2"/>
        <v>-10.422680752977669</v>
      </c>
      <c r="AE22">
        <f t="shared" si="3"/>
        <v>0</v>
      </c>
      <c r="AF22">
        <f t="shared" si="4"/>
        <v>0</v>
      </c>
      <c r="AG22">
        <f t="shared" si="4"/>
        <v>-9.8276279814059215</v>
      </c>
      <c r="AH22">
        <f t="shared" si="5"/>
        <v>-223.48603753445741</v>
      </c>
      <c r="AI22">
        <f t="shared" si="6"/>
        <v>-233.31366551586333</v>
      </c>
      <c r="AJ22">
        <f t="shared" si="7"/>
        <v>-11.856996912574971</v>
      </c>
      <c r="AK22">
        <f t="shared" si="22"/>
        <v>-1.559577436588685</v>
      </c>
      <c r="AL22">
        <f t="shared" si="8"/>
        <v>-246.73023986502699</v>
      </c>
      <c r="AN22">
        <f t="shared" si="9"/>
        <v>0</v>
      </c>
      <c r="AO22">
        <f t="shared" si="9"/>
        <v>0</v>
      </c>
      <c r="AP22">
        <f t="shared" si="9"/>
        <v>-1.7905346078350741</v>
      </c>
      <c r="AQ22">
        <f t="shared" si="9"/>
        <v>-40.717809559996013</v>
      </c>
      <c r="AR22">
        <f t="shared" si="9"/>
        <v>-42.50834416783109</v>
      </c>
      <c r="AS22">
        <f t="shared" si="9"/>
        <v>-2.1602734003695909</v>
      </c>
      <c r="AT22">
        <f t="shared" si="9"/>
        <v>-0.28414561266403016</v>
      </c>
      <c r="AU22">
        <f t="shared" si="9"/>
        <v>-44.952763180864707</v>
      </c>
      <c r="AW22">
        <v>19</v>
      </c>
      <c r="AX22">
        <f>IF(Z22&gt;0, (R22*SUMPRODUCT(K22:$K$98, X22:$X$98)-K22*$AZ$3)/Z22, 0)</f>
        <v>-13.256862150126155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2.8498989999999999E-3</v>
      </c>
      <c r="Q23" s="4">
        <f t="shared" si="21"/>
        <v>12.5</v>
      </c>
      <c r="R23">
        <f t="shared" si="0"/>
        <v>100000</v>
      </c>
      <c r="S23">
        <f t="shared" si="1"/>
        <v>0.1335539169005969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-10.422680752977669</v>
      </c>
      <c r="AC23">
        <f t="shared" si="2"/>
        <v>0.10365219874518061</v>
      </c>
      <c r="AE23">
        <f t="shared" si="3"/>
        <v>0</v>
      </c>
      <c r="AF23">
        <f t="shared" si="4"/>
        <v>0</v>
      </c>
      <c r="AG23">
        <f t="shared" si="4"/>
        <v>-9.7013439544352824</v>
      </c>
      <c r="AH23">
        <f t="shared" si="5"/>
        <v>-224.06197725264605</v>
      </c>
      <c r="AI23">
        <f t="shared" si="6"/>
        <v>-233.76332120708133</v>
      </c>
      <c r="AJ23">
        <f t="shared" si="7"/>
        <v>-10.52633295172285</v>
      </c>
      <c r="AK23">
        <f t="shared" si="22"/>
        <v>-0.72958765270843695</v>
      </c>
      <c r="AL23">
        <f t="shared" si="8"/>
        <v>-245.01924181151261</v>
      </c>
      <c r="AN23">
        <f t="shared" si="9"/>
        <v>0</v>
      </c>
      <c r="AO23">
        <f t="shared" si="9"/>
        <v>0</v>
      </c>
      <c r="AP23">
        <f t="shared" si="9"/>
        <v>-1.5781485883646329</v>
      </c>
      <c r="AQ23">
        <f t="shared" si="9"/>
        <v>-36.448877059532641</v>
      </c>
      <c r="AR23">
        <f t="shared" si="9"/>
        <v>-38.027025647897275</v>
      </c>
      <c r="AS23">
        <f t="shared" si="9"/>
        <v>-1.7123521819698775</v>
      </c>
      <c r="AT23">
        <f t="shared" si="9"/>
        <v>-0.11868435235549887</v>
      </c>
      <c r="AU23">
        <f t="shared" si="9"/>
        <v>-39.858062182222653</v>
      </c>
      <c r="AW23">
        <v>20</v>
      </c>
      <c r="AX23">
        <f>IF(Z23&gt;0, (R23*SUMPRODUCT(K23:$K$98, X23:$X$98)-K23*$AZ$3)/Z23, 0)</f>
        <v>0.1335539169005969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2.8964780000000001E-3</v>
      </c>
      <c r="Q24" s="4">
        <f t="shared" si="21"/>
        <v>12.5</v>
      </c>
      <c r="R24">
        <f t="shared" si="0"/>
        <v>100000</v>
      </c>
      <c r="S24">
        <f t="shared" si="1"/>
        <v>12.281024263456587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0.10365219874518061</v>
      </c>
      <c r="AC24">
        <f t="shared" si="2"/>
        <v>9.4084738103903192</v>
      </c>
      <c r="AE24">
        <f t="shared" si="3"/>
        <v>0</v>
      </c>
      <c r="AF24">
        <f t="shared" si="4"/>
        <v>0</v>
      </c>
      <c r="AG24">
        <f t="shared" si="4"/>
        <v>-9.5762307855564757</v>
      </c>
      <c r="AH24">
        <f t="shared" si="5"/>
        <v>-224.7978346756384</v>
      </c>
      <c r="AI24">
        <f t="shared" si="6"/>
        <v>-234.37406546119487</v>
      </c>
      <c r="AJ24">
        <f t="shared" si="7"/>
        <v>-9.3048216116451385</v>
      </c>
      <c r="AK24">
        <f t="shared" si="22"/>
        <v>7.255653912162644E-3</v>
      </c>
      <c r="AL24">
        <f t="shared" si="8"/>
        <v>-243.67163141892786</v>
      </c>
      <c r="AN24">
        <f t="shared" si="9"/>
        <v>0</v>
      </c>
      <c r="AO24">
        <f t="shared" si="9"/>
        <v>0</v>
      </c>
      <c r="AP24">
        <f t="shared" si="9"/>
        <v>-1.3908893123339798</v>
      </c>
      <c r="AQ24">
        <f t="shared" si="9"/>
        <v>-32.650519049494392</v>
      </c>
      <c r="AR24">
        <f t="shared" si="9"/>
        <v>-34.041408361828374</v>
      </c>
      <c r="AS24">
        <f t="shared" si="9"/>
        <v>-1.3514687795882523</v>
      </c>
      <c r="AT24">
        <f t="shared" si="9"/>
        <v>1.0538396271362223E-3</v>
      </c>
      <c r="AU24">
        <f t="shared" si="9"/>
        <v>-35.391823301789486</v>
      </c>
      <c r="AW24">
        <v>21</v>
      </c>
      <c r="AX24">
        <f>IF(Z24&gt;0, (R24*SUMPRODUCT(K24:$K$98, X24:$X$98)-K24*$AZ$3)/Z24, 0)</f>
        <v>12.281024263456587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2.9506620000000002E-3</v>
      </c>
      <c r="Q25" s="4">
        <f t="shared" si="21"/>
        <v>12.5</v>
      </c>
      <c r="R25">
        <f t="shared" si="0"/>
        <v>100000</v>
      </c>
      <c r="S25">
        <f t="shared" si="1"/>
        <v>23.287499994735452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9.4084738103903192</v>
      </c>
      <c r="AC25">
        <f t="shared" si="2"/>
        <v>17.60947143159018</v>
      </c>
      <c r="AE25">
        <f t="shared" si="3"/>
        <v>0</v>
      </c>
      <c r="AF25">
        <f t="shared" si="4"/>
        <v>0</v>
      </c>
      <c r="AG25">
        <f t="shared" si="4"/>
        <v>-9.4522122574187382</v>
      </c>
      <c r="AH25">
        <f t="shared" si="5"/>
        <v>-226.04976225737315</v>
      </c>
      <c r="AI25">
        <f t="shared" si="6"/>
        <v>-235.5019745147919</v>
      </c>
      <c r="AJ25">
        <f t="shared" si="7"/>
        <v>-8.2009976211998605</v>
      </c>
      <c r="AK25">
        <f t="shared" si="22"/>
        <v>0.65859316672732238</v>
      </c>
      <c r="AL25">
        <f t="shared" si="8"/>
        <v>-243.04437896926444</v>
      </c>
      <c r="AN25">
        <f t="shared" si="9"/>
        <v>0</v>
      </c>
      <c r="AO25">
        <f t="shared" si="9"/>
        <v>0</v>
      </c>
      <c r="AP25">
        <f t="shared" si="9"/>
        <v>-1.2257824776522588</v>
      </c>
      <c r="AQ25">
        <f t="shared" si="9"/>
        <v>-29.314601715071468</v>
      </c>
      <c r="AR25">
        <f t="shared" si="9"/>
        <v>-30.540384192723728</v>
      </c>
      <c r="AS25">
        <f t="shared" si="9"/>
        <v>-1.0635223701673278</v>
      </c>
      <c r="AT25">
        <f t="shared" si="9"/>
        <v>8.5407726962780248E-2</v>
      </c>
      <c r="AU25">
        <f t="shared" si="9"/>
        <v>-31.518498835928277</v>
      </c>
      <c r="AW25">
        <v>22</v>
      </c>
      <c r="AX25">
        <f>IF(Z25&gt;0, (R25*SUMPRODUCT(K25:$K$98, X25:$X$98)-K25*$AZ$3)/Z25, 0)</f>
        <v>23.287499994735452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3.0134020000000001E-3</v>
      </c>
      <c r="Q26" s="4">
        <f t="shared" si="21"/>
        <v>12.5</v>
      </c>
      <c r="R26">
        <f t="shared" si="0"/>
        <v>100000</v>
      </c>
      <c r="S26">
        <f t="shared" si="1"/>
        <v>33.188028001292466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17.60947143159018</v>
      </c>
      <c r="AC26">
        <f t="shared" si="2"/>
        <v>24.769438172495882</v>
      </c>
      <c r="AE26">
        <f t="shared" si="3"/>
        <v>0</v>
      </c>
      <c r="AF26">
        <f t="shared" si="4"/>
        <v>0</v>
      </c>
      <c r="AG26">
        <f t="shared" si="4"/>
        <v>-9.3292068195236197</v>
      </c>
      <c r="AH26">
        <f t="shared" si="5"/>
        <v>-227.86652256744111</v>
      </c>
      <c r="AI26">
        <f t="shared" si="6"/>
        <v>-237.19572938696473</v>
      </c>
      <c r="AJ26">
        <f t="shared" si="7"/>
        <v>-7.159966740905702</v>
      </c>
      <c r="AK26">
        <f t="shared" si="22"/>
        <v>1.2326630002113126</v>
      </c>
      <c r="AL26">
        <f t="shared" si="8"/>
        <v>-243.12303312765911</v>
      </c>
      <c r="AN26">
        <f t="shared" si="9"/>
        <v>0</v>
      </c>
      <c r="AO26">
        <f t="shared" si="9"/>
        <v>0</v>
      </c>
      <c r="AP26">
        <f t="shared" si="9"/>
        <v>-1.0802061406303693</v>
      </c>
      <c r="AQ26">
        <f t="shared" si="9"/>
        <v>-26.384109783730509</v>
      </c>
      <c r="AR26">
        <f t="shared" si="9"/>
        <v>-27.464315924360879</v>
      </c>
      <c r="AS26">
        <f t="shared" si="9"/>
        <v>-0.82903511411600239</v>
      </c>
      <c r="AT26">
        <f t="shared" si="9"/>
        <v>0.14272704720936891</v>
      </c>
      <c r="AU26">
        <f t="shared" si="9"/>
        <v>-28.150623991267512</v>
      </c>
      <c r="AW26">
        <v>23</v>
      </c>
      <c r="AX26">
        <f>IF(Z26&gt;0, (R26*SUMPRODUCT(K26:$K$98, X26:$X$98)-K26*$AZ$3)/Z26, 0)</f>
        <v>33.188028001292466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3.0789929999999999E-3</v>
      </c>
      <c r="Q27" s="4">
        <f t="shared" si="21"/>
        <v>12.5</v>
      </c>
      <c r="R27">
        <f t="shared" si="0"/>
        <v>100000</v>
      </c>
      <c r="S27">
        <f t="shared" si="1"/>
        <v>42.021380481593724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24.769438172495882</v>
      </c>
      <c r="AC27">
        <f t="shared" si="2"/>
        <v>30.951907367316323</v>
      </c>
      <c r="AE27">
        <f t="shared" si="3"/>
        <v>0</v>
      </c>
      <c r="AF27">
        <f t="shared" si="4"/>
        <v>0</v>
      </c>
      <c r="AG27">
        <f t="shared" si="4"/>
        <v>-9.2071901888355185</v>
      </c>
      <c r="AH27">
        <f t="shared" si="5"/>
        <v>-229.7964999429239</v>
      </c>
      <c r="AI27">
        <f t="shared" si="6"/>
        <v>-239.00369013175941</v>
      </c>
      <c r="AJ27">
        <f t="shared" si="7"/>
        <v>-6.1824691948204418</v>
      </c>
      <c r="AK27">
        <f t="shared" si="22"/>
        <v>1.7338606720747118</v>
      </c>
      <c r="AL27">
        <f t="shared" si="8"/>
        <v>-243.45229865450514</v>
      </c>
      <c r="AN27">
        <f t="shared" si="9"/>
        <v>0</v>
      </c>
      <c r="AO27">
        <f t="shared" si="9"/>
        <v>0</v>
      </c>
      <c r="AP27">
        <f t="shared" si="9"/>
        <v>-0.95185547507009616</v>
      </c>
      <c r="AQ27">
        <f t="shared" si="9"/>
        <v>-23.756765325413731</v>
      </c>
      <c r="AR27">
        <f t="shared" si="9"/>
        <v>-24.708620800483828</v>
      </c>
      <c r="AS27">
        <f t="shared" si="9"/>
        <v>-0.63915451205492368</v>
      </c>
      <c r="AT27">
        <f t="shared" si="9"/>
        <v>0.17924955821204383</v>
      </c>
      <c r="AU27">
        <f t="shared" si="9"/>
        <v>-25.168525754326708</v>
      </c>
      <c r="AW27">
        <v>24</v>
      </c>
      <c r="AX27">
        <f>IF(Z27&gt;0, (R27*SUMPRODUCT(K27:$K$98, X27:$X$98)-K27*$AZ$3)/Z27, 0)</f>
        <v>42.021380481593724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3.1512390000000001E-3</v>
      </c>
      <c r="Q28" s="4">
        <f t="shared" si="21"/>
        <v>12.5</v>
      </c>
      <c r="R28">
        <f t="shared" si="0"/>
        <v>100000</v>
      </c>
      <c r="S28">
        <f t="shared" si="1"/>
        <v>49.900985866125012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30.951907367316323</v>
      </c>
      <c r="AC28">
        <f t="shared" si="2"/>
        <v>36.27244470132311</v>
      </c>
      <c r="AE28">
        <f t="shared" si="3"/>
        <v>0</v>
      </c>
      <c r="AF28">
        <f t="shared" si="4"/>
        <v>0</v>
      </c>
      <c r="AG28">
        <f t="shared" si="4"/>
        <v>-9.0861042301436878</v>
      </c>
      <c r="AH28">
        <f t="shared" si="5"/>
        <v>-232.1124544278068</v>
      </c>
      <c r="AI28">
        <f t="shared" si="6"/>
        <v>-241.19855865795049</v>
      </c>
      <c r="AJ28">
        <f t="shared" si="7"/>
        <v>-5.3205373340067865</v>
      </c>
      <c r="AK28">
        <f t="shared" si="22"/>
        <v>2.1666335157121428</v>
      </c>
      <c r="AL28">
        <f t="shared" si="8"/>
        <v>-244.35246247624514</v>
      </c>
      <c r="AN28">
        <f t="shared" si="9"/>
        <v>0</v>
      </c>
      <c r="AO28">
        <f t="shared" si="9"/>
        <v>0</v>
      </c>
      <c r="AP28">
        <f t="shared" si="9"/>
        <v>-0.83869410377142029</v>
      </c>
      <c r="AQ28">
        <f t="shared" si="9"/>
        <v>-21.425172110031532</v>
      </c>
      <c r="AR28">
        <f t="shared" si="9"/>
        <v>-22.263866213802952</v>
      </c>
      <c r="AS28">
        <f t="shared" si="9"/>
        <v>-0.49111293222052732</v>
      </c>
      <c r="AT28">
        <f t="shared" si="9"/>
        <v>0.19999140540704327</v>
      </c>
      <c r="AU28">
        <f t="shared" si="9"/>
        <v>-22.554987740616436</v>
      </c>
      <c r="AW28">
        <v>25</v>
      </c>
      <c r="AX28">
        <f>IF(Z28&gt;0, (R28*SUMPRODUCT(K28:$K$98, X28:$X$98)-K28*$AZ$3)/Z28, 0)</f>
        <v>49.900985866125012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3.229188E-3</v>
      </c>
      <c r="Q29" s="4">
        <f t="shared" si="21"/>
        <v>12.5</v>
      </c>
      <c r="R29">
        <f t="shared" si="0"/>
        <v>100000</v>
      </c>
      <c r="S29">
        <f t="shared" si="1"/>
        <v>56.894928030768128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36.27244470132311</v>
      </c>
      <c r="AC29">
        <f t="shared" si="2"/>
        <v>40.809149965774196</v>
      </c>
      <c r="AE29">
        <f t="shared" si="3"/>
        <v>0</v>
      </c>
      <c r="AF29">
        <f t="shared" si="4"/>
        <v>0</v>
      </c>
      <c r="AG29">
        <f t="shared" si="4"/>
        <v>-8.9659024490955233</v>
      </c>
      <c r="AH29">
        <f t="shared" si="5"/>
        <v>-234.72590997383386</v>
      </c>
      <c r="AI29">
        <f t="shared" si="6"/>
        <v>-243.69181242292939</v>
      </c>
      <c r="AJ29">
        <f t="shared" si="7"/>
        <v>-4.5367052644510864</v>
      </c>
      <c r="AK29">
        <f t="shared" si="22"/>
        <v>2.5390711290926178</v>
      </c>
      <c r="AL29">
        <f t="shared" si="8"/>
        <v>-245.68944655828787</v>
      </c>
      <c r="AN29">
        <f t="shared" si="9"/>
        <v>0</v>
      </c>
      <c r="AO29">
        <f t="shared" si="9"/>
        <v>0</v>
      </c>
      <c r="AP29">
        <f t="shared" si="9"/>
        <v>-0.73892755517690789</v>
      </c>
      <c r="AQ29">
        <f t="shared" si="9"/>
        <v>-19.345006682638751</v>
      </c>
      <c r="AR29">
        <f t="shared" si="9"/>
        <v>-20.083934237815658</v>
      </c>
      <c r="AS29">
        <f t="shared" si="9"/>
        <v>-0.37389393300361268</v>
      </c>
      <c r="AT29">
        <f t="shared" si="9"/>
        <v>0.20925831309150017</v>
      </c>
      <c r="AU29">
        <f t="shared" si="9"/>
        <v>-20.24856985772777</v>
      </c>
      <c r="AW29">
        <v>26</v>
      </c>
      <c r="AX29">
        <f>IF(Z29&gt;0, (R29*SUMPRODUCT(K29:$K$98, X29:$X$98)-K29*$AZ$3)/Z29, 0)</f>
        <v>56.894928030768128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3.318545E-3</v>
      </c>
      <c r="Q30" s="4">
        <f t="shared" si="21"/>
        <v>12.5</v>
      </c>
      <c r="R30">
        <f t="shared" si="0"/>
        <v>100000</v>
      </c>
      <c r="S30">
        <f t="shared" si="1"/>
        <v>63.082070664187356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40.809149965774196</v>
      </c>
      <c r="AC30">
        <f t="shared" si="2"/>
        <v>44.644390938923465</v>
      </c>
      <c r="AE30">
        <f t="shared" si="3"/>
        <v>0</v>
      </c>
      <c r="AF30">
        <f t="shared" si="4"/>
        <v>0</v>
      </c>
      <c r="AG30">
        <f t="shared" si="4"/>
        <v>-8.8464896738616332</v>
      </c>
      <c r="AH30">
        <f t="shared" si="5"/>
        <v>-238.0300059434696</v>
      </c>
      <c r="AI30">
        <f t="shared" si="6"/>
        <v>-246.87649561733124</v>
      </c>
      <c r="AJ30">
        <f t="shared" si="7"/>
        <v>-3.8352409731492685</v>
      </c>
      <c r="AK30">
        <f t="shared" si="22"/>
        <v>2.8566404976041939</v>
      </c>
      <c r="AL30">
        <f t="shared" si="8"/>
        <v>-247.85509609287632</v>
      </c>
      <c r="AN30">
        <f t="shared" si="9"/>
        <v>0</v>
      </c>
      <c r="AO30">
        <f t="shared" si="9"/>
        <v>0</v>
      </c>
      <c r="AP30">
        <f t="shared" si="9"/>
        <v>-0.65096974578709288</v>
      </c>
      <c r="AQ30">
        <f t="shared" si="9"/>
        <v>-17.515459597103938</v>
      </c>
      <c r="AR30">
        <f t="shared" si="9"/>
        <v>-18.166429342891032</v>
      </c>
      <c r="AS30">
        <f t="shared" si="9"/>
        <v>-0.2822165551947573</v>
      </c>
      <c r="AT30">
        <f t="shared" si="9"/>
        <v>0.21020615035870807</v>
      </c>
      <c r="AU30">
        <f t="shared" si="9"/>
        <v>-18.238439747727082</v>
      </c>
      <c r="AW30">
        <v>27</v>
      </c>
      <c r="AX30">
        <f>IF(Z30&gt;0, (R30*SUMPRODUCT(K30:$K$98, X30:$X$98)-K30*$AZ$3)/Z30, 0)</f>
        <v>63.082070664187356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3.4212090000000001E-3</v>
      </c>
      <c r="Q31" s="4">
        <f t="shared" si="21"/>
        <v>12.5</v>
      </c>
      <c r="R31">
        <f t="shared" si="0"/>
        <v>100000</v>
      </c>
      <c r="S31">
        <f t="shared" si="1"/>
        <v>68.496363954331116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44.644390938923465</v>
      </c>
      <c r="AC31">
        <f t="shared" si="2"/>
        <v>47.825581034487328</v>
      </c>
      <c r="AE31">
        <f t="shared" si="3"/>
        <v>0</v>
      </c>
      <c r="AF31">
        <f t="shared" si="4"/>
        <v>0</v>
      </c>
      <c r="AG31">
        <f t="shared" si="4"/>
        <v>-8.7277590870323962</v>
      </c>
      <c r="AH31">
        <f t="shared" si="5"/>
        <v>-242.12552072497991</v>
      </c>
      <c r="AI31">
        <f t="shared" si="6"/>
        <v>-250.85327981201232</v>
      </c>
      <c r="AJ31">
        <f t="shared" si="7"/>
        <v>-3.1811900955638635</v>
      </c>
      <c r="AK31">
        <f t="shared" si="22"/>
        <v>3.1251073657246429</v>
      </c>
      <c r="AL31">
        <f t="shared" si="8"/>
        <v>-250.90936254185155</v>
      </c>
      <c r="AN31">
        <f t="shared" si="9"/>
        <v>0</v>
      </c>
      <c r="AO31">
        <f t="shared" si="9"/>
        <v>0</v>
      </c>
      <c r="AP31">
        <f t="shared" si="9"/>
        <v>-0.5734222721216139</v>
      </c>
      <c r="AQ31">
        <f t="shared" si="9"/>
        <v>-15.907882521532247</v>
      </c>
      <c r="AR31">
        <f t="shared" si="9"/>
        <v>-16.481304793653862</v>
      </c>
      <c r="AS31">
        <f t="shared" si="9"/>
        <v>-0.20900728749024802</v>
      </c>
      <c r="AT31">
        <f t="shared" si="9"/>
        <v>0.20532259751994739</v>
      </c>
      <c r="AU31">
        <f t="shared" si="9"/>
        <v>-16.484989483624162</v>
      </c>
      <c r="AW31">
        <v>28</v>
      </c>
      <c r="AX31">
        <f>IF(Z31&gt;0, (R31*SUMPRODUCT(K31:$K$98, X31:$X$98)-K31*$AZ$3)/Z31, 0)</f>
        <v>68.496363954331116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3.53338E-3</v>
      </c>
      <c r="Q32" s="4">
        <f t="shared" si="21"/>
        <v>12.5</v>
      </c>
      <c r="R32">
        <f t="shared" si="0"/>
        <v>100000</v>
      </c>
      <c r="S32">
        <f t="shared" si="1"/>
        <v>73.169192358935263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47.825581034487328</v>
      </c>
      <c r="AC32">
        <f t="shared" si="2"/>
        <v>50.39685002426566</v>
      </c>
      <c r="AE32">
        <f t="shared" si="3"/>
        <v>0</v>
      </c>
      <c r="AF32">
        <f t="shared" si="4"/>
        <v>0</v>
      </c>
      <c r="AG32">
        <f t="shared" si="4"/>
        <v>-8.6096430067591321</v>
      </c>
      <c r="AH32">
        <f t="shared" si="5"/>
        <v>-246.70791522350822</v>
      </c>
      <c r="AI32">
        <f t="shared" si="6"/>
        <v>-255.31755823026737</v>
      </c>
      <c r="AJ32">
        <f t="shared" si="7"/>
        <v>-2.5712689897783321</v>
      </c>
      <c r="AK32">
        <f t="shared" si="22"/>
        <v>3.3477906724141131</v>
      </c>
      <c r="AL32">
        <f t="shared" si="8"/>
        <v>-254.54103654763159</v>
      </c>
      <c r="AN32">
        <f t="shared" si="9"/>
        <v>0</v>
      </c>
      <c r="AO32">
        <f t="shared" si="9"/>
        <v>0</v>
      </c>
      <c r="AP32">
        <f t="shared" si="9"/>
        <v>-0.50505529518975767</v>
      </c>
      <c r="AQ32">
        <f t="shared" si="9"/>
        <v>-14.472277056207629</v>
      </c>
      <c r="AR32">
        <f t="shared" si="9"/>
        <v>-14.977332351397388</v>
      </c>
      <c r="AS32">
        <f t="shared" si="9"/>
        <v>-0.15083471145380287</v>
      </c>
      <c r="AT32">
        <f t="shared" si="9"/>
        <v>0.1963867032538078</v>
      </c>
      <c r="AU32">
        <f t="shared" si="9"/>
        <v>-14.931780359597383</v>
      </c>
      <c r="AW32">
        <v>29</v>
      </c>
      <c r="AX32">
        <f>IF(Z32&gt;0, (R32*SUMPRODUCT(K32:$K$98, X32:$X$98)-K32*$AZ$3)/Z32, 0)</f>
        <v>73.169192358935263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3.6617109999999998E-3</v>
      </c>
      <c r="Q33" s="4">
        <f t="shared" si="21"/>
        <v>12.5</v>
      </c>
      <c r="R33">
        <f t="shared" si="0"/>
        <v>100000</v>
      </c>
      <c r="S33">
        <f t="shared" si="1"/>
        <v>77.166286672737812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50.39685002426566</v>
      </c>
      <c r="AC33">
        <f t="shared" si="2"/>
        <v>52.423815388871276</v>
      </c>
      <c r="AE33">
        <f t="shared" si="3"/>
        <v>0</v>
      </c>
      <c r="AF33">
        <f t="shared" si="4"/>
        <v>0</v>
      </c>
      <c r="AG33">
        <f t="shared" si="4"/>
        <v>-8.4920205521876184</v>
      </c>
      <c r="AH33">
        <f t="shared" si="5"/>
        <v>-252.20819603138392</v>
      </c>
      <c r="AI33">
        <f t="shared" si="6"/>
        <v>-260.70021658357155</v>
      </c>
      <c r="AJ33">
        <f t="shared" si="7"/>
        <v>-2.0269653646056156</v>
      </c>
      <c r="AK33">
        <f t="shared" si="22"/>
        <v>3.5277795016985967</v>
      </c>
      <c r="AL33">
        <f t="shared" si="8"/>
        <v>-259.19940244647859</v>
      </c>
      <c r="AN33">
        <f t="shared" si="9"/>
        <v>0</v>
      </c>
      <c r="AO33">
        <f t="shared" si="9"/>
        <v>0</v>
      </c>
      <c r="AP33">
        <f t="shared" si="9"/>
        <v>-0.44478158545344243</v>
      </c>
      <c r="AQ33">
        <f t="shared" si="9"/>
        <v>-13.209760928604162</v>
      </c>
      <c r="AR33">
        <f t="shared" si="9"/>
        <v>-13.654542514057605</v>
      </c>
      <c r="AS33">
        <f t="shared" si="9"/>
        <v>-0.10616517741425528</v>
      </c>
      <c r="AT33">
        <f t="shared" si="9"/>
        <v>0.18477244022819106</v>
      </c>
      <c r="AU33">
        <f t="shared" si="9"/>
        <v>-13.575935251243671</v>
      </c>
      <c r="AW33">
        <v>30</v>
      </c>
      <c r="AX33">
        <f>IF(Z33&gt;0, (R33*SUMPRODUCT(K33:$K$98, X33:$X$98)-K33*$AZ$3)/Z33, 0)</f>
        <v>77.166286672737812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3.8071530000000002E-3</v>
      </c>
      <c r="Q34" s="4">
        <f t="shared" si="21"/>
        <v>12.5</v>
      </c>
      <c r="R34">
        <f t="shared" si="0"/>
        <v>100000</v>
      </c>
      <c r="S34">
        <f t="shared" si="1"/>
        <v>80.517914804822738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52.423815388871276</v>
      </c>
      <c r="AC34">
        <f t="shared" si="2"/>
        <v>53.945520907421596</v>
      </c>
      <c r="AE34">
        <f t="shared" si="3"/>
        <v>0</v>
      </c>
      <c r="AF34">
        <f t="shared" si="4"/>
        <v>0</v>
      </c>
      <c r="AG34">
        <f t="shared" si="4"/>
        <v>-8.3747699251444185</v>
      </c>
      <c r="AH34">
        <f t="shared" si="5"/>
        <v>-258.64337217058198</v>
      </c>
      <c r="AI34">
        <f t="shared" si="6"/>
        <v>-267.01814209572638</v>
      </c>
      <c r="AJ34">
        <f t="shared" si="7"/>
        <v>-1.5217055185503199</v>
      </c>
      <c r="AK34">
        <f t="shared" si="22"/>
        <v>3.6696670772209896</v>
      </c>
      <c r="AL34">
        <f t="shared" si="8"/>
        <v>-264.87018053705572</v>
      </c>
      <c r="AN34">
        <f t="shared" si="9"/>
        <v>0</v>
      </c>
      <c r="AO34">
        <f t="shared" si="9"/>
        <v>0</v>
      </c>
      <c r="AP34">
        <f t="shared" si="9"/>
        <v>-0.39164323040312865</v>
      </c>
      <c r="AQ34">
        <f t="shared" si="9"/>
        <v>-12.09536819574164</v>
      </c>
      <c r="AR34">
        <f t="shared" si="9"/>
        <v>-12.487011426144766</v>
      </c>
      <c r="AS34">
        <f t="shared" si="9"/>
        <v>-7.116203434054795E-2</v>
      </c>
      <c r="AT34">
        <f t="shared" si="9"/>
        <v>0.17161071664927582</v>
      </c>
      <c r="AU34">
        <f t="shared" ref="AU34:AU97" si="23">AL34*$K34</f>
        <v>-12.38656274383604</v>
      </c>
      <c r="AW34">
        <v>31</v>
      </c>
      <c r="AX34">
        <f>IF(Z34&gt;0, (R34*SUMPRODUCT(K34:$K$98, X34:$X$98)-K34*$AZ$3)/Z34, 0)</f>
        <v>80.517914804822738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3.9582979999999999E-3</v>
      </c>
      <c r="Q35" s="4">
        <f t="shared" si="21"/>
        <v>12.5</v>
      </c>
      <c r="R35">
        <f t="shared" si="0"/>
        <v>100000</v>
      </c>
      <c r="S35">
        <f t="shared" si="1"/>
        <v>83.258806188901232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53.945520907421596</v>
      </c>
      <c r="AC35">
        <f t="shared" si="2"/>
        <v>55.003247753782134</v>
      </c>
      <c r="AE35">
        <f t="shared" si="3"/>
        <v>0</v>
      </c>
      <c r="AF35">
        <f t="shared" ref="AF35:AG66" si="24">-$Z35*P35</f>
        <v>0</v>
      </c>
      <c r="AG35">
        <f t="shared" si="24"/>
        <v>-8.2578723908478153</v>
      </c>
      <c r="AH35">
        <f t="shared" si="5"/>
        <v>-265.1986803612744</v>
      </c>
      <c r="AI35">
        <f t="shared" ref="AI35:AI66" si="25">SUM(AE35:AH35)</f>
        <v>-273.45655275212221</v>
      </c>
      <c r="AJ35">
        <f t="shared" si="7"/>
        <v>-1.0577268463605378</v>
      </c>
      <c r="AK35">
        <f t="shared" si="22"/>
        <v>3.7761864635195121</v>
      </c>
      <c r="AL35">
        <f t="shared" si="8"/>
        <v>-270.73809313496321</v>
      </c>
      <c r="AN35">
        <f t="shared" ref="AN35:AT66" si="26">AE35*$K35</f>
        <v>0</v>
      </c>
      <c r="AO35">
        <f t="shared" si="26"/>
        <v>0</v>
      </c>
      <c r="AP35">
        <f t="shared" si="26"/>
        <v>-0.34480049775310639</v>
      </c>
      <c r="AQ35">
        <f t="shared" si="26"/>
        <v>-11.073147254416023</v>
      </c>
      <c r="AR35">
        <f t="shared" si="26"/>
        <v>-11.417947752169129</v>
      </c>
      <c r="AS35">
        <f t="shared" si="26"/>
        <v>-4.4164492480670746E-2</v>
      </c>
      <c r="AT35">
        <f t="shared" si="26"/>
        <v>0.15767148129742339</v>
      </c>
      <c r="AU35">
        <f t="shared" si="23"/>
        <v>-11.304440763352376</v>
      </c>
      <c r="AW35">
        <v>32</v>
      </c>
      <c r="AX35">
        <f>IF(Z35&gt;0, (R35*SUMPRODUCT(K35:$K$98, X35:$X$98)-K35*$AZ$3)/Z35, 0)</f>
        <v>83.258806188901232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4.120851E-3</v>
      </c>
      <c r="Q36" s="4">
        <f t="shared" si="21"/>
        <v>12.5</v>
      </c>
      <c r="R36">
        <f t="shared" si="0"/>
        <v>100000</v>
      </c>
      <c r="S36">
        <f t="shared" si="1"/>
        <v>85.481096600689469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55.003247753782134</v>
      </c>
      <c r="AC36">
        <f t="shared" si="2"/>
        <v>55.673935358385997</v>
      </c>
      <c r="AE36">
        <f t="shared" si="3"/>
        <v>0</v>
      </c>
      <c r="AF36">
        <f t="shared" si="24"/>
        <v>0</v>
      </c>
      <c r="AG36">
        <f t="shared" si="24"/>
        <v>-8.1412642052396382</v>
      </c>
      <c r="AH36">
        <f t="shared" si="5"/>
        <v>-272.23569359758085</v>
      </c>
      <c r="AI36">
        <f t="shared" si="25"/>
        <v>-280.37695780282047</v>
      </c>
      <c r="AJ36">
        <f t="shared" si="7"/>
        <v>-0.67068760460386301</v>
      </c>
      <c r="AK36">
        <f t="shared" si="22"/>
        <v>3.8502273427647498</v>
      </c>
      <c r="AL36">
        <f t="shared" si="8"/>
        <v>-277.19741806465959</v>
      </c>
      <c r="AN36">
        <f t="shared" si="26"/>
        <v>0</v>
      </c>
      <c r="AO36">
        <f t="shared" si="26"/>
        <v>0</v>
      </c>
      <c r="AP36">
        <f t="shared" si="26"/>
        <v>-0.30351037616036508</v>
      </c>
      <c r="AQ36">
        <f t="shared" si="26"/>
        <v>-10.149081971188471</v>
      </c>
      <c r="AR36">
        <f t="shared" si="26"/>
        <v>-10.452592347348835</v>
      </c>
      <c r="AS36">
        <f t="shared" si="26"/>
        <v>-2.5003567262735806E-2</v>
      </c>
      <c r="AT36">
        <f t="shared" si="26"/>
        <v>0.14353838908131281</v>
      </c>
      <c r="AU36">
        <f t="shared" si="23"/>
        <v>-10.334057525530259</v>
      </c>
      <c r="AW36">
        <v>33</v>
      </c>
      <c r="AX36">
        <f>IF(Z36&gt;0, (R36*SUMPRODUCT(K36:$K$98, X36:$X$98)-K36*$AZ$3)/Z36, 0)</f>
        <v>85.481096600689469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4.2986129999999997E-3</v>
      </c>
      <c r="Q37" s="4">
        <f t="shared" si="21"/>
        <v>12.5</v>
      </c>
      <c r="R37">
        <f t="shared" si="0"/>
        <v>100000</v>
      </c>
      <c r="S37">
        <f t="shared" si="1"/>
        <v>87.245217048909382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55.673935358385997</v>
      </c>
      <c r="AC37">
        <f t="shared" si="2"/>
        <v>56.010420225608101</v>
      </c>
      <c r="AE37">
        <f t="shared" si="3"/>
        <v>0</v>
      </c>
      <c r="AF37">
        <f t="shared" si="24"/>
        <v>0</v>
      </c>
      <c r="AG37">
        <f t="shared" si="24"/>
        <v>-8.0248554190381647</v>
      </c>
      <c r="AH37">
        <f t="shared" si="5"/>
        <v>-279.96915319262223</v>
      </c>
      <c r="AI37">
        <f t="shared" si="25"/>
        <v>-287.99400861166038</v>
      </c>
      <c r="AJ37">
        <f t="shared" si="7"/>
        <v>-0.33648486722210436</v>
      </c>
      <c r="AK37">
        <f t="shared" si="22"/>
        <v>3.8971754750870202</v>
      </c>
      <c r="AL37">
        <f t="shared" si="8"/>
        <v>-284.43331800379548</v>
      </c>
      <c r="AN37">
        <f t="shared" si="26"/>
        <v>0</v>
      </c>
      <c r="AO37">
        <f t="shared" si="26"/>
        <v>0</v>
      </c>
      <c r="AP37">
        <f t="shared" si="26"/>
        <v>-0.26711660602693177</v>
      </c>
      <c r="AQ37">
        <f t="shared" si="26"/>
        <v>-9.3190974899845394</v>
      </c>
      <c r="AR37">
        <f t="shared" si="26"/>
        <v>-9.586214096011469</v>
      </c>
      <c r="AS37">
        <f t="shared" si="26"/>
        <v>-1.1200288481030869E-2</v>
      </c>
      <c r="AT37">
        <f t="shared" si="26"/>
        <v>0.12972199891937886</v>
      </c>
      <c r="AU37">
        <f t="shared" si="23"/>
        <v>-9.4676923855731232</v>
      </c>
      <c r="AW37">
        <v>34</v>
      </c>
      <c r="AX37">
        <f>IF(Z37&gt;0, (R37*SUMPRODUCT(K37:$K$98, X37:$X$98)-K37*$AZ$3)/Z37, 0)</f>
        <v>87.245217048909382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4.5124980000000002E-3</v>
      </c>
      <c r="Q38" s="4">
        <f t="shared" si="21"/>
        <v>12.5</v>
      </c>
      <c r="R38">
        <f t="shared" si="0"/>
        <v>100000</v>
      </c>
      <c r="S38">
        <f t="shared" si="1"/>
        <v>88.597999282714937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56.010420225608101</v>
      </c>
      <c r="AC38">
        <f t="shared" si="2"/>
        <v>56.053435984204455</v>
      </c>
      <c r="AE38">
        <f t="shared" si="3"/>
        <v>0</v>
      </c>
      <c r="AF38">
        <f t="shared" si="24"/>
        <v>0</v>
      </c>
      <c r="AG38">
        <f t="shared" si="24"/>
        <v>-7.908394720819083</v>
      </c>
      <c r="AH38">
        <f t="shared" si="5"/>
        <v>-289.69715222959104</v>
      </c>
      <c r="AI38">
        <f t="shared" si="25"/>
        <v>-297.60554695041014</v>
      </c>
      <c r="AJ38">
        <f t="shared" si="7"/>
        <v>-4.3015758596354203E-2</v>
      </c>
      <c r="AK38">
        <f t="shared" si="22"/>
        <v>3.9207294157925676</v>
      </c>
      <c r="AL38">
        <f t="shared" si="8"/>
        <v>-293.72783329321396</v>
      </c>
      <c r="AN38">
        <f t="shared" si="26"/>
        <v>0</v>
      </c>
      <c r="AO38">
        <f t="shared" si="26"/>
        <v>0</v>
      </c>
      <c r="AP38">
        <f t="shared" si="26"/>
        <v>-0.23503578287160634</v>
      </c>
      <c r="AQ38">
        <f t="shared" si="26"/>
        <v>-8.6097367890236978</v>
      </c>
      <c r="AR38">
        <f t="shared" si="26"/>
        <v>-8.8447725718953034</v>
      </c>
      <c r="AS38">
        <f t="shared" si="26"/>
        <v>-1.278419053982552E-3</v>
      </c>
      <c r="AT38">
        <f t="shared" si="26"/>
        <v>0.11652323135093839</v>
      </c>
      <c r="AU38">
        <f t="shared" si="23"/>
        <v>-8.7295277595983496</v>
      </c>
      <c r="AW38">
        <v>35</v>
      </c>
      <c r="AX38">
        <f>IF(Z38&gt;0, (R38*SUMPRODUCT(K38:$K$98, X38:$X$98)-K38*$AZ$3)/Z38, 0)</f>
        <v>88.597999282714937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4.7406419999999998E-3</v>
      </c>
      <c r="Q39" s="4">
        <f t="shared" si="21"/>
        <v>12.5</v>
      </c>
      <c r="R39">
        <f t="shared" si="0"/>
        <v>100000</v>
      </c>
      <c r="S39">
        <f t="shared" si="1"/>
        <v>89.521333845286279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56.053435984204455</v>
      </c>
      <c r="AC39">
        <f t="shared" si="2"/>
        <v>55.802728881413671</v>
      </c>
      <c r="AE39">
        <f t="shared" si="3"/>
        <v>0</v>
      </c>
      <c r="AF39">
        <f t="shared" si="24"/>
        <v>0</v>
      </c>
      <c r="AG39">
        <f t="shared" si="24"/>
        <v>-7.7918199054447994</v>
      </c>
      <c r="AH39">
        <f t="shared" si="5"/>
        <v>-299.92694532874572</v>
      </c>
      <c r="AI39">
        <f t="shared" si="25"/>
        <v>-307.71876523419053</v>
      </c>
      <c r="AJ39">
        <f t="shared" si="7"/>
        <v>0.25070710279078412</v>
      </c>
      <c r="AK39">
        <f t="shared" si="22"/>
        <v>3.9237405188943124</v>
      </c>
      <c r="AL39">
        <f t="shared" si="8"/>
        <v>-303.54431761250544</v>
      </c>
      <c r="AN39">
        <f t="shared" si="26"/>
        <v>0</v>
      </c>
      <c r="AO39">
        <f t="shared" si="26"/>
        <v>0</v>
      </c>
      <c r="AP39">
        <f t="shared" si="26"/>
        <v>-0.20676000405277342</v>
      </c>
      <c r="AQ39">
        <f t="shared" si="26"/>
        <v>-7.9587178841715529</v>
      </c>
      <c r="AR39">
        <f t="shared" si="26"/>
        <v>-8.1654778882243271</v>
      </c>
      <c r="AS39">
        <f t="shared" si="26"/>
        <v>6.652643697893903E-3</v>
      </c>
      <c r="AT39">
        <f t="shared" si="26"/>
        <v>0.10411850061135461</v>
      </c>
      <c r="AU39">
        <f t="shared" si="23"/>
        <v>-8.0547067439150783</v>
      </c>
      <c r="AW39">
        <v>36</v>
      </c>
      <c r="AX39">
        <f>IF(Z39&gt;0, (R39*SUMPRODUCT(K39:$K$98, X39:$X$98)-K39*$AZ$3)/Z39, 0)</f>
        <v>89.521333845286279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4.9668849999999999E-3</v>
      </c>
      <c r="Q40" s="4">
        <f t="shared" si="21"/>
        <v>12.5</v>
      </c>
      <c r="R40">
        <f t="shared" si="0"/>
        <v>100000</v>
      </c>
      <c r="S40">
        <f t="shared" si="1"/>
        <v>90.074893486011263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55.802728881413671</v>
      </c>
      <c r="AC40">
        <f t="shared" si="2"/>
        <v>55.307430359950104</v>
      </c>
      <c r="AE40">
        <f t="shared" si="3"/>
        <v>0</v>
      </c>
      <c r="AF40">
        <f t="shared" si="24"/>
        <v>0</v>
      </c>
      <c r="AG40">
        <f t="shared" si="24"/>
        <v>-7.6752006329792959</v>
      </c>
      <c r="AH40">
        <f t="shared" si="5"/>
        <v>-309.60858728844153</v>
      </c>
      <c r="AI40">
        <f t="shared" si="25"/>
        <v>-317.28378792142081</v>
      </c>
      <c r="AJ40">
        <f t="shared" si="7"/>
        <v>0.49529852146356745</v>
      </c>
      <c r="AK40">
        <f t="shared" si="22"/>
        <v>3.9061910216989575</v>
      </c>
      <c r="AL40">
        <f t="shared" si="8"/>
        <v>-312.88229837825833</v>
      </c>
      <c r="AN40">
        <f t="shared" si="26"/>
        <v>0</v>
      </c>
      <c r="AO40">
        <f t="shared" si="26"/>
        <v>0</v>
      </c>
      <c r="AP40">
        <f t="shared" si="26"/>
        <v>-0.18184415254421071</v>
      </c>
      <c r="AQ40">
        <f t="shared" si="26"/>
        <v>-7.3353797337832818</v>
      </c>
      <c r="AR40">
        <f t="shared" si="26"/>
        <v>-7.5172238863274918</v>
      </c>
      <c r="AS40">
        <f t="shared" si="26"/>
        <v>1.1734825472175503E-2</v>
      </c>
      <c r="AT40">
        <f t="shared" si="26"/>
        <v>9.2547156743305381E-2</v>
      </c>
      <c r="AU40">
        <f t="shared" si="23"/>
        <v>-7.4129419041120119</v>
      </c>
      <c r="AW40">
        <v>37</v>
      </c>
      <c r="AX40">
        <f>IF(Z40&gt;0, (R40*SUMPRODUCT(K40:$K$98, X40:$X$98)-K40*$AZ$3)/Z40, 0)</f>
        <v>90.074893486011263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5.2168930000000002E-3</v>
      </c>
      <c r="Q41" s="4">
        <f t="shared" si="21"/>
        <v>12.5</v>
      </c>
      <c r="R41">
        <f t="shared" si="0"/>
        <v>100000</v>
      </c>
      <c r="S41">
        <f t="shared" si="1"/>
        <v>90.356028755999816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55.307430359950104</v>
      </c>
      <c r="AC41">
        <f t="shared" si="2"/>
        <v>54.635817914298919</v>
      </c>
      <c r="AE41">
        <f t="shared" si="3"/>
        <v>0</v>
      </c>
      <c r="AF41">
        <f t="shared" si="24"/>
        <v>0</v>
      </c>
      <c r="AG41">
        <f t="shared" si="24"/>
        <v>-7.558407926193718</v>
      </c>
      <c r="AH41">
        <f t="shared" si="5"/>
        <v>-320.32560364628205</v>
      </c>
      <c r="AI41">
        <f t="shared" si="25"/>
        <v>-327.88401157247574</v>
      </c>
      <c r="AJ41">
        <f t="shared" si="7"/>
        <v>0.67161244565118494</v>
      </c>
      <c r="AK41">
        <f t="shared" si="22"/>
        <v>3.8715201251965077</v>
      </c>
      <c r="AL41">
        <f t="shared" si="8"/>
        <v>-323.34087900162802</v>
      </c>
      <c r="AN41">
        <f t="shared" si="26"/>
        <v>0</v>
      </c>
      <c r="AO41">
        <f t="shared" si="26"/>
        <v>0</v>
      </c>
      <c r="AP41">
        <f t="shared" si="26"/>
        <v>-0.15989022279666945</v>
      </c>
      <c r="AQ41">
        <f t="shared" si="26"/>
        <v>-6.7761534749916068</v>
      </c>
      <c r="AR41">
        <f t="shared" si="26"/>
        <v>-6.9360436977882758</v>
      </c>
      <c r="AS41">
        <f t="shared" si="26"/>
        <v>1.4207259599742303E-2</v>
      </c>
      <c r="AT41">
        <f t="shared" si="26"/>
        <v>8.1897963357368833E-2</v>
      </c>
      <c r="AU41">
        <f t="shared" si="23"/>
        <v>-6.8399384748311647</v>
      </c>
      <c r="AW41">
        <v>38</v>
      </c>
      <c r="AX41">
        <f>IF(Z41&gt;0, (R41*SUMPRODUCT(K41:$K$98, X41:$X$98)-K41*$AZ$3)/Z41, 0)</f>
        <v>90.356028755999816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5.4821100000000001E-3</v>
      </c>
      <c r="Q42" s="4">
        <f t="shared" si="21"/>
        <v>12.5</v>
      </c>
      <c r="R42">
        <f t="shared" si="0"/>
        <v>100000</v>
      </c>
      <c r="S42">
        <f t="shared" si="1"/>
        <v>90.38881244149573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54.635817914298919</v>
      </c>
      <c r="AC42">
        <f t="shared" si="2"/>
        <v>53.80945666085384</v>
      </c>
      <c r="AE42">
        <f t="shared" si="3"/>
        <v>0</v>
      </c>
      <c r="AF42">
        <f t="shared" si="24"/>
        <v>0</v>
      </c>
      <c r="AG42">
        <f t="shared" si="24"/>
        <v>-7.441387823255516</v>
      </c>
      <c r="AH42">
        <f t="shared" si="5"/>
        <v>-331.48818941012672</v>
      </c>
      <c r="AI42">
        <f t="shared" si="25"/>
        <v>-338.92957723338225</v>
      </c>
      <c r="AJ42">
        <f t="shared" si="7"/>
        <v>0.8263612534450786</v>
      </c>
      <c r="AK42">
        <f t="shared" si="22"/>
        <v>3.8245072540009248</v>
      </c>
      <c r="AL42">
        <f t="shared" si="8"/>
        <v>-334.27870872593621</v>
      </c>
      <c r="AN42">
        <f t="shared" si="26"/>
        <v>0</v>
      </c>
      <c r="AO42">
        <f t="shared" si="26"/>
        <v>0</v>
      </c>
      <c r="AP42">
        <f t="shared" si="26"/>
        <v>-0.14054891498161332</v>
      </c>
      <c r="AQ42">
        <f t="shared" si="26"/>
        <v>-6.2609699235417811</v>
      </c>
      <c r="AR42">
        <f t="shared" si="26"/>
        <v>-6.401518838523395</v>
      </c>
      <c r="AS42">
        <f t="shared" si="26"/>
        <v>1.5607865133918005E-2</v>
      </c>
      <c r="AT42">
        <f t="shared" si="26"/>
        <v>7.2235227844095404E-2</v>
      </c>
      <c r="AU42">
        <f t="shared" si="23"/>
        <v>-6.3136757455453809</v>
      </c>
      <c r="AW42">
        <v>39</v>
      </c>
      <c r="AX42">
        <f>IF(Z42&gt;0, (R42*SUMPRODUCT(K42:$K$98, X42:$X$98)-K42*$AZ$3)/Z42, 0)</f>
        <v>90.38881244149573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5.7777469999999997E-3</v>
      </c>
      <c r="Q43" s="4">
        <f t="shared" si="21"/>
        <v>12.5</v>
      </c>
      <c r="R43">
        <f t="shared" si="0"/>
        <v>100000</v>
      </c>
      <c r="S43">
        <f t="shared" si="1"/>
        <v>90.21871460266469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53.80945666085384</v>
      </c>
      <c r="AC43">
        <f t="shared" si="2"/>
        <v>52.860801220835704</v>
      </c>
      <c r="AE43">
        <f t="shared" si="3"/>
        <v>0</v>
      </c>
      <c r="AF43">
        <f t="shared" si="24"/>
        <v>0</v>
      </c>
      <c r="AG43">
        <f t="shared" si="24"/>
        <v>-7.3239794888513092</v>
      </c>
      <c r="AH43">
        <f t="shared" si="5"/>
        <v>-343.9556493732087</v>
      </c>
      <c r="AI43">
        <f t="shared" si="25"/>
        <v>-351.27962886206001</v>
      </c>
      <c r="AJ43">
        <f t="shared" si="7"/>
        <v>0.94865544001813618</v>
      </c>
      <c r="AK43">
        <f t="shared" si="22"/>
        <v>3.7666619662597691</v>
      </c>
      <c r="AL43">
        <f t="shared" si="8"/>
        <v>-346.5643114557821</v>
      </c>
      <c r="AN43">
        <f t="shared" si="26"/>
        <v>0</v>
      </c>
      <c r="AO43">
        <f t="shared" si="26"/>
        <v>0</v>
      </c>
      <c r="AP43">
        <f t="shared" si="26"/>
        <v>-0.12351015157134722</v>
      </c>
      <c r="AQ43">
        <f t="shared" si="26"/>
        <v>-5.8004005134876522</v>
      </c>
      <c r="AR43">
        <f t="shared" si="26"/>
        <v>-5.9239106650589992</v>
      </c>
      <c r="AS43">
        <f t="shared" si="26"/>
        <v>1.5997939011705202E-2</v>
      </c>
      <c r="AT43">
        <f t="shared" si="26"/>
        <v>6.3520247575643868E-2</v>
      </c>
      <c r="AU43">
        <f t="shared" si="23"/>
        <v>-5.8443924784716499</v>
      </c>
      <c r="AW43">
        <v>40</v>
      </c>
      <c r="AX43">
        <f>IF(Z43&gt;0, (R43*SUMPRODUCT(K43:$K$98, X43:$X$98)-K43*$AZ$3)/Z43, 0)</f>
        <v>90.21871460266469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6.1180619999999996E-3</v>
      </c>
      <c r="Q44" s="4">
        <f t="shared" si="21"/>
        <v>12.5</v>
      </c>
      <c r="R44">
        <f t="shared" si="0"/>
        <v>100000</v>
      </c>
      <c r="S44">
        <f t="shared" si="1"/>
        <v>89.862672984787082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52.860801220835704</v>
      </c>
      <c r="AC44">
        <f t="shared" si="2"/>
        <v>51.803538639065621</v>
      </c>
      <c r="AE44">
        <f t="shared" si="3"/>
        <v>0</v>
      </c>
      <c r="AF44">
        <f t="shared" si="24"/>
        <v>0</v>
      </c>
      <c r="AG44">
        <f t="shared" si="24"/>
        <v>-7.2059311333632765</v>
      </c>
      <c r="AH44">
        <f t="shared" si="5"/>
        <v>-358.46848479616489</v>
      </c>
      <c r="AI44">
        <f t="shared" si="25"/>
        <v>-365.67441592952815</v>
      </c>
      <c r="AJ44">
        <f t="shared" si="7"/>
        <v>1.0572625817700825</v>
      </c>
      <c r="AK44">
        <f t="shared" si="22"/>
        <v>3.7002560854584998</v>
      </c>
      <c r="AL44">
        <f t="shared" si="8"/>
        <v>-360.91689726229959</v>
      </c>
      <c r="AN44">
        <f t="shared" si="26"/>
        <v>0</v>
      </c>
      <c r="AO44">
        <f t="shared" si="26"/>
        <v>0</v>
      </c>
      <c r="AP44">
        <f t="shared" si="26"/>
        <v>-0.10849947079525969</v>
      </c>
      <c r="AQ44">
        <f t="shared" si="26"/>
        <v>-5.3974483210207111</v>
      </c>
      <c r="AR44">
        <f t="shared" si="26"/>
        <v>-5.50594779181597</v>
      </c>
      <c r="AS44">
        <f t="shared" si="26"/>
        <v>1.591916831990918E-2</v>
      </c>
      <c r="AT44">
        <f t="shared" si="26"/>
        <v>5.5714635575736166E-2</v>
      </c>
      <c r="AU44">
        <f t="shared" si="23"/>
        <v>-5.4343139879203255</v>
      </c>
      <c r="AW44">
        <v>41</v>
      </c>
      <c r="AX44">
        <f>IF(Z44&gt;0, (R44*SUMPRODUCT(K44:$K$98, X44:$X$98)-K44*$AZ$3)/Z44, 0)</f>
        <v>89.862672984787082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6.4830920000000002E-3</v>
      </c>
      <c r="Q45" s="4">
        <f t="shared" si="21"/>
        <v>12.5</v>
      </c>
      <c r="R45">
        <f t="shared" si="0"/>
        <v>100000</v>
      </c>
      <c r="S45">
        <f t="shared" si="1"/>
        <v>89.318340948283236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51.803538639065621</v>
      </c>
      <c r="AC45">
        <f t="shared" si="2"/>
        <v>50.641034899935597</v>
      </c>
      <c r="AE45">
        <f t="shared" si="3"/>
        <v>0</v>
      </c>
      <c r="AF45">
        <f t="shared" si="24"/>
        <v>0</v>
      </c>
      <c r="AG45">
        <f t="shared" si="24"/>
        <v>-7.0871551075463852</v>
      </c>
      <c r="AH45">
        <f t="shared" si="5"/>
        <v>-373.73371586606714</v>
      </c>
      <c r="AI45">
        <f t="shared" si="25"/>
        <v>-380.82087097361352</v>
      </c>
      <c r="AJ45">
        <f t="shared" si="7"/>
        <v>1.1625037391300239</v>
      </c>
      <c r="AK45">
        <f t="shared" si="22"/>
        <v>3.626247704734594</v>
      </c>
      <c r="AL45">
        <f t="shared" si="8"/>
        <v>-376.03211952974891</v>
      </c>
      <c r="AN45">
        <f t="shared" si="26"/>
        <v>0</v>
      </c>
      <c r="AO45">
        <f t="shared" si="26"/>
        <v>0</v>
      </c>
      <c r="AP45">
        <f t="shared" si="26"/>
        <v>-9.5277735746598299E-2</v>
      </c>
      <c r="AQ45">
        <f t="shared" si="26"/>
        <v>-5.0243717936927261</v>
      </c>
      <c r="AR45">
        <f t="shared" si="26"/>
        <v>-5.1196495294393243</v>
      </c>
      <c r="AS45">
        <f t="shared" si="26"/>
        <v>1.5628375897026033E-2</v>
      </c>
      <c r="AT45">
        <f t="shared" si="26"/>
        <v>4.8750262315484391E-2</v>
      </c>
      <c r="AU45">
        <f t="shared" si="23"/>
        <v>-5.0552708912268143</v>
      </c>
      <c r="AW45">
        <v>42</v>
      </c>
      <c r="AX45">
        <f>IF(Z45&gt;0, (R45*SUMPRODUCT(K45:$K$98, X45:$X$98)-K45*$AZ$3)/Z45, 0)</f>
        <v>89.318340948283236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6.8699859999999998E-3</v>
      </c>
      <c r="Q46" s="4">
        <f t="shared" si="21"/>
        <v>12.5</v>
      </c>
      <c r="R46">
        <f t="shared" si="0"/>
        <v>100000</v>
      </c>
      <c r="S46">
        <f t="shared" si="1"/>
        <v>88.620722670500058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50.641034899935597</v>
      </c>
      <c r="AC46">
        <f t="shared" si="2"/>
        <v>49.397863625788155</v>
      </c>
      <c r="AE46">
        <f t="shared" si="3"/>
        <v>0</v>
      </c>
      <c r="AF46">
        <f t="shared" si="24"/>
        <v>0</v>
      </c>
      <c r="AG46">
        <f t="shared" si="24"/>
        <v>-6.9675949001022488</v>
      </c>
      <c r="AH46">
        <f t="shared" si="5"/>
        <v>-389.50925094937725</v>
      </c>
      <c r="AI46">
        <f t="shared" si="25"/>
        <v>-396.4768458494795</v>
      </c>
      <c r="AJ46">
        <f t="shared" si="7"/>
        <v>1.2431712741474428</v>
      </c>
      <c r="AK46">
        <f t="shared" si="22"/>
        <v>3.5448724429954921</v>
      </c>
      <c r="AL46">
        <f t="shared" si="8"/>
        <v>-391.6888021323366</v>
      </c>
      <c r="AN46">
        <f t="shared" si="26"/>
        <v>0</v>
      </c>
      <c r="AO46">
        <f t="shared" si="26"/>
        <v>0</v>
      </c>
      <c r="AP46">
        <f t="shared" si="26"/>
        <v>-8.3634287212894176E-2</v>
      </c>
      <c r="AQ46">
        <f t="shared" si="26"/>
        <v>-4.6754050763630692</v>
      </c>
      <c r="AR46">
        <f t="shared" si="26"/>
        <v>-4.7590393635759636</v>
      </c>
      <c r="AS46">
        <f t="shared" si="26"/>
        <v>1.4922185472542477E-2</v>
      </c>
      <c r="AT46">
        <f t="shared" si="26"/>
        <v>4.2550246430975498E-2</v>
      </c>
      <c r="AU46">
        <f t="shared" si="23"/>
        <v>-4.7015669316724464</v>
      </c>
      <c r="AW46">
        <v>43</v>
      </c>
      <c r="AX46">
        <f>IF(Z46&gt;0, (R46*SUMPRODUCT(K46:$K$98, X46:$X$98)-K46*$AZ$3)/Z46, 0)</f>
        <v>88.620722670500058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7.3063119999999997E-3</v>
      </c>
      <c r="Q47" s="4">
        <f t="shared" si="21"/>
        <v>12.5</v>
      </c>
      <c r="R47">
        <f t="shared" si="0"/>
        <v>100000</v>
      </c>
      <c r="S47">
        <f t="shared" si="1"/>
        <v>87.80934981462606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49.397863625788155</v>
      </c>
      <c r="AC47">
        <f t="shared" si="2"/>
        <v>48.098530441876214</v>
      </c>
      <c r="AE47">
        <f t="shared" si="3"/>
        <v>0</v>
      </c>
      <c r="AF47">
        <f t="shared" si="24"/>
        <v>0</v>
      </c>
      <c r="AG47">
        <f t="shared" si="24"/>
        <v>-6.8470115288714712</v>
      </c>
      <c r="AH47">
        <f t="shared" si="5"/>
        <v>-407.25937783804687</v>
      </c>
      <c r="AI47">
        <f t="shared" si="25"/>
        <v>-414.10638936691834</v>
      </c>
      <c r="AJ47">
        <f t="shared" si="7"/>
        <v>1.2993331839119406</v>
      </c>
      <c r="AK47">
        <f t="shared" si="22"/>
        <v>3.4578504538051713</v>
      </c>
      <c r="AL47">
        <f t="shared" si="8"/>
        <v>-409.34920572920123</v>
      </c>
      <c r="AN47">
        <f t="shared" si="26"/>
        <v>0</v>
      </c>
      <c r="AO47">
        <f t="shared" si="26"/>
        <v>0</v>
      </c>
      <c r="AP47">
        <f t="shared" si="26"/>
        <v>-7.3381148343294844E-2</v>
      </c>
      <c r="AQ47">
        <f t="shared" si="26"/>
        <v>-4.3647014019643944</v>
      </c>
      <c r="AR47">
        <f t="shared" si="26"/>
        <v>-4.4380825503076888</v>
      </c>
      <c r="AS47">
        <f t="shared" si="26"/>
        <v>1.3925281228746931E-2</v>
      </c>
      <c r="AT47">
        <f t="shared" si="26"/>
        <v>3.705865486419422E-2</v>
      </c>
      <c r="AU47">
        <f t="shared" si="23"/>
        <v>-4.3870986142147483</v>
      </c>
      <c r="AW47">
        <v>44</v>
      </c>
      <c r="AX47">
        <f>IF(Z47&gt;0, (R47*SUMPRODUCT(K47:$K$98, X47:$X$98)-K47*$AZ$3)/Z47, 0)</f>
        <v>87.80934981462606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7.7977719999999997E-3</v>
      </c>
      <c r="Q48" s="4">
        <f t="shared" si="21"/>
        <v>12.5</v>
      </c>
      <c r="R48">
        <f t="shared" si="0"/>
        <v>100000</v>
      </c>
      <c r="S48">
        <f t="shared" si="1"/>
        <v>86.890588111896619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48.098530441876214</v>
      </c>
      <c r="AC48">
        <f t="shared" si="2"/>
        <v>46.748178943886039</v>
      </c>
      <c r="AE48">
        <f t="shared" si="3"/>
        <v>0</v>
      </c>
      <c r="AF48">
        <f t="shared" si="24"/>
        <v>0</v>
      </c>
      <c r="AG48">
        <f t="shared" si="24"/>
        <v>-6.7251499787992453</v>
      </c>
      <c r="AH48">
        <f t="shared" si="5"/>
        <v>-427.13147826808921</v>
      </c>
      <c r="AI48">
        <f t="shared" si="25"/>
        <v>-433.85662824688848</v>
      </c>
      <c r="AJ48">
        <f t="shared" si="7"/>
        <v>1.3503514979901752</v>
      </c>
      <c r="AK48">
        <f t="shared" si="22"/>
        <v>3.3668971309313354</v>
      </c>
      <c r="AL48">
        <f t="shared" si="8"/>
        <v>-429.13937961796694</v>
      </c>
      <c r="AN48">
        <f t="shared" si="26"/>
        <v>0</v>
      </c>
      <c r="AO48">
        <f t="shared" si="26"/>
        <v>0</v>
      </c>
      <c r="AP48">
        <f t="shared" si="26"/>
        <v>-6.4352792317841689E-2</v>
      </c>
      <c r="AQ48">
        <f t="shared" si="26"/>
        <v>-4.0872104562799345</v>
      </c>
      <c r="AR48">
        <f t="shared" si="26"/>
        <v>-4.1515632485977765</v>
      </c>
      <c r="AS48">
        <f t="shared" si="26"/>
        <v>1.2921479785609733E-2</v>
      </c>
      <c r="AT48">
        <f t="shared" si="26"/>
        <v>3.2217754623376726E-2</v>
      </c>
      <c r="AU48">
        <f t="shared" si="23"/>
        <v>-4.1064240141887902</v>
      </c>
      <c r="AW48">
        <v>45</v>
      </c>
      <c r="AX48">
        <f>IF(Z48&gt;0, (R48*SUMPRODUCT(K48:$K$98, X48:$X$98)-K48*$AZ$3)/Z48, 0)</f>
        <v>86.890588111896619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8.3605269999999995E-3</v>
      </c>
      <c r="Q49" s="4">
        <f t="shared" si="21"/>
        <v>12.5</v>
      </c>
      <c r="R49">
        <f t="shared" si="0"/>
        <v>100000</v>
      </c>
      <c r="S49">
        <f t="shared" si="1"/>
        <v>85.872843371821247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46.748178943886039</v>
      </c>
      <c r="AC49">
        <f t="shared" si="2"/>
        <v>45.352352330440226</v>
      </c>
      <c r="AE49">
        <f t="shared" si="3"/>
        <v>0</v>
      </c>
      <c r="AF49">
        <f t="shared" si="24"/>
        <v>0</v>
      </c>
      <c r="AG49">
        <f t="shared" si="24"/>
        <v>-6.6016726810344526</v>
      </c>
      <c r="AH49">
        <f t="shared" si="5"/>
        <v>-449.80638381440411</v>
      </c>
      <c r="AI49">
        <f t="shared" si="25"/>
        <v>-456.40805649543859</v>
      </c>
      <c r="AJ49">
        <f t="shared" si="7"/>
        <v>1.3958266134458128</v>
      </c>
      <c r="AK49">
        <f t="shared" si="22"/>
        <v>3.2723725260720231</v>
      </c>
      <c r="AL49">
        <f t="shared" si="8"/>
        <v>-451.73985735592072</v>
      </c>
      <c r="AN49">
        <f t="shared" si="26"/>
        <v>0</v>
      </c>
      <c r="AO49">
        <f t="shared" si="26"/>
        <v>0</v>
      </c>
      <c r="AP49">
        <f t="shared" si="26"/>
        <v>-5.6402893872289799E-2</v>
      </c>
      <c r="AQ49">
        <f t="shared" si="26"/>
        <v>-3.8430232692764861</v>
      </c>
      <c r="AR49">
        <f t="shared" si="26"/>
        <v>-3.8994261631487759</v>
      </c>
      <c r="AS49">
        <f t="shared" si="26"/>
        <v>1.1925562527278378E-2</v>
      </c>
      <c r="AT49">
        <f t="shared" si="26"/>
        <v>2.7958259855700041E-2</v>
      </c>
      <c r="AU49">
        <f t="shared" si="23"/>
        <v>-3.8595423407657972</v>
      </c>
      <c r="AW49">
        <v>46</v>
      </c>
      <c r="AX49">
        <f>IF(Z49&gt;0, (R49*SUMPRODUCT(K49:$K$98, X49:$X$98)-K49*$AZ$3)/Z49, 0)</f>
        <v>85.872843371821247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9.009787E-3</v>
      </c>
      <c r="Q50" s="4">
        <f t="shared" si="21"/>
        <v>12.5</v>
      </c>
      <c r="R50">
        <f t="shared" si="0"/>
        <v>100000</v>
      </c>
      <c r="S50">
        <f t="shared" si="1"/>
        <v>84.757479541670762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45.352352330440226</v>
      </c>
      <c r="AC50">
        <f t="shared" si="2"/>
        <v>43.91235034940852</v>
      </c>
      <c r="AE50">
        <f t="shared" si="3"/>
        <v>0</v>
      </c>
      <c r="AF50">
        <f t="shared" si="24"/>
        <v>0</v>
      </c>
      <c r="AG50">
        <f t="shared" si="24"/>
        <v>-6.4761762895242683</v>
      </c>
      <c r="AH50">
        <f t="shared" si="5"/>
        <v>-475.83731759871483</v>
      </c>
      <c r="AI50">
        <f t="shared" si="25"/>
        <v>-482.31349388823912</v>
      </c>
      <c r="AJ50">
        <f t="shared" si="7"/>
        <v>1.4400019810317062</v>
      </c>
      <c r="AK50">
        <f t="shared" si="22"/>
        <v>3.174664663130816</v>
      </c>
      <c r="AL50">
        <f t="shared" si="8"/>
        <v>-477.6988272440766</v>
      </c>
      <c r="AN50">
        <f t="shared" si="26"/>
        <v>0</v>
      </c>
      <c r="AO50">
        <f t="shared" si="26"/>
        <v>0</v>
      </c>
      <c r="AP50">
        <f t="shared" si="26"/>
        <v>-4.9402398994280318E-2</v>
      </c>
      <c r="AQ50">
        <f t="shared" si="26"/>
        <v>-3.6298432855209728</v>
      </c>
      <c r="AR50">
        <f t="shared" si="26"/>
        <v>-3.6792456845152532</v>
      </c>
      <c r="AS50">
        <f t="shared" si="26"/>
        <v>1.0984807892669063E-2</v>
      </c>
      <c r="AT50">
        <f t="shared" si="26"/>
        <v>2.421738435606299E-2</v>
      </c>
      <c r="AU50">
        <f t="shared" si="23"/>
        <v>-3.6440434922665212</v>
      </c>
      <c r="AW50">
        <v>47</v>
      </c>
      <c r="AX50">
        <f>IF(Z50&gt;0, (R50*SUMPRODUCT(K50:$K$98, X50:$X$98)-K50*$AZ$3)/Z50, 0)</f>
        <v>84.757479541670762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9.7579090000000004E-3</v>
      </c>
      <c r="Q51" s="4">
        <f t="shared" si="21"/>
        <v>12.5</v>
      </c>
      <c r="R51">
        <f t="shared" si="0"/>
        <v>100000</v>
      </c>
      <c r="S51">
        <f t="shared" si="1"/>
        <v>83.543217345729047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43.91235034940852</v>
      </c>
      <c r="AC51">
        <f t="shared" si="2"/>
        <v>42.428061785534645</v>
      </c>
      <c r="AE51">
        <f t="shared" si="3"/>
        <v>0</v>
      </c>
      <c r="AF51">
        <f t="shared" si="24"/>
        <v>0</v>
      </c>
      <c r="AG51">
        <f t="shared" si="24"/>
        <v>-6.3482205877278917</v>
      </c>
      <c r="AH51">
        <f t="shared" si="5"/>
        <v>-505.55151120908374</v>
      </c>
      <c r="AI51">
        <f t="shared" si="25"/>
        <v>-511.89973179681164</v>
      </c>
      <c r="AJ51">
        <f t="shared" si="7"/>
        <v>1.484288563873875</v>
      </c>
      <c r="AK51">
        <f t="shared" si="22"/>
        <v>3.0738645244585965</v>
      </c>
      <c r="AL51">
        <f t="shared" si="8"/>
        <v>-507.34157870847918</v>
      </c>
      <c r="AN51">
        <f t="shared" si="26"/>
        <v>0</v>
      </c>
      <c r="AO51">
        <f t="shared" si="26"/>
        <v>0</v>
      </c>
      <c r="AP51">
        <f t="shared" si="26"/>
        <v>-4.3237777580865749E-2</v>
      </c>
      <c r="AQ51">
        <f t="shared" si="26"/>
        <v>-3.4433150983419916</v>
      </c>
      <c r="AR51">
        <f t="shared" si="26"/>
        <v>-3.4865528759228575</v>
      </c>
      <c r="AS51">
        <f t="shared" si="26"/>
        <v>1.0109500434604641E-2</v>
      </c>
      <c r="AT51">
        <f t="shared" si="26"/>
        <v>2.093611411033585E-2</v>
      </c>
      <c r="AU51">
        <f t="shared" si="23"/>
        <v>-3.455507261377917</v>
      </c>
      <c r="AW51">
        <v>48</v>
      </c>
      <c r="AX51">
        <f>IF(Z51&gt;0, (R51*SUMPRODUCT(K51:$K$98, X51:$X$98)-K51*$AZ$3)/Z51, 0)</f>
        <v>83.543217345729047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1.0650522000000001E-2</v>
      </c>
      <c r="Q52" s="4">
        <f t="shared" si="21"/>
        <v>12.5</v>
      </c>
      <c r="R52">
        <f t="shared" si="0"/>
        <v>100000</v>
      </c>
      <c r="S52">
        <f t="shared" si="1"/>
        <v>82.233368626958338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42.428061785534645</v>
      </c>
      <c r="AC52">
        <f t="shared" si="2"/>
        <v>40.900420545806135</v>
      </c>
      <c r="AE52">
        <f t="shared" si="3"/>
        <v>0</v>
      </c>
      <c r="AF52">
        <f t="shared" si="24"/>
        <v>0</v>
      </c>
      <c r="AG52">
        <f t="shared" si="24"/>
        <v>-6.2171265188201632</v>
      </c>
      <c r="AH52">
        <f t="shared" si="5"/>
        <v>-540.89490424359076</v>
      </c>
      <c r="AI52">
        <f t="shared" si="25"/>
        <v>-547.11203076241088</v>
      </c>
      <c r="AJ52">
        <f t="shared" si="7"/>
        <v>1.52764123972851</v>
      </c>
      <c r="AK52">
        <f t="shared" si="22"/>
        <v>2.9699643249874255</v>
      </c>
      <c r="AL52">
        <f t="shared" si="8"/>
        <v>-542.61442519769491</v>
      </c>
      <c r="AN52">
        <f t="shared" si="26"/>
        <v>0</v>
      </c>
      <c r="AO52">
        <f t="shared" si="26"/>
        <v>0</v>
      </c>
      <c r="AP52">
        <f t="shared" si="26"/>
        <v>-3.7807941878304434E-2</v>
      </c>
      <c r="AQ52">
        <f t="shared" si="26"/>
        <v>-3.2893207239722675</v>
      </c>
      <c r="AR52">
        <f t="shared" si="26"/>
        <v>-3.3271286658505717</v>
      </c>
      <c r="AS52">
        <f t="shared" si="26"/>
        <v>9.2899784213362115E-3</v>
      </c>
      <c r="AT52">
        <f t="shared" si="26"/>
        <v>1.806111524992279E-2</v>
      </c>
      <c r="AU52">
        <f t="shared" si="23"/>
        <v>-3.2997775721793126</v>
      </c>
      <c r="AW52">
        <v>49</v>
      </c>
      <c r="AX52">
        <f>IF(Z52&gt;0, (R52*SUMPRODUCT(K52:$K$98, X52:$X$98)-K52*$AZ$3)/Z52, 0)</f>
        <v>82.233368626958338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1.1678121E-2</v>
      </c>
      <c r="Q53" s="4">
        <f t="shared" si="21"/>
        <v>12.5</v>
      </c>
      <c r="R53">
        <f t="shared" si="0"/>
        <v>100000</v>
      </c>
      <c r="S53">
        <f t="shared" si="1"/>
        <v>80.81070043910411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40.900420545806135</v>
      </c>
      <c r="AC53">
        <f t="shared" si="2"/>
        <v>39.321522909881637</v>
      </c>
      <c r="AE53">
        <f t="shared" si="3"/>
        <v>0</v>
      </c>
      <c r="AF53">
        <f t="shared" si="24"/>
        <v>0</v>
      </c>
      <c r="AG53">
        <f t="shared" si="24"/>
        <v>-6.0823508978728711</v>
      </c>
      <c r="AH53">
        <f t="shared" si="5"/>
        <v>-580.8348460727251</v>
      </c>
      <c r="AI53">
        <f t="shared" si="25"/>
        <v>-586.91719697059796</v>
      </c>
      <c r="AJ53">
        <f t="shared" si="7"/>
        <v>1.5788976359244984</v>
      </c>
      <c r="AK53">
        <f t="shared" si="22"/>
        <v>2.8630294382064299</v>
      </c>
      <c r="AL53">
        <f t="shared" si="8"/>
        <v>-582.47526989646701</v>
      </c>
      <c r="AN53">
        <f t="shared" si="26"/>
        <v>0</v>
      </c>
      <c r="AO53">
        <f t="shared" si="26"/>
        <v>0</v>
      </c>
      <c r="AP53">
        <f t="shared" si="26"/>
        <v>-3.3025300660272844E-2</v>
      </c>
      <c r="AQ53">
        <f t="shared" si="26"/>
        <v>-3.1537551429700459</v>
      </c>
      <c r="AR53">
        <f t="shared" si="26"/>
        <v>-3.1867804436303189</v>
      </c>
      <c r="AS53">
        <f t="shared" si="26"/>
        <v>8.572930107737832E-3</v>
      </c>
      <c r="AT53">
        <f t="shared" si="26"/>
        <v>1.5545372107526122E-2</v>
      </c>
      <c r="AU53">
        <f t="shared" si="23"/>
        <v>-3.1626621414150549</v>
      </c>
      <c r="AW53">
        <v>50</v>
      </c>
      <c r="AX53">
        <f>IF(Z53&gt;0, (R53*SUMPRODUCT(K53:$K$98, X53:$X$98)-K53*$AZ$3)/Z53, 0)</f>
        <v>80.81070043910411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1.2859717E-2</v>
      </c>
      <c r="Q54" s="4">
        <f t="shared" si="21"/>
        <v>12.5</v>
      </c>
      <c r="R54">
        <f t="shared" si="0"/>
        <v>100000</v>
      </c>
      <c r="S54">
        <f t="shared" si="1"/>
        <v>79.280171204843342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39.321522909881637</v>
      </c>
      <c r="AC54">
        <f t="shared" si="2"/>
        <v>37.694931238382786</v>
      </c>
      <c r="AE54">
        <f t="shared" si="3"/>
        <v>0</v>
      </c>
      <c r="AF54">
        <f t="shared" si="24"/>
        <v>0</v>
      </c>
      <c r="AG54">
        <f t="shared" si="24"/>
        <v>-5.9433100776528009</v>
      </c>
      <c r="AH54">
        <f t="shared" si="5"/>
        <v>-625.73848993072818</v>
      </c>
      <c r="AI54">
        <f t="shared" si="25"/>
        <v>-631.68180000838095</v>
      </c>
      <c r="AJ54">
        <f t="shared" si="7"/>
        <v>1.6265916714988506</v>
      </c>
      <c r="AK54">
        <f t="shared" si="22"/>
        <v>2.7525066036917147</v>
      </c>
      <c r="AL54">
        <f t="shared" si="8"/>
        <v>-627.30270173319036</v>
      </c>
      <c r="AN54">
        <f t="shared" si="26"/>
        <v>0</v>
      </c>
      <c r="AO54">
        <f t="shared" si="26"/>
        <v>0</v>
      </c>
      <c r="AP54">
        <f t="shared" si="26"/>
        <v>-2.8812813958338474E-2</v>
      </c>
      <c r="AQ54">
        <f t="shared" si="26"/>
        <v>-3.0335430023644423</v>
      </c>
      <c r="AR54">
        <f t="shared" si="26"/>
        <v>-3.0623558163227806</v>
      </c>
      <c r="AS54">
        <f t="shared" si="26"/>
        <v>7.885619731216903E-3</v>
      </c>
      <c r="AT54">
        <f t="shared" si="26"/>
        <v>1.334398839284328E-2</v>
      </c>
      <c r="AU54">
        <f t="shared" si="23"/>
        <v>-3.0411262081987203</v>
      </c>
      <c r="AW54">
        <v>51</v>
      </c>
      <c r="AX54">
        <f>IF(Z54&gt;0, (R54*SUMPRODUCT(K54:$K$98, X54:$X$98)-K54*$AZ$3)/Z54, 0)</f>
        <v>79.280171204843342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1.4223828000000001E-2</v>
      </c>
      <c r="Q55" s="4">
        <f t="shared" si="21"/>
        <v>12.5</v>
      </c>
      <c r="R55">
        <f t="shared" si="0"/>
        <v>100000</v>
      </c>
      <c r="S55">
        <f t="shared" si="1"/>
        <v>77.648760106291562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37.694931238382786</v>
      </c>
      <c r="AC55">
        <f t="shared" si="2"/>
        <v>36.024927049831931</v>
      </c>
      <c r="AE55">
        <f t="shared" si="3"/>
        <v>0</v>
      </c>
      <c r="AF55">
        <f t="shared" si="24"/>
        <v>0</v>
      </c>
      <c r="AG55">
        <f t="shared" si="24"/>
        <v>-5.7993403565810731</v>
      </c>
      <c r="AH55">
        <f t="shared" si="5"/>
        <v>-676.29296236160076</v>
      </c>
      <c r="AI55">
        <f t="shared" si="25"/>
        <v>-682.09230271818183</v>
      </c>
      <c r="AJ55">
        <f t="shared" si="7"/>
        <v>1.6700041885508554</v>
      </c>
      <c r="AK55">
        <f t="shared" si="22"/>
        <v>2.6386451866867953</v>
      </c>
      <c r="AL55">
        <f t="shared" si="8"/>
        <v>-677.78365334294426</v>
      </c>
      <c r="AN55">
        <f t="shared" si="26"/>
        <v>0</v>
      </c>
      <c r="AO55">
        <f t="shared" si="26"/>
        <v>0</v>
      </c>
      <c r="AP55">
        <f t="shared" si="26"/>
        <v>-2.5102551168585428E-2</v>
      </c>
      <c r="AQ55">
        <f t="shared" si="26"/>
        <v>-2.9273464995671827</v>
      </c>
      <c r="AR55">
        <f t="shared" si="26"/>
        <v>-2.9524490507357681</v>
      </c>
      <c r="AS55">
        <f t="shared" si="26"/>
        <v>7.2286437796804945E-3</v>
      </c>
      <c r="AT55">
        <f t="shared" si="26"/>
        <v>1.142142411755187E-2</v>
      </c>
      <c r="AU55">
        <f t="shared" si="23"/>
        <v>-2.9337989828385362</v>
      </c>
      <c r="AW55">
        <v>52</v>
      </c>
      <c r="AX55">
        <f>IF(Z55&gt;0, (R55*SUMPRODUCT(K55:$K$98, X55:$X$98)-K55*$AZ$3)/Z55, 0)</f>
        <v>77.648760106291562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1.5749540999999999E-2</v>
      </c>
      <c r="Q56" s="4">
        <f t="shared" si="21"/>
        <v>12.5</v>
      </c>
      <c r="R56">
        <f t="shared" si="0"/>
        <v>100000</v>
      </c>
      <c r="S56">
        <f t="shared" si="1"/>
        <v>75.918064511495558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36.024927049831931</v>
      </c>
      <c r="AC56">
        <f t="shared" si="2"/>
        <v>34.315025919741153</v>
      </c>
      <c r="AE56">
        <f t="shared" si="3"/>
        <v>0</v>
      </c>
      <c r="AF56">
        <f t="shared" si="24"/>
        <v>0</v>
      </c>
      <c r="AG56">
        <f t="shared" si="24"/>
        <v>-5.6500100042963348</v>
      </c>
      <c r="AH56">
        <f t="shared" si="5"/>
        <v>-730.69558975142581</v>
      </c>
      <c r="AI56">
        <f t="shared" si="25"/>
        <v>-736.34559975572211</v>
      </c>
      <c r="AJ56">
        <f t="shared" si="7"/>
        <v>1.7099011300907776</v>
      </c>
      <c r="AK56">
        <f t="shared" si="22"/>
        <v>2.5217448934882354</v>
      </c>
      <c r="AL56">
        <f t="shared" si="8"/>
        <v>-732.11395373214305</v>
      </c>
      <c r="AN56">
        <f t="shared" si="26"/>
        <v>0</v>
      </c>
      <c r="AO56">
        <f t="shared" si="26"/>
        <v>0</v>
      </c>
      <c r="AP56">
        <f t="shared" si="26"/>
        <v>-2.1835867855415483E-2</v>
      </c>
      <c r="AQ56">
        <f t="shared" si="26"/>
        <v>-2.823954705958815</v>
      </c>
      <c r="AR56">
        <f t="shared" si="26"/>
        <v>-2.8457905738142304</v>
      </c>
      <c r="AS56">
        <f t="shared" si="26"/>
        <v>6.6083378780030814E-3</v>
      </c>
      <c r="AT56">
        <f t="shared" si="26"/>
        <v>9.7459098687269954E-3</v>
      </c>
      <c r="AU56">
        <f t="shared" si="23"/>
        <v>-2.8294363260675</v>
      </c>
      <c r="AW56">
        <v>53</v>
      </c>
      <c r="AX56">
        <f>IF(Z56&gt;0, (R56*SUMPRODUCT(K56:$K$98, X56:$X$98)-K56*$AZ$3)/Z56, 0)</f>
        <v>75.918064511495558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1.7447312E-2</v>
      </c>
      <c r="Q57" s="4">
        <f t="shared" si="21"/>
        <v>12.5</v>
      </c>
      <c r="R57">
        <f t="shared" si="0"/>
        <v>100000</v>
      </c>
      <c r="S57">
        <f t="shared" si="1"/>
        <v>74.109364629605082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34.315025919741153</v>
      </c>
      <c r="AC57">
        <f t="shared" si="2"/>
        <v>32.578076007957712</v>
      </c>
      <c r="AE57">
        <f t="shared" si="3"/>
        <v>0</v>
      </c>
      <c r="AF57">
        <f t="shared" si="24"/>
        <v>0</v>
      </c>
      <c r="AG57">
        <f t="shared" si="24"/>
        <v>-5.494932416905292</v>
      </c>
      <c r="AH57">
        <f t="shared" si="5"/>
        <v>-788.61989878463589</v>
      </c>
      <c r="AI57">
        <f t="shared" si="25"/>
        <v>-794.11483120154116</v>
      </c>
      <c r="AJ57">
        <f t="shared" si="7"/>
        <v>1.7369499117834408</v>
      </c>
      <c r="AK57">
        <f t="shared" si="22"/>
        <v>2.4020518143818808</v>
      </c>
      <c r="AL57">
        <f t="shared" si="8"/>
        <v>-789.9758294753758</v>
      </c>
      <c r="AN57">
        <f t="shared" si="26"/>
        <v>0</v>
      </c>
      <c r="AO57">
        <f t="shared" si="26"/>
        <v>0</v>
      </c>
      <c r="AP57">
        <f t="shared" si="26"/>
        <v>-1.8961189265711716E-2</v>
      </c>
      <c r="AQ57">
        <f t="shared" si="26"/>
        <v>-2.7212657090300341</v>
      </c>
      <c r="AR57">
        <f t="shared" si="26"/>
        <v>-2.7402268982957456</v>
      </c>
      <c r="AS57">
        <f t="shared" si="26"/>
        <v>5.9936380511365142E-3</v>
      </c>
      <c r="AT57">
        <f t="shared" si="26"/>
        <v>8.2886841225596232E-3</v>
      </c>
      <c r="AU57">
        <f t="shared" si="23"/>
        <v>-2.7259445761220493</v>
      </c>
      <c r="AW57">
        <v>54</v>
      </c>
      <c r="AX57">
        <f>IF(Z57&gt;0, (R57*SUMPRODUCT(K57:$K$98, X57:$X$98)-K57*$AZ$3)/Z57, 0)</f>
        <v>74.109364629605082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1.9300032000000002E-2</v>
      </c>
      <c r="Q58" s="4">
        <f t="shared" si="21"/>
        <v>12.5</v>
      </c>
      <c r="R58">
        <f t="shared" si="0"/>
        <v>100000</v>
      </c>
      <c r="S58">
        <f t="shared" si="1"/>
        <v>72.243510238380168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32.578076007957712</v>
      </c>
      <c r="AC58">
        <f t="shared" si="2"/>
        <v>30.827350293727097</v>
      </c>
      <c r="AE58">
        <f t="shared" si="3"/>
        <v>0</v>
      </c>
      <c r="AF58">
        <f t="shared" si="24"/>
        <v>0</v>
      </c>
      <c r="AG58">
        <f t="shared" si="24"/>
        <v>-5.3339307212521296</v>
      </c>
      <c r="AH58">
        <f t="shared" si="5"/>
        <v>-848.41897187287589</v>
      </c>
      <c r="AI58">
        <f t="shared" si="25"/>
        <v>-853.75290259412805</v>
      </c>
      <c r="AJ58">
        <f t="shared" si="7"/>
        <v>1.7507257142306152</v>
      </c>
      <c r="AK58">
        <f t="shared" si="22"/>
        <v>2.28046532055704</v>
      </c>
      <c r="AL58">
        <f t="shared" si="8"/>
        <v>-849.72171155934041</v>
      </c>
      <c r="AN58">
        <f t="shared" si="26"/>
        <v>0</v>
      </c>
      <c r="AO58">
        <f t="shared" si="26"/>
        <v>0</v>
      </c>
      <c r="AP58">
        <f t="shared" si="26"/>
        <v>-1.6433594476310986E-2</v>
      </c>
      <c r="AQ58">
        <f t="shared" si="26"/>
        <v>-2.6139397113306617</v>
      </c>
      <c r="AR58">
        <f t="shared" si="26"/>
        <v>-2.6303733058069727</v>
      </c>
      <c r="AS58">
        <f t="shared" si="26"/>
        <v>5.3939051574636828E-3</v>
      </c>
      <c r="AT58">
        <f t="shared" si="26"/>
        <v>7.0260084455179171E-3</v>
      </c>
      <c r="AU58">
        <f t="shared" si="23"/>
        <v>-2.617953392203991</v>
      </c>
      <c r="AW58">
        <v>55</v>
      </c>
      <c r="AX58">
        <f>IF(Z58&gt;0, (R58*SUMPRODUCT(K58:$K$98, X58:$X$98)-K58*$AZ$3)/Z58, 0)</f>
        <v>72.243510238380168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2.1337168E-2</v>
      </c>
      <c r="Q59" s="4">
        <f t="shared" si="21"/>
        <v>12.5</v>
      </c>
      <c r="R59">
        <f t="shared" si="0"/>
        <v>100000</v>
      </c>
      <c r="S59">
        <f t="shared" si="1"/>
        <v>70.353202776240934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30.827350293727097</v>
      </c>
      <c r="AC59">
        <f t="shared" si="2"/>
        <v>29.079964149181656</v>
      </c>
      <c r="AE59">
        <f t="shared" si="3"/>
        <v>0</v>
      </c>
      <c r="AF59">
        <f t="shared" si="24"/>
        <v>0</v>
      </c>
      <c r="AG59">
        <f t="shared" si="24"/>
        <v>-5.1667804381398907</v>
      </c>
      <c r="AH59">
        <f t="shared" si="5"/>
        <v>-910.48780719774277</v>
      </c>
      <c r="AI59">
        <f t="shared" si="25"/>
        <v>-915.65458763588265</v>
      </c>
      <c r="AJ59">
        <f t="shared" si="7"/>
        <v>1.7473861445454411</v>
      </c>
      <c r="AK59">
        <f t="shared" si="22"/>
        <v>2.1579145205608969</v>
      </c>
      <c r="AL59">
        <f t="shared" si="8"/>
        <v>-911.74928697077632</v>
      </c>
      <c r="AN59">
        <f t="shared" si="26"/>
        <v>0</v>
      </c>
      <c r="AO59">
        <f t="shared" si="26"/>
        <v>0</v>
      </c>
      <c r="AP59">
        <f t="shared" si="26"/>
        <v>-1.4213046576216925E-2</v>
      </c>
      <c r="AQ59">
        <f t="shared" si="26"/>
        <v>-2.5046169013208535</v>
      </c>
      <c r="AR59">
        <f t="shared" si="26"/>
        <v>-2.5188299478970704</v>
      </c>
      <c r="AS59">
        <f t="shared" si="26"/>
        <v>4.8068000869031799E-3</v>
      </c>
      <c r="AT59">
        <f t="shared" si="26"/>
        <v>5.9361027540138023E-3</v>
      </c>
      <c r="AU59">
        <f t="shared" si="23"/>
        <v>-2.5080870450561532</v>
      </c>
      <c r="AW59">
        <v>56</v>
      </c>
      <c r="AX59">
        <f>IF(Z59&gt;0, (R59*SUMPRODUCT(K59:$K$98, X59:$X$98)-K59*$AZ$3)/Z59, 0)</f>
        <v>70.353202776240934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2.3628113999999999E-2</v>
      </c>
      <c r="Q60" s="4">
        <f t="shared" si="21"/>
        <v>12.5</v>
      </c>
      <c r="R60">
        <f t="shared" si="0"/>
        <v>100000</v>
      </c>
      <c r="S60">
        <f t="shared" si="1"/>
        <v>68.468065381110549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29.079964149181656</v>
      </c>
      <c r="AC60">
        <f t="shared" si="2"/>
        <v>27.349055789633304</v>
      </c>
      <c r="AE60">
        <f t="shared" si="3"/>
        <v>0</v>
      </c>
      <c r="AF60">
        <f t="shared" si="24"/>
        <v>0</v>
      </c>
      <c r="AG60">
        <f t="shared" si="24"/>
        <v>-4.9930313565531526</v>
      </c>
      <c r="AH60">
        <f t="shared" si="5"/>
        <v>-976.65021764271421</v>
      </c>
      <c r="AI60">
        <f t="shared" si="25"/>
        <v>-981.64324899926737</v>
      </c>
      <c r="AJ60">
        <f t="shared" si="7"/>
        <v>1.7309083595483514</v>
      </c>
      <c r="AK60">
        <f t="shared" si="22"/>
        <v>2.0355974904427163</v>
      </c>
      <c r="AL60">
        <f t="shared" si="8"/>
        <v>-977.87674314927631</v>
      </c>
      <c r="AN60">
        <f t="shared" si="26"/>
        <v>0</v>
      </c>
      <c r="AO60">
        <f t="shared" si="26"/>
        <v>0</v>
      </c>
      <c r="AP60">
        <f t="shared" si="26"/>
        <v>-1.2263471987200529E-2</v>
      </c>
      <c r="AQ60">
        <f t="shared" si="26"/>
        <v>-2.3987677485011654</v>
      </c>
      <c r="AR60">
        <f t="shared" si="26"/>
        <v>-2.4110312204883657</v>
      </c>
      <c r="AS60">
        <f t="shared" si="26"/>
        <v>4.2513144148139418E-3</v>
      </c>
      <c r="AT60">
        <f t="shared" si="26"/>
        <v>4.9996667392237324E-3</v>
      </c>
      <c r="AU60">
        <f t="shared" si="23"/>
        <v>-2.4017802393343284</v>
      </c>
      <c r="AW60">
        <v>57</v>
      </c>
      <c r="AX60">
        <f>IF(Z60&gt;0, (R60*SUMPRODUCT(K60:$K$98, X60:$X$98)-K60*$AZ$3)/Z60, 0)</f>
        <v>68.468065381110549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2.6203289000000001E-2</v>
      </c>
      <c r="Q61" s="4">
        <f t="shared" si="21"/>
        <v>12.5</v>
      </c>
      <c r="R61">
        <f t="shared" si="0"/>
        <v>100000</v>
      </c>
      <c r="S61">
        <f t="shared" si="1"/>
        <v>66.603479651240363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27.349055789633304</v>
      </c>
      <c r="AC61">
        <f t="shared" si="2"/>
        <v>25.641099239143305</v>
      </c>
      <c r="AE61">
        <f t="shared" si="3"/>
        <v>0</v>
      </c>
      <c r="AF61">
        <f t="shared" si="24"/>
        <v>0</v>
      </c>
      <c r="AG61">
        <f t="shared" si="24"/>
        <v>-4.8122671993657971</v>
      </c>
      <c r="AH61">
        <f t="shared" si="5"/>
        <v>-1046.6707489745943</v>
      </c>
      <c r="AI61">
        <f t="shared" si="25"/>
        <v>-1051.4830161739601</v>
      </c>
      <c r="AJ61">
        <f t="shared" si="7"/>
        <v>1.7079565504899996</v>
      </c>
      <c r="AK61">
        <f t="shared" si="22"/>
        <v>1.9144339052743315</v>
      </c>
      <c r="AL61">
        <f t="shared" si="8"/>
        <v>-1047.8606257181957</v>
      </c>
      <c r="AN61">
        <f t="shared" si="26"/>
        <v>0</v>
      </c>
      <c r="AO61">
        <f t="shared" si="26"/>
        <v>0</v>
      </c>
      <c r="AP61">
        <f t="shared" si="26"/>
        <v>-1.0553119613129021E-2</v>
      </c>
      <c r="AQ61">
        <f t="shared" si="26"/>
        <v>-2.2953092901715695</v>
      </c>
      <c r="AR61">
        <f t="shared" si="26"/>
        <v>-2.3058624097846985</v>
      </c>
      <c r="AS61">
        <f t="shared" si="26"/>
        <v>3.7454839942644082E-3</v>
      </c>
      <c r="AT61">
        <f t="shared" si="26"/>
        <v>4.1982810090953173E-3</v>
      </c>
      <c r="AU61">
        <f t="shared" si="23"/>
        <v>-2.2979186447813387</v>
      </c>
      <c r="AW61">
        <v>58</v>
      </c>
      <c r="AX61">
        <f>IF(Z61&gt;0, (R61*SUMPRODUCT(K61:$K$98, X61:$X$98)-K61*$AZ$3)/Z61, 0)</f>
        <v>66.603479651240363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2.9108322999999998E-2</v>
      </c>
      <c r="Q62" s="4">
        <f t="shared" si="21"/>
        <v>12.5</v>
      </c>
      <c r="R62">
        <f t="shared" si="0"/>
        <v>100000</v>
      </c>
      <c r="S62">
        <f t="shared" si="1"/>
        <v>64.776805444402726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25.641099239143305</v>
      </c>
      <c r="AC62">
        <f t="shared" si="2"/>
        <v>23.9625856614817</v>
      </c>
      <c r="AE62">
        <f t="shared" si="3"/>
        <v>0</v>
      </c>
      <c r="AF62">
        <f t="shared" si="24"/>
        <v>0</v>
      </c>
      <c r="AG62">
        <f t="shared" si="24"/>
        <v>-4.6240674993706943</v>
      </c>
      <c r="AH62">
        <f t="shared" si="5"/>
        <v>-1120.61622401156</v>
      </c>
      <c r="AI62">
        <f t="shared" si="25"/>
        <v>-1125.2402915109308</v>
      </c>
      <c r="AJ62">
        <f t="shared" si="7"/>
        <v>1.6785135776616045</v>
      </c>
      <c r="AK62">
        <f t="shared" si="22"/>
        <v>1.7948769467400314</v>
      </c>
      <c r="AL62">
        <f t="shared" si="8"/>
        <v>-1121.7669009865292</v>
      </c>
      <c r="AN62">
        <f t="shared" si="26"/>
        <v>0</v>
      </c>
      <c r="AO62">
        <f t="shared" si="26"/>
        <v>0</v>
      </c>
      <c r="AP62">
        <f t="shared" si="26"/>
        <v>-9.0539328595010161E-3</v>
      </c>
      <c r="AQ62">
        <f t="shared" si="26"/>
        <v>-2.1941686739756756</v>
      </c>
      <c r="AR62">
        <f t="shared" si="26"/>
        <v>-2.2032226068351766</v>
      </c>
      <c r="AS62">
        <f t="shared" si="26"/>
        <v>3.2865327415694612E-3</v>
      </c>
      <c r="AT62">
        <f t="shared" si="26"/>
        <v>3.514372437050722E-3</v>
      </c>
      <c r="AU62">
        <f t="shared" si="23"/>
        <v>-2.1964217016565568</v>
      </c>
      <c r="AW62">
        <v>59</v>
      </c>
      <c r="AX62">
        <f>IF(Z62&gt;0, (R62*SUMPRODUCT(K62:$K$98, X62:$X$98)-K62*$AZ$3)/Z62, 0)</f>
        <v>64.776805444402726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3.2245303000000003E-2</v>
      </c>
      <c r="Q63" s="4">
        <f t="shared" si="21"/>
        <v>12.5</v>
      </c>
      <c r="R63">
        <f t="shared" si="0"/>
        <v>100000</v>
      </c>
      <c r="S63">
        <f t="shared" si="1"/>
        <v>62.995390082997304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23.9625856614817</v>
      </c>
      <c r="AC63">
        <f t="shared" si="2"/>
        <v>22.319127445104222</v>
      </c>
      <c r="AE63">
        <f t="shared" si="3"/>
        <v>0</v>
      </c>
      <c r="AF63">
        <f t="shared" si="24"/>
        <v>0</v>
      </c>
      <c r="AG63">
        <f t="shared" si="24"/>
        <v>-4.4287223667673263</v>
      </c>
      <c r="AH63">
        <f t="shared" si="5"/>
        <v>-1192.8356608772829</v>
      </c>
      <c r="AI63">
        <f t="shared" si="25"/>
        <v>-1197.2643832440501</v>
      </c>
      <c r="AJ63">
        <f t="shared" si="7"/>
        <v>1.6434582163774785</v>
      </c>
      <c r="AK63">
        <f t="shared" si="22"/>
        <v>1.6773809963037192</v>
      </c>
      <c r="AL63">
        <f t="shared" si="8"/>
        <v>-1193.9435440313689</v>
      </c>
      <c r="AN63">
        <f t="shared" si="26"/>
        <v>0</v>
      </c>
      <c r="AO63">
        <f t="shared" si="26"/>
        <v>0</v>
      </c>
      <c r="AP63">
        <f t="shared" si="26"/>
        <v>-7.7423631450979791E-3</v>
      </c>
      <c r="AQ63">
        <f t="shared" si="26"/>
        <v>-2.085334345687619</v>
      </c>
      <c r="AR63">
        <f t="shared" si="26"/>
        <v>-2.0930767088327169</v>
      </c>
      <c r="AS63">
        <f t="shared" si="26"/>
        <v>2.8731198912966198E-3</v>
      </c>
      <c r="AT63">
        <f t="shared" si="26"/>
        <v>2.9324242367329105E-3</v>
      </c>
      <c r="AU63">
        <f t="shared" si="23"/>
        <v>-2.0872711647046875</v>
      </c>
      <c r="AW63">
        <v>60</v>
      </c>
      <c r="AX63">
        <f>IF(Z63&gt;0, (R63*SUMPRODUCT(K63:$K$98, X63:$X$98)-K63*$AZ$3)/Z63, 0)</f>
        <v>62.995390082997304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3.5522971E-2</v>
      </c>
      <c r="Q64" s="4">
        <f t="shared" si="21"/>
        <v>12.5</v>
      </c>
      <c r="R64">
        <f t="shared" si="0"/>
        <v>100000</v>
      </c>
      <c r="S64">
        <f t="shared" si="1"/>
        <v>61.287381911235798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22.319127445104222</v>
      </c>
      <c r="AC64">
        <f t="shared" si="2"/>
        <v>20.725498865129261</v>
      </c>
      <c r="AE64">
        <f t="shared" si="3"/>
        <v>0</v>
      </c>
      <c r="AF64">
        <f t="shared" si="24"/>
        <v>0</v>
      </c>
      <c r="AG64">
        <f t="shared" si="24"/>
        <v>-4.2271137668979257</v>
      </c>
      <c r="AH64">
        <f t="shared" si="5"/>
        <v>-1258.5710096138168</v>
      </c>
      <c r="AI64">
        <f t="shared" si="25"/>
        <v>-1262.7981233807147</v>
      </c>
      <c r="AJ64">
        <f t="shared" si="7"/>
        <v>1.5936285799749612</v>
      </c>
      <c r="AK64">
        <f t="shared" si="22"/>
        <v>1.5623389211572958</v>
      </c>
      <c r="AL64">
        <f t="shared" si="8"/>
        <v>-1259.6421558795823</v>
      </c>
      <c r="AN64">
        <f t="shared" si="26"/>
        <v>0</v>
      </c>
      <c r="AO64">
        <f t="shared" si="26"/>
        <v>0</v>
      </c>
      <c r="AP64">
        <f t="shared" si="26"/>
        <v>-6.5981319394394777E-3</v>
      </c>
      <c r="AQ64">
        <f t="shared" si="26"/>
        <v>-1.9645124391056024</v>
      </c>
      <c r="AR64">
        <f t="shared" si="26"/>
        <v>-1.9711105710450418</v>
      </c>
      <c r="AS64">
        <f t="shared" si="26"/>
        <v>2.4875061834100575E-3</v>
      </c>
      <c r="AT64">
        <f t="shared" si="26"/>
        <v>2.4386659324483455E-3</v>
      </c>
      <c r="AU64">
        <f t="shared" si="23"/>
        <v>-1.9661843989291832</v>
      </c>
      <c r="AW64">
        <v>61</v>
      </c>
      <c r="AX64">
        <f>IF(Z64&gt;0, (R64*SUMPRODUCT(K64:$K$98, X64:$X$98)-K64*$AZ$3)/Z64, 0)</f>
        <v>61.287381911235798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4.8051124000000001E-2</v>
      </c>
      <c r="Q65" s="4">
        <f t="shared" si="21"/>
        <v>12.5</v>
      </c>
      <c r="R65">
        <f t="shared" si="0"/>
        <v>100000</v>
      </c>
      <c r="S65">
        <f t="shared" si="1"/>
        <v>60.275411834044398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20.725498865129261</v>
      </c>
      <c r="AC65">
        <f t="shared" si="2"/>
        <v>19.200009431124251</v>
      </c>
      <c r="AE65">
        <f t="shared" si="3"/>
        <v>0</v>
      </c>
      <c r="AF65">
        <f t="shared" si="24"/>
        <v>0</v>
      </c>
      <c r="AG65">
        <f t="shared" si="24"/>
        <v>-3.9817250614536275</v>
      </c>
      <c r="AH65">
        <f t="shared" si="5"/>
        <v>-1624.9405422025548</v>
      </c>
      <c r="AI65">
        <f t="shared" si="25"/>
        <v>-1628.9222672640083</v>
      </c>
      <c r="AJ65">
        <f t="shared" si="7"/>
        <v>1.52548943400501</v>
      </c>
      <c r="AK65">
        <f t="shared" si="22"/>
        <v>1.4507849205590484</v>
      </c>
      <c r="AL65">
        <f t="shared" si="8"/>
        <v>-1625.9459929094442</v>
      </c>
      <c r="AN65">
        <f t="shared" si="26"/>
        <v>0</v>
      </c>
      <c r="AO65">
        <f t="shared" si="26"/>
        <v>0</v>
      </c>
      <c r="AP65">
        <f t="shared" si="26"/>
        <v>-5.5491990750488537E-3</v>
      </c>
      <c r="AQ65">
        <f t="shared" si="26"/>
        <v>-2.264626114216906</v>
      </c>
      <c r="AR65">
        <f t="shared" si="26"/>
        <v>-2.2701753132919547</v>
      </c>
      <c r="AS65">
        <f t="shared" si="26"/>
        <v>2.1260243802687252E-3</v>
      </c>
      <c r="AT65">
        <f t="shared" si="26"/>
        <v>2.021911160365751E-3</v>
      </c>
      <c r="AU65">
        <f t="shared" si="23"/>
        <v>-2.2660273777513202</v>
      </c>
      <c r="AW65">
        <v>62</v>
      </c>
      <c r="AX65">
        <f>IF(Z65&gt;0, (R65*SUMPRODUCT(K65:$K$98, X65:$X$98)-K65*$AZ$3)/Z65, 0)</f>
        <v>60.275411834044398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6.1583839000000001E-2</v>
      </c>
      <c r="Q66" s="4">
        <f t="shared" si="21"/>
        <v>12.5</v>
      </c>
      <c r="R66">
        <f t="shared" si="0"/>
        <v>100000</v>
      </c>
      <c r="S66">
        <f t="shared" si="1"/>
        <v>58.590695776721887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19.200009431124251</v>
      </c>
      <c r="AC66">
        <f t="shared" si="2"/>
        <v>17.327368142890027</v>
      </c>
      <c r="AE66">
        <f t="shared" si="3"/>
        <v>0</v>
      </c>
      <c r="AF66">
        <f t="shared" si="24"/>
        <v>0</v>
      </c>
      <c r="AG66">
        <f t="shared" si="24"/>
        <v>-3.6966978957122656</v>
      </c>
      <c r="AH66">
        <f t="shared" si="5"/>
        <v>-1961.6793210146027</v>
      </c>
      <c r="AI66">
        <f t="shared" si="25"/>
        <v>-1965.376018910315</v>
      </c>
      <c r="AJ66">
        <f t="shared" si="7"/>
        <v>1.8726412882342238</v>
      </c>
      <c r="AK66">
        <f t="shared" si="22"/>
        <v>1.3440006601786976</v>
      </c>
      <c r="AL66">
        <f t="shared" si="8"/>
        <v>-1962.1593769619021</v>
      </c>
      <c r="AN66">
        <f t="shared" si="26"/>
        <v>0</v>
      </c>
      <c r="AO66">
        <f t="shared" si="26"/>
        <v>0</v>
      </c>
      <c r="AP66">
        <f t="shared" si="26"/>
        <v>-4.5999697338228633E-3</v>
      </c>
      <c r="AQ66">
        <f t="shared" si="26"/>
        <v>-2.441007017262554</v>
      </c>
      <c r="AR66">
        <f t="shared" si="26"/>
        <v>-2.4456069869963768</v>
      </c>
      <c r="AS66">
        <f t="shared" si="26"/>
        <v>2.3302129335956343E-3</v>
      </c>
      <c r="AT66">
        <f t="shared" si="26"/>
        <v>1.6724012979883393E-3</v>
      </c>
      <c r="AU66">
        <f t="shared" si="23"/>
        <v>-2.4416043727647927</v>
      </c>
      <c r="AW66">
        <v>63</v>
      </c>
      <c r="AX66">
        <f>IF(Z66&gt;0, (R66*SUMPRODUCT(K66:$K$98, X66:$X$98)-K66*$AZ$3)/Z66, 0)</f>
        <v>58.590695776721887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7.6495508000000004E-2</v>
      </c>
      <c r="Q67" s="4">
        <f t="shared" si="21"/>
        <v>12.5</v>
      </c>
      <c r="R67">
        <f t="shared" ref="R67:R98" si="27">$C$6</f>
        <v>100000</v>
      </c>
      <c r="S67">
        <f t="shared" ref="S67:S98" si="28">AX67</f>
        <v>56.398329024583845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17.327368142890027</v>
      </c>
      <c r="AC67">
        <f t="shared" ref="AC67:AC98" si="29">S67*Z67</f>
        <v>15.236347577397716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-3.3769501333001024</v>
      </c>
      <c r="AH67">
        <f t="shared" ref="AH67:AH98" si="32">-X67*R67</f>
        <v>-2262.2462676403261</v>
      </c>
      <c r="AI67">
        <f t="shared" ref="AI67:AI98" si="33">SUM(AE67:AH67)</f>
        <v>-2265.623217773626</v>
      </c>
      <c r="AJ67">
        <f t="shared" ref="AJ67:AJ98" si="34">AB67-AC67</f>
        <v>2.0910205654923111</v>
      </c>
      <c r="AK67">
        <f t="shared" si="22"/>
        <v>1.2129157700023019</v>
      </c>
      <c r="AL67">
        <f t="shared" ref="AL67:AL98" si="35">SUM(AI67:AK67)</f>
        <v>-2262.3192814381314</v>
      </c>
      <c r="AN67">
        <f t="shared" ref="AN67:AU98" si="36">AE67*$K67</f>
        <v>0</v>
      </c>
      <c r="AO67">
        <f t="shared" si="36"/>
        <v>0</v>
      </c>
      <c r="AP67">
        <f t="shared" si="36"/>
        <v>-3.7518687633135983E-3</v>
      </c>
      <c r="AQ67">
        <f t="shared" si="36"/>
        <v>-2.5134072969528907</v>
      </c>
      <c r="AR67">
        <f t="shared" si="36"/>
        <v>-2.5171591657162038</v>
      </c>
      <c r="AS67">
        <f t="shared" si="36"/>
        <v>2.3231716292624769E-3</v>
      </c>
      <c r="AT67">
        <f t="shared" si="36"/>
        <v>1.3475771362827186E-3</v>
      </c>
      <c r="AU67">
        <f t="shared" si="23"/>
        <v>-2.5134884169506586</v>
      </c>
      <c r="AW67">
        <v>64</v>
      </c>
      <c r="AX67">
        <f>IF(Z67&gt;0, (R67*SUMPRODUCT(K67:$K$98, X67:$X$98)-K67*$AZ$3)/Z67, 0)</f>
        <v>56.398329024583845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9.2986215999999997E-2</v>
      </c>
      <c r="Q68" s="4">
        <f t="shared" si="21"/>
        <v>12.5</v>
      </c>
      <c r="R68">
        <f t="shared" si="27"/>
        <v>100000</v>
      </c>
      <c r="S68">
        <f t="shared" si="28"/>
        <v>53.791239291933351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15.236347577397716</v>
      </c>
      <c r="AC68">
        <f t="shared" si="29"/>
        <v>13.035428183811113</v>
      </c>
      <c r="AE68">
        <f t="shared" si="30"/>
        <v>0</v>
      </c>
      <c r="AF68">
        <f t="shared" si="31"/>
        <v>0</v>
      </c>
      <c r="AG68">
        <f t="shared" si="31"/>
        <v>-3.0291708174508294</v>
      </c>
      <c r="AH68">
        <f t="shared" si="32"/>
        <v>-2512.0785161301765</v>
      </c>
      <c r="AI68">
        <f t="shared" si="33"/>
        <v>-2515.1076869476274</v>
      </c>
      <c r="AJ68">
        <f t="shared" si="34"/>
        <v>2.2009193935866023</v>
      </c>
      <c r="AK68">
        <f t="shared" si="22"/>
        <v>1.0665443304178401</v>
      </c>
      <c r="AL68">
        <f t="shared" si="35"/>
        <v>-2511.8402232236231</v>
      </c>
      <c r="AN68">
        <f t="shared" si="36"/>
        <v>0</v>
      </c>
      <c r="AO68">
        <f t="shared" si="36"/>
        <v>0</v>
      </c>
      <c r="AP68">
        <f t="shared" si="36"/>
        <v>-3.0048910682601167E-3</v>
      </c>
      <c r="AQ68">
        <f t="shared" si="36"/>
        <v>-2.4919434230652215</v>
      </c>
      <c r="AR68">
        <f t="shared" si="36"/>
        <v>-2.4949483141334818</v>
      </c>
      <c r="AS68">
        <f t="shared" si="36"/>
        <v>2.1832783379692011E-3</v>
      </c>
      <c r="AT68">
        <f t="shared" si="36"/>
        <v>1.0579956448520938E-3</v>
      </c>
      <c r="AU68">
        <f t="shared" si="23"/>
        <v>-2.4917070401506605</v>
      </c>
      <c r="AW68">
        <v>65</v>
      </c>
      <c r="AX68">
        <f>IF(Z68&gt;0, (R68*SUMPRODUCT(K68:$K$98, X68:$X$98)-K68*$AZ$3)/Z68, 0)</f>
        <v>53.791239291933351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0.109364504</v>
      </c>
      <c r="Q69" s="4">
        <f t="shared" ref="Q69:Q98" si="48">$C$8</f>
        <v>12.5</v>
      </c>
      <c r="R69">
        <f t="shared" si="27"/>
        <v>100000</v>
      </c>
      <c r="S69">
        <f t="shared" si="28"/>
        <v>50.712769444272631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13.035428183811113</v>
      </c>
      <c r="AC69">
        <f t="shared" si="29"/>
        <v>10.822491817322934</v>
      </c>
      <c r="AE69">
        <f t="shared" si="30"/>
        <v>0</v>
      </c>
      <c r="AF69">
        <f t="shared" si="31"/>
        <v>0</v>
      </c>
      <c r="AG69">
        <f t="shared" si="31"/>
        <v>-2.6675953452945369</v>
      </c>
      <c r="AH69">
        <f t="shared" si="32"/>
        <v>-2650.2701118542759</v>
      </c>
      <c r="AI69">
        <f t="shared" si="33"/>
        <v>-2652.9377071995705</v>
      </c>
      <c r="AJ69">
        <f t="shared" si="34"/>
        <v>2.2129363664881794</v>
      </c>
      <c r="AK69">
        <f t="shared" si="22"/>
        <v>0.91247997286677807</v>
      </c>
      <c r="AL69">
        <f t="shared" si="35"/>
        <v>-2649.8122908602154</v>
      </c>
      <c r="AN69">
        <f t="shared" si="36"/>
        <v>0</v>
      </c>
      <c r="AO69">
        <f t="shared" si="36"/>
        <v>0</v>
      </c>
      <c r="AP69">
        <f t="shared" si="36"/>
        <v>-2.362690836002873E-3</v>
      </c>
      <c r="AQ69">
        <f t="shared" si="36"/>
        <v>-2.3473458661021271</v>
      </c>
      <c r="AR69">
        <f t="shared" si="36"/>
        <v>-2.34970855693813</v>
      </c>
      <c r="AS69">
        <f t="shared" si="36"/>
        <v>1.959999099181898E-3</v>
      </c>
      <c r="AT69">
        <f t="shared" si="36"/>
        <v>8.0818407249486589E-4</v>
      </c>
      <c r="AU69">
        <f t="shared" si="23"/>
        <v>-2.3469403737664529</v>
      </c>
      <c r="AW69">
        <v>66</v>
      </c>
      <c r="AX69">
        <f>IF(Z69&gt;0, (R69*SUMPRODUCT(K69:$K$98, X69:$X$98)-K69*$AZ$3)/Z69, 0)</f>
        <v>50.712769444272631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0.12705264299999999</v>
      </c>
      <c r="Q70" s="4">
        <f t="shared" si="48"/>
        <v>12.5</v>
      </c>
      <c r="R70">
        <f t="shared" si="27"/>
        <v>100000</v>
      </c>
      <c r="S70">
        <f t="shared" si="28"/>
        <v>47.373375308811028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10.822491817322934</v>
      </c>
      <c r="AC70">
        <f t="shared" si="29"/>
        <v>8.7242593945931723</v>
      </c>
      <c r="AE70">
        <f t="shared" si="30"/>
        <v>0</v>
      </c>
      <c r="AF70">
        <f t="shared" si="31"/>
        <v>0</v>
      </c>
      <c r="AG70">
        <f t="shared" si="31"/>
        <v>-2.3019943527674229</v>
      </c>
      <c r="AH70">
        <f t="shared" si="32"/>
        <v>-2711.4003125933482</v>
      </c>
      <c r="AI70">
        <f t="shared" si="33"/>
        <v>-2713.7023069461156</v>
      </c>
      <c r="AJ70">
        <f t="shared" si="34"/>
        <v>2.0982324227297617</v>
      </c>
      <c r="AK70">
        <f t="shared" si="22"/>
        <v>0.75757442721260548</v>
      </c>
      <c r="AL70">
        <f t="shared" si="35"/>
        <v>-2710.8465000961733</v>
      </c>
      <c r="AN70">
        <f t="shared" si="36"/>
        <v>0</v>
      </c>
      <c r="AO70">
        <f t="shared" si="36"/>
        <v>0</v>
      </c>
      <c r="AP70">
        <f t="shared" si="36"/>
        <v>-1.8204266181578567E-3</v>
      </c>
      <c r="AQ70">
        <f t="shared" si="36"/>
        <v>-2.144186537900318</v>
      </c>
      <c r="AR70">
        <f t="shared" si="36"/>
        <v>-2.1460069645184761</v>
      </c>
      <c r="AS70">
        <f t="shared" si="36"/>
        <v>1.6592908444050469E-3</v>
      </c>
      <c r="AT70">
        <f t="shared" si="36"/>
        <v>5.990929781715473E-4</v>
      </c>
      <c r="AU70">
        <f t="shared" si="23"/>
        <v>-2.1437485806958994</v>
      </c>
      <c r="AW70">
        <v>67</v>
      </c>
      <c r="AX70">
        <f>IF(Z70&gt;0, (R70*SUMPRODUCT(K70:$K$98, X70:$X$98)-K70*$AZ$3)/Z70, 0)</f>
        <v>47.373375308811028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0.145586511</v>
      </c>
      <c r="Q71" s="4">
        <f t="shared" si="48"/>
        <v>12.5</v>
      </c>
      <c r="R71">
        <f t="shared" si="27"/>
        <v>100000</v>
      </c>
      <c r="S71">
        <f t="shared" si="28"/>
        <v>43.744037452085756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8.7242593945931723</v>
      </c>
      <c r="AC71">
        <f t="shared" si="29"/>
        <v>6.8024955739896074</v>
      </c>
      <c r="AE71">
        <f t="shared" si="30"/>
        <v>0</v>
      </c>
      <c r="AF71">
        <f t="shared" si="31"/>
        <v>0</v>
      </c>
      <c r="AG71">
        <f t="shared" si="31"/>
        <v>-1.9438350830786364</v>
      </c>
      <c r="AH71">
        <f t="shared" si="32"/>
        <v>-2681.114609288898</v>
      </c>
      <c r="AI71">
        <f t="shared" si="33"/>
        <v>-2683.0584443719767</v>
      </c>
      <c r="AJ71">
        <f t="shared" si="34"/>
        <v>1.921763820603565</v>
      </c>
      <c r="AK71">
        <f t="shared" si="22"/>
        <v>0.61069815762152213</v>
      </c>
      <c r="AL71">
        <f t="shared" si="35"/>
        <v>-2680.5259823937517</v>
      </c>
      <c r="AN71">
        <f t="shared" si="36"/>
        <v>0</v>
      </c>
      <c r="AO71">
        <f t="shared" si="36"/>
        <v>0</v>
      </c>
      <c r="AP71">
        <f t="shared" si="36"/>
        <v>-1.3724935643813806E-3</v>
      </c>
      <c r="AQ71">
        <f t="shared" si="36"/>
        <v>-1.8930682847795111</v>
      </c>
      <c r="AR71">
        <f t="shared" si="36"/>
        <v>-1.8944407783438926</v>
      </c>
      <c r="AS71">
        <f t="shared" si="36"/>
        <v>1.3569095953664628E-3</v>
      </c>
      <c r="AT71">
        <f t="shared" si="36"/>
        <v>4.3119876702070887E-4</v>
      </c>
      <c r="AU71">
        <f t="shared" si="23"/>
        <v>-1.8926526699815054</v>
      </c>
      <c r="AW71">
        <v>68</v>
      </c>
      <c r="AX71">
        <f>IF(Z71&gt;0, (R71*SUMPRODUCT(K71:$K$98, X71:$X$98)-K71*$AZ$3)/Z71, 0)</f>
        <v>43.744037452085756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0.16473611299999999</v>
      </c>
      <c r="Q72" s="4">
        <f t="shared" si="48"/>
        <v>12.5</v>
      </c>
      <c r="R72">
        <f t="shared" si="27"/>
        <v>100000</v>
      </c>
      <c r="S72">
        <f t="shared" si="28"/>
        <v>39.802491644698598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6.8024955739896074</v>
      </c>
      <c r="AC72">
        <f t="shared" si="29"/>
        <v>5.1080190010821953</v>
      </c>
      <c r="AE72">
        <f t="shared" si="30"/>
        <v>0</v>
      </c>
      <c r="AF72">
        <f t="shared" si="31"/>
        <v>0</v>
      </c>
      <c r="AG72">
        <f t="shared" si="31"/>
        <v>-1.6041768963484433</v>
      </c>
      <c r="AH72">
        <f t="shared" si="32"/>
        <v>-2561.7586871952531</v>
      </c>
      <c r="AI72">
        <f t="shared" si="33"/>
        <v>-2563.3628640916013</v>
      </c>
      <c r="AJ72">
        <f t="shared" si="34"/>
        <v>1.694476572907412</v>
      </c>
      <c r="AK72">
        <f t="shared" si="22"/>
        <v>0.47617469017927255</v>
      </c>
      <c r="AL72">
        <f t="shared" si="35"/>
        <v>-2561.192212828515</v>
      </c>
      <c r="AN72">
        <f t="shared" si="36"/>
        <v>0</v>
      </c>
      <c r="AO72">
        <f t="shared" si="36"/>
        <v>0</v>
      </c>
      <c r="AP72">
        <f t="shared" si="36"/>
        <v>-1.0113119409141634E-3</v>
      </c>
      <c r="AQ72">
        <f t="shared" si="36"/>
        <v>-1.6149946779550279</v>
      </c>
      <c r="AR72">
        <f t="shared" si="36"/>
        <v>-1.616005989895942</v>
      </c>
      <c r="AS72">
        <f t="shared" si="36"/>
        <v>1.0682390425153922E-3</v>
      </c>
      <c r="AT72">
        <f t="shared" si="36"/>
        <v>3.0019204941522898E-4</v>
      </c>
      <c r="AU72">
        <f t="shared" si="23"/>
        <v>-1.6146375588040116</v>
      </c>
      <c r="AW72">
        <v>69</v>
      </c>
      <c r="AX72">
        <f>IF(Z72&gt;0, (R72*SUMPRODUCT(K72:$K$98, X72:$X$98)-K72*$AZ$3)/Z72, 0)</f>
        <v>39.802491644698598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0.18528323299999999</v>
      </c>
      <c r="Q73" s="4">
        <f t="shared" si="48"/>
        <v>12.5</v>
      </c>
      <c r="R73">
        <f t="shared" si="27"/>
        <v>100000</v>
      </c>
      <c r="S73">
        <f t="shared" si="28"/>
        <v>35.540276897892028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5.1080190010821953</v>
      </c>
      <c r="AC73">
        <f t="shared" si="29"/>
        <v>3.6703383515843973</v>
      </c>
      <c r="AE73">
        <f t="shared" si="30"/>
        <v>0</v>
      </c>
      <c r="AF73">
        <f t="shared" si="31"/>
        <v>0</v>
      </c>
      <c r="AG73">
        <f t="shared" si="31"/>
        <v>-1.2909080457256135</v>
      </c>
      <c r="AH73">
        <f t="shared" si="32"/>
        <v>-2377.8166532747632</v>
      </c>
      <c r="AI73">
        <f t="shared" si="33"/>
        <v>-2379.1075613204889</v>
      </c>
      <c r="AJ73">
        <f t="shared" si="34"/>
        <v>1.4376806494977981</v>
      </c>
      <c r="AK73">
        <f t="shared" ref="AK73:AK98" si="49">G73*SUM(AB73:AB73, AE73:AF73)</f>
        <v>0.35756133007575369</v>
      </c>
      <c r="AL73">
        <f t="shared" si="35"/>
        <v>-2377.3123193409151</v>
      </c>
      <c r="AN73">
        <f t="shared" si="36"/>
        <v>0</v>
      </c>
      <c r="AO73">
        <f t="shared" si="36"/>
        <v>0</v>
      </c>
      <c r="AP73">
        <f t="shared" si="36"/>
        <v>-7.2662471028655401E-4</v>
      </c>
      <c r="AQ73">
        <f t="shared" si="36"/>
        <v>-1.3384224713148649</v>
      </c>
      <c r="AR73">
        <f t="shared" si="36"/>
        <v>-1.3391490960251515</v>
      </c>
      <c r="AS73">
        <f t="shared" si="36"/>
        <v>8.0923989038950248E-4</v>
      </c>
      <c r="AT73">
        <f t="shared" si="36"/>
        <v>2.0126367539209953E-4</v>
      </c>
      <c r="AU73">
        <f t="shared" si="23"/>
        <v>-1.3381385924593698</v>
      </c>
      <c r="AW73">
        <v>70</v>
      </c>
      <c r="AX73">
        <f>IF(Z73&gt;0, (R73*SUMPRODUCT(K73:$K$98, X73:$X$98)-K73*$AZ$3)/Z73, 0)</f>
        <v>35.540276897892028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0.20641411200000001</v>
      </c>
      <c r="Q74" s="4">
        <f t="shared" si="48"/>
        <v>12.5</v>
      </c>
      <c r="R74">
        <f t="shared" si="27"/>
        <v>100000</v>
      </c>
      <c r="S74">
        <f t="shared" si="28"/>
        <v>30.772863118952376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3.6703383515843973</v>
      </c>
      <c r="AC74">
        <f t="shared" si="29"/>
        <v>2.4902319771063457</v>
      </c>
      <c r="AE74">
        <f t="shared" si="30"/>
        <v>0</v>
      </c>
      <c r="AF74">
        <f t="shared" si="31"/>
        <v>0</v>
      </c>
      <c r="AG74">
        <f t="shared" si="31"/>
        <v>-1.0115373273362493</v>
      </c>
      <c r="AH74">
        <f t="shared" si="32"/>
        <v>-2131.6931034568634</v>
      </c>
      <c r="AI74">
        <f t="shared" si="33"/>
        <v>-2132.7046407841995</v>
      </c>
      <c r="AJ74">
        <f t="shared" si="34"/>
        <v>1.1801063744780516</v>
      </c>
      <c r="AK74">
        <f t="shared" si="49"/>
        <v>0.25692368461090781</v>
      </c>
      <c r="AL74">
        <f t="shared" si="35"/>
        <v>-2131.2676107251109</v>
      </c>
      <c r="AN74">
        <f t="shared" si="36"/>
        <v>0</v>
      </c>
      <c r="AO74">
        <f t="shared" si="36"/>
        <v>0</v>
      </c>
      <c r="AP74">
        <f t="shared" si="36"/>
        <v>-5.0836863290413582E-4</v>
      </c>
      <c r="AQ74">
        <f t="shared" si="36"/>
        <v>-1.0713256737932595</v>
      </c>
      <c r="AR74">
        <f t="shared" si="36"/>
        <v>-1.0718340424261634</v>
      </c>
      <c r="AS74">
        <f t="shared" si="36"/>
        <v>5.9308643197053101E-4</v>
      </c>
      <c r="AT74">
        <f t="shared" si="36"/>
        <v>1.2912221702217352E-4</v>
      </c>
      <c r="AU74">
        <f t="shared" si="23"/>
        <v>-1.071111833777171</v>
      </c>
      <c r="AW74">
        <v>71</v>
      </c>
      <c r="AX74">
        <f>IF(Z74&gt;0, (R74*SUMPRODUCT(K74:$K$98, X74:$X$98)-K74*$AZ$3)/Z74, 0)</f>
        <v>30.772863118952376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0.22879502199999999</v>
      </c>
      <c r="Q75" s="4">
        <f t="shared" si="48"/>
        <v>12.5</v>
      </c>
      <c r="R75">
        <f t="shared" si="27"/>
        <v>100000</v>
      </c>
      <c r="S75">
        <f t="shared" si="28"/>
        <v>25.329314920913895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2.4902319771063457</v>
      </c>
      <c r="AC75">
        <f t="shared" si="29"/>
        <v>1.560259961203099</v>
      </c>
      <c r="AE75">
        <f t="shared" si="30"/>
        <v>0</v>
      </c>
      <c r="AF75">
        <f t="shared" si="31"/>
        <v>0</v>
      </c>
      <c r="AG75">
        <f t="shared" si="31"/>
        <v>-0.76998724900116844</v>
      </c>
      <c r="AH75">
        <f t="shared" si="32"/>
        <v>-1851.4776404937465</v>
      </c>
      <c r="AI75">
        <f t="shared" si="33"/>
        <v>-1852.2476277427477</v>
      </c>
      <c r="AJ75">
        <f t="shared" si="34"/>
        <v>0.92997201590324674</v>
      </c>
      <c r="AK75">
        <f t="shared" si="49"/>
        <v>0.17431623839744423</v>
      </c>
      <c r="AL75">
        <f t="shared" si="35"/>
        <v>-1851.1433394884468</v>
      </c>
      <c r="AN75">
        <f t="shared" si="36"/>
        <v>0</v>
      </c>
      <c r="AO75">
        <f t="shared" si="36"/>
        <v>0</v>
      </c>
      <c r="AP75">
        <f t="shared" si="36"/>
        <v>-3.4551136966578817E-4</v>
      </c>
      <c r="AQ75">
        <f t="shared" si="36"/>
        <v>-0.83080151821008319</v>
      </c>
      <c r="AR75">
        <f t="shared" si="36"/>
        <v>-0.83114702957974895</v>
      </c>
      <c r="AS75">
        <f t="shared" si="36"/>
        <v>4.1730029345602489E-4</v>
      </c>
      <c r="AT75">
        <f t="shared" si="36"/>
        <v>7.8219791771639603E-5</v>
      </c>
      <c r="AU75">
        <f t="shared" si="23"/>
        <v>-0.83065150949452116</v>
      </c>
      <c r="AW75">
        <v>72</v>
      </c>
      <c r="AX75">
        <f>IF(Z75&gt;0, (R75*SUMPRODUCT(K75:$K$98, X75:$X$98)-K75*$AZ$3)/Z75, 0)</f>
        <v>25.329314920913895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0.25248784600000002</v>
      </c>
      <c r="Q76" s="4">
        <f t="shared" si="48"/>
        <v>12.5</v>
      </c>
      <c r="R76">
        <f t="shared" si="27"/>
        <v>100000</v>
      </c>
      <c r="S76">
        <f t="shared" si="28"/>
        <v>18.834847778393907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1.560259961203099</v>
      </c>
      <c r="AC76">
        <f t="shared" si="29"/>
        <v>0.8556670661090986</v>
      </c>
      <c r="AE76">
        <f t="shared" si="30"/>
        <v>0</v>
      </c>
      <c r="AF76">
        <f t="shared" si="31"/>
        <v>0</v>
      </c>
      <c r="AG76">
        <f t="shared" si="31"/>
        <v>-0.56787495456338599</v>
      </c>
      <c r="AH76">
        <f t="shared" si="32"/>
        <v>-1555.2993755821656</v>
      </c>
      <c r="AI76">
        <f t="shared" si="33"/>
        <v>-1555.867250536729</v>
      </c>
      <c r="AJ76">
        <f t="shared" si="34"/>
        <v>0.70459289509400036</v>
      </c>
      <c r="AK76">
        <f t="shared" si="49"/>
        <v>0.10921819728421693</v>
      </c>
      <c r="AL76">
        <f t="shared" si="35"/>
        <v>-1555.0534394443507</v>
      </c>
      <c r="AN76">
        <f t="shared" si="36"/>
        <v>0</v>
      </c>
      <c r="AO76">
        <f t="shared" si="36"/>
        <v>0</v>
      </c>
      <c r="AP76">
        <f t="shared" si="36"/>
        <v>-2.2751681649438001E-4</v>
      </c>
      <c r="AQ76">
        <f t="shared" si="36"/>
        <v>-0.62312443925303285</v>
      </c>
      <c r="AR76">
        <f t="shared" si="36"/>
        <v>-0.6233519560695272</v>
      </c>
      <c r="AS76">
        <f t="shared" si="36"/>
        <v>2.8229230947436027E-4</v>
      </c>
      <c r="AT76">
        <f t="shared" si="36"/>
        <v>4.3757831455105213E-5</v>
      </c>
      <c r="AU76">
        <f t="shared" si="23"/>
        <v>-0.62302590592859775</v>
      </c>
      <c r="AW76">
        <v>73</v>
      </c>
      <c r="AX76">
        <f>IF(Z76&gt;0, (R76*SUMPRODUCT(K76:$K$98, X76:$X$98)-K76*$AZ$3)/Z76, 0)</f>
        <v>18.834847778393907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0.27661797300000002</v>
      </c>
      <c r="Q77" s="4">
        <f t="shared" si="48"/>
        <v>12.5</v>
      </c>
      <c r="R77">
        <f t="shared" si="27"/>
        <v>100000</v>
      </c>
      <c r="S77">
        <f t="shared" si="28"/>
        <v>10.652272696141699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0.8556670661090986</v>
      </c>
      <c r="AC77">
        <f t="shared" si="29"/>
        <v>0.34522889749542562</v>
      </c>
      <c r="AE77">
        <f t="shared" si="30"/>
        <v>0</v>
      </c>
      <c r="AF77">
        <f t="shared" si="31"/>
        <v>0</v>
      </c>
      <c r="AG77">
        <f t="shared" si="31"/>
        <v>-0.40511178616896126</v>
      </c>
      <c r="AH77">
        <f t="shared" si="32"/>
        <v>-1256.6753507903277</v>
      </c>
      <c r="AI77">
        <f t="shared" si="33"/>
        <v>-1257.0804625764968</v>
      </c>
      <c r="AJ77">
        <f t="shared" si="34"/>
        <v>0.51043816861367297</v>
      </c>
      <c r="AK77">
        <f t="shared" si="49"/>
        <v>5.9896694627636908E-2</v>
      </c>
      <c r="AL77">
        <f t="shared" si="35"/>
        <v>-1256.5101277132553</v>
      </c>
      <c r="AN77">
        <f t="shared" si="36"/>
        <v>0</v>
      </c>
      <c r="AO77">
        <f t="shared" si="36"/>
        <v>0</v>
      </c>
      <c r="AP77">
        <f t="shared" si="36"/>
        <v>-1.4491643547084632E-4</v>
      </c>
      <c r="AQ77">
        <f t="shared" si="36"/>
        <v>-0.44953743287205983</v>
      </c>
      <c r="AR77">
        <f t="shared" si="36"/>
        <v>-0.4496823493075307</v>
      </c>
      <c r="AS77">
        <f t="shared" si="36"/>
        <v>1.8259374930382558E-4</v>
      </c>
      <c r="AT77">
        <f t="shared" si="36"/>
        <v>2.1426223028482141E-5</v>
      </c>
      <c r="AU77">
        <f t="shared" si="23"/>
        <v>-0.44947832933519832</v>
      </c>
      <c r="AW77">
        <v>74</v>
      </c>
      <c r="AX77">
        <f>IF(Z77&gt;0, (R77*SUMPRODUCT(K77:$K$98, X77:$X$98)-K77*$AZ$3)/Z77, 0)</f>
        <v>10.652272696141699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0.30183517399999998</v>
      </c>
      <c r="Q78" s="4">
        <f t="shared" si="48"/>
        <v>12.5</v>
      </c>
      <c r="R78">
        <f t="shared" si="27"/>
        <v>100000</v>
      </c>
      <c r="S78">
        <f t="shared" si="28"/>
        <v>-0.1657106376332069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0.34522889749542562</v>
      </c>
      <c r="AC78">
        <f t="shared" si="29"/>
        <v>-3.6957937343486957E-3</v>
      </c>
      <c r="AE78">
        <f t="shared" si="30"/>
        <v>0</v>
      </c>
      <c r="AF78">
        <f t="shared" si="31"/>
        <v>0</v>
      </c>
      <c r="AG78">
        <f t="shared" si="31"/>
        <v>-0.27878368183951246</v>
      </c>
      <c r="AH78">
        <f t="shared" si="32"/>
        <v>-978.21589174207372</v>
      </c>
      <c r="AI78">
        <f t="shared" si="33"/>
        <v>-978.49467542391324</v>
      </c>
      <c r="AJ78">
        <f t="shared" si="34"/>
        <v>0.34892469122977432</v>
      </c>
      <c r="AK78">
        <f t="shared" si="49"/>
        <v>2.4166022824679795E-2</v>
      </c>
      <c r="AL78">
        <f t="shared" si="35"/>
        <v>-978.12158470985878</v>
      </c>
      <c r="AN78">
        <f t="shared" si="36"/>
        <v>0</v>
      </c>
      <c r="AO78">
        <f t="shared" si="36"/>
        <v>0</v>
      </c>
      <c r="AP78">
        <f t="shared" si="36"/>
        <v>-8.9041422857442126E-5</v>
      </c>
      <c r="AQ78">
        <f t="shared" si="36"/>
        <v>-0.31243483939859046</v>
      </c>
      <c r="AR78">
        <f t="shared" si="36"/>
        <v>-0.31252388082144789</v>
      </c>
      <c r="AS78">
        <f t="shared" si="36"/>
        <v>1.1144393664718915E-4</v>
      </c>
      <c r="AT78">
        <f t="shared" si="36"/>
        <v>7.7184469439413833E-6</v>
      </c>
      <c r="AU78">
        <f t="shared" si="23"/>
        <v>-0.31240471843785678</v>
      </c>
      <c r="AW78">
        <v>75</v>
      </c>
      <c r="AX78">
        <f>IF(Z78&gt;0, (R78*SUMPRODUCT(K78:$K$98, X78:$X$98)-K78*$AZ$3)/Z78, 0)</f>
        <v>-0.1657106376332069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0.327222552</v>
      </c>
      <c r="Q79" s="4">
        <f t="shared" si="48"/>
        <v>12.5</v>
      </c>
      <c r="R79">
        <f t="shared" si="27"/>
        <v>100000</v>
      </c>
      <c r="S79">
        <f t="shared" si="28"/>
        <v>-15.309299766367024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-3.6957937343486957E-3</v>
      </c>
      <c r="AC79">
        <f t="shared" si="29"/>
        <v>-0.22629782809518462</v>
      </c>
      <c r="AE79">
        <f t="shared" si="30"/>
        <v>0</v>
      </c>
      <c r="AF79">
        <f t="shared" si="31"/>
        <v>0</v>
      </c>
      <c r="AG79">
        <f t="shared" si="31"/>
        <v>-0.18477153719363601</v>
      </c>
      <c r="AH79">
        <f t="shared" si="32"/>
        <v>-729.79446261985061</v>
      </c>
      <c r="AI79">
        <f t="shared" si="33"/>
        <v>-729.97923415704429</v>
      </c>
      <c r="AJ79">
        <f t="shared" si="34"/>
        <v>0.22260203436083592</v>
      </c>
      <c r="AK79">
        <f t="shared" si="49"/>
        <v>-2.5870556140440872E-4</v>
      </c>
      <c r="AL79">
        <f t="shared" si="35"/>
        <v>-729.75689082824476</v>
      </c>
      <c r="AN79">
        <f t="shared" si="36"/>
        <v>0</v>
      </c>
      <c r="AO79">
        <f t="shared" si="36"/>
        <v>0</v>
      </c>
      <c r="AP79">
        <f t="shared" si="36"/>
        <v>-5.2691649114057468E-5</v>
      </c>
      <c r="AQ79">
        <f t="shared" si="36"/>
        <v>-0.20811686872230961</v>
      </c>
      <c r="AR79">
        <f t="shared" si="36"/>
        <v>-0.2081695603714237</v>
      </c>
      <c r="AS79">
        <f t="shared" si="36"/>
        <v>6.3479843620744178E-5</v>
      </c>
      <c r="AT79">
        <f t="shared" si="36"/>
        <v>-7.3775554787373699E-8</v>
      </c>
      <c r="AU79">
        <f t="shared" si="23"/>
        <v>-0.20810615430335772</v>
      </c>
      <c r="AW79">
        <v>76</v>
      </c>
      <c r="AX79">
        <f>IF(Z79&gt;0, (R79*SUMPRODUCT(K79:$K$98, X79:$X$98)-K79*$AZ$3)/Z79, 0)</f>
        <v>-15.309299766367024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0.35219428400000002</v>
      </c>
      <c r="Q80" s="4">
        <f t="shared" si="48"/>
        <v>12.5</v>
      </c>
      <c r="R80">
        <f t="shared" si="27"/>
        <v>100000</v>
      </c>
      <c r="S80">
        <f t="shared" si="28"/>
        <v>-37.570196940571179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-0.22629782809518462</v>
      </c>
      <c r="AC80">
        <f t="shared" si="29"/>
        <v>-0.3542068351766417</v>
      </c>
      <c r="AE80">
        <f t="shared" si="30"/>
        <v>0</v>
      </c>
      <c r="AF80">
        <f t="shared" si="31"/>
        <v>0</v>
      </c>
      <c r="AG80">
        <f t="shared" si="31"/>
        <v>-0.11784834257620766</v>
      </c>
      <c r="AH80">
        <f t="shared" si="32"/>
        <v>-520.60383396393604</v>
      </c>
      <c r="AI80">
        <f t="shared" si="33"/>
        <v>-520.72168230651221</v>
      </c>
      <c r="AJ80">
        <f t="shared" si="34"/>
        <v>0.12790900708145708</v>
      </c>
      <c r="AK80">
        <f t="shared" si="49"/>
        <v>-1.5840847966662925E-2</v>
      </c>
      <c r="AL80">
        <f t="shared" si="35"/>
        <v>-520.60961414739734</v>
      </c>
      <c r="AN80">
        <f t="shared" si="36"/>
        <v>0</v>
      </c>
      <c r="AO80">
        <f t="shared" si="36"/>
        <v>0</v>
      </c>
      <c r="AP80">
        <f t="shared" si="36"/>
        <v>-3.0006281241439453E-5</v>
      </c>
      <c r="AQ80">
        <f t="shared" si="36"/>
        <v>-0.13255498308931929</v>
      </c>
      <c r="AR80">
        <f t="shared" si="36"/>
        <v>-0.13258498937056071</v>
      </c>
      <c r="AS80">
        <f t="shared" si="36"/>
        <v>3.2567905121937099E-5</v>
      </c>
      <c r="AT80">
        <f t="shared" si="36"/>
        <v>-4.0333612573566658E-6</v>
      </c>
      <c r="AU80">
        <f t="shared" si="23"/>
        <v>-0.13255645482669612</v>
      </c>
      <c r="AW80">
        <v>77</v>
      </c>
      <c r="AX80">
        <f>IF(Z80&gt;0, (R80*SUMPRODUCT(K80:$K$98, X80:$X$98)-K80*$AZ$3)/Z80, 0)</f>
        <v>-37.570196940571179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0.377763185</v>
      </c>
      <c r="Q81" s="4">
        <f t="shared" si="48"/>
        <v>12.5</v>
      </c>
      <c r="R81">
        <f t="shared" si="27"/>
        <v>100000</v>
      </c>
      <c r="S81">
        <f t="shared" si="28"/>
        <v>-71.923312866472784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-0.3542068351766417</v>
      </c>
      <c r="AC81">
        <f t="shared" si="29"/>
        <v>-0.4151476560866284</v>
      </c>
      <c r="AE81">
        <f t="shared" si="30"/>
        <v>0</v>
      </c>
      <c r="AF81">
        <f t="shared" si="31"/>
        <v>0</v>
      </c>
      <c r="AG81">
        <f t="shared" si="31"/>
        <v>-7.215109391188626E-2</v>
      </c>
      <c r="AH81">
        <f t="shared" si="32"/>
        <v>-356.15012190847449</v>
      </c>
      <c r="AI81">
        <f t="shared" si="33"/>
        <v>-356.22227300238637</v>
      </c>
      <c r="AJ81">
        <f t="shared" si="34"/>
        <v>6.0940820909986704E-2</v>
      </c>
      <c r="AK81">
        <f t="shared" si="49"/>
        <v>-2.4794478462364922E-2</v>
      </c>
      <c r="AL81">
        <f t="shared" si="35"/>
        <v>-356.18612665993874</v>
      </c>
      <c r="AN81">
        <f t="shared" si="36"/>
        <v>0</v>
      </c>
      <c r="AO81">
        <f t="shared" si="36"/>
        <v>0</v>
      </c>
      <c r="AP81">
        <f t="shared" si="36"/>
        <v>-1.6402633979690295E-5</v>
      </c>
      <c r="AQ81">
        <f t="shared" si="36"/>
        <v>-8.0966202655513714E-2</v>
      </c>
      <c r="AR81">
        <f t="shared" si="36"/>
        <v>-8.0982605289493401E-2</v>
      </c>
      <c r="AS81">
        <f t="shared" si="36"/>
        <v>1.3854120923365447E-5</v>
      </c>
      <c r="AT81">
        <f t="shared" si="36"/>
        <v>-5.6367094784752342E-6</v>
      </c>
      <c r="AU81">
        <f t="shared" si="23"/>
        <v>-8.0974387878048518E-2</v>
      </c>
      <c r="AW81">
        <v>78</v>
      </c>
      <c r="AX81">
        <f>IF(Z81&gt;0, (R81*SUMPRODUCT(K81:$K$98, X81:$X$98)-K81*$AZ$3)/Z81, 0)</f>
        <v>-71.923312866472784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0.40377970400000002</v>
      </c>
      <c r="Q82" s="4">
        <f t="shared" si="48"/>
        <v>12.5</v>
      </c>
      <c r="R82">
        <f t="shared" si="27"/>
        <v>100000</v>
      </c>
      <c r="S82">
        <f t="shared" si="28"/>
        <v>-127.72135407984028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-0.4151476560866284</v>
      </c>
      <c r="AC82">
        <f t="shared" si="29"/>
        <v>-0.43217264251059528</v>
      </c>
      <c r="AE82">
        <f t="shared" si="30"/>
        <v>0</v>
      </c>
      <c r="AF82">
        <f t="shared" si="31"/>
        <v>0</v>
      </c>
      <c r="AG82">
        <f t="shared" si="31"/>
        <v>-4.229643562974976E-2</v>
      </c>
      <c r="AH82">
        <f t="shared" si="32"/>
        <v>-233.06517874414112</v>
      </c>
      <c r="AI82">
        <f t="shared" si="33"/>
        <v>-233.10747517977086</v>
      </c>
      <c r="AJ82">
        <f t="shared" si="34"/>
        <v>1.7024986423966881E-2</v>
      </c>
      <c r="AK82">
        <f t="shared" si="49"/>
        <v>-2.9060335926063992E-2</v>
      </c>
      <c r="AL82">
        <f t="shared" si="35"/>
        <v>-233.11951052927296</v>
      </c>
      <c r="AN82">
        <f t="shared" si="36"/>
        <v>0</v>
      </c>
      <c r="AO82">
        <f t="shared" si="36"/>
        <v>0</v>
      </c>
      <c r="AP82">
        <f t="shared" si="36"/>
        <v>-8.5853187024586633E-6</v>
      </c>
      <c r="AQ82">
        <f t="shared" si="36"/>
        <v>-4.7307504950997788E-2</v>
      </c>
      <c r="AR82">
        <f t="shared" si="36"/>
        <v>-4.7316090269700246E-2</v>
      </c>
      <c r="AS82">
        <f t="shared" si="36"/>
        <v>3.455726993978203E-6</v>
      </c>
      <c r="AT82">
        <f t="shared" si="36"/>
        <v>-5.8986588777775142E-6</v>
      </c>
      <c r="AU82">
        <f t="shared" si="23"/>
        <v>-4.7318533201584044E-2</v>
      </c>
      <c r="AW82">
        <v>79</v>
      </c>
      <c r="AX82">
        <f>IF(Z82&gt;0, (R82*SUMPRODUCT(K82:$K$98, X82:$X$98)-K82*$AZ$3)/Z82, 0)</f>
        <v>-127.72135407984028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0.43007572599999999</v>
      </c>
      <c r="Q83" s="4">
        <f t="shared" si="48"/>
        <v>12.5</v>
      </c>
      <c r="R83">
        <f t="shared" si="27"/>
        <v>100000</v>
      </c>
      <c r="S83">
        <f t="shared" si="28"/>
        <v>-222.94120509564667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-0.43217264251059528</v>
      </c>
      <c r="AC83">
        <f t="shared" si="29"/>
        <v>-0.42238977582628334</v>
      </c>
      <c r="AE83">
        <f t="shared" si="30"/>
        <v>0</v>
      </c>
      <c r="AF83">
        <f t="shared" si="31"/>
        <v>0</v>
      </c>
      <c r="AG83">
        <f t="shared" si="31"/>
        <v>-2.3682801012775367E-2</v>
      </c>
      <c r="AH83">
        <f t="shared" si="32"/>
        <v>-145.52536208541517</v>
      </c>
      <c r="AI83">
        <f t="shared" si="33"/>
        <v>-145.54904488642794</v>
      </c>
      <c r="AJ83">
        <f t="shared" si="34"/>
        <v>-9.7828666843119416E-3</v>
      </c>
      <c r="AK83">
        <f t="shared" si="49"/>
        <v>-3.0252084975741673E-2</v>
      </c>
      <c r="AL83">
        <f t="shared" si="35"/>
        <v>-145.58907983808797</v>
      </c>
      <c r="AN83">
        <f t="shared" si="36"/>
        <v>0</v>
      </c>
      <c r="AO83">
        <f t="shared" si="36"/>
        <v>0</v>
      </c>
      <c r="AP83">
        <f t="shared" si="36"/>
        <v>-4.292078876368561E-6</v>
      </c>
      <c r="AQ83">
        <f t="shared" si="36"/>
        <v>-2.6373836956437767E-2</v>
      </c>
      <c r="AR83">
        <f t="shared" si="36"/>
        <v>-2.6378129035314134E-2</v>
      </c>
      <c r="AS83">
        <f t="shared" si="36"/>
        <v>-1.7729674553028892E-6</v>
      </c>
      <c r="AT83">
        <f t="shared" si="36"/>
        <v>-5.4826426494249893E-6</v>
      </c>
      <c r="AU83">
        <f t="shared" si="23"/>
        <v>-2.6385384645418859E-2</v>
      </c>
      <c r="AW83">
        <v>80</v>
      </c>
      <c r="AX83">
        <f>IF(Z83&gt;0, (R83*SUMPRODUCT(K83:$K$98, X83:$X$98)-K83*$AZ$3)/Z83, 0)</f>
        <v>-222.94120509564667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0.45648519999999998</v>
      </c>
      <c r="Q84" s="4">
        <f t="shared" si="48"/>
        <v>12.5</v>
      </c>
      <c r="R84">
        <f t="shared" si="27"/>
        <v>100000</v>
      </c>
      <c r="S84">
        <f t="shared" si="28"/>
        <v>-393.53594793813824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-0.42238977582628334</v>
      </c>
      <c r="AC84">
        <f t="shared" si="29"/>
        <v>-0.39779006667976602</v>
      </c>
      <c r="AE84">
        <f t="shared" si="30"/>
        <v>0</v>
      </c>
      <c r="AF84">
        <f t="shared" si="31"/>
        <v>0</v>
      </c>
      <c r="AG84">
        <f t="shared" si="31"/>
        <v>-1.2635124845770651E-2</v>
      </c>
      <c r="AH84">
        <f t="shared" si="32"/>
        <v>-86.486785255015718</v>
      </c>
      <c r="AI84">
        <f t="shared" si="33"/>
        <v>-86.49942037986149</v>
      </c>
      <c r="AJ84">
        <f t="shared" si="34"/>
        <v>-2.4599709146517323E-2</v>
      </c>
      <c r="AK84">
        <f t="shared" si="49"/>
        <v>-2.9567284307839836E-2</v>
      </c>
      <c r="AL84">
        <f t="shared" si="35"/>
        <v>-86.55358737331585</v>
      </c>
      <c r="AN84">
        <f t="shared" si="36"/>
        <v>0</v>
      </c>
      <c r="AO84">
        <f t="shared" si="36"/>
        <v>0</v>
      </c>
      <c r="AP84">
        <f t="shared" si="36"/>
        <v>-2.0445425029553552E-6</v>
      </c>
      <c r="AQ84">
        <f t="shared" si="36"/>
        <v>-1.399478917353484E-2</v>
      </c>
      <c r="AR84">
        <f t="shared" si="36"/>
        <v>-1.3996833716037795E-2</v>
      </c>
      <c r="AS84">
        <f t="shared" si="36"/>
        <v>-3.9805820301988985E-6</v>
      </c>
      <c r="AT84">
        <f t="shared" si="36"/>
        <v>-4.7844061853158808E-6</v>
      </c>
      <c r="AU84">
        <f t="shared" si="23"/>
        <v>-1.4005598704253309E-2</v>
      </c>
      <c r="AW84">
        <v>81</v>
      </c>
      <c r="AX84">
        <f>IF(Z84&gt;0, (R84*SUMPRODUCT(K84:$K$98, X84:$X$98)-K84*$AZ$3)/Z84, 0)</f>
        <v>-393.53594793813824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0.483034941</v>
      </c>
      <c r="Q85" s="4">
        <f t="shared" si="48"/>
        <v>12.5</v>
      </c>
      <c r="R85">
        <f t="shared" si="27"/>
        <v>100000</v>
      </c>
      <c r="S85">
        <f t="shared" si="28"/>
        <v>-714.75478247375304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-0.39779006667976602</v>
      </c>
      <c r="AC85">
        <f t="shared" si="29"/>
        <v>-0.36627276111851959</v>
      </c>
      <c r="AE85">
        <f t="shared" si="30"/>
        <v>0</v>
      </c>
      <c r="AF85">
        <f t="shared" si="31"/>
        <v>0</v>
      </c>
      <c r="AG85">
        <f t="shared" si="31"/>
        <v>-6.4055668129084833E-3</v>
      </c>
      <c r="AH85">
        <f t="shared" si="32"/>
        <v>-48.825654275235678</v>
      </c>
      <c r="AI85">
        <f t="shared" si="33"/>
        <v>-48.832059842048587</v>
      </c>
      <c r="AJ85">
        <f t="shared" si="34"/>
        <v>-3.1517305561246434E-2</v>
      </c>
      <c r="AK85">
        <f t="shared" si="49"/>
        <v>-2.7845304667583625E-2</v>
      </c>
      <c r="AL85">
        <f t="shared" si="35"/>
        <v>-48.891422452277418</v>
      </c>
      <c r="AN85">
        <f t="shared" si="36"/>
        <v>0</v>
      </c>
      <c r="AO85">
        <f t="shared" si="36"/>
        <v>0</v>
      </c>
      <c r="AP85">
        <f t="shared" si="36"/>
        <v>-9.2545679521318691E-7</v>
      </c>
      <c r="AQ85">
        <f t="shared" si="36"/>
        <v>-7.0541819091930877E-3</v>
      </c>
      <c r="AR85">
        <f t="shared" si="36"/>
        <v>-7.055107365988301E-3</v>
      </c>
      <c r="AS85">
        <f t="shared" si="36"/>
        <v>-4.5535243719083193E-6</v>
      </c>
      <c r="AT85">
        <f t="shared" si="36"/>
        <v>-4.023004860001748E-6</v>
      </c>
      <c r="AU85">
        <f t="shared" si="23"/>
        <v>-7.0636838952202116E-3</v>
      </c>
      <c r="AW85">
        <v>82</v>
      </c>
      <c r="AX85">
        <f>IF(Z85&gt;0, (R85*SUMPRODUCT(K85:$K$98, X85:$X$98)-K85*$AZ$3)/Z85, 0)</f>
        <v>-714.75478247375304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0.509773425</v>
      </c>
      <c r="Q86" s="4">
        <f t="shared" si="48"/>
        <v>12.5</v>
      </c>
      <c r="R86">
        <f t="shared" si="27"/>
        <v>100000</v>
      </c>
      <c r="S86">
        <f t="shared" si="28"/>
        <v>-1351.9091225094055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-0.36627276111851959</v>
      </c>
      <c r="AC86">
        <f t="shared" si="29"/>
        <v>-0.33269114415737217</v>
      </c>
      <c r="AE86">
        <f t="shared" si="30"/>
        <v>0</v>
      </c>
      <c r="AF86">
        <f t="shared" si="31"/>
        <v>0</v>
      </c>
      <c r="AG86">
        <f t="shared" si="31"/>
        <v>-3.076123411496707E-3</v>
      </c>
      <c r="AH86">
        <f t="shared" si="32"/>
        <v>-26.123101866261536</v>
      </c>
      <c r="AI86">
        <f t="shared" si="33"/>
        <v>-26.126177989673032</v>
      </c>
      <c r="AJ86">
        <f t="shared" si="34"/>
        <v>-3.358161696114742E-2</v>
      </c>
      <c r="AK86">
        <f t="shared" si="49"/>
        <v>-2.5639093278296374E-2</v>
      </c>
      <c r="AL86">
        <f t="shared" si="35"/>
        <v>-26.185398699912476</v>
      </c>
      <c r="AN86">
        <f t="shared" si="36"/>
        <v>0</v>
      </c>
      <c r="AO86">
        <f t="shared" si="36"/>
        <v>0</v>
      </c>
      <c r="AP86">
        <f t="shared" si="36"/>
        <v>-3.968115598890225E-7</v>
      </c>
      <c r="AQ86">
        <f t="shared" si="36"/>
        <v>-3.3698091441810708E-3</v>
      </c>
      <c r="AR86">
        <f t="shared" si="36"/>
        <v>-3.3702059557409597E-3</v>
      </c>
      <c r="AS86">
        <f t="shared" si="36"/>
        <v>-4.3319373208973177E-6</v>
      </c>
      <c r="AT86">
        <f t="shared" si="36"/>
        <v>-3.307373351757291E-6</v>
      </c>
      <c r="AU86">
        <f t="shared" si="23"/>
        <v>-3.3778452664136147E-3</v>
      </c>
      <c r="AW86">
        <v>83</v>
      </c>
      <c r="AX86">
        <f>IF(Z86&gt;0, (R86*SUMPRODUCT(K86:$K$98, X86:$X$98)-K86*$AZ$3)/Z86, 0)</f>
        <v>-1351.9091225094055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0.53654903799999998</v>
      </c>
      <c r="Q87" s="4">
        <f t="shared" si="48"/>
        <v>12.5</v>
      </c>
      <c r="R87">
        <f t="shared" si="27"/>
        <v>100000</v>
      </c>
      <c r="S87">
        <f t="shared" si="28"/>
        <v>-2686.4398589302014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-0.33269114415737217</v>
      </c>
      <c r="AC87">
        <f t="shared" si="29"/>
        <v>-0.29977899002446357</v>
      </c>
      <c r="AE87">
        <f t="shared" si="30"/>
        <v>0</v>
      </c>
      <c r="AF87">
        <f t="shared" si="31"/>
        <v>0</v>
      </c>
      <c r="AG87">
        <f t="shared" si="31"/>
        <v>-1.3948711201739038E-3</v>
      </c>
      <c r="AH87">
        <f t="shared" si="32"/>
        <v>-13.203928457662689</v>
      </c>
      <c r="AI87">
        <f t="shared" si="33"/>
        <v>-13.205323328782864</v>
      </c>
      <c r="AJ87">
        <f t="shared" si="34"/>
        <v>-3.29121541329086E-2</v>
      </c>
      <c r="AK87">
        <f t="shared" si="49"/>
        <v>-2.3288380091016053E-2</v>
      </c>
      <c r="AL87">
        <f t="shared" si="35"/>
        <v>-13.261523863006788</v>
      </c>
      <c r="AN87">
        <f t="shared" si="36"/>
        <v>0</v>
      </c>
      <c r="AO87">
        <f t="shared" si="36"/>
        <v>0</v>
      </c>
      <c r="AP87">
        <f t="shared" si="36"/>
        <v>-1.6065587818249811E-7</v>
      </c>
      <c r="AQ87">
        <f t="shared" si="36"/>
        <v>-1.5207775766123883E-3</v>
      </c>
      <c r="AR87">
        <f t="shared" si="36"/>
        <v>-1.520938232490571E-3</v>
      </c>
      <c r="AS87">
        <f t="shared" si="36"/>
        <v>-3.7906950316965116E-6</v>
      </c>
      <c r="AT87">
        <f t="shared" si="36"/>
        <v>-2.682265838655784E-6</v>
      </c>
      <c r="AU87">
        <f t="shared" si="23"/>
        <v>-1.5274111933609232E-3</v>
      </c>
      <c r="AW87">
        <v>84</v>
      </c>
      <c r="AX87">
        <f>IF(Z87&gt;0, (R87*SUMPRODUCT(K87:$K$98, X87:$X$98)-K87*$AZ$3)/Z87, 0)</f>
        <v>-2686.4398589302014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0.56320604299999999</v>
      </c>
      <c r="Q88" s="4">
        <f t="shared" si="48"/>
        <v>12.5</v>
      </c>
      <c r="R88">
        <f t="shared" si="27"/>
        <v>100000</v>
      </c>
      <c r="S88">
        <f t="shared" si="28"/>
        <v>-5646.2070605500894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-0.29977899002446357</v>
      </c>
      <c r="AC88">
        <f t="shared" si="29"/>
        <v>-0.26890515753224581</v>
      </c>
      <c r="AE88">
        <f t="shared" si="30"/>
        <v>0</v>
      </c>
      <c r="AF88">
        <f t="shared" si="31"/>
        <v>0</v>
      </c>
      <c r="AG88">
        <f t="shared" si="31"/>
        <v>-5.9532256488404299E-4</v>
      </c>
      <c r="AH88">
        <f t="shared" si="32"/>
        <v>-6.2847987527049751</v>
      </c>
      <c r="AI88">
        <f t="shared" si="33"/>
        <v>-6.2853940752698589</v>
      </c>
      <c r="AJ88">
        <f t="shared" si="34"/>
        <v>-3.0873832492217756E-2</v>
      </c>
      <c r="AK88">
        <f t="shared" si="49"/>
        <v>-2.0984529301712452E-2</v>
      </c>
      <c r="AL88">
        <f t="shared" si="35"/>
        <v>-6.337252437063789</v>
      </c>
      <c r="AN88">
        <f t="shared" si="36"/>
        <v>0</v>
      </c>
      <c r="AO88">
        <f t="shared" si="36"/>
        <v>0</v>
      </c>
      <c r="AP88">
        <f t="shared" si="36"/>
        <v>-6.1220498182873508E-8</v>
      </c>
      <c r="AQ88">
        <f t="shared" si="36"/>
        <v>-6.4630258168467706E-4</v>
      </c>
      <c r="AR88">
        <f t="shared" si="36"/>
        <v>-6.4636380218285991E-4</v>
      </c>
      <c r="AS88">
        <f t="shared" si="36"/>
        <v>-3.1749366099642378E-6</v>
      </c>
      <c r="AT88">
        <f t="shared" si="36"/>
        <v>-2.1579617736044894E-6</v>
      </c>
      <c r="AU88">
        <f t="shared" si="23"/>
        <v>-6.5169670056642866E-4</v>
      </c>
      <c r="AW88">
        <v>85</v>
      </c>
      <c r="AX88">
        <f>IF(Z88&gt;0, (R88*SUMPRODUCT(K88:$K$98, X88:$X$98)-K88*$AZ$3)/Z88, 0)</f>
        <v>-5646.2070605500894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0.59415461300000005</v>
      </c>
      <c r="Q89" s="4">
        <f t="shared" si="48"/>
        <v>12.5</v>
      </c>
      <c r="R89">
        <f t="shared" si="27"/>
        <v>100000</v>
      </c>
      <c r="S89">
        <f t="shared" si="28"/>
        <v>-12763.732758512344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-0.26890515753224581</v>
      </c>
      <c r="AC89">
        <f t="shared" si="29"/>
        <v>-0.24062770112390361</v>
      </c>
      <c r="AE89">
        <f t="shared" si="30"/>
        <v>0</v>
      </c>
      <c r="AF89">
        <f t="shared" si="31"/>
        <v>0</v>
      </c>
      <c r="AG89">
        <f t="shared" si="31"/>
        <v>-2.356556910863566E-4</v>
      </c>
      <c r="AH89">
        <f t="shared" si="32"/>
        <v>-2.8297091851907679</v>
      </c>
      <c r="AI89">
        <f t="shared" si="33"/>
        <v>-2.8299448408818542</v>
      </c>
      <c r="AJ89">
        <f t="shared" si="34"/>
        <v>-2.82774564083422E-2</v>
      </c>
      <c r="AK89">
        <f t="shared" si="49"/>
        <v>-1.8823361027257207E-2</v>
      </c>
      <c r="AL89">
        <f t="shared" si="35"/>
        <v>-2.8770456583174537</v>
      </c>
      <c r="AN89">
        <f t="shared" si="36"/>
        <v>0</v>
      </c>
      <c r="AO89">
        <f t="shared" si="36"/>
        <v>0</v>
      </c>
      <c r="AP89">
        <f t="shared" si="36"/>
        <v>-2.1637367674582467E-8</v>
      </c>
      <c r="AQ89">
        <f t="shared" si="36"/>
        <v>-2.5981743861080297E-4</v>
      </c>
      <c r="AR89">
        <f t="shared" si="36"/>
        <v>-2.5983907597847757E-4</v>
      </c>
      <c r="AS89">
        <f t="shared" si="36"/>
        <v>-2.5963715044974851E-6</v>
      </c>
      <c r="AT89">
        <f t="shared" si="36"/>
        <v>-1.7283180454526719E-6</v>
      </c>
      <c r="AU89">
        <f t="shared" si="23"/>
        <v>-2.6416376552842774E-4</v>
      </c>
      <c r="AW89">
        <v>86</v>
      </c>
      <c r="AX89">
        <f>IF(Z89&gt;0, (R89*SUMPRODUCT(K89:$K$98, X89:$X$98)-K89*$AZ$3)/Z89, 0)</f>
        <v>-12763.732758512344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0.62493506799999998</v>
      </c>
      <c r="Q90" s="4">
        <f t="shared" si="48"/>
        <v>12.5</v>
      </c>
      <c r="R90">
        <f t="shared" si="27"/>
        <v>100000</v>
      </c>
      <c r="S90">
        <f t="shared" si="28"/>
        <v>-31248.352550918116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-0.24062770112390361</v>
      </c>
      <c r="AC90">
        <f t="shared" si="29"/>
        <v>-0.21506273374999044</v>
      </c>
      <c r="AE90">
        <f t="shared" si="30"/>
        <v>0</v>
      </c>
      <c r="AF90">
        <f t="shared" si="31"/>
        <v>0</v>
      </c>
      <c r="AG90">
        <f t="shared" si="31"/>
        <v>-8.6029628841853792E-5</v>
      </c>
      <c r="AH90">
        <f t="shared" si="32"/>
        <v>-1.178156042669114</v>
      </c>
      <c r="AI90">
        <f t="shared" si="33"/>
        <v>-1.1782420722979559</v>
      </c>
      <c r="AJ90">
        <f t="shared" si="34"/>
        <v>-2.5564967373913172E-2</v>
      </c>
      <c r="AK90">
        <f t="shared" si="49"/>
        <v>-1.6843939078673254E-2</v>
      </c>
      <c r="AL90">
        <f t="shared" si="35"/>
        <v>-1.2206509787505422</v>
      </c>
      <c r="AN90">
        <f t="shared" si="36"/>
        <v>0</v>
      </c>
      <c r="AO90">
        <f t="shared" si="36"/>
        <v>0</v>
      </c>
      <c r="AP90">
        <f t="shared" si="36"/>
        <v>-7.0527179989111125E-9</v>
      </c>
      <c r="AQ90">
        <f t="shared" si="36"/>
        <v>-9.6585355993258524E-5</v>
      </c>
      <c r="AR90">
        <f t="shared" si="36"/>
        <v>-9.6592408711257437E-5</v>
      </c>
      <c r="AS90">
        <f t="shared" si="36"/>
        <v>-2.0958187076573184E-6</v>
      </c>
      <c r="AT90">
        <f t="shared" si="36"/>
        <v>-1.3808678929802212E-6</v>
      </c>
      <c r="AU90">
        <f t="shared" si="23"/>
        <v>-1.0006909531189497E-4</v>
      </c>
      <c r="AW90">
        <v>87</v>
      </c>
      <c r="AX90">
        <f>IF(Z90&gt;0, (R90*SUMPRODUCT(K90:$K$98, X90:$X$98)-K90*$AZ$3)/Z90, 0)</f>
        <v>-31248.352550918116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0.65550924799999999</v>
      </c>
      <c r="Q91" s="4">
        <f t="shared" si="48"/>
        <v>12.5</v>
      </c>
      <c r="R91">
        <f t="shared" si="27"/>
        <v>100000</v>
      </c>
      <c r="S91">
        <f t="shared" si="28"/>
        <v>-83446.581428671052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-0.21506273374999044</v>
      </c>
      <c r="AC91">
        <f t="shared" si="29"/>
        <v>-0.19210147552337301</v>
      </c>
      <c r="AE91">
        <f t="shared" si="30"/>
        <v>0</v>
      </c>
      <c r="AF91">
        <f t="shared" si="31"/>
        <v>0</v>
      </c>
      <c r="AG91">
        <f t="shared" si="31"/>
        <v>-2.8776115245592566E-5</v>
      </c>
      <c r="AH91">
        <f t="shared" si="32"/>
        <v>-0.45114573846274147</v>
      </c>
      <c r="AI91">
        <f t="shared" si="33"/>
        <v>-0.45117451457798707</v>
      </c>
      <c r="AJ91">
        <f t="shared" si="34"/>
        <v>-2.2961258226617431E-2</v>
      </c>
      <c r="AK91">
        <f t="shared" si="49"/>
        <v>-1.5054391362499331E-2</v>
      </c>
      <c r="AL91">
        <f t="shared" si="35"/>
        <v>-0.48919016416710381</v>
      </c>
      <c r="AN91">
        <f t="shared" si="36"/>
        <v>0</v>
      </c>
      <c r="AO91">
        <f t="shared" si="36"/>
        <v>0</v>
      </c>
      <c r="AP91">
        <f t="shared" si="36"/>
        <v>-2.1063115599104584E-9</v>
      </c>
      <c r="AQ91">
        <f t="shared" si="36"/>
        <v>-3.302229908444491E-5</v>
      </c>
      <c r="AR91">
        <f t="shared" si="36"/>
        <v>-3.3024405396004825E-5</v>
      </c>
      <c r="AS91">
        <f t="shared" si="36"/>
        <v>-1.6806842487267601E-6</v>
      </c>
      <c r="AT91">
        <f t="shared" si="36"/>
        <v>-1.1019290923609009E-6</v>
      </c>
      <c r="AU91">
        <f t="shared" si="23"/>
        <v>-3.5807018737092483E-5</v>
      </c>
      <c r="AW91">
        <v>88</v>
      </c>
      <c r="AX91">
        <f>IF(Z91&gt;0, (R91*SUMPRODUCT(K91:$K$98, X91:$X$98)-K91*$AZ$3)/Z91, 0)</f>
        <v>-83446.581428671052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0.68583899100000001</v>
      </c>
      <c r="Q92" s="4">
        <f t="shared" si="48"/>
        <v>12.5</v>
      </c>
      <c r="R92">
        <f t="shared" si="27"/>
        <v>100000</v>
      </c>
      <c r="S92">
        <f t="shared" si="28"/>
        <v>-244995.31768521757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-0.19210147552337301</v>
      </c>
      <c r="AC92">
        <f t="shared" si="29"/>
        <v>-0.17154713748084072</v>
      </c>
      <c r="AE92">
        <f t="shared" si="30"/>
        <v>0</v>
      </c>
      <c r="AF92">
        <f t="shared" si="31"/>
        <v>0</v>
      </c>
      <c r="AG92">
        <f t="shared" si="31"/>
        <v>-8.7525722481997185E-6</v>
      </c>
      <c r="AH92">
        <f t="shared" si="32"/>
        <v>-0.15788625475949539</v>
      </c>
      <c r="AI92">
        <f t="shared" si="33"/>
        <v>-0.15789500733174358</v>
      </c>
      <c r="AJ92">
        <f t="shared" si="34"/>
        <v>-2.0554338042532289E-2</v>
      </c>
      <c r="AK92">
        <f t="shared" si="49"/>
        <v>-1.3447103286636111E-2</v>
      </c>
      <c r="AL92">
        <f t="shared" si="35"/>
        <v>-0.19189644866091199</v>
      </c>
      <c r="AN92">
        <f t="shared" si="36"/>
        <v>0</v>
      </c>
      <c r="AO92">
        <f t="shared" si="36"/>
        <v>0</v>
      </c>
      <c r="AP92">
        <f t="shared" si="36"/>
        <v>-5.7201593690243656E-10</v>
      </c>
      <c r="AQ92">
        <f t="shared" si="36"/>
        <v>-1.0318504249861604E-5</v>
      </c>
      <c r="AR92">
        <f t="shared" si="36"/>
        <v>-1.0319076265798507E-5</v>
      </c>
      <c r="AS92">
        <f t="shared" si="36"/>
        <v>-1.3433089838506428E-6</v>
      </c>
      <c r="AT92">
        <f t="shared" si="36"/>
        <v>-8.7882249549109597E-7</v>
      </c>
      <c r="AU92">
        <f t="shared" si="23"/>
        <v>-1.2541207745140246E-5</v>
      </c>
      <c r="AW92">
        <v>89</v>
      </c>
      <c r="AX92">
        <f>IF(Z92&gt;0, (R92*SUMPRODUCT(K92:$K$98, X92:$X$98)-K92*$AZ$3)/Z92, 0)</f>
        <v>-244995.31768521757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0.71588716699999999</v>
      </c>
      <c r="Q93" s="4">
        <f t="shared" si="48"/>
        <v>12.5</v>
      </c>
      <c r="R93">
        <f t="shared" si="27"/>
        <v>100000</v>
      </c>
      <c r="S93">
        <f t="shared" si="28"/>
        <v>-798059.61918782035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-0.17154713748084072</v>
      </c>
      <c r="AC93">
        <f t="shared" si="29"/>
        <v>-0.15317588425150422</v>
      </c>
      <c r="AE93">
        <f t="shared" si="30"/>
        <v>0</v>
      </c>
      <c r="AF93">
        <f t="shared" si="31"/>
        <v>0</v>
      </c>
      <c r="AG93">
        <f t="shared" si="31"/>
        <v>-2.3991923749912042E-6</v>
      </c>
      <c r="AH93">
        <f t="shared" si="32"/>
        <v>-5.0126833205812134E-2</v>
      </c>
      <c r="AI93">
        <f t="shared" si="33"/>
        <v>-5.0129232398187125E-2</v>
      </c>
      <c r="AJ93">
        <f t="shared" si="34"/>
        <v>-1.8371253229336498E-2</v>
      </c>
      <c r="AK93">
        <f t="shared" si="49"/>
        <v>-1.2008299623658852E-2</v>
      </c>
      <c r="AL93">
        <f t="shared" si="35"/>
        <v>-8.0508785251182463E-2</v>
      </c>
      <c r="AN93">
        <f t="shared" si="36"/>
        <v>0</v>
      </c>
      <c r="AO93">
        <f t="shared" si="36"/>
        <v>0</v>
      </c>
      <c r="AP93">
        <f t="shared" si="36"/>
        <v>-1.3999724016560367E-10</v>
      </c>
      <c r="AQ93">
        <f t="shared" si="36"/>
        <v>-2.9249919181995428E-6</v>
      </c>
      <c r="AR93">
        <f t="shared" si="36"/>
        <v>-2.9251319154397084E-6</v>
      </c>
      <c r="AS93">
        <f t="shared" si="36"/>
        <v>-1.0719960505459563E-6</v>
      </c>
      <c r="AT93">
        <f t="shared" si="36"/>
        <v>-7.0070613091209908E-7</v>
      </c>
      <c r="AU93">
        <f t="shared" si="23"/>
        <v>-4.6978340968977628E-6</v>
      </c>
      <c r="AW93">
        <v>90</v>
      </c>
      <c r="AX93">
        <f>IF(Z93&gt;0, (R93*SUMPRODUCT(K93:$K$98, X93:$X$98)-K93*$AZ$3)/Z93, 0)</f>
        <v>-798059.61918782035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0.74578270000000002</v>
      </c>
      <c r="Q94" s="4">
        <f t="shared" si="48"/>
        <v>12.5</v>
      </c>
      <c r="R94">
        <f t="shared" si="27"/>
        <v>100000</v>
      </c>
      <c r="S94">
        <f t="shared" si="28"/>
        <v>-2917755.2321745395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-0.15317588425150422</v>
      </c>
      <c r="AC94">
        <f t="shared" si="29"/>
        <v>-0.13676669162414892</v>
      </c>
      <c r="AE94">
        <f t="shared" si="30"/>
        <v>0</v>
      </c>
      <c r="AF94">
        <f t="shared" si="31"/>
        <v>0</v>
      </c>
      <c r="AG94">
        <f t="shared" si="31"/>
        <v>-5.8592428400093933E-7</v>
      </c>
      <c r="AH94">
        <f t="shared" si="32"/>
        <v>-1.4314209337922823E-2</v>
      </c>
      <c r="AI94">
        <f t="shared" si="33"/>
        <v>-1.4314795262206824E-2</v>
      </c>
      <c r="AJ94">
        <f t="shared" si="34"/>
        <v>-1.6409192627355296E-2</v>
      </c>
      <c r="AK94">
        <f t="shared" si="49"/>
        <v>-1.0722311897605296E-2</v>
      </c>
      <c r="AL94">
        <f t="shared" si="35"/>
        <v>-4.1446299787167414E-2</v>
      </c>
      <c r="AN94">
        <f t="shared" si="36"/>
        <v>0</v>
      </c>
      <c r="AO94">
        <f t="shared" si="36"/>
        <v>0</v>
      </c>
      <c r="AP94">
        <f t="shared" si="36"/>
        <v>-3.0526560714906498E-11</v>
      </c>
      <c r="AQ94">
        <f t="shared" si="36"/>
        <v>-7.457679983089455E-7</v>
      </c>
      <c r="AR94">
        <f t="shared" si="36"/>
        <v>-7.4579852486966033E-7</v>
      </c>
      <c r="AS94">
        <f t="shared" si="36"/>
        <v>-8.5491628986784663E-7</v>
      </c>
      <c r="AT94">
        <f t="shared" si="36"/>
        <v>-5.5863072086953754E-7</v>
      </c>
      <c r="AU94">
        <f t="shared" si="23"/>
        <v>-2.1593455356070443E-6</v>
      </c>
      <c r="AW94">
        <v>91</v>
      </c>
      <c r="AX94">
        <f>IF(Z94&gt;0, (R94*SUMPRODUCT(K94:$K$98, X94:$X$98)-K94*$AZ$3)/Z94, 0)</f>
        <v>-2917755.2321745395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0.77567720100000004</v>
      </c>
      <c r="Q95" s="4">
        <f t="shared" si="48"/>
        <v>12.5</v>
      </c>
      <c r="R95">
        <f t="shared" si="27"/>
        <v>100000</v>
      </c>
      <c r="S95">
        <f t="shared" si="28"/>
        <v>-12155273.909339465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-0.13676669162414892</v>
      </c>
      <c r="AC95">
        <f t="shared" si="29"/>
        <v>-0.12211376094636731</v>
      </c>
      <c r="AE95">
        <f t="shared" si="30"/>
        <v>0</v>
      </c>
      <c r="AF95">
        <f t="shared" si="31"/>
        <v>0</v>
      </c>
      <c r="AG95">
        <f t="shared" si="31"/>
        <v>-1.2557693254915219E-7</v>
      </c>
      <c r="AH95">
        <f t="shared" si="32"/>
        <v>-3.6359048688942219E-3</v>
      </c>
      <c r="AI95">
        <f t="shared" si="33"/>
        <v>-3.6360304458267711E-3</v>
      </c>
      <c r="AJ95">
        <f t="shared" si="34"/>
        <v>-1.4652930677781617E-2</v>
      </c>
      <c r="AK95">
        <f t="shared" si="49"/>
        <v>-9.5736684136904261E-3</v>
      </c>
      <c r="AL95">
        <f t="shared" si="35"/>
        <v>-2.7862629537298813E-2</v>
      </c>
      <c r="AN95">
        <f t="shared" si="36"/>
        <v>0</v>
      </c>
      <c r="AO95">
        <f t="shared" si="36"/>
        <v>0</v>
      </c>
      <c r="AP95">
        <f t="shared" si="36"/>
        <v>-5.841551728805535E-12</v>
      </c>
      <c r="AQ95">
        <f t="shared" si="36"/>
        <v>-1.6913397979639453E-7</v>
      </c>
      <c r="AR95">
        <f t="shared" si="36"/>
        <v>-1.6913982134812332E-7</v>
      </c>
      <c r="AS95">
        <f t="shared" si="36"/>
        <v>-6.8162082633575805E-7</v>
      </c>
      <c r="AT95">
        <f t="shared" si="36"/>
        <v>-4.4534516123106098E-7</v>
      </c>
      <c r="AU95">
        <f t="shared" si="23"/>
        <v>-1.2961058089149422E-6</v>
      </c>
      <c r="AW95">
        <v>92</v>
      </c>
      <c r="AX95">
        <f>IF(Z95&gt;0, (R95*SUMPRODUCT(K95:$K$98, X95:$X$98)-K95*$AZ$3)/Z95, 0)</f>
        <v>-12155273.909339465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0.80557273399999996</v>
      </c>
      <c r="Q96" s="4">
        <f t="shared" si="48"/>
        <v>12.5</v>
      </c>
      <c r="R96">
        <f t="shared" si="27"/>
        <v>100000</v>
      </c>
      <c r="S96">
        <f t="shared" si="28"/>
        <v>-58846709.441508159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-0.12211376094636731</v>
      </c>
      <c r="AC96">
        <f t="shared" si="29"/>
        <v>-0.10903029039661502</v>
      </c>
      <c r="AE96">
        <f t="shared" si="30"/>
        <v>0</v>
      </c>
      <c r="AF96">
        <f t="shared" si="31"/>
        <v>0</v>
      </c>
      <c r="AG96">
        <f t="shared" si="31"/>
        <v>-2.3159810342706549E-8</v>
      </c>
      <c r="AH96">
        <f t="shared" si="32"/>
        <v>-8.0929082304763292E-4</v>
      </c>
      <c r="AI96">
        <f t="shared" si="33"/>
        <v>-8.0931398285797565E-4</v>
      </c>
      <c r="AJ96">
        <f t="shared" si="34"/>
        <v>-1.3083470549752285E-2</v>
      </c>
      <c r="AK96">
        <f t="shared" si="49"/>
        <v>-8.5479632662457117E-3</v>
      </c>
      <c r="AL96">
        <f t="shared" si="35"/>
        <v>-2.2440747798855971E-2</v>
      </c>
      <c r="AN96">
        <f t="shared" si="36"/>
        <v>0</v>
      </c>
      <c r="AO96">
        <f t="shared" si="36"/>
        <v>0</v>
      </c>
      <c r="AP96">
        <f t="shared" si="36"/>
        <v>-9.6191197726890898E-13</v>
      </c>
      <c r="AQ96">
        <f t="shared" si="36"/>
        <v>-3.3612819978402149E-8</v>
      </c>
      <c r="AR96">
        <f t="shared" si="36"/>
        <v>-3.3613781890379414E-8</v>
      </c>
      <c r="AS96">
        <f t="shared" si="36"/>
        <v>-5.4340458059990351E-7</v>
      </c>
      <c r="AT96">
        <f t="shared" si="36"/>
        <v>-3.5502830659603376E-7</v>
      </c>
      <c r="AU96">
        <f t="shared" si="23"/>
        <v>-9.3204666908631671E-7</v>
      </c>
      <c r="AW96">
        <v>93</v>
      </c>
      <c r="AX96">
        <f>IF(Z96&gt;0, (R96*SUMPRODUCT(K96:$K$98, X96:$X$98)-K96*$AZ$3)/Z96, 0)</f>
        <v>-58846709.441508159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0.83546826699999999</v>
      </c>
      <c r="Q97" s="4">
        <f t="shared" si="48"/>
        <v>12.5</v>
      </c>
      <c r="R97">
        <f t="shared" si="27"/>
        <v>100000</v>
      </c>
      <c r="S97">
        <f t="shared" si="28"/>
        <v>-340006027.56287521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-0.10903029039661502</v>
      </c>
      <c r="AC97">
        <f t="shared" si="29"/>
        <v>-9.7348502863245645E-2</v>
      </c>
      <c r="AE97">
        <f t="shared" si="30"/>
        <v>0</v>
      </c>
      <c r="AF97">
        <f t="shared" si="31"/>
        <v>0</v>
      </c>
      <c r="AG97">
        <f t="shared" si="31"/>
        <v>-3.5789256282097673E-9</v>
      </c>
      <c r="AH97">
        <f t="shared" si="32"/>
        <v>-1.5479429288855771E-4</v>
      </c>
      <c r="AI97">
        <f t="shared" si="33"/>
        <v>-1.5479787181418592E-4</v>
      </c>
      <c r="AJ97">
        <f t="shared" si="34"/>
        <v>-1.1681787533369375E-2</v>
      </c>
      <c r="AK97">
        <f t="shared" si="49"/>
        <v>-7.632120327763052E-3</v>
      </c>
      <c r="AL97">
        <f t="shared" si="35"/>
        <v>-1.9468705732946616E-2</v>
      </c>
      <c r="AN97">
        <f t="shared" si="36"/>
        <v>0</v>
      </c>
      <c r="AO97">
        <f t="shared" si="36"/>
        <v>0</v>
      </c>
      <c r="AP97">
        <f t="shared" si="36"/>
        <v>-1.3271957575073315E-13</v>
      </c>
      <c r="AQ97">
        <f t="shared" si="36"/>
        <v>-5.7403352332528473E-9</v>
      </c>
      <c r="AR97">
        <f t="shared" si="36"/>
        <v>-5.7404679528285986E-9</v>
      </c>
      <c r="AS97">
        <f t="shared" si="36"/>
        <v>-4.3320315829377025E-7</v>
      </c>
      <c r="AT97">
        <f t="shared" si="36"/>
        <v>-2.8302677317325043E-7</v>
      </c>
      <c r="AU97">
        <f t="shared" si="23"/>
        <v>-7.2197039941984937E-7</v>
      </c>
      <c r="AW97">
        <v>94</v>
      </c>
      <c r="AX97">
        <f>IF(Z97&gt;0, (R97*SUMPRODUCT(K97:$K$98, X97:$X$98)-K97*$AZ$3)/Z97, 0)</f>
        <v>-340006027.56287521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12.5</v>
      </c>
      <c r="R98">
        <f t="shared" si="27"/>
        <v>100000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-9.7348502863245645E-2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-2.8631405025678138E-5</v>
      </c>
      <c r="AI98">
        <f t="shared" si="33"/>
        <v>-2.8631405025678138E-5</v>
      </c>
      <c r="AJ98">
        <f t="shared" si="34"/>
        <v>-9.7348502863245645E-2</v>
      </c>
      <c r="AK98">
        <f t="shared" si="49"/>
        <v>-6.8143952004271957E-3</v>
      </c>
      <c r="AL98">
        <f t="shared" si="35"/>
        <v>-0.10419152946869852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-9.4799696964809377E-10</v>
      </c>
      <c r="AR98">
        <f t="shared" si="36"/>
        <v>-9.4799696964809377E-10</v>
      </c>
      <c r="AS98">
        <f t="shared" si="36"/>
        <v>-3.2232468379169194E-6</v>
      </c>
      <c r="AT98">
        <f t="shared" si="36"/>
        <v>-2.2562727865418439E-7</v>
      </c>
      <c r="AU98">
        <f t="shared" si="36"/>
        <v>-3.4498221135407518E-6</v>
      </c>
      <c r="AW98">
        <v>95</v>
      </c>
    </row>
    <row r="100" spans="5:50" x14ac:dyDescent="0.25">
      <c r="AN100" s="8">
        <f t="shared" ref="AN100:AU100" si="50">SUM(AN3:AN98)</f>
        <v>3306.4692868238872</v>
      </c>
      <c r="AO100" s="8">
        <f t="shared" si="50"/>
        <v>-330.64692868238876</v>
      </c>
      <c r="AP100" s="8">
        <f t="shared" si="50"/>
        <v>-234.62092509041861</v>
      </c>
      <c r="AQ100" s="8">
        <f t="shared" si="50"/>
        <v>-2625.1069123104885</v>
      </c>
      <c r="AR100" s="8">
        <f t="shared" si="50"/>
        <v>116.09452074058899</v>
      </c>
      <c r="AS100" s="8">
        <f t="shared" si="50"/>
        <v>-15.157879530872638</v>
      </c>
      <c r="AT100" s="8">
        <f t="shared" si="50"/>
        <v>3.8497689392611036</v>
      </c>
      <c r="AU100" s="8">
        <f t="shared" si="50"/>
        <v>104.78641014897703</v>
      </c>
    </row>
  </sheetData>
  <conditionalFormatting sqref="AN100:AU100">
    <cfRule type="cellIs" dxfId="67" priority="1" operator="lessThan">
      <formula>0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AFA6A-4C17-4756-B1C6-993D62DA9DDA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3815.5351775897807</v>
      </c>
      <c r="K3">
        <v>1</v>
      </c>
      <c r="L3" s="2">
        <v>0</v>
      </c>
      <c r="O3">
        <f>$C$3</f>
        <v>3815.5351775897807</v>
      </c>
      <c r="P3">
        <f>O3*C5</f>
        <v>381.5535177589781</v>
      </c>
      <c r="Q3" s="4">
        <f>B8</f>
        <v>125.8175559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3815.5351775897807</v>
      </c>
      <c r="AF3">
        <f t="shared" ref="AF3:AG34" si="4">-$Z3*P3</f>
        <v>-381.5535177589781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3308.1641039308024</v>
      </c>
      <c r="AJ3">
        <f t="shared" ref="AJ3:AJ66" si="7">AB3-AC3</f>
        <v>0</v>
      </c>
      <c r="AL3">
        <f t="shared" ref="AL3:AL66" si="8">SUM(AI3:AK3)</f>
        <v>3308.1641039308024</v>
      </c>
      <c r="AN3">
        <f t="shared" ref="AN3:AU34" si="9">AE3*$K3</f>
        <v>3815.5351775897807</v>
      </c>
      <c r="AO3">
        <f t="shared" si="9"/>
        <v>-381.5535177589781</v>
      </c>
      <c r="AP3">
        <f t="shared" si="9"/>
        <v>-125.8175559</v>
      </c>
      <c r="AQ3">
        <f t="shared" si="9"/>
        <v>0</v>
      </c>
      <c r="AR3">
        <f t="shared" si="9"/>
        <v>3308.1641039308024</v>
      </c>
      <c r="AS3">
        <f t="shared" si="9"/>
        <v>0</v>
      </c>
      <c r="AT3">
        <f t="shared" si="9"/>
        <v>0</v>
      </c>
      <c r="AU3">
        <f t="shared" si="9"/>
        <v>3308.1641039308024</v>
      </c>
      <c r="AW3">
        <v>0</v>
      </c>
      <c r="AX3">
        <f>IF(Z3&gt;0, (R3*SUMPRODUCT(K3:$K$98, X3:$X$98)-K3*$AZ$3)/Z3, 0)</f>
        <v>0</v>
      </c>
      <c r="AZ3">
        <f>C6*SUMPRODUCT(X4:X89, K4:K89)/1</f>
        <v>3015.762075323993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2.543806E-3</v>
      </c>
      <c r="R4">
        <f t="shared" si="0"/>
        <v>100000</v>
      </c>
      <c r="S4">
        <f t="shared" si="1"/>
        <v>204.85843779323505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202.28873329209364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-254.38060000000002</v>
      </c>
      <c r="AI4">
        <f t="shared" si="6"/>
        <v>-254.38060000000002</v>
      </c>
      <c r="AJ4">
        <f t="shared" si="7"/>
        <v>-202.28873329209364</v>
      </c>
      <c r="AK4">
        <f>G4*SUM(AB4, AE4:AF4)</f>
        <v>0</v>
      </c>
      <c r="AL4">
        <f t="shared" si="8"/>
        <v>-456.66933329209365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-237.31747364492958</v>
      </c>
      <c r="AR4">
        <f t="shared" si="9"/>
        <v>-237.31747364492958</v>
      </c>
      <c r="AS4">
        <f t="shared" si="9"/>
        <v>-188.71978103563171</v>
      </c>
      <c r="AT4">
        <f t="shared" si="9"/>
        <v>0</v>
      </c>
      <c r="AU4">
        <f t="shared" si="9"/>
        <v>-426.03725468056126</v>
      </c>
      <c r="AW4">
        <v>1</v>
      </c>
      <c r="AX4">
        <f>IF(Z4&gt;0, (R4*SUMPRODUCT(K4:$K$98, X4:$X$98)-K4*$AZ$3)/Z4, 0)</f>
        <v>204.85843779323505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2.5599659999999999E-3</v>
      </c>
      <c r="Q5" s="4">
        <f t="shared" ref="Q5:Q68" si="21">$C$8</f>
        <v>12.5</v>
      </c>
      <c r="R5">
        <f t="shared" si="0"/>
        <v>100000</v>
      </c>
      <c r="S5">
        <f t="shared" si="1"/>
        <v>204.75001095068626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202.28873329209364</v>
      </c>
      <c r="AC5">
        <f t="shared" si="2"/>
        <v>199.64227167732224</v>
      </c>
      <c r="AE5">
        <f t="shared" si="3"/>
        <v>0</v>
      </c>
      <c r="AF5">
        <f t="shared" si="4"/>
        <v>0</v>
      </c>
      <c r="AG5">
        <f t="shared" si="4"/>
        <v>-12.188172222210882</v>
      </c>
      <c r="AH5">
        <f t="shared" si="5"/>
        <v>-252.78542831294041</v>
      </c>
      <c r="AI5">
        <f t="shared" si="6"/>
        <v>-264.97360053515132</v>
      </c>
      <c r="AJ5">
        <f t="shared" si="7"/>
        <v>2.6464616147713969</v>
      </c>
      <c r="AK5">
        <f>G5*SUM(AB5, AE5:AF5)</f>
        <v>8.293838064975839</v>
      </c>
      <c r="AL5">
        <f t="shared" si="8"/>
        <v>-254.03330085540409</v>
      </c>
      <c r="AN5">
        <f t="shared" si="9"/>
        <v>0</v>
      </c>
      <c r="AO5">
        <f t="shared" si="9"/>
        <v>0</v>
      </c>
      <c r="AP5">
        <f t="shared" si="9"/>
        <v>-10.422203787983905</v>
      </c>
      <c r="AQ5">
        <f t="shared" si="9"/>
        <v>-216.15884650113352</v>
      </c>
      <c r="AR5">
        <f t="shared" si="9"/>
        <v>-226.58105028911746</v>
      </c>
      <c r="AS5">
        <f t="shared" si="9"/>
        <v>2.2630105452531262</v>
      </c>
      <c r="AT5">
        <f t="shared" si="9"/>
        <v>7.0921274266369396</v>
      </c>
      <c r="AU5">
        <f t="shared" si="9"/>
        <v>-217.2259123172274</v>
      </c>
      <c r="AW5">
        <v>2</v>
      </c>
      <c r="AX5">
        <f>IF(Z5&gt;0, (R5*SUMPRODUCT(K5:$K$98, X5:$X$98)-K5*$AZ$3)/Z5, 0)</f>
        <v>204.75001095068626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2.5827799999999998E-3</v>
      </c>
      <c r="Q6" s="4">
        <f t="shared" si="21"/>
        <v>12.5</v>
      </c>
      <c r="R6">
        <f t="shared" si="0"/>
        <v>100000</v>
      </c>
      <c r="S6">
        <f t="shared" si="1"/>
        <v>245.01490007473384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199.64227167732224</v>
      </c>
      <c r="AC6">
        <f t="shared" si="2"/>
        <v>235.89664376454175</v>
      </c>
      <c r="AE6">
        <f t="shared" si="3"/>
        <v>0</v>
      </c>
      <c r="AF6">
        <f t="shared" si="4"/>
        <v>0</v>
      </c>
      <c r="AG6">
        <f t="shared" si="4"/>
        <v>-12.03481113253669</v>
      </c>
      <c r="AH6">
        <f t="shared" si="5"/>
        <v>-251.83493961665454</v>
      </c>
      <c r="AI6">
        <f t="shared" si="6"/>
        <v>-263.86975074919121</v>
      </c>
      <c r="AJ6">
        <f t="shared" si="7"/>
        <v>-36.254372087219508</v>
      </c>
      <c r="AK6">
        <f>G6*SUM(AB6, AE6:AF6)</f>
        <v>11.679072893123351</v>
      </c>
      <c r="AL6">
        <f t="shared" si="8"/>
        <v>-288.44504994328736</v>
      </c>
      <c r="AN6">
        <f t="shared" si="9"/>
        <v>0</v>
      </c>
      <c r="AO6">
        <f t="shared" si="9"/>
        <v>0</v>
      </c>
      <c r="AP6">
        <f t="shared" si="9"/>
        <v>-9.283774010468683</v>
      </c>
      <c r="AQ6">
        <f t="shared" si="9"/>
        <v>-194.26799819236132</v>
      </c>
      <c r="AR6">
        <f t="shared" si="9"/>
        <v>-203.55177220282999</v>
      </c>
      <c r="AS6">
        <f t="shared" si="9"/>
        <v>-27.966986240377015</v>
      </c>
      <c r="AT6">
        <f t="shared" si="9"/>
        <v>9.0093539647176755</v>
      </c>
      <c r="AU6">
        <f t="shared" si="9"/>
        <v>-222.5094044784893</v>
      </c>
      <c r="AW6">
        <v>3</v>
      </c>
      <c r="AX6">
        <f>IF(Z6&gt;0, (R6*SUMPRODUCT(K6:$K$98, X6:$X$98)-K6*$AZ$3)/Z6, 0)</f>
        <v>245.01490007473384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2.6093969999999998E-3</v>
      </c>
      <c r="Q7" s="4">
        <f t="shared" si="21"/>
        <v>12.5</v>
      </c>
      <c r="R7">
        <f t="shared" si="0"/>
        <v>100000</v>
      </c>
      <c r="S7">
        <f t="shared" si="1"/>
        <v>264.43818769392681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235.89664376454175</v>
      </c>
      <c r="AC7">
        <f t="shared" si="2"/>
        <v>251.38677580697822</v>
      </c>
      <c r="AE7">
        <f t="shared" si="3"/>
        <v>0</v>
      </c>
      <c r="AF7">
        <f t="shared" si="4"/>
        <v>0</v>
      </c>
      <c r="AG7">
        <f t="shared" si="4"/>
        <v>-11.883059421146516</v>
      </c>
      <c r="AH7">
        <f t="shared" si="5"/>
        <v>-251.22880051846272</v>
      </c>
      <c r="AI7">
        <f t="shared" si="6"/>
        <v>-263.11185993960925</v>
      </c>
      <c r="AJ7">
        <f t="shared" si="7"/>
        <v>-15.490132042436471</v>
      </c>
      <c r="AK7">
        <f>G7*SUM(AB7, AE7:AF7)</f>
        <v>11.582525208839</v>
      </c>
      <c r="AL7">
        <f t="shared" si="8"/>
        <v>-267.01946677320672</v>
      </c>
      <c r="AN7">
        <f t="shared" si="9"/>
        <v>0</v>
      </c>
      <c r="AO7">
        <f t="shared" si="9"/>
        <v>0</v>
      </c>
      <c r="AP7">
        <f t="shared" si="9"/>
        <v>-8.3401976328927336</v>
      </c>
      <c r="AQ7">
        <f t="shared" si="9"/>
        <v>-176.32646384565518</v>
      </c>
      <c r="AR7">
        <f t="shared" si="9"/>
        <v>-184.66666147854792</v>
      </c>
      <c r="AS7">
        <f t="shared" si="9"/>
        <v>-10.871843522352746</v>
      </c>
      <c r="AT7">
        <f t="shared" si="9"/>
        <v>8.1292658654701153</v>
      </c>
      <c r="AU7">
        <f t="shared" si="9"/>
        <v>-187.40923913543057</v>
      </c>
      <c r="AW7">
        <v>4</v>
      </c>
      <c r="AX7">
        <f>IF(Z7&gt;0, (R7*SUMPRODUCT(K7:$K$98, X7:$X$98)-K7*$AZ$3)/Z7, 0)</f>
        <v>264.43818769392681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2.6360139999999999E-3</v>
      </c>
      <c r="Q8" s="4">
        <f t="shared" si="21"/>
        <v>12.5</v>
      </c>
      <c r="R8">
        <f t="shared" si="0"/>
        <v>100000</v>
      </c>
      <c r="S8">
        <f t="shared" si="1"/>
        <v>230.04954278814756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251.38677580697822</v>
      </c>
      <c r="AC8">
        <f t="shared" si="2"/>
        <v>215.93195291906909</v>
      </c>
      <c r="AE8">
        <f t="shared" si="3"/>
        <v>0</v>
      </c>
      <c r="AF8">
        <f t="shared" si="4"/>
        <v>0</v>
      </c>
      <c r="AG8">
        <f t="shared" si="4"/>
        <v>-11.732904915938077</v>
      </c>
      <c r="AH8">
        <f t="shared" si="5"/>
        <v>-250.59128797579288</v>
      </c>
      <c r="AI8">
        <f t="shared" si="6"/>
        <v>-262.32419289173095</v>
      </c>
      <c r="AJ8">
        <f t="shared" si="7"/>
        <v>35.454822887909131</v>
      </c>
      <c r="AK8">
        <f t="shared" ref="AK8:AK71" si="22">G8*SUM(AB8:AB8, AE8:AF8)</f>
        <v>5.3545383246886358</v>
      </c>
      <c r="AL8">
        <f t="shared" si="8"/>
        <v>-221.51483167913318</v>
      </c>
      <c r="AN8">
        <f t="shared" si="9"/>
        <v>0</v>
      </c>
      <c r="AO8">
        <f t="shared" si="9"/>
        <v>0</v>
      </c>
      <c r="AP8">
        <f t="shared" si="9"/>
        <v>-7.6867458030810552</v>
      </c>
      <c r="AQ8">
        <f t="shared" si="9"/>
        <v>-164.17345448014265</v>
      </c>
      <c r="AR8">
        <f t="shared" si="9"/>
        <v>-171.86020028322372</v>
      </c>
      <c r="AS8">
        <f t="shared" si="9"/>
        <v>23.228025197954821</v>
      </c>
      <c r="AT8">
        <f t="shared" si="9"/>
        <v>3.5079952739433127</v>
      </c>
      <c r="AU8">
        <f t="shared" si="9"/>
        <v>-145.12417981132558</v>
      </c>
      <c r="AW8">
        <v>5</v>
      </c>
      <c r="AX8">
        <f>IF(Z8&gt;0, (R8*SUMPRODUCT(K8:$K$98, X8:$X$98)-K8*$AZ$3)/Z8, 0)</f>
        <v>230.04954278814756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2.6635809999999999E-3</v>
      </c>
      <c r="Q9" s="4">
        <f t="shared" si="21"/>
        <v>12.5</v>
      </c>
      <c r="R9">
        <f t="shared" si="0"/>
        <v>100000</v>
      </c>
      <c r="S9">
        <f t="shared" si="1"/>
        <v>168.71551727401894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215.93195291906909</v>
      </c>
      <c r="AC9">
        <f t="shared" si="2"/>
        <v>156.35642164978458</v>
      </c>
      <c r="AE9">
        <f t="shared" si="3"/>
        <v>0</v>
      </c>
      <c r="AF9">
        <f t="shared" si="4"/>
        <v>0</v>
      </c>
      <c r="AG9">
        <f t="shared" si="4"/>
        <v>-11.584324324169797</v>
      </c>
      <c r="AH9">
        <f t="shared" si="5"/>
        <v>-250.01234087119408</v>
      </c>
      <c r="AI9">
        <f t="shared" si="6"/>
        <v>-261.59666519536387</v>
      </c>
      <c r="AJ9">
        <f t="shared" si="7"/>
        <v>59.575531269284511</v>
      </c>
      <c r="AK9">
        <f t="shared" si="22"/>
        <v>1.2739985222225076</v>
      </c>
      <c r="AL9">
        <f t="shared" si="8"/>
        <v>-200.74713540385684</v>
      </c>
      <c r="AN9">
        <f t="shared" si="9"/>
        <v>0</v>
      </c>
      <c r="AO9">
        <f t="shared" si="9"/>
        <v>0</v>
      </c>
      <c r="AP9">
        <f t="shared" si="9"/>
        <v>-7.1876163225469529</v>
      </c>
      <c r="AQ9">
        <f t="shared" si="9"/>
        <v>-155.12279627174118</v>
      </c>
      <c r="AR9">
        <f t="shared" si="9"/>
        <v>-162.31041259428812</v>
      </c>
      <c r="AS9">
        <f t="shared" si="9"/>
        <v>36.964267314417022</v>
      </c>
      <c r="AT9">
        <f t="shared" si="9"/>
        <v>0.79046583270478654</v>
      </c>
      <c r="AU9">
        <f t="shared" si="9"/>
        <v>-124.55567944716631</v>
      </c>
      <c r="AW9">
        <v>6</v>
      </c>
      <c r="AX9">
        <f>IF(Z9&gt;0, (R9*SUMPRODUCT(K9:$K$98, X9:$X$98)-K9*$AZ$3)/Z9, 0)</f>
        <v>168.71551727401894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2.696852E-3</v>
      </c>
      <c r="Q10" s="4">
        <f t="shared" si="21"/>
        <v>12.5</v>
      </c>
      <c r="R10">
        <f t="shared" si="0"/>
        <v>100000</v>
      </c>
      <c r="S10">
        <f t="shared" si="1"/>
        <v>106.30624121007595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156.35642164978458</v>
      </c>
      <c r="AC10">
        <f t="shared" si="2"/>
        <v>97.267998454829012</v>
      </c>
      <c r="AE10">
        <f t="shared" si="3"/>
        <v>0</v>
      </c>
      <c r="AF10">
        <f t="shared" si="4"/>
        <v>0</v>
      </c>
      <c r="AG10">
        <f t="shared" si="4"/>
        <v>-11.437239872705813</v>
      </c>
      <c r="AH10">
        <f t="shared" si="5"/>
        <v>-249.92966577828776</v>
      </c>
      <c r="AI10">
        <f t="shared" si="6"/>
        <v>-261.36690565099354</v>
      </c>
      <c r="AJ10">
        <f t="shared" si="7"/>
        <v>59.088423194955567</v>
      </c>
      <c r="AK10">
        <f t="shared" si="22"/>
        <v>0.64106132876411681</v>
      </c>
      <c r="AL10">
        <f t="shared" si="8"/>
        <v>-201.63742112727385</v>
      </c>
      <c r="AN10">
        <f t="shared" si="9"/>
        <v>0</v>
      </c>
      <c r="AO10">
        <f t="shared" si="9"/>
        <v>0</v>
      </c>
      <c r="AP10">
        <f t="shared" si="9"/>
        <v>-6.7321470656169149</v>
      </c>
      <c r="AQ10">
        <f t="shared" si="9"/>
        <v>-147.11270243577192</v>
      </c>
      <c r="AR10">
        <f t="shared" si="9"/>
        <v>-153.84484950138881</v>
      </c>
      <c r="AS10">
        <f t="shared" si="9"/>
        <v>34.780415489330927</v>
      </c>
      <c r="AT10">
        <f t="shared" si="9"/>
        <v>0.37733921744694682</v>
      </c>
      <c r="AU10">
        <f t="shared" si="9"/>
        <v>-118.68709479461093</v>
      </c>
      <c r="AW10">
        <v>7</v>
      </c>
      <c r="AX10">
        <f>IF(Z10&gt;0, (R10*SUMPRODUCT(K10:$K$98, X10:$X$98)-K10*$AZ$3)/Z10, 0)</f>
        <v>106.30624121007595</v>
      </c>
    </row>
    <row r="11" spans="1:52" x14ac:dyDescent="0.25">
      <c r="A11" t="s">
        <v>33</v>
      </c>
      <c r="C11" s="12">
        <f>AU91</f>
        <v>122.18351655785594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2.7291730000000001E-3</v>
      </c>
      <c r="Q11" s="4">
        <f t="shared" si="21"/>
        <v>12.5</v>
      </c>
      <c r="R11">
        <f t="shared" si="0"/>
        <v>100000</v>
      </c>
      <c r="S11">
        <f t="shared" si="1"/>
        <v>42.664882758354906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97.267998454829012</v>
      </c>
      <c r="AC11">
        <f t="shared" si="2"/>
        <v>38.540565025233946</v>
      </c>
      <c r="AE11">
        <f t="shared" si="3"/>
        <v>0</v>
      </c>
      <c r="AF11">
        <f t="shared" si="4"/>
        <v>0</v>
      </c>
      <c r="AG11">
        <f t="shared" si="4"/>
        <v>-11.291653267723643</v>
      </c>
      <c r="AH11">
        <f t="shared" si="5"/>
        <v>-249.71365004089716</v>
      </c>
      <c r="AI11">
        <f t="shared" si="6"/>
        <v>-261.0053033086208</v>
      </c>
      <c r="AJ11">
        <f t="shared" si="7"/>
        <v>58.727433429595067</v>
      </c>
      <c r="AK11">
        <f t="shared" si="22"/>
        <v>0.23344319629158961</v>
      </c>
      <c r="AL11">
        <f t="shared" si="8"/>
        <v>-202.04442668273413</v>
      </c>
      <c r="AN11">
        <f t="shared" si="9"/>
        <v>0</v>
      </c>
      <c r="AO11">
        <f t="shared" si="9"/>
        <v>0</v>
      </c>
      <c r="AP11">
        <f t="shared" si="9"/>
        <v>-6.3155191951323024</v>
      </c>
      <c r="AQ11">
        <f t="shared" si="9"/>
        <v>-139.66700116693968</v>
      </c>
      <c r="AR11">
        <f t="shared" si="9"/>
        <v>-145.98252036207197</v>
      </c>
      <c r="AS11">
        <f t="shared" si="9"/>
        <v>32.846760727734697</v>
      </c>
      <c r="AT11">
        <f t="shared" si="9"/>
        <v>0.13056679586210751</v>
      </c>
      <c r="AU11">
        <f t="shared" si="9"/>
        <v>-113.00519283847517</v>
      </c>
      <c r="AW11">
        <v>8</v>
      </c>
      <c r="AX11">
        <f>IF(Z11&gt;0, (R11*SUMPRODUCT(K11:$K$98, X11:$X$98)-K11*$AZ$3)/Z11, 0)</f>
        <v>42.664882758354906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2.766246E-3</v>
      </c>
      <c r="Q12" s="4">
        <f t="shared" si="21"/>
        <v>12.5</v>
      </c>
      <c r="R12">
        <f t="shared" si="0"/>
        <v>100000</v>
      </c>
      <c r="S12">
        <f t="shared" si="1"/>
        <v>-19.392534188944506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38.540565025233946</v>
      </c>
      <c r="AC12">
        <f t="shared" si="2"/>
        <v>-17.294263920206049</v>
      </c>
      <c r="AE12">
        <f t="shared" si="3"/>
        <v>0</v>
      </c>
      <c r="AF12">
        <f t="shared" si="4"/>
        <v>0</v>
      </c>
      <c r="AG12">
        <f t="shared" si="4"/>
        <v>-11.14750124436118</v>
      </c>
      <c r="AH12">
        <f t="shared" si="5"/>
        <v>-249.88392548181966</v>
      </c>
      <c r="AI12">
        <f t="shared" si="6"/>
        <v>-261.03142672618083</v>
      </c>
      <c r="AJ12">
        <f t="shared" si="7"/>
        <v>55.834828945439995</v>
      </c>
      <c r="AK12">
        <f t="shared" si="22"/>
        <v>8.8643299558038069E-2</v>
      </c>
      <c r="AL12">
        <f t="shared" si="8"/>
        <v>-205.10795448118279</v>
      </c>
      <c r="AN12">
        <f t="shared" si="9"/>
        <v>0</v>
      </c>
      <c r="AO12">
        <f t="shared" si="9"/>
        <v>0</v>
      </c>
      <c r="AP12">
        <f t="shared" si="9"/>
        <v>-5.9250154171524487</v>
      </c>
      <c r="AQ12">
        <f t="shared" si="9"/>
        <v>-132.81596283537357</v>
      </c>
      <c r="AR12">
        <f t="shared" si="9"/>
        <v>-138.74097825252602</v>
      </c>
      <c r="AS12">
        <f t="shared" si="9"/>
        <v>29.67680514798273</v>
      </c>
      <c r="AT12">
        <f t="shared" si="9"/>
        <v>4.711485605568428E-2</v>
      </c>
      <c r="AU12">
        <f t="shared" si="9"/>
        <v>-109.01705824848759</v>
      </c>
      <c r="AW12">
        <v>9</v>
      </c>
      <c r="AX12">
        <f>IF(Z12&gt;0, (R12*SUMPRODUCT(K12:$K$98, X12:$X$98)-K12*$AZ$3)/Z12, 0)</f>
        <v>-19.392534188944506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2.8061710000000001E-3</v>
      </c>
      <c r="Q13" s="4">
        <f t="shared" si="21"/>
        <v>12.5</v>
      </c>
      <c r="R13">
        <f t="shared" si="0"/>
        <v>100000</v>
      </c>
      <c r="S13">
        <f t="shared" si="1"/>
        <v>-80.509540705945511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-17.294263920206049</v>
      </c>
      <c r="AC13">
        <f t="shared" si="2"/>
        <v>-70.878953618042942</v>
      </c>
      <c r="AE13">
        <f t="shared" si="3"/>
        <v>0</v>
      </c>
      <c r="AF13">
        <f t="shared" si="4"/>
        <v>0</v>
      </c>
      <c r="AG13">
        <f t="shared" si="4"/>
        <v>-11.004744437203179</v>
      </c>
      <c r="AH13">
        <f t="shared" si="5"/>
        <v>-250.25435771512207</v>
      </c>
      <c r="AI13">
        <f t="shared" si="6"/>
        <v>-261.25910215232523</v>
      </c>
      <c r="AJ13">
        <f t="shared" si="7"/>
        <v>53.584689697836893</v>
      </c>
      <c r="AK13">
        <f t="shared" si="22"/>
        <v>-3.4588527840412102E-2</v>
      </c>
      <c r="AL13">
        <f t="shared" si="8"/>
        <v>-207.70900098232875</v>
      </c>
      <c r="AN13">
        <f t="shared" si="9"/>
        <v>0</v>
      </c>
      <c r="AO13">
        <f t="shared" si="9"/>
        <v>0</v>
      </c>
      <c r="AP13">
        <f t="shared" si="9"/>
        <v>-5.5600177343562338</v>
      </c>
      <c r="AQ13">
        <f t="shared" si="9"/>
        <v>-126.43807177312625</v>
      </c>
      <c r="AR13">
        <f t="shared" si="9"/>
        <v>-131.99808950748249</v>
      </c>
      <c r="AS13">
        <f t="shared" si="9"/>
        <v>27.073034427109999</v>
      </c>
      <c r="AT13">
        <f t="shared" si="9"/>
        <v>-1.747544700336915E-2</v>
      </c>
      <c r="AU13">
        <f t="shared" si="9"/>
        <v>-104.94253052737585</v>
      </c>
      <c r="AW13">
        <v>10</v>
      </c>
      <c r="AX13">
        <f>IF(Z13&gt;0, (R13*SUMPRODUCT(K13:$K$98, X13:$X$98)-K13*$AZ$3)/Z13, 0)</f>
        <v>-80.509540705945511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2.8498989999999999E-3</v>
      </c>
      <c r="Q14" s="4">
        <f t="shared" si="21"/>
        <v>12.5</v>
      </c>
      <c r="R14">
        <f t="shared" si="0"/>
        <v>100000</v>
      </c>
      <c r="S14">
        <f t="shared" si="1"/>
        <v>-39.198111242196994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-70.878953618042942</v>
      </c>
      <c r="AC14">
        <f t="shared" si="2"/>
        <v>-34.065775794598494</v>
      </c>
      <c r="AE14">
        <f t="shared" si="3"/>
        <v>0</v>
      </c>
      <c r="AF14">
        <f t="shared" si="4"/>
        <v>0</v>
      </c>
      <c r="AG14">
        <f t="shared" si="4"/>
        <v>-10.863334582664306</v>
      </c>
      <c r="AH14">
        <f t="shared" si="5"/>
        <v>-250.89928133472722</v>
      </c>
      <c r="AI14">
        <f t="shared" si="6"/>
        <v>-261.76261591739154</v>
      </c>
      <c r="AJ14">
        <f t="shared" si="7"/>
        <v>-36.813177823444448</v>
      </c>
      <c r="AK14">
        <f t="shared" si="22"/>
        <v>-4.9615267532630067</v>
      </c>
      <c r="AL14">
        <f t="shared" si="8"/>
        <v>-303.53732049409899</v>
      </c>
      <c r="AN14">
        <f t="shared" si="9"/>
        <v>0</v>
      </c>
      <c r="AO14">
        <f t="shared" si="9"/>
        <v>0</v>
      </c>
      <c r="AP14">
        <f t="shared" si="9"/>
        <v>-4.9005107750281667</v>
      </c>
      <c r="AQ14">
        <f t="shared" si="9"/>
        <v>-113.18206415088639</v>
      </c>
      <c r="AR14">
        <f t="shared" si="9"/>
        <v>-118.08257492591456</v>
      </c>
      <c r="AS14">
        <f t="shared" si="9"/>
        <v>-16.606629687601163</v>
      </c>
      <c r="AT14">
        <f t="shared" si="9"/>
        <v>-2.2381723705496608</v>
      </c>
      <c r="AU14">
        <f t="shared" si="9"/>
        <v>-136.92737698406538</v>
      </c>
      <c r="AW14">
        <v>11</v>
      </c>
      <c r="AX14">
        <f>IF(Z14&gt;0, (R14*SUMPRODUCT(K14:$K$98, X14:$X$98)-K14*$AZ$3)/Z14, 0)</f>
        <v>-39.198111242196994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2.8964780000000001E-3</v>
      </c>
      <c r="Q15" s="4">
        <f t="shared" si="21"/>
        <v>12.5</v>
      </c>
      <c r="R15">
        <f t="shared" si="0"/>
        <v>100000</v>
      </c>
      <c r="S15">
        <f t="shared" si="1"/>
        <v>-1.7343128590172372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-34.065775794598494</v>
      </c>
      <c r="AC15">
        <f t="shared" si="2"/>
        <v>-1.4877956628326956</v>
      </c>
      <c r="AE15">
        <f t="shared" si="3"/>
        <v>0</v>
      </c>
      <c r="AF15">
        <f t="shared" si="4"/>
        <v>0</v>
      </c>
      <c r="AG15">
        <f t="shared" si="4"/>
        <v>-10.723235827212337</v>
      </c>
      <c r="AH15">
        <f t="shared" si="5"/>
        <v>-251.72327700261079</v>
      </c>
      <c r="AI15">
        <f t="shared" si="6"/>
        <v>-262.44651282982312</v>
      </c>
      <c r="AJ15">
        <f t="shared" si="7"/>
        <v>-32.577980131765798</v>
      </c>
      <c r="AK15">
        <f t="shared" si="22"/>
        <v>-2.3846043056218948</v>
      </c>
      <c r="AL15">
        <f t="shared" si="8"/>
        <v>-297.40909726721083</v>
      </c>
      <c r="AN15">
        <f t="shared" si="9"/>
        <v>0</v>
      </c>
      <c r="AO15">
        <f t="shared" si="9"/>
        <v>0</v>
      </c>
      <c r="AP15">
        <f t="shared" si="9"/>
        <v>-4.31902807645469</v>
      </c>
      <c r="AQ15">
        <f t="shared" si="9"/>
        <v>-101.38729749022883</v>
      </c>
      <c r="AR15">
        <f t="shared" si="9"/>
        <v>-105.70632556668352</v>
      </c>
      <c r="AS15">
        <f t="shared" si="9"/>
        <v>-13.121525361422359</v>
      </c>
      <c r="AT15">
        <f t="shared" si="9"/>
        <v>-0.9604538325156956</v>
      </c>
      <c r="AU15">
        <f t="shared" si="9"/>
        <v>-119.78830476062157</v>
      </c>
      <c r="AW15">
        <v>12</v>
      </c>
      <c r="AX15">
        <f>IF(Z15&gt;0, (R15*SUMPRODUCT(K15:$K$98, X15:$X$98)-K15*$AZ$3)/Z15, 0)</f>
        <v>-1.7343128590172372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2.9506620000000002E-3</v>
      </c>
      <c r="Q16" s="4">
        <f t="shared" si="21"/>
        <v>12.5</v>
      </c>
      <c r="R16">
        <f t="shared" si="0"/>
        <v>100000</v>
      </c>
      <c r="S16">
        <f t="shared" si="1"/>
        <v>32.202934626403135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-1.4877956628326956</v>
      </c>
      <c r="AC16">
        <f t="shared" si="2"/>
        <v>27.267803527877504</v>
      </c>
      <c r="AE16">
        <f t="shared" si="3"/>
        <v>0</v>
      </c>
      <c r="AF16">
        <f t="shared" si="4"/>
        <v>0</v>
      </c>
      <c r="AG16">
        <f t="shared" si="4"/>
        <v>-10.584362824467819</v>
      </c>
      <c r="AH16">
        <f t="shared" si="5"/>
        <v>-253.1251557791521</v>
      </c>
      <c r="AI16">
        <f t="shared" si="6"/>
        <v>-263.70951860361993</v>
      </c>
      <c r="AJ16">
        <f t="shared" si="7"/>
        <v>-28.7555991907102</v>
      </c>
      <c r="AK16">
        <f t="shared" si="22"/>
        <v>-0.1041456963982887</v>
      </c>
      <c r="AL16">
        <f t="shared" si="8"/>
        <v>-292.56926349072842</v>
      </c>
      <c r="AN16">
        <f t="shared" si="9"/>
        <v>0</v>
      </c>
      <c r="AO16">
        <f t="shared" si="9"/>
        <v>0</v>
      </c>
      <c r="AP16">
        <f t="shared" si="9"/>
        <v>-3.806333753275013</v>
      </c>
      <c r="AQ16">
        <f t="shared" si="9"/>
        <v>-91.028514443771058</v>
      </c>
      <c r="AR16">
        <f t="shared" si="9"/>
        <v>-94.834848197046085</v>
      </c>
      <c r="AS16">
        <f t="shared" si="9"/>
        <v>-10.341048356942657</v>
      </c>
      <c r="AT16">
        <f t="shared" si="9"/>
        <v>-3.7452729657259258E-2</v>
      </c>
      <c r="AU16">
        <f t="shared" si="9"/>
        <v>-105.213349283646</v>
      </c>
      <c r="AW16">
        <v>13</v>
      </c>
      <c r="AX16">
        <f>IF(Z16&gt;0, (R16*SUMPRODUCT(K16:$K$98, X16:$X$98)-K16*$AZ$3)/Z16, 0)</f>
        <v>32.202934626403135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3.0134020000000001E-3</v>
      </c>
      <c r="Q17" s="4">
        <f t="shared" si="21"/>
        <v>12.5</v>
      </c>
      <c r="R17">
        <f t="shared" si="0"/>
        <v>100000</v>
      </c>
      <c r="S17">
        <f t="shared" si="1"/>
        <v>62.745513158336877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27.267803527877504</v>
      </c>
      <c r="AC17">
        <f t="shared" si="2"/>
        <v>52.438303977802093</v>
      </c>
      <c r="AE17">
        <f t="shared" si="3"/>
        <v>0</v>
      </c>
      <c r="AF17">
        <f t="shared" si="4"/>
        <v>0</v>
      </c>
      <c r="AG17">
        <f t="shared" si="4"/>
        <v>-10.446624256119163</v>
      </c>
      <c r="AH17">
        <f t="shared" si="5"/>
        <v>-255.15952083181583</v>
      </c>
      <c r="AI17">
        <f t="shared" si="6"/>
        <v>-265.60614508793498</v>
      </c>
      <c r="AJ17">
        <f t="shared" si="7"/>
        <v>-25.170500449924589</v>
      </c>
      <c r="AK17">
        <f t="shared" si="22"/>
        <v>1.9087462469514254</v>
      </c>
      <c r="AL17">
        <f t="shared" si="8"/>
        <v>-288.86789929090816</v>
      </c>
      <c r="AN17">
        <f t="shared" si="9"/>
        <v>0</v>
      </c>
      <c r="AO17">
        <f t="shared" si="9"/>
        <v>0</v>
      </c>
      <c r="AP17">
        <f t="shared" si="9"/>
        <v>-3.3542860732120325</v>
      </c>
      <c r="AQ17">
        <f t="shared" si="9"/>
        <v>-81.928669605617372</v>
      </c>
      <c r="AR17">
        <f t="shared" si="9"/>
        <v>-85.282955678829396</v>
      </c>
      <c r="AS17">
        <f t="shared" si="9"/>
        <v>-8.0819465738422149</v>
      </c>
      <c r="AT17">
        <f t="shared" si="9"/>
        <v>0.61287558511493467</v>
      </c>
      <c r="AU17">
        <f t="shared" si="9"/>
        <v>-92.752026667556692</v>
      </c>
      <c r="AW17">
        <v>14</v>
      </c>
      <c r="AX17">
        <f>IF(Z17&gt;0, (R17*SUMPRODUCT(K17:$K$98, X17:$X$98)-K17*$AZ$3)/Z17, 0)</f>
        <v>62.745513158336877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3.0789929999999999E-3</v>
      </c>
      <c r="Q18" s="4">
        <f t="shared" si="21"/>
        <v>12.5</v>
      </c>
      <c r="R18">
        <f t="shared" si="0"/>
        <v>100000</v>
      </c>
      <c r="S18">
        <f t="shared" si="1"/>
        <v>90.032499673916959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52.438303977802093</v>
      </c>
      <c r="AC18">
        <f t="shared" si="2"/>
        <v>74.258754812984648</v>
      </c>
      <c r="AE18">
        <f t="shared" si="3"/>
        <v>0</v>
      </c>
      <c r="AF18">
        <f t="shared" si="4"/>
        <v>0</v>
      </c>
      <c r="AG18">
        <f t="shared" si="4"/>
        <v>-10.30999293059975</v>
      </c>
      <c r="AH18">
        <f t="shared" si="5"/>
        <v>-257.3206636657689</v>
      </c>
      <c r="AI18">
        <f t="shared" si="6"/>
        <v>-267.63065659636868</v>
      </c>
      <c r="AJ18">
        <f t="shared" si="7"/>
        <v>-21.820450835182555</v>
      </c>
      <c r="AK18">
        <f t="shared" si="22"/>
        <v>3.6706812784461467</v>
      </c>
      <c r="AL18">
        <f t="shared" si="8"/>
        <v>-285.78042615310511</v>
      </c>
      <c r="AN18">
        <f t="shared" si="9"/>
        <v>0</v>
      </c>
      <c r="AO18">
        <f t="shared" si="9"/>
        <v>0</v>
      </c>
      <c r="AP18">
        <f t="shared" si="9"/>
        <v>-2.9557280260182983</v>
      </c>
      <c r="AQ18">
        <f t="shared" si="9"/>
        <v>-73.770166710123817</v>
      </c>
      <c r="AR18">
        <f t="shared" si="9"/>
        <v>-76.725894736142124</v>
      </c>
      <c r="AS18">
        <f t="shared" si="9"/>
        <v>-6.2556122499835372</v>
      </c>
      <c r="AT18">
        <f t="shared" si="9"/>
        <v>1.0523320047177585</v>
      </c>
      <c r="AU18">
        <f t="shared" si="9"/>
        <v>-81.929174981407911</v>
      </c>
      <c r="AW18">
        <v>15</v>
      </c>
      <c r="AX18">
        <f>IF(Z18&gt;0, (R18*SUMPRODUCT(K18:$K$98, X18:$X$98)-K18*$AZ$3)/Z18, 0)</f>
        <v>90.032499673916959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3.1512390000000001E-3</v>
      </c>
      <c r="Q19" s="4">
        <f t="shared" si="21"/>
        <v>12.5</v>
      </c>
      <c r="R19">
        <f t="shared" si="0"/>
        <v>100000</v>
      </c>
      <c r="S19">
        <f t="shared" si="1"/>
        <v>114.40686555996456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74.258754812984648</v>
      </c>
      <c r="AC19">
        <f t="shared" si="2"/>
        <v>93.121731353574887</v>
      </c>
      <c r="AE19">
        <f t="shared" si="3"/>
        <v>0</v>
      </c>
      <c r="AF19">
        <f t="shared" si="4"/>
        <v>0</v>
      </c>
      <c r="AG19">
        <f t="shared" si="4"/>
        <v>-10.174403749481122</v>
      </c>
      <c r="AH19">
        <f t="shared" si="5"/>
        <v>-259.91401450104178</v>
      </c>
      <c r="AI19">
        <f t="shared" si="6"/>
        <v>-270.08841825052292</v>
      </c>
      <c r="AJ19">
        <f t="shared" si="7"/>
        <v>-18.862976540590239</v>
      </c>
      <c r="AK19">
        <f t="shared" si="22"/>
        <v>5.1981128369089262</v>
      </c>
      <c r="AL19">
        <f t="shared" si="8"/>
        <v>-283.75328195420423</v>
      </c>
      <c r="AN19">
        <f t="shared" si="9"/>
        <v>0</v>
      </c>
      <c r="AO19">
        <f t="shared" si="9"/>
        <v>0</v>
      </c>
      <c r="AP19">
        <f t="shared" si="9"/>
        <v>-2.6043361967224405</v>
      </c>
      <c r="AQ19">
        <f t="shared" si="9"/>
        <v>-66.530038778441963</v>
      </c>
      <c r="AR19">
        <f t="shared" si="9"/>
        <v>-69.134374975164405</v>
      </c>
      <c r="AS19">
        <f t="shared" si="9"/>
        <v>-4.8283451091756326</v>
      </c>
      <c r="AT19">
        <f t="shared" si="9"/>
        <v>1.3305579126933984</v>
      </c>
      <c r="AU19">
        <f t="shared" si="9"/>
        <v>-72.632162171646641</v>
      </c>
      <c r="AW19">
        <v>16</v>
      </c>
      <c r="AX19">
        <f>IF(Z19&gt;0, (R19*SUMPRODUCT(K19:$K$98, X19:$X$98)-K19*$AZ$3)/Z19, 0)</f>
        <v>114.40686555996456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3.229188E-3</v>
      </c>
      <c r="Q20" s="4">
        <f t="shared" si="21"/>
        <v>12.5</v>
      </c>
      <c r="R20">
        <f t="shared" si="0"/>
        <v>100000</v>
      </c>
      <c r="S20">
        <f t="shared" si="1"/>
        <v>136.08314604679541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93.121731353574887</v>
      </c>
      <c r="AC20">
        <f t="shared" si="2"/>
        <v>109.29985619184197</v>
      </c>
      <c r="AE20">
        <f t="shared" si="3"/>
        <v>0</v>
      </c>
      <c r="AF20">
        <f t="shared" si="4"/>
        <v>0</v>
      </c>
      <c r="AG20">
        <f t="shared" si="4"/>
        <v>-10.039804649491332</v>
      </c>
      <c r="AH20">
        <f t="shared" si="5"/>
        <v>-262.8404999598356</v>
      </c>
      <c r="AI20">
        <f t="shared" si="6"/>
        <v>-272.88030460932691</v>
      </c>
      <c r="AJ20">
        <f t="shared" si="7"/>
        <v>-16.178124838267081</v>
      </c>
      <c r="AK20">
        <f t="shared" si="22"/>
        <v>6.5185211947502424</v>
      </c>
      <c r="AL20">
        <f t="shared" si="8"/>
        <v>-282.53990825284376</v>
      </c>
      <c r="AN20">
        <f t="shared" si="9"/>
        <v>0</v>
      </c>
      <c r="AO20">
        <f t="shared" si="9"/>
        <v>0</v>
      </c>
      <c r="AP20">
        <f t="shared" si="9"/>
        <v>-2.2945383424649948</v>
      </c>
      <c r="AQ20">
        <f t="shared" si="9"/>
        <v>-60.070651388726745</v>
      </c>
      <c r="AR20">
        <f t="shared" si="9"/>
        <v>-62.365189731191741</v>
      </c>
      <c r="AS20">
        <f t="shared" si="9"/>
        <v>-3.6974153428841734</v>
      </c>
      <c r="AT20">
        <f t="shared" si="9"/>
        <v>1.4897697056568684</v>
      </c>
      <c r="AU20">
        <f t="shared" si="9"/>
        <v>-64.572835368419049</v>
      </c>
      <c r="AW20">
        <v>17</v>
      </c>
      <c r="AX20">
        <f>IF(Z20&gt;0, (R20*SUMPRODUCT(K20:$K$98, X20:$X$98)-K20*$AZ$3)/Z20, 0)</f>
        <v>136.08314604679541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3.318545E-3</v>
      </c>
      <c r="Q21" s="4">
        <f t="shared" si="21"/>
        <v>12.5</v>
      </c>
      <c r="R21">
        <f t="shared" si="0"/>
        <v>100000</v>
      </c>
      <c r="S21">
        <f t="shared" si="1"/>
        <v>155.30319120132509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109.29985619184197</v>
      </c>
      <c r="AC21">
        <f t="shared" si="2"/>
        <v>123.07577946089089</v>
      </c>
      <c r="AE21">
        <f t="shared" si="3"/>
        <v>0</v>
      </c>
      <c r="AF21">
        <f t="shared" si="4"/>
        <v>0</v>
      </c>
      <c r="AG21">
        <f t="shared" si="4"/>
        <v>-9.9060890594758728</v>
      </c>
      <c r="AH21">
        <f t="shared" si="5"/>
        <v>-266.54034816436968</v>
      </c>
      <c r="AI21">
        <f t="shared" si="6"/>
        <v>-276.44643722384552</v>
      </c>
      <c r="AJ21">
        <f t="shared" si="7"/>
        <v>-13.775923269048917</v>
      </c>
      <c r="AK21">
        <f t="shared" si="22"/>
        <v>7.6509899334289386</v>
      </c>
      <c r="AL21">
        <f t="shared" si="8"/>
        <v>-282.57137055946549</v>
      </c>
      <c r="AN21">
        <f t="shared" si="9"/>
        <v>0</v>
      </c>
      <c r="AO21">
        <f t="shared" si="9"/>
        <v>0</v>
      </c>
      <c r="AP21">
        <f t="shared" si="9"/>
        <v>-2.0214093127648654</v>
      </c>
      <c r="AQ21">
        <f t="shared" si="9"/>
        <v>-54.389491026396392</v>
      </c>
      <c r="AR21">
        <f t="shared" si="9"/>
        <v>-56.410900339161252</v>
      </c>
      <c r="AS21">
        <f t="shared" si="9"/>
        <v>-2.8110770477429012</v>
      </c>
      <c r="AT21">
        <f t="shared" si="9"/>
        <v>1.5612399818381788</v>
      </c>
      <c r="AU21">
        <f t="shared" si="9"/>
        <v>-57.660737405065973</v>
      </c>
      <c r="AW21">
        <v>18</v>
      </c>
      <c r="AX21">
        <f>IF(Z21&gt;0, (R21*SUMPRODUCT(K21:$K$98, X21:$X$98)-K21*$AZ$3)/Z21, 0)</f>
        <v>155.30319120132509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3.4212090000000001E-3</v>
      </c>
      <c r="Q22" s="4">
        <f t="shared" si="21"/>
        <v>12.5</v>
      </c>
      <c r="R22">
        <f t="shared" si="0"/>
        <v>100000</v>
      </c>
      <c r="S22">
        <f t="shared" si="1"/>
        <v>172.18208061858883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123.07577946089089</v>
      </c>
      <c r="AC22">
        <f t="shared" si="2"/>
        <v>134.62073009322296</v>
      </c>
      <c r="AE22">
        <f t="shared" si="3"/>
        <v>0</v>
      </c>
      <c r="AF22">
        <f t="shared" si="4"/>
        <v>0</v>
      </c>
      <c r="AG22">
        <f t="shared" si="4"/>
        <v>-9.7731373678360338</v>
      </c>
      <c r="AH22">
        <f t="shared" si="5"/>
        <v>-271.12640836064315</v>
      </c>
      <c r="AI22">
        <f t="shared" si="6"/>
        <v>-280.89954572847921</v>
      </c>
      <c r="AJ22">
        <f t="shared" si="7"/>
        <v>-11.544950632332075</v>
      </c>
      <c r="AK22">
        <f t="shared" si="22"/>
        <v>8.615304562262363</v>
      </c>
      <c r="AL22">
        <f t="shared" si="8"/>
        <v>-283.82919179854895</v>
      </c>
      <c r="AN22">
        <f t="shared" si="9"/>
        <v>0</v>
      </c>
      <c r="AO22">
        <f t="shared" si="9"/>
        <v>0</v>
      </c>
      <c r="AP22">
        <f t="shared" si="9"/>
        <v>-1.7806067463425908</v>
      </c>
      <c r="AQ22">
        <f t="shared" si="9"/>
        <v>-49.397598096535518</v>
      </c>
      <c r="AR22">
        <f t="shared" si="9"/>
        <v>-51.178204842878117</v>
      </c>
      <c r="AS22">
        <f t="shared" si="9"/>
        <v>-2.1034204481538339</v>
      </c>
      <c r="AT22">
        <f t="shared" si="9"/>
        <v>1.5696565849823052</v>
      </c>
      <c r="AU22">
        <f t="shared" si="9"/>
        <v>-51.711968706049646</v>
      </c>
      <c r="AW22">
        <v>19</v>
      </c>
      <c r="AX22">
        <f>IF(Z22&gt;0, (R22*SUMPRODUCT(K22:$K$98, X22:$X$98)-K22*$AZ$3)/Z22, 0)</f>
        <v>172.18208061858883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3.53338E-3</v>
      </c>
      <c r="Q23" s="4">
        <f t="shared" si="21"/>
        <v>12.5</v>
      </c>
      <c r="R23">
        <f t="shared" si="0"/>
        <v>100000</v>
      </c>
      <c r="S23">
        <f t="shared" si="1"/>
        <v>186.82586816009697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134.62073009322296</v>
      </c>
      <c r="AC23">
        <f t="shared" si="2"/>
        <v>144.09316919198091</v>
      </c>
      <c r="AE23">
        <f t="shared" si="3"/>
        <v>0</v>
      </c>
      <c r="AF23">
        <f t="shared" si="4"/>
        <v>0</v>
      </c>
      <c r="AG23">
        <f t="shared" si="4"/>
        <v>-9.6408737860449101</v>
      </c>
      <c r="AH23">
        <f t="shared" si="5"/>
        <v>-276.25766490211589</v>
      </c>
      <c r="AI23">
        <f t="shared" si="6"/>
        <v>-285.89853868816078</v>
      </c>
      <c r="AJ23">
        <f t="shared" si="7"/>
        <v>-9.4724390987579454</v>
      </c>
      <c r="AK23">
        <f t="shared" si="22"/>
        <v>9.4234511065256079</v>
      </c>
      <c r="AL23">
        <f t="shared" si="8"/>
        <v>-285.94752668039314</v>
      </c>
      <c r="AN23">
        <f t="shared" si="9"/>
        <v>0</v>
      </c>
      <c r="AO23">
        <f t="shared" si="9"/>
        <v>0</v>
      </c>
      <c r="AP23">
        <f t="shared" si="9"/>
        <v>-1.5683117130480118</v>
      </c>
      <c r="AQ23">
        <f t="shared" si="9"/>
        <v>-44.93971618137131</v>
      </c>
      <c r="AR23">
        <f t="shared" si="9"/>
        <v>-46.508027894419321</v>
      </c>
      <c r="AS23">
        <f t="shared" si="9"/>
        <v>-1.5409119048129851</v>
      </c>
      <c r="AT23">
        <f t="shared" si="9"/>
        <v>1.5329428717438156</v>
      </c>
      <c r="AU23">
        <f t="shared" si="9"/>
        <v>-46.515996927488494</v>
      </c>
      <c r="AW23">
        <v>20</v>
      </c>
      <c r="AX23">
        <f>IF(Z23&gt;0, (R23*SUMPRODUCT(K23:$K$98, X23:$X$98)-K23*$AZ$3)/Z23, 0)</f>
        <v>186.82586816009697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3.6617109999999998E-3</v>
      </c>
      <c r="Q24" s="4">
        <f t="shared" si="21"/>
        <v>12.5</v>
      </c>
      <c r="R24">
        <f t="shared" si="0"/>
        <v>100000</v>
      </c>
      <c r="S24">
        <f t="shared" si="1"/>
        <v>199.43393932930374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144.09316919198091</v>
      </c>
      <c r="AC24">
        <f t="shared" si="2"/>
        <v>151.71598622069286</v>
      </c>
      <c r="AE24">
        <f t="shared" si="3"/>
        <v>0</v>
      </c>
      <c r="AF24">
        <f t="shared" si="4"/>
        <v>0</v>
      </c>
      <c r="AG24">
        <f t="shared" si="4"/>
        <v>-9.5091629545924867</v>
      </c>
      <c r="AH24">
        <f t="shared" si="5"/>
        <v>-282.41674873577836</v>
      </c>
      <c r="AI24">
        <f t="shared" si="6"/>
        <v>-291.92591169037087</v>
      </c>
      <c r="AJ24">
        <f t="shared" si="7"/>
        <v>-7.6228170287119497</v>
      </c>
      <c r="AK24">
        <f t="shared" si="22"/>
        <v>10.086521843438664</v>
      </c>
      <c r="AL24">
        <f t="shared" si="8"/>
        <v>-289.46220687564414</v>
      </c>
      <c r="AN24">
        <f t="shared" si="9"/>
        <v>0</v>
      </c>
      <c r="AO24">
        <f t="shared" si="9"/>
        <v>0</v>
      </c>
      <c r="AP24">
        <f t="shared" si="9"/>
        <v>-1.3811481175593163</v>
      </c>
      <c r="AQ24">
        <f t="shared" si="9"/>
        <v>-41.019316079262481</v>
      </c>
      <c r="AR24">
        <f t="shared" si="9"/>
        <v>-42.400464196821801</v>
      </c>
      <c r="AS24">
        <f t="shared" si="9"/>
        <v>-1.1071678380082819</v>
      </c>
      <c r="AT24">
        <f t="shared" si="9"/>
        <v>1.4650059866792182</v>
      </c>
      <c r="AU24">
        <f t="shared" si="9"/>
        <v>-42.042626048150858</v>
      </c>
      <c r="AW24">
        <v>21</v>
      </c>
      <c r="AX24">
        <f>IF(Z24&gt;0, (R24*SUMPRODUCT(K24:$K$98, X24:$X$98)-K24*$AZ$3)/Z24, 0)</f>
        <v>199.43393932930374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3.8071530000000002E-3</v>
      </c>
      <c r="Q25" s="4">
        <f t="shared" si="21"/>
        <v>12.5</v>
      </c>
      <c r="R25">
        <f t="shared" si="0"/>
        <v>100000</v>
      </c>
      <c r="S25">
        <f t="shared" si="1"/>
        <v>210.10571803574769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151.71598622069286</v>
      </c>
      <c r="AC25">
        <f t="shared" si="2"/>
        <v>157.6275033647189</v>
      </c>
      <c r="AE25">
        <f t="shared" si="3"/>
        <v>0</v>
      </c>
      <c r="AF25">
        <f t="shared" si="4"/>
        <v>0</v>
      </c>
      <c r="AG25">
        <f t="shared" si="4"/>
        <v>-9.3778684867764959</v>
      </c>
      <c r="AH25">
        <f t="shared" si="5"/>
        <v>-289.62270616052518</v>
      </c>
      <c r="AI25">
        <f t="shared" si="6"/>
        <v>-299.00057464730168</v>
      </c>
      <c r="AJ25">
        <f t="shared" si="7"/>
        <v>-5.9115171440260497</v>
      </c>
      <c r="AK25">
        <f t="shared" si="22"/>
        <v>10.6201190354485</v>
      </c>
      <c r="AL25">
        <f t="shared" si="8"/>
        <v>-294.29197275587921</v>
      </c>
      <c r="AN25">
        <f t="shared" si="9"/>
        <v>0</v>
      </c>
      <c r="AO25">
        <f t="shared" si="9"/>
        <v>0</v>
      </c>
      <c r="AP25">
        <f t="shared" si="9"/>
        <v>-1.2161414233790293</v>
      </c>
      <c r="AQ25">
        <f t="shared" si="9"/>
        <v>-37.558872851502166</v>
      </c>
      <c r="AR25">
        <f t="shared" si="9"/>
        <v>-38.775014274881194</v>
      </c>
      <c r="AS25">
        <f t="shared" si="9"/>
        <v>-0.76661779635774885</v>
      </c>
      <c r="AT25">
        <f t="shared" si="9"/>
        <v>1.3772390494105338</v>
      </c>
      <c r="AU25">
        <f t="shared" si="9"/>
        <v>-38.16439302182841</v>
      </c>
      <c r="AW25">
        <v>22</v>
      </c>
      <c r="AX25">
        <f>IF(Z25&gt;0, (R25*SUMPRODUCT(K25:$K$98, X25:$X$98)-K25*$AZ$3)/Z25, 0)</f>
        <v>210.10571803574769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3.9582979999999999E-3</v>
      </c>
      <c r="Q26" s="4">
        <f t="shared" si="21"/>
        <v>12.5</v>
      </c>
      <c r="R26">
        <f t="shared" si="0"/>
        <v>100000</v>
      </c>
      <c r="S26">
        <f t="shared" si="1"/>
        <v>218.9516817663031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157.6275033647189</v>
      </c>
      <c r="AC26">
        <f t="shared" si="2"/>
        <v>161.97116017686733</v>
      </c>
      <c r="AE26">
        <f t="shared" si="3"/>
        <v>0</v>
      </c>
      <c r="AF26">
        <f t="shared" si="4"/>
        <v>0</v>
      </c>
      <c r="AG26">
        <f t="shared" si="4"/>
        <v>-9.2469694038332602</v>
      </c>
      <c r="AH26">
        <f t="shared" si="5"/>
        <v>-296.96318460376347</v>
      </c>
      <c r="AI26">
        <f t="shared" si="6"/>
        <v>-306.21015400759671</v>
      </c>
      <c r="AJ26">
        <f t="shared" si="7"/>
        <v>-4.3436568121484243</v>
      </c>
      <c r="AK26">
        <f t="shared" si="22"/>
        <v>11.033925235530324</v>
      </c>
      <c r="AL26">
        <f t="shared" si="8"/>
        <v>-299.51988558421482</v>
      </c>
      <c r="AN26">
        <f t="shared" si="9"/>
        <v>0</v>
      </c>
      <c r="AO26">
        <f t="shared" si="9"/>
        <v>0</v>
      </c>
      <c r="AP26">
        <f t="shared" si="9"/>
        <v>-1.0706840705190719</v>
      </c>
      <c r="AQ26">
        <f t="shared" si="9"/>
        <v>-34.384644027702606</v>
      </c>
      <c r="AR26">
        <f t="shared" si="9"/>
        <v>-35.455328098221678</v>
      </c>
      <c r="AS26">
        <f t="shared" si="9"/>
        <v>-0.50294144529569496</v>
      </c>
      <c r="AT26">
        <f t="shared" si="9"/>
        <v>1.2775913349603358</v>
      </c>
      <c r="AU26">
        <f t="shared" si="9"/>
        <v>-34.680678208557033</v>
      </c>
      <c r="AW26">
        <v>23</v>
      </c>
      <c r="AX26">
        <f>IF(Z26&gt;0, (R26*SUMPRODUCT(K26:$K$98, X26:$X$98)-K26*$AZ$3)/Z26, 0)</f>
        <v>218.9516817663031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4.120851E-3</v>
      </c>
      <c r="Q27" s="4">
        <f t="shared" si="21"/>
        <v>12.5</v>
      </c>
      <c r="R27">
        <f t="shared" si="0"/>
        <v>100000</v>
      </c>
      <c r="S27">
        <f t="shared" si="1"/>
        <v>226.24006151786443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161.97116017686733</v>
      </c>
      <c r="AC27">
        <f t="shared" si="2"/>
        <v>164.99948906313858</v>
      </c>
      <c r="AE27">
        <f t="shared" si="3"/>
        <v>0</v>
      </c>
      <c r="AF27">
        <f t="shared" si="4"/>
        <v>0</v>
      </c>
      <c r="AG27">
        <f t="shared" si="4"/>
        <v>-9.1163943266801724</v>
      </c>
      <c r="AH27">
        <f t="shared" si="5"/>
        <v>-304.84306491804557</v>
      </c>
      <c r="AI27">
        <f t="shared" si="6"/>
        <v>-313.95945924472574</v>
      </c>
      <c r="AJ27">
        <f t="shared" si="7"/>
        <v>-3.0283288862712539</v>
      </c>
      <c r="AK27">
        <f t="shared" si="22"/>
        <v>11.337981212380715</v>
      </c>
      <c r="AL27">
        <f t="shared" si="8"/>
        <v>-305.64980691861626</v>
      </c>
      <c r="AN27">
        <f t="shared" si="9"/>
        <v>0</v>
      </c>
      <c r="AO27">
        <f t="shared" si="9"/>
        <v>0</v>
      </c>
      <c r="AP27">
        <f t="shared" si="9"/>
        <v>-0.94246883954571292</v>
      </c>
      <c r="AQ27">
        <f t="shared" si="9"/>
        <v>-31.515210876304199</v>
      </c>
      <c r="AR27">
        <f t="shared" si="9"/>
        <v>-32.457679715849913</v>
      </c>
      <c r="AS27">
        <f t="shared" si="9"/>
        <v>-0.31307395324640169</v>
      </c>
      <c r="AT27">
        <f t="shared" si="9"/>
        <v>1.1721403894027094</v>
      </c>
      <c r="AU27">
        <f t="shared" si="9"/>
        <v>-31.598613279693602</v>
      </c>
      <c r="AW27">
        <v>24</v>
      </c>
      <c r="AX27">
        <f>IF(Z27&gt;0, (R27*SUMPRODUCT(K27:$K$98, X27:$X$98)-K27*$AZ$3)/Z27, 0)</f>
        <v>226.24006151786443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4.2986129999999997E-3</v>
      </c>
      <c r="Q28" s="4">
        <f t="shared" si="21"/>
        <v>12.5</v>
      </c>
      <c r="R28">
        <f t="shared" si="0"/>
        <v>100000</v>
      </c>
      <c r="S28">
        <f t="shared" si="1"/>
        <v>232.14991150121824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164.99948906313858</v>
      </c>
      <c r="AC28">
        <f t="shared" si="2"/>
        <v>166.88871828859664</v>
      </c>
      <c r="AE28">
        <f t="shared" si="3"/>
        <v>0</v>
      </c>
      <c r="AF28">
        <f t="shared" si="4"/>
        <v>0</v>
      </c>
      <c r="AG28">
        <f t="shared" si="4"/>
        <v>-8.986042532247577</v>
      </c>
      <c r="AH28">
        <f t="shared" si="5"/>
        <v>-313.50280932634905</v>
      </c>
      <c r="AI28">
        <f t="shared" si="6"/>
        <v>-322.4888518585966</v>
      </c>
      <c r="AJ28">
        <f t="shared" si="7"/>
        <v>-1.8892292254580525</v>
      </c>
      <c r="AK28">
        <f t="shared" si="22"/>
        <v>11.549964234419702</v>
      </c>
      <c r="AL28">
        <f t="shared" si="8"/>
        <v>-312.82811684963497</v>
      </c>
      <c r="AN28">
        <f t="shared" si="9"/>
        <v>0</v>
      </c>
      <c r="AO28">
        <f t="shared" si="9"/>
        <v>0</v>
      </c>
      <c r="AP28">
        <f t="shared" si="9"/>
        <v>-0.8294578949504372</v>
      </c>
      <c r="AQ28">
        <f t="shared" si="9"/>
        <v>-28.937920041186537</v>
      </c>
      <c r="AR28">
        <f t="shared" si="9"/>
        <v>-29.76737793613697</v>
      </c>
      <c r="AS28">
        <f t="shared" si="9"/>
        <v>-0.17438556414614878</v>
      </c>
      <c r="AT28">
        <f t="shared" si="9"/>
        <v>1.066121041187462</v>
      </c>
      <c r="AU28">
        <f t="shared" si="9"/>
        <v>-28.875642459095658</v>
      </c>
      <c r="AW28">
        <v>25</v>
      </c>
      <c r="AX28">
        <f>IF(Z28&gt;0, (R28*SUMPRODUCT(K28:$K$98, X28:$X$98)-K28*$AZ$3)/Z28, 0)</f>
        <v>232.14991150121824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4.5124980000000002E-3</v>
      </c>
      <c r="Q29" s="4">
        <f t="shared" si="21"/>
        <v>12.5</v>
      </c>
      <c r="R29">
        <f t="shared" si="0"/>
        <v>100000</v>
      </c>
      <c r="S29">
        <f t="shared" si="1"/>
        <v>236.82129586711693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166.88871828859664</v>
      </c>
      <c r="AC29">
        <f t="shared" si="2"/>
        <v>167.77619119541205</v>
      </c>
      <c r="AE29">
        <f t="shared" si="3"/>
        <v>0</v>
      </c>
      <c r="AF29">
        <f t="shared" si="4"/>
        <v>0</v>
      </c>
      <c r="AG29">
        <f t="shared" si="4"/>
        <v>-8.8556326079704171</v>
      </c>
      <c r="AH29">
        <f t="shared" si="5"/>
        <v>-324.39599163745697</v>
      </c>
      <c r="AI29">
        <f t="shared" si="6"/>
        <v>-333.25162424542737</v>
      </c>
      <c r="AJ29">
        <f t="shared" si="7"/>
        <v>-0.88747290681541813</v>
      </c>
      <c r="AK29">
        <f t="shared" si="22"/>
        <v>11.682210280201765</v>
      </c>
      <c r="AL29">
        <f t="shared" si="8"/>
        <v>-322.45688687204103</v>
      </c>
      <c r="AN29">
        <f t="shared" si="9"/>
        <v>0</v>
      </c>
      <c r="AO29">
        <f t="shared" si="9"/>
        <v>0</v>
      </c>
      <c r="AP29">
        <f t="shared" si="9"/>
        <v>-0.72983963295436116</v>
      </c>
      <c r="AQ29">
        <f t="shared" si="9"/>
        <v>-26.735193514628982</v>
      </c>
      <c r="AR29">
        <f t="shared" si="9"/>
        <v>-27.465033147583341</v>
      </c>
      <c r="AS29">
        <f t="shared" si="9"/>
        <v>-7.3141347348142885E-2</v>
      </c>
      <c r="AT29">
        <f t="shared" si="9"/>
        <v>0.96279288453365386</v>
      </c>
      <c r="AU29">
        <f t="shared" si="9"/>
        <v>-26.57538161039783</v>
      </c>
      <c r="AW29">
        <v>26</v>
      </c>
      <c r="AX29">
        <f>IF(Z29&gt;0, (R29*SUMPRODUCT(K29:$K$98, X29:$X$98)-K29*$AZ$3)/Z29, 0)</f>
        <v>236.82129586711693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4.7406419999999998E-3</v>
      </c>
      <c r="Q30" s="4">
        <f t="shared" si="21"/>
        <v>12.5</v>
      </c>
      <c r="R30">
        <f t="shared" si="0"/>
        <v>100000</v>
      </c>
      <c r="S30">
        <f t="shared" si="1"/>
        <v>240.21345150514603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167.77619119541205</v>
      </c>
      <c r="AC30">
        <f t="shared" si="2"/>
        <v>167.67081281292758</v>
      </c>
      <c r="AE30">
        <f t="shared" si="3"/>
        <v>0</v>
      </c>
      <c r="AF30">
        <f t="shared" si="4"/>
        <v>0</v>
      </c>
      <c r="AG30">
        <f t="shared" si="4"/>
        <v>-8.7250948980128005</v>
      </c>
      <c r="AH30">
        <f t="shared" si="5"/>
        <v>-335.85107102331278</v>
      </c>
      <c r="AI30">
        <f t="shared" si="6"/>
        <v>-344.57616592132558</v>
      </c>
      <c r="AJ30">
        <f t="shared" si="7"/>
        <v>0.10537838248447429</v>
      </c>
      <c r="AK30">
        <f t="shared" si="22"/>
        <v>11.744333383678844</v>
      </c>
      <c r="AL30">
        <f t="shared" si="8"/>
        <v>-332.72645415516229</v>
      </c>
      <c r="AN30">
        <f t="shared" si="9"/>
        <v>0</v>
      </c>
      <c r="AO30">
        <f t="shared" si="9"/>
        <v>0</v>
      </c>
      <c r="AP30">
        <f t="shared" si="9"/>
        <v>-0.64203690018533</v>
      </c>
      <c r="AQ30">
        <f t="shared" si="9"/>
        <v>-24.713631551771634</v>
      </c>
      <c r="AR30">
        <f t="shared" si="9"/>
        <v>-25.355668451956966</v>
      </c>
      <c r="AS30">
        <f t="shared" si="9"/>
        <v>7.7542778419848754E-3</v>
      </c>
      <c r="AT30">
        <f t="shared" si="9"/>
        <v>0.86420783825716407</v>
      </c>
      <c r="AU30">
        <f t="shared" si="9"/>
        <v>-24.483706335857818</v>
      </c>
      <c r="AW30">
        <v>27</v>
      </c>
      <c r="AX30">
        <f>IF(Z30&gt;0, (R30*SUMPRODUCT(K30:$K$98, X30:$X$98)-K30*$AZ$3)/Z30, 0)</f>
        <v>240.21345150514603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4.9668849999999999E-3</v>
      </c>
      <c r="Q31" s="4">
        <f t="shared" si="21"/>
        <v>12.5</v>
      </c>
      <c r="R31">
        <f t="shared" si="0"/>
        <v>100000</v>
      </c>
      <c r="S31">
        <f t="shared" si="1"/>
        <v>242.50052102650065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167.67081281292758</v>
      </c>
      <c r="AC31">
        <f t="shared" si="2"/>
        <v>166.73380191485651</v>
      </c>
      <c r="AE31">
        <f t="shared" si="3"/>
        <v>0</v>
      </c>
      <c r="AF31">
        <f t="shared" si="4"/>
        <v>0</v>
      </c>
      <c r="AG31">
        <f t="shared" si="4"/>
        <v>-8.5945074060601563</v>
      </c>
      <c r="AH31">
        <f t="shared" si="5"/>
        <v>-346.69234378013044</v>
      </c>
      <c r="AI31">
        <f t="shared" si="6"/>
        <v>-355.28685118619057</v>
      </c>
      <c r="AJ31">
        <f t="shared" si="7"/>
        <v>0.93701089807106541</v>
      </c>
      <c r="AK31">
        <f t="shared" si="22"/>
        <v>11.736956896904932</v>
      </c>
      <c r="AL31">
        <f t="shared" si="8"/>
        <v>-342.61288339121455</v>
      </c>
      <c r="AN31">
        <f t="shared" si="9"/>
        <v>0</v>
      </c>
      <c r="AO31">
        <f t="shared" si="9"/>
        <v>0</v>
      </c>
      <c r="AP31">
        <f t="shared" si="9"/>
        <v>-0.56466750690580325</v>
      </c>
      <c r="AQ31">
        <f t="shared" si="9"/>
        <v>-22.778024635550089</v>
      </c>
      <c r="AR31">
        <f t="shared" si="9"/>
        <v>-23.342692142455892</v>
      </c>
      <c r="AS31">
        <f t="shared" si="9"/>
        <v>6.1562528573106789E-2</v>
      </c>
      <c r="AT31">
        <f t="shared" si="9"/>
        <v>0.77112949893591531</v>
      </c>
      <c r="AU31">
        <f t="shared" si="9"/>
        <v>-22.510000114946866</v>
      </c>
      <c r="AW31">
        <v>28</v>
      </c>
      <c r="AX31">
        <f>IF(Z31&gt;0, (R31*SUMPRODUCT(K31:$K$98, X31:$X$98)-K31*$AZ$3)/Z31, 0)</f>
        <v>242.50052102650065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5.2168930000000002E-3</v>
      </c>
      <c r="Q32" s="4">
        <f t="shared" si="21"/>
        <v>12.5</v>
      </c>
      <c r="R32">
        <f t="shared" si="0"/>
        <v>100000</v>
      </c>
      <c r="S32">
        <f t="shared" si="1"/>
        <v>243.96009008273907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166.73380191485651</v>
      </c>
      <c r="AC32">
        <f t="shared" si="2"/>
        <v>165.18490286296773</v>
      </c>
      <c r="AE32">
        <f t="shared" si="3"/>
        <v>0</v>
      </c>
      <c r="AF32">
        <f t="shared" si="4"/>
        <v>0</v>
      </c>
      <c r="AG32">
        <f t="shared" si="4"/>
        <v>-8.4637257064744311</v>
      </c>
      <c r="AH32">
        <f t="shared" si="5"/>
        <v>-358.6930042009871</v>
      </c>
      <c r="AI32">
        <f t="shared" si="6"/>
        <v>-367.15672990746151</v>
      </c>
      <c r="AJ32">
        <f t="shared" si="7"/>
        <v>1.5488990518887817</v>
      </c>
      <c r="AK32">
        <f t="shared" si="22"/>
        <v>11.671366134039957</v>
      </c>
      <c r="AL32">
        <f t="shared" si="8"/>
        <v>-353.93646472153279</v>
      </c>
      <c r="AN32">
        <f t="shared" si="9"/>
        <v>0</v>
      </c>
      <c r="AO32">
        <f t="shared" si="9"/>
        <v>0</v>
      </c>
      <c r="AP32">
        <f t="shared" si="9"/>
        <v>-0.49649555524342937</v>
      </c>
      <c r="AQ32">
        <f t="shared" si="9"/>
        <v>-21.041499743602404</v>
      </c>
      <c r="AR32">
        <f t="shared" si="9"/>
        <v>-21.537995298845832</v>
      </c>
      <c r="AS32">
        <f t="shared" si="9"/>
        <v>9.0860871612990668E-2</v>
      </c>
      <c r="AT32">
        <f t="shared" si="9"/>
        <v>0.68466082315696231</v>
      </c>
      <c r="AU32">
        <f t="shared" si="9"/>
        <v>-20.762473604075883</v>
      </c>
      <c r="AW32">
        <v>29</v>
      </c>
      <c r="AX32">
        <f>IF(Z32&gt;0, (R32*SUMPRODUCT(K32:$K$98, X32:$X$98)-K32*$AZ$3)/Z32, 0)</f>
        <v>243.96009008273907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5.4821100000000001E-3</v>
      </c>
      <c r="Q33" s="4">
        <f t="shared" si="21"/>
        <v>12.5</v>
      </c>
      <c r="R33">
        <f t="shared" si="0"/>
        <v>100000</v>
      </c>
      <c r="S33">
        <f t="shared" si="1"/>
        <v>244.6658758826818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165.18490286296773</v>
      </c>
      <c r="AC33">
        <f t="shared" si="2"/>
        <v>163.09797953334854</v>
      </c>
      <c r="AE33">
        <f t="shared" si="3"/>
        <v>0</v>
      </c>
      <c r="AF33">
        <f t="shared" si="4"/>
        <v>0</v>
      </c>
      <c r="AG33">
        <f t="shared" si="4"/>
        <v>-8.332689374076967</v>
      </c>
      <c r="AH33">
        <f t="shared" si="5"/>
        <v>-371.1926026617644</v>
      </c>
      <c r="AI33">
        <f t="shared" si="6"/>
        <v>-379.52529203584135</v>
      </c>
      <c r="AJ33">
        <f t="shared" si="7"/>
        <v>2.0869233296191965</v>
      </c>
      <c r="AK33">
        <f t="shared" si="22"/>
        <v>11.562943200407743</v>
      </c>
      <c r="AL33">
        <f t="shared" si="8"/>
        <v>-365.87542550581441</v>
      </c>
      <c r="AN33">
        <f t="shared" si="9"/>
        <v>0</v>
      </c>
      <c r="AO33">
        <f t="shared" si="9"/>
        <v>0</v>
      </c>
      <c r="AP33">
        <f t="shared" si="9"/>
        <v>-0.43643638968092813</v>
      </c>
      <c r="AQ33">
        <f t="shared" si="9"/>
        <v>-19.441737488253978</v>
      </c>
      <c r="AR33">
        <f t="shared" si="9"/>
        <v>-19.878173877934902</v>
      </c>
      <c r="AS33">
        <f t="shared" si="9"/>
        <v>0.1093055606216926</v>
      </c>
      <c r="AT33">
        <f t="shared" si="9"/>
        <v>0.60562550191433295</v>
      </c>
      <c r="AU33">
        <f t="shared" si="9"/>
        <v>-19.163242815398878</v>
      </c>
      <c r="AW33">
        <v>30</v>
      </c>
      <c r="AX33">
        <f>IF(Z33&gt;0, (R33*SUMPRODUCT(K33:$K$98, X33:$X$98)-K33*$AZ$3)/Z33, 0)</f>
        <v>244.6658758826818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5.7777469999999997E-3</v>
      </c>
      <c r="Q34" s="4">
        <f t="shared" si="21"/>
        <v>12.5</v>
      </c>
      <c r="R34">
        <f t="shared" si="0"/>
        <v>100000</v>
      </c>
      <c r="S34">
        <f t="shared" si="1"/>
        <v>244.75017754983176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163.09797953334854</v>
      </c>
      <c r="AC34">
        <f t="shared" si="2"/>
        <v>160.57997098615101</v>
      </c>
      <c r="AE34">
        <f t="shared" si="3"/>
        <v>0</v>
      </c>
      <c r="AF34">
        <f t="shared" si="4"/>
        <v>0</v>
      </c>
      <c r="AG34">
        <f t="shared" si="4"/>
        <v>-8.2012183093031936</v>
      </c>
      <c r="AH34">
        <f t="shared" si="5"/>
        <v>-385.15336826404052</v>
      </c>
      <c r="AI34">
        <f t="shared" si="6"/>
        <v>-393.35458657334374</v>
      </c>
      <c r="AJ34">
        <f t="shared" si="7"/>
        <v>2.5180085471975246</v>
      </c>
      <c r="AK34">
        <f t="shared" si="22"/>
        <v>11.416858567334399</v>
      </c>
      <c r="AL34">
        <f t="shared" si="8"/>
        <v>-379.41971945881181</v>
      </c>
      <c r="AN34">
        <f t="shared" si="9"/>
        <v>0</v>
      </c>
      <c r="AO34">
        <f t="shared" si="9"/>
        <v>0</v>
      </c>
      <c r="AP34">
        <f t="shared" si="9"/>
        <v>-0.38352714887763312</v>
      </c>
      <c r="AQ34">
        <f t="shared" si="9"/>
        <v>-18.01156457978438</v>
      </c>
      <c r="AR34">
        <f t="shared" si="9"/>
        <v>-18.395091728662013</v>
      </c>
      <c r="AS34">
        <f t="shared" si="9"/>
        <v>0.11775380224431915</v>
      </c>
      <c r="AT34">
        <f t="shared" si="9"/>
        <v>0.53390545774179865</v>
      </c>
      <c r="AU34">
        <f t="shared" ref="AU34:AU89" si="23">AL34*$K34</f>
        <v>-17.743432468675895</v>
      </c>
      <c r="AW34">
        <v>31</v>
      </c>
      <c r="AX34">
        <f>IF(Z34&gt;0, (R34*SUMPRODUCT(K34:$K$98, X34:$X$98)-K34*$AZ$3)/Z34, 0)</f>
        <v>244.75017754983176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6.1180619999999996E-3</v>
      </c>
      <c r="Q35" s="4">
        <f t="shared" si="21"/>
        <v>12.5</v>
      </c>
      <c r="R35">
        <f t="shared" si="0"/>
        <v>100000</v>
      </c>
      <c r="S35">
        <f t="shared" si="1"/>
        <v>244.26552456056461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160.57997098615101</v>
      </c>
      <c r="AC35">
        <f t="shared" si="2"/>
        <v>157.678878675167</v>
      </c>
      <c r="AE35">
        <f t="shared" si="3"/>
        <v>0</v>
      </c>
      <c r="AF35">
        <f t="shared" ref="AF35:AG66" si="24">-$Z35*P35</f>
        <v>0</v>
      </c>
      <c r="AG35">
        <f t="shared" si="24"/>
        <v>-8.0690305641183091</v>
      </c>
      <c r="AH35">
        <f t="shared" si="5"/>
        <v>-401.40449673481692</v>
      </c>
      <c r="AI35">
        <f t="shared" ref="AI35:AI66" si="25">SUM(AE35:AH35)</f>
        <v>-409.47352729893521</v>
      </c>
      <c r="AJ35">
        <f t="shared" si="7"/>
        <v>2.9010923109840121</v>
      </c>
      <c r="AK35">
        <f t="shared" si="22"/>
        <v>11.240597969030572</v>
      </c>
      <c r="AL35">
        <f t="shared" si="8"/>
        <v>-395.33183701892062</v>
      </c>
      <c r="AN35">
        <f t="shared" ref="AN35:AT66" si="26">AE35*$K35</f>
        <v>0</v>
      </c>
      <c r="AO35">
        <f t="shared" si="26"/>
        <v>0</v>
      </c>
      <c r="AP35">
        <f t="shared" si="26"/>
        <v>-0.33691556652976801</v>
      </c>
      <c r="AQ35">
        <f t="shared" si="26"/>
        <v>-16.760306253689929</v>
      </c>
      <c r="AR35">
        <f t="shared" si="26"/>
        <v>-17.097221820219694</v>
      </c>
      <c r="AS35">
        <f t="shared" si="26"/>
        <v>0.12113266293187402</v>
      </c>
      <c r="AT35">
        <f t="shared" si="26"/>
        <v>0.46934168891490741</v>
      </c>
      <c r="AU35">
        <f t="shared" si="23"/>
        <v>-16.506747468372915</v>
      </c>
      <c r="AW35">
        <v>32</v>
      </c>
      <c r="AX35">
        <f>IF(Z35&gt;0, (R35*SUMPRODUCT(K35:$K$98, X35:$X$98)-K35*$AZ$3)/Z35, 0)</f>
        <v>244.26552456056461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6.4830920000000002E-3</v>
      </c>
      <c r="Q36" s="4">
        <f t="shared" si="21"/>
        <v>12.5</v>
      </c>
      <c r="R36">
        <f t="shared" si="0"/>
        <v>100000</v>
      </c>
      <c r="S36">
        <f t="shared" si="1"/>
        <v>243.21056089730573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157.678878675167</v>
      </c>
      <c r="AC36">
        <f t="shared" si="2"/>
        <v>154.41006551862031</v>
      </c>
      <c r="AE36">
        <f t="shared" si="3"/>
        <v>0</v>
      </c>
      <c r="AF36">
        <f t="shared" si="24"/>
        <v>0</v>
      </c>
      <c r="AG36">
        <f t="shared" si="24"/>
        <v>-7.9360279909791362</v>
      </c>
      <c r="AH36">
        <f t="shared" si="5"/>
        <v>-418.49813998392716</v>
      </c>
      <c r="AI36">
        <f t="shared" si="25"/>
        <v>-426.4341679749063</v>
      </c>
      <c r="AJ36">
        <f t="shared" si="7"/>
        <v>3.2688131565466847</v>
      </c>
      <c r="AK36">
        <f t="shared" si="22"/>
        <v>11.03752150726169</v>
      </c>
      <c r="AL36">
        <f t="shared" si="8"/>
        <v>-412.1278333110979</v>
      </c>
      <c r="AN36">
        <f t="shared" si="26"/>
        <v>0</v>
      </c>
      <c r="AO36">
        <f t="shared" si="26"/>
        <v>0</v>
      </c>
      <c r="AP36">
        <f t="shared" si="26"/>
        <v>-0.29585906808073731</v>
      </c>
      <c r="AQ36">
        <f t="shared" si="26"/>
        <v>-15.601818671747191</v>
      </c>
      <c r="AR36">
        <f t="shared" si="26"/>
        <v>-15.897677739827929</v>
      </c>
      <c r="AS36">
        <f t="shared" si="26"/>
        <v>0.12186297922906329</v>
      </c>
      <c r="AT36">
        <f t="shared" si="26"/>
        <v>0.41148428795506803</v>
      </c>
      <c r="AU36">
        <f t="shared" si="23"/>
        <v>-15.364330472643797</v>
      </c>
      <c r="AW36">
        <v>33</v>
      </c>
      <c r="AX36">
        <f>IF(Z36&gt;0, (R36*SUMPRODUCT(K36:$K$98, X36:$X$98)-K36*$AZ$3)/Z36, 0)</f>
        <v>243.21056089730573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6.8699859999999998E-3</v>
      </c>
      <c r="Q37" s="4">
        <f t="shared" si="21"/>
        <v>12.5</v>
      </c>
      <c r="R37">
        <f t="shared" si="0"/>
        <v>100000</v>
      </c>
      <c r="S37">
        <f t="shared" si="1"/>
        <v>241.68702671686106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154.41006551862031</v>
      </c>
      <c r="AC37">
        <f t="shared" si="2"/>
        <v>150.8542228264653</v>
      </c>
      <c r="AE37">
        <f t="shared" si="3"/>
        <v>0</v>
      </c>
      <c r="AF37">
        <f t="shared" si="24"/>
        <v>0</v>
      </c>
      <c r="AG37">
        <f t="shared" si="24"/>
        <v>-7.8021473098757097</v>
      </c>
      <c r="AH37">
        <f t="shared" si="5"/>
        <v>-436.16320954907826</v>
      </c>
      <c r="AI37">
        <f t="shared" si="25"/>
        <v>-443.96535685895395</v>
      </c>
      <c r="AJ37">
        <f t="shared" si="7"/>
        <v>3.5558426921550108</v>
      </c>
      <c r="AK37">
        <f t="shared" si="22"/>
        <v>10.808704586303422</v>
      </c>
      <c r="AL37">
        <f t="shared" si="8"/>
        <v>-429.60080958049554</v>
      </c>
      <c r="AN37">
        <f t="shared" si="26"/>
        <v>0</v>
      </c>
      <c r="AO37">
        <f t="shared" si="26"/>
        <v>0</v>
      </c>
      <c r="AP37">
        <f t="shared" si="26"/>
        <v>-0.25970350870021625</v>
      </c>
      <c r="AQ37">
        <f t="shared" si="26"/>
        <v>-14.518197540626513</v>
      </c>
      <c r="AR37">
        <f t="shared" si="26"/>
        <v>-14.777901049326729</v>
      </c>
      <c r="AS37">
        <f t="shared" si="26"/>
        <v>0.11836034194968184</v>
      </c>
      <c r="AT37">
        <f t="shared" si="26"/>
        <v>0.35978024947235143</v>
      </c>
      <c r="AU37">
        <f t="shared" si="23"/>
        <v>-14.299760457904696</v>
      </c>
      <c r="AW37">
        <v>34</v>
      </c>
      <c r="AX37">
        <f>IF(Z37&gt;0, (R37*SUMPRODUCT(K37:$K$98, X37:$X$98)-K37*$AZ$3)/Z37, 0)</f>
        <v>241.68702671686106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7.3063119999999997E-3</v>
      </c>
      <c r="Q38" s="4">
        <f t="shared" si="21"/>
        <v>12.5</v>
      </c>
      <c r="R38">
        <f t="shared" si="0"/>
        <v>100000</v>
      </c>
      <c r="S38">
        <f t="shared" si="1"/>
        <v>239.8086625781354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150.8542228264653</v>
      </c>
      <c r="AC38">
        <f t="shared" si="2"/>
        <v>147.09136098190322</v>
      </c>
      <c r="AE38">
        <f t="shared" si="3"/>
        <v>0</v>
      </c>
      <c r="AF38">
        <f t="shared" si="24"/>
        <v>0</v>
      </c>
      <c r="AG38">
        <f t="shared" si="24"/>
        <v>-7.667120914261039</v>
      </c>
      <c r="AH38">
        <f t="shared" si="5"/>
        <v>-456.03938012730089</v>
      </c>
      <c r="AI38">
        <f t="shared" si="25"/>
        <v>-463.70650104156192</v>
      </c>
      <c r="AJ38">
        <f t="shared" si="7"/>
        <v>3.7628618445620816</v>
      </c>
      <c r="AK38">
        <f t="shared" si="22"/>
        <v>10.559795597852572</v>
      </c>
      <c r="AL38">
        <f t="shared" si="8"/>
        <v>-449.38384359914721</v>
      </c>
      <c r="AN38">
        <f t="shared" si="26"/>
        <v>0</v>
      </c>
      <c r="AO38">
        <f t="shared" si="26"/>
        <v>0</v>
      </c>
      <c r="AP38">
        <f t="shared" si="26"/>
        <v>-0.2278651774563889</v>
      </c>
      <c r="AQ38">
        <f t="shared" si="26"/>
        <v>-13.553391871846388</v>
      </c>
      <c r="AR38">
        <f t="shared" si="26"/>
        <v>-13.781257049302777</v>
      </c>
      <c r="AS38">
        <f t="shared" si="26"/>
        <v>0.1118314412337206</v>
      </c>
      <c r="AT38">
        <f t="shared" si="26"/>
        <v>0.31383484422845864</v>
      </c>
      <c r="AU38">
        <f t="shared" si="23"/>
        <v>-13.355590763840596</v>
      </c>
      <c r="AW38">
        <v>35</v>
      </c>
      <c r="AX38">
        <f>IF(Z38&gt;0, (R38*SUMPRODUCT(K38:$K$98, X38:$X$98)-K38*$AZ$3)/Z38, 0)</f>
        <v>239.8086625781354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7.7977719999999997E-3</v>
      </c>
      <c r="Q39" s="4">
        <f t="shared" si="21"/>
        <v>12.5</v>
      </c>
      <c r="R39">
        <f t="shared" si="0"/>
        <v>100000</v>
      </c>
      <c r="S39">
        <f t="shared" si="1"/>
        <v>237.59684699392039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147.09136098190322</v>
      </c>
      <c r="AC39">
        <f t="shared" si="2"/>
        <v>143.14094741011442</v>
      </c>
      <c r="AE39">
        <f t="shared" si="3"/>
        <v>0</v>
      </c>
      <c r="AF39">
        <f t="shared" si="24"/>
        <v>0</v>
      </c>
      <c r="AG39">
        <f t="shared" si="24"/>
        <v>-7.5306632443325885</v>
      </c>
      <c r="AH39">
        <f t="shared" si="5"/>
        <v>-478.291686286713</v>
      </c>
      <c r="AI39">
        <f t="shared" si="25"/>
        <v>-485.82234953104557</v>
      </c>
      <c r="AJ39">
        <f t="shared" si="7"/>
        <v>3.9504135717888005</v>
      </c>
      <c r="AK39">
        <f t="shared" si="22"/>
        <v>10.296395268733226</v>
      </c>
      <c r="AL39">
        <f t="shared" si="8"/>
        <v>-471.57554069052355</v>
      </c>
      <c r="AN39">
        <f t="shared" si="26"/>
        <v>0</v>
      </c>
      <c r="AO39">
        <f t="shared" si="26"/>
        <v>0</v>
      </c>
      <c r="AP39">
        <f t="shared" si="26"/>
        <v>-0.19983007587614329</v>
      </c>
      <c r="AQ39">
        <f t="shared" si="26"/>
        <v>-12.691719289603286</v>
      </c>
      <c r="AR39">
        <f t="shared" si="26"/>
        <v>-12.891549365479429</v>
      </c>
      <c r="AS39">
        <f t="shared" si="26"/>
        <v>0.10482628397794788</v>
      </c>
      <c r="AT39">
        <f t="shared" si="26"/>
        <v>0.2732202172697305</v>
      </c>
      <c r="AU39">
        <f t="shared" si="23"/>
        <v>-12.513502864231752</v>
      </c>
      <c r="AW39">
        <v>36</v>
      </c>
      <c r="AX39">
        <f>IF(Z39&gt;0, (R39*SUMPRODUCT(K39:$K$98, X39:$X$98)-K39*$AZ$3)/Z39, 0)</f>
        <v>237.59684699392039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8.3605269999999995E-3</v>
      </c>
      <c r="Q40" s="4">
        <f t="shared" si="21"/>
        <v>12.5</v>
      </c>
      <c r="R40">
        <f t="shared" si="0"/>
        <v>100000</v>
      </c>
      <c r="S40">
        <f t="shared" si="1"/>
        <v>235.07823152773761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143.14094741011442</v>
      </c>
      <c r="AC40">
        <f t="shared" si="2"/>
        <v>139.02331588841966</v>
      </c>
      <c r="AE40">
        <f t="shared" si="3"/>
        <v>0</v>
      </c>
      <c r="AF40">
        <f t="shared" si="24"/>
        <v>0</v>
      </c>
      <c r="AG40">
        <f t="shared" si="24"/>
        <v>-7.392396298507113</v>
      </c>
      <c r="AH40">
        <f t="shared" si="5"/>
        <v>-503.68250705720163</v>
      </c>
      <c r="AI40">
        <f t="shared" si="25"/>
        <v>-511.07490335570873</v>
      </c>
      <c r="AJ40">
        <f t="shared" si="7"/>
        <v>4.1176315216947614</v>
      </c>
      <c r="AK40">
        <f t="shared" si="22"/>
        <v>10.01986631870801</v>
      </c>
      <c r="AL40">
        <f t="shared" si="8"/>
        <v>-496.93740551530595</v>
      </c>
      <c r="AN40">
        <f t="shared" si="26"/>
        <v>0</v>
      </c>
      <c r="AO40">
        <f t="shared" si="26"/>
        <v>0</v>
      </c>
      <c r="AP40">
        <f t="shared" si="26"/>
        <v>-0.17514383068982795</v>
      </c>
      <c r="AQ40">
        <f t="shared" si="26"/>
        <v>-11.933462462675317</v>
      </c>
      <c r="AR40">
        <f t="shared" si="26"/>
        <v>-12.108606293365145</v>
      </c>
      <c r="AS40">
        <f t="shared" si="26"/>
        <v>9.7556695955876585E-2</v>
      </c>
      <c r="AT40">
        <f t="shared" si="26"/>
        <v>0.23739497981363758</v>
      </c>
      <c r="AU40">
        <f t="shared" si="23"/>
        <v>-11.77365461759563</v>
      </c>
      <c r="AW40">
        <v>37</v>
      </c>
      <c r="AX40">
        <f>IF(Z40&gt;0, (R40*SUMPRODUCT(K40:$K$98, X40:$X$98)-K40*$AZ$3)/Z40, 0)</f>
        <v>235.07823152773761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9.009787E-3</v>
      </c>
      <c r="Q41" s="4">
        <f t="shared" si="21"/>
        <v>12.5</v>
      </c>
      <c r="R41">
        <f t="shared" si="0"/>
        <v>100000</v>
      </c>
      <c r="S41">
        <f t="shared" si="1"/>
        <v>232.25960735056145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139.02331588841966</v>
      </c>
      <c r="AC41">
        <f t="shared" si="2"/>
        <v>134.74528893280547</v>
      </c>
      <c r="AE41">
        <f t="shared" si="3"/>
        <v>0</v>
      </c>
      <c r="AF41">
        <f t="shared" si="24"/>
        <v>0</v>
      </c>
      <c r="AG41">
        <f t="shared" si="24"/>
        <v>-7.2518684194529044</v>
      </c>
      <c r="AH41">
        <f t="shared" si="5"/>
        <v>-532.83132855309998</v>
      </c>
      <c r="AI41">
        <f t="shared" si="25"/>
        <v>-540.08319697255286</v>
      </c>
      <c r="AJ41">
        <f t="shared" si="7"/>
        <v>4.2780269556141945</v>
      </c>
      <c r="AK41">
        <f t="shared" si="22"/>
        <v>9.7316321121893772</v>
      </c>
      <c r="AL41">
        <f t="shared" si="8"/>
        <v>-526.07353790474929</v>
      </c>
      <c r="AN41">
        <f t="shared" si="26"/>
        <v>0</v>
      </c>
      <c r="AO41">
        <f t="shared" si="26"/>
        <v>0</v>
      </c>
      <c r="AP41">
        <f t="shared" si="26"/>
        <v>-0.15340569979825916</v>
      </c>
      <c r="AQ41">
        <f t="shared" si="26"/>
        <v>-11.271490063424375</v>
      </c>
      <c r="AR41">
        <f t="shared" si="26"/>
        <v>-11.424895763222635</v>
      </c>
      <c r="AS41">
        <f t="shared" si="26"/>
        <v>9.0497190644190192E-2</v>
      </c>
      <c r="AT41">
        <f t="shared" si="26"/>
        <v>0.20586250990779129</v>
      </c>
      <c r="AU41">
        <f t="shared" si="23"/>
        <v>-11.128536062670653</v>
      </c>
      <c r="AW41">
        <v>38</v>
      </c>
      <c r="AX41">
        <f>IF(Z41&gt;0, (R41*SUMPRODUCT(K41:$K$98, X41:$X$98)-K41*$AZ$3)/Z41, 0)</f>
        <v>232.25960735056145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9.7579090000000004E-3</v>
      </c>
      <c r="Q42" s="4">
        <f t="shared" si="21"/>
        <v>12.5</v>
      </c>
      <c r="R42">
        <f t="shared" si="0"/>
        <v>100000</v>
      </c>
      <c r="S42">
        <f t="shared" si="1"/>
        <v>229.14015000197921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134.74528893280547</v>
      </c>
      <c r="AC42">
        <f t="shared" si="2"/>
        <v>130.30900914354277</v>
      </c>
      <c r="AE42">
        <f t="shared" si="3"/>
        <v>0</v>
      </c>
      <c r="AF42">
        <f t="shared" si="24"/>
        <v>0</v>
      </c>
      <c r="AG42">
        <f t="shared" si="24"/>
        <v>-7.108586663141379</v>
      </c>
      <c r="AH42">
        <f t="shared" si="5"/>
        <v>-566.1045769359622</v>
      </c>
      <c r="AI42">
        <f t="shared" si="25"/>
        <v>-573.21316359910361</v>
      </c>
      <c r="AJ42">
        <f t="shared" si="7"/>
        <v>4.4362797892626986</v>
      </c>
      <c r="AK42">
        <f t="shared" si="22"/>
        <v>9.4321702252963835</v>
      </c>
      <c r="AL42">
        <f t="shared" si="8"/>
        <v>-559.34471358454448</v>
      </c>
      <c r="AN42">
        <f t="shared" si="26"/>
        <v>0</v>
      </c>
      <c r="AO42">
        <f t="shared" si="26"/>
        <v>0</v>
      </c>
      <c r="AP42">
        <f t="shared" si="26"/>
        <v>-0.13426314637639625</v>
      </c>
      <c r="AQ42">
        <f t="shared" si="26"/>
        <v>-10.692277562233794</v>
      </c>
      <c r="AR42">
        <f t="shared" si="26"/>
        <v>-10.826540708610191</v>
      </c>
      <c r="AS42">
        <f t="shared" si="26"/>
        <v>8.3790057143259142E-2</v>
      </c>
      <c r="AT42">
        <f t="shared" si="26"/>
        <v>0.17814973800240888</v>
      </c>
      <c r="AU42">
        <f t="shared" si="23"/>
        <v>-10.564600913464522</v>
      </c>
      <c r="AW42">
        <v>39</v>
      </c>
      <c r="AX42">
        <f>IF(Z42&gt;0, (R42*SUMPRODUCT(K42:$K$98, X42:$X$98)-K42*$AZ$3)/Z42, 0)</f>
        <v>229.14015000197921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1.0650522000000001E-2</v>
      </c>
      <c r="Q43" s="4">
        <f t="shared" si="21"/>
        <v>12.5</v>
      </c>
      <c r="R43">
        <f t="shared" si="0"/>
        <v>100000</v>
      </c>
      <c r="S43">
        <f t="shared" si="1"/>
        <v>225.73143253858842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130.30900914354277</v>
      </c>
      <c r="AC43">
        <f t="shared" si="2"/>
        <v>125.71959789752488</v>
      </c>
      <c r="AE43">
        <f t="shared" si="3"/>
        <v>0</v>
      </c>
      <c r="AF43">
        <f t="shared" si="24"/>
        <v>0</v>
      </c>
      <c r="AG43">
        <f t="shared" si="24"/>
        <v>-6.9617906378652714</v>
      </c>
      <c r="AH43">
        <f t="shared" si="5"/>
        <v>-605.6812691575509</v>
      </c>
      <c r="AI43">
        <f t="shared" si="25"/>
        <v>-612.64305979541621</v>
      </c>
      <c r="AJ43">
        <f t="shared" si="7"/>
        <v>4.5894112460178889</v>
      </c>
      <c r="AK43">
        <f t="shared" si="22"/>
        <v>9.1216306400479947</v>
      </c>
      <c r="AL43">
        <f t="shared" si="8"/>
        <v>-598.93201790935029</v>
      </c>
      <c r="AN43">
        <f t="shared" si="26"/>
        <v>0</v>
      </c>
      <c r="AO43">
        <f t="shared" si="26"/>
        <v>0</v>
      </c>
      <c r="AP43">
        <f t="shared" si="26"/>
        <v>-0.11740226992710825</v>
      </c>
      <c r="AQ43">
        <f t="shared" si="26"/>
        <v>-10.214089959078775</v>
      </c>
      <c r="AR43">
        <f t="shared" si="26"/>
        <v>-10.331492229005885</v>
      </c>
      <c r="AS43">
        <f t="shared" si="26"/>
        <v>7.7394929830397141E-2</v>
      </c>
      <c r="AT43">
        <f t="shared" si="26"/>
        <v>0.15382538750212565</v>
      </c>
      <c r="AU43">
        <f t="shared" si="23"/>
        <v>-10.100271911673362</v>
      </c>
      <c r="AW43">
        <v>40</v>
      </c>
      <c r="AX43">
        <f>IF(Z43&gt;0, (R43*SUMPRODUCT(K43:$K$98, X43:$X$98)-K43*$AZ$3)/Z43, 0)</f>
        <v>225.73143253858842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1.1678121E-2</v>
      </c>
      <c r="Q44" s="4">
        <f t="shared" si="21"/>
        <v>12.5</v>
      </c>
      <c r="R44">
        <f t="shared" si="0"/>
        <v>100000</v>
      </c>
      <c r="S44">
        <f t="shared" si="1"/>
        <v>221.98790033726428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125.71959789752488</v>
      </c>
      <c r="AC44">
        <f t="shared" si="2"/>
        <v>120.95449572078168</v>
      </c>
      <c r="AE44">
        <f t="shared" si="3"/>
        <v>0</v>
      </c>
      <c r="AF44">
        <f t="shared" si="24"/>
        <v>0</v>
      </c>
      <c r="AG44">
        <f t="shared" si="24"/>
        <v>-6.8108720980409609</v>
      </c>
      <c r="AH44">
        <f t="shared" si="5"/>
        <v>-650.40506756526258</v>
      </c>
      <c r="AI44">
        <f t="shared" si="25"/>
        <v>-657.21593966330352</v>
      </c>
      <c r="AJ44">
        <f t="shared" si="7"/>
        <v>4.7651021767431985</v>
      </c>
      <c r="AK44">
        <f t="shared" si="22"/>
        <v>8.8003718528267427</v>
      </c>
      <c r="AL44">
        <f t="shared" si="8"/>
        <v>-643.65046563373357</v>
      </c>
      <c r="AN44">
        <f t="shared" si="26"/>
        <v>0</v>
      </c>
      <c r="AO44">
        <f t="shared" si="26"/>
        <v>0</v>
      </c>
      <c r="AP44">
        <f t="shared" si="26"/>
        <v>-0.10255107974460154</v>
      </c>
      <c r="AQ44">
        <f t="shared" si="26"/>
        <v>-9.7931279563102223</v>
      </c>
      <c r="AR44">
        <f t="shared" si="26"/>
        <v>-9.8956790360548244</v>
      </c>
      <c r="AS44">
        <f t="shared" si="26"/>
        <v>7.1747988551851272E-2</v>
      </c>
      <c r="AT44">
        <f t="shared" si="26"/>
        <v>0.13250691286964092</v>
      </c>
      <c r="AU44">
        <f t="shared" si="23"/>
        <v>-9.6914241346333316</v>
      </c>
      <c r="AW44">
        <v>41</v>
      </c>
      <c r="AX44">
        <f>IF(Z44&gt;0, (R44*SUMPRODUCT(K44:$K$98, X44:$X$98)-K44*$AZ$3)/Z44, 0)</f>
        <v>221.98790033726428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1.2859717E-2</v>
      </c>
      <c r="Q45" s="4">
        <f t="shared" si="21"/>
        <v>12.5</v>
      </c>
      <c r="R45">
        <f t="shared" si="0"/>
        <v>100000</v>
      </c>
      <c r="S45">
        <f t="shared" si="1"/>
        <v>217.92532132469287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120.95449572078168</v>
      </c>
      <c r="AC45">
        <f t="shared" si="2"/>
        <v>116.02653542727109</v>
      </c>
      <c r="AE45">
        <f t="shared" si="3"/>
        <v>0</v>
      </c>
      <c r="AF45">
        <f t="shared" si="24"/>
        <v>0</v>
      </c>
      <c r="AG45">
        <f t="shared" si="24"/>
        <v>-6.6551774893565483</v>
      </c>
      <c r="AH45">
        <f t="shared" si="5"/>
        <v>-700.68710163202411</v>
      </c>
      <c r="AI45">
        <f t="shared" si="25"/>
        <v>-707.34227912138067</v>
      </c>
      <c r="AJ45">
        <f t="shared" si="7"/>
        <v>4.9279602935105942</v>
      </c>
      <c r="AK45">
        <f t="shared" si="22"/>
        <v>8.4668147004547176</v>
      </c>
      <c r="AL45">
        <f t="shared" si="8"/>
        <v>-693.9475041274153</v>
      </c>
      <c r="AN45">
        <f t="shared" si="26"/>
        <v>0</v>
      </c>
      <c r="AO45">
        <f t="shared" si="26"/>
        <v>0</v>
      </c>
      <c r="AP45">
        <f t="shared" si="26"/>
        <v>-8.9470349181781705E-2</v>
      </c>
      <c r="AQ45">
        <f t="shared" si="26"/>
        <v>-9.419841882571486</v>
      </c>
      <c r="AR45">
        <f t="shared" si="26"/>
        <v>-9.5093122317532668</v>
      </c>
      <c r="AS45">
        <f t="shared" si="26"/>
        <v>6.6250123143894848E-2</v>
      </c>
      <c r="AT45">
        <f t="shared" si="26"/>
        <v>0.11382549434911723</v>
      </c>
      <c r="AU45">
        <f t="shared" si="23"/>
        <v>-9.329236614260255</v>
      </c>
      <c r="AW45">
        <v>42</v>
      </c>
      <c r="AX45">
        <f>IF(Z45&gt;0, (R45*SUMPRODUCT(K45:$K$98, X45:$X$98)-K45*$AZ$3)/Z45, 0)</f>
        <v>217.92532132469287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1.4223828000000001E-2</v>
      </c>
      <c r="Q46" s="4">
        <f t="shared" si="21"/>
        <v>12.5</v>
      </c>
      <c r="R46">
        <f t="shared" si="0"/>
        <v>100000</v>
      </c>
      <c r="S46">
        <f t="shared" si="1"/>
        <v>213.56485774559437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116.02653542727109</v>
      </c>
      <c r="AC46">
        <f t="shared" si="2"/>
        <v>110.95059324362785</v>
      </c>
      <c r="AE46">
        <f t="shared" si="3"/>
        <v>0</v>
      </c>
      <c r="AF46">
        <f t="shared" si="24"/>
        <v>0</v>
      </c>
      <c r="AG46">
        <f t="shared" si="24"/>
        <v>-6.4939636145449038</v>
      </c>
      <c r="AH46">
        <f t="shared" si="5"/>
        <v>-757.29679934463502</v>
      </c>
      <c r="AI46">
        <f t="shared" si="25"/>
        <v>-763.79076295917992</v>
      </c>
      <c r="AJ46">
        <f t="shared" si="7"/>
        <v>5.0759421836432352</v>
      </c>
      <c r="AK46">
        <f t="shared" si="22"/>
        <v>8.1218574799089769</v>
      </c>
      <c r="AL46">
        <f t="shared" si="8"/>
        <v>-750.59296329562778</v>
      </c>
      <c r="AN46">
        <f t="shared" si="26"/>
        <v>0</v>
      </c>
      <c r="AO46">
        <f t="shared" si="26"/>
        <v>0</v>
      </c>
      <c r="AP46">
        <f t="shared" si="26"/>
        <v>-7.7949138242948454E-2</v>
      </c>
      <c r="AQ46">
        <f t="shared" si="26"/>
        <v>-9.090077556154311</v>
      </c>
      <c r="AR46">
        <f t="shared" si="26"/>
        <v>-9.168026694397259</v>
      </c>
      <c r="AS46">
        <f t="shared" si="26"/>
        <v>6.0928169985403964E-2</v>
      </c>
      <c r="AT46">
        <f t="shared" si="26"/>
        <v>9.7489272972361249E-2</v>
      </c>
      <c r="AU46">
        <f t="shared" si="23"/>
        <v>-9.0096092514394961</v>
      </c>
      <c r="AW46">
        <v>43</v>
      </c>
      <c r="AX46">
        <f>IF(Z46&gt;0, (R46*SUMPRODUCT(K46:$K$98, X46:$X$98)-K46*$AZ$3)/Z46, 0)</f>
        <v>213.56485774559437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1.5749540999999999E-2</v>
      </c>
      <c r="Q47" s="4">
        <f t="shared" si="21"/>
        <v>12.5</v>
      </c>
      <c r="R47">
        <f t="shared" si="0"/>
        <v>100000</v>
      </c>
      <c r="S47">
        <f t="shared" si="1"/>
        <v>208.91264701939855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110.95059324362785</v>
      </c>
      <c r="AC47">
        <f t="shared" si="2"/>
        <v>105.73899756151658</v>
      </c>
      <c r="AE47">
        <f t="shared" si="3"/>
        <v>0</v>
      </c>
      <c r="AF47">
        <f t="shared" si="24"/>
        <v>0</v>
      </c>
      <c r="AG47">
        <f t="shared" si="24"/>
        <v>-6.3267470321996715</v>
      </c>
      <c r="AH47">
        <f t="shared" si="5"/>
        <v>-818.21556959826512</v>
      </c>
      <c r="AI47">
        <f t="shared" si="25"/>
        <v>-824.54231663046482</v>
      </c>
      <c r="AJ47">
        <f t="shared" si="7"/>
        <v>5.2115956821112661</v>
      </c>
      <c r="AK47">
        <f t="shared" si="22"/>
        <v>7.76654152705395</v>
      </c>
      <c r="AL47">
        <f t="shared" si="8"/>
        <v>-811.56417942129963</v>
      </c>
      <c r="AN47">
        <f t="shared" si="26"/>
        <v>0</v>
      </c>
      <c r="AO47">
        <f t="shared" si="26"/>
        <v>0</v>
      </c>
      <c r="AP47">
        <f t="shared" si="26"/>
        <v>-6.7805342599863386E-2</v>
      </c>
      <c r="AQ47">
        <f t="shared" si="26"/>
        <v>-8.7690224905141747</v>
      </c>
      <c r="AR47">
        <f t="shared" si="26"/>
        <v>-8.8368278331140395</v>
      </c>
      <c r="AS47">
        <f t="shared" si="26"/>
        <v>5.5853984507210915E-2</v>
      </c>
      <c r="AT47">
        <f t="shared" si="26"/>
        <v>8.3235983101234784E-2</v>
      </c>
      <c r="AU47">
        <f t="shared" si="23"/>
        <v>-8.6977378655055926</v>
      </c>
      <c r="AW47">
        <v>44</v>
      </c>
      <c r="AX47">
        <f>IF(Z47&gt;0, (R47*SUMPRODUCT(K47:$K$98, X47:$X$98)-K47*$AZ$3)/Z47, 0)</f>
        <v>208.91264701939855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1.7447312E-2</v>
      </c>
      <c r="Q48" s="4">
        <f t="shared" si="21"/>
        <v>12.5</v>
      </c>
      <c r="R48">
        <f t="shared" si="0"/>
        <v>100000</v>
      </c>
      <c r="S48">
        <f t="shared" si="1"/>
        <v>204.02924879735116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105.73899756151658</v>
      </c>
      <c r="AC48">
        <f t="shared" si="2"/>
        <v>100.43290531568375</v>
      </c>
      <c r="AE48">
        <f t="shared" si="3"/>
        <v>0</v>
      </c>
      <c r="AF48">
        <f t="shared" si="24"/>
        <v>0</v>
      </c>
      <c r="AG48">
        <f t="shared" si="24"/>
        <v>-6.1530948324618127</v>
      </c>
      <c r="AH48">
        <f t="shared" si="5"/>
        <v>-883.07783532689359</v>
      </c>
      <c r="AI48">
        <f t="shared" si="25"/>
        <v>-889.23093015935535</v>
      </c>
      <c r="AJ48">
        <f t="shared" si="7"/>
        <v>5.3060922458328292</v>
      </c>
      <c r="AK48">
        <f t="shared" si="22"/>
        <v>7.401729829306162</v>
      </c>
      <c r="AL48">
        <f t="shared" si="8"/>
        <v>-876.52310808421635</v>
      </c>
      <c r="AN48">
        <f t="shared" si="26"/>
        <v>0</v>
      </c>
      <c r="AO48">
        <f t="shared" si="26"/>
        <v>0</v>
      </c>
      <c r="AP48">
        <f t="shared" si="26"/>
        <v>-5.8878810898444676E-2</v>
      </c>
      <c r="AQ48">
        <f t="shared" si="26"/>
        <v>-8.4501497686193385</v>
      </c>
      <c r="AR48">
        <f t="shared" si="26"/>
        <v>-8.509028579517782</v>
      </c>
      <c r="AS48">
        <f t="shared" si="26"/>
        <v>5.0773864284340796E-2</v>
      </c>
      <c r="AT48">
        <f t="shared" si="26"/>
        <v>7.0826968022973238E-2</v>
      </c>
      <c r="AU48">
        <f t="shared" si="23"/>
        <v>-8.3874277472104684</v>
      </c>
      <c r="AW48">
        <v>45</v>
      </c>
      <c r="AX48">
        <f>IF(Z48&gt;0, (R48*SUMPRODUCT(K48:$K$98, X48:$X$98)-K48*$AZ$3)/Z48, 0)</f>
        <v>204.02924879735116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1.9300032000000002E-2</v>
      </c>
      <c r="Q49" s="4">
        <f t="shared" si="21"/>
        <v>12.5</v>
      </c>
      <c r="R49">
        <f t="shared" si="0"/>
        <v>100000</v>
      </c>
      <c r="S49">
        <f t="shared" si="1"/>
        <v>198.97392130772505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100.43290531568375</v>
      </c>
      <c r="AC49">
        <f t="shared" si="2"/>
        <v>95.074657551244144</v>
      </c>
      <c r="AE49">
        <f t="shared" si="3"/>
        <v>0</v>
      </c>
      <c r="AF49">
        <f t="shared" si="24"/>
        <v>0</v>
      </c>
      <c r="AG49">
        <f t="shared" si="24"/>
        <v>-5.9728089569716465</v>
      </c>
      <c r="AH49">
        <f t="shared" si="5"/>
        <v>-950.03941732438102</v>
      </c>
      <c r="AI49">
        <f t="shared" si="25"/>
        <v>-956.0122262813527</v>
      </c>
      <c r="AJ49">
        <f t="shared" si="7"/>
        <v>5.3582477644396107</v>
      </c>
      <c r="AK49">
        <f t="shared" si="22"/>
        <v>7.0303033720978636</v>
      </c>
      <c r="AL49">
        <f t="shared" si="8"/>
        <v>-943.62367514481525</v>
      </c>
      <c r="AN49">
        <f t="shared" si="26"/>
        <v>0</v>
      </c>
      <c r="AO49">
        <f t="shared" si="26"/>
        <v>0</v>
      </c>
      <c r="AP49">
        <f t="shared" si="26"/>
        <v>-5.1030053441962764E-2</v>
      </c>
      <c r="AQ49">
        <f t="shared" si="26"/>
        <v>-8.1168781032995074</v>
      </c>
      <c r="AR49">
        <f t="shared" si="26"/>
        <v>-8.1679081567414702</v>
      </c>
      <c r="AS49">
        <f t="shared" si="26"/>
        <v>4.5779409946717441E-2</v>
      </c>
      <c r="AT49">
        <f t="shared" si="26"/>
        <v>6.0064997788454803E-2</v>
      </c>
      <c r="AU49">
        <f t="shared" si="23"/>
        <v>-8.062063749006299</v>
      </c>
      <c r="AW49">
        <v>46</v>
      </c>
      <c r="AX49">
        <f>IF(Z49&gt;0, (R49*SUMPRODUCT(K49:$K$98, X49:$X$98)-K49*$AZ$3)/Z49, 0)</f>
        <v>198.97392130772505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2.1337168E-2</v>
      </c>
      <c r="Q50" s="4">
        <f t="shared" si="21"/>
        <v>12.5</v>
      </c>
      <c r="R50">
        <f t="shared" si="0"/>
        <v>100000</v>
      </c>
      <c r="S50">
        <f t="shared" si="1"/>
        <v>193.83861734146294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95.074657551244144</v>
      </c>
      <c r="AC50">
        <f t="shared" si="2"/>
        <v>89.718406237390823</v>
      </c>
      <c r="AE50">
        <f t="shared" si="3"/>
        <v>0</v>
      </c>
      <c r="AF50">
        <f t="shared" si="24"/>
        <v>0</v>
      </c>
      <c r="AG50">
        <f t="shared" si="24"/>
        <v>-5.7856380392551214</v>
      </c>
      <c r="AH50">
        <f t="shared" si="5"/>
        <v>-1019.5426251744703</v>
      </c>
      <c r="AI50">
        <f t="shared" si="25"/>
        <v>-1025.3282632137254</v>
      </c>
      <c r="AJ50">
        <f t="shared" si="7"/>
        <v>5.3562513138533205</v>
      </c>
      <c r="AK50">
        <f t="shared" si="22"/>
        <v>6.6552260285870908</v>
      </c>
      <c r="AL50">
        <f t="shared" si="8"/>
        <v>-1013.316785871285</v>
      </c>
      <c r="AN50">
        <f t="shared" si="26"/>
        <v>0</v>
      </c>
      <c r="AO50">
        <f t="shared" si="26"/>
        <v>0</v>
      </c>
      <c r="AP50">
        <f t="shared" si="26"/>
        <v>-4.4134746503752674E-2</v>
      </c>
      <c r="AQ50">
        <f t="shared" si="26"/>
        <v>-7.7774058810009823</v>
      </c>
      <c r="AR50">
        <f t="shared" si="26"/>
        <v>-7.821540627504735</v>
      </c>
      <c r="AS50">
        <f t="shared" si="26"/>
        <v>4.0859243586165245E-2</v>
      </c>
      <c r="AT50">
        <f t="shared" si="26"/>
        <v>5.0768249189450512E-2</v>
      </c>
      <c r="AU50">
        <f t="shared" si="23"/>
        <v>-7.7299131347291192</v>
      </c>
      <c r="AW50">
        <v>47</v>
      </c>
      <c r="AX50">
        <f>IF(Z50&gt;0, (R50*SUMPRODUCT(K50:$K$98, X50:$X$98)-K50*$AZ$3)/Z50, 0)</f>
        <v>193.83861734146294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2.3628113999999999E-2</v>
      </c>
      <c r="Q51" s="4">
        <f t="shared" si="21"/>
        <v>12.5</v>
      </c>
      <c r="R51">
        <f t="shared" si="0"/>
        <v>100000</v>
      </c>
      <c r="S51">
        <f t="shared" si="1"/>
        <v>188.70655746959372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89.718406237390823</v>
      </c>
      <c r="AC51">
        <f t="shared" si="2"/>
        <v>84.405845704109652</v>
      </c>
      <c r="AE51">
        <f t="shared" si="3"/>
        <v>0</v>
      </c>
      <c r="AF51">
        <f t="shared" si="24"/>
        <v>0</v>
      </c>
      <c r="AG51">
        <f t="shared" si="24"/>
        <v>-5.5910779437083136</v>
      </c>
      <c r="AH51">
        <f t="shared" si="5"/>
        <v>-1093.6297212340519</v>
      </c>
      <c r="AI51">
        <f t="shared" si="25"/>
        <v>-1099.2207991777602</v>
      </c>
      <c r="AJ51">
        <f t="shared" si="7"/>
        <v>5.3125605332811716</v>
      </c>
      <c r="AK51">
        <f t="shared" si="22"/>
        <v>6.2802884366173579</v>
      </c>
      <c r="AL51">
        <f t="shared" si="8"/>
        <v>-1087.6279502078617</v>
      </c>
      <c r="AN51">
        <f t="shared" si="26"/>
        <v>0</v>
      </c>
      <c r="AO51">
        <f t="shared" si="26"/>
        <v>0</v>
      </c>
      <c r="AP51">
        <f t="shared" si="26"/>
        <v>-3.8080873408003008E-2</v>
      </c>
      <c r="AQ51">
        <f t="shared" si="26"/>
        <v>-7.4487201553697817</v>
      </c>
      <c r="AR51">
        <f t="shared" si="26"/>
        <v>-7.4868010287777853</v>
      </c>
      <c r="AS51">
        <f t="shared" si="26"/>
        <v>3.6183889256613019E-2</v>
      </c>
      <c r="AT51">
        <f t="shared" si="26"/>
        <v>4.2775091195016907E-2</v>
      </c>
      <c r="AU51">
        <f t="shared" si="23"/>
        <v>-7.4078420483261551</v>
      </c>
      <c r="AW51">
        <v>48</v>
      </c>
      <c r="AX51">
        <f>IF(Z51&gt;0, (R51*SUMPRODUCT(K51:$K$98, X51:$X$98)-K51*$AZ$3)/Z51, 0)</f>
        <v>188.70655746959372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2.6203289000000001E-2</v>
      </c>
      <c r="Q52" s="4">
        <f t="shared" si="21"/>
        <v>12.5</v>
      </c>
      <c r="R52">
        <f t="shared" si="0"/>
        <v>100000</v>
      </c>
      <c r="S52">
        <f t="shared" si="1"/>
        <v>183.62135278790603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84.405845704109652</v>
      </c>
      <c r="AC52">
        <f t="shared" si="2"/>
        <v>79.157880323489735</v>
      </c>
      <c r="AE52">
        <f t="shared" si="3"/>
        <v>0</v>
      </c>
      <c r="AF52">
        <f t="shared" si="24"/>
        <v>0</v>
      </c>
      <c r="AG52">
        <f t="shared" si="24"/>
        <v>-5.3886625330907156</v>
      </c>
      <c r="AH52">
        <f t="shared" si="5"/>
        <v>-1172.0370494441174</v>
      </c>
      <c r="AI52">
        <f t="shared" si="25"/>
        <v>-1177.425711977208</v>
      </c>
      <c r="AJ52">
        <f t="shared" si="7"/>
        <v>5.2479653806199167</v>
      </c>
      <c r="AK52">
        <f t="shared" si="22"/>
        <v>5.9084091992876759</v>
      </c>
      <c r="AL52">
        <f t="shared" si="8"/>
        <v>-1166.2693373973004</v>
      </c>
      <c r="AN52">
        <f t="shared" si="26"/>
        <v>0</v>
      </c>
      <c r="AO52">
        <f t="shared" si="26"/>
        <v>0</v>
      </c>
      <c r="AP52">
        <f t="shared" si="26"/>
        <v>-3.2769839770214873E-2</v>
      </c>
      <c r="AQ52">
        <f t="shared" si="26"/>
        <v>-7.1274580805879841</v>
      </c>
      <c r="AR52">
        <f t="shared" si="26"/>
        <v>-7.1602279203581976</v>
      </c>
      <c r="AS52">
        <f t="shared" si="26"/>
        <v>3.1914224278563531E-2</v>
      </c>
      <c r="AT52">
        <f t="shared" si="26"/>
        <v>3.5930552631298213E-2</v>
      </c>
      <c r="AU52">
        <f t="shared" si="23"/>
        <v>-7.0923831434483358</v>
      </c>
      <c r="AW52">
        <v>49</v>
      </c>
      <c r="AX52">
        <f>IF(Z52&gt;0, (R52*SUMPRODUCT(K52:$K$98, X52:$X$98)-K52*$AZ$3)/Z52, 0)</f>
        <v>183.62135278790603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2.9108322999999998E-2</v>
      </c>
      <c r="Q53" s="4">
        <f t="shared" si="21"/>
        <v>12.5</v>
      </c>
      <c r="R53">
        <f t="shared" si="0"/>
        <v>100000</v>
      </c>
      <c r="S53">
        <f t="shared" si="1"/>
        <v>178.63197935673725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79.157880323489735</v>
      </c>
      <c r="AC53">
        <f t="shared" si="2"/>
        <v>73.995381863214106</v>
      </c>
      <c r="AE53">
        <f t="shared" si="3"/>
        <v>0</v>
      </c>
      <c r="AF53">
        <f t="shared" si="24"/>
        <v>0</v>
      </c>
      <c r="AG53">
        <f t="shared" si="24"/>
        <v>-5.177920978208606</v>
      </c>
      <c r="AH53">
        <f t="shared" si="5"/>
        <v>-1254.8394364096218</v>
      </c>
      <c r="AI53">
        <f t="shared" si="25"/>
        <v>-1260.0173573878305</v>
      </c>
      <c r="AJ53">
        <f t="shared" si="7"/>
        <v>5.1624984602756285</v>
      </c>
      <c r="AK53">
        <f t="shared" si="22"/>
        <v>5.5410516226442823</v>
      </c>
      <c r="AL53">
        <f t="shared" si="8"/>
        <v>-1249.3138073049106</v>
      </c>
      <c r="AN53">
        <f t="shared" si="26"/>
        <v>0</v>
      </c>
      <c r="AO53">
        <f t="shared" si="26"/>
        <v>0</v>
      </c>
      <c r="AP53">
        <f t="shared" si="26"/>
        <v>-2.8114523474842022E-2</v>
      </c>
      <c r="AQ53">
        <f t="shared" si="26"/>
        <v>-6.8133934334975734</v>
      </c>
      <c r="AR53">
        <f t="shared" si="26"/>
        <v>-6.841507956972416</v>
      </c>
      <c r="AS53">
        <f t="shared" si="26"/>
        <v>2.8030783930671172E-2</v>
      </c>
      <c r="AT53">
        <f t="shared" si="26"/>
        <v>3.0086211546248898E-2</v>
      </c>
      <c r="AU53">
        <f t="shared" si="23"/>
        <v>-6.7833909614954955</v>
      </c>
      <c r="AW53">
        <v>50</v>
      </c>
      <c r="AX53">
        <f>IF(Z53&gt;0, (R53*SUMPRODUCT(K53:$K$98, X53:$X$98)-K53*$AZ$3)/Z53, 0)</f>
        <v>178.63197935673725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3.2245303000000003E-2</v>
      </c>
      <c r="Q54" s="4">
        <f t="shared" si="21"/>
        <v>12.5</v>
      </c>
      <c r="R54">
        <f t="shared" si="0"/>
        <v>100000</v>
      </c>
      <c r="S54">
        <f t="shared" si="1"/>
        <v>173.75968040911056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73.995381863214106</v>
      </c>
      <c r="AC54">
        <f t="shared" si="2"/>
        <v>68.936416662138271</v>
      </c>
      <c r="AE54">
        <f t="shared" si="3"/>
        <v>0</v>
      </c>
      <c r="AF54">
        <f t="shared" si="24"/>
        <v>0</v>
      </c>
      <c r="AG54">
        <f t="shared" si="24"/>
        <v>-4.9591781375741268</v>
      </c>
      <c r="AH54">
        <f t="shared" si="5"/>
        <v>-1335.7090468191432</v>
      </c>
      <c r="AI54">
        <f t="shared" si="25"/>
        <v>-1340.6682249567173</v>
      </c>
      <c r="AJ54">
        <f t="shared" si="7"/>
        <v>5.0589652010758357</v>
      </c>
      <c r="AK54">
        <f t="shared" si="22"/>
        <v>5.1796767304249878</v>
      </c>
      <c r="AL54">
        <f t="shared" si="8"/>
        <v>-1330.4295830252165</v>
      </c>
      <c r="AN54">
        <f t="shared" si="26"/>
        <v>0</v>
      </c>
      <c r="AO54">
        <f t="shared" si="26"/>
        <v>0</v>
      </c>
      <c r="AP54">
        <f t="shared" si="26"/>
        <v>-2.404180081423813E-2</v>
      </c>
      <c r="AQ54">
        <f t="shared" si="26"/>
        <v>-6.4754380581920987</v>
      </c>
      <c r="AR54">
        <f t="shared" si="26"/>
        <v>-6.4994798590063372</v>
      </c>
      <c r="AS54">
        <f t="shared" si="26"/>
        <v>2.4525562566285086E-2</v>
      </c>
      <c r="AT54">
        <f t="shared" si="26"/>
        <v>2.5110764884912422E-2</v>
      </c>
      <c r="AU54">
        <f t="shared" si="23"/>
        <v>-6.4498435315551399</v>
      </c>
      <c r="AW54">
        <v>51</v>
      </c>
      <c r="AX54">
        <f>IF(Z54&gt;0, (R54*SUMPRODUCT(K54:$K$98, X54:$X$98)-K54*$AZ$3)/Z54, 0)</f>
        <v>173.75968040911056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3.5522971E-2</v>
      </c>
      <c r="Q55" s="4">
        <f t="shared" si="21"/>
        <v>12.5</v>
      </c>
      <c r="R55">
        <f t="shared" si="0"/>
        <v>100000</v>
      </c>
      <c r="S55">
        <f t="shared" si="1"/>
        <v>169.08337559541727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68.936416662138271</v>
      </c>
      <c r="AC55">
        <f t="shared" si="2"/>
        <v>64.027432382894148</v>
      </c>
      <c r="AE55">
        <f t="shared" si="3"/>
        <v>0</v>
      </c>
      <c r="AF55">
        <f t="shared" si="24"/>
        <v>0</v>
      </c>
      <c r="AG55">
        <f t="shared" si="24"/>
        <v>-4.7334216150335058</v>
      </c>
      <c r="AH55">
        <f t="shared" si="5"/>
        <v>-1409.3179293190378</v>
      </c>
      <c r="AI55">
        <f t="shared" si="25"/>
        <v>-1414.0513509340713</v>
      </c>
      <c r="AJ55">
        <f t="shared" si="7"/>
        <v>4.9089842792441232</v>
      </c>
      <c r="AK55">
        <f t="shared" si="22"/>
        <v>4.8255491663496795</v>
      </c>
      <c r="AL55">
        <f t="shared" si="8"/>
        <v>-1404.3168174884775</v>
      </c>
      <c r="AN55">
        <f t="shared" si="26"/>
        <v>0</v>
      </c>
      <c r="AO55">
        <f t="shared" si="26"/>
        <v>0</v>
      </c>
      <c r="AP55">
        <f t="shared" si="26"/>
        <v>-2.048870233302124E-2</v>
      </c>
      <c r="AQ55">
        <f t="shared" si="26"/>
        <v>-6.100258522228267</v>
      </c>
      <c r="AR55">
        <f t="shared" si="26"/>
        <v>-6.1207472245612884</v>
      </c>
      <c r="AS55">
        <f t="shared" si="26"/>
        <v>2.1248628547153349E-2</v>
      </c>
      <c r="AT55">
        <f t="shared" si="26"/>
        <v>2.0887478129707558E-2</v>
      </c>
      <c r="AU55">
        <f t="shared" si="23"/>
        <v>-6.0786111178844271</v>
      </c>
      <c r="AW55">
        <v>52</v>
      </c>
      <c r="AX55">
        <f>IF(Z55&gt;0, (R55*SUMPRODUCT(K55:$K$98, X55:$X$98)-K55*$AZ$3)/Z55, 0)</f>
        <v>169.08337559541727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4.8051124000000001E-2</v>
      </c>
      <c r="Q56" s="4">
        <f t="shared" si="21"/>
        <v>12.5</v>
      </c>
      <c r="R56">
        <f t="shared" si="0"/>
        <v>100000</v>
      </c>
      <c r="S56">
        <f t="shared" si="1"/>
        <v>166.32251577695169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64.027432382894148</v>
      </c>
      <c r="AC56">
        <f t="shared" si="2"/>
        <v>59.325793306155177</v>
      </c>
      <c r="AE56">
        <f t="shared" si="3"/>
        <v>0</v>
      </c>
      <c r="AF56">
        <f t="shared" si="24"/>
        <v>0</v>
      </c>
      <c r="AG56">
        <f t="shared" si="24"/>
        <v>-4.4586411699149151</v>
      </c>
      <c r="AH56">
        <f t="shared" si="5"/>
        <v>-1819.5698317460419</v>
      </c>
      <c r="AI56">
        <f t="shared" si="25"/>
        <v>-1824.0284729159569</v>
      </c>
      <c r="AJ56">
        <f t="shared" si="7"/>
        <v>4.7016390767389709</v>
      </c>
      <c r="AK56">
        <f t="shared" si="22"/>
        <v>4.4819202668025904</v>
      </c>
      <c r="AL56">
        <f t="shared" si="8"/>
        <v>-1814.8449135724154</v>
      </c>
      <c r="AN56">
        <f t="shared" si="26"/>
        <v>0</v>
      </c>
      <c r="AO56">
        <f t="shared" si="26"/>
        <v>0</v>
      </c>
      <c r="AP56">
        <f t="shared" si="26"/>
        <v>-1.7231526904721368E-2</v>
      </c>
      <c r="AQ56">
        <f t="shared" si="26"/>
        <v>-7.0321798314506632</v>
      </c>
      <c r="AR56">
        <f t="shared" si="26"/>
        <v>-7.0494113583553846</v>
      </c>
      <c r="AS56">
        <f t="shared" si="26"/>
        <v>1.8170652707776201E-2</v>
      </c>
      <c r="AT56">
        <f t="shared" si="26"/>
        <v>1.7321494760184662E-2</v>
      </c>
      <c r="AU56">
        <f t="shared" si="23"/>
        <v>-7.0139192108874235</v>
      </c>
      <c r="AW56">
        <v>53</v>
      </c>
      <c r="AX56">
        <f>IF(Z56&gt;0, (R56*SUMPRODUCT(K56:$K$98, X56:$X$98)-K56*$AZ$3)/Z56, 0)</f>
        <v>166.32251577695169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6.1583839000000001E-2</v>
      </c>
      <c r="Q57" s="4">
        <f t="shared" si="21"/>
        <v>12.5</v>
      </c>
      <c r="R57">
        <f t="shared" si="0"/>
        <v>100000</v>
      </c>
      <c r="S57">
        <f t="shared" si="1"/>
        <v>161.68229989309594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59.325793306155177</v>
      </c>
      <c r="AC57">
        <f t="shared" si="2"/>
        <v>53.542380836748499</v>
      </c>
      <c r="AE57">
        <f t="shared" si="3"/>
        <v>0</v>
      </c>
      <c r="AF57">
        <f t="shared" si="24"/>
        <v>0</v>
      </c>
      <c r="AG57">
        <f t="shared" si="24"/>
        <v>-4.1394745182489538</v>
      </c>
      <c r="AH57">
        <f t="shared" si="5"/>
        <v>-2196.641919734494</v>
      </c>
      <c r="AI57">
        <f t="shared" si="25"/>
        <v>-2200.7813942527428</v>
      </c>
      <c r="AJ57">
        <f t="shared" si="7"/>
        <v>5.7834124694066773</v>
      </c>
      <c r="AK57">
        <f t="shared" si="22"/>
        <v>4.1528055314308627</v>
      </c>
      <c r="AL57">
        <f t="shared" si="8"/>
        <v>-2190.8451762519053</v>
      </c>
      <c r="AN57">
        <f t="shared" si="26"/>
        <v>0</v>
      </c>
      <c r="AO57">
        <f t="shared" si="26"/>
        <v>0</v>
      </c>
      <c r="AP57">
        <f t="shared" si="26"/>
        <v>-1.4283953622365734E-2</v>
      </c>
      <c r="AQ57">
        <f t="shared" si="26"/>
        <v>-7.5798827044609203</v>
      </c>
      <c r="AR57">
        <f t="shared" si="26"/>
        <v>-7.5941666580832852</v>
      </c>
      <c r="AS57">
        <f t="shared" si="26"/>
        <v>1.9956638246673312E-2</v>
      </c>
      <c r="AT57">
        <f t="shared" si="26"/>
        <v>1.4329954527357434E-2</v>
      </c>
      <c r="AU57">
        <f t="shared" si="23"/>
        <v>-7.5598800653092546</v>
      </c>
      <c r="AW57">
        <v>54</v>
      </c>
      <c r="AX57">
        <f>IF(Z57&gt;0, (R57*SUMPRODUCT(K57:$K$98, X57:$X$98)-K57*$AZ$3)/Z57, 0)</f>
        <v>161.68229989309594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7.6495508000000004E-2</v>
      </c>
      <c r="Q58" s="4">
        <f t="shared" si="21"/>
        <v>12.5</v>
      </c>
      <c r="R58">
        <f t="shared" si="0"/>
        <v>100000</v>
      </c>
      <c r="S58">
        <f t="shared" si="1"/>
        <v>155.62064758687197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53.542380836748499</v>
      </c>
      <c r="AC58">
        <f t="shared" si="2"/>
        <v>47.077468991255444</v>
      </c>
      <c r="AE58">
        <f t="shared" si="3"/>
        <v>0</v>
      </c>
      <c r="AF58">
        <f t="shared" si="24"/>
        <v>0</v>
      </c>
      <c r="AG58">
        <f t="shared" si="24"/>
        <v>-3.7814285669399554</v>
      </c>
      <c r="AH58">
        <f t="shared" si="5"/>
        <v>-2533.2096490120725</v>
      </c>
      <c r="AI58">
        <f t="shared" si="25"/>
        <v>-2536.9910775790127</v>
      </c>
      <c r="AJ58">
        <f t="shared" si="7"/>
        <v>6.4649118454930559</v>
      </c>
      <c r="AK58">
        <f t="shared" si="22"/>
        <v>3.7479666585723952</v>
      </c>
      <c r="AL58">
        <f t="shared" si="8"/>
        <v>-2526.7781990749472</v>
      </c>
      <c r="AN58">
        <f t="shared" si="26"/>
        <v>0</v>
      </c>
      <c r="AO58">
        <f t="shared" si="26"/>
        <v>0</v>
      </c>
      <c r="AP58">
        <f t="shared" si="26"/>
        <v>-1.1650406962098901E-2</v>
      </c>
      <c r="AQ58">
        <f t="shared" si="26"/>
        <v>-7.8047020613664797</v>
      </c>
      <c r="AR58">
        <f t="shared" si="26"/>
        <v>-7.8163524683285788</v>
      </c>
      <c r="AS58">
        <f t="shared" si="26"/>
        <v>1.9918095143349013E-2</v>
      </c>
      <c r="AT58">
        <f t="shared" si="26"/>
        <v>1.1547312366152054E-2</v>
      </c>
      <c r="AU58">
        <f t="shared" si="23"/>
        <v>-7.7848870608190781</v>
      </c>
      <c r="AW58">
        <v>55</v>
      </c>
      <c r="AX58">
        <f>IF(Z58&gt;0, (R58*SUMPRODUCT(K58:$K$98, X58:$X$98)-K58*$AZ$3)/Z58, 0)</f>
        <v>155.62064758687197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9.2986215999999997E-2</v>
      </c>
      <c r="Q59" s="4">
        <f t="shared" si="21"/>
        <v>12.5</v>
      </c>
      <c r="R59">
        <f t="shared" si="0"/>
        <v>100000</v>
      </c>
      <c r="S59">
        <f t="shared" si="1"/>
        <v>148.39457998095907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47.077468991255444</v>
      </c>
      <c r="AC59">
        <f t="shared" si="2"/>
        <v>40.268276625395998</v>
      </c>
      <c r="AE59">
        <f t="shared" si="3"/>
        <v>0</v>
      </c>
      <c r="AF59">
        <f t="shared" si="24"/>
        <v>0</v>
      </c>
      <c r="AG59">
        <f t="shared" si="24"/>
        <v>-3.3919935477565062</v>
      </c>
      <c r="AH59">
        <f t="shared" si="5"/>
        <v>-2812.9658681123929</v>
      </c>
      <c r="AI59">
        <f t="shared" si="25"/>
        <v>-2816.3578616601494</v>
      </c>
      <c r="AJ59">
        <f t="shared" si="7"/>
        <v>6.8091923658594453</v>
      </c>
      <c r="AK59">
        <f t="shared" si="22"/>
        <v>3.2954228293878813</v>
      </c>
      <c r="AL59">
        <f t="shared" si="8"/>
        <v>-2806.2532464649021</v>
      </c>
      <c r="AN59">
        <f t="shared" si="26"/>
        <v>0</v>
      </c>
      <c r="AO59">
        <f t="shared" si="26"/>
        <v>0</v>
      </c>
      <c r="AP59">
        <f t="shared" si="26"/>
        <v>-9.330871101975247E-3</v>
      </c>
      <c r="AQ59">
        <f t="shared" si="26"/>
        <v>-7.7380518447545139</v>
      </c>
      <c r="AR59">
        <f t="shared" si="26"/>
        <v>-7.7473827158564896</v>
      </c>
      <c r="AS59">
        <f t="shared" si="26"/>
        <v>1.8731078163875467E-2</v>
      </c>
      <c r="AT59">
        <f t="shared" si="26"/>
        <v>9.0652193804621629E-3</v>
      </c>
      <c r="AU59">
        <f t="shared" si="23"/>
        <v>-7.7195864183121516</v>
      </c>
      <c r="AW59">
        <v>56</v>
      </c>
      <c r="AX59">
        <f>IF(Z59&gt;0, (R59*SUMPRODUCT(K59:$K$98, X59:$X$98)-K59*$AZ$3)/Z59, 0)</f>
        <v>148.39457998095907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0.109364504</v>
      </c>
      <c r="Q60" s="4">
        <f t="shared" si="21"/>
        <v>12.5</v>
      </c>
      <c r="R60">
        <f t="shared" si="0"/>
        <v>100000</v>
      </c>
      <c r="S60">
        <f t="shared" si="1"/>
        <v>139.84701607105785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40.268276625395998</v>
      </c>
      <c r="AC60">
        <f t="shared" si="2"/>
        <v>33.419072723058456</v>
      </c>
      <c r="AE60">
        <f t="shared" si="3"/>
        <v>0</v>
      </c>
      <c r="AF60">
        <f t="shared" si="24"/>
        <v>0</v>
      </c>
      <c r="AG60">
        <f t="shared" si="24"/>
        <v>-2.9871099203573506</v>
      </c>
      <c r="AH60">
        <f t="shared" si="5"/>
        <v>-2967.709535372725</v>
      </c>
      <c r="AI60">
        <f t="shared" si="25"/>
        <v>-2970.6966452930824</v>
      </c>
      <c r="AJ60">
        <f t="shared" si="7"/>
        <v>6.8492039023375426</v>
      </c>
      <c r="AK60">
        <f t="shared" si="22"/>
        <v>2.8187793637777201</v>
      </c>
      <c r="AL60">
        <f t="shared" si="8"/>
        <v>-2961.0286620269671</v>
      </c>
      <c r="AN60">
        <f t="shared" si="26"/>
        <v>0</v>
      </c>
      <c r="AO60">
        <f t="shared" si="26"/>
        <v>0</v>
      </c>
      <c r="AP60">
        <f t="shared" si="26"/>
        <v>-7.3366931258928908E-3</v>
      </c>
      <c r="AQ60">
        <f t="shared" si="26"/>
        <v>-7.2890434996818305</v>
      </c>
      <c r="AR60">
        <f t="shared" si="26"/>
        <v>-7.2963801928077237</v>
      </c>
      <c r="AS60">
        <f t="shared" si="26"/>
        <v>1.6822449969335945E-2</v>
      </c>
      <c r="AT60">
        <f t="shared" si="26"/>
        <v>6.9232534901704276E-3</v>
      </c>
      <c r="AU60">
        <f t="shared" si="23"/>
        <v>-7.2726344893482171</v>
      </c>
      <c r="AW60">
        <v>57</v>
      </c>
      <c r="AX60">
        <f>IF(Z60&gt;0, (R60*SUMPRODUCT(K60:$K$98, X60:$X$98)-K60*$AZ$3)/Z60, 0)</f>
        <v>139.84701607105785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0.12705264299999999</v>
      </c>
      <c r="Q61" s="4">
        <f t="shared" si="21"/>
        <v>12.5</v>
      </c>
      <c r="R61">
        <f t="shared" si="0"/>
        <v>100000</v>
      </c>
      <c r="S61">
        <f t="shared" si="1"/>
        <v>130.55945742316186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33.419072723058456</v>
      </c>
      <c r="AC61">
        <f t="shared" si="2"/>
        <v>26.923643457677493</v>
      </c>
      <c r="AE61">
        <f t="shared" si="3"/>
        <v>0</v>
      </c>
      <c r="AF61">
        <f t="shared" si="24"/>
        <v>0</v>
      </c>
      <c r="AG61">
        <f t="shared" si="24"/>
        <v>-2.5777186108408561</v>
      </c>
      <c r="AH61">
        <f t="shared" si="5"/>
        <v>-3036.1616825033666</v>
      </c>
      <c r="AI61">
        <f t="shared" si="25"/>
        <v>-3038.7394011142073</v>
      </c>
      <c r="AJ61">
        <f t="shared" si="7"/>
        <v>6.4954292653809631</v>
      </c>
      <c r="AK61">
        <f t="shared" si="22"/>
        <v>2.3393350906140919</v>
      </c>
      <c r="AL61">
        <f t="shared" si="8"/>
        <v>-3029.9046367582123</v>
      </c>
      <c r="AN61">
        <f t="shared" si="26"/>
        <v>0</v>
      </c>
      <c r="AO61">
        <f t="shared" si="26"/>
        <v>0</v>
      </c>
      <c r="AP61">
        <f t="shared" si="26"/>
        <v>-5.6528392340261949E-3</v>
      </c>
      <c r="AQ61">
        <f t="shared" si="26"/>
        <v>-6.6581875180330243</v>
      </c>
      <c r="AR61">
        <f t="shared" si="26"/>
        <v>-6.6638403572670502</v>
      </c>
      <c r="AS61">
        <f t="shared" si="26"/>
        <v>1.4244230242497302E-2</v>
      </c>
      <c r="AT61">
        <f t="shared" si="26"/>
        <v>5.1300732074258133E-3</v>
      </c>
      <c r="AU61">
        <f t="shared" si="23"/>
        <v>-6.6444660538171272</v>
      </c>
      <c r="AW61">
        <v>58</v>
      </c>
      <c r="AX61">
        <f>IF(Z61&gt;0, (R61*SUMPRODUCT(K61:$K$98, X61:$X$98)-K61*$AZ$3)/Z61, 0)</f>
        <v>130.55945742316186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0.145586511</v>
      </c>
      <c r="Q62" s="4">
        <f t="shared" si="21"/>
        <v>12.5</v>
      </c>
      <c r="R62">
        <f t="shared" si="0"/>
        <v>100000</v>
      </c>
      <c r="S62">
        <f t="shared" si="1"/>
        <v>120.44851143620822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26.923643457677493</v>
      </c>
      <c r="AC62">
        <f t="shared" si="2"/>
        <v>20.974040077413107</v>
      </c>
      <c r="AE62">
        <f t="shared" si="3"/>
        <v>0</v>
      </c>
      <c r="AF62">
        <f t="shared" si="24"/>
        <v>0</v>
      </c>
      <c r="AG62">
        <f t="shared" si="24"/>
        <v>-2.1766603658403607</v>
      </c>
      <c r="AH62">
        <f t="shared" si="5"/>
        <v>-3002.248471136696</v>
      </c>
      <c r="AI62">
        <f t="shared" si="25"/>
        <v>-3004.4251315025363</v>
      </c>
      <c r="AJ62">
        <f t="shared" si="7"/>
        <v>5.9496033802643851</v>
      </c>
      <c r="AK62">
        <f t="shared" si="22"/>
        <v>1.8846550420374246</v>
      </c>
      <c r="AL62">
        <f t="shared" si="8"/>
        <v>-2996.5908730802344</v>
      </c>
      <c r="AN62">
        <f t="shared" si="26"/>
        <v>0</v>
      </c>
      <c r="AO62">
        <f t="shared" si="26"/>
        <v>0</v>
      </c>
      <c r="AP62">
        <f t="shared" si="26"/>
        <v>-4.2619050896072746E-3</v>
      </c>
      <c r="AQ62">
        <f t="shared" si="26"/>
        <v>-5.8784081523270437</v>
      </c>
      <c r="AR62">
        <f t="shared" si="26"/>
        <v>-5.8826700574166511</v>
      </c>
      <c r="AS62">
        <f t="shared" si="26"/>
        <v>1.1649334607011041E-2</v>
      </c>
      <c r="AT62">
        <f t="shared" si="26"/>
        <v>3.6901581164741092E-3</v>
      </c>
      <c r="AU62">
        <f t="shared" si="23"/>
        <v>-5.8673305646931659</v>
      </c>
      <c r="AW62">
        <v>59</v>
      </c>
      <c r="AX62">
        <f>IF(Z62&gt;0, (R62*SUMPRODUCT(K62:$K$98, X62:$X$98)-K62*$AZ$3)/Z62, 0)</f>
        <v>120.44851143620822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0.16473611299999999</v>
      </c>
      <c r="Q63" s="4">
        <f t="shared" si="21"/>
        <v>12.5</v>
      </c>
      <c r="R63">
        <f t="shared" si="0"/>
        <v>100000</v>
      </c>
      <c r="S63">
        <f t="shared" si="1"/>
        <v>109.44808963142353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20.974040077413107</v>
      </c>
      <c r="AC63">
        <f t="shared" si="2"/>
        <v>15.728296333808057</v>
      </c>
      <c r="AE63">
        <f t="shared" si="3"/>
        <v>0</v>
      </c>
      <c r="AF63">
        <f t="shared" si="24"/>
        <v>0</v>
      </c>
      <c r="AG63">
        <f t="shared" si="24"/>
        <v>-1.7963191941922578</v>
      </c>
      <c r="AH63">
        <f t="shared" si="5"/>
        <v>-2868.5965439175916</v>
      </c>
      <c r="AI63">
        <f t="shared" si="25"/>
        <v>-2870.3928631117838</v>
      </c>
      <c r="AJ63">
        <f t="shared" si="7"/>
        <v>5.2457437436050505</v>
      </c>
      <c r="AK63">
        <f t="shared" si="22"/>
        <v>1.4681828054189177</v>
      </c>
      <c r="AL63">
        <f t="shared" si="8"/>
        <v>-2863.6789365627596</v>
      </c>
      <c r="AN63">
        <f t="shared" si="26"/>
        <v>0</v>
      </c>
      <c r="AO63">
        <f t="shared" si="26"/>
        <v>0</v>
      </c>
      <c r="AP63">
        <f t="shared" si="26"/>
        <v>-3.1403538931021263E-3</v>
      </c>
      <c r="AQ63">
        <f t="shared" si="26"/>
        <v>-5.0149262745487064</v>
      </c>
      <c r="AR63">
        <f t="shared" si="26"/>
        <v>-5.0180666284418081</v>
      </c>
      <c r="AS63">
        <f t="shared" si="26"/>
        <v>9.1706929596406164E-3</v>
      </c>
      <c r="AT63">
        <f t="shared" si="26"/>
        <v>2.566700619627979E-3</v>
      </c>
      <c r="AU63">
        <f t="shared" si="23"/>
        <v>-5.0063292348625392</v>
      </c>
      <c r="AW63">
        <v>60</v>
      </c>
      <c r="AX63">
        <f>IF(Z63&gt;0, (R63*SUMPRODUCT(K63:$K$98, X63:$X$98)-K63*$AZ$3)/Z63, 0)</f>
        <v>109.44808963142353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0.18528323299999999</v>
      </c>
      <c r="Q64" s="4">
        <f t="shared" si="21"/>
        <v>12.5</v>
      </c>
      <c r="R64">
        <f t="shared" si="0"/>
        <v>100000</v>
      </c>
      <c r="S64">
        <f t="shared" si="1"/>
        <v>97.527059615303244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15.728296333808057</v>
      </c>
      <c r="AC64">
        <f t="shared" si="2"/>
        <v>11.278248995618274</v>
      </c>
      <c r="AE64">
        <f t="shared" si="3"/>
        <v>0</v>
      </c>
      <c r="AF64">
        <f t="shared" si="24"/>
        <v>0</v>
      </c>
      <c r="AG64">
        <f t="shared" si="24"/>
        <v>-1.4455281744504389</v>
      </c>
      <c r="AH64">
        <f t="shared" si="5"/>
        <v>-2662.6226223991707</v>
      </c>
      <c r="AI64">
        <f t="shared" si="25"/>
        <v>-2664.0681505736211</v>
      </c>
      <c r="AJ64">
        <f t="shared" si="7"/>
        <v>4.4500473381897834</v>
      </c>
      <c r="AK64">
        <f t="shared" si="22"/>
        <v>1.1009807433665642</v>
      </c>
      <c r="AL64">
        <f t="shared" si="8"/>
        <v>-2658.5171224920646</v>
      </c>
      <c r="AN64">
        <f t="shared" si="26"/>
        <v>0</v>
      </c>
      <c r="AO64">
        <f t="shared" si="26"/>
        <v>0</v>
      </c>
      <c r="AP64">
        <f t="shared" si="26"/>
        <v>-2.2563352072258991E-3</v>
      </c>
      <c r="AQ64">
        <f t="shared" si="26"/>
        <v>-4.1561065862721316</v>
      </c>
      <c r="AR64">
        <f t="shared" si="26"/>
        <v>-4.1583629214793572</v>
      </c>
      <c r="AS64">
        <f t="shared" si="26"/>
        <v>6.946110536238297E-3</v>
      </c>
      <c r="AT64">
        <f t="shared" si="26"/>
        <v>1.718528671833157E-3</v>
      </c>
      <c r="AU64">
        <f t="shared" si="23"/>
        <v>-4.1496982822712853</v>
      </c>
      <c r="AW64">
        <v>61</v>
      </c>
      <c r="AX64">
        <f>IF(Z64&gt;0, (R64*SUMPRODUCT(K64:$K$98, X64:$X$98)-K64*$AZ$3)/Z64, 0)</f>
        <v>97.527059615303244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0.20641411200000001</v>
      </c>
      <c r="Q65" s="4">
        <f t="shared" si="21"/>
        <v>12.5</v>
      </c>
      <c r="R65">
        <f t="shared" si="0"/>
        <v>100000</v>
      </c>
      <c r="S65">
        <f t="shared" si="1"/>
        <v>84.1631615609124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11.278248995618274</v>
      </c>
      <c r="AC65">
        <f t="shared" si="2"/>
        <v>7.6264986025237462</v>
      </c>
      <c r="AE65">
        <f t="shared" si="3"/>
        <v>0</v>
      </c>
      <c r="AF65">
        <f t="shared" si="24"/>
        <v>0</v>
      </c>
      <c r="AG65">
        <f t="shared" si="24"/>
        <v>-1.1326954782057661</v>
      </c>
      <c r="AH65">
        <f t="shared" si="5"/>
        <v>-2387.0193160013478</v>
      </c>
      <c r="AI65">
        <f t="shared" si="25"/>
        <v>-2388.1520114795535</v>
      </c>
      <c r="AJ65">
        <f t="shared" si="7"/>
        <v>3.6517503930945274</v>
      </c>
      <c r="AK65">
        <f t="shared" si="22"/>
        <v>0.78947742969327928</v>
      </c>
      <c r="AL65">
        <f t="shared" si="8"/>
        <v>-2383.7107836567657</v>
      </c>
      <c r="AN65">
        <f t="shared" si="26"/>
        <v>0</v>
      </c>
      <c r="AO65">
        <f t="shared" si="26"/>
        <v>0</v>
      </c>
      <c r="AP65">
        <f t="shared" si="26"/>
        <v>-1.5786003812319376E-3</v>
      </c>
      <c r="AQ65">
        <f t="shared" si="26"/>
        <v>-3.3267102012419283</v>
      </c>
      <c r="AR65">
        <f t="shared" si="26"/>
        <v>-3.32828880162316</v>
      </c>
      <c r="AS65">
        <f t="shared" si="26"/>
        <v>5.0893242478855273E-3</v>
      </c>
      <c r="AT65">
        <f t="shared" si="26"/>
        <v>1.1002686913361393E-3</v>
      </c>
      <c r="AU65">
        <f t="shared" si="23"/>
        <v>-3.3220992086839383</v>
      </c>
      <c r="AW65">
        <v>62</v>
      </c>
      <c r="AX65">
        <f>IF(Z65&gt;0, (R65*SUMPRODUCT(K65:$K$98, X65:$X$98)-K65*$AZ$3)/Z65, 0)</f>
        <v>84.1631615609124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0.22879502199999999</v>
      </c>
      <c r="Q66" s="4">
        <f t="shared" si="21"/>
        <v>12.5</v>
      </c>
      <c r="R66">
        <f t="shared" si="0"/>
        <v>100000</v>
      </c>
      <c r="S66">
        <f t="shared" si="1"/>
        <v>68.865002408952506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7.6264986025237462</v>
      </c>
      <c r="AC66">
        <f t="shared" si="2"/>
        <v>4.750106430904685</v>
      </c>
      <c r="AE66">
        <f t="shared" si="3"/>
        <v>0</v>
      </c>
      <c r="AF66">
        <f t="shared" si="24"/>
        <v>0</v>
      </c>
      <c r="AG66">
        <f t="shared" si="24"/>
        <v>-0.86221343656831972</v>
      </c>
      <c r="AH66">
        <f t="shared" si="5"/>
        <v>-2073.2406948431103</v>
      </c>
      <c r="AI66">
        <f t="shared" si="25"/>
        <v>-2074.1029082796786</v>
      </c>
      <c r="AJ66">
        <f t="shared" si="7"/>
        <v>2.8763921716190612</v>
      </c>
      <c r="AK66">
        <f t="shared" si="22"/>
        <v>0.53385490217666232</v>
      </c>
      <c r="AL66">
        <f t="shared" si="8"/>
        <v>-2070.6926612058828</v>
      </c>
      <c r="AN66">
        <f t="shared" si="26"/>
        <v>0</v>
      </c>
      <c r="AO66">
        <f t="shared" si="26"/>
        <v>0</v>
      </c>
      <c r="AP66">
        <f t="shared" si="26"/>
        <v>-1.0728914897021862E-3</v>
      </c>
      <c r="AQ66">
        <f t="shared" si="26"/>
        <v>-2.579827921094068</v>
      </c>
      <c r="AR66">
        <f t="shared" si="26"/>
        <v>-2.5809008125837702</v>
      </c>
      <c r="AS66">
        <f t="shared" si="26"/>
        <v>3.5792259214363908E-3</v>
      </c>
      <c r="AT66">
        <f t="shared" si="26"/>
        <v>6.6429999462870744E-4</v>
      </c>
      <c r="AU66">
        <f t="shared" si="23"/>
        <v>-2.5766572866677051</v>
      </c>
      <c r="AW66">
        <v>63</v>
      </c>
      <c r="AX66">
        <f>IF(Z66&gt;0, (R66*SUMPRODUCT(K66:$K$98, X66:$X$98)-K66*$AZ$3)/Z66, 0)</f>
        <v>68.865002408952506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0.25248784600000002</v>
      </c>
      <c r="Q67" s="4">
        <f t="shared" si="21"/>
        <v>12.5</v>
      </c>
      <c r="R67">
        <f t="shared" ref="R67:R89" si="27">$C$6</f>
        <v>100000</v>
      </c>
      <c r="S67">
        <f t="shared" ref="S67:S89" si="28">AX67</f>
        <v>50.565673566612091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4.750106430904685</v>
      </c>
      <c r="AC67">
        <f t="shared" ref="AC67:AC89" si="29">S67*Z67</f>
        <v>2.5723481791167453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-0.63589288881124384</v>
      </c>
      <c r="AH67">
        <f t="shared" ref="AH67:AH89" si="32">-X67*R67</f>
        <v>-1741.5873071311416</v>
      </c>
      <c r="AI67">
        <f t="shared" ref="AI67:AI89" si="33">SUM(AE67:AH67)</f>
        <v>-1742.2232000199529</v>
      </c>
      <c r="AJ67">
        <f t="shared" ref="AJ67:AJ89" si="34">AB67-AC67</f>
        <v>2.1777582517879397</v>
      </c>
      <c r="AK67">
        <f t="shared" si="22"/>
        <v>0.332507450163328</v>
      </c>
      <c r="AL67">
        <f t="shared" ref="AL67:AL89" si="35">SUM(AI67:AK67)</f>
        <v>-1739.7129343180015</v>
      </c>
      <c r="AN67">
        <f t="shared" ref="AN67:AT89" si="36">AE67*$K67</f>
        <v>0</v>
      </c>
      <c r="AO67">
        <f t="shared" si="36"/>
        <v>0</v>
      </c>
      <c r="AP67">
        <f t="shared" si="36"/>
        <v>-7.0649152998082871E-4</v>
      </c>
      <c r="AQ67">
        <f t="shared" si="36"/>
        <v>-1.934943294475973</v>
      </c>
      <c r="AR67">
        <f t="shared" si="36"/>
        <v>-1.9356497860059538</v>
      </c>
      <c r="AS67">
        <f t="shared" si="36"/>
        <v>2.4195391807420247E-3</v>
      </c>
      <c r="AT67">
        <f t="shared" si="36"/>
        <v>3.6942337511442858E-4</v>
      </c>
      <c r="AU67">
        <f t="shared" si="23"/>
        <v>-1.9328608234500972</v>
      </c>
      <c r="AW67">
        <v>64</v>
      </c>
      <c r="AX67">
        <f>IF(Z67&gt;0, (R67*SUMPRODUCT(K67:$K$98, X67:$X$98)-K67*$AZ$3)/Z67, 0)</f>
        <v>50.565673566612091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0.27661797300000002</v>
      </c>
      <c r="Q68" s="4">
        <f t="shared" si="21"/>
        <v>12.5</v>
      </c>
      <c r="R68">
        <f t="shared" si="27"/>
        <v>100000</v>
      </c>
      <c r="S68">
        <f t="shared" si="28"/>
        <v>27.455901542606931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2.5723481791167453</v>
      </c>
      <c r="AC68">
        <f t="shared" si="29"/>
        <v>0.99639566080696085</v>
      </c>
      <c r="AE68">
        <f t="shared" si="30"/>
        <v>0</v>
      </c>
      <c r="AF68">
        <f t="shared" si="31"/>
        <v>0</v>
      </c>
      <c r="AG68">
        <f t="shared" si="31"/>
        <v>-0.45363455797505076</v>
      </c>
      <c r="AH68">
        <f t="shared" si="32"/>
        <v>-1407.1952155846452</v>
      </c>
      <c r="AI68">
        <f t="shared" si="33"/>
        <v>-1407.6488501426202</v>
      </c>
      <c r="AJ68">
        <f t="shared" si="34"/>
        <v>1.5759525183097844</v>
      </c>
      <c r="AK68">
        <f t="shared" si="22"/>
        <v>0.18006437253817217</v>
      </c>
      <c r="AL68">
        <f t="shared" si="35"/>
        <v>-1405.8928332517721</v>
      </c>
      <c r="AN68">
        <f t="shared" si="36"/>
        <v>0</v>
      </c>
      <c r="AO68">
        <f t="shared" si="36"/>
        <v>0</v>
      </c>
      <c r="AP68">
        <f t="shared" si="36"/>
        <v>-4.499985354607632E-4</v>
      </c>
      <c r="AQ68">
        <f t="shared" si="36"/>
        <v>-1.3959161068926109</v>
      </c>
      <c r="AR68">
        <f t="shared" si="36"/>
        <v>-1.3963661054280716</v>
      </c>
      <c r="AS68">
        <f t="shared" si="36"/>
        <v>1.5633207671848235E-3</v>
      </c>
      <c r="AT68">
        <f t="shared" si="36"/>
        <v>1.786211004129346E-4</v>
      </c>
      <c r="AU68">
        <f t="shared" si="23"/>
        <v>-1.3946241635604739</v>
      </c>
      <c r="AW68">
        <v>65</v>
      </c>
      <c r="AX68">
        <f>IF(Z68&gt;0, (R68*SUMPRODUCT(K68:$K$98, X68:$X$98)-K68*$AZ$3)/Z68, 0)</f>
        <v>27.455901542606931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0.30183517399999998</v>
      </c>
      <c r="Q69" s="4">
        <f t="shared" ref="Q69:Q89" si="48">$C$8</f>
        <v>12.5</v>
      </c>
      <c r="R69">
        <f t="shared" si="27"/>
        <v>100000</v>
      </c>
      <c r="S69">
        <f t="shared" si="28"/>
        <v>-3.1630047108091959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0.99639566080696085</v>
      </c>
      <c r="AC69">
        <f t="shared" si="29"/>
        <v>-7.8992967365837163E-2</v>
      </c>
      <c r="AE69">
        <f t="shared" si="30"/>
        <v>0</v>
      </c>
      <c r="AF69">
        <f t="shared" si="31"/>
        <v>0</v>
      </c>
      <c r="AG69">
        <f t="shared" si="31"/>
        <v>-0.31217534665648777</v>
      </c>
      <c r="AH69">
        <f t="shared" si="32"/>
        <v>-1095.3829259105003</v>
      </c>
      <c r="AI69">
        <f t="shared" si="33"/>
        <v>-1095.6951012571567</v>
      </c>
      <c r="AJ69">
        <f t="shared" si="34"/>
        <v>1.075388628172798</v>
      </c>
      <c r="AK69">
        <f t="shared" si="22"/>
        <v>6.974769625648726E-2</v>
      </c>
      <c r="AL69">
        <f t="shared" si="35"/>
        <v>-1094.5499649327276</v>
      </c>
      <c r="AN69">
        <f t="shared" si="36"/>
        <v>0</v>
      </c>
      <c r="AO69">
        <f t="shared" si="36"/>
        <v>0</v>
      </c>
      <c r="AP69">
        <f t="shared" si="36"/>
        <v>-2.7649389629965266E-4</v>
      </c>
      <c r="AQ69">
        <f t="shared" si="36"/>
        <v>-0.97018133036103305</v>
      </c>
      <c r="AR69">
        <f t="shared" si="36"/>
        <v>-0.97045782425733262</v>
      </c>
      <c r="AS69">
        <f t="shared" si="36"/>
        <v>9.524723685724653E-4</v>
      </c>
      <c r="AT69">
        <f t="shared" si="36"/>
        <v>6.1775577419640148E-5</v>
      </c>
      <c r="AU69">
        <f t="shared" si="23"/>
        <v>-0.9694435763113407</v>
      </c>
      <c r="AW69">
        <v>66</v>
      </c>
      <c r="AX69">
        <f>IF(Z69&gt;0, (R69*SUMPRODUCT(K69:$K$98, X69:$X$98)-K69*$AZ$3)/Z69, 0)</f>
        <v>-3.1630047108091959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0.327222552</v>
      </c>
      <c r="Q70" s="4">
        <f t="shared" si="48"/>
        <v>12.5</v>
      </c>
      <c r="R70">
        <f t="shared" si="27"/>
        <v>100000</v>
      </c>
      <c r="S70">
        <f t="shared" si="28"/>
        <v>-46.095867488973973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-7.8992967365837163E-2</v>
      </c>
      <c r="AC70">
        <f t="shared" si="29"/>
        <v>-0.76298904886989627</v>
      </c>
      <c r="AE70">
        <f t="shared" si="30"/>
        <v>0</v>
      </c>
      <c r="AF70">
        <f t="shared" si="31"/>
        <v>0</v>
      </c>
      <c r="AG70">
        <f t="shared" si="31"/>
        <v>-0.20690277958550232</v>
      </c>
      <c r="AH70">
        <f t="shared" si="32"/>
        <v>-817.20650883536462</v>
      </c>
      <c r="AI70">
        <f t="shared" si="33"/>
        <v>-817.41341161495006</v>
      </c>
      <c r="AJ70">
        <f t="shared" si="34"/>
        <v>0.68399608150405911</v>
      </c>
      <c r="AK70">
        <f t="shared" si="22"/>
        <v>-5.5295077156086022E-3</v>
      </c>
      <c r="AL70">
        <f t="shared" si="35"/>
        <v>-816.73494504116172</v>
      </c>
      <c r="AN70">
        <f t="shared" si="36"/>
        <v>0</v>
      </c>
      <c r="AO70">
        <f t="shared" si="36"/>
        <v>0</v>
      </c>
      <c r="AP70">
        <f t="shared" si="36"/>
        <v>-1.6361957051523252E-4</v>
      </c>
      <c r="AQ70">
        <f t="shared" si="36"/>
        <v>-0.64625027399711199</v>
      </c>
      <c r="AR70">
        <f t="shared" si="36"/>
        <v>-0.64641389356762713</v>
      </c>
      <c r="AS70">
        <f t="shared" si="36"/>
        <v>5.4090691924971136E-4</v>
      </c>
      <c r="AT70">
        <f t="shared" si="36"/>
        <v>-4.372757482528953E-6</v>
      </c>
      <c r="AU70">
        <f t="shared" si="23"/>
        <v>-0.64587735940586</v>
      </c>
      <c r="AW70">
        <v>67</v>
      </c>
      <c r="AX70">
        <f>IF(Z70&gt;0, (R70*SUMPRODUCT(K70:$K$98, X70:$X$98)-K70*$AZ$3)/Z70, 0)</f>
        <v>-46.095867488973973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0.35219428400000002</v>
      </c>
      <c r="Q71" s="4">
        <f t="shared" si="48"/>
        <v>12.5</v>
      </c>
      <c r="R71">
        <f t="shared" si="27"/>
        <v>100000</v>
      </c>
      <c r="S71">
        <f t="shared" si="28"/>
        <v>-109.28347335129298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-0.76298904886989627</v>
      </c>
      <c r="AC71">
        <f t="shared" si="29"/>
        <v>-1.1537167792447103</v>
      </c>
      <c r="AE71">
        <f t="shared" si="30"/>
        <v>0</v>
      </c>
      <c r="AF71">
        <f t="shared" si="31"/>
        <v>0</v>
      </c>
      <c r="AG71">
        <f t="shared" si="31"/>
        <v>-0.1319637754759215</v>
      </c>
      <c r="AH71">
        <f t="shared" si="32"/>
        <v>-582.95981050980652</v>
      </c>
      <c r="AI71">
        <f t="shared" si="33"/>
        <v>-583.09177428528244</v>
      </c>
      <c r="AJ71">
        <f t="shared" si="34"/>
        <v>0.39072773037481401</v>
      </c>
      <c r="AK71">
        <f t="shared" si="22"/>
        <v>-5.3409233420892745E-2</v>
      </c>
      <c r="AL71">
        <f t="shared" si="35"/>
        <v>-582.75445578832853</v>
      </c>
      <c r="AN71">
        <f t="shared" si="36"/>
        <v>0</v>
      </c>
      <c r="AO71">
        <f t="shared" si="36"/>
        <v>0</v>
      </c>
      <c r="AP71">
        <f t="shared" si="36"/>
        <v>-9.3176336896500338E-5</v>
      </c>
      <c r="AQ71">
        <f t="shared" si="36"/>
        <v>-0.41161341061428453</v>
      </c>
      <c r="AR71">
        <f t="shared" si="36"/>
        <v>-0.41170658695118101</v>
      </c>
      <c r="AS71">
        <f t="shared" si="36"/>
        <v>2.758831240536269E-4</v>
      </c>
      <c r="AT71">
        <f t="shared" si="36"/>
        <v>-3.7710930205364955E-5</v>
      </c>
      <c r="AU71">
        <f t="shared" si="23"/>
        <v>-0.41146841475733276</v>
      </c>
      <c r="AW71">
        <v>68</v>
      </c>
      <c r="AX71">
        <f>IF(Z71&gt;0, (R71*SUMPRODUCT(K71:$K$98, X71:$X$98)-K71*$AZ$3)/Z71, 0)</f>
        <v>-109.28347335129298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0.377763185</v>
      </c>
      <c r="Q72" s="4">
        <f t="shared" si="48"/>
        <v>12.5</v>
      </c>
      <c r="R72">
        <f t="shared" si="27"/>
        <v>100000</v>
      </c>
      <c r="S72">
        <f t="shared" si="28"/>
        <v>-206.8842150936006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-1.1537167792447103</v>
      </c>
      <c r="AC72">
        <f t="shared" si="29"/>
        <v>-1.3371850616247996</v>
      </c>
      <c r="AE72">
        <f t="shared" si="30"/>
        <v>0</v>
      </c>
      <c r="AF72">
        <f t="shared" si="31"/>
        <v>0</v>
      </c>
      <c r="AG72">
        <f t="shared" si="31"/>
        <v>-8.0793081592753294E-2</v>
      </c>
      <c r="AH72">
        <f t="shared" si="32"/>
        <v>-398.80844902727193</v>
      </c>
      <c r="AI72">
        <f t="shared" si="33"/>
        <v>-398.88924210886466</v>
      </c>
      <c r="AJ72">
        <f t="shared" si="34"/>
        <v>0.18346828238008928</v>
      </c>
      <c r="AK72">
        <f t="shared" ref="AK72:AK89" si="49">G72*SUM(AB72:AB72, AE72:AF72)</f>
        <v>-8.0760174547129721E-2</v>
      </c>
      <c r="AL72">
        <f t="shared" si="35"/>
        <v>-398.78653400103173</v>
      </c>
      <c r="AN72">
        <f t="shared" si="36"/>
        <v>0</v>
      </c>
      <c r="AO72">
        <f t="shared" si="36"/>
        <v>0</v>
      </c>
      <c r="AP72">
        <f t="shared" si="36"/>
        <v>-5.0933914049000316E-5</v>
      </c>
      <c r="AQ72">
        <f t="shared" si="36"/>
        <v>-0.25141849851896414</v>
      </c>
      <c r="AR72">
        <f t="shared" si="36"/>
        <v>-0.25146943243301312</v>
      </c>
      <c r="AS72">
        <f t="shared" si="36"/>
        <v>1.1566284564523109E-4</v>
      </c>
      <c r="AT72">
        <f t="shared" si="36"/>
        <v>-5.091316865099896E-5</v>
      </c>
      <c r="AU72">
        <f t="shared" si="23"/>
        <v>-0.2514046827560189</v>
      </c>
      <c r="AW72">
        <v>69</v>
      </c>
      <c r="AX72">
        <f>IF(Z72&gt;0, (R72*SUMPRODUCT(K72:$K$98, X72:$X$98)-K72*$AZ$3)/Z72, 0)</f>
        <v>-206.8842150936006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0.40377970400000002</v>
      </c>
      <c r="Q73" s="4">
        <f t="shared" si="48"/>
        <v>12.5</v>
      </c>
      <c r="R73">
        <f t="shared" si="27"/>
        <v>100000</v>
      </c>
      <c r="S73">
        <f t="shared" si="28"/>
        <v>-365.50574298928933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-1.3371850616247996</v>
      </c>
      <c r="AC73">
        <f t="shared" si="29"/>
        <v>-1.3849025527918042</v>
      </c>
      <c r="AE73">
        <f t="shared" si="30"/>
        <v>0</v>
      </c>
      <c r="AF73">
        <f t="shared" si="31"/>
        <v>0</v>
      </c>
      <c r="AG73">
        <f t="shared" si="31"/>
        <v>-4.7362544206055984E-2</v>
      </c>
      <c r="AH73">
        <f t="shared" si="32"/>
        <v>-260.98085256615821</v>
      </c>
      <c r="AI73">
        <f t="shared" si="33"/>
        <v>-261.02821511036427</v>
      </c>
      <c r="AJ73">
        <f t="shared" si="34"/>
        <v>4.7717491167004633E-2</v>
      </c>
      <c r="AK73">
        <f t="shared" si="49"/>
        <v>-9.3602954313735984E-2</v>
      </c>
      <c r="AL73">
        <f t="shared" si="35"/>
        <v>-261.07410057351098</v>
      </c>
      <c r="AN73">
        <f t="shared" si="36"/>
        <v>0</v>
      </c>
      <c r="AO73">
        <f t="shared" si="36"/>
        <v>0</v>
      </c>
      <c r="AP73">
        <f t="shared" si="36"/>
        <v>-2.6659369794860284E-5</v>
      </c>
      <c r="AQ73">
        <f t="shared" si="36"/>
        <v>-0.14690057670190562</v>
      </c>
      <c r="AR73">
        <f t="shared" si="36"/>
        <v>-0.1469272360717005</v>
      </c>
      <c r="AS73">
        <f t="shared" si="36"/>
        <v>2.6859161897419714E-5</v>
      </c>
      <c r="AT73">
        <f t="shared" si="36"/>
        <v>-5.2687114148361735E-5</v>
      </c>
      <c r="AU73">
        <f t="shared" si="23"/>
        <v>-0.14695306402395142</v>
      </c>
      <c r="AW73">
        <v>70</v>
      </c>
      <c r="AX73">
        <f>IF(Z73&gt;0, (R73*SUMPRODUCT(K73:$K$98, X73:$X$98)-K73*$AZ$3)/Z73, 0)</f>
        <v>-365.50574298928933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0.43007572599999999</v>
      </c>
      <c r="Q74" s="4">
        <f t="shared" si="48"/>
        <v>12.5</v>
      </c>
      <c r="R74">
        <f t="shared" si="27"/>
        <v>100000</v>
      </c>
      <c r="S74">
        <f t="shared" si="28"/>
        <v>-636.29139734307876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-1.3849025527918042</v>
      </c>
      <c r="AC74">
        <f t="shared" si="29"/>
        <v>-1.3499272300723175</v>
      </c>
      <c r="AE74">
        <f t="shared" si="30"/>
        <v>0</v>
      </c>
      <c r="AF74">
        <f t="shared" si="31"/>
        <v>0</v>
      </c>
      <c r="AG74">
        <f t="shared" si="31"/>
        <v>-2.6519438179368804E-2</v>
      </c>
      <c r="AH74">
        <f t="shared" si="32"/>
        <v>-162.95584467701298</v>
      </c>
      <c r="AI74">
        <f t="shared" si="33"/>
        <v>-162.98236411519235</v>
      </c>
      <c r="AJ74">
        <f t="shared" si="34"/>
        <v>-3.4975322719486668E-2</v>
      </c>
      <c r="AK74">
        <f t="shared" si="49"/>
        <v>-9.6943178695426305E-2</v>
      </c>
      <c r="AL74">
        <f t="shared" si="35"/>
        <v>-163.11428261660726</v>
      </c>
      <c r="AN74">
        <f t="shared" si="36"/>
        <v>0</v>
      </c>
      <c r="AO74">
        <f t="shared" si="36"/>
        <v>0</v>
      </c>
      <c r="AP74">
        <f t="shared" si="36"/>
        <v>-1.3327882390789886E-5</v>
      </c>
      <c r="AQ74">
        <f t="shared" si="36"/>
        <v>-8.1896770137335775E-2</v>
      </c>
      <c r="AR74">
        <f t="shared" si="36"/>
        <v>-8.1910098019726568E-2</v>
      </c>
      <c r="AS74">
        <f t="shared" si="36"/>
        <v>-1.7577558944966108E-5</v>
      </c>
      <c r="AT74">
        <f t="shared" si="36"/>
        <v>-4.8720763822483129E-5</v>
      </c>
      <c r="AU74">
        <f t="shared" si="23"/>
        <v>-8.1976396342494012E-2</v>
      </c>
      <c r="AW74">
        <v>71</v>
      </c>
      <c r="AX74">
        <f>IF(Z74&gt;0, (R74*SUMPRODUCT(K74:$K$98, X74:$X$98)-K74*$AZ$3)/Z74, 0)</f>
        <v>-636.29139734307876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0.45648519999999998</v>
      </c>
      <c r="Q75" s="4">
        <f t="shared" si="48"/>
        <v>12.5</v>
      </c>
      <c r="R75">
        <f t="shared" si="27"/>
        <v>100000</v>
      </c>
      <c r="S75">
        <f t="shared" si="28"/>
        <v>-1121.5267164082493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-1.3499272300723175</v>
      </c>
      <c r="AC75">
        <f t="shared" si="29"/>
        <v>-1.2694348042976957</v>
      </c>
      <c r="AE75">
        <f t="shared" si="30"/>
        <v>0</v>
      </c>
      <c r="AF75">
        <f t="shared" si="31"/>
        <v>0</v>
      </c>
      <c r="AG75">
        <f t="shared" si="31"/>
        <v>-1.4148512756378311E-2</v>
      </c>
      <c r="AH75">
        <f t="shared" si="32"/>
        <v>-96.845848329574437</v>
      </c>
      <c r="AI75">
        <f t="shared" si="33"/>
        <v>-96.859996842330816</v>
      </c>
      <c r="AJ75">
        <f t="shared" si="34"/>
        <v>-8.049242577462179E-2</v>
      </c>
      <c r="AK75">
        <f t="shared" si="49"/>
        <v>-9.449490610506224E-2</v>
      </c>
      <c r="AL75">
        <f t="shared" si="35"/>
        <v>-97.034984174210507</v>
      </c>
      <c r="AN75">
        <f t="shared" si="36"/>
        <v>0</v>
      </c>
      <c r="AO75">
        <f t="shared" si="36"/>
        <v>0</v>
      </c>
      <c r="AP75">
        <f t="shared" si="36"/>
        <v>-6.3487700965587385E-6</v>
      </c>
      <c r="AQ75">
        <f t="shared" si="36"/>
        <v>-4.3457007562401423E-2</v>
      </c>
      <c r="AR75">
        <f t="shared" si="36"/>
        <v>-4.3463356332497982E-2</v>
      </c>
      <c r="AS75">
        <f t="shared" si="36"/>
        <v>-3.6118842634326744E-5</v>
      </c>
      <c r="AT75">
        <f t="shared" si="36"/>
        <v>-4.2402084550299553E-5</v>
      </c>
      <c r="AU75">
        <f t="shared" si="23"/>
        <v>-4.3541877259682608E-2</v>
      </c>
      <c r="AW75">
        <v>72</v>
      </c>
      <c r="AX75">
        <f>IF(Z75&gt;0, (R75*SUMPRODUCT(K75:$K$98, X75:$X$98)-K75*$AZ$3)/Z75, 0)</f>
        <v>-1121.5267164082493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0.483034941</v>
      </c>
      <c r="Q76" s="4">
        <f t="shared" si="48"/>
        <v>12.5</v>
      </c>
      <c r="R76">
        <f t="shared" si="27"/>
        <v>100000</v>
      </c>
      <c r="S76">
        <f t="shared" si="28"/>
        <v>-2035.2951377938648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-1.2694348042976957</v>
      </c>
      <c r="AC76">
        <f t="shared" si="29"/>
        <v>-1.167901458367278</v>
      </c>
      <c r="AE76">
        <f t="shared" si="30"/>
        <v>0</v>
      </c>
      <c r="AF76">
        <f t="shared" si="31"/>
        <v>0</v>
      </c>
      <c r="AG76">
        <f t="shared" si="31"/>
        <v>-7.1728016042995829E-3</v>
      </c>
      <c r="AH76">
        <f t="shared" si="32"/>
        <v>-54.673808196119559</v>
      </c>
      <c r="AI76">
        <f t="shared" si="33"/>
        <v>-54.680980997723857</v>
      </c>
      <c r="AJ76">
        <f t="shared" si="34"/>
        <v>-0.10153334593041774</v>
      </c>
      <c r="AK76">
        <f t="shared" si="49"/>
        <v>-8.8860436300838716E-2</v>
      </c>
      <c r="AL76">
        <f t="shared" si="35"/>
        <v>-54.871374779955119</v>
      </c>
      <c r="AN76">
        <f t="shared" si="36"/>
        <v>0</v>
      </c>
      <c r="AO76">
        <f t="shared" si="36"/>
        <v>0</v>
      </c>
      <c r="AP76">
        <f t="shared" si="36"/>
        <v>-2.8737541130172644E-6</v>
      </c>
      <c r="AQ76">
        <f t="shared" si="36"/>
        <v>-2.1904841350098674E-2</v>
      </c>
      <c r="AR76">
        <f t="shared" si="36"/>
        <v>-2.1907715104211693E-2</v>
      </c>
      <c r="AS76">
        <f t="shared" si="36"/>
        <v>-4.0678926669467661E-5</v>
      </c>
      <c r="AT76">
        <f t="shared" si="36"/>
        <v>-3.5601576398122035E-5</v>
      </c>
      <c r="AU76">
        <f t="shared" si="23"/>
        <v>-2.1983995607279282E-2</v>
      </c>
      <c r="AW76">
        <v>73</v>
      </c>
      <c r="AX76">
        <f>IF(Z76&gt;0, (R76*SUMPRODUCT(K76:$K$98, X76:$X$98)-K76*$AZ$3)/Z76, 0)</f>
        <v>-2035.2951377938648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0.509773425</v>
      </c>
      <c r="Q77" s="4">
        <f t="shared" si="48"/>
        <v>12.5</v>
      </c>
      <c r="R77">
        <f t="shared" si="27"/>
        <v>100000</v>
      </c>
      <c r="S77">
        <f t="shared" si="28"/>
        <v>-3847.9064262384923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-1.167901458367278</v>
      </c>
      <c r="AC77">
        <f t="shared" si="29"/>
        <v>-1.0603506269559309</v>
      </c>
      <c r="AE77">
        <f t="shared" si="30"/>
        <v>0</v>
      </c>
      <c r="AF77">
        <f t="shared" si="31"/>
        <v>0</v>
      </c>
      <c r="AG77">
        <f t="shared" si="31"/>
        <v>-3.444569947587294E-3</v>
      </c>
      <c r="AH77">
        <f t="shared" si="32"/>
        <v>-29.252029125354348</v>
      </c>
      <c r="AI77">
        <f t="shared" si="33"/>
        <v>-29.255473695301934</v>
      </c>
      <c r="AJ77">
        <f t="shared" si="34"/>
        <v>-0.10755083141134714</v>
      </c>
      <c r="AK77">
        <f t="shared" si="49"/>
        <v>-8.1753102085709461E-2</v>
      </c>
      <c r="AL77">
        <f t="shared" si="35"/>
        <v>-29.444777628798992</v>
      </c>
      <c r="AN77">
        <f t="shared" si="36"/>
        <v>0</v>
      </c>
      <c r="AO77">
        <f t="shared" si="36"/>
        <v>0</v>
      </c>
      <c r="AP77">
        <f t="shared" si="36"/>
        <v>-1.2321902634700391E-6</v>
      </c>
      <c r="AQ77">
        <f t="shared" si="36"/>
        <v>-1.0464024834290344E-2</v>
      </c>
      <c r="AR77">
        <f t="shared" si="36"/>
        <v>-1.0465257024553812E-2</v>
      </c>
      <c r="AS77">
        <f t="shared" si="36"/>
        <v>-3.8473042878979341E-5</v>
      </c>
      <c r="AT77">
        <f t="shared" si="36"/>
        <v>-2.9244688867195796E-5</v>
      </c>
      <c r="AU77">
        <f t="shared" si="23"/>
        <v>-1.0532974756299988E-2</v>
      </c>
      <c r="AW77">
        <v>74</v>
      </c>
      <c r="AX77">
        <f>IF(Z77&gt;0, (R77*SUMPRODUCT(K77:$K$98, X77:$X$98)-K77*$AZ$3)/Z77, 0)</f>
        <v>-3847.9064262384923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0.53654903799999998</v>
      </c>
      <c r="Q78" s="4">
        <f t="shared" si="48"/>
        <v>12.5</v>
      </c>
      <c r="R78">
        <f t="shared" si="27"/>
        <v>100000</v>
      </c>
      <c r="S78">
        <f t="shared" si="28"/>
        <v>-7644.5562466215006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-1.0603506269559309</v>
      </c>
      <c r="AC78">
        <f t="shared" si="29"/>
        <v>-0.95522922968178747</v>
      </c>
      <c r="AE78">
        <f t="shared" si="30"/>
        <v>0</v>
      </c>
      <c r="AF78">
        <f t="shared" si="31"/>
        <v>0</v>
      </c>
      <c r="AG78">
        <f t="shared" si="31"/>
        <v>-1.5619435564097482E-3</v>
      </c>
      <c r="AH78">
        <f t="shared" si="32"/>
        <v>-14.785445533613384</v>
      </c>
      <c r="AI78">
        <f t="shared" si="33"/>
        <v>-14.787007477169794</v>
      </c>
      <c r="AJ78">
        <f t="shared" si="34"/>
        <v>-0.10512139727414338</v>
      </c>
      <c r="AK78">
        <f t="shared" si="49"/>
        <v>-7.422454388691517E-2</v>
      </c>
      <c r="AL78">
        <f t="shared" si="35"/>
        <v>-14.966353418330852</v>
      </c>
      <c r="AN78">
        <f t="shared" si="36"/>
        <v>0</v>
      </c>
      <c r="AO78">
        <f t="shared" si="36"/>
        <v>0</v>
      </c>
      <c r="AP78">
        <f t="shared" si="36"/>
        <v>-4.9887308958707388E-7</v>
      </c>
      <c r="AQ78">
        <f t="shared" si="36"/>
        <v>-4.7223607178415433E-3</v>
      </c>
      <c r="AR78">
        <f t="shared" si="36"/>
        <v>-4.7228595909311298E-3</v>
      </c>
      <c r="AS78">
        <f t="shared" si="36"/>
        <v>-3.357498804912309E-5</v>
      </c>
      <c r="AT78">
        <f t="shared" si="36"/>
        <v>-2.3706764165774325E-5</v>
      </c>
      <c r="AU78">
        <f t="shared" si="23"/>
        <v>-4.7801413431460271E-3</v>
      </c>
      <c r="AW78">
        <v>75</v>
      </c>
      <c r="AX78">
        <f>IF(Z78&gt;0, (R78*SUMPRODUCT(K78:$K$98, X78:$X$98)-K78*$AZ$3)/Z78, 0)</f>
        <v>-7644.5562466215006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0.56320604299999999</v>
      </c>
      <c r="Q79" s="4">
        <f t="shared" si="48"/>
        <v>12.5</v>
      </c>
      <c r="R79">
        <f t="shared" si="27"/>
        <v>100000</v>
      </c>
      <c r="S79">
        <f t="shared" si="28"/>
        <v>-16064.998570145488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-0.95522922968178747</v>
      </c>
      <c r="AC79">
        <f t="shared" si="29"/>
        <v>-0.85675032065995615</v>
      </c>
      <c r="AE79">
        <f t="shared" si="30"/>
        <v>0</v>
      </c>
      <c r="AF79">
        <f t="shared" si="31"/>
        <v>0</v>
      </c>
      <c r="AG79">
        <f t="shared" si="31"/>
        <v>-6.6662807105076916E-4</v>
      </c>
      <c r="AH79">
        <f t="shared" si="32"/>
        <v>-7.0375683983590527</v>
      </c>
      <c r="AI79">
        <f t="shared" si="33"/>
        <v>-7.0382350264301037</v>
      </c>
      <c r="AJ79">
        <f t="shared" si="34"/>
        <v>-9.8478909021831318E-2</v>
      </c>
      <c r="AK79">
        <f t="shared" si="49"/>
        <v>-6.686604607772513E-2</v>
      </c>
      <c r="AL79">
        <f t="shared" si="35"/>
        <v>-7.2035799815296597</v>
      </c>
      <c r="AN79">
        <f t="shared" si="36"/>
        <v>0</v>
      </c>
      <c r="AO79">
        <f t="shared" si="36"/>
        <v>0</v>
      </c>
      <c r="AP79">
        <f t="shared" si="36"/>
        <v>-1.9010358923721675E-7</v>
      </c>
      <c r="AQ79">
        <f t="shared" si="36"/>
        <v>-2.0069167053251456E-3</v>
      </c>
      <c r="AR79">
        <f t="shared" si="36"/>
        <v>-2.0071068089143828E-3</v>
      </c>
      <c r="AS79">
        <f t="shared" si="36"/>
        <v>-2.8083416948983669E-5</v>
      </c>
      <c r="AT79">
        <f t="shared" si="36"/>
        <v>-1.9068316966371171E-5</v>
      </c>
      <c r="AU79">
        <f t="shared" si="23"/>
        <v>-2.0542585428297375E-3</v>
      </c>
      <c r="AW79">
        <v>76</v>
      </c>
      <c r="AX79">
        <f>IF(Z79&gt;0, (R79*SUMPRODUCT(K79:$K$98, X79:$X$98)-K79*$AZ$3)/Z79, 0)</f>
        <v>-16064.998570145488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0.59415461300000005</v>
      </c>
      <c r="Q80" s="4">
        <f t="shared" si="48"/>
        <v>12.5</v>
      </c>
      <c r="R80">
        <f t="shared" si="27"/>
        <v>100000</v>
      </c>
      <c r="S80">
        <f t="shared" si="28"/>
        <v>-36314.255647817896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-0.85675032065995615</v>
      </c>
      <c r="AC80">
        <f t="shared" si="29"/>
        <v>-0.76661324652628748</v>
      </c>
      <c r="AE80">
        <f t="shared" si="30"/>
        <v>0</v>
      </c>
      <c r="AF80">
        <f t="shared" si="31"/>
        <v>0</v>
      </c>
      <c r="AG80">
        <f t="shared" si="31"/>
        <v>-2.6388164677015516E-4</v>
      </c>
      <c r="AH80">
        <f t="shared" si="32"/>
        <v>-3.1686411485608508</v>
      </c>
      <c r="AI80">
        <f t="shared" si="33"/>
        <v>-3.1689050302076209</v>
      </c>
      <c r="AJ80">
        <f t="shared" si="34"/>
        <v>-9.0137074133668671E-2</v>
      </c>
      <c r="AK80">
        <f t="shared" si="49"/>
        <v>-5.9972522446196934E-2</v>
      </c>
      <c r="AL80">
        <f t="shared" si="35"/>
        <v>-3.3190146267874865</v>
      </c>
      <c r="AN80">
        <f t="shared" si="36"/>
        <v>0</v>
      </c>
      <c r="AO80">
        <f t="shared" si="36"/>
        <v>0</v>
      </c>
      <c r="AP80">
        <f t="shared" si="36"/>
        <v>-6.7188954331870605E-8</v>
      </c>
      <c r="AQ80">
        <f t="shared" si="36"/>
        <v>-8.0679231780821071E-4</v>
      </c>
      <c r="AR80">
        <f t="shared" si="36"/>
        <v>-8.0685950676254257E-4</v>
      </c>
      <c r="AS80">
        <f t="shared" si="36"/>
        <v>-2.295050008858916E-5</v>
      </c>
      <c r="AT80">
        <f t="shared" si="36"/>
        <v>-1.5270069446377059E-5</v>
      </c>
      <c r="AU80">
        <f t="shared" si="23"/>
        <v>-8.4508007629750879E-4</v>
      </c>
      <c r="AW80">
        <v>77</v>
      </c>
      <c r="AX80">
        <f>IF(Z80&gt;0, (R80*SUMPRODUCT(K80:$K$98, X80:$X$98)-K80*$AZ$3)/Z80, 0)</f>
        <v>-36314.255647817896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0.62493506799999998</v>
      </c>
      <c r="Q81" s="4">
        <f t="shared" si="48"/>
        <v>12.5</v>
      </c>
      <c r="R81">
        <f t="shared" si="27"/>
        <v>100000</v>
      </c>
      <c r="S81">
        <f t="shared" si="28"/>
        <v>-88902.811787461847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-0.76661324652628748</v>
      </c>
      <c r="AC81">
        <f t="shared" si="29"/>
        <v>-0.68514861845213704</v>
      </c>
      <c r="AE81">
        <f t="shared" si="30"/>
        <v>0</v>
      </c>
      <c r="AF81">
        <f t="shared" si="31"/>
        <v>0</v>
      </c>
      <c r="AG81">
        <f t="shared" si="31"/>
        <v>-9.6333935434194691E-5</v>
      </c>
      <c r="AH81">
        <f t="shared" si="32"/>
        <v>-1.3192711589460711</v>
      </c>
      <c r="AI81">
        <f t="shared" si="33"/>
        <v>-1.3193674928815053</v>
      </c>
      <c r="AJ81">
        <f t="shared" si="34"/>
        <v>-8.1464628074150447E-2</v>
      </c>
      <c r="AK81">
        <f t="shared" si="49"/>
        <v>-5.3662927256840132E-2</v>
      </c>
      <c r="AL81">
        <f t="shared" si="35"/>
        <v>-1.4544950482124959</v>
      </c>
      <c r="AN81">
        <f t="shared" si="36"/>
        <v>0</v>
      </c>
      <c r="AO81">
        <f t="shared" si="36"/>
        <v>0</v>
      </c>
      <c r="AP81">
        <f t="shared" si="36"/>
        <v>-2.1900295575281642E-8</v>
      </c>
      <c r="AQ81">
        <f t="shared" si="36"/>
        <v>-2.9991952674454604E-4</v>
      </c>
      <c r="AR81">
        <f t="shared" si="36"/>
        <v>-2.9994142704012133E-4</v>
      </c>
      <c r="AS81">
        <f t="shared" si="36"/>
        <v>-1.8519947573126945E-5</v>
      </c>
      <c r="AT81">
        <f t="shared" si="36"/>
        <v>-1.2199584321585554E-5</v>
      </c>
      <c r="AU81">
        <f t="shared" si="23"/>
        <v>-3.3066095893483381E-4</v>
      </c>
      <c r="AW81">
        <v>78</v>
      </c>
      <c r="AX81">
        <f>IF(Z81&gt;0, (R81*SUMPRODUCT(K81:$K$98, X81:$X$98)-K81*$AZ$3)/Z81, 0)</f>
        <v>-88902.811787461847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0.65550924799999999</v>
      </c>
      <c r="Q82" s="4">
        <f t="shared" si="48"/>
        <v>12.5</v>
      </c>
      <c r="R82">
        <f t="shared" si="27"/>
        <v>100000</v>
      </c>
      <c r="S82">
        <f t="shared" si="28"/>
        <v>-237406.32141065333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-0.68514861845213704</v>
      </c>
      <c r="AC82">
        <f t="shared" si="29"/>
        <v>-0.61199191262891861</v>
      </c>
      <c r="AE82">
        <f t="shared" si="30"/>
        <v>0</v>
      </c>
      <c r="AF82">
        <f t="shared" si="31"/>
        <v>0</v>
      </c>
      <c r="AG82">
        <f t="shared" si="31"/>
        <v>-3.2222810506503225E-5</v>
      </c>
      <c r="AH82">
        <f t="shared" si="32"/>
        <v>-0.50518228458679615</v>
      </c>
      <c r="AI82">
        <f t="shared" si="33"/>
        <v>-0.50521450739730267</v>
      </c>
      <c r="AJ82">
        <f t="shared" si="34"/>
        <v>-7.3156705823218426E-2</v>
      </c>
      <c r="AK82">
        <f t="shared" si="49"/>
        <v>-4.7960403291649599E-2</v>
      </c>
      <c r="AL82">
        <f t="shared" si="35"/>
        <v>-0.62633161651217073</v>
      </c>
      <c r="AN82">
        <f t="shared" si="36"/>
        <v>0</v>
      </c>
      <c r="AO82">
        <f t="shared" si="36"/>
        <v>0</v>
      </c>
      <c r="AP82">
        <f t="shared" si="36"/>
        <v>-6.5405770857127037E-9</v>
      </c>
      <c r="AQ82">
        <f t="shared" si="36"/>
        <v>-1.0254175916807569E-4</v>
      </c>
      <c r="AR82">
        <f t="shared" si="36"/>
        <v>-1.025482997451614E-4</v>
      </c>
      <c r="AS82">
        <f t="shared" si="36"/>
        <v>-1.4849327735611361E-5</v>
      </c>
      <c r="AT82">
        <f t="shared" si="36"/>
        <v>-9.7349892780952372E-6</v>
      </c>
      <c r="AU82">
        <f t="shared" si="23"/>
        <v>-1.2713261675886801E-4</v>
      </c>
      <c r="AW82">
        <v>79</v>
      </c>
      <c r="AX82">
        <f>IF(Z82&gt;0, (R82*SUMPRODUCT(K82:$K$98, X82:$X$98)-K82*$AZ$3)/Z82, 0)</f>
        <v>-237406.32141065333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0.68583899100000001</v>
      </c>
      <c r="Q83" s="4">
        <f t="shared" si="48"/>
        <v>12.5</v>
      </c>
      <c r="R83">
        <f t="shared" si="27"/>
        <v>100000</v>
      </c>
      <c r="S83">
        <f t="shared" si="28"/>
        <v>-697011.14691647689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-0.61199191262891861</v>
      </c>
      <c r="AC83">
        <f t="shared" si="29"/>
        <v>-0.54650818175419102</v>
      </c>
      <c r="AE83">
        <f t="shared" si="30"/>
        <v>0</v>
      </c>
      <c r="AF83">
        <f t="shared" si="31"/>
        <v>0</v>
      </c>
      <c r="AG83">
        <f t="shared" si="31"/>
        <v>-9.8009225564738223E-6</v>
      </c>
      <c r="AH83">
        <f t="shared" si="32"/>
        <v>-0.17679727875971499</v>
      </c>
      <c r="AI83">
        <f t="shared" si="33"/>
        <v>-0.17680707968227147</v>
      </c>
      <c r="AJ83">
        <f t="shared" si="34"/>
        <v>-6.5483730874727586E-2</v>
      </c>
      <c r="AK83">
        <f t="shared" si="49"/>
        <v>-4.2839433884024308E-2</v>
      </c>
      <c r="AL83">
        <f t="shared" si="35"/>
        <v>-0.28513024444102336</v>
      </c>
      <c r="AN83">
        <f t="shared" si="36"/>
        <v>0</v>
      </c>
      <c r="AO83">
        <f t="shared" si="36"/>
        <v>0</v>
      </c>
      <c r="AP83">
        <f t="shared" si="36"/>
        <v>-1.7762397552077279E-9</v>
      </c>
      <c r="AQ83">
        <f t="shared" si="36"/>
        <v>-3.2041305635878009E-5</v>
      </c>
      <c r="AR83">
        <f t="shared" si="36"/>
        <v>-3.2043081875633218E-5</v>
      </c>
      <c r="AS83">
        <f t="shared" si="36"/>
        <v>-1.1867740554911866E-5</v>
      </c>
      <c r="AT83">
        <f t="shared" si="36"/>
        <v>-7.7638717291093229E-6</v>
      </c>
      <c r="AU83">
        <f t="shared" si="23"/>
        <v>-5.1674694159654406E-5</v>
      </c>
      <c r="AW83">
        <v>80</v>
      </c>
      <c r="AX83">
        <f>IF(Z83&gt;0, (R83*SUMPRODUCT(K83:$K$98, X83:$X$98)-K83*$AZ$3)/Z83, 0)</f>
        <v>-697011.14691647689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0.71588716699999999</v>
      </c>
      <c r="Q84" s="4">
        <f t="shared" si="48"/>
        <v>12.5</v>
      </c>
      <c r="R84">
        <f t="shared" si="27"/>
        <v>100000</v>
      </c>
      <c r="S84">
        <f t="shared" si="28"/>
        <v>-2270474.5876022894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-0.54650818175419102</v>
      </c>
      <c r="AC84">
        <f t="shared" si="29"/>
        <v>-0.48798105106527739</v>
      </c>
      <c r="AE84">
        <f t="shared" si="30"/>
        <v>0</v>
      </c>
      <c r="AF84">
        <f t="shared" si="31"/>
        <v>0</v>
      </c>
      <c r="AG84">
        <f t="shared" si="31"/>
        <v>-2.6865586479686422E-6</v>
      </c>
      <c r="AH84">
        <f t="shared" si="32"/>
        <v>-5.6130837463523535E-2</v>
      </c>
      <c r="AI84">
        <f t="shared" si="33"/>
        <v>-5.6133524022171505E-2</v>
      </c>
      <c r="AJ84">
        <f t="shared" si="34"/>
        <v>-5.8527130688913631E-2</v>
      </c>
      <c r="AK84">
        <f t="shared" si="49"/>
        <v>-3.8255572722793375E-2</v>
      </c>
      <c r="AL84">
        <f t="shared" si="35"/>
        <v>-0.1529162274338785</v>
      </c>
      <c r="AN84">
        <f t="shared" si="36"/>
        <v>0</v>
      </c>
      <c r="AO84">
        <f t="shared" si="36"/>
        <v>0</v>
      </c>
      <c r="AP84">
        <f t="shared" si="36"/>
        <v>-4.3472331373858643E-10</v>
      </c>
      <c r="AQ84">
        <f t="shared" si="36"/>
        <v>-9.0827660447745267E-6</v>
      </c>
      <c r="AR84">
        <f t="shared" si="36"/>
        <v>-9.083200768088265E-6</v>
      </c>
      <c r="AS84">
        <f t="shared" si="36"/>
        <v>-9.4705202940326154E-6</v>
      </c>
      <c r="AT84">
        <f t="shared" si="36"/>
        <v>-6.1902945448799033E-6</v>
      </c>
      <c r="AU84">
        <f t="shared" si="23"/>
        <v>-2.4744015607000784E-5</v>
      </c>
      <c r="AW84">
        <v>81</v>
      </c>
      <c r="AX84">
        <f>IF(Z84&gt;0, (R84*SUMPRODUCT(K84:$K$98, X84:$X$98)-K84*$AZ$3)/Z84, 0)</f>
        <v>-2270474.5876022894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0.74578270000000002</v>
      </c>
      <c r="Q85" s="4">
        <f t="shared" si="48"/>
        <v>12.5</v>
      </c>
      <c r="R85">
        <f t="shared" si="27"/>
        <v>100000</v>
      </c>
      <c r="S85">
        <f t="shared" si="28"/>
        <v>-8300991.3994975332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-0.48798105106527739</v>
      </c>
      <c r="AC85">
        <f t="shared" si="29"/>
        <v>-0.43570515883618854</v>
      </c>
      <c r="AE85">
        <f t="shared" si="30"/>
        <v>0</v>
      </c>
      <c r="AF85">
        <f t="shared" si="31"/>
        <v>0</v>
      </c>
      <c r="AG85">
        <f t="shared" si="31"/>
        <v>-6.5610409929855211E-7</v>
      </c>
      <c r="AH85">
        <f t="shared" si="32"/>
        <v>-1.6028711697523228E-2</v>
      </c>
      <c r="AI85">
        <f t="shared" si="33"/>
        <v>-1.6029367801622528E-2</v>
      </c>
      <c r="AJ85">
        <f t="shared" si="34"/>
        <v>-5.2275892229088849E-2</v>
      </c>
      <c r="AK85">
        <f t="shared" si="49"/>
        <v>-3.415867357456942E-2</v>
      </c>
      <c r="AL85">
        <f t="shared" si="35"/>
        <v>-0.1024639336052808</v>
      </c>
      <c r="AN85">
        <f t="shared" si="36"/>
        <v>0</v>
      </c>
      <c r="AO85">
        <f t="shared" si="36"/>
        <v>0</v>
      </c>
      <c r="AP85">
        <f t="shared" si="36"/>
        <v>-9.4791923150259344E-11</v>
      </c>
      <c r="AQ85">
        <f t="shared" si="36"/>
        <v>-2.315779476235072E-6</v>
      </c>
      <c r="AR85">
        <f t="shared" si="36"/>
        <v>-2.3158742681582228E-6</v>
      </c>
      <c r="AS85">
        <f t="shared" si="36"/>
        <v>-7.552661786580557E-6</v>
      </c>
      <c r="AT85">
        <f t="shared" si="36"/>
        <v>-4.9351411824085893E-6</v>
      </c>
      <c r="AU85">
        <f t="shared" si="23"/>
        <v>-1.4803677237147369E-5</v>
      </c>
      <c r="AW85">
        <v>82</v>
      </c>
      <c r="AX85">
        <f>IF(Z85&gt;0, (R85*SUMPRODUCT(K85:$K$98, X85:$X$98)-K85*$AZ$3)/Z85, 0)</f>
        <v>-8300991.3994975332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0.77567720100000004</v>
      </c>
      <c r="Q86" s="4">
        <f t="shared" si="48"/>
        <v>12.5</v>
      </c>
      <c r="R86">
        <f t="shared" si="27"/>
        <v>100000</v>
      </c>
      <c r="S86">
        <f t="shared" si="28"/>
        <v>-34581657.031608783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-0.43570515883618854</v>
      </c>
      <c r="AC86">
        <f t="shared" si="29"/>
        <v>-0.38902446122715267</v>
      </c>
      <c r="AE86">
        <f t="shared" si="30"/>
        <v>0</v>
      </c>
      <c r="AF86">
        <f t="shared" si="31"/>
        <v>0</v>
      </c>
      <c r="AG86">
        <f t="shared" si="31"/>
        <v>-1.4061806699703957E-7</v>
      </c>
      <c r="AH86">
        <f t="shared" si="32"/>
        <v>-4.0713999304682162E-3</v>
      </c>
      <c r="AI86">
        <f t="shared" si="33"/>
        <v>-4.0715405485352131E-3</v>
      </c>
      <c r="AJ86">
        <f t="shared" si="34"/>
        <v>-4.6680697609035871E-2</v>
      </c>
      <c r="AK86">
        <f t="shared" si="49"/>
        <v>-3.04993611185332E-2</v>
      </c>
      <c r="AL86">
        <f t="shared" si="35"/>
        <v>-8.1251599276104286E-2</v>
      </c>
      <c r="AN86">
        <f t="shared" si="36"/>
        <v>0</v>
      </c>
      <c r="AO86">
        <f t="shared" si="36"/>
        <v>0</v>
      </c>
      <c r="AP86">
        <f t="shared" si="36"/>
        <v>-1.8139348475139707E-11</v>
      </c>
      <c r="AQ86">
        <f t="shared" si="36"/>
        <v>-5.2519952590428765E-7</v>
      </c>
      <c r="AR86">
        <f t="shared" si="36"/>
        <v>-5.2521766525276277E-7</v>
      </c>
      <c r="AS86">
        <f t="shared" si="36"/>
        <v>-6.0216831241944843E-6</v>
      </c>
      <c r="AT86">
        <f t="shared" si="36"/>
        <v>-3.93433469406067E-6</v>
      </c>
      <c r="AU86">
        <f t="shared" si="23"/>
        <v>-1.0481235483507917E-5</v>
      </c>
      <c r="AW86">
        <v>83</v>
      </c>
      <c r="AX86">
        <f>IF(Z86&gt;0, (R86*SUMPRODUCT(K86:$K$98, X86:$X$98)-K86*$AZ$3)/Z86, 0)</f>
        <v>-34581657.031608783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0.80557273399999996</v>
      </c>
      <c r="Q87" s="4">
        <f t="shared" si="48"/>
        <v>12.5</v>
      </c>
      <c r="R87">
        <f t="shared" si="27"/>
        <v>100000</v>
      </c>
      <c r="S87">
        <f t="shared" si="28"/>
        <v>-167418411.90204585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-0.38902446122715267</v>
      </c>
      <c r="AC87">
        <f t="shared" si="29"/>
        <v>-0.34734372447264983</v>
      </c>
      <c r="AE87">
        <f t="shared" si="30"/>
        <v>0</v>
      </c>
      <c r="AF87">
        <f t="shared" si="31"/>
        <v>0</v>
      </c>
      <c r="AG87">
        <f t="shared" si="31"/>
        <v>-2.5933805646468843E-8</v>
      </c>
      <c r="AH87">
        <f t="shared" si="32"/>
        <v>-9.0622464544480271E-4</v>
      </c>
      <c r="AI87">
        <f t="shared" si="33"/>
        <v>-9.0625057925044919E-4</v>
      </c>
      <c r="AJ87">
        <f t="shared" si="34"/>
        <v>-4.1680736754502845E-2</v>
      </c>
      <c r="AK87">
        <f t="shared" si="49"/>
        <v>-2.723171228590069E-2</v>
      </c>
      <c r="AL87">
        <f t="shared" si="35"/>
        <v>-6.9818699619653979E-2</v>
      </c>
      <c r="AN87">
        <f t="shared" si="36"/>
        <v>0</v>
      </c>
      <c r="AO87">
        <f t="shared" si="36"/>
        <v>0</v>
      </c>
      <c r="AP87">
        <f t="shared" si="36"/>
        <v>-2.9869557556172192E-12</v>
      </c>
      <c r="AQ87">
        <f t="shared" si="36"/>
        <v>-1.0437546102926446E-7</v>
      </c>
      <c r="AR87">
        <f t="shared" si="36"/>
        <v>-1.0437844798502007E-7</v>
      </c>
      <c r="AS87">
        <f t="shared" si="36"/>
        <v>-4.8006265738395477E-6</v>
      </c>
      <c r="AT87">
        <f t="shared" si="36"/>
        <v>-3.1364436387205856E-6</v>
      </c>
      <c r="AU87">
        <f t="shared" si="23"/>
        <v>-8.0414486605451526E-6</v>
      </c>
      <c r="AW87">
        <v>84</v>
      </c>
      <c r="AX87">
        <f>IF(Z87&gt;0, (R87*SUMPRODUCT(K87:$K$98, X87:$X$98)-K87*$AZ$3)/Z87, 0)</f>
        <v>-167418411.90204585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0.83546826699999999</v>
      </c>
      <c r="Q88" s="4">
        <f t="shared" si="48"/>
        <v>12.5</v>
      </c>
      <c r="R88">
        <f t="shared" si="27"/>
        <v>100000</v>
      </c>
      <c r="S88">
        <f t="shared" si="28"/>
        <v>-967314388.16113818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-0.34734372447264983</v>
      </c>
      <c r="AC88">
        <f t="shared" si="29"/>
        <v>-0.31012841638915672</v>
      </c>
      <c r="AE88">
        <f t="shared" si="30"/>
        <v>0</v>
      </c>
      <c r="AF88">
        <f t="shared" si="31"/>
        <v>0</v>
      </c>
      <c r="AG88">
        <f t="shared" si="31"/>
        <v>-4.0075959298340162E-9</v>
      </c>
      <c r="AH88">
        <f t="shared" si="32"/>
        <v>-1.7333497328136111E-4</v>
      </c>
      <c r="AI88">
        <f t="shared" si="33"/>
        <v>-1.7333898087729094E-4</v>
      </c>
      <c r="AJ88">
        <f t="shared" si="34"/>
        <v>-3.7215308083493104E-2</v>
      </c>
      <c r="AK88">
        <f t="shared" si="49"/>
        <v>-2.4314060713085492E-2</v>
      </c>
      <c r="AL88">
        <f t="shared" si="35"/>
        <v>-6.1702707777455887E-2</v>
      </c>
      <c r="AN88">
        <f t="shared" si="36"/>
        <v>0</v>
      </c>
      <c r="AO88">
        <f t="shared" si="36"/>
        <v>0</v>
      </c>
      <c r="AP88">
        <f t="shared" si="36"/>
        <v>-4.1212450831236911E-13</v>
      </c>
      <c r="AQ88">
        <f t="shared" si="36"/>
        <v>-1.7825048205365667E-8</v>
      </c>
      <c r="AR88">
        <f t="shared" si="36"/>
        <v>-1.782546032987398E-8</v>
      </c>
      <c r="AS88">
        <f t="shared" si="36"/>
        <v>-3.8270676021567284E-6</v>
      </c>
      <c r="AT88">
        <f t="shared" si="36"/>
        <v>-2.5003569451355509E-6</v>
      </c>
      <c r="AU88">
        <f t="shared" si="23"/>
        <v>-6.345250007622153E-6</v>
      </c>
      <c r="AW88">
        <v>85</v>
      </c>
      <c r="AX88">
        <f>IF(Z88&gt;0, (R88*SUMPRODUCT(K88:$K$98, X88:$X$98)-K88*$AZ$3)/Z88, 0)</f>
        <v>-967314388.16113818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12.5</v>
      </c>
      <c r="R89">
        <f t="shared" si="27"/>
        <v>100000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-0.31012841638915672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-3.2060767438672129E-5</v>
      </c>
      <c r="AI89">
        <f t="shared" si="33"/>
        <v>-3.2060767438672129E-5</v>
      </c>
      <c r="AJ89">
        <f t="shared" si="34"/>
        <v>-0.31012841638915672</v>
      </c>
      <c r="AK89">
        <f t="shared" si="49"/>
        <v>-2.1708989147240974E-2</v>
      </c>
      <c r="AL89">
        <f t="shared" si="35"/>
        <v>-0.33186946630383635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-2.9437464879454936E-9</v>
      </c>
      <c r="AR89">
        <f t="shared" si="36"/>
        <v>-2.9437464879454936E-9</v>
      </c>
      <c r="AS89">
        <f t="shared" si="36"/>
        <v>-2.8475283328884945E-5</v>
      </c>
      <c r="AT89">
        <f t="shared" si="36"/>
        <v>-1.9932698330219464E-6</v>
      </c>
      <c r="AU89">
        <f t="shared" si="23"/>
        <v>-3.0471496908394837E-5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3815.5351775897807</v>
      </c>
      <c r="AO91" s="8">
        <f t="shared" si="50"/>
        <v>-381.5535177589781</v>
      </c>
      <c r="AP91" s="8">
        <f t="shared" si="50"/>
        <v>-234.18407728790757</v>
      </c>
      <c r="AQ91" s="8">
        <f t="shared" si="50"/>
        <v>-3015.7620753239921</v>
      </c>
      <c r="AR91" s="8">
        <f t="shared" si="50"/>
        <v>184.03550721890031</v>
      </c>
      <c r="AS91" s="8">
        <f t="shared" si="50"/>
        <v>-111.05311684418876</v>
      </c>
      <c r="AT91" s="8">
        <f t="shared" si="50"/>
        <v>49.201126183143543</v>
      </c>
      <c r="AU91" s="8">
        <f t="shared" si="50"/>
        <v>122.18351655785594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6" priority="1" operator="lessThan">
      <formula>0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9BD89-481E-4388-BEEE-FF38F3B2E926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5152.0461871371172</v>
      </c>
      <c r="K3">
        <v>1</v>
      </c>
      <c r="L3" s="2">
        <v>0</v>
      </c>
      <c r="O3">
        <f>$C$3</f>
        <v>5152.0461871371172</v>
      </c>
      <c r="P3">
        <f>O3*C5</f>
        <v>515.20461871371174</v>
      </c>
      <c r="Q3" s="4">
        <f>B8</f>
        <v>125.8175559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5152.0461871371172</v>
      </c>
      <c r="AF3">
        <f t="shared" ref="AF3:AG34" si="4">-$Z3*P3</f>
        <v>-515.20461871371174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4511.024012523405</v>
      </c>
      <c r="AJ3">
        <f t="shared" ref="AJ3:AJ66" si="7">AB3-AC3</f>
        <v>0</v>
      </c>
      <c r="AL3">
        <f t="shared" ref="AL3:AL66" si="8">SUM(AI3:AK3)</f>
        <v>4511.024012523405</v>
      </c>
      <c r="AN3">
        <f t="shared" ref="AN3:AU34" si="9">AE3*$K3</f>
        <v>5152.0461871371172</v>
      </c>
      <c r="AO3">
        <f t="shared" si="9"/>
        <v>-515.20461871371174</v>
      </c>
      <c r="AP3">
        <f t="shared" si="9"/>
        <v>-125.8175559</v>
      </c>
      <c r="AQ3">
        <f t="shared" si="9"/>
        <v>0</v>
      </c>
      <c r="AR3">
        <f t="shared" si="9"/>
        <v>4511.024012523405</v>
      </c>
      <c r="AS3">
        <f t="shared" si="9"/>
        <v>0</v>
      </c>
      <c r="AT3">
        <f t="shared" si="9"/>
        <v>0</v>
      </c>
      <c r="AU3">
        <f t="shared" si="9"/>
        <v>4511.024012523405</v>
      </c>
      <c r="AW3">
        <v>0</v>
      </c>
      <c r="AX3">
        <f>IF(Z3&gt;0, (R3*SUMPRODUCT(K3:$K$98, X3:$X$98)-K3*$AZ$3)/Z3, 0)</f>
        <v>0</v>
      </c>
      <c r="AZ3">
        <f>C6*ABS(SUMPRODUCT(X4:X79, K4:K79))/1</f>
        <v>4058.050089837086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2.8498989999999999E-3</v>
      </c>
      <c r="R4">
        <f t="shared" si="0"/>
        <v>100000</v>
      </c>
      <c r="S4">
        <f t="shared" si="1"/>
        <v>275.74575066498591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272.20244561926165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-284.98989999999998</v>
      </c>
      <c r="AI4">
        <f t="shared" si="6"/>
        <v>-284.98989999999998</v>
      </c>
      <c r="AJ4">
        <f t="shared" si="7"/>
        <v>-272.20244561926165</v>
      </c>
      <c r="AK4">
        <f>G4*SUM(AB4, AE4:AF4)</f>
        <v>0</v>
      </c>
      <c r="AL4">
        <f t="shared" si="8"/>
        <v>-557.19234561926169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-265.87358895419345</v>
      </c>
      <c r="AR4">
        <f t="shared" si="9"/>
        <v>-265.87358895419345</v>
      </c>
      <c r="AS4">
        <f t="shared" si="9"/>
        <v>-253.94388060384517</v>
      </c>
      <c r="AT4">
        <f t="shared" si="9"/>
        <v>0</v>
      </c>
      <c r="AU4">
        <f t="shared" si="9"/>
        <v>-519.81746955803874</v>
      </c>
      <c r="AW4">
        <v>1</v>
      </c>
      <c r="AX4">
        <f>IF(Z4&gt;0, (R4*SUMPRODUCT(K4:$K$98, X4:$X$98)-K4*$AZ$3)/Z4, 0)</f>
        <v>275.74575066498591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2.8964780000000001E-3</v>
      </c>
      <c r="Q5" s="4">
        <f t="shared" ref="Q5:Q68" si="21">$C$8</f>
        <v>12.5</v>
      </c>
      <c r="R5">
        <f t="shared" si="0"/>
        <v>100000</v>
      </c>
      <c r="S5">
        <f t="shared" si="1"/>
        <v>330.56130892402678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272.20244561926165</v>
      </c>
      <c r="AC5">
        <f t="shared" si="2"/>
        <v>322.10533294721381</v>
      </c>
      <c r="AE5">
        <f t="shared" si="3"/>
        <v>0</v>
      </c>
      <c r="AF5">
        <f t="shared" si="4"/>
        <v>0</v>
      </c>
      <c r="AG5">
        <f t="shared" si="4"/>
        <v>-12.180241767996947</v>
      </c>
      <c r="AH5">
        <f t="shared" si="5"/>
        <v>-285.92585502442779</v>
      </c>
      <c r="AI5">
        <f t="shared" si="6"/>
        <v>-298.10609679242475</v>
      </c>
      <c r="AJ5">
        <f t="shared" si="7"/>
        <v>-49.902887327952158</v>
      </c>
      <c r="AK5">
        <f>G5*SUM(AB5, AE5:AF5)</f>
        <v>11.160300270389728</v>
      </c>
      <c r="AL5">
        <f t="shared" si="8"/>
        <v>-336.8486838499872</v>
      </c>
      <c r="AN5">
        <f t="shared" si="9"/>
        <v>0</v>
      </c>
      <c r="AO5">
        <f t="shared" si="9"/>
        <v>0</v>
      </c>
      <c r="AP5">
        <f t="shared" si="9"/>
        <v>-10.415422393001785</v>
      </c>
      <c r="AQ5">
        <f t="shared" si="9"/>
        <v>-244.49749109120916</v>
      </c>
      <c r="AR5">
        <f t="shared" si="9"/>
        <v>-254.91291348421097</v>
      </c>
      <c r="AS5">
        <f t="shared" si="9"/>
        <v>-42.67235905913163</v>
      </c>
      <c r="AT5">
        <f t="shared" si="9"/>
        <v>9.5432622408411127</v>
      </c>
      <c r="AU5">
        <f t="shared" si="9"/>
        <v>-288.04201030250147</v>
      </c>
      <c r="AW5">
        <v>2</v>
      </c>
      <c r="AX5">
        <f>IF(Z5&gt;0, (R5*SUMPRODUCT(K5:$K$98, X5:$X$98)-K5*$AZ$3)/Z5, 0)</f>
        <v>330.56130892402678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2.9506620000000002E-3</v>
      </c>
      <c r="Q6" s="4">
        <f t="shared" si="21"/>
        <v>12.5</v>
      </c>
      <c r="R6">
        <f t="shared" si="0"/>
        <v>100000</v>
      </c>
      <c r="S6">
        <f t="shared" si="1"/>
        <v>433.83082259773687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322.10533294721381</v>
      </c>
      <c r="AC6">
        <f t="shared" si="2"/>
        <v>417.2584703819598</v>
      </c>
      <c r="AE6">
        <f t="shared" si="3"/>
        <v>0</v>
      </c>
      <c r="AF6">
        <f t="shared" si="4"/>
        <v>0</v>
      </c>
      <c r="AG6">
        <f t="shared" si="4"/>
        <v>-12.022499573781335</v>
      </c>
      <c r="AH6">
        <f t="shared" si="5"/>
        <v>-287.51821228513126</v>
      </c>
      <c r="AI6">
        <f t="shared" si="6"/>
        <v>-299.54071185891257</v>
      </c>
      <c r="AJ6">
        <f t="shared" si="7"/>
        <v>-95.153137434745986</v>
      </c>
      <c r="AK6">
        <f>G6*SUM(AB6, AE6:AF6)</f>
        <v>18.843161977412009</v>
      </c>
      <c r="AL6">
        <f t="shared" si="8"/>
        <v>-375.85068731624654</v>
      </c>
      <c r="AN6">
        <f t="shared" si="9"/>
        <v>0</v>
      </c>
      <c r="AO6">
        <f t="shared" si="9"/>
        <v>0</v>
      </c>
      <c r="AP6">
        <f t="shared" si="9"/>
        <v>-9.2742767505663384</v>
      </c>
      <c r="AQ6">
        <f t="shared" si="9"/>
        <v>-221.79443261329314</v>
      </c>
      <c r="AR6">
        <f t="shared" si="9"/>
        <v>-231.06870936385948</v>
      </c>
      <c r="AS6">
        <f t="shared" si="9"/>
        <v>-73.402084553116808</v>
      </c>
      <c r="AT6">
        <f t="shared" si="9"/>
        <v>14.535804136385849</v>
      </c>
      <c r="AU6">
        <f t="shared" si="9"/>
        <v>-289.9349897805904</v>
      </c>
      <c r="AW6">
        <v>3</v>
      </c>
      <c r="AX6">
        <f>IF(Z6&gt;0, (R6*SUMPRODUCT(K6:$K$98, X6:$X$98)-K6*$AZ$3)/Z6, 0)</f>
        <v>433.83082259773687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3.0134020000000001E-3</v>
      </c>
      <c r="Q7" s="4">
        <f t="shared" si="21"/>
        <v>12.5</v>
      </c>
      <c r="R7">
        <f t="shared" si="0"/>
        <v>100000</v>
      </c>
      <c r="S7">
        <f t="shared" si="1"/>
        <v>503.23988129075099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417.2584703819598</v>
      </c>
      <c r="AC7">
        <f t="shared" si="2"/>
        <v>477.71740457378382</v>
      </c>
      <c r="AE7">
        <f t="shared" si="3"/>
        <v>0</v>
      </c>
      <c r="AF7">
        <f t="shared" si="4"/>
        <v>0</v>
      </c>
      <c r="AG7">
        <f t="shared" si="4"/>
        <v>-11.866045953782891</v>
      </c>
      <c r="AH7">
        <f t="shared" si="5"/>
        <v>-289.8289940850546</v>
      </c>
      <c r="AI7">
        <f t="shared" si="6"/>
        <v>-301.69504003883748</v>
      </c>
      <c r="AJ7">
        <f t="shared" si="7"/>
        <v>-60.458934191824028</v>
      </c>
      <c r="AK7">
        <f>G7*SUM(AB7, AE7:AF7)</f>
        <v>20.487390895754224</v>
      </c>
      <c r="AL7">
        <f t="shared" si="8"/>
        <v>-341.66658333490727</v>
      </c>
      <c r="AN7">
        <f t="shared" si="9"/>
        <v>0</v>
      </c>
      <c r="AO7">
        <f t="shared" si="9"/>
        <v>0</v>
      </c>
      <c r="AP7">
        <f t="shared" si="9"/>
        <v>-8.3282566271967671</v>
      </c>
      <c r="AQ7">
        <f t="shared" si="9"/>
        <v>-203.41824480909918</v>
      </c>
      <c r="AR7">
        <f t="shared" si="9"/>
        <v>-211.74650143629592</v>
      </c>
      <c r="AS7">
        <f t="shared" si="9"/>
        <v>-42.433471209993968</v>
      </c>
      <c r="AT7">
        <f t="shared" si="9"/>
        <v>14.379200086204023</v>
      </c>
      <c r="AU7">
        <f t="shared" si="9"/>
        <v>-239.80077256008587</v>
      </c>
      <c r="AW7">
        <v>4</v>
      </c>
      <c r="AX7">
        <f>IF(Z7&gt;0, (R7*SUMPRODUCT(K7:$K$98, X7:$X$98)-K7*$AZ$3)/Z7, 0)</f>
        <v>503.23988129075099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3.0789929999999999E-3</v>
      </c>
      <c r="Q8" s="4">
        <f t="shared" si="21"/>
        <v>12.5</v>
      </c>
      <c r="R8">
        <f t="shared" si="0"/>
        <v>100000</v>
      </c>
      <c r="S8">
        <f t="shared" si="1"/>
        <v>495.11557380576517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477.71740457378382</v>
      </c>
      <c r="AC8">
        <f t="shared" si="2"/>
        <v>463.85793826436247</v>
      </c>
      <c r="AE8">
        <f t="shared" si="3"/>
        <v>0</v>
      </c>
      <c r="AF8">
        <f t="shared" si="4"/>
        <v>0</v>
      </c>
      <c r="AG8">
        <f t="shared" si="4"/>
        <v>-11.710850021815686</v>
      </c>
      <c r="AH8">
        <f t="shared" si="5"/>
        <v>-292.28377943500675</v>
      </c>
      <c r="AI8">
        <f t="shared" si="6"/>
        <v>-303.99462945682245</v>
      </c>
      <c r="AJ8">
        <f t="shared" si="7"/>
        <v>13.85946630942135</v>
      </c>
      <c r="AK8">
        <f t="shared" ref="AK8:AK71" si="22">G8*SUM(AB8:AB8, AE8:AF8)</f>
        <v>10.175380717421595</v>
      </c>
      <c r="AL8">
        <f t="shared" si="8"/>
        <v>-279.9597824299795</v>
      </c>
      <c r="AN8">
        <f t="shared" si="9"/>
        <v>0</v>
      </c>
      <c r="AO8">
        <f t="shared" si="9"/>
        <v>0</v>
      </c>
      <c r="AP8">
        <f t="shared" si="9"/>
        <v>-7.6722966648627438</v>
      </c>
      <c r="AQ8">
        <f t="shared" si="9"/>
        <v>-191.48805270114784</v>
      </c>
      <c r="AR8">
        <f t="shared" si="9"/>
        <v>-199.16034936601059</v>
      </c>
      <c r="AS8">
        <f t="shared" si="9"/>
        <v>9.0799503831460271</v>
      </c>
      <c r="AT8">
        <f t="shared" si="9"/>
        <v>6.666342698997215</v>
      </c>
      <c r="AU8">
        <f t="shared" si="9"/>
        <v>-183.41405628386732</v>
      </c>
      <c r="AW8">
        <v>5</v>
      </c>
      <c r="AX8">
        <f>IF(Z8&gt;0, (R8*SUMPRODUCT(K8:$K$98, X8:$X$98)-K8*$AZ$3)/Z8, 0)</f>
        <v>495.11557380576517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3.1512390000000001E-3</v>
      </c>
      <c r="Q9" s="4">
        <f t="shared" si="21"/>
        <v>12.5</v>
      </c>
      <c r="R9">
        <f t="shared" si="0"/>
        <v>100000</v>
      </c>
      <c r="S9">
        <f t="shared" si="1"/>
        <v>446.83315037309109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463.85793826436247</v>
      </c>
      <c r="AC9">
        <f t="shared" si="2"/>
        <v>413.11826062758246</v>
      </c>
      <c r="AE9">
        <f t="shared" si="3"/>
        <v>0</v>
      </c>
      <c r="AF9">
        <f t="shared" si="4"/>
        <v>0</v>
      </c>
      <c r="AG9">
        <f t="shared" si="4"/>
        <v>-11.556837834285632</v>
      </c>
      <c r="AH9">
        <f t="shared" si="5"/>
        <v>-295.22949849517153</v>
      </c>
      <c r="AI9">
        <f t="shared" si="6"/>
        <v>-306.78633632945719</v>
      </c>
      <c r="AJ9">
        <f t="shared" si="7"/>
        <v>50.739677636780016</v>
      </c>
      <c r="AK9">
        <f t="shared" si="22"/>
        <v>2.7367618357597387</v>
      </c>
      <c r="AL9">
        <f t="shared" si="8"/>
        <v>-253.30989685691742</v>
      </c>
      <c r="AN9">
        <f t="shared" si="9"/>
        <v>0</v>
      </c>
      <c r="AO9">
        <f t="shared" si="9"/>
        <v>0</v>
      </c>
      <c r="AP9">
        <f t="shared" si="9"/>
        <v>-7.1705620397236771</v>
      </c>
      <c r="AQ9">
        <f t="shared" si="9"/>
        <v>-183.17825907669595</v>
      </c>
      <c r="AR9">
        <f t="shared" si="9"/>
        <v>-190.34882111641966</v>
      </c>
      <c r="AS9">
        <f t="shared" si="9"/>
        <v>31.481968648096103</v>
      </c>
      <c r="AT9">
        <f t="shared" si="9"/>
        <v>1.6980527729691295</v>
      </c>
      <c r="AU9">
        <f t="shared" si="9"/>
        <v>-157.16879969535441</v>
      </c>
      <c r="AW9">
        <v>6</v>
      </c>
      <c r="AX9">
        <f>IF(Z9&gt;0, (R9*SUMPRODUCT(K9:$K$98, X9:$X$98)-K9*$AZ$3)/Z9, 0)</f>
        <v>446.83315037309109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3.229188E-3</v>
      </c>
      <c r="Q10" s="4">
        <f t="shared" si="21"/>
        <v>12.5</v>
      </c>
      <c r="R10">
        <f t="shared" si="0"/>
        <v>100000</v>
      </c>
      <c r="S10">
        <f t="shared" si="1"/>
        <v>393.68501720209224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413.11826062758246</v>
      </c>
      <c r="AC10">
        <f t="shared" si="2"/>
        <v>359.16514814997026</v>
      </c>
      <c r="AE10">
        <f t="shared" si="3"/>
        <v>0</v>
      </c>
      <c r="AF10">
        <f t="shared" si="4"/>
        <v>0</v>
      </c>
      <c r="AG10">
        <f t="shared" si="4"/>
        <v>-11.403950253890354</v>
      </c>
      <c r="AH10">
        <f t="shared" si="5"/>
        <v>-298.55361641936923</v>
      </c>
      <c r="AI10">
        <f t="shared" si="6"/>
        <v>-309.95756667325958</v>
      </c>
      <c r="AJ10">
        <f t="shared" si="7"/>
        <v>53.953112477612194</v>
      </c>
      <c r="AK10">
        <f t="shared" si="22"/>
        <v>1.6937848685730883</v>
      </c>
      <c r="AL10">
        <f t="shared" si="8"/>
        <v>-254.31066932707429</v>
      </c>
      <c r="AN10">
        <f t="shared" si="9"/>
        <v>0</v>
      </c>
      <c r="AO10">
        <f t="shared" si="9"/>
        <v>0</v>
      </c>
      <c r="AP10">
        <f t="shared" si="9"/>
        <v>-6.7125522497244177</v>
      </c>
      <c r="AQ10">
        <f t="shared" si="9"/>
        <v>-175.7335576657336</v>
      </c>
      <c r="AR10">
        <f t="shared" si="9"/>
        <v>-182.44610991545801</v>
      </c>
      <c r="AS10">
        <f t="shared" si="9"/>
        <v>31.757687334498993</v>
      </c>
      <c r="AT10">
        <f t="shared" si="9"/>
        <v>0.99698956738353173</v>
      </c>
      <c r="AU10">
        <f t="shared" si="9"/>
        <v>-149.69143301357548</v>
      </c>
      <c r="AW10">
        <v>7</v>
      </c>
      <c r="AX10">
        <f>IF(Z10&gt;0, (R10*SUMPRODUCT(K10:$K$98, X10:$X$98)-K10*$AZ$3)/Z10, 0)</f>
        <v>393.68501720209224</v>
      </c>
    </row>
    <row r="11" spans="1:52" x14ac:dyDescent="0.25">
      <c r="A11" t="s">
        <v>33</v>
      </c>
      <c r="C11" s="12">
        <f>AU81</f>
        <v>164.83043142217514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3.318545E-3</v>
      </c>
      <c r="Q11" s="4">
        <f t="shared" si="21"/>
        <v>12.5</v>
      </c>
      <c r="R11">
        <f t="shared" si="0"/>
        <v>100000</v>
      </c>
      <c r="S11">
        <f t="shared" si="1"/>
        <v>335.89830681297815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359.16514814997026</v>
      </c>
      <c r="AC11">
        <f t="shared" si="2"/>
        <v>302.36399956437072</v>
      </c>
      <c r="AE11">
        <f t="shared" si="3"/>
        <v>0</v>
      </c>
      <c r="AF11">
        <f t="shared" si="4"/>
        <v>0</v>
      </c>
      <c r="AG11">
        <f t="shared" si="4"/>
        <v>-11.252066229256155</v>
      </c>
      <c r="AH11">
        <f t="shared" si="5"/>
        <v>-302.75617676237255</v>
      </c>
      <c r="AI11">
        <f t="shared" si="6"/>
        <v>-314.00824299162872</v>
      </c>
      <c r="AJ11">
        <f t="shared" si="7"/>
        <v>56.801148585599549</v>
      </c>
      <c r="AK11">
        <f t="shared" si="22"/>
        <v>0.8619963555599286</v>
      </c>
      <c r="AL11">
        <f t="shared" si="8"/>
        <v>-256.34509805046923</v>
      </c>
      <c r="AN11">
        <f t="shared" si="9"/>
        <v>0</v>
      </c>
      <c r="AO11">
        <f t="shared" si="9"/>
        <v>0</v>
      </c>
      <c r="AP11">
        <f t="shared" si="9"/>
        <v>-6.2933778226165078</v>
      </c>
      <c r="AQ11">
        <f t="shared" si="9"/>
        <v>-169.33414447405337</v>
      </c>
      <c r="AR11">
        <f t="shared" si="9"/>
        <v>-175.62752229666989</v>
      </c>
      <c r="AS11">
        <f t="shared" si="9"/>
        <v>31.769372977765407</v>
      </c>
      <c r="AT11">
        <f t="shared" si="9"/>
        <v>0.48212200645887349</v>
      </c>
      <c r="AU11">
        <f t="shared" si="9"/>
        <v>-143.37602731244559</v>
      </c>
      <c r="AW11">
        <v>8</v>
      </c>
      <c r="AX11">
        <f>IF(Z11&gt;0, (R11*SUMPRODUCT(K11:$K$98, X11:$X$98)-K11*$AZ$3)/Z11, 0)</f>
        <v>335.89830681297815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3.4212090000000001E-3</v>
      </c>
      <c r="Q12" s="4">
        <f t="shared" si="21"/>
        <v>12.5</v>
      </c>
      <c r="R12">
        <f t="shared" si="0"/>
        <v>100000</v>
      </c>
      <c r="S12">
        <f t="shared" si="1"/>
        <v>276.81565940326942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302.36399956437072</v>
      </c>
      <c r="AC12">
        <f t="shared" si="2"/>
        <v>245.83555577814241</v>
      </c>
      <c r="AE12">
        <f t="shared" si="3"/>
        <v>0</v>
      </c>
      <c r="AF12">
        <f t="shared" si="4"/>
        <v>0</v>
      </c>
      <c r="AG12">
        <f t="shared" si="4"/>
        <v>-11.101049896711466</v>
      </c>
      <c r="AH12">
        <f t="shared" si="5"/>
        <v>-307.96536201701775</v>
      </c>
      <c r="AI12">
        <f t="shared" si="6"/>
        <v>-319.06641191372921</v>
      </c>
      <c r="AJ12">
        <f t="shared" si="7"/>
        <v>56.528443786228308</v>
      </c>
      <c r="AK12">
        <f t="shared" si="22"/>
        <v>0.69543719899805267</v>
      </c>
      <c r="AL12">
        <f t="shared" si="8"/>
        <v>-261.84253092850287</v>
      </c>
      <c r="AN12">
        <f t="shared" si="9"/>
        <v>0</v>
      </c>
      <c r="AO12">
        <f t="shared" si="9"/>
        <v>0</v>
      </c>
      <c r="AP12">
        <f t="shared" si="9"/>
        <v>-5.9003260320661459</v>
      </c>
      <c r="AQ12">
        <f t="shared" si="9"/>
        <v>-163.68686380033068</v>
      </c>
      <c r="AR12">
        <f t="shared" si="9"/>
        <v>-169.58718983239683</v>
      </c>
      <c r="AS12">
        <f t="shared" si="9"/>
        <v>30.045468809475061</v>
      </c>
      <c r="AT12">
        <f t="shared" si="9"/>
        <v>0.36963226425375528</v>
      </c>
      <c r="AU12">
        <f t="shared" si="9"/>
        <v>-139.17208875866802</v>
      </c>
      <c r="AW12">
        <v>9</v>
      </c>
      <c r="AX12">
        <f>IF(Z12&gt;0, (R12*SUMPRODUCT(K12:$K$98, X12:$X$98)-K12*$AZ$3)/Z12, 0)</f>
        <v>276.81565940326942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3.53338E-3</v>
      </c>
      <c r="Q13" s="4">
        <f t="shared" si="21"/>
        <v>12.5</v>
      </c>
      <c r="R13">
        <f t="shared" si="0"/>
        <v>100000</v>
      </c>
      <c r="S13">
        <f t="shared" si="1"/>
        <v>215.46724824113139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245.83555577814241</v>
      </c>
      <c r="AC13">
        <f t="shared" si="2"/>
        <v>188.76336085521052</v>
      </c>
      <c r="AE13">
        <f t="shared" si="3"/>
        <v>0</v>
      </c>
      <c r="AF13">
        <f t="shared" si="4"/>
        <v>0</v>
      </c>
      <c r="AG13">
        <f t="shared" si="4"/>
        <v>-10.950815170060308</v>
      </c>
      <c r="AH13">
        <f t="shared" si="5"/>
        <v>-313.79382147233889</v>
      </c>
      <c r="AI13">
        <f t="shared" si="6"/>
        <v>-324.7446366423992</v>
      </c>
      <c r="AJ13">
        <f t="shared" si="7"/>
        <v>57.072194922931885</v>
      </c>
      <c r="AK13">
        <f t="shared" si="22"/>
        <v>0.49167111155628485</v>
      </c>
      <c r="AL13">
        <f t="shared" si="8"/>
        <v>-267.18077060791103</v>
      </c>
      <c r="AN13">
        <f t="shared" si="9"/>
        <v>0</v>
      </c>
      <c r="AO13">
        <f t="shared" si="9"/>
        <v>0</v>
      </c>
      <c r="AP13">
        <f t="shared" si="9"/>
        <v>-5.5327706062265225</v>
      </c>
      <c r="AQ13">
        <f t="shared" si="9"/>
        <v>-158.54063874663026</v>
      </c>
      <c r="AR13">
        <f t="shared" si="9"/>
        <v>-164.07340935285677</v>
      </c>
      <c r="AS13">
        <f t="shared" si="9"/>
        <v>28.835055436397173</v>
      </c>
      <c r="AT13">
        <f t="shared" si="9"/>
        <v>0.24841104810048156</v>
      </c>
      <c r="AU13">
        <f t="shared" si="9"/>
        <v>-134.98994286835912</v>
      </c>
      <c r="AW13">
        <v>10</v>
      </c>
      <c r="AX13">
        <f>IF(Z13&gt;0, (R13*SUMPRODUCT(K13:$K$98, X13:$X$98)-K13*$AZ$3)/Z13, 0)</f>
        <v>215.46724824113139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3.6617109999999998E-3</v>
      </c>
      <c r="Q14" s="4">
        <f t="shared" si="21"/>
        <v>12.5</v>
      </c>
      <c r="R14">
        <f t="shared" si="0"/>
        <v>100000</v>
      </c>
      <c r="S14">
        <f t="shared" si="1"/>
        <v>289.19889873938877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188.76336085521052</v>
      </c>
      <c r="AC14">
        <f t="shared" si="2"/>
        <v>249.89580358673493</v>
      </c>
      <c r="AE14">
        <f t="shared" si="3"/>
        <v>0</v>
      </c>
      <c r="AF14">
        <f t="shared" si="4"/>
        <v>0</v>
      </c>
      <c r="AG14">
        <f t="shared" si="4"/>
        <v>-10.801208297992527</v>
      </c>
      <c r="AH14">
        <f t="shared" si="5"/>
        <v>-320.78976293741357</v>
      </c>
      <c r="AI14">
        <f t="shared" si="6"/>
        <v>-331.59097123540607</v>
      </c>
      <c r="AJ14">
        <f t="shared" si="7"/>
        <v>-61.132442731524407</v>
      </c>
      <c r="AK14">
        <f t="shared" si="22"/>
        <v>13.213435259864738</v>
      </c>
      <c r="AL14">
        <f t="shared" si="8"/>
        <v>-379.50997870706573</v>
      </c>
      <c r="AN14">
        <f t="shared" si="9"/>
        <v>0</v>
      </c>
      <c r="AO14">
        <f t="shared" si="9"/>
        <v>0</v>
      </c>
      <c r="AP14">
        <f t="shared" si="9"/>
        <v>-4.8724852617633578</v>
      </c>
      <c r="AQ14">
        <f t="shared" si="9"/>
        <v>-144.71004992354517</v>
      </c>
      <c r="AR14">
        <f t="shared" si="9"/>
        <v>-149.5825351853085</v>
      </c>
      <c r="AS14">
        <f t="shared" si="9"/>
        <v>-27.57718562656602</v>
      </c>
      <c r="AT14">
        <f t="shared" si="9"/>
        <v>5.9606542883652258</v>
      </c>
      <c r="AU14">
        <f t="shared" si="9"/>
        <v>-171.19906652350929</v>
      </c>
      <c r="AW14">
        <v>11</v>
      </c>
      <c r="AX14">
        <f>IF(Z14&gt;0, (R14*SUMPRODUCT(K14:$K$98, X14:$X$98)-K14*$AZ$3)/Z14, 0)</f>
        <v>289.19889873938877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3.8071530000000002E-3</v>
      </c>
      <c r="Q15" s="4">
        <f t="shared" si="21"/>
        <v>12.5</v>
      </c>
      <c r="R15">
        <f t="shared" si="0"/>
        <v>100000</v>
      </c>
      <c r="S15">
        <f t="shared" si="1"/>
        <v>353.59595617469853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249.89580358673493</v>
      </c>
      <c r="AC15">
        <f t="shared" si="2"/>
        <v>301.32243355440005</v>
      </c>
      <c r="AE15">
        <f t="shared" si="3"/>
        <v>0</v>
      </c>
      <c r="AF15">
        <f t="shared" si="4"/>
        <v>0</v>
      </c>
      <c r="AG15">
        <f t="shared" si="4"/>
        <v>-10.652074362437276</v>
      </c>
      <c r="AH15">
        <f t="shared" si="5"/>
        <v>-328.97482060261717</v>
      </c>
      <c r="AI15">
        <f t="shared" si="6"/>
        <v>-339.62689496505448</v>
      </c>
      <c r="AJ15">
        <f t="shared" si="7"/>
        <v>-51.426629967665122</v>
      </c>
      <c r="AK15">
        <f t="shared" si="22"/>
        <v>17.492706251071446</v>
      </c>
      <c r="AL15">
        <f t="shared" si="8"/>
        <v>-373.56081868164813</v>
      </c>
      <c r="AN15">
        <f t="shared" si="9"/>
        <v>0</v>
      </c>
      <c r="AO15">
        <f t="shared" si="9"/>
        <v>0</v>
      </c>
      <c r="AP15">
        <f t="shared" si="9"/>
        <v>-4.2903661716642372</v>
      </c>
      <c r="AQ15">
        <f t="shared" si="9"/>
        <v>-132.50212058412967</v>
      </c>
      <c r="AR15">
        <f t="shared" si="9"/>
        <v>-136.7924867557939</v>
      </c>
      <c r="AS15">
        <f t="shared" si="9"/>
        <v>-20.713249460031076</v>
      </c>
      <c r="AT15">
        <f t="shared" si="9"/>
        <v>7.0455868591293269</v>
      </c>
      <c r="AU15">
        <f t="shared" si="9"/>
        <v>-150.46014935669564</v>
      </c>
      <c r="AW15">
        <v>12</v>
      </c>
      <c r="AX15">
        <f>IF(Z15&gt;0, (R15*SUMPRODUCT(K15:$K$98, X15:$X$98)-K15*$AZ$3)/Z15, 0)</f>
        <v>353.59595617469853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3.9582979999999999E-3</v>
      </c>
      <c r="Q16" s="4">
        <f t="shared" si="21"/>
        <v>12.5</v>
      </c>
      <c r="R16">
        <f t="shared" si="0"/>
        <v>100000</v>
      </c>
      <c r="S16">
        <f t="shared" si="1"/>
        <v>409.32304218147317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301.32243355440005</v>
      </c>
      <c r="AC16">
        <f t="shared" si="2"/>
        <v>343.94234858742243</v>
      </c>
      <c r="AE16">
        <f t="shared" si="3"/>
        <v>0</v>
      </c>
      <c r="AF16">
        <f t="shared" si="4"/>
        <v>0</v>
      </c>
      <c r="AG16">
        <f t="shared" si="4"/>
        <v>-10.503389534168216</v>
      </c>
      <c r="AH16">
        <f t="shared" si="5"/>
        <v>-337.31267715749397</v>
      </c>
      <c r="AI16">
        <f t="shared" si="6"/>
        <v>-347.81606669166217</v>
      </c>
      <c r="AJ16">
        <f t="shared" si="7"/>
        <v>-42.61991503302238</v>
      </c>
      <c r="AK16">
        <f t="shared" si="22"/>
        <v>21.092570348808007</v>
      </c>
      <c r="AL16">
        <f t="shared" si="8"/>
        <v>-369.34341137587654</v>
      </c>
      <c r="AN16">
        <f t="shared" si="9"/>
        <v>0</v>
      </c>
      <c r="AO16">
        <f t="shared" si="9"/>
        <v>0</v>
      </c>
      <c r="AP16">
        <f t="shared" si="9"/>
        <v>-3.7772142518848466</v>
      </c>
      <c r="AQ16">
        <f t="shared" si="9"/>
        <v>-121.30391311833004</v>
      </c>
      <c r="AR16">
        <f t="shared" si="9"/>
        <v>-125.08112737021489</v>
      </c>
      <c r="AS16">
        <f t="shared" si="9"/>
        <v>-15.326914226418058</v>
      </c>
      <c r="AT16">
        <f t="shared" si="9"/>
        <v>7.5852806440459846</v>
      </c>
      <c r="AU16">
        <f t="shared" si="9"/>
        <v>-132.82276095258698</v>
      </c>
      <c r="AW16">
        <v>13</v>
      </c>
      <c r="AX16">
        <f>IF(Z16&gt;0, (R16*SUMPRODUCT(K16:$K$98, X16:$X$98)-K16*$AZ$3)/Z16, 0)</f>
        <v>409.32304218147317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4.120851E-3</v>
      </c>
      <c r="Q17" s="4">
        <f t="shared" si="21"/>
        <v>12.5</v>
      </c>
      <c r="R17">
        <f t="shared" si="0"/>
        <v>100000</v>
      </c>
      <c r="S17">
        <f t="shared" si="1"/>
        <v>457.5020928390021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343.94234858742243</v>
      </c>
      <c r="AC17">
        <f t="shared" si="2"/>
        <v>378.99739584154963</v>
      </c>
      <c r="AE17">
        <f t="shared" si="3"/>
        <v>0</v>
      </c>
      <c r="AF17">
        <f t="shared" si="4"/>
        <v>0</v>
      </c>
      <c r="AG17">
        <f t="shared" si="4"/>
        <v>-10.355072735561267</v>
      </c>
      <c r="AH17">
        <f t="shared" si="5"/>
        <v>-346.26322612213301</v>
      </c>
      <c r="AI17">
        <f t="shared" si="6"/>
        <v>-356.6182988576943</v>
      </c>
      <c r="AJ17">
        <f t="shared" si="7"/>
        <v>-35.055047254127203</v>
      </c>
      <c r="AK17">
        <f t="shared" si="22"/>
        <v>24.075964401119574</v>
      </c>
      <c r="AL17">
        <f t="shared" si="8"/>
        <v>-367.59738171070194</v>
      </c>
      <c r="AN17">
        <f t="shared" si="9"/>
        <v>0</v>
      </c>
      <c r="AO17">
        <f t="shared" si="9"/>
        <v>0</v>
      </c>
      <c r="AP17">
        <f t="shared" si="9"/>
        <v>-3.3248899752133072</v>
      </c>
      <c r="AQ17">
        <f t="shared" si="9"/>
        <v>-111.1809794792423</v>
      </c>
      <c r="AR17">
        <f t="shared" si="9"/>
        <v>-114.50586945445562</v>
      </c>
      <c r="AS17">
        <f t="shared" si="9"/>
        <v>-11.25575630150886</v>
      </c>
      <c r="AT17">
        <f t="shared" si="9"/>
        <v>7.730504142763615</v>
      </c>
      <c r="AU17">
        <f t="shared" si="9"/>
        <v>-118.03112161320087</v>
      </c>
      <c r="AW17">
        <v>14</v>
      </c>
      <c r="AX17">
        <f>IF(Z17&gt;0, (R17*SUMPRODUCT(K17:$K$98, X17:$X$98)-K17*$AZ$3)/Z17, 0)</f>
        <v>457.5020928390021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4.2986129999999997E-3</v>
      </c>
      <c r="Q18" s="4">
        <f t="shared" si="21"/>
        <v>12.5</v>
      </c>
      <c r="R18">
        <f t="shared" si="0"/>
        <v>100000</v>
      </c>
      <c r="S18">
        <f t="shared" si="1"/>
        <v>498.9495560236042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378.99739584154963</v>
      </c>
      <c r="AC18">
        <f t="shared" si="2"/>
        <v>407.42263098057379</v>
      </c>
      <c r="AE18">
        <f t="shared" si="3"/>
        <v>0</v>
      </c>
      <c r="AF18">
        <f t="shared" si="4"/>
        <v>0</v>
      </c>
      <c r="AG18">
        <f t="shared" si="4"/>
        <v>-10.207009557928625</v>
      </c>
      <c r="AH18">
        <f t="shared" si="5"/>
        <v>-356.09960221623379</v>
      </c>
      <c r="AI18">
        <f t="shared" si="6"/>
        <v>-366.30661177416243</v>
      </c>
      <c r="AJ18">
        <f t="shared" si="7"/>
        <v>-28.425235139024153</v>
      </c>
      <c r="AK18">
        <f t="shared" si="22"/>
        <v>26.529817708908478</v>
      </c>
      <c r="AL18">
        <f t="shared" si="8"/>
        <v>-368.20202920427812</v>
      </c>
      <c r="AN18">
        <f t="shared" si="9"/>
        <v>0</v>
      </c>
      <c r="AO18">
        <f t="shared" si="9"/>
        <v>0</v>
      </c>
      <c r="AP18">
        <f t="shared" si="9"/>
        <v>-2.9262041608840645</v>
      </c>
      <c r="AQ18">
        <f t="shared" si="9"/>
        <v>-102.08868050729714</v>
      </c>
      <c r="AR18">
        <f t="shared" si="9"/>
        <v>-105.01488466818121</v>
      </c>
      <c r="AS18">
        <f t="shared" si="9"/>
        <v>-8.1491097726374875</v>
      </c>
      <c r="AT18">
        <f t="shared" si="9"/>
        <v>7.6057206105975306</v>
      </c>
      <c r="AU18">
        <f t="shared" si="9"/>
        <v>-105.55827383022117</v>
      </c>
      <c r="AW18">
        <v>15</v>
      </c>
      <c r="AX18">
        <f>IF(Z18&gt;0, (R18*SUMPRODUCT(K18:$K$98, X18:$X$98)-K18*$AZ$3)/Z18, 0)</f>
        <v>498.9495560236042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4.5124980000000002E-3</v>
      </c>
      <c r="Q19" s="4">
        <f t="shared" si="21"/>
        <v>12.5</v>
      </c>
      <c r="R19">
        <f t="shared" si="0"/>
        <v>100000</v>
      </c>
      <c r="S19">
        <f t="shared" si="1"/>
        <v>534.33178113513372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407.42263098057379</v>
      </c>
      <c r="AC19">
        <f t="shared" si="2"/>
        <v>429.98235638244302</v>
      </c>
      <c r="AE19">
        <f t="shared" si="3"/>
        <v>0</v>
      </c>
      <c r="AF19">
        <f t="shared" si="4"/>
        <v>0</v>
      </c>
      <c r="AG19">
        <f t="shared" si="4"/>
        <v>-10.058880352133206</v>
      </c>
      <c r="AH19">
        <f t="shared" si="5"/>
        <v>-368.47288172907048</v>
      </c>
      <c r="AI19">
        <f t="shared" si="6"/>
        <v>-378.53176208120368</v>
      </c>
      <c r="AJ19">
        <f t="shared" si="7"/>
        <v>-22.55972540186923</v>
      </c>
      <c r="AK19">
        <f t="shared" si="22"/>
        <v>28.519584168640169</v>
      </c>
      <c r="AL19">
        <f t="shared" si="8"/>
        <v>-372.57190331443275</v>
      </c>
      <c r="AN19">
        <f t="shared" si="9"/>
        <v>0</v>
      </c>
      <c r="AO19">
        <f t="shared" si="9"/>
        <v>0</v>
      </c>
      <c r="AP19">
        <f t="shared" si="9"/>
        <v>-2.5747657400461099</v>
      </c>
      <c r="AQ19">
        <f t="shared" si="9"/>
        <v>-94.317788739864426</v>
      </c>
      <c r="AR19">
        <f t="shared" si="9"/>
        <v>-96.89255447991053</v>
      </c>
      <c r="AS19">
        <f t="shared" si="9"/>
        <v>-5.7745997602270354</v>
      </c>
      <c r="AT19">
        <f t="shared" si="9"/>
        <v>7.3001413345376367</v>
      </c>
      <c r="AU19">
        <f t="shared" si="9"/>
        <v>-95.367012905599935</v>
      </c>
      <c r="AW19">
        <v>16</v>
      </c>
      <c r="AX19">
        <f>IF(Z19&gt;0, (R19*SUMPRODUCT(K19:$K$98, X19:$X$98)-K19*$AZ$3)/Z19, 0)</f>
        <v>534.33178113513372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4.7406419999999998E-3</v>
      </c>
      <c r="Q20" s="4">
        <f t="shared" si="21"/>
        <v>12.5</v>
      </c>
      <c r="R20">
        <f t="shared" si="0"/>
        <v>100000</v>
      </c>
      <c r="S20">
        <f t="shared" si="1"/>
        <v>563.73670199527407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429.98235638244302</v>
      </c>
      <c r="AC20">
        <f t="shared" si="2"/>
        <v>446.95778720433339</v>
      </c>
      <c r="AE20">
        <f t="shared" si="3"/>
        <v>0</v>
      </c>
      <c r="AF20">
        <f t="shared" si="4"/>
        <v>0</v>
      </c>
      <c r="AG20">
        <f t="shared" si="4"/>
        <v>-9.9106059979415786</v>
      </c>
      <c r="AH20">
        <f t="shared" si="5"/>
        <v>-381.48440536237973</v>
      </c>
      <c r="AI20">
        <f t="shared" si="6"/>
        <v>-391.39501136032129</v>
      </c>
      <c r="AJ20">
        <f t="shared" si="7"/>
        <v>-16.97543082189037</v>
      </c>
      <c r="AK20">
        <f t="shared" si="22"/>
        <v>30.098764946771013</v>
      </c>
      <c r="AL20">
        <f t="shared" si="8"/>
        <v>-378.27167723544062</v>
      </c>
      <c r="AN20">
        <f t="shared" si="9"/>
        <v>0</v>
      </c>
      <c r="AO20">
        <f t="shared" si="9"/>
        <v>0</v>
      </c>
      <c r="AP20">
        <f t="shared" si="9"/>
        <v>-2.2650107500341297</v>
      </c>
      <c r="AQ20">
        <f t="shared" si="9"/>
        <v>-87.186018624454789</v>
      </c>
      <c r="AR20">
        <f t="shared" si="9"/>
        <v>-89.451029374488911</v>
      </c>
      <c r="AS20">
        <f t="shared" si="9"/>
        <v>-3.8796349391781204</v>
      </c>
      <c r="AT20">
        <f t="shared" si="9"/>
        <v>6.8788958194227936</v>
      </c>
      <c r="AU20">
        <f t="shared" si="9"/>
        <v>-86.451768494244234</v>
      </c>
      <c r="AW20">
        <v>17</v>
      </c>
      <c r="AX20">
        <f>IF(Z20&gt;0, (R20*SUMPRODUCT(K20:$K$98, X20:$X$98)-K20*$AZ$3)/Z20, 0)</f>
        <v>563.73670199527407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4.9668849999999999E-3</v>
      </c>
      <c r="Q21" s="4">
        <f t="shared" si="21"/>
        <v>12.5</v>
      </c>
      <c r="R21">
        <f t="shared" si="0"/>
        <v>100000</v>
      </c>
      <c r="S21">
        <f t="shared" si="1"/>
        <v>587.90178265643294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446.95778720433339</v>
      </c>
      <c r="AC21">
        <f t="shared" si="2"/>
        <v>459.14071461715992</v>
      </c>
      <c r="AE21">
        <f t="shared" si="3"/>
        <v>0</v>
      </c>
      <c r="AF21">
        <f t="shared" si="4"/>
        <v>0</v>
      </c>
      <c r="AG21">
        <f t="shared" si="4"/>
        <v>-9.7622750976900754</v>
      </c>
      <c r="AH21">
        <f t="shared" si="5"/>
        <v>-393.79872217668839</v>
      </c>
      <c r="AI21">
        <f t="shared" si="6"/>
        <v>-403.56099727437845</v>
      </c>
      <c r="AJ21">
        <f t="shared" si="7"/>
        <v>-12.18292741282653</v>
      </c>
      <c r="AK21">
        <f t="shared" si="22"/>
        <v>31.287045104303338</v>
      </c>
      <c r="AL21">
        <f t="shared" si="8"/>
        <v>-384.45687958290165</v>
      </c>
      <c r="AN21">
        <f t="shared" si="9"/>
        <v>0</v>
      </c>
      <c r="AO21">
        <f t="shared" si="9"/>
        <v>0</v>
      </c>
      <c r="AP21">
        <f t="shared" si="9"/>
        <v>-1.9920630309058971</v>
      </c>
      <c r="AQ21">
        <f t="shared" si="9"/>
        <v>-80.357485137023332</v>
      </c>
      <c r="AR21">
        <f t="shared" si="9"/>
        <v>-82.349548167929214</v>
      </c>
      <c r="AS21">
        <f t="shared" si="9"/>
        <v>-2.4860146906784322</v>
      </c>
      <c r="AT21">
        <f t="shared" si="9"/>
        <v>6.3843484510404114</v>
      </c>
      <c r="AU21">
        <f t="shared" si="9"/>
        <v>-78.45121440756725</v>
      </c>
      <c r="AW21">
        <v>18</v>
      </c>
      <c r="AX21">
        <f>IF(Z21&gt;0, (R21*SUMPRODUCT(K21:$K$98, X21:$X$98)-K21*$AZ$3)/Z21, 0)</f>
        <v>587.90178265643294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5.2168930000000002E-3</v>
      </c>
      <c r="Q22" s="4">
        <f t="shared" si="21"/>
        <v>12.5</v>
      </c>
      <c r="R22">
        <f t="shared" si="0"/>
        <v>100000</v>
      </c>
      <c r="S22">
        <f t="shared" si="1"/>
        <v>607.86215892713381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459.14071461715992</v>
      </c>
      <c r="AC22">
        <f t="shared" si="2"/>
        <v>467.50550272770897</v>
      </c>
      <c r="AE22">
        <f t="shared" si="3"/>
        <v>0</v>
      </c>
      <c r="AF22">
        <f t="shared" si="4"/>
        <v>0</v>
      </c>
      <c r="AG22">
        <f t="shared" si="4"/>
        <v>-9.6137236020919623</v>
      </c>
      <c r="AH22">
        <f t="shared" si="5"/>
        <v>-407.42995696970939</v>
      </c>
      <c r="AI22">
        <f t="shared" si="6"/>
        <v>-417.04368057180136</v>
      </c>
      <c r="AJ22">
        <f t="shared" si="7"/>
        <v>-8.3647881105490569</v>
      </c>
      <c r="AK22">
        <f t="shared" si="22"/>
        <v>32.139850023201198</v>
      </c>
      <c r="AL22">
        <f t="shared" si="8"/>
        <v>-393.26861865914924</v>
      </c>
      <c r="AN22">
        <f t="shared" si="9"/>
        <v>0</v>
      </c>
      <c r="AO22">
        <f t="shared" si="9"/>
        <v>0</v>
      </c>
      <c r="AP22">
        <f t="shared" si="9"/>
        <v>-1.7515625186744166</v>
      </c>
      <c r="AQ22">
        <f t="shared" si="9"/>
        <v>-74.231283439226843</v>
      </c>
      <c r="AR22">
        <f t="shared" si="9"/>
        <v>-75.982845957901262</v>
      </c>
      <c r="AS22">
        <f t="shared" si="9"/>
        <v>-1.5240139968141939</v>
      </c>
      <c r="AT22">
        <f t="shared" si="9"/>
        <v>5.8556870351677697</v>
      </c>
      <c r="AU22">
        <f t="shared" si="9"/>
        <v>-71.65117291954769</v>
      </c>
      <c r="AW22">
        <v>19</v>
      </c>
      <c r="AX22">
        <f>IF(Z22&gt;0, (R22*SUMPRODUCT(K22:$K$98, X22:$X$98)-K22*$AZ$3)/Z22, 0)</f>
        <v>607.86215892713381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5.4821100000000001E-3</v>
      </c>
      <c r="Q23" s="4">
        <f t="shared" si="21"/>
        <v>12.5</v>
      </c>
      <c r="R23">
        <f t="shared" si="0"/>
        <v>100000</v>
      </c>
      <c r="S23">
        <f t="shared" si="1"/>
        <v>624.0047300234329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467.50550272770897</v>
      </c>
      <c r="AC23">
        <f t="shared" si="2"/>
        <v>472.4905346881003</v>
      </c>
      <c r="AE23">
        <f t="shared" si="3"/>
        <v>0</v>
      </c>
      <c r="AF23">
        <f t="shared" si="4"/>
        <v>0</v>
      </c>
      <c r="AG23">
        <f t="shared" si="4"/>
        <v>-9.4648828757747783</v>
      </c>
      <c r="AH23">
        <f t="shared" si="5"/>
        <v>-421.62792237011496</v>
      </c>
      <c r="AI23">
        <f t="shared" si="6"/>
        <v>-431.09280524588974</v>
      </c>
      <c r="AJ23">
        <f t="shared" si="7"/>
        <v>-4.9850319603913249</v>
      </c>
      <c r="AK23">
        <f t="shared" si="22"/>
        <v>32.725385190939633</v>
      </c>
      <c r="AL23">
        <f t="shared" si="8"/>
        <v>-403.35245201534144</v>
      </c>
      <c r="AN23">
        <f t="shared" si="9"/>
        <v>0</v>
      </c>
      <c r="AO23">
        <f t="shared" si="9"/>
        <v>0</v>
      </c>
      <c r="AP23">
        <f t="shared" si="9"/>
        <v>-1.5396827099003769</v>
      </c>
      <c r="AQ23">
        <f t="shared" si="9"/>
        <v>-68.587559994644323</v>
      </c>
      <c r="AR23">
        <f t="shared" si="9"/>
        <v>-70.127242704544699</v>
      </c>
      <c r="AS23">
        <f t="shared" si="9"/>
        <v>-0.81093106153064909</v>
      </c>
      <c r="AT23">
        <f t="shared" si="9"/>
        <v>5.3235428704863956</v>
      </c>
      <c r="AU23">
        <f t="shared" si="9"/>
        <v>-65.614630895588959</v>
      </c>
      <c r="AW23">
        <v>20</v>
      </c>
      <c r="AX23">
        <f>IF(Z23&gt;0, (R23*SUMPRODUCT(K23:$K$98, X23:$X$98)-K23*$AZ$3)/Z23, 0)</f>
        <v>624.0047300234329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5.7777469999999997E-3</v>
      </c>
      <c r="Q24" s="4">
        <f t="shared" si="21"/>
        <v>12.5</v>
      </c>
      <c r="R24">
        <f t="shared" si="0"/>
        <v>100000</v>
      </c>
      <c r="S24">
        <f t="shared" si="1"/>
        <v>636.88122531665636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472.4905346881003</v>
      </c>
      <c r="AC24">
        <f t="shared" si="2"/>
        <v>474.63182772882965</v>
      </c>
      <c r="AE24">
        <f t="shared" si="3"/>
        <v>0</v>
      </c>
      <c r="AF24">
        <f t="shared" si="4"/>
        <v>0</v>
      </c>
      <c r="AG24">
        <f t="shared" si="4"/>
        <v>-9.3155483483761721</v>
      </c>
      <c r="AH24">
        <f t="shared" si="5"/>
        <v>-437.48558912687275</v>
      </c>
      <c r="AI24">
        <f t="shared" si="6"/>
        <v>-446.80113747524894</v>
      </c>
      <c r="AJ24">
        <f t="shared" si="7"/>
        <v>-2.1412930407293516</v>
      </c>
      <c r="AK24">
        <f t="shared" si="22"/>
        <v>33.074337428167027</v>
      </c>
      <c r="AL24">
        <f t="shared" si="8"/>
        <v>-415.86809308781125</v>
      </c>
      <c r="AN24">
        <f t="shared" si="9"/>
        <v>0</v>
      </c>
      <c r="AO24">
        <f t="shared" si="9"/>
        <v>0</v>
      </c>
      <c r="AP24">
        <f t="shared" si="9"/>
        <v>-1.3530267728957983</v>
      </c>
      <c r="AQ24">
        <f t="shared" si="9"/>
        <v>-63.542122557705504</v>
      </c>
      <c r="AR24">
        <f t="shared" si="9"/>
        <v>-64.895149330601299</v>
      </c>
      <c r="AS24">
        <f t="shared" si="9"/>
        <v>-0.31100979828281311</v>
      </c>
      <c r="AT24">
        <f t="shared" si="9"/>
        <v>4.803846468565661</v>
      </c>
      <c r="AU24">
        <f t="shared" si="9"/>
        <v>-60.402312660318458</v>
      </c>
      <c r="AW24">
        <v>21</v>
      </c>
      <c r="AX24">
        <f>IF(Z24&gt;0, (R24*SUMPRODUCT(K24:$K$98, X24:$X$98)-K24*$AZ$3)/Z24, 0)</f>
        <v>636.88122531665636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6.1180619999999996E-3</v>
      </c>
      <c r="Q25" s="4">
        <f t="shared" si="21"/>
        <v>12.5</v>
      </c>
      <c r="R25">
        <f t="shared" si="0"/>
        <v>100000</v>
      </c>
      <c r="S25">
        <f t="shared" si="1"/>
        <v>646.78093577064055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474.63182772882965</v>
      </c>
      <c r="AC25">
        <f t="shared" si="2"/>
        <v>474.24046680985049</v>
      </c>
      <c r="AE25">
        <f t="shared" si="3"/>
        <v>0</v>
      </c>
      <c r="AF25">
        <f t="shared" si="4"/>
        <v>0</v>
      </c>
      <c r="AG25">
        <f t="shared" si="4"/>
        <v>-9.1653997625330472</v>
      </c>
      <c r="AH25">
        <f t="shared" si="5"/>
        <v>-455.94481887490412</v>
      </c>
      <c r="AI25">
        <f t="shared" si="6"/>
        <v>-465.11021863743719</v>
      </c>
      <c r="AJ25">
        <f t="shared" si="7"/>
        <v>0.39136091897916003</v>
      </c>
      <c r="AK25">
        <f t="shared" si="22"/>
        <v>33.224227941018079</v>
      </c>
      <c r="AL25">
        <f t="shared" si="8"/>
        <v>-431.49462977743997</v>
      </c>
      <c r="AN25">
        <f t="shared" si="9"/>
        <v>0</v>
      </c>
      <c r="AO25">
        <f t="shared" si="9"/>
        <v>0</v>
      </c>
      <c r="AP25">
        <f t="shared" si="9"/>
        <v>-1.1885880388237535</v>
      </c>
      <c r="AQ25">
        <f t="shared" si="9"/>
        <v>-59.12786917311724</v>
      </c>
      <c r="AR25">
        <f t="shared" si="9"/>
        <v>-60.316457211940993</v>
      </c>
      <c r="AS25">
        <f t="shared" si="9"/>
        <v>5.0752495168104185E-2</v>
      </c>
      <c r="AT25">
        <f t="shared" si="9"/>
        <v>4.3085867450405875</v>
      </c>
      <c r="AU25">
        <f t="shared" si="9"/>
        <v>-55.957117971732302</v>
      </c>
      <c r="AW25">
        <v>22</v>
      </c>
      <c r="AX25">
        <f>IF(Z25&gt;0, (R25*SUMPRODUCT(K25:$K$98, X25:$X$98)-K25*$AZ$3)/Z25, 0)</f>
        <v>646.78093577064055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6.4830920000000002E-3</v>
      </c>
      <c r="Q26" s="4">
        <f t="shared" si="21"/>
        <v>12.5</v>
      </c>
      <c r="R26">
        <f t="shared" si="0"/>
        <v>100000</v>
      </c>
      <c r="S26">
        <f t="shared" si="1"/>
        <v>653.81652678828846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474.24046680985049</v>
      </c>
      <c r="AC26">
        <f t="shared" si="2"/>
        <v>471.49720624273857</v>
      </c>
      <c r="AE26">
        <f t="shared" si="3"/>
        <v>0</v>
      </c>
      <c r="AF26">
        <f t="shared" si="4"/>
        <v>0</v>
      </c>
      <c r="AG26">
        <f t="shared" si="4"/>
        <v>-9.0143256350304366</v>
      </c>
      <c r="AH26">
        <f t="shared" si="5"/>
        <v>-475.36103901823918</v>
      </c>
      <c r="AI26">
        <f t="shared" si="6"/>
        <v>-484.37536465326963</v>
      </c>
      <c r="AJ26">
        <f t="shared" si="7"/>
        <v>2.7432605671119177</v>
      </c>
      <c r="AK26">
        <f t="shared" si="22"/>
        <v>33.196832676689539</v>
      </c>
      <c r="AL26">
        <f t="shared" si="8"/>
        <v>-448.43527140946816</v>
      </c>
      <c r="AN26">
        <f t="shared" si="9"/>
        <v>0</v>
      </c>
      <c r="AO26">
        <f t="shared" si="9"/>
        <v>0</v>
      </c>
      <c r="AP26">
        <f t="shared" si="9"/>
        <v>-1.0437468150265374</v>
      </c>
      <c r="AQ26">
        <f t="shared" si="9"/>
        <v>-55.04089718424261</v>
      </c>
      <c r="AR26">
        <f t="shared" si="9"/>
        <v>-56.084643999269147</v>
      </c>
      <c r="AS26">
        <f t="shared" si="9"/>
        <v>0.31763546111359103</v>
      </c>
      <c r="AT26">
        <f t="shared" si="9"/>
        <v>3.8437804199810892</v>
      </c>
      <c r="AU26">
        <f t="shared" si="9"/>
        <v>-51.923228118174471</v>
      </c>
      <c r="AW26">
        <v>23</v>
      </c>
      <c r="AX26">
        <f>IF(Z26&gt;0, (R26*SUMPRODUCT(K26:$K$98, X26:$X$98)-K26*$AZ$3)/Z26, 0)</f>
        <v>653.81652678828846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6.8699859999999998E-3</v>
      </c>
      <c r="Q27" s="4">
        <f t="shared" si="21"/>
        <v>12.5</v>
      </c>
      <c r="R27">
        <f t="shared" si="0"/>
        <v>100000</v>
      </c>
      <c r="S27">
        <f t="shared" si="1"/>
        <v>658.40996119128454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471.49720624273857</v>
      </c>
      <c r="AC27">
        <f t="shared" si="2"/>
        <v>466.79970959957222</v>
      </c>
      <c r="AE27">
        <f t="shared" si="3"/>
        <v>0</v>
      </c>
      <c r="AF27">
        <f t="shared" si="4"/>
        <v>0</v>
      </c>
      <c r="AG27">
        <f t="shared" si="4"/>
        <v>-8.8622540877680311</v>
      </c>
      <c r="AH27">
        <f t="shared" si="5"/>
        <v>-495.42632729680167</v>
      </c>
      <c r="AI27">
        <f t="shared" si="6"/>
        <v>-504.28858138456968</v>
      </c>
      <c r="AJ27">
        <f t="shared" si="7"/>
        <v>4.6974966431663461</v>
      </c>
      <c r="AK27">
        <f t="shared" si="22"/>
        <v>33.004804436991705</v>
      </c>
      <c r="AL27">
        <f t="shared" si="8"/>
        <v>-466.58628030441162</v>
      </c>
      <c r="AN27">
        <f t="shared" si="9"/>
        <v>0</v>
      </c>
      <c r="AO27">
        <f t="shared" si="9"/>
        <v>0</v>
      </c>
      <c r="AP27">
        <f t="shared" si="9"/>
        <v>-0.91619537577633481</v>
      </c>
      <c r="AQ27">
        <f t="shared" si="9"/>
        <v>-51.218042905549297</v>
      </c>
      <c r="AR27">
        <f t="shared" si="9"/>
        <v>-52.134238281325629</v>
      </c>
      <c r="AS27">
        <f t="shared" si="9"/>
        <v>0.48563544438814266</v>
      </c>
      <c r="AT27">
        <f t="shared" si="9"/>
        <v>3.4120945872349444</v>
      </c>
      <c r="AU27">
        <f t="shared" si="9"/>
        <v>-48.236508249702538</v>
      </c>
      <c r="AW27">
        <v>24</v>
      </c>
      <c r="AX27">
        <f>IF(Z27&gt;0, (R27*SUMPRODUCT(K27:$K$98, X27:$X$98)-K27*$AZ$3)/Z27, 0)</f>
        <v>658.40996119128454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7.3063119999999997E-3</v>
      </c>
      <c r="Q28" s="4">
        <f t="shared" si="21"/>
        <v>12.5</v>
      </c>
      <c r="R28">
        <f t="shared" si="0"/>
        <v>100000</v>
      </c>
      <c r="S28">
        <f t="shared" si="1"/>
        <v>661.00788859321653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466.79970959957222</v>
      </c>
      <c r="AC28">
        <f t="shared" si="2"/>
        <v>460.53113146284068</v>
      </c>
      <c r="AE28">
        <f t="shared" si="3"/>
        <v>0</v>
      </c>
      <c r="AF28">
        <f t="shared" si="4"/>
        <v>0</v>
      </c>
      <c r="AG28">
        <f t="shared" si="4"/>
        <v>-8.7088811535018422</v>
      </c>
      <c r="AH28">
        <f t="shared" si="5"/>
        <v>-518.00314710806902</v>
      </c>
      <c r="AI28">
        <f t="shared" si="6"/>
        <v>-526.71202826157082</v>
      </c>
      <c r="AJ28">
        <f t="shared" si="7"/>
        <v>6.2685781367315485</v>
      </c>
      <c r="AK28">
        <f t="shared" si="22"/>
        <v>32.675979671970062</v>
      </c>
      <c r="AL28">
        <f t="shared" si="8"/>
        <v>-487.76747045286919</v>
      </c>
      <c r="AN28">
        <f t="shared" si="9"/>
        <v>0</v>
      </c>
      <c r="AO28">
        <f t="shared" si="9"/>
        <v>0</v>
      </c>
      <c r="AP28">
        <f t="shared" si="9"/>
        <v>-0.80387447566981451</v>
      </c>
      <c r="AQ28">
        <f t="shared" si="9"/>
        <v>-47.814351916993886</v>
      </c>
      <c r="AR28">
        <f t="shared" si="9"/>
        <v>-48.618226392663701</v>
      </c>
      <c r="AS28">
        <f t="shared" si="9"/>
        <v>0.57862196923356723</v>
      </c>
      <c r="AT28">
        <f t="shared" si="9"/>
        <v>3.0161608090426553</v>
      </c>
      <c r="AU28">
        <f t="shared" si="9"/>
        <v>-45.023443614387475</v>
      </c>
      <c r="AW28">
        <v>25</v>
      </c>
      <c r="AX28">
        <f>IF(Z28&gt;0, (R28*SUMPRODUCT(K28:$K$98, X28:$X$98)-K28*$AZ$3)/Z28, 0)</f>
        <v>661.00788859321653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7.7977719999999997E-3</v>
      </c>
      <c r="Q29" s="4">
        <f t="shared" si="21"/>
        <v>12.5</v>
      </c>
      <c r="R29">
        <f t="shared" si="0"/>
        <v>100000</v>
      </c>
      <c r="S29">
        <f t="shared" si="1"/>
        <v>661.76124072278299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460.53113146284068</v>
      </c>
      <c r="AC29">
        <f t="shared" si="2"/>
        <v>452.85023023229189</v>
      </c>
      <c r="AE29">
        <f t="shared" si="3"/>
        <v>0</v>
      </c>
      <c r="AF29">
        <f t="shared" si="4"/>
        <v>0</v>
      </c>
      <c r="AG29">
        <f t="shared" si="4"/>
        <v>-8.5538824723567188</v>
      </c>
      <c r="AH29">
        <f t="shared" si="5"/>
        <v>-543.27895688083493</v>
      </c>
      <c r="AI29">
        <f t="shared" si="6"/>
        <v>-551.83283935319162</v>
      </c>
      <c r="AJ29">
        <f t="shared" si="7"/>
        <v>7.680901230548784</v>
      </c>
      <c r="AK29">
        <f t="shared" si="22"/>
        <v>32.237179202398849</v>
      </c>
      <c r="AL29">
        <f t="shared" si="8"/>
        <v>-511.91475892024397</v>
      </c>
      <c r="AN29">
        <f t="shared" si="9"/>
        <v>0</v>
      </c>
      <c r="AO29">
        <f t="shared" si="9"/>
        <v>0</v>
      </c>
      <c r="AP29">
        <f t="shared" si="9"/>
        <v>-0.70497080449573535</v>
      </c>
      <c r="AQ29">
        <f t="shared" si="9"/>
        <v>-44.774499127805434</v>
      </c>
      <c r="AR29">
        <f t="shared" si="9"/>
        <v>-45.479469932301164</v>
      </c>
      <c r="AS29">
        <f t="shared" si="9"/>
        <v>0.63302379209103166</v>
      </c>
      <c r="AT29">
        <f t="shared" si="9"/>
        <v>2.6568368492824153</v>
      </c>
      <c r="AU29">
        <f t="shared" si="9"/>
        <v>-42.18960929092772</v>
      </c>
      <c r="AW29">
        <v>26</v>
      </c>
      <c r="AX29">
        <f>IF(Z29&gt;0, (R29*SUMPRODUCT(K29:$K$98, X29:$X$98)-K29*$AZ$3)/Z29, 0)</f>
        <v>661.76124072278299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8.3605269999999995E-3</v>
      </c>
      <c r="Q30" s="4">
        <f t="shared" si="21"/>
        <v>12.5</v>
      </c>
      <c r="R30">
        <f t="shared" si="0"/>
        <v>100000</v>
      </c>
      <c r="S30">
        <f t="shared" si="1"/>
        <v>660.82860865495331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452.85023023229189</v>
      </c>
      <c r="AC30">
        <f t="shared" si="2"/>
        <v>443.90916921738329</v>
      </c>
      <c r="AE30">
        <f t="shared" si="3"/>
        <v>0</v>
      </c>
      <c r="AF30">
        <f t="shared" si="4"/>
        <v>0</v>
      </c>
      <c r="AG30">
        <f t="shared" si="4"/>
        <v>-8.3968286822681861</v>
      </c>
      <c r="AH30">
        <f t="shared" si="5"/>
        <v>-572.11972291972074</v>
      </c>
      <c r="AI30">
        <f t="shared" si="6"/>
        <v>-580.51655160198891</v>
      </c>
      <c r="AJ30">
        <f t="shared" si="7"/>
        <v>8.9410610149085983</v>
      </c>
      <c r="AK30">
        <f t="shared" si="22"/>
        <v>31.699516116260437</v>
      </c>
      <c r="AL30">
        <f t="shared" si="8"/>
        <v>-539.87597447081998</v>
      </c>
      <c r="AN30">
        <f t="shared" si="9"/>
        <v>0</v>
      </c>
      <c r="AO30">
        <f t="shared" si="9"/>
        <v>0</v>
      </c>
      <c r="AP30">
        <f t="shared" si="9"/>
        <v>-0.61788140089783883</v>
      </c>
      <c r="AQ30">
        <f t="shared" si="9"/>
        <v>-42.099481751416533</v>
      </c>
      <c r="AR30">
        <f t="shared" si="9"/>
        <v>-42.717363152314377</v>
      </c>
      <c r="AS30">
        <f t="shared" si="9"/>
        <v>0.6579287865037724</v>
      </c>
      <c r="AT30">
        <f t="shared" si="9"/>
        <v>2.3326117712821812</v>
      </c>
      <c r="AU30">
        <f t="shared" si="9"/>
        <v>-39.726822594528429</v>
      </c>
      <c r="AW30">
        <v>27</v>
      </c>
      <c r="AX30">
        <f>IF(Z30&gt;0, (R30*SUMPRODUCT(K30:$K$98, X30:$X$98)-K30*$AZ$3)/Z30, 0)</f>
        <v>660.82860865495331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9.009787E-3</v>
      </c>
      <c r="Q31" s="4">
        <f t="shared" si="21"/>
        <v>12.5</v>
      </c>
      <c r="R31">
        <f t="shared" si="0"/>
        <v>100000</v>
      </c>
      <c r="S31">
        <f t="shared" si="1"/>
        <v>658.29935044571369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443.90916921738329</v>
      </c>
      <c r="AC31">
        <f t="shared" si="2"/>
        <v>433.80382863819636</v>
      </c>
      <c r="AE31">
        <f t="shared" si="3"/>
        <v>0</v>
      </c>
      <c r="AF31">
        <f t="shared" si="4"/>
        <v>0</v>
      </c>
      <c r="AG31">
        <f t="shared" si="4"/>
        <v>-8.2372067575427774</v>
      </c>
      <c r="AH31">
        <f t="shared" si="5"/>
        <v>-605.22910322181633</v>
      </c>
      <c r="AI31">
        <f t="shared" si="6"/>
        <v>-613.46630997935915</v>
      </c>
      <c r="AJ31">
        <f t="shared" si="7"/>
        <v>10.10534057918693</v>
      </c>
      <c r="AK31">
        <f t="shared" si="22"/>
        <v>31.073641845216834</v>
      </c>
      <c r="AL31">
        <f t="shared" si="8"/>
        <v>-572.28732755495548</v>
      </c>
      <c r="AN31">
        <f t="shared" si="9"/>
        <v>0</v>
      </c>
      <c r="AO31">
        <f t="shared" si="9"/>
        <v>0</v>
      </c>
      <c r="AP31">
        <f t="shared" si="9"/>
        <v>-0.541192506317419</v>
      </c>
      <c r="AQ31">
        <f t="shared" si="9"/>
        <v>-39.764141523936694</v>
      </c>
      <c r="AR31">
        <f t="shared" si="9"/>
        <v>-40.305334030254116</v>
      </c>
      <c r="AS31">
        <f t="shared" si="9"/>
        <v>0.66393071780472324</v>
      </c>
      <c r="AT31">
        <f t="shared" si="9"/>
        <v>2.0415685323454618</v>
      </c>
      <c r="AU31">
        <f t="shared" si="9"/>
        <v>-37.59983478010394</v>
      </c>
      <c r="AW31">
        <v>28</v>
      </c>
      <c r="AX31">
        <f>IF(Z31&gt;0, (R31*SUMPRODUCT(K31:$K$98, X31:$X$98)-K31*$AZ$3)/Z31, 0)</f>
        <v>658.29935044571369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9.7579090000000004E-3</v>
      </c>
      <c r="Q32" s="4">
        <f t="shared" si="21"/>
        <v>12.5</v>
      </c>
      <c r="R32">
        <f t="shared" si="0"/>
        <v>100000</v>
      </c>
      <c r="S32">
        <f t="shared" si="1"/>
        <v>654.2326875860366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433.80382863819636</v>
      </c>
      <c r="AC32">
        <f t="shared" si="2"/>
        <v>422.60588458946484</v>
      </c>
      <c r="AE32">
        <f t="shared" si="3"/>
        <v>0</v>
      </c>
      <c r="AF32">
        <f t="shared" si="4"/>
        <v>0</v>
      </c>
      <c r="AG32">
        <f t="shared" si="4"/>
        <v>-8.0744567760130632</v>
      </c>
      <c r="AH32">
        <f t="shared" si="5"/>
        <v>-643.02331163429994</v>
      </c>
      <c r="AI32">
        <f t="shared" si="6"/>
        <v>-651.09776841031305</v>
      </c>
      <c r="AJ32">
        <f t="shared" si="7"/>
        <v>11.197944048731529</v>
      </c>
      <c r="AK32">
        <f t="shared" si="22"/>
        <v>30.366268004673749</v>
      </c>
      <c r="AL32">
        <f t="shared" si="8"/>
        <v>-609.53355635690775</v>
      </c>
      <c r="AN32">
        <f t="shared" si="9"/>
        <v>0</v>
      </c>
      <c r="AO32">
        <f t="shared" si="9"/>
        <v>0</v>
      </c>
      <c r="AP32">
        <f t="shared" si="9"/>
        <v>-0.47366042323760499</v>
      </c>
      <c r="AQ32">
        <f t="shared" si="9"/>
        <v>-37.720765915195003</v>
      </c>
      <c r="AR32">
        <f t="shared" si="9"/>
        <v>-38.194426338432613</v>
      </c>
      <c r="AS32">
        <f t="shared" si="9"/>
        <v>0.6568891338015399</v>
      </c>
      <c r="AT32">
        <f t="shared" si="9"/>
        <v>1.7813333768742241</v>
      </c>
      <c r="AU32">
        <f t="shared" si="9"/>
        <v>-35.756203827756842</v>
      </c>
      <c r="AW32">
        <v>29</v>
      </c>
      <c r="AX32">
        <f>IF(Z32&gt;0, (R32*SUMPRODUCT(K32:$K$98, X32:$X$98)-K32*$AZ$3)/Z32, 0)</f>
        <v>654.2326875860366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1.0650522000000001E-2</v>
      </c>
      <c r="Q33" s="4">
        <f t="shared" si="21"/>
        <v>12.5</v>
      </c>
      <c r="R33">
        <f t="shared" si="0"/>
        <v>100000</v>
      </c>
      <c r="S33">
        <f t="shared" si="1"/>
        <v>648.71876806965804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422.60588458946484</v>
      </c>
      <c r="AC33">
        <f t="shared" si="2"/>
        <v>410.39065213427421</v>
      </c>
      <c r="AE33">
        <f t="shared" si="3"/>
        <v>0</v>
      </c>
      <c r="AF33">
        <f t="shared" si="4"/>
        <v>0</v>
      </c>
      <c r="AG33">
        <f t="shared" si="4"/>
        <v>-7.9077150287219551</v>
      </c>
      <c r="AH33">
        <f t="shared" si="5"/>
        <v>-687.97743624780958</v>
      </c>
      <c r="AI33">
        <f t="shared" si="6"/>
        <v>-695.88515127653159</v>
      </c>
      <c r="AJ33">
        <f t="shared" si="7"/>
        <v>12.21523245519063</v>
      </c>
      <c r="AK33">
        <f t="shared" si="22"/>
        <v>29.58241192126254</v>
      </c>
      <c r="AL33">
        <f t="shared" si="8"/>
        <v>-654.08750690007844</v>
      </c>
      <c r="AN33">
        <f t="shared" si="9"/>
        <v>0</v>
      </c>
      <c r="AO33">
        <f t="shared" si="9"/>
        <v>0</v>
      </c>
      <c r="AP33">
        <f t="shared" si="9"/>
        <v>-0.41417775736339946</v>
      </c>
      <c r="AQ33">
        <f t="shared" si="9"/>
        <v>-36.03379113015302</v>
      </c>
      <c r="AR33">
        <f t="shared" si="9"/>
        <v>-36.447968887516417</v>
      </c>
      <c r="AS33">
        <f t="shared" si="9"/>
        <v>0.63979007407164334</v>
      </c>
      <c r="AT33">
        <f t="shared" si="9"/>
        <v>1.5494206584893895</v>
      </c>
      <c r="AU33">
        <f t="shared" si="9"/>
        <v>-34.258758154955387</v>
      </c>
      <c r="AW33">
        <v>30</v>
      </c>
      <c r="AX33">
        <f>IF(Z33&gt;0, (R33*SUMPRODUCT(K33:$K$98, X33:$X$98)-K33*$AZ$3)/Z33, 0)</f>
        <v>648.71876806965804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1.1678121E-2</v>
      </c>
      <c r="Q34" s="4">
        <f t="shared" si="21"/>
        <v>12.5</v>
      </c>
      <c r="R34">
        <f t="shared" si="0"/>
        <v>100000</v>
      </c>
      <c r="S34">
        <f t="shared" si="1"/>
        <v>641.66678509252745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410.39065213427421</v>
      </c>
      <c r="AC34">
        <f t="shared" si="2"/>
        <v>397.12965873626797</v>
      </c>
      <c r="AE34">
        <f t="shared" si="3"/>
        <v>0</v>
      </c>
      <c r="AF34">
        <f t="shared" si="4"/>
        <v>0</v>
      </c>
      <c r="AG34">
        <f t="shared" si="4"/>
        <v>-7.7362906254958022</v>
      </c>
      <c r="AH34">
        <f t="shared" si="5"/>
        <v>-738.77802351146772</v>
      </c>
      <c r="AI34">
        <f t="shared" si="6"/>
        <v>-746.51431413696355</v>
      </c>
      <c r="AJ34">
        <f t="shared" si="7"/>
        <v>13.260993398006235</v>
      </c>
      <c r="AK34">
        <f t="shared" si="22"/>
        <v>28.727345649399197</v>
      </c>
      <c r="AL34">
        <f t="shared" si="8"/>
        <v>-704.52597508955807</v>
      </c>
      <c r="AN34">
        <f t="shared" si="9"/>
        <v>0</v>
      </c>
      <c r="AO34">
        <f t="shared" si="9"/>
        <v>0</v>
      </c>
      <c r="AP34">
        <f t="shared" si="9"/>
        <v>-0.36178496591407772</v>
      </c>
      <c r="AQ34">
        <f t="shared" si="9"/>
        <v>-34.548699757131573</v>
      </c>
      <c r="AR34">
        <f t="shared" si="9"/>
        <v>-34.910484723045649</v>
      </c>
      <c r="AS34">
        <f t="shared" si="9"/>
        <v>0.62014578778534779</v>
      </c>
      <c r="AT34">
        <f t="shared" si="9"/>
        <v>1.3434244225931915</v>
      </c>
      <c r="AU34">
        <f t="shared" ref="AU34:AU79" si="23">AL34*$K34</f>
        <v>-32.946914512667107</v>
      </c>
      <c r="AW34">
        <v>31</v>
      </c>
      <c r="AX34">
        <f>IF(Z34&gt;0, (R34*SUMPRODUCT(K34:$K$98, X34:$X$98)-K34*$AZ$3)/Z34, 0)</f>
        <v>641.66678509252745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1.2859717E-2</v>
      </c>
      <c r="Q35" s="4">
        <f t="shared" si="21"/>
        <v>12.5</v>
      </c>
      <c r="R35">
        <f t="shared" si="0"/>
        <v>100000</v>
      </c>
      <c r="S35">
        <f t="shared" si="1"/>
        <v>633.17149277426688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397.12965873626797</v>
      </c>
      <c r="AC35">
        <f t="shared" si="2"/>
        <v>382.91381409712466</v>
      </c>
      <c r="AE35">
        <f t="shared" si="3"/>
        <v>0</v>
      </c>
      <c r="AF35">
        <f t="shared" ref="AF35:AG66" si="24">-$Z35*P35</f>
        <v>0</v>
      </c>
      <c r="AG35">
        <f t="shared" si="24"/>
        <v>-7.5594412111672158</v>
      </c>
      <c r="AH35">
        <f t="shared" si="5"/>
        <v>-795.89206458903197</v>
      </c>
      <c r="AI35">
        <f t="shared" ref="AI35:AI66" si="25">SUM(AE35:AH35)</f>
        <v>-803.45150580019924</v>
      </c>
      <c r="AJ35">
        <f t="shared" si="7"/>
        <v>14.215844639143313</v>
      </c>
      <c r="AK35">
        <f t="shared" si="22"/>
        <v>27.79907611153876</v>
      </c>
      <c r="AL35">
        <f t="shared" si="8"/>
        <v>-761.43658504951725</v>
      </c>
      <c r="AN35">
        <f t="shared" ref="AN35:AT66" si="26">AE35*$K35</f>
        <v>0</v>
      </c>
      <c r="AO35">
        <f t="shared" si="26"/>
        <v>0</v>
      </c>
      <c r="AP35">
        <f t="shared" si="26"/>
        <v>-0.31563809283788152</v>
      </c>
      <c r="AQ35">
        <f t="shared" si="26"/>
        <v>-33.231801975069182</v>
      </c>
      <c r="AR35">
        <f t="shared" si="26"/>
        <v>-33.547440067907068</v>
      </c>
      <c r="AS35">
        <f t="shared" si="26"/>
        <v>0.59357060457726507</v>
      </c>
      <c r="AT35">
        <f t="shared" si="26"/>
        <v>1.1607269798644795</v>
      </c>
      <c r="AU35">
        <f t="shared" si="23"/>
        <v>-31.793142483465328</v>
      </c>
      <c r="AW35">
        <v>32</v>
      </c>
      <c r="AX35">
        <f>IF(Z35&gt;0, (R35*SUMPRODUCT(K35:$K$98, X35:$X$98)-K35*$AZ$3)/Z35, 0)</f>
        <v>633.17149277426688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1.4223828000000001E-2</v>
      </c>
      <c r="Q36" s="4">
        <f t="shared" si="21"/>
        <v>12.5</v>
      </c>
      <c r="R36">
        <f t="shared" si="0"/>
        <v>100000</v>
      </c>
      <c r="S36">
        <f t="shared" si="1"/>
        <v>623.33964805721143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382.91381409712466</v>
      </c>
      <c r="AC36">
        <f t="shared" si="2"/>
        <v>367.8363470488307</v>
      </c>
      <c r="AE36">
        <f t="shared" si="3"/>
        <v>0</v>
      </c>
      <c r="AF36">
        <f t="shared" si="24"/>
        <v>0</v>
      </c>
      <c r="AG36">
        <f t="shared" si="24"/>
        <v>-7.3763226074917894</v>
      </c>
      <c r="AH36">
        <f t="shared" si="5"/>
        <v>-860.19353251003338</v>
      </c>
      <c r="AI36">
        <f t="shared" si="25"/>
        <v>-867.56985511752521</v>
      </c>
      <c r="AJ36">
        <f t="shared" si="7"/>
        <v>15.077467048293954</v>
      </c>
      <c r="AK36">
        <f t="shared" si="22"/>
        <v>26.803966986798727</v>
      </c>
      <c r="AL36">
        <f t="shared" si="8"/>
        <v>-825.68842108243257</v>
      </c>
      <c r="AN36">
        <f t="shared" si="26"/>
        <v>0</v>
      </c>
      <c r="AO36">
        <f t="shared" si="26"/>
        <v>0</v>
      </c>
      <c r="AP36">
        <f t="shared" si="26"/>
        <v>-0.27499297318457916</v>
      </c>
      <c r="AQ36">
        <f t="shared" si="26"/>
        <v>-32.068442448386136</v>
      </c>
      <c r="AR36">
        <f t="shared" si="26"/>
        <v>-32.343435421570717</v>
      </c>
      <c r="AS36">
        <f t="shared" si="26"/>
        <v>0.56209546576661029</v>
      </c>
      <c r="AT36">
        <f t="shared" si="26"/>
        <v>0.99926521209292041</v>
      </c>
      <c r="AU36">
        <f t="shared" si="23"/>
        <v>-30.782074743711188</v>
      </c>
      <c r="AW36">
        <v>33</v>
      </c>
      <c r="AX36">
        <f>IF(Z36&gt;0, (R36*SUMPRODUCT(K36:$K$98, X36:$X$98)-K36*$AZ$3)/Z36, 0)</f>
        <v>623.33964805721143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1.5749540999999999E-2</v>
      </c>
      <c r="Q37" s="4">
        <f t="shared" si="21"/>
        <v>12.5</v>
      </c>
      <c r="R37">
        <f t="shared" si="0"/>
        <v>100000</v>
      </c>
      <c r="S37">
        <f t="shared" si="1"/>
        <v>612.22905990032029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367.8363470488307</v>
      </c>
      <c r="AC37">
        <f t="shared" si="2"/>
        <v>351.97713221363676</v>
      </c>
      <c r="AE37">
        <f t="shared" si="3"/>
        <v>0</v>
      </c>
      <c r="AF37">
        <f t="shared" si="24"/>
        <v>0</v>
      </c>
      <c r="AG37">
        <f t="shared" si="24"/>
        <v>-7.1863856860809525</v>
      </c>
      <c r="AH37">
        <f t="shared" si="5"/>
        <v>-929.38956268735058</v>
      </c>
      <c r="AI37">
        <f t="shared" si="25"/>
        <v>-936.57594837343152</v>
      </c>
      <c r="AJ37">
        <f t="shared" si="7"/>
        <v>15.859214835193939</v>
      </c>
      <c r="AK37">
        <f t="shared" si="22"/>
        <v>25.748544293418153</v>
      </c>
      <c r="AL37">
        <f t="shared" si="8"/>
        <v>-894.96818924481943</v>
      </c>
      <c r="AN37">
        <f t="shared" si="26"/>
        <v>0</v>
      </c>
      <c r="AO37">
        <f t="shared" si="26"/>
        <v>0</v>
      </c>
      <c r="AP37">
        <f t="shared" si="26"/>
        <v>-0.23920716995254546</v>
      </c>
      <c r="AQ37">
        <f t="shared" si="26"/>
        <v>-30.935807899160206</v>
      </c>
      <c r="AR37">
        <f t="shared" si="26"/>
        <v>-31.175015069112753</v>
      </c>
      <c r="AS37">
        <f t="shared" si="26"/>
        <v>0.52789233198879448</v>
      </c>
      <c r="AT37">
        <f t="shared" si="26"/>
        <v>0.8570701156154088</v>
      </c>
      <c r="AU37">
        <f t="shared" si="23"/>
        <v>-29.790052621508547</v>
      </c>
      <c r="AW37">
        <v>34</v>
      </c>
      <c r="AX37">
        <f>IF(Z37&gt;0, (R37*SUMPRODUCT(K37:$K$98, X37:$X$98)-K37*$AZ$3)/Z37, 0)</f>
        <v>612.22905990032029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1.7447312E-2</v>
      </c>
      <c r="Q38" s="4">
        <f t="shared" si="21"/>
        <v>12.5</v>
      </c>
      <c r="R38">
        <f t="shared" si="0"/>
        <v>100000</v>
      </c>
      <c r="S38">
        <f t="shared" si="1"/>
        <v>600.06293801427137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351.97713221363676</v>
      </c>
      <c r="AC38">
        <f t="shared" si="2"/>
        <v>335.51384896911242</v>
      </c>
      <c r="AE38">
        <f t="shared" si="3"/>
        <v>0</v>
      </c>
      <c r="AF38">
        <f t="shared" si="24"/>
        <v>0</v>
      </c>
      <c r="AG38">
        <f t="shared" si="24"/>
        <v>-6.9891387160027545</v>
      </c>
      <c r="AH38">
        <f t="shared" si="5"/>
        <v>-1003.0649057391075</v>
      </c>
      <c r="AI38">
        <f t="shared" si="25"/>
        <v>-1010.0540444551103</v>
      </c>
      <c r="AJ38">
        <f t="shared" si="7"/>
        <v>16.463283244524348</v>
      </c>
      <c r="AK38">
        <f t="shared" si="22"/>
        <v>24.638399254954575</v>
      </c>
      <c r="AL38">
        <f t="shared" si="8"/>
        <v>-968.95236195563132</v>
      </c>
      <c r="AN38">
        <f t="shared" si="26"/>
        <v>0</v>
      </c>
      <c r="AO38">
        <f t="shared" si="26"/>
        <v>0</v>
      </c>
      <c r="AP38">
        <f t="shared" si="26"/>
        <v>-0.2077156929698401</v>
      </c>
      <c r="AQ38">
        <f t="shared" si="26"/>
        <v>-29.810872334279185</v>
      </c>
      <c r="AR38">
        <f t="shared" si="26"/>
        <v>-30.018588027249027</v>
      </c>
      <c r="AS38">
        <f t="shared" si="26"/>
        <v>0.48928522192086721</v>
      </c>
      <c r="AT38">
        <f t="shared" si="26"/>
        <v>0.7322479039073152</v>
      </c>
      <c r="AU38">
        <f t="shared" si="23"/>
        <v>-28.797054901420843</v>
      </c>
      <c r="AW38">
        <v>35</v>
      </c>
      <c r="AX38">
        <f>IF(Z38&gt;0, (R38*SUMPRODUCT(K38:$K$98, X38:$X$98)-K38*$AZ$3)/Z38, 0)</f>
        <v>600.06293801427137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1.9300032000000002E-2</v>
      </c>
      <c r="Q39" s="4">
        <f t="shared" si="21"/>
        <v>12.5</v>
      </c>
      <c r="R39">
        <f t="shared" si="0"/>
        <v>100000</v>
      </c>
      <c r="S39">
        <f t="shared" si="1"/>
        <v>587.05800421400409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335.51384896911242</v>
      </c>
      <c r="AC39">
        <f t="shared" si="2"/>
        <v>318.62487364790098</v>
      </c>
      <c r="AE39">
        <f t="shared" si="3"/>
        <v>0</v>
      </c>
      <c r="AF39">
        <f t="shared" si="24"/>
        <v>0</v>
      </c>
      <c r="AG39">
        <f t="shared" si="24"/>
        <v>-6.7843567279714359</v>
      </c>
      <c r="AH39">
        <f t="shared" si="5"/>
        <v>-1079.1248069703365</v>
      </c>
      <c r="AI39">
        <f t="shared" si="25"/>
        <v>-1085.909163698308</v>
      </c>
      <c r="AJ39">
        <f t="shared" si="7"/>
        <v>16.888975321211433</v>
      </c>
      <c r="AK39">
        <f t="shared" si="22"/>
        <v>23.485969427837873</v>
      </c>
      <c r="AL39">
        <f t="shared" si="8"/>
        <v>-1045.5342189492585</v>
      </c>
      <c r="AN39">
        <f t="shared" si="26"/>
        <v>0</v>
      </c>
      <c r="AO39">
        <f t="shared" si="26"/>
        <v>0</v>
      </c>
      <c r="AP39">
        <f t="shared" si="26"/>
        <v>-0.18002644332046572</v>
      </c>
      <c r="AQ39">
        <f t="shared" si="26"/>
        <v>-28.635139437286345</v>
      </c>
      <c r="AR39">
        <f t="shared" si="26"/>
        <v>-28.815165880606813</v>
      </c>
      <c r="AS39">
        <f t="shared" si="26"/>
        <v>0.44815776650853251</v>
      </c>
      <c r="AT39">
        <f t="shared" si="26"/>
        <v>0.623212444975763</v>
      </c>
      <c r="AU39">
        <f t="shared" si="23"/>
        <v>-27.743795669122509</v>
      </c>
      <c r="AW39">
        <v>36</v>
      </c>
      <c r="AX39">
        <f>IF(Z39&gt;0, (R39*SUMPRODUCT(K39:$K$98, X39:$X$98)-K39*$AZ$3)/Z39, 0)</f>
        <v>587.05800421400409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2.1337168E-2</v>
      </c>
      <c r="Q40" s="4">
        <f t="shared" si="21"/>
        <v>12.5</v>
      </c>
      <c r="R40">
        <f t="shared" si="0"/>
        <v>100000</v>
      </c>
      <c r="S40">
        <f t="shared" si="1"/>
        <v>573.52864436308005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318.62487364790098</v>
      </c>
      <c r="AC40">
        <f t="shared" si="2"/>
        <v>301.52714225799662</v>
      </c>
      <c r="AE40">
        <f t="shared" si="3"/>
        <v>0</v>
      </c>
      <c r="AF40">
        <f t="shared" si="24"/>
        <v>0</v>
      </c>
      <c r="AG40">
        <f t="shared" si="24"/>
        <v>-6.5717542014150645</v>
      </c>
      <c r="AH40">
        <f t="shared" si="5"/>
        <v>-1158.0716742132547</v>
      </c>
      <c r="AI40">
        <f t="shared" si="25"/>
        <v>-1164.6434284146699</v>
      </c>
      <c r="AJ40">
        <f t="shared" si="7"/>
        <v>17.097731389904368</v>
      </c>
      <c r="AK40">
        <f t="shared" si="22"/>
        <v>22.30374115535307</v>
      </c>
      <c r="AL40">
        <f t="shared" si="8"/>
        <v>-1125.2419558694125</v>
      </c>
      <c r="AN40">
        <f t="shared" si="26"/>
        <v>0</v>
      </c>
      <c r="AO40">
        <f t="shared" si="26"/>
        <v>0</v>
      </c>
      <c r="AP40">
        <f t="shared" si="26"/>
        <v>-0.15570082537650873</v>
      </c>
      <c r="AQ40">
        <f t="shared" si="26"/>
        <v>-27.437531896937536</v>
      </c>
      <c r="AR40">
        <f t="shared" si="26"/>
        <v>-27.593232722314045</v>
      </c>
      <c r="AS40">
        <f t="shared" si="26"/>
        <v>0.40508680146630072</v>
      </c>
      <c r="AT40">
        <f t="shared" si="26"/>
        <v>0.52842982260729066</v>
      </c>
      <c r="AU40">
        <f t="shared" si="23"/>
        <v>-26.659716098240455</v>
      </c>
      <c r="AW40">
        <v>37</v>
      </c>
      <c r="AX40">
        <f>IF(Z40&gt;0, (R40*SUMPRODUCT(K40:$K$98, X40:$X$98)-K40*$AZ$3)/Z40, 0)</f>
        <v>573.52864436308005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2.3628113999999999E-2</v>
      </c>
      <c r="Q41" s="4">
        <f t="shared" si="21"/>
        <v>12.5</v>
      </c>
      <c r="R41">
        <f t="shared" si="0"/>
        <v>100000</v>
      </c>
      <c r="S41">
        <f t="shared" si="1"/>
        <v>559.75767984820993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301.52714225799662</v>
      </c>
      <c r="AC41">
        <f t="shared" si="2"/>
        <v>284.39086754622156</v>
      </c>
      <c r="AE41">
        <f t="shared" si="3"/>
        <v>0</v>
      </c>
      <c r="AF41">
        <f t="shared" si="24"/>
        <v>0</v>
      </c>
      <c r="AG41">
        <f t="shared" si="24"/>
        <v>-6.3507585019499002</v>
      </c>
      <c r="AH41">
        <f t="shared" si="5"/>
        <v>-1242.2252596081128</v>
      </c>
      <c r="AI41">
        <f t="shared" si="25"/>
        <v>-1248.5760181100627</v>
      </c>
      <c r="AJ41">
        <f t="shared" si="7"/>
        <v>17.136274711775059</v>
      </c>
      <c r="AK41">
        <f t="shared" si="22"/>
        <v>21.106899958059763</v>
      </c>
      <c r="AL41">
        <f t="shared" si="8"/>
        <v>-1210.3328434402279</v>
      </c>
      <c r="AN41">
        <f t="shared" si="26"/>
        <v>0</v>
      </c>
      <c r="AO41">
        <f t="shared" si="26"/>
        <v>0</v>
      </c>
      <c r="AP41">
        <f t="shared" si="26"/>
        <v>-0.13434366095611913</v>
      </c>
      <c r="AQ41">
        <f t="shared" si="26"/>
        <v>-26.277977513501721</v>
      </c>
      <c r="AR41">
        <f t="shared" si="26"/>
        <v>-26.412321174457841</v>
      </c>
      <c r="AS41">
        <f t="shared" si="26"/>
        <v>0.3624999878711791</v>
      </c>
      <c r="AT41">
        <f t="shared" si="26"/>
        <v>0.44649441652200855</v>
      </c>
      <c r="AU41">
        <f t="shared" si="23"/>
        <v>-25.603326770064655</v>
      </c>
      <c r="AW41">
        <v>38</v>
      </c>
      <c r="AX41">
        <f>IF(Z41&gt;0, (R41*SUMPRODUCT(K41:$K$98, X41:$X$98)-K41*$AZ$3)/Z41, 0)</f>
        <v>559.75767984820993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2.6203289000000001E-2</v>
      </c>
      <c r="Q42" s="4">
        <f t="shared" si="21"/>
        <v>12.5</v>
      </c>
      <c r="R42">
        <f t="shared" si="0"/>
        <v>100000</v>
      </c>
      <c r="S42">
        <f t="shared" si="1"/>
        <v>545.90226638560466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284.39086754622156</v>
      </c>
      <c r="AC42">
        <f t="shared" si="2"/>
        <v>267.31044109090061</v>
      </c>
      <c r="AE42">
        <f t="shared" si="3"/>
        <v>0</v>
      </c>
      <c r="AF42">
        <f t="shared" si="24"/>
        <v>0</v>
      </c>
      <c r="AG42">
        <f t="shared" si="24"/>
        <v>-6.1208401565346007</v>
      </c>
      <c r="AH42">
        <f t="shared" si="5"/>
        <v>-1331.2860831664025</v>
      </c>
      <c r="AI42">
        <f t="shared" si="25"/>
        <v>-1337.406923322937</v>
      </c>
      <c r="AJ42">
        <f t="shared" si="7"/>
        <v>17.080426455320946</v>
      </c>
      <c r="AK42">
        <f t="shared" si="22"/>
        <v>19.90736072823551</v>
      </c>
      <c r="AL42">
        <f t="shared" si="8"/>
        <v>-1300.4191361393805</v>
      </c>
      <c r="AN42">
        <f t="shared" si="26"/>
        <v>0</v>
      </c>
      <c r="AO42">
        <f t="shared" si="26"/>
        <v>0</v>
      </c>
      <c r="AP42">
        <f t="shared" si="26"/>
        <v>-0.11560712372607741</v>
      </c>
      <c r="AQ42">
        <f t="shared" si="26"/>
        <v>-25.144612666794323</v>
      </c>
      <c r="AR42">
        <f t="shared" si="26"/>
        <v>-25.260219790520402</v>
      </c>
      <c r="AS42">
        <f t="shared" si="26"/>
        <v>0.32260587174562205</v>
      </c>
      <c r="AT42">
        <f t="shared" si="26"/>
        <v>0.37599947979555892</v>
      </c>
      <c r="AU42">
        <f t="shared" si="23"/>
        <v>-24.56161443897922</v>
      </c>
      <c r="AW42">
        <v>39</v>
      </c>
      <c r="AX42">
        <f>IF(Z42&gt;0, (R42*SUMPRODUCT(K42:$K$98, X42:$X$98)-K42*$AZ$3)/Z42, 0)</f>
        <v>545.90226638560466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2.9108322999999998E-2</v>
      </c>
      <c r="Q43" s="4">
        <f t="shared" si="21"/>
        <v>12.5</v>
      </c>
      <c r="R43">
        <f t="shared" si="0"/>
        <v>100000</v>
      </c>
      <c r="S43">
        <f t="shared" si="1"/>
        <v>532.13347931835335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267.31044109090061</v>
      </c>
      <c r="AC43">
        <f t="shared" si="2"/>
        <v>250.37792758319617</v>
      </c>
      <c r="AE43">
        <f t="shared" si="3"/>
        <v>0</v>
      </c>
      <c r="AF43">
        <f t="shared" si="24"/>
        <v>0</v>
      </c>
      <c r="AG43">
        <f t="shared" si="24"/>
        <v>-5.8814643626614744</v>
      </c>
      <c r="AH43">
        <f t="shared" si="5"/>
        <v>-1425.3391384622375</v>
      </c>
      <c r="AI43">
        <f t="shared" si="25"/>
        <v>-1431.2206028248991</v>
      </c>
      <c r="AJ43">
        <f t="shared" si="7"/>
        <v>16.932513507704442</v>
      </c>
      <c r="AK43">
        <f t="shared" si="22"/>
        <v>18.711730876363045</v>
      </c>
      <c r="AL43">
        <f t="shared" si="8"/>
        <v>-1395.5763584408317</v>
      </c>
      <c r="AN43">
        <f t="shared" si="26"/>
        <v>0</v>
      </c>
      <c r="AO43">
        <f t="shared" si="26"/>
        <v>0</v>
      </c>
      <c r="AP43">
        <f t="shared" si="26"/>
        <v>-9.9183859812765174E-2</v>
      </c>
      <c r="AQ43">
        <f t="shared" si="26"/>
        <v>-24.036639275140171</v>
      </c>
      <c r="AR43">
        <f t="shared" si="26"/>
        <v>-24.135823134952936</v>
      </c>
      <c r="AS43">
        <f t="shared" si="26"/>
        <v>0.28554658201923289</v>
      </c>
      <c r="AT43">
        <f t="shared" si="26"/>
        <v>0.31555095426193336</v>
      </c>
      <c r="AU43">
        <f t="shared" si="23"/>
        <v>-23.534725598671773</v>
      </c>
      <c r="AW43">
        <v>40</v>
      </c>
      <c r="AX43">
        <f>IF(Z43&gt;0, (R43*SUMPRODUCT(K43:$K$98, X43:$X$98)-K43*$AZ$3)/Z43, 0)</f>
        <v>532.13347931835335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3.2245303000000003E-2</v>
      </c>
      <c r="Q44" s="4">
        <f t="shared" si="21"/>
        <v>12.5</v>
      </c>
      <c r="R44">
        <f t="shared" si="0"/>
        <v>100000</v>
      </c>
      <c r="S44">
        <f t="shared" si="1"/>
        <v>518.53700244356889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250.37792758319617</v>
      </c>
      <c r="AC44">
        <f t="shared" si="2"/>
        <v>233.67351970010063</v>
      </c>
      <c r="AE44">
        <f t="shared" si="3"/>
        <v>0</v>
      </c>
      <c r="AF44">
        <f t="shared" si="24"/>
        <v>0</v>
      </c>
      <c r="AG44">
        <f t="shared" si="24"/>
        <v>-5.6330001185771392</v>
      </c>
      <c r="AH44">
        <f t="shared" si="5"/>
        <v>-1517.1968036617693</v>
      </c>
      <c r="AI44">
        <f t="shared" si="25"/>
        <v>-1522.8298037803465</v>
      </c>
      <c r="AJ44">
        <f t="shared" si="7"/>
        <v>16.704407883095541</v>
      </c>
      <c r="AK44">
        <f t="shared" si="22"/>
        <v>17.526454930823732</v>
      </c>
      <c r="AL44">
        <f t="shared" si="8"/>
        <v>-1488.5989409664273</v>
      </c>
      <c r="AN44">
        <f t="shared" si="26"/>
        <v>0</v>
      </c>
      <c r="AO44">
        <f t="shared" si="26"/>
        <v>0</v>
      </c>
      <c r="AP44">
        <f t="shared" si="26"/>
        <v>-8.4815899644879802E-2</v>
      </c>
      <c r="AQ44">
        <f t="shared" si="26"/>
        <v>-22.84438294551526</v>
      </c>
      <c r="AR44">
        <f t="shared" si="26"/>
        <v>-22.929198845160141</v>
      </c>
      <c r="AS44">
        <f t="shared" si="26"/>
        <v>0.25151772640076658</v>
      </c>
      <c r="AT44">
        <f t="shared" si="26"/>
        <v>0.26389526207195263</v>
      </c>
      <c r="AU44">
        <f t="shared" si="23"/>
        <v>-22.413785856687422</v>
      </c>
      <c r="AW44">
        <v>41</v>
      </c>
      <c r="AX44">
        <f>IF(Z44&gt;0, (R44*SUMPRODUCT(K44:$K$98, X44:$X$98)-K44*$AZ$3)/Z44, 0)</f>
        <v>518.53700244356889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3.5522971E-2</v>
      </c>
      <c r="Q45" s="4">
        <f t="shared" si="21"/>
        <v>12.5</v>
      </c>
      <c r="R45">
        <f t="shared" si="0"/>
        <v>100000</v>
      </c>
      <c r="S45">
        <f t="shared" si="1"/>
        <v>505.37750731698816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233.67351970010063</v>
      </c>
      <c r="AC45">
        <f t="shared" si="2"/>
        <v>217.37577192605374</v>
      </c>
      <c r="AE45">
        <f t="shared" si="3"/>
        <v>0</v>
      </c>
      <c r="AF45">
        <f t="shared" si="24"/>
        <v>0</v>
      </c>
      <c r="AG45">
        <f t="shared" si="24"/>
        <v>-5.3765692175361552</v>
      </c>
      <c r="AH45">
        <f t="shared" si="5"/>
        <v>-1600.8071988416982</v>
      </c>
      <c r="AI45">
        <f t="shared" si="25"/>
        <v>-1606.1837680592344</v>
      </c>
      <c r="AJ45">
        <f t="shared" si="7"/>
        <v>16.297747774046883</v>
      </c>
      <c r="AK45">
        <f t="shared" si="22"/>
        <v>16.357146379007045</v>
      </c>
      <c r="AL45">
        <f t="shared" si="8"/>
        <v>-1573.5288739061805</v>
      </c>
      <c r="AN45">
        <f t="shared" si="26"/>
        <v>0</v>
      </c>
      <c r="AO45">
        <f t="shared" si="26"/>
        <v>0</v>
      </c>
      <c r="AP45">
        <f t="shared" si="26"/>
        <v>-7.2281096343756263E-2</v>
      </c>
      <c r="AQ45">
        <f t="shared" si="26"/>
        <v>-21.520805310171252</v>
      </c>
      <c r="AR45">
        <f t="shared" si="26"/>
        <v>-21.59308640651501</v>
      </c>
      <c r="AS45">
        <f t="shared" si="26"/>
        <v>0.21910237353588022</v>
      </c>
      <c r="AT45">
        <f t="shared" si="26"/>
        <v>0.21990091180705265</v>
      </c>
      <c r="AU45">
        <f t="shared" si="23"/>
        <v>-21.154083121172075</v>
      </c>
      <c r="AW45">
        <v>42</v>
      </c>
      <c r="AX45">
        <f>IF(Z45&gt;0, (R45*SUMPRODUCT(K45:$K$98, X45:$X$98)-K45*$AZ$3)/Z45, 0)</f>
        <v>505.37750731698816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4.8051124000000001E-2</v>
      </c>
      <c r="Q46" s="4">
        <f t="shared" si="21"/>
        <v>12.5</v>
      </c>
      <c r="R46">
        <f t="shared" si="0"/>
        <v>100000</v>
      </c>
      <c r="S46">
        <f t="shared" si="1"/>
        <v>497.83304189032685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217.37577192605374</v>
      </c>
      <c r="AC46">
        <f t="shared" si="2"/>
        <v>201.70017659040781</v>
      </c>
      <c r="AE46">
        <f t="shared" si="3"/>
        <v>0</v>
      </c>
      <c r="AF46">
        <f t="shared" si="24"/>
        <v>0</v>
      </c>
      <c r="AG46">
        <f t="shared" si="24"/>
        <v>-5.0644533311943807</v>
      </c>
      <c r="AH46">
        <f t="shared" si="5"/>
        <v>-2066.8015533313023</v>
      </c>
      <c r="AI46">
        <f t="shared" si="25"/>
        <v>-2071.8660066624966</v>
      </c>
      <c r="AJ46">
        <f t="shared" si="7"/>
        <v>15.675595335645937</v>
      </c>
      <c r="AK46">
        <f t="shared" si="22"/>
        <v>15.216304034823764</v>
      </c>
      <c r="AL46">
        <f t="shared" si="8"/>
        <v>-2040.9741072920269</v>
      </c>
      <c r="AN46">
        <f t="shared" si="26"/>
        <v>0</v>
      </c>
      <c r="AO46">
        <f t="shared" si="26"/>
        <v>0</v>
      </c>
      <c r="AP46">
        <f t="shared" si="26"/>
        <v>-6.0790265586650821E-2</v>
      </c>
      <c r="AQ46">
        <f t="shared" si="26"/>
        <v>-24.808485166212709</v>
      </c>
      <c r="AR46">
        <f t="shared" si="26"/>
        <v>-24.869275431799355</v>
      </c>
      <c r="AS46">
        <f t="shared" si="26"/>
        <v>0.18815922299318485</v>
      </c>
      <c r="AT46">
        <f t="shared" si="26"/>
        <v>0.18264620148173308</v>
      </c>
      <c r="AU46">
        <f t="shared" si="23"/>
        <v>-24.498470007324439</v>
      </c>
      <c r="AW46">
        <v>43</v>
      </c>
      <c r="AX46">
        <f>IF(Z46&gt;0, (R46*SUMPRODUCT(K46:$K$98, X46:$X$98)-K46*$AZ$3)/Z46, 0)</f>
        <v>497.83304189032685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6.1583839000000001E-2</v>
      </c>
      <c r="Q47" s="4">
        <f t="shared" si="21"/>
        <v>12.5</v>
      </c>
      <c r="R47">
        <f t="shared" si="0"/>
        <v>100000</v>
      </c>
      <c r="S47">
        <f t="shared" si="1"/>
        <v>484.13897018178801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201.70017659040781</v>
      </c>
      <c r="AC47">
        <f t="shared" si="2"/>
        <v>182.11062890144987</v>
      </c>
      <c r="AE47">
        <f t="shared" si="3"/>
        <v>0</v>
      </c>
      <c r="AF47">
        <f t="shared" si="24"/>
        <v>0</v>
      </c>
      <c r="AG47">
        <f t="shared" si="24"/>
        <v>-4.7019203193111485</v>
      </c>
      <c r="AH47">
        <f t="shared" si="5"/>
        <v>-2495.1078285703074</v>
      </c>
      <c r="AI47">
        <f t="shared" si="25"/>
        <v>-2499.8097488896187</v>
      </c>
      <c r="AJ47">
        <f t="shared" si="7"/>
        <v>19.589547688957936</v>
      </c>
      <c r="AK47">
        <f t="shared" si="22"/>
        <v>14.119012361328547</v>
      </c>
      <c r="AL47">
        <f t="shared" si="8"/>
        <v>-2466.1011888393323</v>
      </c>
      <c r="AN47">
        <f t="shared" si="26"/>
        <v>0</v>
      </c>
      <c r="AO47">
        <f t="shared" si="26"/>
        <v>0</v>
      </c>
      <c r="AP47">
        <f t="shared" si="26"/>
        <v>-5.0391665180472112E-2</v>
      </c>
      <c r="AQ47">
        <f t="shared" si="26"/>
        <v>-26.740699490396747</v>
      </c>
      <c r="AR47">
        <f t="shared" si="26"/>
        <v>-26.79109115557722</v>
      </c>
      <c r="AS47">
        <f t="shared" si="26"/>
        <v>0.20994612012554931</v>
      </c>
      <c r="AT47">
        <f t="shared" si="26"/>
        <v>0.15131701417161617</v>
      </c>
      <c r="AU47">
        <f t="shared" si="23"/>
        <v>-26.429828021280056</v>
      </c>
      <c r="AW47">
        <v>44</v>
      </c>
      <c r="AX47">
        <f>IF(Z47&gt;0, (R47*SUMPRODUCT(K47:$K$98, X47:$X$98)-K47*$AZ$3)/Z47, 0)</f>
        <v>484.13897018178801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7.6495508000000004E-2</v>
      </c>
      <c r="Q48" s="4">
        <f t="shared" si="21"/>
        <v>12.5</v>
      </c>
      <c r="R48">
        <f t="shared" si="0"/>
        <v>100000</v>
      </c>
      <c r="S48">
        <f t="shared" si="1"/>
        <v>465.71973126996335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182.11062890144987</v>
      </c>
      <c r="AC48">
        <f t="shared" si="2"/>
        <v>160.02969501574489</v>
      </c>
      <c r="AE48">
        <f t="shared" si="3"/>
        <v>0</v>
      </c>
      <c r="AF48">
        <f t="shared" si="24"/>
        <v>0</v>
      </c>
      <c r="AG48">
        <f t="shared" si="24"/>
        <v>-4.2952253327168091</v>
      </c>
      <c r="AH48">
        <f t="shared" si="5"/>
        <v>-2877.4062672098285</v>
      </c>
      <c r="AI48">
        <f t="shared" si="25"/>
        <v>-2881.7014925425451</v>
      </c>
      <c r="AJ48">
        <f t="shared" si="7"/>
        <v>22.08093388570498</v>
      </c>
      <c r="AK48">
        <f t="shared" si="22"/>
        <v>12.747744023101491</v>
      </c>
      <c r="AL48">
        <f t="shared" si="8"/>
        <v>-2846.8728146337389</v>
      </c>
      <c r="AN48">
        <f t="shared" si="26"/>
        <v>0</v>
      </c>
      <c r="AO48">
        <f t="shared" si="26"/>
        <v>0</v>
      </c>
      <c r="AP48">
        <f t="shared" si="26"/>
        <v>-4.1100904019393987E-2</v>
      </c>
      <c r="AQ48">
        <f t="shared" si="26"/>
        <v>-27.5338287639009</v>
      </c>
      <c r="AR48">
        <f t="shared" si="26"/>
        <v>-27.574929667920294</v>
      </c>
      <c r="AS48">
        <f t="shared" si="26"/>
        <v>0.2112919053121958</v>
      </c>
      <c r="AT48">
        <f t="shared" si="26"/>
        <v>0.12198284443109617</v>
      </c>
      <c r="AU48">
        <f t="shared" si="23"/>
        <v>-27.241654918177005</v>
      </c>
      <c r="AW48">
        <v>45</v>
      </c>
      <c r="AX48">
        <f>IF(Z48&gt;0, (R48*SUMPRODUCT(K48:$K$98, X48:$X$98)-K48*$AZ$3)/Z48, 0)</f>
        <v>465.71973126996335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9.2986215999999997E-2</v>
      </c>
      <c r="Q49" s="4">
        <f t="shared" si="21"/>
        <v>12.5</v>
      </c>
      <c r="R49">
        <f t="shared" si="0"/>
        <v>100000</v>
      </c>
      <c r="S49">
        <f t="shared" si="1"/>
        <v>443.35828480065123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160.02969501574489</v>
      </c>
      <c r="AC49">
        <f t="shared" si="2"/>
        <v>136.65637125603303</v>
      </c>
      <c r="AE49">
        <f t="shared" si="3"/>
        <v>0</v>
      </c>
      <c r="AF49">
        <f t="shared" si="24"/>
        <v>0</v>
      </c>
      <c r="AG49">
        <f t="shared" si="24"/>
        <v>-3.8528763288329637</v>
      </c>
      <c r="AH49">
        <f t="shared" si="5"/>
        <v>-3195.1740044534158</v>
      </c>
      <c r="AI49">
        <f t="shared" si="25"/>
        <v>-3199.026880782249</v>
      </c>
      <c r="AJ49">
        <f t="shared" si="7"/>
        <v>23.373323759711866</v>
      </c>
      <c r="AK49">
        <f t="shared" si="22"/>
        <v>11.202078651102143</v>
      </c>
      <c r="AL49">
        <f t="shared" si="8"/>
        <v>-3164.4514783714349</v>
      </c>
      <c r="AN49">
        <f t="shared" si="26"/>
        <v>0</v>
      </c>
      <c r="AO49">
        <f t="shared" si="26"/>
        <v>0</v>
      </c>
      <c r="AP49">
        <f t="shared" si="26"/>
        <v>-3.2917926285944116E-2</v>
      </c>
      <c r="AQ49">
        <f t="shared" si="26"/>
        <v>-27.298696706733121</v>
      </c>
      <c r="AR49">
        <f t="shared" si="26"/>
        <v>-27.331614633019065</v>
      </c>
      <c r="AS49">
        <f t="shared" si="26"/>
        <v>0.19969531407532956</v>
      </c>
      <c r="AT49">
        <f t="shared" si="26"/>
        <v>9.5707509874323624E-2</v>
      </c>
      <c r="AU49">
        <f t="shared" si="23"/>
        <v>-27.03621180906941</v>
      </c>
      <c r="AW49">
        <v>46</v>
      </c>
      <c r="AX49">
        <f>IF(Z49&gt;0, (R49*SUMPRODUCT(K49:$K$98, X49:$X$98)-K49*$AZ$3)/Z49, 0)</f>
        <v>443.35828480065123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0.109364504</v>
      </c>
      <c r="Q50" s="4">
        <f t="shared" si="21"/>
        <v>12.5</v>
      </c>
      <c r="R50">
        <f t="shared" si="0"/>
        <v>100000</v>
      </c>
      <c r="S50">
        <f t="shared" si="1"/>
        <v>416.56752543184376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136.65637125603303</v>
      </c>
      <c r="AC50">
        <f t="shared" si="2"/>
        <v>113.07241116018298</v>
      </c>
      <c r="AE50">
        <f t="shared" si="3"/>
        <v>0</v>
      </c>
      <c r="AF50">
        <f t="shared" si="24"/>
        <v>0</v>
      </c>
      <c r="AG50">
        <f t="shared" si="24"/>
        <v>-3.3929796568684756</v>
      </c>
      <c r="AH50">
        <f t="shared" si="5"/>
        <v>-3370.9432694092643</v>
      </c>
      <c r="AI50">
        <f t="shared" si="25"/>
        <v>-3374.336249066133</v>
      </c>
      <c r="AJ50">
        <f t="shared" si="7"/>
        <v>23.583960095850045</v>
      </c>
      <c r="AK50">
        <f t="shared" si="22"/>
        <v>9.5659459879223121</v>
      </c>
      <c r="AL50">
        <f t="shared" si="8"/>
        <v>-3341.1863429823602</v>
      </c>
      <c r="AN50">
        <f t="shared" si="26"/>
        <v>0</v>
      </c>
      <c r="AO50">
        <f t="shared" si="26"/>
        <v>0</v>
      </c>
      <c r="AP50">
        <f t="shared" si="26"/>
        <v>-2.5882762805458776E-2</v>
      </c>
      <c r="AQ50">
        <f t="shared" si="26"/>
        <v>-25.714662006934574</v>
      </c>
      <c r="AR50">
        <f t="shared" si="26"/>
        <v>-25.740544769740037</v>
      </c>
      <c r="AS50">
        <f t="shared" si="26"/>
        <v>0.1799061906954291</v>
      </c>
      <c r="AT50">
        <f t="shared" si="26"/>
        <v>7.2972176686652276E-2</v>
      </c>
      <c r="AU50">
        <f t="shared" si="23"/>
        <v>-25.487666402357952</v>
      </c>
      <c r="AW50">
        <v>47</v>
      </c>
      <c r="AX50">
        <f>IF(Z50&gt;0, (R50*SUMPRODUCT(K50:$K$98, X50:$X$98)-K50*$AZ$3)/Z50, 0)</f>
        <v>416.56752543184376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0.12705264299999999</v>
      </c>
      <c r="Q51" s="4">
        <f t="shared" si="21"/>
        <v>12.5</v>
      </c>
      <c r="R51">
        <f t="shared" si="0"/>
        <v>100000</v>
      </c>
      <c r="S51">
        <f t="shared" si="1"/>
        <v>387.10565852405989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113.07241116018298</v>
      </c>
      <c r="AC51">
        <f t="shared" si="2"/>
        <v>90.674478270108324</v>
      </c>
      <c r="AE51">
        <f t="shared" si="3"/>
        <v>0</v>
      </c>
      <c r="AF51">
        <f t="shared" si="24"/>
        <v>0</v>
      </c>
      <c r="AG51">
        <f t="shared" si="24"/>
        <v>-2.9279628272494178</v>
      </c>
      <c r="AH51">
        <f t="shared" si="5"/>
        <v>-3448.6962644029832</v>
      </c>
      <c r="AI51">
        <f t="shared" si="25"/>
        <v>-3451.6242272302325</v>
      </c>
      <c r="AJ51">
        <f t="shared" si="7"/>
        <v>22.397932890074657</v>
      </c>
      <c r="AK51">
        <f t="shared" si="22"/>
        <v>7.9150687812128098</v>
      </c>
      <c r="AL51">
        <f t="shared" si="8"/>
        <v>-3421.3112255589449</v>
      </c>
      <c r="AN51">
        <f t="shared" si="26"/>
        <v>0</v>
      </c>
      <c r="AO51">
        <f t="shared" si="26"/>
        <v>0</v>
      </c>
      <c r="AP51">
        <f t="shared" si="26"/>
        <v>-1.9942376566811207E-2</v>
      </c>
      <c r="AQ51">
        <f t="shared" si="26"/>
        <v>-23.489095875540226</v>
      </c>
      <c r="AR51">
        <f t="shared" si="26"/>
        <v>-23.509038252107036</v>
      </c>
      <c r="AS51">
        <f t="shared" si="26"/>
        <v>0.15255248729767618</v>
      </c>
      <c r="AT51">
        <f t="shared" si="26"/>
        <v>5.3909592266046642E-2</v>
      </c>
      <c r="AU51">
        <f t="shared" si="23"/>
        <v>-23.302576172543311</v>
      </c>
      <c r="AW51">
        <v>48</v>
      </c>
      <c r="AX51">
        <f>IF(Z51&gt;0, (R51*SUMPRODUCT(K51:$K$98, X51:$X$98)-K51*$AZ$3)/Z51, 0)</f>
        <v>387.10565852405989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0.145586511</v>
      </c>
      <c r="Q52" s="4">
        <f t="shared" si="21"/>
        <v>12.5</v>
      </c>
      <c r="R52">
        <f t="shared" si="0"/>
        <v>100000</v>
      </c>
      <c r="S52">
        <f t="shared" si="1"/>
        <v>354.6474422037802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90.674478270108324</v>
      </c>
      <c r="AC52">
        <f t="shared" si="2"/>
        <v>70.146747677478714</v>
      </c>
      <c r="AE52">
        <f t="shared" si="3"/>
        <v>0</v>
      </c>
      <c r="AF52">
        <f t="shared" si="24"/>
        <v>0</v>
      </c>
      <c r="AG52">
        <f t="shared" si="24"/>
        <v>-2.4724113066199855</v>
      </c>
      <c r="AH52">
        <f t="shared" si="5"/>
        <v>-3410.1751388555076</v>
      </c>
      <c r="AI52">
        <f t="shared" si="25"/>
        <v>-3412.6475501621276</v>
      </c>
      <c r="AJ52">
        <f t="shared" si="7"/>
        <v>20.527730592629609</v>
      </c>
      <c r="AK52">
        <f t="shared" si="22"/>
        <v>6.3472134789075829</v>
      </c>
      <c r="AL52">
        <f t="shared" si="8"/>
        <v>-3385.7726060905902</v>
      </c>
      <c r="AN52">
        <f t="shared" si="26"/>
        <v>0</v>
      </c>
      <c r="AO52">
        <f t="shared" si="26"/>
        <v>0</v>
      </c>
      <c r="AP52">
        <f t="shared" si="26"/>
        <v>-1.503536765690437E-2</v>
      </c>
      <c r="AQ52">
        <f t="shared" si="26"/>
        <v>-20.738150181501442</v>
      </c>
      <c r="AR52">
        <f t="shared" si="26"/>
        <v>-20.753185549158346</v>
      </c>
      <c r="AS52">
        <f t="shared" si="26"/>
        <v>0.12483439781870746</v>
      </c>
      <c r="AT52">
        <f t="shared" si="26"/>
        <v>3.8599034067151164E-2</v>
      </c>
      <c r="AU52">
        <f t="shared" si="23"/>
        <v>-20.589752117272486</v>
      </c>
      <c r="AW52">
        <v>49</v>
      </c>
      <c r="AX52">
        <f>IF(Z52&gt;0, (R52*SUMPRODUCT(K52:$K$98, X52:$X$98)-K52*$AZ$3)/Z52, 0)</f>
        <v>354.6474422037802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0.16473611299999999</v>
      </c>
      <c r="Q53" s="4">
        <f t="shared" si="21"/>
        <v>12.5</v>
      </c>
      <c r="R53">
        <f t="shared" si="0"/>
        <v>100000</v>
      </c>
      <c r="S53">
        <f t="shared" si="1"/>
        <v>318.88896614206362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70.146747677478714</v>
      </c>
      <c r="AC53">
        <f t="shared" si="2"/>
        <v>52.052673641433188</v>
      </c>
      <c r="AE53">
        <f t="shared" si="3"/>
        <v>0</v>
      </c>
      <c r="AF53">
        <f t="shared" si="24"/>
        <v>0</v>
      </c>
      <c r="AG53">
        <f t="shared" si="24"/>
        <v>-2.040391765163958</v>
      </c>
      <c r="AH53">
        <f t="shared" si="5"/>
        <v>-3258.3634271186206</v>
      </c>
      <c r="AI53">
        <f t="shared" si="25"/>
        <v>-3260.4038188837844</v>
      </c>
      <c r="AJ53">
        <f t="shared" si="7"/>
        <v>18.094074036045527</v>
      </c>
      <c r="AK53">
        <f t="shared" si="22"/>
        <v>4.9102723374235104</v>
      </c>
      <c r="AL53">
        <f t="shared" si="8"/>
        <v>-3237.3994725103153</v>
      </c>
      <c r="AN53">
        <f t="shared" si="26"/>
        <v>0</v>
      </c>
      <c r="AO53">
        <f t="shared" si="26"/>
        <v>0</v>
      </c>
      <c r="AP53">
        <f t="shared" si="26"/>
        <v>-1.1078701745545519E-2</v>
      </c>
      <c r="AQ53">
        <f t="shared" si="26"/>
        <v>-17.691914466602451</v>
      </c>
      <c r="AR53">
        <f t="shared" si="26"/>
        <v>-17.702993168347998</v>
      </c>
      <c r="AS53">
        <f t="shared" si="26"/>
        <v>9.8245274770092664E-2</v>
      </c>
      <c r="AT53">
        <f t="shared" si="26"/>
        <v>2.6661273410572894E-2</v>
      </c>
      <c r="AU53">
        <f t="shared" si="23"/>
        <v>-17.578086620167333</v>
      </c>
      <c r="AW53">
        <v>50</v>
      </c>
      <c r="AX53">
        <f>IF(Z53&gt;0, (R53*SUMPRODUCT(K53:$K$98, X53:$X$98)-K53*$AZ$3)/Z53, 0)</f>
        <v>318.88896614206362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0.18528323299999999</v>
      </c>
      <c r="Q54" s="4">
        <f t="shared" si="21"/>
        <v>12.5</v>
      </c>
      <c r="R54">
        <f t="shared" si="0"/>
        <v>100000</v>
      </c>
      <c r="S54">
        <f t="shared" si="1"/>
        <v>279.55953132784015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52.052673641433188</v>
      </c>
      <c r="AC54">
        <f t="shared" si="2"/>
        <v>36.721541447559233</v>
      </c>
      <c r="AE54">
        <f t="shared" si="3"/>
        <v>0</v>
      </c>
      <c r="AF54">
        <f t="shared" si="24"/>
        <v>0</v>
      </c>
      <c r="AG54">
        <f t="shared" si="24"/>
        <v>-1.6419374646761637</v>
      </c>
      <c r="AH54">
        <f t="shared" si="5"/>
        <v>-3024.4030626892391</v>
      </c>
      <c r="AI54">
        <f t="shared" si="25"/>
        <v>-3026.0450001539152</v>
      </c>
      <c r="AJ54">
        <f t="shared" si="7"/>
        <v>15.331132193873955</v>
      </c>
      <c r="AK54">
        <f t="shared" si="22"/>
        <v>3.6436871549003236</v>
      </c>
      <c r="AL54">
        <f t="shared" si="8"/>
        <v>-3007.0701808051408</v>
      </c>
      <c r="AN54">
        <f t="shared" si="26"/>
        <v>0</v>
      </c>
      <c r="AO54">
        <f t="shared" si="26"/>
        <v>0</v>
      </c>
      <c r="AP54">
        <f t="shared" si="26"/>
        <v>-7.9600152243148644E-3</v>
      </c>
      <c r="AQ54">
        <f t="shared" si="26"/>
        <v>-14.662126263267265</v>
      </c>
      <c r="AR54">
        <f t="shared" si="26"/>
        <v>-14.67008627849158</v>
      </c>
      <c r="AS54">
        <f t="shared" si="26"/>
        <v>7.4324417521765593E-2</v>
      </c>
      <c r="AT54">
        <f t="shared" si="26"/>
        <v>1.7664378729166434E-2</v>
      </c>
      <c r="AU54">
        <f t="shared" si="23"/>
        <v>-14.578097482240647</v>
      </c>
      <c r="AW54">
        <v>51</v>
      </c>
      <c r="AX54">
        <f>IF(Z54&gt;0, (R54*SUMPRODUCT(K54:$K$98, X54:$X$98)-K54*$AZ$3)/Z54, 0)</f>
        <v>279.55953132784015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0.20641411200000001</v>
      </c>
      <c r="Q55" s="4">
        <f t="shared" si="21"/>
        <v>12.5</v>
      </c>
      <c r="R55">
        <f t="shared" si="0"/>
        <v>100000</v>
      </c>
      <c r="S55">
        <f t="shared" si="1"/>
        <v>234.7978663635395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36.721541447559233</v>
      </c>
      <c r="AC55">
        <f t="shared" si="2"/>
        <v>24.167256499228134</v>
      </c>
      <c r="AE55">
        <f t="shared" si="3"/>
        <v>0</v>
      </c>
      <c r="AF55">
        <f t="shared" si="24"/>
        <v>0</v>
      </c>
      <c r="AG55">
        <f t="shared" si="24"/>
        <v>-1.2865990262987403</v>
      </c>
      <c r="AH55">
        <f t="shared" si="5"/>
        <v>-2711.3525098452938</v>
      </c>
      <c r="AI55">
        <f t="shared" si="25"/>
        <v>-2712.6391088715923</v>
      </c>
      <c r="AJ55">
        <f t="shared" si="7"/>
        <v>12.554284948331098</v>
      </c>
      <c r="AK55">
        <f t="shared" si="22"/>
        <v>2.5705079013291465</v>
      </c>
      <c r="AL55">
        <f t="shared" si="8"/>
        <v>-2697.5143160219318</v>
      </c>
      <c r="AN55">
        <f t="shared" si="26"/>
        <v>0</v>
      </c>
      <c r="AO55">
        <f t="shared" si="26"/>
        <v>0</v>
      </c>
      <c r="AP55">
        <f t="shared" si="26"/>
        <v>-5.5690674982484655E-3</v>
      </c>
      <c r="AQ55">
        <f t="shared" si="26"/>
        <v>-11.736139100238811</v>
      </c>
      <c r="AR55">
        <f t="shared" si="26"/>
        <v>-11.741708167737057</v>
      </c>
      <c r="AS55">
        <f t="shared" si="26"/>
        <v>5.43414528072763E-2</v>
      </c>
      <c r="AT55">
        <f t="shared" si="26"/>
        <v>1.1126490627359679E-2</v>
      </c>
      <c r="AU55">
        <f t="shared" si="23"/>
        <v>-11.67624022430242</v>
      </c>
      <c r="AW55">
        <v>52</v>
      </c>
      <c r="AX55">
        <f>IF(Z55&gt;0, (R55*SUMPRODUCT(K55:$K$98, X55:$X$98)-K55*$AZ$3)/Z55, 0)</f>
        <v>234.7978663635395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0.22879502199999999</v>
      </c>
      <c r="Q56" s="4">
        <f t="shared" si="21"/>
        <v>12.5</v>
      </c>
      <c r="R56">
        <f t="shared" si="0"/>
        <v>100000</v>
      </c>
      <c r="S56">
        <f t="shared" si="1"/>
        <v>182.68355063288854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24.167256499228134</v>
      </c>
      <c r="AC56">
        <f t="shared" si="2"/>
        <v>14.313118573039469</v>
      </c>
      <c r="AE56">
        <f t="shared" si="3"/>
        <v>0</v>
      </c>
      <c r="AF56">
        <f t="shared" si="24"/>
        <v>0</v>
      </c>
      <c r="AG56">
        <f t="shared" si="24"/>
        <v>-0.97936558350855407</v>
      </c>
      <c r="AH56">
        <f t="shared" si="5"/>
        <v>-2354.9396202175908</v>
      </c>
      <c r="AI56">
        <f t="shared" si="25"/>
        <v>-2355.9189858010996</v>
      </c>
      <c r="AJ56">
        <f t="shared" si="7"/>
        <v>9.854137926188665</v>
      </c>
      <c r="AK56">
        <f t="shared" si="22"/>
        <v>1.6917079549459695</v>
      </c>
      <c r="AL56">
        <f t="shared" si="8"/>
        <v>-2344.3731399199646</v>
      </c>
      <c r="AN56">
        <f t="shared" si="26"/>
        <v>0</v>
      </c>
      <c r="AO56">
        <f t="shared" si="26"/>
        <v>0</v>
      </c>
      <c r="AP56">
        <f t="shared" si="26"/>
        <v>-3.7850016986470873E-3</v>
      </c>
      <c r="AQ56">
        <f t="shared" si="26"/>
        <v>-9.1012494341517325</v>
      </c>
      <c r="AR56">
        <f t="shared" si="26"/>
        <v>-9.1050344358503796</v>
      </c>
      <c r="AS56">
        <f t="shared" si="26"/>
        <v>3.8083765059119021E-2</v>
      </c>
      <c r="AT56">
        <f t="shared" si="26"/>
        <v>6.5380258311163722E-3</v>
      </c>
      <c r="AU56">
        <f t="shared" si="23"/>
        <v>-9.0604126449601434</v>
      </c>
      <c r="AW56">
        <v>53</v>
      </c>
      <c r="AX56">
        <f>IF(Z56&gt;0, (R56*SUMPRODUCT(K56:$K$98, X56:$X$98)-K56*$AZ$3)/Z56, 0)</f>
        <v>182.68355063288854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0.25248784600000002</v>
      </c>
      <c r="Q57" s="4">
        <f t="shared" si="21"/>
        <v>12.5</v>
      </c>
      <c r="R57">
        <f t="shared" si="0"/>
        <v>100000</v>
      </c>
      <c r="S57">
        <f t="shared" si="1"/>
        <v>119.27669219825886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14.313118573039469</v>
      </c>
      <c r="AC57">
        <f t="shared" si="2"/>
        <v>6.8922273300039283</v>
      </c>
      <c r="AE57">
        <f t="shared" si="3"/>
        <v>0</v>
      </c>
      <c r="AF57">
        <f t="shared" si="24"/>
        <v>0</v>
      </c>
      <c r="AG57">
        <f t="shared" si="24"/>
        <v>-0.72229402104686069</v>
      </c>
      <c r="AH57">
        <f t="shared" si="5"/>
        <v>-1978.2232530128636</v>
      </c>
      <c r="AI57">
        <f t="shared" si="25"/>
        <v>-1978.9455470339103</v>
      </c>
      <c r="AJ57">
        <f t="shared" si="7"/>
        <v>7.4208912430355412</v>
      </c>
      <c r="AK57">
        <f t="shared" si="22"/>
        <v>1.0019183001127629</v>
      </c>
      <c r="AL57">
        <f t="shared" si="8"/>
        <v>-1970.522737490762</v>
      </c>
      <c r="AN57">
        <f t="shared" si="26"/>
        <v>0</v>
      </c>
      <c r="AO57">
        <f t="shared" si="26"/>
        <v>0</v>
      </c>
      <c r="AP57">
        <f t="shared" si="26"/>
        <v>-2.4923971032704217E-3</v>
      </c>
      <c r="AQ57">
        <f t="shared" si="26"/>
        <v>-6.8261923285553152</v>
      </c>
      <c r="AR57">
        <f t="shared" si="26"/>
        <v>-6.8286847256585856</v>
      </c>
      <c r="AS57">
        <f t="shared" si="26"/>
        <v>2.5607034391645144E-2</v>
      </c>
      <c r="AT57">
        <f t="shared" si="26"/>
        <v>3.4572877473018218E-3</v>
      </c>
      <c r="AU57">
        <f t="shared" si="23"/>
        <v>-6.7996204035196381</v>
      </c>
      <c r="AW57">
        <v>54</v>
      </c>
      <c r="AX57">
        <f>IF(Z57&gt;0, (R57*SUMPRODUCT(K57:$K$98, X57:$X$98)-K57*$AZ$3)/Z57, 0)</f>
        <v>119.27669219825886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0.27661797300000002</v>
      </c>
      <c r="Q58" s="4">
        <f t="shared" si="21"/>
        <v>12.5</v>
      </c>
      <c r="R58">
        <f t="shared" si="0"/>
        <v>100000</v>
      </c>
      <c r="S58">
        <f t="shared" si="1"/>
        <v>37.998283273213126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6.8922273300039283</v>
      </c>
      <c r="AC58">
        <f t="shared" si="2"/>
        <v>1.5663548149452193</v>
      </c>
      <c r="AE58">
        <f t="shared" si="3"/>
        <v>0</v>
      </c>
      <c r="AF58">
        <f t="shared" si="24"/>
        <v>0</v>
      </c>
      <c r="AG58">
        <f t="shared" si="24"/>
        <v>-0.51527157282439018</v>
      </c>
      <c r="AH58">
        <f t="shared" si="5"/>
        <v>-1598.3960640960154</v>
      </c>
      <c r="AI58">
        <f t="shared" si="25"/>
        <v>-1598.9113356688397</v>
      </c>
      <c r="AJ58">
        <f t="shared" si="7"/>
        <v>5.325872515058709</v>
      </c>
      <c r="AK58">
        <f t="shared" si="22"/>
        <v>0.48245591310027502</v>
      </c>
      <c r="AL58">
        <f t="shared" si="8"/>
        <v>-1593.1030072406807</v>
      </c>
      <c r="AN58">
        <f t="shared" si="26"/>
        <v>0</v>
      </c>
      <c r="AO58">
        <f t="shared" si="26"/>
        <v>0</v>
      </c>
      <c r="AP58">
        <f t="shared" si="26"/>
        <v>-1.5875279443035553E-3</v>
      </c>
      <c r="AQ58">
        <f t="shared" si="26"/>
        <v>-4.9245845329838263</v>
      </c>
      <c r="AR58">
        <f t="shared" si="26"/>
        <v>-4.9261720609281294</v>
      </c>
      <c r="AS58">
        <f t="shared" si="26"/>
        <v>1.6408767514786805E-2</v>
      </c>
      <c r="AT58">
        <f t="shared" si="26"/>
        <v>1.4864244106130905E-3</v>
      </c>
      <c r="AU58">
        <f t="shared" si="23"/>
        <v>-4.9082768690027292</v>
      </c>
      <c r="AW58">
        <v>55</v>
      </c>
      <c r="AX58">
        <f>IF(Z58&gt;0, (R58*SUMPRODUCT(K58:$K$98, X58:$X$98)-K58*$AZ$3)/Z58, 0)</f>
        <v>37.998283273213126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0.30183517399999998</v>
      </c>
      <c r="Q59" s="4">
        <f t="shared" si="21"/>
        <v>12.5</v>
      </c>
      <c r="R59">
        <f t="shared" si="0"/>
        <v>100000</v>
      </c>
      <c r="S59">
        <f t="shared" si="1"/>
        <v>-71.16135419429061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1.5663548149452193</v>
      </c>
      <c r="AC59">
        <f t="shared" si="2"/>
        <v>-2.0186584559880636</v>
      </c>
      <c r="AE59">
        <f t="shared" si="3"/>
        <v>0</v>
      </c>
      <c r="AF59">
        <f t="shared" si="24"/>
        <v>0</v>
      </c>
      <c r="AG59">
        <f t="shared" si="24"/>
        <v>-0.35459177225544275</v>
      </c>
      <c r="AH59">
        <f t="shared" si="5"/>
        <v>-1244.2166787256276</v>
      </c>
      <c r="AI59">
        <f t="shared" si="25"/>
        <v>-1244.571270497883</v>
      </c>
      <c r="AJ59">
        <f t="shared" si="7"/>
        <v>3.5850132709332829</v>
      </c>
      <c r="AK59">
        <f t="shared" si="22"/>
        <v>0.10964483704616536</v>
      </c>
      <c r="AL59">
        <f t="shared" si="8"/>
        <v>-1240.8766123899036</v>
      </c>
      <c r="AN59">
        <f t="shared" si="26"/>
        <v>0</v>
      </c>
      <c r="AO59">
        <f t="shared" si="26"/>
        <v>0</v>
      </c>
      <c r="AP59">
        <f t="shared" si="26"/>
        <v>-9.7542936746588703E-4</v>
      </c>
      <c r="AQ59">
        <f t="shared" si="26"/>
        <v>-3.4226555235623271</v>
      </c>
      <c r="AR59">
        <f t="shared" si="26"/>
        <v>-3.4236309529297926</v>
      </c>
      <c r="AS59">
        <f t="shared" si="26"/>
        <v>9.8618397290508118E-3</v>
      </c>
      <c r="AT59">
        <f t="shared" si="26"/>
        <v>3.0161668265894093E-4</v>
      </c>
      <c r="AU59">
        <f t="shared" si="23"/>
        <v>-3.4134674965180829</v>
      </c>
      <c r="AW59">
        <v>56</v>
      </c>
      <c r="AX59">
        <f>IF(Z59&gt;0, (R59*SUMPRODUCT(K59:$K$98, X59:$X$98)-K59*$AZ$3)/Z59, 0)</f>
        <v>-71.16135419429061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0.327222552</v>
      </c>
      <c r="Q60" s="4">
        <f t="shared" si="21"/>
        <v>12.5</v>
      </c>
      <c r="R60">
        <f t="shared" si="0"/>
        <v>100000</v>
      </c>
      <c r="S60">
        <f t="shared" si="1"/>
        <v>-225.7973131656872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-2.0186584559880636</v>
      </c>
      <c r="AC60">
        <f t="shared" si="2"/>
        <v>-4.2452682098624095</v>
      </c>
      <c r="AE60">
        <f t="shared" si="3"/>
        <v>0</v>
      </c>
      <c r="AF60">
        <f t="shared" si="24"/>
        <v>0</v>
      </c>
      <c r="AG60">
        <f t="shared" si="24"/>
        <v>-0.23501542989725954</v>
      </c>
      <c r="AH60">
        <f t="shared" si="5"/>
        <v>-928.24339708503021</v>
      </c>
      <c r="AI60">
        <f t="shared" si="25"/>
        <v>-928.47841251492741</v>
      </c>
      <c r="AJ60">
        <f t="shared" si="7"/>
        <v>2.2266097538743459</v>
      </c>
      <c r="AK60">
        <f t="shared" si="22"/>
        <v>-0.14130609191916446</v>
      </c>
      <c r="AL60">
        <f t="shared" si="8"/>
        <v>-926.39310885297232</v>
      </c>
      <c r="AN60">
        <f t="shared" si="26"/>
        <v>0</v>
      </c>
      <c r="AO60">
        <f t="shared" si="26"/>
        <v>0</v>
      </c>
      <c r="AP60">
        <f t="shared" si="26"/>
        <v>-5.7722552399401322E-4</v>
      </c>
      <c r="AQ60">
        <f t="shared" si="26"/>
        <v>-2.2798749065566666</v>
      </c>
      <c r="AR60">
        <f t="shared" si="26"/>
        <v>-2.2804521320806606</v>
      </c>
      <c r="AS60">
        <f t="shared" si="26"/>
        <v>5.4688153134122668E-3</v>
      </c>
      <c r="AT60">
        <f t="shared" si="26"/>
        <v>-3.4706437354876425E-4</v>
      </c>
      <c r="AU60">
        <f t="shared" si="23"/>
        <v>-2.275330381140797</v>
      </c>
      <c r="AW60">
        <v>57</v>
      </c>
      <c r="AX60">
        <f>IF(Z60&gt;0, (R60*SUMPRODUCT(K60:$K$98, X60:$X$98)-K60*$AZ$3)/Z60, 0)</f>
        <v>-225.7973131656872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0.35219428400000002</v>
      </c>
      <c r="Q61" s="4">
        <f t="shared" si="21"/>
        <v>12.5</v>
      </c>
      <c r="R61">
        <f t="shared" si="0"/>
        <v>100000</v>
      </c>
      <c r="S61">
        <f t="shared" si="1"/>
        <v>-455.09146374138152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-4.2452682098624095</v>
      </c>
      <c r="AC61">
        <f t="shared" si="2"/>
        <v>-5.4572451077690918</v>
      </c>
      <c r="AE61">
        <f t="shared" si="3"/>
        <v>0</v>
      </c>
      <c r="AF61">
        <f t="shared" si="24"/>
        <v>0</v>
      </c>
      <c r="AG61">
        <f t="shared" si="24"/>
        <v>-0.14989418453666944</v>
      </c>
      <c r="AH61">
        <f t="shared" si="5"/>
        <v>-662.1687284929402</v>
      </c>
      <c r="AI61">
        <f t="shared" si="25"/>
        <v>-662.31862267747692</v>
      </c>
      <c r="AJ61">
        <f t="shared" si="7"/>
        <v>1.2119768979066823</v>
      </c>
      <c r="AK61">
        <f t="shared" si="22"/>
        <v>-0.29716877469036868</v>
      </c>
      <c r="AL61">
        <f t="shared" si="8"/>
        <v>-661.40381455426063</v>
      </c>
      <c r="AN61">
        <f t="shared" si="26"/>
        <v>0</v>
      </c>
      <c r="AO61">
        <f t="shared" si="26"/>
        <v>0</v>
      </c>
      <c r="AP61">
        <f t="shared" si="26"/>
        <v>-3.2871226662899714E-4</v>
      </c>
      <c r="AQ61">
        <f t="shared" si="26"/>
        <v>-1.4521109294971166</v>
      </c>
      <c r="AR61">
        <f t="shared" si="26"/>
        <v>-1.4524396417637457</v>
      </c>
      <c r="AS61">
        <f t="shared" si="26"/>
        <v>2.6578194107018571E-3</v>
      </c>
      <c r="AT61">
        <f t="shared" si="26"/>
        <v>-6.5167986204252043E-4</v>
      </c>
      <c r="AU61">
        <f t="shared" si="23"/>
        <v>-1.4504335022150865</v>
      </c>
      <c r="AW61">
        <v>58</v>
      </c>
      <c r="AX61">
        <f>IF(Z61&gt;0, (R61*SUMPRODUCT(K61:$K$98, X61:$X$98)-K61*$AZ$3)/Z61, 0)</f>
        <v>-455.09146374138152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0.377763185</v>
      </c>
      <c r="Q62" s="4">
        <f t="shared" si="21"/>
        <v>12.5</v>
      </c>
      <c r="R62">
        <f t="shared" si="0"/>
        <v>100000</v>
      </c>
      <c r="S62">
        <f t="shared" si="1"/>
        <v>-811.24383898234828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-5.4572451077690918</v>
      </c>
      <c r="AC62">
        <f t="shared" si="2"/>
        <v>-5.9558756724001514</v>
      </c>
      <c r="AE62">
        <f t="shared" si="3"/>
        <v>0</v>
      </c>
      <c r="AF62">
        <f t="shared" si="24"/>
        <v>0</v>
      </c>
      <c r="AG62">
        <f t="shared" si="24"/>
        <v>-9.1770738127752743E-2</v>
      </c>
      <c r="AH62">
        <f t="shared" si="5"/>
        <v>-452.99603650839998</v>
      </c>
      <c r="AI62">
        <f t="shared" si="25"/>
        <v>-453.08780724652775</v>
      </c>
      <c r="AJ62">
        <f t="shared" si="7"/>
        <v>0.49863056463105959</v>
      </c>
      <c r="AK62">
        <f t="shared" si="22"/>
        <v>-0.38200715754383646</v>
      </c>
      <c r="AL62">
        <f t="shared" si="8"/>
        <v>-452.97118383944053</v>
      </c>
      <c r="AN62">
        <f t="shared" si="26"/>
        <v>0</v>
      </c>
      <c r="AO62">
        <f t="shared" si="26"/>
        <v>0</v>
      </c>
      <c r="AP62">
        <f t="shared" si="26"/>
        <v>-1.796872778324714E-4</v>
      </c>
      <c r="AQ62">
        <f t="shared" si="26"/>
        <v>-0.88696709135956553</v>
      </c>
      <c r="AR62">
        <f t="shared" si="26"/>
        <v>-0.88714677863739799</v>
      </c>
      <c r="AS62">
        <f t="shared" si="26"/>
        <v>9.763195832411829E-4</v>
      </c>
      <c r="AT62">
        <f t="shared" si="26"/>
        <v>-7.4797073284968798E-4</v>
      </c>
      <c r="AU62">
        <f t="shared" si="23"/>
        <v>-0.88691842978700652</v>
      </c>
      <c r="AW62">
        <v>59</v>
      </c>
      <c r="AX62">
        <f>IF(Z62&gt;0, (R62*SUMPRODUCT(K62:$K$98, X62:$X$98)-K62*$AZ$3)/Z62, 0)</f>
        <v>-811.24383898234828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0.40377970400000002</v>
      </c>
      <c r="Q63" s="4">
        <f t="shared" si="21"/>
        <v>12.5</v>
      </c>
      <c r="R63">
        <f t="shared" si="0"/>
        <v>100000</v>
      </c>
      <c r="S63">
        <f t="shared" si="1"/>
        <v>-1392.1371540322607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-5.9558756724001514</v>
      </c>
      <c r="AC63">
        <f t="shared" si="2"/>
        <v>-5.9915210094150231</v>
      </c>
      <c r="AE63">
        <f t="shared" si="3"/>
        <v>0</v>
      </c>
      <c r="AF63">
        <f t="shared" si="24"/>
        <v>0</v>
      </c>
      <c r="AG63">
        <f t="shared" si="24"/>
        <v>-5.3797869269389696E-2</v>
      </c>
      <c r="AH63">
        <f t="shared" si="5"/>
        <v>-296.4412918166841</v>
      </c>
      <c r="AI63">
        <f t="shared" si="25"/>
        <v>-296.49508968595347</v>
      </c>
      <c r="AJ63">
        <f t="shared" si="7"/>
        <v>3.5645337014871714E-2</v>
      </c>
      <c r="AK63">
        <f t="shared" si="22"/>
        <v>-0.41691129706801061</v>
      </c>
      <c r="AL63">
        <f t="shared" si="8"/>
        <v>-296.87635564600657</v>
      </c>
      <c r="AN63">
        <f t="shared" si="26"/>
        <v>0</v>
      </c>
      <c r="AO63">
        <f t="shared" si="26"/>
        <v>0</v>
      </c>
      <c r="AP63">
        <f t="shared" si="26"/>
        <v>-9.4050293927130013E-5</v>
      </c>
      <c r="AQ63">
        <f t="shared" si="26"/>
        <v>-0.51824339896972182</v>
      </c>
      <c r="AR63">
        <f t="shared" si="26"/>
        <v>-0.51833744926364889</v>
      </c>
      <c r="AS63">
        <f t="shared" si="26"/>
        <v>6.2315747238855714E-5</v>
      </c>
      <c r="AT63">
        <f t="shared" si="26"/>
        <v>-7.2885098542550949E-4</v>
      </c>
      <c r="AU63">
        <f t="shared" si="23"/>
        <v>-0.51900398450183549</v>
      </c>
      <c r="AW63">
        <v>60</v>
      </c>
      <c r="AX63">
        <f>IF(Z63&gt;0, (R63*SUMPRODUCT(K63:$K$98, X63:$X$98)-K63*$AZ$3)/Z63, 0)</f>
        <v>-1392.1371540322607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0.43007572599999999</v>
      </c>
      <c r="Q64" s="4">
        <f t="shared" si="21"/>
        <v>12.5</v>
      </c>
      <c r="R64">
        <f t="shared" si="0"/>
        <v>100000</v>
      </c>
      <c r="S64">
        <f t="shared" si="1"/>
        <v>-2385.9288097687368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-5.9915210094150231</v>
      </c>
      <c r="AC64">
        <f t="shared" si="2"/>
        <v>-5.7496556991484118</v>
      </c>
      <c r="AE64">
        <f t="shared" si="3"/>
        <v>0</v>
      </c>
      <c r="AF64">
        <f t="shared" si="24"/>
        <v>0</v>
      </c>
      <c r="AG64">
        <f t="shared" si="24"/>
        <v>-3.0122732893409936E-2</v>
      </c>
      <c r="AH64">
        <f t="shared" si="5"/>
        <v>-185.09726146628691</v>
      </c>
      <c r="AI64">
        <f t="shared" si="25"/>
        <v>-185.12738419918031</v>
      </c>
      <c r="AJ64">
        <f t="shared" si="7"/>
        <v>-0.24186531026661129</v>
      </c>
      <c r="AK64">
        <f t="shared" si="22"/>
        <v>-0.41940647065905168</v>
      </c>
      <c r="AL64">
        <f t="shared" si="8"/>
        <v>-185.78865598010597</v>
      </c>
      <c r="AN64">
        <f t="shared" si="26"/>
        <v>0</v>
      </c>
      <c r="AO64">
        <f t="shared" si="26"/>
        <v>0</v>
      </c>
      <c r="AP64">
        <f t="shared" si="26"/>
        <v>-4.7018787988066856E-5</v>
      </c>
      <c r="AQ64">
        <f t="shared" si="26"/>
        <v>-0.28891963172302737</v>
      </c>
      <c r="AR64">
        <f t="shared" si="26"/>
        <v>-0.28896665051101544</v>
      </c>
      <c r="AS64">
        <f t="shared" si="26"/>
        <v>-3.7752928279564398E-4</v>
      </c>
      <c r="AT64">
        <f t="shared" si="26"/>
        <v>-6.5465454261806209E-4</v>
      </c>
      <c r="AU64">
        <f t="shared" si="23"/>
        <v>-0.28999883433642915</v>
      </c>
      <c r="AW64">
        <v>61</v>
      </c>
      <c r="AX64">
        <f>IF(Z64&gt;0, (R64*SUMPRODUCT(K64:$K$98, X64:$X$98)-K64*$AZ$3)/Z64, 0)</f>
        <v>-2385.9288097687368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0.45648519999999998</v>
      </c>
      <c r="Q65" s="4">
        <f t="shared" si="21"/>
        <v>12.5</v>
      </c>
      <c r="R65">
        <f t="shared" si="0"/>
        <v>100000</v>
      </c>
      <c r="S65">
        <f t="shared" si="1"/>
        <v>-4168.9473658727184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-5.7496556991484118</v>
      </c>
      <c r="AC65">
        <f t="shared" si="2"/>
        <v>-5.3599068404818544</v>
      </c>
      <c r="AE65">
        <f t="shared" si="3"/>
        <v>0</v>
      </c>
      <c r="AF65">
        <f t="shared" si="24"/>
        <v>0</v>
      </c>
      <c r="AG65">
        <f t="shared" si="24"/>
        <v>-1.6070923815081024E-2</v>
      </c>
      <c r="AH65">
        <f t="shared" si="5"/>
        <v>-110.00465399515849</v>
      </c>
      <c r="AI65">
        <f t="shared" si="25"/>
        <v>-110.02072491897357</v>
      </c>
      <c r="AJ65">
        <f t="shared" si="7"/>
        <v>-0.3897488586665574</v>
      </c>
      <c r="AK65">
        <f t="shared" si="22"/>
        <v>-0.40247589894038888</v>
      </c>
      <c r="AL65">
        <f t="shared" si="8"/>
        <v>-110.81294967658053</v>
      </c>
      <c r="AN65">
        <f t="shared" si="26"/>
        <v>0</v>
      </c>
      <c r="AO65">
        <f t="shared" si="26"/>
        <v>0</v>
      </c>
      <c r="AP65">
        <f t="shared" si="26"/>
        <v>-2.239751720508562E-5</v>
      </c>
      <c r="AQ65">
        <f t="shared" si="26"/>
        <v>-0.15330986313207354</v>
      </c>
      <c r="AR65">
        <f t="shared" si="26"/>
        <v>-0.1533322606492786</v>
      </c>
      <c r="AS65">
        <f t="shared" si="26"/>
        <v>-5.431801474570484E-4</v>
      </c>
      <c r="AT65">
        <f t="shared" si="26"/>
        <v>-5.6091740430568471E-4</v>
      </c>
      <c r="AU65">
        <f t="shared" si="23"/>
        <v>-0.15443635820104135</v>
      </c>
      <c r="AW65">
        <v>62</v>
      </c>
      <c r="AX65">
        <f>IF(Z65&gt;0, (R65*SUMPRODUCT(K65:$K$98, X65:$X$98)-K65*$AZ$3)/Z65, 0)</f>
        <v>-4168.9473658727184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0.483034941</v>
      </c>
      <c r="Q66" s="4">
        <f t="shared" si="21"/>
        <v>12.5</v>
      </c>
      <c r="R66">
        <f t="shared" si="0"/>
        <v>100000</v>
      </c>
      <c r="S66">
        <f t="shared" si="1"/>
        <v>-7528.8812958432245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-5.3599068404818544</v>
      </c>
      <c r="AC66">
        <f t="shared" si="2"/>
        <v>-4.9072626943375139</v>
      </c>
      <c r="AE66">
        <f t="shared" si="3"/>
        <v>0</v>
      </c>
      <c r="AF66">
        <f t="shared" si="24"/>
        <v>0</v>
      </c>
      <c r="AG66">
        <f t="shared" si="24"/>
        <v>-8.1473968400970573E-3</v>
      </c>
      <c r="AH66">
        <f t="shared" si="5"/>
        <v>-62.102541894665265</v>
      </c>
      <c r="AI66">
        <f t="shared" si="25"/>
        <v>-62.110689291505359</v>
      </c>
      <c r="AJ66">
        <f t="shared" si="7"/>
        <v>-0.45264414614434045</v>
      </c>
      <c r="AK66">
        <f t="shared" si="22"/>
        <v>-0.37519347883372983</v>
      </c>
      <c r="AL66">
        <f t="shared" si="8"/>
        <v>-62.938526916483433</v>
      </c>
      <c r="AN66">
        <f t="shared" si="26"/>
        <v>0</v>
      </c>
      <c r="AO66">
        <f t="shared" si="26"/>
        <v>0</v>
      </c>
      <c r="AP66">
        <f t="shared" si="26"/>
        <v>-1.0138177349401559E-5</v>
      </c>
      <c r="AQ66">
        <f t="shared" si="26"/>
        <v>-7.7277024297892974E-2</v>
      </c>
      <c r="AR66">
        <f t="shared" si="26"/>
        <v>-7.728716247524238E-2</v>
      </c>
      <c r="AS66">
        <f t="shared" si="26"/>
        <v>-5.6324574828554613E-4</v>
      </c>
      <c r="AT66">
        <f t="shared" si="26"/>
        <v>-4.6687035177115293E-4</v>
      </c>
      <c r="AU66">
        <f t="shared" si="23"/>
        <v>-7.8317278575299076E-2</v>
      </c>
      <c r="AW66">
        <v>63</v>
      </c>
      <c r="AX66">
        <f>IF(Z66&gt;0, (R66*SUMPRODUCT(K66:$K$98, X66:$X$98)-K66*$AZ$3)/Z66, 0)</f>
        <v>-7528.8812958432245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0.509773425</v>
      </c>
      <c r="Q67" s="4">
        <f t="shared" si="21"/>
        <v>12.5</v>
      </c>
      <c r="R67">
        <f t="shared" ref="R67:R79" si="27">$C$6</f>
        <v>100000</v>
      </c>
      <c r="S67">
        <f t="shared" ref="S67:S79" si="28">AX67</f>
        <v>-14196.165437328276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-4.9072626943375139</v>
      </c>
      <c r="AC67">
        <f t="shared" ref="AC67:AC79" si="29">S67*Z67</f>
        <v>-4.4435093532100369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-3.9125964796856323E-3</v>
      </c>
      <c r="AH67">
        <f t="shared" ref="AH67:AH79" si="32">-X67*R67</f>
        <v>-33.226611136083633</v>
      </c>
      <c r="AI67">
        <f t="shared" ref="AI67:AI79" si="33">SUM(AE67:AH67)</f>
        <v>-33.23052373256332</v>
      </c>
      <c r="AJ67">
        <f t="shared" ref="AJ67:AJ79" si="34">AB67-AC67</f>
        <v>-0.46375334112747701</v>
      </c>
      <c r="AK67">
        <f t="shared" si="22"/>
        <v>-0.34350838860362604</v>
      </c>
      <c r="AL67">
        <f t="shared" ref="AL67:AL79" si="35">SUM(AI67:AK67)</f>
        <v>-34.037785462294423</v>
      </c>
      <c r="AN67">
        <f t="shared" ref="AN67:AT79" si="36">AE67*$K67</f>
        <v>0</v>
      </c>
      <c r="AO67">
        <f t="shared" si="36"/>
        <v>0</v>
      </c>
      <c r="AP67">
        <f t="shared" si="36"/>
        <v>-4.3469840939693647E-6</v>
      </c>
      <c r="AQ67">
        <f t="shared" si="36"/>
        <v>-3.6915524219013243E-2</v>
      </c>
      <c r="AR67">
        <f t="shared" si="36"/>
        <v>-3.6919871203107212E-2</v>
      </c>
      <c r="AS67">
        <f t="shared" si="36"/>
        <v>-5.1524055901830857E-4</v>
      </c>
      <c r="AT67">
        <f t="shared" si="36"/>
        <v>-3.816456690992542E-4</v>
      </c>
      <c r="AU67">
        <f t="shared" si="23"/>
        <v>-3.7816757431224778E-2</v>
      </c>
      <c r="AW67">
        <v>64</v>
      </c>
      <c r="AX67">
        <f>IF(Z67&gt;0, (R67*SUMPRODUCT(K67:$K$98, X67:$X$98)-K67*$AZ$3)/Z67, 0)</f>
        <v>-14196.165437328276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0.53654903799999998</v>
      </c>
      <c r="Q68" s="4">
        <f t="shared" si="21"/>
        <v>12.5</v>
      </c>
      <c r="R68">
        <f t="shared" si="27"/>
        <v>100000</v>
      </c>
      <c r="S68">
        <f t="shared" si="28"/>
        <v>-28163.596319104407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-4.4435093532100369</v>
      </c>
      <c r="AC68">
        <f t="shared" si="29"/>
        <v>-3.9973620511563985</v>
      </c>
      <c r="AE68">
        <f t="shared" si="30"/>
        <v>0</v>
      </c>
      <c r="AF68">
        <f t="shared" si="31"/>
        <v>0</v>
      </c>
      <c r="AG68">
        <f t="shared" si="31"/>
        <v>-1.7741706376312638E-3</v>
      </c>
      <c r="AH68">
        <f t="shared" si="32"/>
        <v>-16.794399018060101</v>
      </c>
      <c r="AI68">
        <f t="shared" si="33"/>
        <v>-16.796173188697733</v>
      </c>
      <c r="AJ68">
        <f t="shared" si="34"/>
        <v>-0.44614730205363839</v>
      </c>
      <c r="AK68">
        <f t="shared" si="22"/>
        <v>-0.31104565472470264</v>
      </c>
      <c r="AL68">
        <f t="shared" si="35"/>
        <v>-17.553366145476073</v>
      </c>
      <c r="AN68">
        <f t="shared" si="36"/>
        <v>0</v>
      </c>
      <c r="AO68">
        <f t="shared" si="36"/>
        <v>0</v>
      </c>
      <c r="AP68">
        <f t="shared" si="36"/>
        <v>-1.7599501064367026E-6</v>
      </c>
      <c r="AQ68">
        <f t="shared" si="36"/>
        <v>-1.6659786670146885E-2</v>
      </c>
      <c r="AR68">
        <f t="shared" si="36"/>
        <v>-1.6661546620253324E-2</v>
      </c>
      <c r="AS68">
        <f t="shared" si="36"/>
        <v>-4.4257129223155406E-4</v>
      </c>
      <c r="AT68">
        <f t="shared" si="36"/>
        <v>-3.0855252675711836E-4</v>
      </c>
      <c r="AU68">
        <f t="shared" si="23"/>
        <v>-1.7412670439241995E-2</v>
      </c>
      <c r="AW68">
        <v>65</v>
      </c>
      <c r="AX68">
        <f>IF(Z68&gt;0, (R68*SUMPRODUCT(K68:$K$98, X68:$X$98)-K68*$AZ$3)/Z68, 0)</f>
        <v>-28163.596319104407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0.56320604299999999</v>
      </c>
      <c r="Q69" s="4">
        <f t="shared" ref="Q69:Q79" si="48">$C$8</f>
        <v>12.5</v>
      </c>
      <c r="R69">
        <f t="shared" si="27"/>
        <v>100000</v>
      </c>
      <c r="S69">
        <f t="shared" si="28"/>
        <v>-59143.730746374851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-3.9973620511563985</v>
      </c>
      <c r="AC69">
        <f t="shared" si="29"/>
        <v>-3.5827157429402496</v>
      </c>
      <c r="AE69">
        <f t="shared" si="30"/>
        <v>0</v>
      </c>
      <c r="AF69">
        <f t="shared" si="31"/>
        <v>0</v>
      </c>
      <c r="AG69">
        <f t="shared" si="31"/>
        <v>-7.5720530682786026E-4</v>
      </c>
      <c r="AH69">
        <f t="shared" si="32"/>
        <v>-7.9937889954167272</v>
      </c>
      <c r="AI69">
        <f t="shared" si="33"/>
        <v>-7.9945462007235548</v>
      </c>
      <c r="AJ69">
        <f t="shared" si="34"/>
        <v>-0.4146463082161489</v>
      </c>
      <c r="AK69">
        <f t="shared" si="22"/>
        <v>-0.27981534358094795</v>
      </c>
      <c r="AL69">
        <f t="shared" si="35"/>
        <v>-8.6890078525206516</v>
      </c>
      <c r="AN69">
        <f t="shared" si="36"/>
        <v>0</v>
      </c>
      <c r="AO69">
        <f t="shared" si="36"/>
        <v>0</v>
      </c>
      <c r="AP69">
        <f t="shared" si="36"/>
        <v>-6.7065720540061744E-7</v>
      </c>
      <c r="AQ69">
        <f t="shared" si="36"/>
        <v>-7.0801038237403137E-3</v>
      </c>
      <c r="AR69">
        <f t="shared" si="36"/>
        <v>-7.0807744809457144E-3</v>
      </c>
      <c r="AS69">
        <f t="shared" si="36"/>
        <v>-3.6725248989986838E-4</v>
      </c>
      <c r="AT69">
        <f t="shared" si="36"/>
        <v>-2.4783262169724069E-4</v>
      </c>
      <c r="AU69">
        <f t="shared" si="23"/>
        <v>-7.6958595925428232E-3</v>
      </c>
      <c r="AW69">
        <v>66</v>
      </c>
      <c r="AX69">
        <f>IF(Z69&gt;0, (R69*SUMPRODUCT(K69:$K$98, X69:$X$98)-K69*$AZ$3)/Z69, 0)</f>
        <v>-59143.730746374851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0.59415461300000005</v>
      </c>
      <c r="Q70" s="4">
        <f t="shared" si="48"/>
        <v>12.5</v>
      </c>
      <c r="R70">
        <f t="shared" si="27"/>
        <v>100000</v>
      </c>
      <c r="S70">
        <f t="shared" si="28"/>
        <v>-133646.72096725716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-3.5827157429402496</v>
      </c>
      <c r="AC70">
        <f t="shared" si="29"/>
        <v>-3.2047011191869399</v>
      </c>
      <c r="AE70">
        <f t="shared" si="30"/>
        <v>0</v>
      </c>
      <c r="AF70">
        <f t="shared" si="31"/>
        <v>0</v>
      </c>
      <c r="AG70">
        <f t="shared" si="31"/>
        <v>-2.9973622771972805E-4</v>
      </c>
      <c r="AH70">
        <f t="shared" si="32"/>
        <v>-3.5991762083188283</v>
      </c>
      <c r="AI70">
        <f t="shared" si="33"/>
        <v>-3.5994759445465481</v>
      </c>
      <c r="AJ70">
        <f t="shared" si="34"/>
        <v>-0.37801462375330974</v>
      </c>
      <c r="AK70">
        <f t="shared" si="22"/>
        <v>-0.25079010200581747</v>
      </c>
      <c r="AL70">
        <f t="shared" si="35"/>
        <v>-4.2282806703056757</v>
      </c>
      <c r="AN70">
        <f t="shared" si="36"/>
        <v>0</v>
      </c>
      <c r="AO70">
        <f t="shared" si="36"/>
        <v>0</v>
      </c>
      <c r="AP70">
        <f t="shared" si="36"/>
        <v>-2.3703264376441593E-7</v>
      </c>
      <c r="AQ70">
        <f t="shared" si="36"/>
        <v>-2.8462433737890375E-3</v>
      </c>
      <c r="AR70">
        <f t="shared" si="36"/>
        <v>-2.8464804064328021E-3</v>
      </c>
      <c r="AS70">
        <f t="shared" si="36"/>
        <v>-2.9893552184703288E-4</v>
      </c>
      <c r="AT70">
        <f t="shared" si="36"/>
        <v>-1.9832584589665162E-4</v>
      </c>
      <c r="AU70">
        <f t="shared" si="23"/>
        <v>-3.3437417741764871E-3</v>
      </c>
      <c r="AW70">
        <v>67</v>
      </c>
      <c r="AX70">
        <f>IF(Z70&gt;0, (R70*SUMPRODUCT(K70:$K$98, X70:$X$98)-K70*$AZ$3)/Z70, 0)</f>
        <v>-133646.72096725716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0.62493506799999998</v>
      </c>
      <c r="Q71" s="4">
        <f t="shared" si="48"/>
        <v>12.5</v>
      </c>
      <c r="R71">
        <f t="shared" si="27"/>
        <v>100000</v>
      </c>
      <c r="S71">
        <f t="shared" si="28"/>
        <v>-327137.33941698022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-3.2047011191869399</v>
      </c>
      <c r="AC71">
        <f t="shared" si="29"/>
        <v>-2.8637127843669337</v>
      </c>
      <c r="AE71">
        <f t="shared" si="30"/>
        <v>0</v>
      </c>
      <c r="AF71">
        <f t="shared" si="31"/>
        <v>0</v>
      </c>
      <c r="AG71">
        <f t="shared" si="31"/>
        <v>-1.0942318559043903E-4</v>
      </c>
      <c r="AH71">
        <f t="shared" si="32"/>
        <v>-1.4985254388167339</v>
      </c>
      <c r="AI71">
        <f t="shared" si="33"/>
        <v>-1.4986348620023244</v>
      </c>
      <c r="AJ71">
        <f t="shared" si="34"/>
        <v>-0.34098833482000623</v>
      </c>
      <c r="AK71">
        <f t="shared" si="22"/>
        <v>-0.22432907834308582</v>
      </c>
      <c r="AL71">
        <f t="shared" si="35"/>
        <v>-2.0639522751654167</v>
      </c>
      <c r="AN71">
        <f t="shared" si="36"/>
        <v>0</v>
      </c>
      <c r="AO71">
        <f t="shared" si="36"/>
        <v>0</v>
      </c>
      <c r="AP71">
        <f t="shared" si="36"/>
        <v>-7.7260987480032774E-8</v>
      </c>
      <c r="AQ71">
        <f t="shared" si="36"/>
        <v>-1.0580715096366788E-3</v>
      </c>
      <c r="AR71">
        <f t="shared" si="36"/>
        <v>-1.058148770624159E-3</v>
      </c>
      <c r="AS71">
        <f t="shared" si="36"/>
        <v>-2.4076337501243117E-4</v>
      </c>
      <c r="AT71">
        <f t="shared" si="36"/>
        <v>-1.5839317800657083E-4</v>
      </c>
      <c r="AU71">
        <f t="shared" si="23"/>
        <v>-1.457305323643161E-3</v>
      </c>
      <c r="AW71">
        <v>68</v>
      </c>
      <c r="AX71">
        <f>IF(Z71&gt;0, (R71*SUMPRODUCT(K71:$K$98, X71:$X$98)-K71*$AZ$3)/Z71, 0)</f>
        <v>-327137.33941698022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0.65550924799999999</v>
      </c>
      <c r="Q72" s="4">
        <f t="shared" si="48"/>
        <v>12.5</v>
      </c>
      <c r="R72">
        <f t="shared" si="27"/>
        <v>100000</v>
      </c>
      <c r="S72">
        <f t="shared" si="28"/>
        <v>-873532.36506222852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-2.8637127843669337</v>
      </c>
      <c r="AC72">
        <f t="shared" si="29"/>
        <v>-2.5577756967749687</v>
      </c>
      <c r="AE72">
        <f t="shared" si="30"/>
        <v>0</v>
      </c>
      <c r="AF72">
        <f t="shared" si="31"/>
        <v>0</v>
      </c>
      <c r="AG72">
        <f t="shared" si="31"/>
        <v>-3.6601043634381513E-5</v>
      </c>
      <c r="AH72">
        <f t="shared" si="32"/>
        <v>-0.57382328080122502</v>
      </c>
      <c r="AI72">
        <f t="shared" si="33"/>
        <v>-0.57385988184485937</v>
      </c>
      <c r="AJ72">
        <f t="shared" si="34"/>
        <v>-0.30593708759196492</v>
      </c>
      <c r="AK72">
        <f t="shared" ref="AK72:AK79" si="49">G72*SUM(AB72:AB72, AE72:AF72)</f>
        <v>-0.20045989490568539</v>
      </c>
      <c r="AL72">
        <f t="shared" si="35"/>
        <v>-1.0802568643425097</v>
      </c>
      <c r="AN72">
        <f t="shared" si="36"/>
        <v>0</v>
      </c>
      <c r="AO72">
        <f t="shared" si="36"/>
        <v>0</v>
      </c>
      <c r="AP72">
        <f t="shared" si="36"/>
        <v>-2.3074183752195311E-8</v>
      </c>
      <c r="AQ72">
        <f t="shared" si="36"/>
        <v>-3.6175208430552644E-4</v>
      </c>
      <c r="AR72">
        <f t="shared" si="36"/>
        <v>-3.6177515848927861E-4</v>
      </c>
      <c r="AS72">
        <f t="shared" si="36"/>
        <v>-1.928701445299036E-4</v>
      </c>
      <c r="AT72">
        <f t="shared" si="36"/>
        <v>-1.2637476942473273E-4</v>
      </c>
      <c r="AU72">
        <f t="shared" si="23"/>
        <v>-6.8102007244391497E-4</v>
      </c>
      <c r="AW72">
        <v>69</v>
      </c>
      <c r="AX72">
        <f>IF(Z72&gt;0, (R72*SUMPRODUCT(K72:$K$98, X72:$X$98)-K72*$AZ$3)/Z72, 0)</f>
        <v>-873532.36506222852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0.68583899100000001</v>
      </c>
      <c r="Q73" s="4">
        <f t="shared" si="48"/>
        <v>12.5</v>
      </c>
      <c r="R73">
        <f t="shared" si="27"/>
        <v>100000</v>
      </c>
      <c r="S73">
        <f t="shared" si="28"/>
        <v>-2564576.6737358999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-2.5577756967749687</v>
      </c>
      <c r="AC73">
        <f t="shared" si="29"/>
        <v>-2.2840346282328432</v>
      </c>
      <c r="AE73">
        <f t="shared" si="30"/>
        <v>0</v>
      </c>
      <c r="AF73">
        <f t="shared" si="31"/>
        <v>0</v>
      </c>
      <c r="AG73">
        <f t="shared" si="31"/>
        <v>-1.1132610362286508E-5</v>
      </c>
      <c r="AH73">
        <f t="shared" si="32"/>
        <v>-0.20081938268600955</v>
      </c>
      <c r="AI73">
        <f t="shared" si="33"/>
        <v>-0.20083051529637183</v>
      </c>
      <c r="AJ73">
        <f t="shared" si="34"/>
        <v>-0.27374106854212554</v>
      </c>
      <c r="AK73">
        <f t="shared" si="49"/>
        <v>-0.17904429877424782</v>
      </c>
      <c r="AL73">
        <f t="shared" si="35"/>
        <v>-0.65361588261274517</v>
      </c>
      <c r="AN73">
        <f t="shared" si="36"/>
        <v>0</v>
      </c>
      <c r="AO73">
        <f t="shared" si="36"/>
        <v>0</v>
      </c>
      <c r="AP73">
        <f t="shared" si="36"/>
        <v>-6.2663098320706526E-9</v>
      </c>
      <c r="AQ73">
        <f t="shared" si="36"/>
        <v>-1.1303696359110161E-4</v>
      </c>
      <c r="AR73">
        <f t="shared" si="36"/>
        <v>-1.1304322990093369E-4</v>
      </c>
      <c r="AS73">
        <f t="shared" si="36"/>
        <v>-1.5408303115126143E-4</v>
      </c>
      <c r="AT73">
        <f t="shared" si="36"/>
        <v>-1.0078023152467809E-4</v>
      </c>
      <c r="AU73">
        <f t="shared" si="23"/>
        <v>-3.6790649257687315E-4</v>
      </c>
      <c r="AW73">
        <v>70</v>
      </c>
      <c r="AX73">
        <f>IF(Z73&gt;0, (R73*SUMPRODUCT(K73:$K$98, X73:$X$98)-K73*$AZ$3)/Z73, 0)</f>
        <v>-2564576.6737358999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0.71588716699999999</v>
      </c>
      <c r="Q74" s="4">
        <f t="shared" si="48"/>
        <v>12.5</v>
      </c>
      <c r="R74">
        <f t="shared" si="27"/>
        <v>100000</v>
      </c>
      <c r="S74">
        <f t="shared" si="28"/>
        <v>-8353891.2977199936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-2.2840346282328432</v>
      </c>
      <c r="AC74">
        <f t="shared" si="29"/>
        <v>-2.039413003922836</v>
      </c>
      <c r="AE74">
        <f t="shared" si="30"/>
        <v>0</v>
      </c>
      <c r="AF74">
        <f t="shared" si="31"/>
        <v>0</v>
      </c>
      <c r="AG74">
        <f t="shared" si="31"/>
        <v>-3.051591365091511E-6</v>
      </c>
      <c r="AH74">
        <f t="shared" si="32"/>
        <v>-6.3757543148577053E-2</v>
      </c>
      <c r="AI74">
        <f t="shared" si="33"/>
        <v>-6.3760594739942139E-2</v>
      </c>
      <c r="AJ74">
        <f t="shared" si="34"/>
        <v>-0.24462162431000722</v>
      </c>
      <c r="AK74">
        <f t="shared" si="49"/>
        <v>-0.15988242397629904</v>
      </c>
      <c r="AL74">
        <f t="shared" si="35"/>
        <v>-0.46826464302624837</v>
      </c>
      <c r="AN74">
        <f t="shared" si="36"/>
        <v>0</v>
      </c>
      <c r="AO74">
        <f t="shared" si="36"/>
        <v>0</v>
      </c>
      <c r="AP74">
        <f t="shared" si="36"/>
        <v>-1.5336392326112863E-9</v>
      </c>
      <c r="AQ74">
        <f t="shared" si="36"/>
        <v>-3.2042648523037893E-5</v>
      </c>
      <c r="AR74">
        <f t="shared" si="36"/>
        <v>-3.2044182162270497E-5</v>
      </c>
      <c r="AS74">
        <f t="shared" si="36"/>
        <v>-1.2293956670560822E-4</v>
      </c>
      <c r="AT74">
        <f t="shared" si="36"/>
        <v>-8.0352160128651596E-5</v>
      </c>
      <c r="AU74">
        <f t="shared" si="23"/>
        <v>-2.3533590899653029E-4</v>
      </c>
      <c r="AW74">
        <v>71</v>
      </c>
      <c r="AX74">
        <f>IF(Z74&gt;0, (R74*SUMPRODUCT(K74:$K$98, X74:$X$98)-K74*$AZ$3)/Z74, 0)</f>
        <v>-8353891.2977199936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0.74578270000000002</v>
      </c>
      <c r="Q75" s="4">
        <f t="shared" si="48"/>
        <v>12.5</v>
      </c>
      <c r="R75">
        <f t="shared" si="27"/>
        <v>100000</v>
      </c>
      <c r="S75">
        <f t="shared" si="28"/>
        <v>-30542242.970855549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-2.039413003922836</v>
      </c>
      <c r="AC75">
        <f t="shared" si="29"/>
        <v>-1.8209319561485029</v>
      </c>
      <c r="AE75">
        <f t="shared" si="30"/>
        <v>0</v>
      </c>
      <c r="AF75">
        <f t="shared" si="31"/>
        <v>0</v>
      </c>
      <c r="AG75">
        <f t="shared" si="31"/>
        <v>-7.452514038859631E-7</v>
      </c>
      <c r="AH75">
        <f t="shared" si="32"/>
        <v>-1.8206592380437061E-2</v>
      </c>
      <c r="AI75">
        <f t="shared" si="33"/>
        <v>-1.8207337631840948E-2</v>
      </c>
      <c r="AJ75">
        <f t="shared" si="34"/>
        <v>-0.21848104777433308</v>
      </c>
      <c r="AK75">
        <f t="shared" si="49"/>
        <v>-0.14275891027459853</v>
      </c>
      <c r="AL75">
        <f t="shared" si="35"/>
        <v>-0.37944729568077257</v>
      </c>
      <c r="AN75">
        <f t="shared" si="36"/>
        <v>0</v>
      </c>
      <c r="AO75">
        <f t="shared" si="36"/>
        <v>0</v>
      </c>
      <c r="AP75">
        <f t="shared" si="36"/>
        <v>-3.3441181478785739E-10</v>
      </c>
      <c r="AQ75">
        <f t="shared" si="36"/>
        <v>-8.1697257694483791E-6</v>
      </c>
      <c r="AR75">
        <f t="shared" si="36"/>
        <v>-8.1700601812631674E-6</v>
      </c>
      <c r="AS75">
        <f t="shared" si="36"/>
        <v>-9.8037579402060682E-5</v>
      </c>
      <c r="AT75">
        <f t="shared" si="36"/>
        <v>-6.4059277195766968E-5</v>
      </c>
      <c r="AU75">
        <f t="shared" si="23"/>
        <v>-1.7026691677909082E-4</v>
      </c>
      <c r="AW75">
        <v>72</v>
      </c>
      <c r="AX75">
        <f>IF(Z75&gt;0, (R75*SUMPRODUCT(K75:$K$98, X75:$X$98)-K75*$AZ$3)/Z75, 0)</f>
        <v>-30542242.970855549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0.77567720100000004</v>
      </c>
      <c r="Q76" s="4">
        <f t="shared" si="48"/>
        <v>12.5</v>
      </c>
      <c r="R76">
        <f t="shared" si="27"/>
        <v>100000</v>
      </c>
      <c r="S76">
        <f t="shared" si="28"/>
        <v>-127237877.3862958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-1.8209319561485029</v>
      </c>
      <c r="AC76">
        <f t="shared" si="29"/>
        <v>-1.6258391522824367</v>
      </c>
      <c r="AE76">
        <f t="shared" si="30"/>
        <v>0</v>
      </c>
      <c r="AF76">
        <f t="shared" si="31"/>
        <v>0</v>
      </c>
      <c r="AG76">
        <f t="shared" si="31"/>
        <v>-1.5972436683951909E-7</v>
      </c>
      <c r="AH76">
        <f t="shared" si="32"/>
        <v>-4.6245961840606755E-3</v>
      </c>
      <c r="AI76">
        <f t="shared" si="33"/>
        <v>-4.624755908427515E-3</v>
      </c>
      <c r="AJ76">
        <f t="shared" si="34"/>
        <v>-0.1950928038660662</v>
      </c>
      <c r="AK76">
        <f t="shared" si="49"/>
        <v>-0.12746523693039521</v>
      </c>
      <c r="AL76">
        <f t="shared" si="35"/>
        <v>-0.32718279670488892</v>
      </c>
      <c r="AN76">
        <f t="shared" si="36"/>
        <v>0</v>
      </c>
      <c r="AO76">
        <f t="shared" si="36"/>
        <v>0</v>
      </c>
      <c r="AP76">
        <f t="shared" si="36"/>
        <v>-6.3992925146431421E-11</v>
      </c>
      <c r="AQ76">
        <f t="shared" si="36"/>
        <v>-1.8528258605426831E-6</v>
      </c>
      <c r="AR76">
        <f t="shared" si="36"/>
        <v>-1.8528898534678297E-6</v>
      </c>
      <c r="AS76">
        <f t="shared" si="36"/>
        <v>-7.8163147185628177E-5</v>
      </c>
      <c r="AT76">
        <f t="shared" si="36"/>
        <v>-5.1068434497877428E-5</v>
      </c>
      <c r="AU76">
        <f t="shared" si="23"/>
        <v>-1.3108447153697343E-4</v>
      </c>
      <c r="AW76">
        <v>73</v>
      </c>
      <c r="AX76">
        <f>IF(Z76&gt;0, (R76*SUMPRODUCT(K76:$K$98, X76:$X$98)-K76*$AZ$3)/Z76, 0)</f>
        <v>-127237877.3862958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0.80557273399999996</v>
      </c>
      <c r="Q77" s="4">
        <f t="shared" si="48"/>
        <v>12.5</v>
      </c>
      <c r="R77">
        <f t="shared" si="27"/>
        <v>100000</v>
      </c>
      <c r="S77">
        <f t="shared" si="28"/>
        <v>-615990118.45870352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-1.6258391522824367</v>
      </c>
      <c r="AC77">
        <f t="shared" si="29"/>
        <v>-1.451643707258444</v>
      </c>
      <c r="AE77">
        <f t="shared" si="30"/>
        <v>0</v>
      </c>
      <c r="AF77">
        <f t="shared" si="31"/>
        <v>0</v>
      </c>
      <c r="AG77">
        <f t="shared" si="31"/>
        <v>-2.9457528289793572E-8</v>
      </c>
      <c r="AH77">
        <f t="shared" si="32"/>
        <v>-1.0293567590506426E-3</v>
      </c>
      <c r="AI77">
        <f t="shared" si="33"/>
        <v>-1.0293862165789323E-3</v>
      </c>
      <c r="AJ77">
        <f t="shared" si="34"/>
        <v>-0.17419544502399265</v>
      </c>
      <c r="AK77">
        <f t="shared" si="49"/>
        <v>-0.11380874065977058</v>
      </c>
      <c r="AL77">
        <f t="shared" si="35"/>
        <v>-0.28903357190034218</v>
      </c>
      <c r="AN77">
        <f t="shared" si="36"/>
        <v>0</v>
      </c>
      <c r="AO77">
        <f t="shared" si="36"/>
        <v>0</v>
      </c>
      <c r="AP77">
        <f t="shared" si="36"/>
        <v>-1.0537535917945534E-11</v>
      </c>
      <c r="AQ77">
        <f t="shared" si="36"/>
        <v>-3.6822111190620069E-7</v>
      </c>
      <c r="AR77">
        <f t="shared" si="36"/>
        <v>-3.682316494421186E-7</v>
      </c>
      <c r="AS77">
        <f t="shared" si="36"/>
        <v>-6.231312894363997E-5</v>
      </c>
      <c r="AT77">
        <f t="shared" si="36"/>
        <v>-4.0711619816860221E-5</v>
      </c>
      <c r="AU77">
        <f t="shared" si="23"/>
        <v>-1.0339298040994232E-4</v>
      </c>
      <c r="AW77">
        <v>74</v>
      </c>
      <c r="AX77">
        <f>IF(Z77&gt;0, (R77*SUMPRODUCT(K77:$K$98, X77:$X$98)-K77*$AZ$3)/Z77, 0)</f>
        <v>-615990118.45870352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0.83546826699999999</v>
      </c>
      <c r="Q78" s="4">
        <f t="shared" si="48"/>
        <v>12.5</v>
      </c>
      <c r="R78">
        <f t="shared" si="27"/>
        <v>100000</v>
      </c>
      <c r="S78">
        <f t="shared" si="28"/>
        <v>-3559083320.2768602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-1.451643707258444</v>
      </c>
      <c r="AC78">
        <f t="shared" si="29"/>
        <v>-1.2961107738279014</v>
      </c>
      <c r="AE78">
        <f t="shared" si="30"/>
        <v>0</v>
      </c>
      <c r="AF78">
        <f t="shared" si="31"/>
        <v>0</v>
      </c>
      <c r="AG78">
        <f t="shared" si="31"/>
        <v>-4.5521228965183276E-9</v>
      </c>
      <c r="AH78">
        <f t="shared" si="32"/>
        <v>-1.9688664088301846E-4</v>
      </c>
      <c r="AI78">
        <f t="shared" si="33"/>
        <v>-1.9689119300591497E-4</v>
      </c>
      <c r="AJ78">
        <f t="shared" si="34"/>
        <v>-0.15553293343054264</v>
      </c>
      <c r="AK78">
        <f t="shared" si="49"/>
        <v>-0.10161505950809109</v>
      </c>
      <c r="AL78">
        <f t="shared" si="35"/>
        <v>-0.25734488413163964</v>
      </c>
      <c r="AN78">
        <f t="shared" si="36"/>
        <v>0</v>
      </c>
      <c r="AO78">
        <f t="shared" si="36"/>
        <v>0</v>
      </c>
      <c r="AP78">
        <f t="shared" si="36"/>
        <v>-1.4539140062052405E-12</v>
      </c>
      <c r="AQ78">
        <f t="shared" si="36"/>
        <v>-6.2884120512972915E-8</v>
      </c>
      <c r="AR78">
        <f t="shared" si="36"/>
        <v>-6.2885574426979119E-8</v>
      </c>
      <c r="AS78">
        <f t="shared" si="36"/>
        <v>-4.9676055651706805E-5</v>
      </c>
      <c r="AT78">
        <f t="shared" si="36"/>
        <v>-3.2455089991790556E-5</v>
      </c>
      <c r="AU78">
        <f t="shared" si="23"/>
        <v>-8.2194031217924343E-5</v>
      </c>
      <c r="AW78">
        <v>75</v>
      </c>
      <c r="AX78">
        <f>IF(Z78&gt;0, (R78*SUMPRODUCT(K78:$K$98, X78:$X$98)-K78*$AZ$3)/Z78, 0)</f>
        <v>-3559083320.2768602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12.5</v>
      </c>
      <c r="R79">
        <f t="shared" si="27"/>
        <v>100000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-1.2961107738279014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-3.641698317214662E-5</v>
      </c>
      <c r="AI79">
        <f t="shared" si="33"/>
        <v>-3.641698317214662E-5</v>
      </c>
      <c r="AJ79">
        <f t="shared" si="34"/>
        <v>-1.2961107738279014</v>
      </c>
      <c r="AK79">
        <f t="shared" si="49"/>
        <v>-9.0727754167953104E-2</v>
      </c>
      <c r="AL79">
        <f t="shared" si="35"/>
        <v>-1.3868749449790267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-1.0385100044323145E-8</v>
      </c>
      <c r="AR79">
        <f t="shared" si="36"/>
        <v>-1.0385100044323145E-8</v>
      </c>
      <c r="AS79">
        <f t="shared" si="36"/>
        <v>-3.6961436347156989E-4</v>
      </c>
      <c r="AT79">
        <f t="shared" si="36"/>
        <v>-2.5873005443009895E-5</v>
      </c>
      <c r="AU79">
        <f t="shared" si="23"/>
        <v>-3.9549775401462415E-4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5152.0461871371172</v>
      </c>
      <c r="AO81" s="8">
        <f t="shared" si="50"/>
        <v>-515.20461871371174</v>
      </c>
      <c r="AP81" s="8">
        <f t="shared" si="50"/>
        <v>-233.01102959319724</v>
      </c>
      <c r="AQ81" s="8">
        <f t="shared" si="50"/>
        <v>-4058.0500898370874</v>
      </c>
      <c r="AR81" s="8">
        <f t="shared" si="50"/>
        <v>345.78044899312391</v>
      </c>
      <c r="AS81" s="8">
        <f t="shared" si="50"/>
        <v>-335.93105003008645</v>
      </c>
      <c r="AT81" s="8">
        <f t="shared" si="50"/>
        <v>154.98103245913947</v>
      </c>
      <c r="AU81" s="8">
        <f t="shared" si="50"/>
        <v>164.83043142217514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5" priority="1" operator="lessThan">
      <formula>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D1AD8-3CFF-4B35-903B-049AC23974A5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8272.5261845869754</v>
      </c>
      <c r="K3">
        <v>1</v>
      </c>
      <c r="L3" s="2">
        <v>0</v>
      </c>
      <c r="O3">
        <f>$C$3</f>
        <v>8272.5261845869754</v>
      </c>
      <c r="P3" s="2">
        <f>O3*C5</f>
        <v>827.25261845869761</v>
      </c>
      <c r="Q3" s="4">
        <f>B8</f>
        <v>125.8175559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8272.5261845869754</v>
      </c>
      <c r="AF3">
        <f t="shared" ref="AF3:AG34" si="4">-$Z3*P3</f>
        <v>-827.25261845869761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7319.4560102282776</v>
      </c>
      <c r="AJ3">
        <f t="shared" ref="AJ3:AJ66" si="7">AB3-AC3</f>
        <v>0</v>
      </c>
      <c r="AL3">
        <f t="shared" ref="AL3:AL66" si="8">SUM(AI3:AK3)</f>
        <v>7319.4560102282776</v>
      </c>
      <c r="AN3">
        <f t="shared" ref="AN3:AU34" si="9">AE3*$K3</f>
        <v>8272.5261845869754</v>
      </c>
      <c r="AO3">
        <f t="shared" si="9"/>
        <v>-827.25261845869761</v>
      </c>
      <c r="AP3">
        <f t="shared" si="9"/>
        <v>-125.8175559</v>
      </c>
      <c r="AQ3">
        <f t="shared" si="9"/>
        <v>0</v>
      </c>
      <c r="AR3">
        <f t="shared" si="9"/>
        <v>7319.4560102282776</v>
      </c>
      <c r="AS3">
        <f t="shared" si="9"/>
        <v>0</v>
      </c>
      <c r="AT3">
        <f t="shared" si="9"/>
        <v>0</v>
      </c>
      <c r="AU3">
        <f t="shared" si="9"/>
        <v>7319.4560102282776</v>
      </c>
      <c r="AW3">
        <v>0</v>
      </c>
      <c r="AX3">
        <f>IF(Z3&gt;0, (R3*SUMPRODUCT(K3:$K$98, X3:$X$98)-K3*$AZ$3)/Z3, 0)</f>
        <v>0</v>
      </c>
      <c r="AZ3">
        <f>C6*ABS(SUMPRODUCT(X4:X69, K4:K69))/1</f>
        <v>6534.7376008984565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3.6617109999999998E-3</v>
      </c>
      <c r="R4">
        <f t="shared" si="0"/>
        <v>100000</v>
      </c>
      <c r="S4">
        <f t="shared" si="1"/>
        <v>444.40289596942705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438.33159203712967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-366.17109999999997</v>
      </c>
      <c r="AI4">
        <f t="shared" si="6"/>
        <v>-366.17109999999997</v>
      </c>
      <c r="AJ4">
        <f t="shared" si="7"/>
        <v>-438.33159203712967</v>
      </c>
      <c r="AK4">
        <f>G4*SUM(AB4, AE4:AF4)</f>
        <v>0</v>
      </c>
      <c r="AL4">
        <f t="shared" si="8"/>
        <v>-804.50269203712969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-341.6093852038436</v>
      </c>
      <c r="AR4">
        <f t="shared" si="9"/>
        <v>-341.6093852038436</v>
      </c>
      <c r="AS4">
        <f t="shared" si="9"/>
        <v>-408.92955689628667</v>
      </c>
      <c r="AT4">
        <f t="shared" si="9"/>
        <v>0</v>
      </c>
      <c r="AU4">
        <f t="shared" si="9"/>
        <v>-750.53894210013027</v>
      </c>
      <c r="AW4">
        <v>1</v>
      </c>
      <c r="AX4">
        <f>IF(Z4&gt;0, (R4*SUMPRODUCT(K4:$K$98, X4:$X$98)-K4*$AZ$3)/Z4, 0)</f>
        <v>444.40289596942705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3.8071530000000002E-3</v>
      </c>
      <c r="Q5" s="4">
        <f t="shared" ref="Q5:Q68" si="21">$C$8</f>
        <v>12.5</v>
      </c>
      <c r="R5">
        <f t="shared" si="0"/>
        <v>100000</v>
      </c>
      <c r="S5">
        <f t="shared" si="1"/>
        <v>622.19533451503457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438.33159203712967</v>
      </c>
      <c r="AC5">
        <f t="shared" si="2"/>
        <v>605.22169978138572</v>
      </c>
      <c r="AE5">
        <f t="shared" si="3"/>
        <v>0</v>
      </c>
      <c r="AF5">
        <f t="shared" si="4"/>
        <v>0</v>
      </c>
      <c r="AG5">
        <f t="shared" si="4"/>
        <v>-12.158997066675234</v>
      </c>
      <c r="AH5">
        <f t="shared" si="5"/>
        <v>-375.51407759812167</v>
      </c>
      <c r="AI5">
        <f t="shared" si="6"/>
        <v>-387.6730746647969</v>
      </c>
      <c r="AJ5">
        <f t="shared" si="7"/>
        <v>-166.89010774425606</v>
      </c>
      <c r="AK5">
        <f>G5*SUM(AB5, AE5:AF5)</f>
        <v>17.971595273522318</v>
      </c>
      <c r="AL5">
        <f t="shared" si="8"/>
        <v>-536.59158713553063</v>
      </c>
      <c r="AN5">
        <f t="shared" si="9"/>
        <v>0</v>
      </c>
      <c r="AO5">
        <f t="shared" si="9"/>
        <v>0</v>
      </c>
      <c r="AP5">
        <f t="shared" si="9"/>
        <v>-10.397255878568535</v>
      </c>
      <c r="AQ5">
        <f t="shared" si="9"/>
        <v>-321.10509850298951</v>
      </c>
      <c r="AR5">
        <f t="shared" si="9"/>
        <v>-331.50235438155801</v>
      </c>
      <c r="AS5">
        <f t="shared" si="9"/>
        <v>-142.70906920231511</v>
      </c>
      <c r="AT5">
        <f t="shared" si="9"/>
        <v>15.36765520875138</v>
      </c>
      <c r="AU5">
        <f t="shared" si="9"/>
        <v>-458.84376837512178</v>
      </c>
      <c r="AW5">
        <v>2</v>
      </c>
      <c r="AX5">
        <f>IF(Z5&gt;0, (R5*SUMPRODUCT(K5:$K$98, X5:$X$98)-K5*$AZ$3)/Z5, 0)</f>
        <v>622.19533451503457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3.9582979999999999E-3</v>
      </c>
      <c r="Q6" s="4">
        <f t="shared" si="21"/>
        <v>12.5</v>
      </c>
      <c r="R6">
        <f t="shared" si="0"/>
        <v>100000</v>
      </c>
      <c r="S6">
        <f t="shared" si="1"/>
        <v>866.46270591670407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605.22169978138572</v>
      </c>
      <c r="AC6">
        <f t="shared" si="2"/>
        <v>831.06099187522523</v>
      </c>
      <c r="AE6">
        <f t="shared" si="3"/>
        <v>0</v>
      </c>
      <c r="AF6">
        <f t="shared" si="4"/>
        <v>0</v>
      </c>
      <c r="AG6">
        <f t="shared" si="4"/>
        <v>-11.989278162237456</v>
      </c>
      <c r="AH6">
        <f t="shared" si="5"/>
        <v>-385.03147016821151</v>
      </c>
      <c r="AI6">
        <f t="shared" si="6"/>
        <v>-397.02074833044895</v>
      </c>
      <c r="AJ6">
        <f t="shared" si="7"/>
        <v>-225.8392920938395</v>
      </c>
      <c r="AK6">
        <f>G6*SUM(AB6, AE6:AF6)</f>
        <v>35.405469437211067</v>
      </c>
      <c r="AL6">
        <f t="shared" si="8"/>
        <v>-587.45457098707732</v>
      </c>
      <c r="AN6">
        <f t="shared" si="9"/>
        <v>0</v>
      </c>
      <c r="AO6">
        <f t="shared" si="9"/>
        <v>0</v>
      </c>
      <c r="AP6">
        <f t="shared" si="9"/>
        <v>-9.2486494205080945</v>
      </c>
      <c r="AQ6">
        <f t="shared" si="9"/>
        <v>-297.01713775102257</v>
      </c>
      <c r="AR6">
        <f t="shared" si="9"/>
        <v>-306.26578717153063</v>
      </c>
      <c r="AS6">
        <f t="shared" si="9"/>
        <v>-174.21469497058106</v>
      </c>
      <c r="AT6">
        <f t="shared" si="9"/>
        <v>27.312134222113126</v>
      </c>
      <c r="AU6">
        <f t="shared" si="9"/>
        <v>-453.16834791999855</v>
      </c>
      <c r="AW6">
        <v>3</v>
      </c>
      <c r="AX6">
        <f>IF(Z6&gt;0, (R6*SUMPRODUCT(K6:$K$98, X6:$X$98)-K6*$AZ$3)/Z6, 0)</f>
        <v>866.46270591670407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4.120851E-3</v>
      </c>
      <c r="Q7" s="4">
        <f t="shared" si="21"/>
        <v>12.5</v>
      </c>
      <c r="R7">
        <f t="shared" si="0"/>
        <v>100000</v>
      </c>
      <c r="S7">
        <f t="shared" si="1"/>
        <v>1045.4339244199978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831.06099187522523</v>
      </c>
      <c r="AC7">
        <f t="shared" si="2"/>
        <v>988.56059201780135</v>
      </c>
      <c r="AE7">
        <f t="shared" si="3"/>
        <v>0</v>
      </c>
      <c r="AF7">
        <f t="shared" si="4"/>
        <v>0</v>
      </c>
      <c r="AG7">
        <f t="shared" si="4"/>
        <v>-11.819979351710948</v>
      </c>
      <c r="AH7">
        <f t="shared" si="5"/>
        <v>-395.2482312330751</v>
      </c>
      <c r="AI7">
        <f t="shared" si="6"/>
        <v>-407.06821058478607</v>
      </c>
      <c r="AJ7">
        <f t="shared" si="7"/>
        <v>-157.49960014257613</v>
      </c>
      <c r="AK7">
        <f>G7*SUM(AB7, AE7:AF7)</f>
        <v>40.805094701073557</v>
      </c>
      <c r="AL7">
        <f t="shared" si="8"/>
        <v>-523.76271602628867</v>
      </c>
      <c r="AN7">
        <f t="shared" si="9"/>
        <v>0</v>
      </c>
      <c r="AO7">
        <f t="shared" si="9"/>
        <v>0</v>
      </c>
      <c r="AP7">
        <f t="shared" si="9"/>
        <v>-8.2959245019469261</v>
      </c>
      <c r="AQ7">
        <f t="shared" si="9"/>
        <v>-277.4073784962257</v>
      </c>
      <c r="AR7">
        <f t="shared" si="9"/>
        <v>-285.70330299817266</v>
      </c>
      <c r="AS7">
        <f t="shared" si="9"/>
        <v>-110.54205366953614</v>
      </c>
      <c r="AT7">
        <f t="shared" si="9"/>
        <v>28.63930425444444</v>
      </c>
      <c r="AU7">
        <f t="shared" si="9"/>
        <v>-367.60605241326442</v>
      </c>
      <c r="AW7">
        <v>4</v>
      </c>
      <c r="AX7">
        <f>IF(Z7&gt;0, (R7*SUMPRODUCT(K7:$K$98, X7:$X$98)-K7*$AZ$3)/Z7, 0)</f>
        <v>1045.4339244199978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4.2986129999999997E-3</v>
      </c>
      <c r="Q8" s="4">
        <f t="shared" si="21"/>
        <v>12.5</v>
      </c>
      <c r="R8">
        <f t="shared" si="0"/>
        <v>100000</v>
      </c>
      <c r="S8">
        <f t="shared" si="1"/>
        <v>1090.4698194816181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988.56059201780135</v>
      </c>
      <c r="AC8">
        <f t="shared" si="2"/>
        <v>1016.4024958171476</v>
      </c>
      <c r="AE8">
        <f t="shared" si="3"/>
        <v>0</v>
      </c>
      <c r="AF8">
        <f t="shared" si="4"/>
        <v>0</v>
      </c>
      <c r="AG8">
        <f t="shared" si="4"/>
        <v>-11.650970041292842</v>
      </c>
      <c r="AH8">
        <f t="shared" si="5"/>
        <v>-406.47613520796995</v>
      </c>
      <c r="AI8">
        <f t="shared" si="6"/>
        <v>-418.1271052492628</v>
      </c>
      <c r="AJ8">
        <f t="shared" si="7"/>
        <v>-27.841903799346255</v>
      </c>
      <c r="AK8">
        <f t="shared" ref="AK8:AK69" si="22">G8*SUM(AB8:AB8, AE8:AF8)</f>
        <v>21.05634060997917</v>
      </c>
      <c r="AL8">
        <f t="shared" si="8"/>
        <v>-424.91266843862991</v>
      </c>
      <c r="AN8">
        <f t="shared" si="9"/>
        <v>0</v>
      </c>
      <c r="AO8">
        <f t="shared" si="9"/>
        <v>0</v>
      </c>
      <c r="AP8">
        <f t="shared" si="9"/>
        <v>-7.6330666368116953</v>
      </c>
      <c r="AQ8">
        <f t="shared" si="9"/>
        <v>-266.30052393232575</v>
      </c>
      <c r="AR8">
        <f t="shared" si="9"/>
        <v>-273.93359056913744</v>
      </c>
      <c r="AS8">
        <f t="shared" si="9"/>
        <v>-18.240464634524855</v>
      </c>
      <c r="AT8">
        <f t="shared" si="9"/>
        <v>13.79494157428462</v>
      </c>
      <c r="AU8">
        <f t="shared" si="9"/>
        <v>-278.37911362937768</v>
      </c>
      <c r="AW8">
        <v>5</v>
      </c>
      <c r="AX8">
        <f>IF(Z8&gt;0, (R8*SUMPRODUCT(K8:$K$98, X8:$X$98)-K8*$AZ$3)/Z8, 0)</f>
        <v>1090.4698194816181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4.5124980000000002E-3</v>
      </c>
      <c r="Q9" s="4">
        <f t="shared" si="21"/>
        <v>12.5</v>
      </c>
      <c r="R9">
        <f t="shared" si="0"/>
        <v>100000</v>
      </c>
      <c r="S9">
        <f t="shared" si="1"/>
        <v>1063.3610188789019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1016.4024958171476</v>
      </c>
      <c r="AC9">
        <f t="shared" si="2"/>
        <v>976.75114536395074</v>
      </c>
      <c r="AE9">
        <f t="shared" si="3"/>
        <v>0</v>
      </c>
      <c r="AF9">
        <f t="shared" si="4"/>
        <v>0</v>
      </c>
      <c r="AG9">
        <f t="shared" si="4"/>
        <v>-11.481885361870519</v>
      </c>
      <c r="AH9">
        <f t="shared" si="5"/>
        <v>-420.59983207515091</v>
      </c>
      <c r="AI9">
        <f t="shared" si="6"/>
        <v>-432.08171743702144</v>
      </c>
      <c r="AJ9">
        <f t="shared" si="7"/>
        <v>39.651350453196869</v>
      </c>
      <c r="AK9">
        <f t="shared" si="22"/>
        <v>5.9967747253211705</v>
      </c>
      <c r="AL9">
        <f t="shared" si="8"/>
        <v>-386.43359225850338</v>
      </c>
      <c r="AN9">
        <f t="shared" si="9"/>
        <v>0</v>
      </c>
      <c r="AO9">
        <f t="shared" si="9"/>
        <v>0</v>
      </c>
      <c r="AP9">
        <f t="shared" si="9"/>
        <v>-7.1240569869410901</v>
      </c>
      <c r="AQ9">
        <f t="shared" si="9"/>
        <v>-260.96560607996588</v>
      </c>
      <c r="AR9">
        <f t="shared" si="9"/>
        <v>-268.08966306690695</v>
      </c>
      <c r="AS9">
        <f t="shared" si="9"/>
        <v>24.602098987663837</v>
      </c>
      <c r="AT9">
        <f t="shared" si="9"/>
        <v>3.7207621862265543</v>
      </c>
      <c r="AU9">
        <f t="shared" si="9"/>
        <v>-239.76680189301655</v>
      </c>
      <c r="AW9">
        <v>6</v>
      </c>
      <c r="AX9">
        <f>IF(Z9&gt;0, (R9*SUMPRODUCT(K9:$K$98, X9:$X$98)-K9*$AZ$3)/Z9, 0)</f>
        <v>1063.3610188789019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4.7406419999999998E-3</v>
      </c>
      <c r="Q10" s="4">
        <f t="shared" si="21"/>
        <v>12.5</v>
      </c>
      <c r="R10">
        <f t="shared" si="0"/>
        <v>100000</v>
      </c>
      <c r="S10">
        <f t="shared" si="1"/>
        <v>1020.8482471928495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976.75114536395074</v>
      </c>
      <c r="AC10">
        <f t="shared" si="2"/>
        <v>923.87868889233414</v>
      </c>
      <c r="AE10">
        <f t="shared" si="3"/>
        <v>0</v>
      </c>
      <c r="AF10">
        <f t="shared" si="4"/>
        <v>0</v>
      </c>
      <c r="AG10">
        <f t="shared" si="4"/>
        <v>-11.312635000266146</v>
      </c>
      <c r="AH10">
        <f t="shared" si="5"/>
        <v>-435.45206388534865</v>
      </c>
      <c r="AI10">
        <f t="shared" si="6"/>
        <v>-446.76469888561479</v>
      </c>
      <c r="AJ10">
        <f t="shared" si="7"/>
        <v>52.872456471616601</v>
      </c>
      <c r="AK10">
        <f t="shared" si="22"/>
        <v>4.0046796959921984</v>
      </c>
      <c r="AL10">
        <f t="shared" si="8"/>
        <v>-389.887562718006</v>
      </c>
      <c r="AN10">
        <f t="shared" si="9"/>
        <v>0</v>
      </c>
      <c r="AO10">
        <f t="shared" si="9"/>
        <v>0</v>
      </c>
      <c r="AP10">
        <f t="shared" si="9"/>
        <v>-6.6588025930262722</v>
      </c>
      <c r="AQ10">
        <f t="shared" si="9"/>
        <v>-256.31423024522445</v>
      </c>
      <c r="AR10">
        <f t="shared" si="9"/>
        <v>-262.97303283825067</v>
      </c>
      <c r="AS10">
        <f t="shared" si="9"/>
        <v>31.121595476614107</v>
      </c>
      <c r="AT10">
        <f t="shared" si="9"/>
        <v>2.3572201828561736</v>
      </c>
      <c r="AU10">
        <f t="shared" si="9"/>
        <v>-229.49421717878042</v>
      </c>
      <c r="AW10">
        <v>7</v>
      </c>
      <c r="AX10">
        <f>IF(Z10&gt;0, (R10*SUMPRODUCT(K10:$K$98, X10:$X$98)-K10*$AZ$3)/Z10, 0)</f>
        <v>1020.8482471928495</v>
      </c>
    </row>
    <row r="11" spans="1:52" x14ac:dyDescent="0.25">
      <c r="A11" t="s">
        <v>33</v>
      </c>
      <c r="C11" s="12">
        <f>AU71</f>
        <v>252.77956098830703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4.9668849999999999E-3</v>
      </c>
      <c r="Q11" s="4">
        <f t="shared" si="21"/>
        <v>12.5</v>
      </c>
      <c r="R11">
        <f t="shared" si="0"/>
        <v>100000</v>
      </c>
      <c r="S11">
        <f t="shared" si="1"/>
        <v>963.67493577646303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923.87868889233414</v>
      </c>
      <c r="AC11">
        <f t="shared" si="2"/>
        <v>859.08306200978814</v>
      </c>
      <c r="AE11">
        <f t="shared" si="3"/>
        <v>0</v>
      </c>
      <c r="AF11">
        <f t="shared" si="4"/>
        <v>0</v>
      </c>
      <c r="AG11">
        <f t="shared" si="4"/>
        <v>-11.143320093170189</v>
      </c>
      <c r="AH11">
        <f t="shared" si="5"/>
        <v>-449.50845674637537</v>
      </c>
      <c r="AI11">
        <f t="shared" si="6"/>
        <v>-460.65177683954556</v>
      </c>
      <c r="AJ11">
        <f t="shared" si="7"/>
        <v>64.795626882546003</v>
      </c>
      <c r="AK11">
        <f t="shared" si="22"/>
        <v>2.2173088533416019</v>
      </c>
      <c r="AL11">
        <f t="shared" si="8"/>
        <v>-393.63884110365797</v>
      </c>
      <c r="AN11">
        <f t="shared" si="9"/>
        <v>0</v>
      </c>
      <c r="AO11">
        <f t="shared" si="9"/>
        <v>0</v>
      </c>
      <c r="AP11">
        <f t="shared" si="9"/>
        <v>-6.2325551694970995</v>
      </c>
      <c r="AQ11">
        <f t="shared" si="9"/>
        <v>-251.41396212286813</v>
      </c>
      <c r="AR11">
        <f t="shared" si="9"/>
        <v>-257.64651729236522</v>
      </c>
      <c r="AS11">
        <f t="shared" si="9"/>
        <v>36.240753735068132</v>
      </c>
      <c r="AT11">
        <f t="shared" si="9"/>
        <v>1.2401599918803323</v>
      </c>
      <c r="AU11">
        <f t="shared" si="9"/>
        <v>-220.16560356541675</v>
      </c>
      <c r="AW11">
        <v>8</v>
      </c>
      <c r="AX11">
        <f>IF(Z11&gt;0, (R11*SUMPRODUCT(K11:$K$98, X11:$X$98)-K11*$AZ$3)/Z11, 0)</f>
        <v>963.67493577646303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5.2168930000000002E-3</v>
      </c>
      <c r="Q12" s="4">
        <f t="shared" si="21"/>
        <v>12.5</v>
      </c>
      <c r="R12">
        <f t="shared" si="0"/>
        <v>100000</v>
      </c>
      <c r="S12">
        <f t="shared" si="1"/>
        <v>899.10186974892781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859.08306200978814</v>
      </c>
      <c r="AC12">
        <f t="shared" si="2"/>
        <v>789.32177483209944</v>
      </c>
      <c r="AE12">
        <f t="shared" si="3"/>
        <v>0</v>
      </c>
      <c r="AF12">
        <f t="shared" si="4"/>
        <v>0</v>
      </c>
      <c r="AG12">
        <f t="shared" si="4"/>
        <v>-10.973753383647669</v>
      </c>
      <c r="AH12">
        <f t="shared" si="5"/>
        <v>-465.06806872655125</v>
      </c>
      <c r="AI12">
        <f t="shared" si="6"/>
        <v>-476.04182211019889</v>
      </c>
      <c r="AJ12">
        <f t="shared" si="7"/>
        <v>69.7612871776887</v>
      </c>
      <c r="AK12">
        <f t="shared" si="22"/>
        <v>1.9758910426225127</v>
      </c>
      <c r="AL12">
        <f t="shared" si="8"/>
        <v>-404.3046438898877</v>
      </c>
      <c r="AN12">
        <f t="shared" si="9"/>
        <v>0</v>
      </c>
      <c r="AO12">
        <f t="shared" si="9"/>
        <v>0</v>
      </c>
      <c r="AP12">
        <f t="shared" si="9"/>
        <v>-5.8326665821213197</v>
      </c>
      <c r="AQ12">
        <f t="shared" si="9"/>
        <v>-247.18862252865705</v>
      </c>
      <c r="AR12">
        <f t="shared" si="9"/>
        <v>-253.02128911077838</v>
      </c>
      <c r="AS12">
        <f t="shared" si="9"/>
        <v>37.078865746463677</v>
      </c>
      <c r="AT12">
        <f t="shared" si="9"/>
        <v>1.050207094264622</v>
      </c>
      <c r="AU12">
        <f t="shared" si="9"/>
        <v>-214.89221627005008</v>
      </c>
      <c r="AW12">
        <v>9</v>
      </c>
      <c r="AX12">
        <f>IF(Z12&gt;0, (R12*SUMPRODUCT(K12:$K$98, X12:$X$98)-K12*$AZ$3)/Z12, 0)</f>
        <v>899.10186974892781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5.4821100000000001E-3</v>
      </c>
      <c r="Q13" s="4">
        <f t="shared" si="21"/>
        <v>12.5</v>
      </c>
      <c r="R13">
        <f t="shared" si="0"/>
        <v>100000</v>
      </c>
      <c r="S13">
        <f t="shared" si="1"/>
        <v>825.88138333569009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789.32177483209944</v>
      </c>
      <c r="AC13">
        <f t="shared" si="2"/>
        <v>713.81631788714685</v>
      </c>
      <c r="AE13">
        <f t="shared" si="3"/>
        <v>0</v>
      </c>
      <c r="AF13">
        <f t="shared" si="4"/>
        <v>0</v>
      </c>
      <c r="AG13">
        <f t="shared" si="4"/>
        <v>-10.803856526649163</v>
      </c>
      <c r="AH13">
        <f t="shared" si="5"/>
        <v>-481.27458529622982</v>
      </c>
      <c r="AI13">
        <f t="shared" si="6"/>
        <v>-492.07844182287897</v>
      </c>
      <c r="AJ13">
        <f t="shared" si="7"/>
        <v>75.505456944952584</v>
      </c>
      <c r="AK13">
        <f t="shared" si="22"/>
        <v>1.5786435496641988</v>
      </c>
      <c r="AL13">
        <f t="shared" si="8"/>
        <v>-414.99434132826218</v>
      </c>
      <c r="AN13">
        <f t="shared" si="9"/>
        <v>0</v>
      </c>
      <c r="AO13">
        <f t="shared" si="9"/>
        <v>0</v>
      </c>
      <c r="AP13">
        <f t="shared" si="9"/>
        <v>-5.4585214795661532</v>
      </c>
      <c r="AQ13">
        <f t="shared" si="9"/>
        <v>-243.15832544876889</v>
      </c>
      <c r="AR13">
        <f t="shared" si="9"/>
        <v>-248.61684692833504</v>
      </c>
      <c r="AS13">
        <f t="shared" si="9"/>
        <v>38.148244336812716</v>
      </c>
      <c r="AT13">
        <f t="shared" si="9"/>
        <v>0.79759109195549305</v>
      </c>
      <c r="AU13">
        <f t="shared" si="9"/>
        <v>-209.67101149956682</v>
      </c>
      <c r="AW13">
        <v>10</v>
      </c>
      <c r="AX13">
        <f>IF(Z13&gt;0, (R13*SUMPRODUCT(K13:$K$98, X13:$X$98)-K13*$AZ$3)/Z13, 0)</f>
        <v>825.88138333569009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5.7777469999999997E-3</v>
      </c>
      <c r="Q14" s="4">
        <f t="shared" si="21"/>
        <v>12.5</v>
      </c>
      <c r="R14">
        <f t="shared" si="0"/>
        <v>100000</v>
      </c>
      <c r="S14">
        <f t="shared" si="1"/>
        <v>969.11745993210047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713.81631788714685</v>
      </c>
      <c r="AC14">
        <f t="shared" si="2"/>
        <v>824.40077866854108</v>
      </c>
      <c r="AE14">
        <f t="shared" si="3"/>
        <v>0</v>
      </c>
      <c r="AF14">
        <f t="shared" si="4"/>
        <v>0</v>
      </c>
      <c r="AG14">
        <f t="shared" si="4"/>
        <v>-10.633396011747395</v>
      </c>
      <c r="AH14">
        <f t="shared" si="5"/>
        <v>-499.37559708222096</v>
      </c>
      <c r="AI14">
        <f t="shared" si="6"/>
        <v>-510.00899309396834</v>
      </c>
      <c r="AJ14">
        <f t="shared" si="7"/>
        <v>-110.58446078139423</v>
      </c>
      <c r="AK14">
        <f t="shared" si="22"/>
        <v>49.967142252100281</v>
      </c>
      <c r="AL14">
        <f t="shared" si="8"/>
        <v>-570.62631162326227</v>
      </c>
      <c r="AN14">
        <f t="shared" si="9"/>
        <v>0</v>
      </c>
      <c r="AO14">
        <f t="shared" si="9"/>
        <v>0</v>
      </c>
      <c r="AP14">
        <f t="shared" si="9"/>
        <v>-4.7967842041674045</v>
      </c>
      <c r="AQ14">
        <f t="shared" si="9"/>
        <v>-225.27111502142071</v>
      </c>
      <c r="AR14">
        <f t="shared" si="9"/>
        <v>-230.06789922558809</v>
      </c>
      <c r="AS14">
        <f t="shared" si="9"/>
        <v>-49.885266580548652</v>
      </c>
      <c r="AT14">
        <f t="shared" si="9"/>
        <v>22.540456352558362</v>
      </c>
      <c r="AU14">
        <f t="shared" si="9"/>
        <v>-257.41270945357837</v>
      </c>
      <c r="AW14">
        <v>11</v>
      </c>
      <c r="AX14">
        <f>IF(Z14&gt;0, (R14*SUMPRODUCT(K14:$K$98, X14:$X$98)-K14*$AZ$3)/Z14, 0)</f>
        <v>969.11745993210047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6.1180619999999996E-3</v>
      </c>
      <c r="Q15" s="4">
        <f t="shared" si="21"/>
        <v>12.5</v>
      </c>
      <c r="R15">
        <f t="shared" si="0"/>
        <v>100000</v>
      </c>
      <c r="S15">
        <f t="shared" si="1"/>
        <v>1093.2074271504587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824.40077866854108</v>
      </c>
      <c r="AC15">
        <f t="shared" si="2"/>
        <v>914.97143706690804</v>
      </c>
      <c r="AE15">
        <f t="shared" si="3"/>
        <v>0</v>
      </c>
      <c r="AF15">
        <f t="shared" si="4"/>
        <v>0</v>
      </c>
      <c r="AG15">
        <f t="shared" si="4"/>
        <v>-10.462006275559498</v>
      </c>
      <c r="AH15">
        <f t="shared" si="5"/>
        <v>-520.44620856338634</v>
      </c>
      <c r="AI15">
        <f t="shared" si="6"/>
        <v>-530.90821483894581</v>
      </c>
      <c r="AJ15">
        <f t="shared" si="7"/>
        <v>-90.570658398366959</v>
      </c>
      <c r="AK15">
        <f t="shared" si="22"/>
        <v>57.708054506797879</v>
      </c>
      <c r="AL15">
        <f t="shared" si="8"/>
        <v>-563.77081873051486</v>
      </c>
      <c r="AN15">
        <f t="shared" si="9"/>
        <v>0</v>
      </c>
      <c r="AO15">
        <f t="shared" si="9"/>
        <v>0</v>
      </c>
      <c r="AP15">
        <f t="shared" si="9"/>
        <v>-4.213811909789297</v>
      </c>
      <c r="AQ15">
        <f t="shared" si="9"/>
        <v>-209.62159401226313</v>
      </c>
      <c r="AR15">
        <f t="shared" si="9"/>
        <v>-213.83540592205242</v>
      </c>
      <c r="AS15">
        <f t="shared" si="9"/>
        <v>-36.479400698513402</v>
      </c>
      <c r="AT15">
        <f t="shared" si="9"/>
        <v>23.243236618925685</v>
      </c>
      <c r="AU15">
        <f t="shared" si="9"/>
        <v>-227.07157000164011</v>
      </c>
      <c r="AW15">
        <v>12</v>
      </c>
      <c r="AX15">
        <f>IF(Z15&gt;0, (R15*SUMPRODUCT(K15:$K$98, X15:$X$98)-K15*$AZ$3)/Z15, 0)</f>
        <v>1093.2074271504587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6.4830920000000002E-3</v>
      </c>
      <c r="Q16" s="4">
        <f t="shared" si="21"/>
        <v>12.5</v>
      </c>
      <c r="R16">
        <f t="shared" si="0"/>
        <v>100000</v>
      </c>
      <c r="S16">
        <f t="shared" si="1"/>
        <v>1199.4577760867598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914.97143706690804</v>
      </c>
      <c r="AC16">
        <f t="shared" si="2"/>
        <v>987.35142646517079</v>
      </c>
      <c r="AE16">
        <f t="shared" si="3"/>
        <v>0</v>
      </c>
      <c r="AF16">
        <f t="shared" si="4"/>
        <v>0</v>
      </c>
      <c r="AG16">
        <f t="shared" si="4"/>
        <v>-10.289560063614873</v>
      </c>
      <c r="AH16">
        <f t="shared" si="5"/>
        <v>-542.60919351223663</v>
      </c>
      <c r="AI16">
        <f t="shared" si="6"/>
        <v>-552.89875357585152</v>
      </c>
      <c r="AJ16">
        <f t="shared" si="7"/>
        <v>-72.379989398262751</v>
      </c>
      <c r="AK16">
        <f t="shared" si="22"/>
        <v>64.048000594683572</v>
      </c>
      <c r="AL16">
        <f t="shared" si="8"/>
        <v>-561.23074237943069</v>
      </c>
      <c r="AN16">
        <f t="shared" si="9"/>
        <v>0</v>
      </c>
      <c r="AO16">
        <f t="shared" si="9"/>
        <v>0</v>
      </c>
      <c r="AP16">
        <f t="shared" si="9"/>
        <v>-3.7003171967942361</v>
      </c>
      <c r="AQ16">
        <f t="shared" si="9"/>
        <v>-195.13235915614081</v>
      </c>
      <c r="AR16">
        <f t="shared" si="9"/>
        <v>-198.83267635293507</v>
      </c>
      <c r="AS16">
        <f t="shared" si="9"/>
        <v>-26.029190540541332</v>
      </c>
      <c r="AT16">
        <f t="shared" si="9"/>
        <v>23.032852381983592</v>
      </c>
      <c r="AU16">
        <f t="shared" si="9"/>
        <v>-201.8290145114928</v>
      </c>
      <c r="AW16">
        <v>13</v>
      </c>
      <c r="AX16">
        <f>IF(Z16&gt;0, (R16*SUMPRODUCT(K16:$K$98, X16:$X$98)-K16*$AZ$3)/Z16, 0)</f>
        <v>1199.4577760867598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6.8699859999999998E-3</v>
      </c>
      <c r="Q17" s="4">
        <f t="shared" si="21"/>
        <v>12.5</v>
      </c>
      <c r="R17">
        <f t="shared" si="0"/>
        <v>100000</v>
      </c>
      <c r="S17">
        <f t="shared" si="1"/>
        <v>1290.0463887061067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987.35142646517079</v>
      </c>
      <c r="AC17">
        <f t="shared" si="2"/>
        <v>1044.0061953541417</v>
      </c>
      <c r="AE17">
        <f t="shared" si="3"/>
        <v>0</v>
      </c>
      <c r="AF17">
        <f t="shared" si="4"/>
        <v>0</v>
      </c>
      <c r="AG17">
        <f t="shared" si="4"/>
        <v>-10.11597532939553</v>
      </c>
      <c r="AH17">
        <f t="shared" si="5"/>
        <v>-565.51306866554626</v>
      </c>
      <c r="AI17">
        <f t="shared" si="6"/>
        <v>-575.62904399494175</v>
      </c>
      <c r="AJ17">
        <f t="shared" si="7"/>
        <v>-56.654768888970921</v>
      </c>
      <c r="AK17">
        <f t="shared" si="22"/>
        <v>69.114599852561966</v>
      </c>
      <c r="AL17">
        <f t="shared" si="8"/>
        <v>-563.16921303135075</v>
      </c>
      <c r="AN17">
        <f t="shared" si="9"/>
        <v>0</v>
      </c>
      <c r="AO17">
        <f t="shared" si="9"/>
        <v>0</v>
      </c>
      <c r="AP17">
        <f t="shared" si="9"/>
        <v>-3.2481186584721051</v>
      </c>
      <c r="AQ17">
        <f t="shared" si="9"/>
        <v>-181.57948098239746</v>
      </c>
      <c r="AR17">
        <f t="shared" si="9"/>
        <v>-184.82759964086955</v>
      </c>
      <c r="AS17">
        <f t="shared" si="9"/>
        <v>-18.191168515897061</v>
      </c>
      <c r="AT17">
        <f t="shared" si="9"/>
        <v>22.191871178412043</v>
      </c>
      <c r="AU17">
        <f t="shared" si="9"/>
        <v>-180.8268969783546</v>
      </c>
      <c r="AW17">
        <v>14</v>
      </c>
      <c r="AX17">
        <f>IF(Z17&gt;0, (R17*SUMPRODUCT(K17:$K$98, X17:$X$98)-K17*$AZ$3)/Z17, 0)</f>
        <v>1290.0463887061067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7.3063119999999997E-3</v>
      </c>
      <c r="Q18" s="4">
        <f t="shared" si="21"/>
        <v>12.5</v>
      </c>
      <c r="R18">
        <f t="shared" si="0"/>
        <v>100000</v>
      </c>
      <c r="S18">
        <f t="shared" si="1"/>
        <v>1367.1248225567153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1044.0061953541417</v>
      </c>
      <c r="AC18">
        <f t="shared" si="2"/>
        <v>1087.2366501263084</v>
      </c>
      <c r="AE18">
        <f t="shared" si="3"/>
        <v>0</v>
      </c>
      <c r="AF18">
        <f t="shared" si="4"/>
        <v>0</v>
      </c>
      <c r="AG18">
        <f t="shared" si="4"/>
        <v>-9.9409051041607093</v>
      </c>
      <c r="AH18">
        <f t="shared" si="5"/>
        <v>-591.28377552693212</v>
      </c>
      <c r="AI18">
        <f t="shared" si="6"/>
        <v>-601.22468063109284</v>
      </c>
      <c r="AJ18">
        <f t="shared" si="7"/>
        <v>-43.230454772166695</v>
      </c>
      <c r="AK18">
        <f t="shared" si="22"/>
        <v>73.08043367478993</v>
      </c>
      <c r="AL18">
        <f t="shared" si="8"/>
        <v>-571.37470172846963</v>
      </c>
      <c r="AN18">
        <f t="shared" si="9"/>
        <v>0</v>
      </c>
      <c r="AO18">
        <f t="shared" si="9"/>
        <v>0</v>
      </c>
      <c r="AP18">
        <f t="shared" si="9"/>
        <v>-2.8499158067460404</v>
      </c>
      <c r="AQ18">
        <f t="shared" si="9"/>
        <v>-169.51263094156172</v>
      </c>
      <c r="AR18">
        <f t="shared" si="9"/>
        <v>-172.36254674830775</v>
      </c>
      <c r="AS18">
        <f t="shared" si="9"/>
        <v>-12.393555224307661</v>
      </c>
      <c r="AT18">
        <f t="shared" si="9"/>
        <v>20.951118727254315</v>
      </c>
      <c r="AU18">
        <f t="shared" si="9"/>
        <v>-163.80498324536111</v>
      </c>
      <c r="AW18">
        <v>15</v>
      </c>
      <c r="AX18">
        <f>IF(Z18&gt;0, (R18*SUMPRODUCT(K18:$K$98, X18:$X$98)-K18*$AZ$3)/Z18, 0)</f>
        <v>1367.1248225567153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7.7977719999999997E-3</v>
      </c>
      <c r="Q19" s="4">
        <f t="shared" si="21"/>
        <v>12.5</v>
      </c>
      <c r="R19">
        <f t="shared" si="0"/>
        <v>100000</v>
      </c>
      <c r="S19">
        <f t="shared" si="1"/>
        <v>1431.8537041654265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1087.2366501263084</v>
      </c>
      <c r="AC19">
        <f t="shared" si="2"/>
        <v>1118.4471761084644</v>
      </c>
      <c r="AE19">
        <f t="shared" si="3"/>
        <v>0</v>
      </c>
      <c r="AF19">
        <f t="shared" si="4"/>
        <v>0</v>
      </c>
      <c r="AG19">
        <f t="shared" si="4"/>
        <v>-9.7639791416432189</v>
      </c>
      <c r="AH19">
        <f t="shared" si="5"/>
        <v>-620.13529180705166</v>
      </c>
      <c r="AI19">
        <f t="shared" si="6"/>
        <v>-629.89927094869483</v>
      </c>
      <c r="AJ19">
        <f t="shared" si="7"/>
        <v>-31.210525982156014</v>
      </c>
      <c r="AK19">
        <f t="shared" si="22"/>
        <v>76.106565508841598</v>
      </c>
      <c r="AL19">
        <f t="shared" si="8"/>
        <v>-585.00323142200921</v>
      </c>
      <c r="AN19">
        <f t="shared" si="9"/>
        <v>0</v>
      </c>
      <c r="AO19">
        <f t="shared" si="9"/>
        <v>0</v>
      </c>
      <c r="AP19">
        <f t="shared" si="9"/>
        <v>-2.4992800491056943</v>
      </c>
      <c r="AQ19">
        <f t="shared" si="9"/>
        <v>-158.73566914429773</v>
      </c>
      <c r="AR19">
        <f t="shared" si="9"/>
        <v>-161.23494919340339</v>
      </c>
      <c r="AS19">
        <f t="shared" si="9"/>
        <v>-7.9889401418948394</v>
      </c>
      <c r="AT19">
        <f t="shared" si="9"/>
        <v>19.480953207996293</v>
      </c>
      <c r="AU19">
        <f t="shared" si="9"/>
        <v>-149.74293612730193</v>
      </c>
      <c r="AW19">
        <v>16</v>
      </c>
      <c r="AX19">
        <f>IF(Z19&gt;0, (R19*SUMPRODUCT(K19:$K$98, X19:$X$98)-K19*$AZ$3)/Z19, 0)</f>
        <v>1431.8537041654265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8.3605269999999995E-3</v>
      </c>
      <c r="Q20" s="4">
        <f t="shared" si="21"/>
        <v>12.5</v>
      </c>
      <c r="R20">
        <f t="shared" si="0"/>
        <v>100000</v>
      </c>
      <c r="S20">
        <f t="shared" si="1"/>
        <v>1485.3460975378059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1118.4471761084644</v>
      </c>
      <c r="AC20">
        <f t="shared" si="2"/>
        <v>1138.9286113603434</v>
      </c>
      <c r="AE20">
        <f t="shared" si="3"/>
        <v>0</v>
      </c>
      <c r="AF20">
        <f t="shared" si="4"/>
        <v>0</v>
      </c>
      <c r="AG20">
        <f t="shared" si="4"/>
        <v>-9.584707338985643</v>
      </c>
      <c r="AH20">
        <f t="shared" si="5"/>
        <v>-653.05608992915961</v>
      </c>
      <c r="AI20">
        <f t="shared" si="6"/>
        <v>-662.64079726814521</v>
      </c>
      <c r="AJ20">
        <f t="shared" si="7"/>
        <v>-20.48143525187902</v>
      </c>
      <c r="AK20">
        <f t="shared" si="22"/>
        <v>78.291302327592518</v>
      </c>
      <c r="AL20">
        <f t="shared" si="8"/>
        <v>-604.83093019243165</v>
      </c>
      <c r="AN20">
        <f t="shared" si="9"/>
        <v>0</v>
      </c>
      <c r="AO20">
        <f t="shared" si="9"/>
        <v>0</v>
      </c>
      <c r="AP20">
        <f t="shared" si="9"/>
        <v>-2.1905285270388641</v>
      </c>
      <c r="AQ20">
        <f t="shared" si="9"/>
        <v>-149.25213093649629</v>
      </c>
      <c r="AR20">
        <f t="shared" si="9"/>
        <v>-151.44265946353514</v>
      </c>
      <c r="AS20">
        <f t="shared" si="9"/>
        <v>-4.680911644683408</v>
      </c>
      <c r="AT20">
        <f t="shared" si="9"/>
        <v>17.893016980293691</v>
      </c>
      <c r="AU20">
        <f t="shared" si="9"/>
        <v>-138.23055412792485</v>
      </c>
      <c r="AW20">
        <v>17</v>
      </c>
      <c r="AX20">
        <f>IF(Z20&gt;0, (R20*SUMPRODUCT(K20:$K$98, X20:$X$98)-K20*$AZ$3)/Z20, 0)</f>
        <v>1485.3460975378059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9.009787E-3</v>
      </c>
      <c r="Q21" s="4">
        <f t="shared" si="21"/>
        <v>12.5</v>
      </c>
      <c r="R21">
        <f t="shared" si="0"/>
        <v>100000</v>
      </c>
      <c r="S21">
        <f t="shared" si="1"/>
        <v>1528.4382499472449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1138.9286113603434</v>
      </c>
      <c r="AC21">
        <f t="shared" si="2"/>
        <v>1149.6917522061481</v>
      </c>
      <c r="AE21">
        <f t="shared" si="3"/>
        <v>0</v>
      </c>
      <c r="AF21">
        <f t="shared" si="4"/>
        <v>0</v>
      </c>
      <c r="AG21">
        <f t="shared" si="4"/>
        <v>-9.4025040940141889</v>
      </c>
      <c r="AH21">
        <f t="shared" si="5"/>
        <v>-690.84937265277949</v>
      </c>
      <c r="AI21">
        <f t="shared" si="6"/>
        <v>-700.25187674679364</v>
      </c>
      <c r="AJ21">
        <f t="shared" si="7"/>
        <v>-10.763140845804628</v>
      </c>
      <c r="AK21">
        <f t="shared" si="22"/>
        <v>79.725002795224043</v>
      </c>
      <c r="AL21">
        <f t="shared" si="8"/>
        <v>-631.29001479737417</v>
      </c>
      <c r="AN21">
        <f t="shared" si="9"/>
        <v>0</v>
      </c>
      <c r="AO21">
        <f t="shared" si="9"/>
        <v>0</v>
      </c>
      <c r="AP21">
        <f t="shared" si="9"/>
        <v>-1.9186491485021711</v>
      </c>
      <c r="AQ21">
        <f t="shared" si="9"/>
        <v>-140.97282461459932</v>
      </c>
      <c r="AR21">
        <f t="shared" si="9"/>
        <v>-142.89147376310149</v>
      </c>
      <c r="AS21">
        <f t="shared" si="9"/>
        <v>-2.1962969452104364</v>
      </c>
      <c r="AT21">
        <f t="shared" si="9"/>
        <v>16.268464995912076</v>
      </c>
      <c r="AU21">
        <f t="shared" si="9"/>
        <v>-128.81930571239982</v>
      </c>
      <c r="AW21">
        <v>18</v>
      </c>
      <c r="AX21">
        <f>IF(Z21&gt;0, (R21*SUMPRODUCT(K21:$K$98, X21:$X$98)-K21*$AZ$3)/Z21, 0)</f>
        <v>1528.4382499472449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9.7579090000000004E-3</v>
      </c>
      <c r="Q22" s="4">
        <f t="shared" si="21"/>
        <v>12.5</v>
      </c>
      <c r="R22">
        <f t="shared" si="0"/>
        <v>100000</v>
      </c>
      <c r="S22">
        <f t="shared" si="1"/>
        <v>1561.8197448612932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1149.6917522061481</v>
      </c>
      <c r="AC22">
        <f t="shared" si="2"/>
        <v>1151.5897059686024</v>
      </c>
      <c r="AE22">
        <f t="shared" si="3"/>
        <v>0</v>
      </c>
      <c r="AF22">
        <f t="shared" si="4"/>
        <v>0</v>
      </c>
      <c r="AG22">
        <f t="shared" si="4"/>
        <v>-9.2167302737525283</v>
      </c>
      <c r="AH22">
        <f t="shared" si="5"/>
        <v>-733.99023457214321</v>
      </c>
      <c r="AI22">
        <f t="shared" si="6"/>
        <v>-743.20696484589575</v>
      </c>
      <c r="AJ22">
        <f t="shared" si="7"/>
        <v>-1.8979537624543354</v>
      </c>
      <c r="AK22">
        <f t="shared" si="22"/>
        <v>80.478422654430375</v>
      </c>
      <c r="AL22">
        <f t="shared" si="8"/>
        <v>-664.62649595391974</v>
      </c>
      <c r="AN22">
        <f t="shared" si="9"/>
        <v>0</v>
      </c>
      <c r="AO22">
        <f t="shared" si="9"/>
        <v>0</v>
      </c>
      <c r="AP22">
        <f t="shared" si="9"/>
        <v>-1.679232726092087</v>
      </c>
      <c r="AQ22">
        <f t="shared" si="9"/>
        <v>-133.7285985286548</v>
      </c>
      <c r="AR22">
        <f t="shared" si="9"/>
        <v>-135.40783125474687</v>
      </c>
      <c r="AS22">
        <f t="shared" si="9"/>
        <v>-0.34579574055662571</v>
      </c>
      <c r="AT22">
        <f t="shared" si="9"/>
        <v>14.662683733997149</v>
      </c>
      <c r="AU22">
        <f t="shared" si="9"/>
        <v>-121.09094326130636</v>
      </c>
      <c r="AW22">
        <v>19</v>
      </c>
      <c r="AX22">
        <f>IF(Z22&gt;0, (R22*SUMPRODUCT(K22:$K$98, X22:$X$98)-K22*$AZ$3)/Z22, 0)</f>
        <v>1561.8197448612932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1.0650522000000001E-2</v>
      </c>
      <c r="Q23" s="4">
        <f t="shared" si="21"/>
        <v>12.5</v>
      </c>
      <c r="R23">
        <f t="shared" si="0"/>
        <v>100000</v>
      </c>
      <c r="S23">
        <f t="shared" si="1"/>
        <v>1586.2141948124834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1151.5897059686024</v>
      </c>
      <c r="AC23">
        <f t="shared" si="2"/>
        <v>1145.4243024194602</v>
      </c>
      <c r="AE23">
        <f t="shared" si="3"/>
        <v>0</v>
      </c>
      <c r="AF23">
        <f t="shared" si="4"/>
        <v>0</v>
      </c>
      <c r="AG23">
        <f t="shared" si="4"/>
        <v>-9.0263999824663355</v>
      </c>
      <c r="AH23">
        <f t="shared" si="5"/>
        <v>-785.30390838933863</v>
      </c>
      <c r="AI23">
        <f t="shared" si="6"/>
        <v>-794.33030837180502</v>
      </c>
      <c r="AJ23">
        <f t="shared" si="7"/>
        <v>6.1654035491421837</v>
      </c>
      <c r="AK23">
        <f t="shared" si="22"/>
        <v>80.61127941780218</v>
      </c>
      <c r="AL23">
        <f t="shared" si="8"/>
        <v>-707.55362540486067</v>
      </c>
      <c r="AN23">
        <f t="shared" si="9"/>
        <v>0</v>
      </c>
      <c r="AO23">
        <f t="shared" si="9"/>
        <v>0</v>
      </c>
      <c r="AP23">
        <f t="shared" si="9"/>
        <v>-1.4683532979810734</v>
      </c>
      <c r="AQ23">
        <f t="shared" si="9"/>
        <v>-127.74789351688389</v>
      </c>
      <c r="AR23">
        <f t="shared" si="9"/>
        <v>-129.21624681486497</v>
      </c>
      <c r="AS23">
        <f t="shared" si="9"/>
        <v>1.0029458756926855</v>
      </c>
      <c r="AT23">
        <f t="shared" si="9"/>
        <v>13.113294139139386</v>
      </c>
      <c r="AU23">
        <f t="shared" si="9"/>
        <v>-115.10000680003292</v>
      </c>
      <c r="AW23">
        <v>20</v>
      </c>
      <c r="AX23">
        <f>IF(Z23&gt;0, (R23*SUMPRODUCT(K23:$K$98, X23:$X$98)-K23*$AZ$3)/Z23, 0)</f>
        <v>1586.2141948124834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1.1678121E-2</v>
      </c>
      <c r="Q24" s="4">
        <f t="shared" si="21"/>
        <v>12.5</v>
      </c>
      <c r="R24">
        <f t="shared" si="0"/>
        <v>100000</v>
      </c>
      <c r="S24">
        <f t="shared" si="1"/>
        <v>1601.7543449960099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1145.4243024194602</v>
      </c>
      <c r="AC24">
        <f t="shared" si="2"/>
        <v>1131.5721187057127</v>
      </c>
      <c r="AE24">
        <f t="shared" si="3"/>
        <v>0</v>
      </c>
      <c r="AF24">
        <f t="shared" si="4"/>
        <v>0</v>
      </c>
      <c r="AG24">
        <f t="shared" si="4"/>
        <v>-8.8307245914520323</v>
      </c>
      <c r="AH24">
        <f t="shared" si="5"/>
        <v>-843.29112951711807</v>
      </c>
      <c r="AI24">
        <f t="shared" si="6"/>
        <v>-852.12185410857012</v>
      </c>
      <c r="AJ24">
        <f t="shared" si="7"/>
        <v>13.852183713747536</v>
      </c>
      <c r="AK24">
        <f t="shared" si="22"/>
        <v>80.179701169362218</v>
      </c>
      <c r="AL24">
        <f t="shared" si="8"/>
        <v>-758.08996922546032</v>
      </c>
      <c r="AN24">
        <f t="shared" si="9"/>
        <v>0</v>
      </c>
      <c r="AO24">
        <f t="shared" si="9"/>
        <v>0</v>
      </c>
      <c r="AP24">
        <f t="shared" si="9"/>
        <v>-1.2826090692113308</v>
      </c>
      <c r="AQ24">
        <f t="shared" si="9"/>
        <v>-122.48291060408593</v>
      </c>
      <c r="AR24">
        <f t="shared" si="9"/>
        <v>-123.76551967329726</v>
      </c>
      <c r="AS24">
        <f t="shared" si="9"/>
        <v>2.0119454837072062</v>
      </c>
      <c r="AT24">
        <f t="shared" si="9"/>
        <v>11.645614221286513</v>
      </c>
      <c r="AU24">
        <f t="shared" si="9"/>
        <v>-110.10795996830353</v>
      </c>
      <c r="AW24">
        <v>21</v>
      </c>
      <c r="AX24">
        <f>IF(Z24&gt;0, (R24*SUMPRODUCT(K24:$K$98, X24:$X$98)-K24*$AZ$3)/Z24, 0)</f>
        <v>1601.7543449960099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1.2859717E-2</v>
      </c>
      <c r="Q25" s="4">
        <f t="shared" si="21"/>
        <v>12.5</v>
      </c>
      <c r="R25">
        <f t="shared" si="0"/>
        <v>100000</v>
      </c>
      <c r="S25">
        <f t="shared" si="1"/>
        <v>1609.1091806279508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1131.5721187057127</v>
      </c>
      <c r="AC25">
        <f t="shared" si="2"/>
        <v>1110.7818061401408</v>
      </c>
      <c r="AE25">
        <f t="shared" si="3"/>
        <v>0</v>
      </c>
      <c r="AF25">
        <f t="shared" si="4"/>
        <v>0</v>
      </c>
      <c r="AG25">
        <f t="shared" si="4"/>
        <v>-8.6288567263864984</v>
      </c>
      <c r="AH25">
        <f t="shared" si="5"/>
        <v>-908.48495320811003</v>
      </c>
      <c r="AI25">
        <f t="shared" si="6"/>
        <v>-917.11380993449654</v>
      </c>
      <c r="AJ25">
        <f t="shared" si="7"/>
        <v>20.790312565571867</v>
      </c>
      <c r="AK25">
        <f t="shared" si="22"/>
        <v>79.210048309399895</v>
      </c>
      <c r="AL25">
        <f t="shared" si="8"/>
        <v>-817.11344905952478</v>
      </c>
      <c r="AN25">
        <f t="shared" si="9"/>
        <v>0</v>
      </c>
      <c r="AO25">
        <f t="shared" si="9"/>
        <v>0</v>
      </c>
      <c r="AP25">
        <f t="shared" si="9"/>
        <v>-1.1190080257745769</v>
      </c>
      <c r="AQ25">
        <f t="shared" si="9"/>
        <v>-117.81421179779375</v>
      </c>
      <c r="AR25">
        <f t="shared" si="9"/>
        <v>-118.93321982356834</v>
      </c>
      <c r="AS25">
        <f t="shared" si="9"/>
        <v>2.6961308267056405</v>
      </c>
      <c r="AT25">
        <f t="shared" si="9"/>
        <v>10.272123247702686</v>
      </c>
      <c r="AU25">
        <f t="shared" si="9"/>
        <v>-105.96496574916</v>
      </c>
      <c r="AW25">
        <v>22</v>
      </c>
      <c r="AX25">
        <f>IF(Z25&gt;0, (R25*SUMPRODUCT(K25:$K$98, X25:$X$98)-K25*$AZ$3)/Z25, 0)</f>
        <v>1609.1091806279508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1.4223828000000001E-2</v>
      </c>
      <c r="Q26" s="4">
        <f t="shared" si="21"/>
        <v>12.5</v>
      </c>
      <c r="R26">
        <f t="shared" si="0"/>
        <v>100000</v>
      </c>
      <c r="S26">
        <f t="shared" si="1"/>
        <v>1608.9460808242789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1110.7818061401408</v>
      </c>
      <c r="AC26">
        <f t="shared" si="2"/>
        <v>1083.7645568767352</v>
      </c>
      <c r="AE26">
        <f t="shared" si="3"/>
        <v>0</v>
      </c>
      <c r="AF26">
        <f t="shared" si="4"/>
        <v>0</v>
      </c>
      <c r="AG26">
        <f t="shared" si="4"/>
        <v>-8.4198327852098682</v>
      </c>
      <c r="AH26">
        <f t="shared" si="5"/>
        <v>-981.88299130211703</v>
      </c>
      <c r="AI26">
        <f t="shared" si="6"/>
        <v>-990.30282408732694</v>
      </c>
      <c r="AJ26">
        <f t="shared" si="7"/>
        <v>27.017249263405574</v>
      </c>
      <c r="AK26">
        <f t="shared" si="22"/>
        <v>77.754726429809864</v>
      </c>
      <c r="AL26">
        <f t="shared" si="8"/>
        <v>-885.53084839411144</v>
      </c>
      <c r="AN26">
        <f t="shared" si="9"/>
        <v>0</v>
      </c>
      <c r="AO26">
        <f t="shared" si="9"/>
        <v>0</v>
      </c>
      <c r="AP26">
        <f t="shared" si="9"/>
        <v>-0.97491193556035172</v>
      </c>
      <c r="AQ26">
        <f t="shared" si="9"/>
        <v>-113.68984063740822</v>
      </c>
      <c r="AR26">
        <f t="shared" si="9"/>
        <v>-114.66475257296858</v>
      </c>
      <c r="AS26">
        <f t="shared" si="9"/>
        <v>3.1282615040966868</v>
      </c>
      <c r="AT26">
        <f t="shared" si="9"/>
        <v>9.0030304373511534</v>
      </c>
      <c r="AU26">
        <f t="shared" si="9"/>
        <v>-102.53346063152074</v>
      </c>
      <c r="AW26">
        <v>23</v>
      </c>
      <c r="AX26">
        <f>IF(Z26&gt;0, (R26*SUMPRODUCT(K26:$K$98, X26:$X$98)-K26*$AZ$3)/Z26, 0)</f>
        <v>1608.9460808242789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1.5749540999999999E-2</v>
      </c>
      <c r="Q27" s="4">
        <f t="shared" si="21"/>
        <v>12.5</v>
      </c>
      <c r="R27">
        <f t="shared" si="0"/>
        <v>100000</v>
      </c>
      <c r="S27">
        <f t="shared" si="1"/>
        <v>1601.7617133989711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1083.7645568767352</v>
      </c>
      <c r="AC27">
        <f t="shared" si="2"/>
        <v>1051.1434327878876</v>
      </c>
      <c r="AE27">
        <f t="shared" si="3"/>
        <v>0</v>
      </c>
      <c r="AF27">
        <f t="shared" si="4"/>
        <v>0</v>
      </c>
      <c r="AG27">
        <f t="shared" si="4"/>
        <v>-8.2030259556939633</v>
      </c>
      <c r="AH27">
        <f t="shared" si="5"/>
        <v>-1060.868013310456</v>
      </c>
      <c r="AI27">
        <f t="shared" si="6"/>
        <v>-1069.0710392661499</v>
      </c>
      <c r="AJ27">
        <f t="shared" si="7"/>
        <v>32.621124088847637</v>
      </c>
      <c r="AK27">
        <f t="shared" si="22"/>
        <v>75.86351898137147</v>
      </c>
      <c r="AL27">
        <f t="shared" si="8"/>
        <v>-960.58639619593077</v>
      </c>
      <c r="AN27">
        <f t="shared" si="9"/>
        <v>0</v>
      </c>
      <c r="AO27">
        <f t="shared" si="9"/>
        <v>0</v>
      </c>
      <c r="AP27">
        <f t="shared" si="9"/>
        <v>-0.84804321491450996</v>
      </c>
      <c r="AQ27">
        <f t="shared" si="9"/>
        <v>-109.67439643212225</v>
      </c>
      <c r="AR27">
        <f t="shared" si="9"/>
        <v>-110.52243964703676</v>
      </c>
      <c r="AS27">
        <f t="shared" si="9"/>
        <v>3.3724290397044308</v>
      </c>
      <c r="AT27">
        <f t="shared" si="9"/>
        <v>7.8429036893432</v>
      </c>
      <c r="AU27">
        <f t="shared" si="9"/>
        <v>-99.307106917989117</v>
      </c>
      <c r="AW27">
        <v>24</v>
      </c>
      <c r="AX27">
        <f>IF(Z27&gt;0, (R27*SUMPRODUCT(K27:$K$98, X27:$X$98)-K27*$AZ$3)/Z27, 0)</f>
        <v>1601.7617133989711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1.7447312E-2</v>
      </c>
      <c r="Q28" s="4">
        <f t="shared" si="21"/>
        <v>12.5</v>
      </c>
      <c r="R28">
        <f t="shared" si="0"/>
        <v>100000</v>
      </c>
      <c r="S28">
        <f t="shared" si="1"/>
        <v>1588.5367755186398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1051.1434327878876</v>
      </c>
      <c r="AC28">
        <f t="shared" si="2"/>
        <v>1013.8518189884086</v>
      </c>
      <c r="AE28">
        <f t="shared" si="3"/>
        <v>0</v>
      </c>
      <c r="AF28">
        <f t="shared" si="4"/>
        <v>0</v>
      </c>
      <c r="AG28">
        <f t="shared" si="4"/>
        <v>-7.9778749429439326</v>
      </c>
      <c r="AH28">
        <f t="shared" si="5"/>
        <v>-1144.9660255447259</v>
      </c>
      <c r="AI28">
        <f t="shared" si="6"/>
        <v>-1152.9439004876699</v>
      </c>
      <c r="AJ28">
        <f t="shared" si="7"/>
        <v>37.291613799479023</v>
      </c>
      <c r="AK28">
        <f t="shared" si="22"/>
        <v>73.580040295152145</v>
      </c>
      <c r="AL28">
        <f t="shared" si="8"/>
        <v>-1042.0722463930388</v>
      </c>
      <c r="AN28">
        <f t="shared" si="9"/>
        <v>0</v>
      </c>
      <c r="AO28">
        <f t="shared" si="9"/>
        <v>0</v>
      </c>
      <c r="AP28">
        <f t="shared" si="9"/>
        <v>-0.73639884661184662</v>
      </c>
      <c r="AQ28">
        <f t="shared" si="9"/>
        <v>-105.68624685783217</v>
      </c>
      <c r="AR28">
        <f t="shared" si="9"/>
        <v>-106.42264570444404</v>
      </c>
      <c r="AS28">
        <f t="shared" si="9"/>
        <v>3.442207553594109</v>
      </c>
      <c r="AT28">
        <f t="shared" si="9"/>
        <v>6.7918157647891872</v>
      </c>
      <c r="AU28">
        <f t="shared" si="9"/>
        <v>-96.188622386060743</v>
      </c>
      <c r="AW28">
        <v>25</v>
      </c>
      <c r="AX28">
        <f>IF(Z28&gt;0, (R28*SUMPRODUCT(K28:$K$98, X28:$X$98)-K28*$AZ$3)/Z28, 0)</f>
        <v>1588.5367755186398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1.9300032000000002E-2</v>
      </c>
      <c r="Q29" s="4">
        <f t="shared" si="21"/>
        <v>12.5</v>
      </c>
      <c r="R29">
        <f t="shared" si="0"/>
        <v>100000</v>
      </c>
      <c r="S29">
        <f t="shared" si="1"/>
        <v>1570.2117958931108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1013.8518189884086</v>
      </c>
      <c r="AC29">
        <f t="shared" si="2"/>
        <v>972.79305662400918</v>
      </c>
      <c r="AE29">
        <f t="shared" si="3"/>
        <v>0</v>
      </c>
      <c r="AF29">
        <f t="shared" si="4"/>
        <v>0</v>
      </c>
      <c r="AG29">
        <f t="shared" si="4"/>
        <v>-7.7441229518236776</v>
      </c>
      <c r="AH29">
        <f t="shared" si="5"/>
        <v>-1231.7859335265287</v>
      </c>
      <c r="AI29">
        <f t="shared" si="6"/>
        <v>-1239.5300564783524</v>
      </c>
      <c r="AJ29">
        <f t="shared" si="7"/>
        <v>41.058762364399399</v>
      </c>
      <c r="AK29">
        <f t="shared" si="22"/>
        <v>70.969627329188611</v>
      </c>
      <c r="AL29">
        <f t="shared" si="8"/>
        <v>-1127.5016667847644</v>
      </c>
      <c r="AN29">
        <f t="shared" si="9"/>
        <v>0</v>
      </c>
      <c r="AO29">
        <f t="shared" si="9"/>
        <v>0</v>
      </c>
      <c r="AP29">
        <f t="shared" si="9"/>
        <v>-0.63823422932263973</v>
      </c>
      <c r="AQ29">
        <f t="shared" si="9"/>
        <v>-101.51800931694095</v>
      </c>
      <c r="AR29">
        <f t="shared" si="9"/>
        <v>-102.1562435462636</v>
      </c>
      <c r="AS29">
        <f t="shared" si="9"/>
        <v>3.3838702868751285</v>
      </c>
      <c r="AT29">
        <f t="shared" si="9"/>
        <v>5.8489832464621418</v>
      </c>
      <c r="AU29">
        <f t="shared" si="9"/>
        <v>-92.923390012926319</v>
      </c>
      <c r="AW29">
        <v>26</v>
      </c>
      <c r="AX29">
        <f>IF(Z29&gt;0, (R29*SUMPRODUCT(K29:$K$98, X29:$X$98)-K29*$AZ$3)/Z29, 0)</f>
        <v>1570.2117958931108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2.1337168E-2</v>
      </c>
      <c r="Q30" s="4">
        <f t="shared" si="21"/>
        <v>12.5</v>
      </c>
      <c r="R30">
        <f t="shared" si="0"/>
        <v>100000</v>
      </c>
      <c r="S30">
        <f t="shared" si="1"/>
        <v>1547.9988749653692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972.79305662400918</v>
      </c>
      <c r="AC30">
        <f t="shared" si="2"/>
        <v>928.9781584619177</v>
      </c>
      <c r="AE30">
        <f t="shared" si="3"/>
        <v>0</v>
      </c>
      <c r="AF30">
        <f t="shared" si="4"/>
        <v>0</v>
      </c>
      <c r="AG30">
        <f t="shared" si="4"/>
        <v>-7.5014440698697227</v>
      </c>
      <c r="AH30">
        <f t="shared" si="5"/>
        <v>-1321.9012194857416</v>
      </c>
      <c r="AI30">
        <f t="shared" si="6"/>
        <v>-1329.4026635556113</v>
      </c>
      <c r="AJ30">
        <f t="shared" si="7"/>
        <v>43.814898162091481</v>
      </c>
      <c r="AK30">
        <f t="shared" si="22"/>
        <v>68.095513963680645</v>
      </c>
      <c r="AL30">
        <f t="shared" si="8"/>
        <v>-1217.4922514298394</v>
      </c>
      <c r="AN30">
        <f t="shared" si="9"/>
        <v>0</v>
      </c>
      <c r="AO30">
        <f t="shared" si="9"/>
        <v>0</v>
      </c>
      <c r="AP30">
        <f t="shared" si="9"/>
        <v>-0.55199444290625488</v>
      </c>
      <c r="AQ30">
        <f t="shared" si="9"/>
        <v>-97.272221245769202</v>
      </c>
      <c r="AR30">
        <f t="shared" si="9"/>
        <v>-97.824215688675451</v>
      </c>
      <c r="AS30">
        <f t="shared" si="9"/>
        <v>3.224123259029779</v>
      </c>
      <c r="AT30">
        <f t="shared" si="9"/>
        <v>5.0108145771257879</v>
      </c>
      <c r="AU30">
        <f t="shared" si="9"/>
        <v>-89.589277852519899</v>
      </c>
      <c r="AW30">
        <v>27</v>
      </c>
      <c r="AX30">
        <f>IF(Z30&gt;0, (R30*SUMPRODUCT(K30:$K$98, X30:$X$98)-K30*$AZ$3)/Z30, 0)</f>
        <v>1547.9988749653692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2.3628113999999999E-2</v>
      </c>
      <c r="Q31" s="4">
        <f t="shared" si="21"/>
        <v>12.5</v>
      </c>
      <c r="R31">
        <f t="shared" si="0"/>
        <v>100000</v>
      </c>
      <c r="S31">
        <f t="shared" si="1"/>
        <v>1522.9757110452015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928.9781584619177</v>
      </c>
      <c r="AC31">
        <f t="shared" si="2"/>
        <v>883.22657217583571</v>
      </c>
      <c r="AE31">
        <f t="shared" si="3"/>
        <v>0</v>
      </c>
      <c r="AF31">
        <f t="shared" si="4"/>
        <v>0</v>
      </c>
      <c r="AG31">
        <f t="shared" si="4"/>
        <v>-7.2491846535235203</v>
      </c>
      <c r="AH31">
        <f t="shared" si="5"/>
        <v>-1417.959805180046</v>
      </c>
      <c r="AI31">
        <f t="shared" si="6"/>
        <v>-1425.2089898335696</v>
      </c>
      <c r="AJ31">
        <f t="shared" si="7"/>
        <v>45.751586286081988</v>
      </c>
      <c r="AK31">
        <f t="shared" si="22"/>
        <v>65.028471092334243</v>
      </c>
      <c r="AL31">
        <f t="shared" si="8"/>
        <v>-1314.4289324551532</v>
      </c>
      <c r="AN31">
        <f t="shared" si="9"/>
        <v>0</v>
      </c>
      <c r="AO31">
        <f t="shared" si="9"/>
        <v>0</v>
      </c>
      <c r="AP31">
        <f t="shared" si="9"/>
        <v>-0.47627849183289012</v>
      </c>
      <c r="AQ31">
        <f t="shared" si="9"/>
        <v>-93.161340173967716</v>
      </c>
      <c r="AR31">
        <f t="shared" si="9"/>
        <v>-93.637618665800616</v>
      </c>
      <c r="AS31">
        <f t="shared" si="9"/>
        <v>3.0059237771941749</v>
      </c>
      <c r="AT31">
        <f t="shared" si="9"/>
        <v>4.2724338830300921</v>
      </c>
      <c r="AU31">
        <f t="shared" si="9"/>
        <v>-86.359261005576343</v>
      </c>
      <c r="AW31">
        <v>28</v>
      </c>
      <c r="AX31">
        <f>IF(Z31&gt;0, (R31*SUMPRODUCT(K31:$K$98, X31:$X$98)-K31*$AZ$3)/Z31, 0)</f>
        <v>1522.9757110452015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2.6203289000000001E-2</v>
      </c>
      <c r="Q32" s="4">
        <f t="shared" si="21"/>
        <v>12.5</v>
      </c>
      <c r="R32">
        <f t="shared" si="0"/>
        <v>100000</v>
      </c>
      <c r="S32">
        <f t="shared" si="1"/>
        <v>1495.8080590159636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883.22657217583571</v>
      </c>
      <c r="AC32">
        <f t="shared" si="2"/>
        <v>836.06579893015987</v>
      </c>
      <c r="AE32">
        <f t="shared" si="3"/>
        <v>0</v>
      </c>
      <c r="AF32">
        <f t="shared" si="4"/>
        <v>0</v>
      </c>
      <c r="AG32">
        <f t="shared" si="4"/>
        <v>-6.9867403264976424</v>
      </c>
      <c r="AH32">
        <f t="shared" si="5"/>
        <v>-1519.6198439251334</v>
      </c>
      <c r="AI32">
        <f t="shared" si="6"/>
        <v>-1526.6065842516311</v>
      </c>
      <c r="AJ32">
        <f t="shared" si="7"/>
        <v>47.160773245675841</v>
      </c>
      <c r="AK32">
        <f t="shared" si="22"/>
        <v>61.825860052308506</v>
      </c>
      <c r="AL32">
        <f t="shared" si="8"/>
        <v>-1417.6199509536468</v>
      </c>
      <c r="AN32">
        <f t="shared" si="9"/>
        <v>0</v>
      </c>
      <c r="AO32">
        <f t="shared" si="9"/>
        <v>0</v>
      </c>
      <c r="AP32">
        <f t="shared" si="9"/>
        <v>-0.40985325352551766</v>
      </c>
      <c r="AQ32">
        <f t="shared" si="9"/>
        <v>-89.143306899866843</v>
      </c>
      <c r="AR32">
        <f t="shared" si="9"/>
        <v>-89.553160153392369</v>
      </c>
      <c r="AS32">
        <f t="shared" si="9"/>
        <v>2.7665256543474248</v>
      </c>
      <c r="AT32">
        <f t="shared" si="9"/>
        <v>3.6268028737736602</v>
      </c>
      <c r="AU32">
        <f t="shared" si="9"/>
        <v>-83.159831625271295</v>
      </c>
      <c r="AW32">
        <v>29</v>
      </c>
      <c r="AX32">
        <f>IF(Z32&gt;0, (R32*SUMPRODUCT(K32:$K$98, X32:$X$98)-K32*$AZ$3)/Z32, 0)</f>
        <v>1495.8080590159636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2.9108322999999998E-2</v>
      </c>
      <c r="Q33" s="4">
        <f t="shared" si="21"/>
        <v>12.5</v>
      </c>
      <c r="R33">
        <f t="shared" si="0"/>
        <v>100000</v>
      </c>
      <c r="S33">
        <f t="shared" si="1"/>
        <v>1467.1824550314575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836.06579893015987</v>
      </c>
      <c r="AC33">
        <f t="shared" si="2"/>
        <v>787.99442678769685</v>
      </c>
      <c r="AE33">
        <f t="shared" si="3"/>
        <v>0</v>
      </c>
      <c r="AF33">
        <f t="shared" si="4"/>
        <v>0</v>
      </c>
      <c r="AG33">
        <f t="shared" si="4"/>
        <v>-6.7135006290918469</v>
      </c>
      <c r="AH33">
        <f t="shared" si="5"/>
        <v>-1626.9783531265507</v>
      </c>
      <c r="AI33">
        <f t="shared" si="6"/>
        <v>-1633.6918537556426</v>
      </c>
      <c r="AJ33">
        <f t="shared" si="7"/>
        <v>48.071372142463019</v>
      </c>
      <c r="AK33">
        <f t="shared" si="22"/>
        <v>58.524605925111196</v>
      </c>
      <c r="AL33">
        <f t="shared" si="8"/>
        <v>-1527.0958756880682</v>
      </c>
      <c r="AN33">
        <f t="shared" si="9"/>
        <v>0</v>
      </c>
      <c r="AO33">
        <f t="shared" si="9"/>
        <v>0</v>
      </c>
      <c r="AP33">
        <f t="shared" si="9"/>
        <v>-0.35162908937860782</v>
      </c>
      <c r="AQ33">
        <f t="shared" si="9"/>
        <v>-85.215292044440403</v>
      </c>
      <c r="AR33">
        <f t="shared" si="9"/>
        <v>-85.566921133819008</v>
      </c>
      <c r="AS33">
        <f t="shared" si="9"/>
        <v>2.5178060963287643</v>
      </c>
      <c r="AT33">
        <f t="shared" si="9"/>
        <v>3.0653089981869108</v>
      </c>
      <c r="AU33">
        <f t="shared" si="9"/>
        <v>-79.983806039303317</v>
      </c>
      <c r="AW33">
        <v>30</v>
      </c>
      <c r="AX33">
        <f>IF(Z33&gt;0, (R33*SUMPRODUCT(K33:$K$98, X33:$X$98)-K33*$AZ$3)/Z33, 0)</f>
        <v>1467.1824550314575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3.2245303000000003E-2</v>
      </c>
      <c r="Q34" s="4">
        <f t="shared" si="21"/>
        <v>12.5</v>
      </c>
      <c r="R34">
        <f t="shared" si="0"/>
        <v>100000</v>
      </c>
      <c r="S34">
        <f t="shared" si="1"/>
        <v>1437.5262982226116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787.99442678769685</v>
      </c>
      <c r="AC34">
        <f t="shared" si="2"/>
        <v>739.45050506236703</v>
      </c>
      <c r="AE34">
        <f t="shared" si="3"/>
        <v>0</v>
      </c>
      <c r="AF34">
        <f t="shared" si="4"/>
        <v>0</v>
      </c>
      <c r="AG34">
        <f t="shared" si="4"/>
        <v>-6.4298867608251724</v>
      </c>
      <c r="AH34">
        <f t="shared" si="5"/>
        <v>-1731.8308958060579</v>
      </c>
      <c r="AI34">
        <f t="shared" si="6"/>
        <v>-1738.2607825668831</v>
      </c>
      <c r="AJ34">
        <f t="shared" si="7"/>
        <v>48.543921725329824</v>
      </c>
      <c r="AK34">
        <f t="shared" si="22"/>
        <v>55.159609875138784</v>
      </c>
      <c r="AL34">
        <f t="shared" si="8"/>
        <v>-1634.5572509664144</v>
      </c>
      <c r="AN34">
        <f t="shared" si="9"/>
        <v>0</v>
      </c>
      <c r="AO34">
        <f t="shared" si="9"/>
        <v>0</v>
      </c>
      <c r="AP34">
        <f t="shared" si="9"/>
        <v>-0.30069143924481651</v>
      </c>
      <c r="AQ34">
        <f t="shared" si="9"/>
        <v>-80.988475218766368</v>
      </c>
      <c r="AR34">
        <f t="shared" si="9"/>
        <v>-81.289166658011183</v>
      </c>
      <c r="AS34">
        <f t="shared" si="9"/>
        <v>2.270139775883687</v>
      </c>
      <c r="AT34">
        <f t="shared" si="9"/>
        <v>2.5795201530749083</v>
      </c>
      <c r="AU34">
        <f t="shared" ref="AU34:AU69" si="23">AL34*$K34</f>
        <v>-76.439506729052582</v>
      </c>
      <c r="AW34">
        <v>31</v>
      </c>
      <c r="AX34">
        <f>IF(Z34&gt;0, (R34*SUMPRODUCT(K34:$K$98, X34:$X$98)-K34*$AZ$3)/Z34, 0)</f>
        <v>1437.5262982226116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3.5522971E-2</v>
      </c>
      <c r="Q35" s="4">
        <f t="shared" si="21"/>
        <v>12.5</v>
      </c>
      <c r="R35">
        <f t="shared" si="0"/>
        <v>100000</v>
      </c>
      <c r="S35">
        <f t="shared" si="1"/>
        <v>1407.821698013282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739.45050506236703</v>
      </c>
      <c r="AC35">
        <f t="shared" si="2"/>
        <v>691.2043247713774</v>
      </c>
      <c r="AE35">
        <f t="shared" si="3"/>
        <v>0</v>
      </c>
      <c r="AF35">
        <f t="shared" ref="AF35:AG69" si="24">-$Z35*P35</f>
        <v>0</v>
      </c>
      <c r="AG35">
        <f t="shared" si="24"/>
        <v>-6.1371792122788431</v>
      </c>
      <c r="AH35">
        <f t="shared" si="5"/>
        <v>-1827.2694475046123</v>
      </c>
      <c r="AI35">
        <f t="shared" ref="AI35:AI66" si="25">SUM(AE35:AH35)</f>
        <v>-1833.4066267168912</v>
      </c>
      <c r="AJ35">
        <f t="shared" si="7"/>
        <v>48.246180290989628</v>
      </c>
      <c r="AK35">
        <f t="shared" si="22"/>
        <v>51.761535354365698</v>
      </c>
      <c r="AL35">
        <f t="shared" si="8"/>
        <v>-1733.3989110715361</v>
      </c>
      <c r="AN35">
        <f t="shared" ref="AN35:AT69" si="26">AE35*$K35</f>
        <v>0</v>
      </c>
      <c r="AO35">
        <f t="shared" si="26"/>
        <v>0</v>
      </c>
      <c r="AP35">
        <f t="shared" si="26"/>
        <v>-0.25625274247868429</v>
      </c>
      <c r="AQ35">
        <f t="shared" si="26"/>
        <v>-76.29609483029914</v>
      </c>
      <c r="AR35">
        <f t="shared" si="26"/>
        <v>-76.552347572777833</v>
      </c>
      <c r="AS35">
        <f t="shared" si="26"/>
        <v>2.0144785716786098</v>
      </c>
      <c r="AT35">
        <f t="shared" si="26"/>
        <v>2.1612592578241521</v>
      </c>
      <c r="AU35">
        <f t="shared" si="23"/>
        <v>-72.376609743275068</v>
      </c>
      <c r="AW35">
        <v>32</v>
      </c>
      <c r="AX35">
        <f>IF(Z35&gt;0, (R35*SUMPRODUCT(K35:$K$98, X35:$X$98)-K35*$AZ$3)/Z35, 0)</f>
        <v>1407.821698013282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4.8051124000000001E-2</v>
      </c>
      <c r="Q36" s="4">
        <f t="shared" si="21"/>
        <v>12.5</v>
      </c>
      <c r="R36">
        <f t="shared" si="0"/>
        <v>100000</v>
      </c>
      <c r="S36">
        <f t="shared" si="1"/>
        <v>1392.8225108376953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691.2043247713774</v>
      </c>
      <c r="AC36">
        <f t="shared" si="2"/>
        <v>644.14242184087925</v>
      </c>
      <c r="AE36">
        <f t="shared" si="3"/>
        <v>0</v>
      </c>
      <c r="AF36">
        <f t="shared" si="24"/>
        <v>0</v>
      </c>
      <c r="AG36">
        <f t="shared" si="24"/>
        <v>-5.7809090608166223</v>
      </c>
      <c r="AH36">
        <f t="shared" si="5"/>
        <v>-2359.186874715464</v>
      </c>
      <c r="AI36">
        <f t="shared" si="25"/>
        <v>-2364.9677837762806</v>
      </c>
      <c r="AJ36">
        <f t="shared" si="7"/>
        <v>47.06190293049815</v>
      </c>
      <c r="AK36">
        <f t="shared" si="22"/>
        <v>48.384302733996421</v>
      </c>
      <c r="AL36">
        <f t="shared" si="8"/>
        <v>-2269.5215781117863</v>
      </c>
      <c r="AN36">
        <f t="shared" si="26"/>
        <v>0</v>
      </c>
      <c r="AO36">
        <f t="shared" si="26"/>
        <v>0</v>
      </c>
      <c r="AP36">
        <f t="shared" si="26"/>
        <v>-0.21551516316938765</v>
      </c>
      <c r="AQ36">
        <f t="shared" si="26"/>
        <v>-87.951659315595194</v>
      </c>
      <c r="AR36">
        <f t="shared" si="26"/>
        <v>-88.167174478764579</v>
      </c>
      <c r="AS36">
        <f t="shared" si="26"/>
        <v>1.7544911332155491</v>
      </c>
      <c r="AT36">
        <f t="shared" si="26"/>
        <v>1.8037908551845083</v>
      </c>
      <c r="AU36">
        <f t="shared" si="23"/>
        <v>-84.608892490364525</v>
      </c>
      <c r="AW36">
        <v>33</v>
      </c>
      <c r="AX36">
        <f>IF(Z36&gt;0, (R36*SUMPRODUCT(K36:$K$98, X36:$X$98)-K36*$AZ$3)/Z36, 0)</f>
        <v>1392.8225108376953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6.1583839000000001E-2</v>
      </c>
      <c r="Q37" s="4">
        <f t="shared" si="21"/>
        <v>12.5</v>
      </c>
      <c r="R37">
        <f t="shared" si="0"/>
        <v>100000</v>
      </c>
      <c r="S37">
        <f t="shared" si="1"/>
        <v>1356.165037673811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644.14242184087925</v>
      </c>
      <c r="AC37">
        <f t="shared" si="2"/>
        <v>582.29271957867797</v>
      </c>
      <c r="AE37">
        <f t="shared" si="3"/>
        <v>0</v>
      </c>
      <c r="AF37">
        <f t="shared" si="24"/>
        <v>0</v>
      </c>
      <c r="AG37">
        <f t="shared" si="24"/>
        <v>-5.3670893973334834</v>
      </c>
      <c r="AH37">
        <f t="shared" si="5"/>
        <v>-2848.0845829997766</v>
      </c>
      <c r="AI37">
        <f t="shared" si="25"/>
        <v>-2853.4516723971101</v>
      </c>
      <c r="AJ37">
        <f t="shared" si="7"/>
        <v>61.849702262201276</v>
      </c>
      <c r="AK37">
        <f t="shared" si="22"/>
        <v>45.089969528861552</v>
      </c>
      <c r="AL37">
        <f t="shared" si="8"/>
        <v>-2746.512000606047</v>
      </c>
      <c r="AN37">
        <f t="shared" si="26"/>
        <v>0</v>
      </c>
      <c r="AO37">
        <f t="shared" si="26"/>
        <v>0</v>
      </c>
      <c r="AP37">
        <f t="shared" si="26"/>
        <v>-0.17864978609554594</v>
      </c>
      <c r="AQ37">
        <f t="shared" si="26"/>
        <v>-94.801793647730705</v>
      </c>
      <c r="AR37">
        <f t="shared" si="26"/>
        <v>-94.980443433826252</v>
      </c>
      <c r="AS37">
        <f t="shared" si="26"/>
        <v>2.058738966543975</v>
      </c>
      <c r="AT37">
        <f t="shared" si="26"/>
        <v>1.5008718534459107</v>
      </c>
      <c r="AU37">
        <f t="shared" si="23"/>
        <v>-91.420832613836353</v>
      </c>
      <c r="AW37">
        <v>34</v>
      </c>
      <c r="AX37">
        <f>IF(Z37&gt;0, (R37*SUMPRODUCT(K37:$K$98, X37:$X$98)-K37*$AZ$3)/Z37, 0)</f>
        <v>1356.165037673811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7.6495508000000004E-2</v>
      </c>
      <c r="Q38" s="4">
        <f t="shared" si="21"/>
        <v>12.5</v>
      </c>
      <c r="R38">
        <f t="shared" si="0"/>
        <v>100000</v>
      </c>
      <c r="S38">
        <f t="shared" si="1"/>
        <v>1302.2914590713526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582.29271957867797</v>
      </c>
      <c r="AC38">
        <f t="shared" si="2"/>
        <v>510.79624472861974</v>
      </c>
      <c r="AE38">
        <f t="shared" si="3"/>
        <v>0</v>
      </c>
      <c r="AF38">
        <f t="shared" si="24"/>
        <v>0</v>
      </c>
      <c r="AG38">
        <f t="shared" si="24"/>
        <v>-4.9028602734297095</v>
      </c>
      <c r="AH38">
        <f t="shared" si="5"/>
        <v>-3284.4658394435096</v>
      </c>
      <c r="AI38">
        <f t="shared" si="25"/>
        <v>-3289.3686997169393</v>
      </c>
      <c r="AJ38">
        <f t="shared" si="7"/>
        <v>71.496474850058235</v>
      </c>
      <c r="AK38">
        <f t="shared" si="22"/>
        <v>40.760490370507462</v>
      </c>
      <c r="AL38">
        <f t="shared" si="8"/>
        <v>-3177.1117344963736</v>
      </c>
      <c r="AN38">
        <f t="shared" si="26"/>
        <v>0</v>
      </c>
      <c r="AO38">
        <f t="shared" si="26"/>
        <v>0</v>
      </c>
      <c r="AP38">
        <f t="shared" si="26"/>
        <v>-0.14571194829742887</v>
      </c>
      <c r="AQ38">
        <f t="shared" si="26"/>
        <v>-97.613615296215173</v>
      </c>
      <c r="AR38">
        <f t="shared" si="26"/>
        <v>-97.759327244512605</v>
      </c>
      <c r="AS38">
        <f t="shared" si="26"/>
        <v>2.1248597891435437</v>
      </c>
      <c r="AT38">
        <f t="shared" si="26"/>
        <v>1.2113929694534218</v>
      </c>
      <c r="AU38">
        <f t="shared" si="23"/>
        <v>-94.423074485915635</v>
      </c>
      <c r="AW38">
        <v>35</v>
      </c>
      <c r="AX38">
        <f>IF(Z38&gt;0, (R38*SUMPRODUCT(K38:$K$98, X38:$X$98)-K38*$AZ$3)/Z38, 0)</f>
        <v>1302.2914590713526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9.2986215999999997E-2</v>
      </c>
      <c r="Q39" s="4">
        <f t="shared" si="21"/>
        <v>12.5</v>
      </c>
      <c r="R39">
        <f t="shared" si="0"/>
        <v>100000</v>
      </c>
      <c r="S39">
        <f t="shared" si="1"/>
        <v>1233.5082341044301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510.79624472861974</v>
      </c>
      <c r="AC39">
        <f t="shared" si="2"/>
        <v>433.9909497874699</v>
      </c>
      <c r="AE39">
        <f t="shared" si="3"/>
        <v>0</v>
      </c>
      <c r="AF39">
        <f t="shared" si="24"/>
        <v>0</v>
      </c>
      <c r="AG39">
        <f t="shared" si="24"/>
        <v>-4.3979332462924585</v>
      </c>
      <c r="AH39">
        <f t="shared" si="5"/>
        <v>-3647.1873952236319</v>
      </c>
      <c r="AI39">
        <f t="shared" si="25"/>
        <v>-3651.5853284699242</v>
      </c>
      <c r="AJ39">
        <f t="shared" si="7"/>
        <v>76.805294941149839</v>
      </c>
      <c r="AK39">
        <f t="shared" si="22"/>
        <v>35.755737131003386</v>
      </c>
      <c r="AL39">
        <f t="shared" si="8"/>
        <v>-3539.0242963977707</v>
      </c>
      <c r="AN39">
        <f t="shared" si="26"/>
        <v>0</v>
      </c>
      <c r="AO39">
        <f t="shared" si="26"/>
        <v>0</v>
      </c>
      <c r="AP39">
        <f t="shared" si="26"/>
        <v>-0.11670145188954377</v>
      </c>
      <c r="AQ39">
        <f t="shared" si="26"/>
        <v>-96.780019272611085</v>
      </c>
      <c r="AR39">
        <f t="shared" si="26"/>
        <v>-96.896720724500625</v>
      </c>
      <c r="AS39">
        <f t="shared" si="26"/>
        <v>2.0380685495836119</v>
      </c>
      <c r="AT39">
        <f t="shared" si="26"/>
        <v>0.94879712876194067</v>
      </c>
      <c r="AU39">
        <f t="shared" si="23"/>
        <v>-93.909855046155059</v>
      </c>
      <c r="AW39">
        <v>36</v>
      </c>
      <c r="AX39">
        <f>IF(Z39&gt;0, (R39*SUMPRODUCT(K39:$K$98, X39:$X$98)-K39*$AZ$3)/Z39, 0)</f>
        <v>1233.5082341044301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0.109364504</v>
      </c>
      <c r="Q40" s="4">
        <f t="shared" si="21"/>
        <v>12.5</v>
      </c>
      <c r="R40">
        <f t="shared" si="0"/>
        <v>100000</v>
      </c>
      <c r="S40">
        <f t="shared" si="1"/>
        <v>1148.3087437966735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433.9909497874699</v>
      </c>
      <c r="AC40">
        <f t="shared" si="2"/>
        <v>355.78978797473849</v>
      </c>
      <c r="AE40">
        <f t="shared" si="3"/>
        <v>0</v>
      </c>
      <c r="AF40">
        <f t="shared" si="24"/>
        <v>0</v>
      </c>
      <c r="AG40">
        <f t="shared" si="24"/>
        <v>-3.8729761257236492</v>
      </c>
      <c r="AH40">
        <f t="shared" si="5"/>
        <v>-3847.8223048470759</v>
      </c>
      <c r="AI40">
        <f t="shared" si="25"/>
        <v>-3851.6952809727995</v>
      </c>
      <c r="AJ40">
        <f t="shared" si="7"/>
        <v>78.201161812731414</v>
      </c>
      <c r="AK40">
        <f t="shared" si="22"/>
        <v>30.379366485122898</v>
      </c>
      <c r="AL40">
        <f t="shared" si="8"/>
        <v>-3743.1147526749455</v>
      </c>
      <c r="AN40">
        <f t="shared" si="26"/>
        <v>0</v>
      </c>
      <c r="AO40">
        <f t="shared" si="26"/>
        <v>0</v>
      </c>
      <c r="AP40">
        <f t="shared" si="26"/>
        <v>-9.1760215150596874E-2</v>
      </c>
      <c r="AQ40">
        <f t="shared" si="26"/>
        <v>-91.164260014141519</v>
      </c>
      <c r="AR40">
        <f t="shared" si="26"/>
        <v>-91.256020229292119</v>
      </c>
      <c r="AS40">
        <f t="shared" si="26"/>
        <v>1.8527755400563217</v>
      </c>
      <c r="AT40">
        <f t="shared" si="26"/>
        <v>0.71976100918847119</v>
      </c>
      <c r="AU40">
        <f t="shared" si="23"/>
        <v>-88.683483680047331</v>
      </c>
      <c r="AW40">
        <v>37</v>
      </c>
      <c r="AX40">
        <f>IF(Z40&gt;0, (R40*SUMPRODUCT(K40:$K$98, X40:$X$98)-K40*$AZ$3)/Z40, 0)</f>
        <v>1148.3087437966735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0.12705264299999999</v>
      </c>
      <c r="Q41" s="4">
        <f t="shared" si="21"/>
        <v>12.5</v>
      </c>
      <c r="R41">
        <f t="shared" si="0"/>
        <v>100000</v>
      </c>
      <c r="S41">
        <f t="shared" si="1"/>
        <v>1051.7620810534822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355.78978797473849</v>
      </c>
      <c r="AC41">
        <f t="shared" si="2"/>
        <v>281.21379354977512</v>
      </c>
      <c r="AE41">
        <f t="shared" si="3"/>
        <v>0</v>
      </c>
      <c r="AF41">
        <f t="shared" si="24"/>
        <v>0</v>
      </c>
      <c r="AG41">
        <f t="shared" si="24"/>
        <v>-3.3421745114173227</v>
      </c>
      <c r="AH41">
        <f t="shared" si="5"/>
        <v>-3936.5748243927192</v>
      </c>
      <c r="AI41">
        <f t="shared" si="25"/>
        <v>-3939.9169989041366</v>
      </c>
      <c r="AJ41">
        <f t="shared" si="7"/>
        <v>74.575994424963369</v>
      </c>
      <c r="AK41">
        <f t="shared" si="22"/>
        <v>24.905285158231695</v>
      </c>
      <c r="AL41">
        <f t="shared" si="8"/>
        <v>-3840.4357193209412</v>
      </c>
      <c r="AN41">
        <f t="shared" si="26"/>
        <v>0</v>
      </c>
      <c r="AO41">
        <f t="shared" si="26"/>
        <v>0</v>
      </c>
      <c r="AP41">
        <f t="shared" si="26"/>
        <v>-7.0700209948177606E-2</v>
      </c>
      <c r="AQ41">
        <f t="shared" si="26"/>
        <v>-83.27412755094268</v>
      </c>
      <c r="AR41">
        <f t="shared" si="26"/>
        <v>-83.344827760890851</v>
      </c>
      <c r="AS41">
        <f t="shared" si="26"/>
        <v>1.5775772464685265</v>
      </c>
      <c r="AT41">
        <f t="shared" si="26"/>
        <v>0.52684528695047195</v>
      </c>
      <c r="AU41">
        <f t="shared" si="23"/>
        <v>-81.240405227471854</v>
      </c>
      <c r="AW41">
        <v>38</v>
      </c>
      <c r="AX41">
        <f>IF(Z41&gt;0, (R41*SUMPRODUCT(K41:$K$98, X41:$X$98)-K41*$AZ$3)/Z41, 0)</f>
        <v>1051.7620810534822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0.145586511</v>
      </c>
      <c r="Q42" s="4">
        <f t="shared" si="21"/>
        <v>12.5</v>
      </c>
      <c r="R42">
        <f t="shared" si="0"/>
        <v>100000</v>
      </c>
      <c r="S42">
        <f t="shared" si="1"/>
        <v>942.31598214252881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281.21379354977512</v>
      </c>
      <c r="AC42">
        <f t="shared" si="2"/>
        <v>212.75061741774181</v>
      </c>
      <c r="AE42">
        <f t="shared" si="3"/>
        <v>0</v>
      </c>
      <c r="AF42">
        <f t="shared" si="24"/>
        <v>0</v>
      </c>
      <c r="AG42">
        <f t="shared" si="24"/>
        <v>-2.8221772400327718</v>
      </c>
      <c r="AH42">
        <f t="shared" si="5"/>
        <v>-3892.6042101630219</v>
      </c>
      <c r="AI42">
        <f t="shared" si="25"/>
        <v>-3895.4263874030548</v>
      </c>
      <c r="AJ42">
        <f t="shared" si="7"/>
        <v>68.463176132033311</v>
      </c>
      <c r="AK42">
        <f t="shared" si="22"/>
        <v>19.684965548484261</v>
      </c>
      <c r="AL42">
        <f t="shared" si="8"/>
        <v>-3807.2782457225371</v>
      </c>
      <c r="AN42">
        <f t="shared" si="26"/>
        <v>0</v>
      </c>
      <c r="AO42">
        <f t="shared" si="26"/>
        <v>0</v>
      </c>
      <c r="AP42">
        <f t="shared" si="26"/>
        <v>-5.3303759781583179E-2</v>
      </c>
      <c r="AQ42">
        <f t="shared" si="26"/>
        <v>-73.521406380876215</v>
      </c>
      <c r="AR42">
        <f t="shared" si="26"/>
        <v>-73.5747101406578</v>
      </c>
      <c r="AS42">
        <f t="shared" si="26"/>
        <v>1.2930955018203412</v>
      </c>
      <c r="AT42">
        <f t="shared" si="26"/>
        <v>0.37179899973006703</v>
      </c>
      <c r="AU42">
        <f t="shared" si="23"/>
        <v>-71.909815639107379</v>
      </c>
      <c r="AW42">
        <v>39</v>
      </c>
      <c r="AX42">
        <f>IF(Z42&gt;0, (R42*SUMPRODUCT(K42:$K$98, X42:$X$98)-K42*$AZ$3)/Z42, 0)</f>
        <v>942.31598214252881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0.16473611299999999</v>
      </c>
      <c r="Q43" s="4">
        <f t="shared" si="21"/>
        <v>12.5</v>
      </c>
      <c r="R43">
        <f t="shared" si="0"/>
        <v>100000</v>
      </c>
      <c r="S43">
        <f t="shared" si="1"/>
        <v>818.21915915844329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212.75061741774181</v>
      </c>
      <c r="AC43">
        <f t="shared" si="2"/>
        <v>152.45327480374877</v>
      </c>
      <c r="AE43">
        <f t="shared" si="3"/>
        <v>0</v>
      </c>
      <c r="AF43">
        <f t="shared" si="24"/>
        <v>0</v>
      </c>
      <c r="AG43">
        <f t="shared" si="24"/>
        <v>-2.3290409589123771</v>
      </c>
      <c r="AH43">
        <f t="shared" si="5"/>
        <v>-3719.3160697605344</v>
      </c>
      <c r="AI43">
        <f t="shared" si="25"/>
        <v>-3721.6451107194466</v>
      </c>
      <c r="AJ43">
        <f t="shared" si="7"/>
        <v>60.297342613993038</v>
      </c>
      <c r="AK43">
        <f t="shared" si="22"/>
        <v>14.892543219241928</v>
      </c>
      <c r="AL43">
        <f t="shared" si="8"/>
        <v>-3646.4552248862119</v>
      </c>
      <c r="AN43">
        <f t="shared" si="26"/>
        <v>0</v>
      </c>
      <c r="AO43">
        <f t="shared" si="26"/>
        <v>0</v>
      </c>
      <c r="AP43">
        <f t="shared" si="26"/>
        <v>-3.9276489275949636E-2</v>
      </c>
      <c r="AQ43">
        <f t="shared" si="26"/>
        <v>-62.721815676455286</v>
      </c>
      <c r="AR43">
        <f t="shared" si="26"/>
        <v>-62.761092165731235</v>
      </c>
      <c r="AS43">
        <f t="shared" si="26"/>
        <v>1.016842542628662</v>
      </c>
      <c r="AT43">
        <f t="shared" si="26"/>
        <v>0.25114492375235986</v>
      </c>
      <c r="AU43">
        <f t="shared" si="23"/>
        <v>-61.493104699350219</v>
      </c>
      <c r="AW43">
        <v>40</v>
      </c>
      <c r="AX43">
        <f>IF(Z43&gt;0, (R43*SUMPRODUCT(K43:$K$98, X43:$X$98)-K43*$AZ$3)/Z43, 0)</f>
        <v>818.21915915844329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0.18528323299999999</v>
      </c>
      <c r="Q44" s="4">
        <f t="shared" si="21"/>
        <v>12.5</v>
      </c>
      <c r="R44">
        <f t="shared" si="0"/>
        <v>100000</v>
      </c>
      <c r="S44">
        <f t="shared" si="1"/>
        <v>677.20672093851636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152.45327480374877</v>
      </c>
      <c r="AC44">
        <f t="shared" si="2"/>
        <v>101.53865891915346</v>
      </c>
      <c r="AE44">
        <f t="shared" si="3"/>
        <v>0</v>
      </c>
      <c r="AF44">
        <f t="shared" si="24"/>
        <v>0</v>
      </c>
      <c r="AG44">
        <f t="shared" si="24"/>
        <v>-1.8742183106665478</v>
      </c>
      <c r="AH44">
        <f t="shared" si="5"/>
        <v>-3452.2579092536434</v>
      </c>
      <c r="AI44">
        <f t="shared" si="25"/>
        <v>-3454.1321275643099</v>
      </c>
      <c r="AJ44">
        <f t="shared" si="7"/>
        <v>50.914615884595307</v>
      </c>
      <c r="AK44">
        <f t="shared" si="22"/>
        <v>10.671729236262415</v>
      </c>
      <c r="AL44">
        <f t="shared" si="8"/>
        <v>-3392.5457824434525</v>
      </c>
      <c r="AN44">
        <f t="shared" si="26"/>
        <v>0</v>
      </c>
      <c r="AO44">
        <f t="shared" si="26"/>
        <v>0</v>
      </c>
      <c r="AP44">
        <f t="shared" si="26"/>
        <v>-2.822004416897532E-2</v>
      </c>
      <c r="AQ44">
        <f t="shared" si="26"/>
        <v>-51.98053509955556</v>
      </c>
      <c r="AR44">
        <f t="shared" si="26"/>
        <v>-52.008755143724535</v>
      </c>
      <c r="AS44">
        <f t="shared" si="26"/>
        <v>0.76661971603441614</v>
      </c>
      <c r="AT44">
        <f t="shared" si="26"/>
        <v>0.16068388015031565</v>
      </c>
      <c r="AU44">
        <f t="shared" si="23"/>
        <v>-51.081451547539807</v>
      </c>
      <c r="AW44">
        <v>41</v>
      </c>
      <c r="AX44">
        <f>IF(Z44&gt;0, (R44*SUMPRODUCT(K44:$K$98, X44:$X$98)-K44*$AZ$3)/Z44, 0)</f>
        <v>677.20672093851636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0.20641411200000001</v>
      </c>
      <c r="Q45" s="4">
        <f t="shared" si="21"/>
        <v>12.5</v>
      </c>
      <c r="R45">
        <f t="shared" si="0"/>
        <v>100000</v>
      </c>
      <c r="S45">
        <f t="shared" si="1"/>
        <v>511.54003427670347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101.53865891915346</v>
      </c>
      <c r="AC45">
        <f t="shared" si="2"/>
        <v>60.100266490901433</v>
      </c>
      <c r="AE45">
        <f t="shared" si="3"/>
        <v>0</v>
      </c>
      <c r="AF45">
        <f t="shared" si="24"/>
        <v>0</v>
      </c>
      <c r="AG45">
        <f t="shared" si="24"/>
        <v>-1.4686110192695068</v>
      </c>
      <c r="AH45">
        <f t="shared" si="5"/>
        <v>-3094.9208663230052</v>
      </c>
      <c r="AI45">
        <f t="shared" si="25"/>
        <v>-3096.3894773422749</v>
      </c>
      <c r="AJ45">
        <f t="shared" si="7"/>
        <v>41.43839242825203</v>
      </c>
      <c r="AK45">
        <f t="shared" si="22"/>
        <v>7.1077061243407433</v>
      </c>
      <c r="AL45">
        <f t="shared" si="8"/>
        <v>-3047.843378789682</v>
      </c>
      <c r="AN45">
        <f t="shared" si="26"/>
        <v>0</v>
      </c>
      <c r="AO45">
        <f t="shared" si="26"/>
        <v>0</v>
      </c>
      <c r="AP45">
        <f t="shared" si="26"/>
        <v>-1.9743596758522986E-2</v>
      </c>
      <c r="AQ45">
        <f t="shared" si="26"/>
        <v>-41.607252555284418</v>
      </c>
      <c r="AR45">
        <f t="shared" si="26"/>
        <v>-41.626996152042942</v>
      </c>
      <c r="AS45">
        <f t="shared" si="26"/>
        <v>0.55708618530711285</v>
      </c>
      <c r="AT45">
        <f t="shared" si="26"/>
        <v>9.5554017882059375E-2</v>
      </c>
      <c r="AU45">
        <f t="shared" si="23"/>
        <v>-40.97435594885377</v>
      </c>
      <c r="AW45">
        <v>42</v>
      </c>
      <c r="AX45">
        <f>IF(Z45&gt;0, (R45*SUMPRODUCT(K45:$K$98, X45:$X$98)-K45*$AZ$3)/Z45, 0)</f>
        <v>511.54003427670347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0.22879502199999999</v>
      </c>
      <c r="Q46" s="4">
        <f t="shared" si="21"/>
        <v>12.5</v>
      </c>
      <c r="R46">
        <f t="shared" si="0"/>
        <v>100000</v>
      </c>
      <c r="S46">
        <f t="shared" si="1"/>
        <v>312.02803677286687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60.100266490901433</v>
      </c>
      <c r="AC46">
        <f t="shared" si="2"/>
        <v>27.905641320709481</v>
      </c>
      <c r="AE46">
        <f t="shared" si="3"/>
        <v>0</v>
      </c>
      <c r="AF46">
        <f t="shared" si="24"/>
        <v>0</v>
      </c>
      <c r="AG46">
        <f t="shared" si="24"/>
        <v>-1.1179140186136023</v>
      </c>
      <c r="AH46">
        <f t="shared" si="5"/>
        <v>-2688.0871237056735</v>
      </c>
      <c r="AI46">
        <f t="shared" si="25"/>
        <v>-2689.2050377242872</v>
      </c>
      <c r="AJ46">
        <f t="shared" si="7"/>
        <v>32.194625170191955</v>
      </c>
      <c r="AK46">
        <f t="shared" si="22"/>
        <v>4.2070186543631003</v>
      </c>
      <c r="AL46">
        <f t="shared" si="8"/>
        <v>-2652.8033938997319</v>
      </c>
      <c r="AN46">
        <f t="shared" si="26"/>
        <v>0</v>
      </c>
      <c r="AO46">
        <f t="shared" si="26"/>
        <v>0</v>
      </c>
      <c r="AP46">
        <f t="shared" si="26"/>
        <v>-1.341868226447532E-2</v>
      </c>
      <c r="AQ46">
        <f t="shared" si="26"/>
        <v>-32.265976105181394</v>
      </c>
      <c r="AR46">
        <f t="shared" si="26"/>
        <v>-32.279394787445867</v>
      </c>
      <c r="AS46">
        <f t="shared" si="26"/>
        <v>0.3864424621121117</v>
      </c>
      <c r="AT46">
        <f t="shared" si="26"/>
        <v>5.0498200813001298E-2</v>
      </c>
      <c r="AU46">
        <f t="shared" si="23"/>
        <v>-31.842454124520753</v>
      </c>
      <c r="AW46">
        <v>43</v>
      </c>
      <c r="AX46">
        <f>IF(Z46&gt;0, (R46*SUMPRODUCT(K46:$K$98, X46:$X$98)-K46*$AZ$3)/Z46, 0)</f>
        <v>312.02803677286687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0.25248784600000002</v>
      </c>
      <c r="Q47" s="4">
        <f t="shared" si="21"/>
        <v>12.5</v>
      </c>
      <c r="R47">
        <f t="shared" si="0"/>
        <v>100000</v>
      </c>
      <c r="S47">
        <f t="shared" si="1"/>
        <v>61.308650153861528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27.905641320709481</v>
      </c>
      <c r="AC47">
        <f t="shared" si="2"/>
        <v>4.0437968093606287</v>
      </c>
      <c r="AE47">
        <f t="shared" si="3"/>
        <v>0</v>
      </c>
      <c r="AF47">
        <f t="shared" si="24"/>
        <v>0</v>
      </c>
      <c r="AG47">
        <f t="shared" si="24"/>
        <v>-0.82447517585451402</v>
      </c>
      <c r="AH47">
        <f t="shared" si="5"/>
        <v>-2258.0776205836191</v>
      </c>
      <c r="AI47">
        <f t="shared" si="25"/>
        <v>-2258.9020957594735</v>
      </c>
      <c r="AJ47">
        <f t="shared" si="7"/>
        <v>23.861844511348853</v>
      </c>
      <c r="AK47">
        <f t="shared" si="22"/>
        <v>1.9533948924496638</v>
      </c>
      <c r="AL47">
        <f t="shared" si="8"/>
        <v>-2233.0868563556751</v>
      </c>
      <c r="AN47">
        <f t="shared" si="26"/>
        <v>0</v>
      </c>
      <c r="AO47">
        <f t="shared" si="26"/>
        <v>0</v>
      </c>
      <c r="AP47">
        <f t="shared" si="26"/>
        <v>-8.8361082684953497E-3</v>
      </c>
      <c r="AQ47">
        <f t="shared" si="26"/>
        <v>-24.20038700796983</v>
      </c>
      <c r="AR47">
        <f t="shared" si="26"/>
        <v>-24.209223116238324</v>
      </c>
      <c r="AS47">
        <f t="shared" si="26"/>
        <v>0.25573340200297989</v>
      </c>
      <c r="AT47">
        <f t="shared" si="26"/>
        <v>2.0935025415315611E-2</v>
      </c>
      <c r="AU47">
        <f t="shared" si="23"/>
        <v>-23.93255468882003</v>
      </c>
      <c r="AW47">
        <v>44</v>
      </c>
      <c r="AX47">
        <f>IF(Z47&gt;0, (R47*SUMPRODUCT(K47:$K$98, X47:$X$98)-K47*$AZ$3)/Z47, 0)</f>
        <v>61.308650153861528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0.27661797300000002</v>
      </c>
      <c r="Q48" s="4">
        <f t="shared" si="21"/>
        <v>12.5</v>
      </c>
      <c r="R48">
        <f t="shared" si="0"/>
        <v>100000</v>
      </c>
      <c r="S48">
        <f t="shared" si="1"/>
        <v>-268.90593337802892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4.0437968093606287</v>
      </c>
      <c r="AC48">
        <f t="shared" si="2"/>
        <v>-12.652901275544444</v>
      </c>
      <c r="AE48">
        <f t="shared" si="3"/>
        <v>0</v>
      </c>
      <c r="AF48">
        <f t="shared" si="24"/>
        <v>0</v>
      </c>
      <c r="AG48">
        <f t="shared" si="24"/>
        <v>-0.58816577216227461</v>
      </c>
      <c r="AH48">
        <f t="shared" si="5"/>
        <v>-1824.5172154695538</v>
      </c>
      <c r="AI48">
        <f t="shared" si="25"/>
        <v>-1825.105381241716</v>
      </c>
      <c r="AJ48">
        <f t="shared" si="7"/>
        <v>16.696698084905073</v>
      </c>
      <c r="AK48">
        <f t="shared" si="22"/>
        <v>0.28306577665524402</v>
      </c>
      <c r="AL48">
        <f t="shared" si="8"/>
        <v>-1808.1256173801555</v>
      </c>
      <c r="AN48">
        <f t="shared" si="26"/>
        <v>0</v>
      </c>
      <c r="AO48">
        <f t="shared" si="26"/>
        <v>0</v>
      </c>
      <c r="AP48">
        <f t="shared" si="26"/>
        <v>-5.6281435958666715E-3</v>
      </c>
      <c r="AQ48">
        <f t="shared" si="26"/>
        <v>-17.458759703140881</v>
      </c>
      <c r="AR48">
        <f t="shared" si="26"/>
        <v>-17.464387846736749</v>
      </c>
      <c r="AS48">
        <f t="shared" si="26"/>
        <v>0.15977028730048429</v>
      </c>
      <c r="AT48">
        <f t="shared" si="26"/>
        <v>2.7086493527741225E-3</v>
      </c>
      <c r="AU48">
        <f t="shared" si="23"/>
        <v>-17.301908910083487</v>
      </c>
      <c r="AW48">
        <v>45</v>
      </c>
      <c r="AX48">
        <f>IF(Z48&gt;0, (R48*SUMPRODUCT(K48:$K$98, X48:$X$98)-K48*$AZ$3)/Z48, 0)</f>
        <v>-268.90593337802892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0.30183517399999998</v>
      </c>
      <c r="Q49" s="4">
        <f t="shared" si="21"/>
        <v>12.5</v>
      </c>
      <c r="R49">
        <f t="shared" si="0"/>
        <v>100000</v>
      </c>
      <c r="S49">
        <f t="shared" si="1"/>
        <v>-723.0280954628347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-12.652901275544444</v>
      </c>
      <c r="AC49">
        <f t="shared" si="2"/>
        <v>-23.411938725948914</v>
      </c>
      <c r="AE49">
        <f t="shared" si="3"/>
        <v>0</v>
      </c>
      <c r="AF49">
        <f t="shared" si="24"/>
        <v>0</v>
      </c>
      <c r="AG49">
        <f t="shared" si="24"/>
        <v>-0.4047549962592073</v>
      </c>
      <c r="AH49">
        <f t="shared" si="5"/>
        <v>-1420.2329454515561</v>
      </c>
      <c r="AI49">
        <f t="shared" si="25"/>
        <v>-1420.6377004478154</v>
      </c>
      <c r="AJ49">
        <f t="shared" si="7"/>
        <v>10.75903745040447</v>
      </c>
      <c r="AK49">
        <f t="shared" si="22"/>
        <v>-0.88570308928811115</v>
      </c>
      <c r="AL49">
        <f t="shared" si="8"/>
        <v>-1410.7643660866991</v>
      </c>
      <c r="AN49">
        <f t="shared" si="26"/>
        <v>0</v>
      </c>
      <c r="AO49">
        <f t="shared" si="26"/>
        <v>0</v>
      </c>
      <c r="AP49">
        <f t="shared" si="26"/>
        <v>-3.458116480671966E-3</v>
      </c>
      <c r="AQ49">
        <f t="shared" si="26"/>
        <v>-12.13408358253859</v>
      </c>
      <c r="AR49">
        <f t="shared" si="26"/>
        <v>-12.137541699019263</v>
      </c>
      <c r="AS49">
        <f t="shared" si="26"/>
        <v>9.1922286487561136E-2</v>
      </c>
      <c r="AT49">
        <f t="shared" si="26"/>
        <v>-7.5672060341605172E-3</v>
      </c>
      <c r="AU49">
        <f t="shared" si="23"/>
        <v>-12.053186618565862</v>
      </c>
      <c r="AW49">
        <v>46</v>
      </c>
      <c r="AX49">
        <f>IF(Z49&gt;0, (R49*SUMPRODUCT(K49:$K$98, X49:$X$98)-K49*$AZ$3)/Z49, 0)</f>
        <v>-723.0280954628347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0.327222552</v>
      </c>
      <c r="Q50" s="4">
        <f t="shared" si="21"/>
        <v>12.5</v>
      </c>
      <c r="R50">
        <f t="shared" si="0"/>
        <v>100000</v>
      </c>
      <c r="S50">
        <f t="shared" si="1"/>
        <v>-1377.5746358474582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-23.411938725948914</v>
      </c>
      <c r="AC50">
        <f t="shared" si="2"/>
        <v>-29.56412743997285</v>
      </c>
      <c r="AE50">
        <f t="shared" si="3"/>
        <v>0</v>
      </c>
      <c r="AF50">
        <f t="shared" si="24"/>
        <v>0</v>
      </c>
      <c r="AG50">
        <f t="shared" si="24"/>
        <v>-0.26826248348592696</v>
      </c>
      <c r="AH50">
        <f t="shared" si="5"/>
        <v>-1059.559702485506</v>
      </c>
      <c r="AI50">
        <f t="shared" si="25"/>
        <v>-1059.8279649689919</v>
      </c>
      <c r="AJ50">
        <f t="shared" si="7"/>
        <v>6.1521887140239357</v>
      </c>
      <c r="AK50">
        <f t="shared" si="22"/>
        <v>-1.6388357108164242</v>
      </c>
      <c r="AL50">
        <f t="shared" si="8"/>
        <v>-1055.3146119657845</v>
      </c>
      <c r="AN50">
        <f t="shared" si="26"/>
        <v>0</v>
      </c>
      <c r="AO50">
        <f t="shared" si="26"/>
        <v>0</v>
      </c>
      <c r="AP50">
        <f t="shared" si="26"/>
        <v>-2.046394299952238E-3</v>
      </c>
      <c r="AQ50">
        <f t="shared" si="26"/>
        <v>-8.0826692851338517</v>
      </c>
      <c r="AR50">
        <f t="shared" si="26"/>
        <v>-8.0847156794338026</v>
      </c>
      <c r="AS50">
        <f t="shared" si="26"/>
        <v>4.6930915396783512E-2</v>
      </c>
      <c r="AT50">
        <f t="shared" si="26"/>
        <v>-1.2501576864544461E-2</v>
      </c>
      <c r="AU50">
        <f t="shared" si="23"/>
        <v>-8.0502863409015646</v>
      </c>
      <c r="AW50">
        <v>47</v>
      </c>
      <c r="AX50">
        <f>IF(Z50&gt;0, (R50*SUMPRODUCT(K50:$K$98, X50:$X$98)-K50*$AZ$3)/Z50, 0)</f>
        <v>-1377.5746358474582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0.35219428400000002</v>
      </c>
      <c r="Q51" s="4">
        <f t="shared" si="21"/>
        <v>12.5</v>
      </c>
      <c r="R51">
        <f t="shared" si="0"/>
        <v>100000</v>
      </c>
      <c r="S51">
        <f t="shared" si="1"/>
        <v>-2360.1653104498923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-29.56412743997285</v>
      </c>
      <c r="AC51">
        <f t="shared" si="2"/>
        <v>-32.30581916393291</v>
      </c>
      <c r="AE51">
        <f t="shared" si="3"/>
        <v>0</v>
      </c>
      <c r="AF51">
        <f t="shared" si="24"/>
        <v>0</v>
      </c>
      <c r="AG51">
        <f t="shared" si="24"/>
        <v>-0.1710993453556798</v>
      </c>
      <c r="AH51">
        <f t="shared" si="5"/>
        <v>-755.84410636310304</v>
      </c>
      <c r="AI51">
        <f t="shared" si="25"/>
        <v>-756.01520570845867</v>
      </c>
      <c r="AJ51">
        <f t="shared" si="7"/>
        <v>2.7416917239600593</v>
      </c>
      <c r="AK51">
        <f t="shared" si="22"/>
        <v>-2.0694889207980998</v>
      </c>
      <c r="AL51">
        <f t="shared" si="8"/>
        <v>-755.34300290529666</v>
      </c>
      <c r="AN51">
        <f t="shared" si="26"/>
        <v>0</v>
      </c>
      <c r="AO51">
        <f t="shared" si="26"/>
        <v>0</v>
      </c>
      <c r="AP51">
        <f t="shared" si="26"/>
        <v>-1.1653589122315676E-3</v>
      </c>
      <c r="AQ51">
        <f t="shared" si="26"/>
        <v>-5.1480598232382837</v>
      </c>
      <c r="AR51">
        <f t="shared" si="26"/>
        <v>-5.1492251821505146</v>
      </c>
      <c r="AS51">
        <f t="shared" si="26"/>
        <v>1.8673682698589725E-2</v>
      </c>
      <c r="AT51">
        <f t="shared" si="26"/>
        <v>-1.4095304412785094E-2</v>
      </c>
      <c r="AU51">
        <f t="shared" si="23"/>
        <v>-5.1446468038647097</v>
      </c>
      <c r="AW51">
        <v>48</v>
      </c>
      <c r="AX51">
        <f>IF(Z51&gt;0, (R51*SUMPRODUCT(K51:$K$98, X51:$X$98)-K51*$AZ$3)/Z51, 0)</f>
        <v>-2360.1653104498923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0.377763185</v>
      </c>
      <c r="Q52" s="4">
        <f t="shared" si="21"/>
        <v>12.5</v>
      </c>
      <c r="R52">
        <f t="shared" si="0"/>
        <v>100000</v>
      </c>
      <c r="S52">
        <f t="shared" si="1"/>
        <v>-3900.2522268672597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-32.30581916393291</v>
      </c>
      <c r="AC52">
        <f t="shared" si="2"/>
        <v>-32.685149021837454</v>
      </c>
      <c r="AE52">
        <f t="shared" si="3"/>
        <v>0</v>
      </c>
      <c r="AF52">
        <f t="shared" si="24"/>
        <v>0</v>
      </c>
      <c r="AG52">
        <f t="shared" si="24"/>
        <v>-0.10475331824914644</v>
      </c>
      <c r="AH52">
        <f t="shared" si="5"/>
        <v>-517.08026922381248</v>
      </c>
      <c r="AI52">
        <f t="shared" si="25"/>
        <v>-517.18502254206157</v>
      </c>
      <c r="AJ52">
        <f t="shared" si="7"/>
        <v>0.3793298579045441</v>
      </c>
      <c r="AK52">
        <f t="shared" si="22"/>
        <v>-2.2614073414753038</v>
      </c>
      <c r="AL52">
        <f t="shared" si="8"/>
        <v>-519.06710002563239</v>
      </c>
      <c r="AN52">
        <f t="shared" si="26"/>
        <v>0</v>
      </c>
      <c r="AO52">
        <f t="shared" si="26"/>
        <v>0</v>
      </c>
      <c r="AP52">
        <f t="shared" si="26"/>
        <v>-6.3703181138974948E-4</v>
      </c>
      <c r="AQ52">
        <f t="shared" si="26"/>
        <v>-3.1444978168052313</v>
      </c>
      <c r="AR52">
        <f t="shared" si="26"/>
        <v>-3.1451348486166211</v>
      </c>
      <c r="AS52">
        <f t="shared" si="26"/>
        <v>2.3068022143261989E-3</v>
      </c>
      <c r="AT52">
        <f t="shared" si="26"/>
        <v>-1.3752198394362833E-2</v>
      </c>
      <c r="AU52">
        <f t="shared" si="23"/>
        <v>-3.156580244796658</v>
      </c>
      <c r="AW52">
        <v>49</v>
      </c>
      <c r="AX52">
        <f>IF(Z52&gt;0, (R52*SUMPRODUCT(K52:$K$98, X52:$X$98)-K52*$AZ$3)/Z52, 0)</f>
        <v>-3900.2522268672597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0.40377970400000002</v>
      </c>
      <c r="Q53" s="4">
        <f t="shared" si="21"/>
        <v>12.5</v>
      </c>
      <c r="R53">
        <f t="shared" si="0"/>
        <v>100000</v>
      </c>
      <c r="S53">
        <f t="shared" si="1"/>
        <v>-6426.6024473980551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-32.685149021837454</v>
      </c>
      <c r="AC53">
        <f t="shared" si="2"/>
        <v>-31.571852226737569</v>
      </c>
      <c r="AE53">
        <f t="shared" si="3"/>
        <v>0</v>
      </c>
      <c r="AF53">
        <f t="shared" si="24"/>
        <v>0</v>
      </c>
      <c r="AG53">
        <f t="shared" si="24"/>
        <v>-6.140852123099682E-2</v>
      </c>
      <c r="AH53">
        <f t="shared" si="5"/>
        <v>-338.3781106852652</v>
      </c>
      <c r="AI53">
        <f t="shared" si="25"/>
        <v>-338.43951920649619</v>
      </c>
      <c r="AJ53">
        <f t="shared" si="7"/>
        <v>-1.1132967950998847</v>
      </c>
      <c r="AK53">
        <f t="shared" si="22"/>
        <v>-2.2879604315286222</v>
      </c>
      <c r="AL53">
        <f t="shared" si="8"/>
        <v>-341.84077643312469</v>
      </c>
      <c r="AN53">
        <f t="shared" si="26"/>
        <v>0</v>
      </c>
      <c r="AO53">
        <f t="shared" si="26"/>
        <v>0</v>
      </c>
      <c r="AP53">
        <f t="shared" si="26"/>
        <v>-3.3342944378063843E-4</v>
      </c>
      <c r="AQ53">
        <f t="shared" si="26"/>
        <v>-1.8372894017252634</v>
      </c>
      <c r="AR53">
        <f t="shared" si="26"/>
        <v>-1.8376228311690441</v>
      </c>
      <c r="AS53">
        <f t="shared" si="26"/>
        <v>-6.0448602850503184E-3</v>
      </c>
      <c r="AT53">
        <f t="shared" si="26"/>
        <v>-1.2422923704790775E-2</v>
      </c>
      <c r="AU53">
        <f t="shared" si="23"/>
        <v>-1.8560906151588852</v>
      </c>
      <c r="AW53">
        <v>50</v>
      </c>
      <c r="AX53">
        <f>IF(Z53&gt;0, (R53*SUMPRODUCT(K53:$K$98, X53:$X$98)-K53*$AZ$3)/Z53, 0)</f>
        <v>-6426.6024473980551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0.43007572599999999</v>
      </c>
      <c r="Q54" s="4">
        <f t="shared" si="21"/>
        <v>12.5</v>
      </c>
      <c r="R54">
        <f t="shared" si="0"/>
        <v>100000</v>
      </c>
      <c r="S54">
        <f t="shared" si="1"/>
        <v>-10763.521743611707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-31.571852226737569</v>
      </c>
      <c r="AC54">
        <f t="shared" si="2"/>
        <v>-29.607539296404685</v>
      </c>
      <c r="AE54">
        <f t="shared" si="3"/>
        <v>0</v>
      </c>
      <c r="AF54">
        <f t="shared" si="24"/>
        <v>0</v>
      </c>
      <c r="AG54">
        <f t="shared" si="24"/>
        <v>-3.4384121667679485E-2</v>
      </c>
      <c r="AH54">
        <f t="shared" si="5"/>
        <v>-211.28251480805895</v>
      </c>
      <c r="AI54">
        <f t="shared" si="25"/>
        <v>-211.31689892972662</v>
      </c>
      <c r="AJ54">
        <f t="shared" si="7"/>
        <v>-1.9643129303328841</v>
      </c>
      <c r="AK54">
        <f t="shared" si="22"/>
        <v>-2.2100296558716299</v>
      </c>
      <c r="AL54">
        <f t="shared" si="8"/>
        <v>-215.49124151593114</v>
      </c>
      <c r="AN54">
        <f t="shared" si="26"/>
        <v>0</v>
      </c>
      <c r="AO54">
        <f t="shared" si="26"/>
        <v>0</v>
      </c>
      <c r="AP54">
        <f t="shared" si="26"/>
        <v>-1.6669217789205162E-4</v>
      </c>
      <c r="AQ54">
        <f t="shared" si="26"/>
        <v>-1.0242850721695302</v>
      </c>
      <c r="AR54">
        <f t="shared" si="26"/>
        <v>-1.0244517643474222</v>
      </c>
      <c r="AS54">
        <f t="shared" si="26"/>
        <v>-9.5228723183146038E-3</v>
      </c>
      <c r="AT54">
        <f t="shared" si="26"/>
        <v>-1.0714092397176116E-2</v>
      </c>
      <c r="AU54">
        <f t="shared" si="23"/>
        <v>-1.044688729062913</v>
      </c>
      <c r="AW54">
        <v>51</v>
      </c>
      <c r="AX54">
        <f>IF(Z54&gt;0, (R54*SUMPRODUCT(K54:$K$98, X54:$X$98)-K54*$AZ$3)/Z54, 0)</f>
        <v>-10763.521743611707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0.45648519999999998</v>
      </c>
      <c r="Q55" s="4">
        <f t="shared" si="21"/>
        <v>12.5</v>
      </c>
      <c r="R55">
        <f t="shared" si="0"/>
        <v>100000</v>
      </c>
      <c r="S55">
        <f t="shared" si="1"/>
        <v>-18559.80602738318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-29.607539296404685</v>
      </c>
      <c r="AC55">
        <f t="shared" si="2"/>
        <v>-27.237536572093724</v>
      </c>
      <c r="AE55">
        <f t="shared" si="3"/>
        <v>0</v>
      </c>
      <c r="AF55">
        <f t="shared" si="24"/>
        <v>0</v>
      </c>
      <c r="AG55">
        <f t="shared" si="24"/>
        <v>-1.8344437794707687E-2</v>
      </c>
      <c r="AH55">
        <f t="shared" si="5"/>
        <v>-125.56674125036001</v>
      </c>
      <c r="AI55">
        <f t="shared" si="25"/>
        <v>-125.58508568815472</v>
      </c>
      <c r="AJ55">
        <f t="shared" si="7"/>
        <v>-2.3700027243109609</v>
      </c>
      <c r="AK55">
        <f t="shared" si="22"/>
        <v>-2.072527750748328</v>
      </c>
      <c r="AL55">
        <f t="shared" si="8"/>
        <v>-130.02761616321402</v>
      </c>
      <c r="AN55">
        <f t="shared" si="26"/>
        <v>0</v>
      </c>
      <c r="AO55">
        <f t="shared" si="26"/>
        <v>0</v>
      </c>
      <c r="AP55">
        <f t="shared" si="26"/>
        <v>-7.9404235669323507E-5</v>
      </c>
      <c r="AQ55">
        <f t="shared" si="26"/>
        <v>-0.5435179440249196</v>
      </c>
      <c r="AR55">
        <f t="shared" si="26"/>
        <v>-0.54359734826058892</v>
      </c>
      <c r="AS55">
        <f t="shared" si="26"/>
        <v>-1.0258600288770802E-2</v>
      </c>
      <c r="AT55">
        <f t="shared" si="26"/>
        <v>-8.9709744061554405E-3</v>
      </c>
      <c r="AU55">
        <f t="shared" si="23"/>
        <v>-0.56282692295551517</v>
      </c>
      <c r="AW55">
        <v>52</v>
      </c>
      <c r="AX55">
        <f>IF(Z55&gt;0, (R55*SUMPRODUCT(K55:$K$98, X55:$X$98)-K55*$AZ$3)/Z55, 0)</f>
        <v>-18559.80602738318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0.483034941</v>
      </c>
      <c r="Q56" s="4">
        <f t="shared" si="21"/>
        <v>12.5</v>
      </c>
      <c r="R56">
        <f t="shared" si="0"/>
        <v>100000</v>
      </c>
      <c r="S56">
        <f t="shared" si="1"/>
        <v>-33266.760371459859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-27.237536572093724</v>
      </c>
      <c r="AC56">
        <f t="shared" si="2"/>
        <v>-24.750440412118209</v>
      </c>
      <c r="AE56">
        <f t="shared" si="3"/>
        <v>0</v>
      </c>
      <c r="AF56">
        <f t="shared" si="24"/>
        <v>0</v>
      </c>
      <c r="AG56">
        <f t="shared" si="24"/>
        <v>-9.2999889889158124E-3</v>
      </c>
      <c r="AH56">
        <f t="shared" si="5"/>
        <v>-70.888035422758378</v>
      </c>
      <c r="AI56">
        <f t="shared" si="25"/>
        <v>-70.897335411747292</v>
      </c>
      <c r="AJ56">
        <f t="shared" si="7"/>
        <v>-2.4870961599755148</v>
      </c>
      <c r="AK56">
        <f t="shared" si="22"/>
        <v>-1.9066275600465608</v>
      </c>
      <c r="AL56">
        <f t="shared" si="8"/>
        <v>-75.291059131769373</v>
      </c>
      <c r="AN56">
        <f t="shared" si="26"/>
        <v>0</v>
      </c>
      <c r="AO56">
        <f t="shared" si="26"/>
        <v>0</v>
      </c>
      <c r="AP56">
        <f t="shared" si="26"/>
        <v>-3.5942118768704014E-5</v>
      </c>
      <c r="AQ56">
        <f t="shared" si="26"/>
        <v>-0.27396443065486981</v>
      </c>
      <c r="AR56">
        <f t="shared" si="26"/>
        <v>-0.27400037277363848</v>
      </c>
      <c r="AS56">
        <f t="shared" si="26"/>
        <v>-9.6120012268368117E-3</v>
      </c>
      <c r="AT56">
        <f t="shared" si="26"/>
        <v>-7.3686360588763253E-3</v>
      </c>
      <c r="AU56">
        <f t="shared" si="23"/>
        <v>-0.29098101005935167</v>
      </c>
      <c r="AW56">
        <v>53</v>
      </c>
      <c r="AX56">
        <f>IF(Z56&gt;0, (R56*SUMPRODUCT(K56:$K$98, X56:$X$98)-K56*$AZ$3)/Z56, 0)</f>
        <v>-33266.760371459859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0.509773425</v>
      </c>
      <c r="Q57" s="4">
        <f t="shared" si="21"/>
        <v>12.5</v>
      </c>
      <c r="R57">
        <f t="shared" si="0"/>
        <v>100000</v>
      </c>
      <c r="S57">
        <f t="shared" si="1"/>
        <v>-62466.385938934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-24.750440412118209</v>
      </c>
      <c r="AC57">
        <f t="shared" si="2"/>
        <v>-22.318499392772694</v>
      </c>
      <c r="AE57">
        <f t="shared" si="3"/>
        <v>0</v>
      </c>
      <c r="AF57">
        <f t="shared" si="24"/>
        <v>0</v>
      </c>
      <c r="AG57">
        <f t="shared" si="24"/>
        <v>-4.466101859684754E-3</v>
      </c>
      <c r="AH57">
        <f t="shared" si="5"/>
        <v>-37.927097914735207</v>
      </c>
      <c r="AI57">
        <f t="shared" si="25"/>
        <v>-37.931564016594891</v>
      </c>
      <c r="AJ57">
        <f t="shared" si="7"/>
        <v>-2.4319410193455155</v>
      </c>
      <c r="AK57">
        <f t="shared" si="22"/>
        <v>-1.7325308288482748</v>
      </c>
      <c r="AL57">
        <f t="shared" si="8"/>
        <v>-42.096035864788682</v>
      </c>
      <c r="AN57">
        <f t="shared" si="26"/>
        <v>0</v>
      </c>
      <c r="AO57">
        <f t="shared" si="26"/>
        <v>0</v>
      </c>
      <c r="AP57">
        <f t="shared" si="26"/>
        <v>-1.5411036245123167E-5</v>
      </c>
      <c r="AQ57">
        <f t="shared" si="26"/>
        <v>-0.13087383561770732</v>
      </c>
      <c r="AR57">
        <f t="shared" si="26"/>
        <v>-0.13088924665395246</v>
      </c>
      <c r="AS57">
        <f t="shared" si="26"/>
        <v>-8.3918218555321996E-3</v>
      </c>
      <c r="AT57">
        <f t="shared" si="26"/>
        <v>-5.9783892616051323E-3</v>
      </c>
      <c r="AU57">
        <f t="shared" si="23"/>
        <v>-0.14525945777108978</v>
      </c>
      <c r="AW57">
        <v>54</v>
      </c>
      <c r="AX57">
        <f>IF(Z57&gt;0, (R57*SUMPRODUCT(K57:$K$98, X57:$X$98)-K57*$AZ$3)/Z57, 0)</f>
        <v>-62466.385938934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0.53654903799999998</v>
      </c>
      <c r="Q58" s="4">
        <f t="shared" si="21"/>
        <v>12.5</v>
      </c>
      <c r="R58">
        <f t="shared" si="0"/>
        <v>100000</v>
      </c>
      <c r="S58">
        <f t="shared" si="1"/>
        <v>-123653.21861749332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-22.318499392772694</v>
      </c>
      <c r="AC58">
        <f t="shared" si="2"/>
        <v>-20.03338621946148</v>
      </c>
      <c r="AE58">
        <f t="shared" si="3"/>
        <v>0</v>
      </c>
      <c r="AF58">
        <f t="shared" si="24"/>
        <v>0</v>
      </c>
      <c r="AG58">
        <f t="shared" si="24"/>
        <v>-2.0251581846640406E-3</v>
      </c>
      <c r="AH58">
        <f t="shared" si="5"/>
        <v>-19.170261251390926</v>
      </c>
      <c r="AI58">
        <f t="shared" si="25"/>
        <v>-19.172286409575591</v>
      </c>
      <c r="AJ58">
        <f t="shared" si="7"/>
        <v>-2.2851131733112133</v>
      </c>
      <c r="AK58">
        <f t="shared" si="22"/>
        <v>-1.5622949574940888</v>
      </c>
      <c r="AL58">
        <f t="shared" si="8"/>
        <v>-23.019694540380893</v>
      </c>
      <c r="AN58">
        <f t="shared" si="26"/>
        <v>0</v>
      </c>
      <c r="AO58">
        <f t="shared" si="26"/>
        <v>0</v>
      </c>
      <c r="AP58">
        <f t="shared" si="26"/>
        <v>-6.2394189381856838E-6</v>
      </c>
      <c r="AQ58">
        <f t="shared" si="26"/>
        <v>-5.9062690513599761E-2</v>
      </c>
      <c r="AR58">
        <f t="shared" si="26"/>
        <v>-5.9068929932537949E-2</v>
      </c>
      <c r="AS58">
        <f t="shared" si="26"/>
        <v>-7.0403282654292187E-3</v>
      </c>
      <c r="AT58">
        <f t="shared" si="26"/>
        <v>-4.8133586890338189E-3</v>
      </c>
      <c r="AU58">
        <f t="shared" si="23"/>
        <v>-7.092261688700098E-2</v>
      </c>
      <c r="AW58">
        <v>55</v>
      </c>
      <c r="AX58">
        <f>IF(Z58&gt;0, (R58*SUMPRODUCT(K58:$K$98, X58:$X$98)-K58*$AZ$3)/Z58, 0)</f>
        <v>-123653.21861749332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0.56320604299999999</v>
      </c>
      <c r="Q59" s="4">
        <f t="shared" si="21"/>
        <v>12.5</v>
      </c>
      <c r="R59">
        <f t="shared" si="0"/>
        <v>100000</v>
      </c>
      <c r="S59">
        <f t="shared" si="1"/>
        <v>-259383.2172759104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-20.03338621946148</v>
      </c>
      <c r="AC59">
        <f t="shared" si="2"/>
        <v>-17.93531765200283</v>
      </c>
      <c r="AE59">
        <f t="shared" si="3"/>
        <v>0</v>
      </c>
      <c r="AF59">
        <f t="shared" si="24"/>
        <v>0</v>
      </c>
      <c r="AG59">
        <f t="shared" si="24"/>
        <v>-8.6432527518370264E-4</v>
      </c>
      <c r="AH59">
        <f t="shared" si="5"/>
        <v>-9.1246506210695806</v>
      </c>
      <c r="AI59">
        <f t="shared" si="25"/>
        <v>-9.1255149463447651</v>
      </c>
      <c r="AJ59">
        <f t="shared" si="7"/>
        <v>-2.0980685674586503</v>
      </c>
      <c r="AK59">
        <f t="shared" si="22"/>
        <v>-1.4023370353623037</v>
      </c>
      <c r="AL59">
        <f t="shared" si="8"/>
        <v>-12.62592054916572</v>
      </c>
      <c r="AN59">
        <f t="shared" si="26"/>
        <v>0</v>
      </c>
      <c r="AO59">
        <f t="shared" si="26"/>
        <v>0</v>
      </c>
      <c r="AP59">
        <f t="shared" si="26"/>
        <v>-2.3776306232223272E-6</v>
      </c>
      <c r="AQ59">
        <f t="shared" si="26"/>
        <v>-2.5100560362820146E-2</v>
      </c>
      <c r="AR59">
        <f t="shared" si="26"/>
        <v>-2.5102937993443371E-2</v>
      </c>
      <c r="AS59">
        <f t="shared" si="26"/>
        <v>-5.7714754142179289E-3</v>
      </c>
      <c r="AT59">
        <f t="shared" si="26"/>
        <v>-3.857621170048012E-3</v>
      </c>
      <c r="AU59">
        <f t="shared" si="23"/>
        <v>-3.4732034577709313E-2</v>
      </c>
      <c r="AW59">
        <v>56</v>
      </c>
      <c r="AX59">
        <f>IF(Z59&gt;0, (R59*SUMPRODUCT(K59:$K$98, X59:$X$98)-K59*$AZ$3)/Z59, 0)</f>
        <v>-259383.2172759104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0.59415461300000005</v>
      </c>
      <c r="Q60" s="4">
        <f t="shared" si="21"/>
        <v>12.5</v>
      </c>
      <c r="R60">
        <f t="shared" si="0"/>
        <v>100000</v>
      </c>
      <c r="S60">
        <f t="shared" si="1"/>
        <v>-585814.53921638243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-17.93531765200283</v>
      </c>
      <c r="AC60">
        <f t="shared" si="2"/>
        <v>-16.034408160604716</v>
      </c>
      <c r="AE60">
        <f t="shared" si="3"/>
        <v>0</v>
      </c>
      <c r="AF60">
        <f t="shared" si="24"/>
        <v>0</v>
      </c>
      <c r="AG60">
        <f t="shared" si="24"/>
        <v>-3.4213917304897422E-4</v>
      </c>
      <c r="AH60">
        <f t="shared" si="5"/>
        <v>-4.1083427950631313</v>
      </c>
      <c r="AI60">
        <f t="shared" si="25"/>
        <v>-4.1086849342361802</v>
      </c>
      <c r="AJ60">
        <f t="shared" si="7"/>
        <v>-1.9009094913981137</v>
      </c>
      <c r="AK60">
        <f t="shared" si="22"/>
        <v>-1.2554722356401982</v>
      </c>
      <c r="AL60">
        <f t="shared" si="8"/>
        <v>-7.2650666612744921</v>
      </c>
      <c r="AN60">
        <f t="shared" si="26"/>
        <v>0</v>
      </c>
      <c r="AO60">
        <f t="shared" si="26"/>
        <v>0</v>
      </c>
      <c r="AP60">
        <f t="shared" si="26"/>
        <v>-8.4033403052901169E-7</v>
      </c>
      <c r="AQ60">
        <f t="shared" si="26"/>
        <v>-1.0090572877125791E-2</v>
      </c>
      <c r="AR60">
        <f t="shared" si="26"/>
        <v>-1.0091413211156319E-2</v>
      </c>
      <c r="AS60">
        <f t="shared" si="26"/>
        <v>-4.6688571797909176E-3</v>
      </c>
      <c r="AT60">
        <f t="shared" si="26"/>
        <v>-3.0835874027256753E-3</v>
      </c>
      <c r="AU60">
        <f t="shared" si="23"/>
        <v>-1.7843857793672913E-2</v>
      </c>
      <c r="AW60">
        <v>57</v>
      </c>
      <c r="AX60">
        <f>IF(Z60&gt;0, (R60*SUMPRODUCT(K60:$K$98, X60:$X$98)-K60*$AZ$3)/Z60, 0)</f>
        <v>-585814.53921638243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0.62493506799999998</v>
      </c>
      <c r="Q61" s="4">
        <f t="shared" si="21"/>
        <v>12.5</v>
      </c>
      <c r="R61">
        <f t="shared" si="0"/>
        <v>100000</v>
      </c>
      <c r="S61">
        <f t="shared" si="1"/>
        <v>-1433597.0015117035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-16.034408160604716</v>
      </c>
      <c r="AC61">
        <f t="shared" si="2"/>
        <v>-14.324846901552437</v>
      </c>
      <c r="AE61">
        <f t="shared" si="3"/>
        <v>0</v>
      </c>
      <c r="AF61">
        <f t="shared" si="24"/>
        <v>0</v>
      </c>
      <c r="AG61">
        <f t="shared" si="24"/>
        <v>-1.2490301394365999E-4</v>
      </c>
      <c r="AH61">
        <f t="shared" si="5"/>
        <v>-1.7105181389985957</v>
      </c>
      <c r="AI61">
        <f t="shared" si="25"/>
        <v>-1.7106430420125394</v>
      </c>
      <c r="AJ61">
        <f t="shared" si="7"/>
        <v>-1.7095612590522791</v>
      </c>
      <c r="AK61">
        <f t="shared" si="22"/>
        <v>-1.1224085712423302</v>
      </c>
      <c r="AL61">
        <f t="shared" si="8"/>
        <v>-4.5426128723071484</v>
      </c>
      <c r="AN61">
        <f t="shared" si="26"/>
        <v>0</v>
      </c>
      <c r="AO61">
        <f t="shared" si="26"/>
        <v>0</v>
      </c>
      <c r="AP61">
        <f t="shared" si="26"/>
        <v>-2.7390757652889245E-7</v>
      </c>
      <c r="AQ61">
        <f t="shared" si="26"/>
        <v>-3.7511014607954428E-3</v>
      </c>
      <c r="AR61">
        <f t="shared" si="26"/>
        <v>-3.7513753683719718E-3</v>
      </c>
      <c r="AS61">
        <f t="shared" si="26"/>
        <v>-3.7490030593329855E-3</v>
      </c>
      <c r="AT61">
        <f t="shared" si="26"/>
        <v>-2.4613994644109923E-3</v>
      </c>
      <c r="AU61">
        <f t="shared" si="23"/>
        <v>-9.9617778921159486E-3</v>
      </c>
      <c r="AW61">
        <v>58</v>
      </c>
      <c r="AX61">
        <f>IF(Z61&gt;0, (R61*SUMPRODUCT(K61:$K$98, X61:$X$98)-K61*$AZ$3)/Z61, 0)</f>
        <v>-1433597.0015117035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0.65550924799999999</v>
      </c>
      <c r="Q62" s="4">
        <f t="shared" si="21"/>
        <v>12.5</v>
      </c>
      <c r="R62">
        <f t="shared" si="0"/>
        <v>100000</v>
      </c>
      <c r="S62">
        <f t="shared" si="1"/>
        <v>-3827647.940799172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-14.324846901552437</v>
      </c>
      <c r="AC62">
        <f t="shared" si="2"/>
        <v>-12.793194581647692</v>
      </c>
      <c r="AE62">
        <f t="shared" si="3"/>
        <v>0</v>
      </c>
      <c r="AF62">
        <f t="shared" si="24"/>
        <v>0</v>
      </c>
      <c r="AG62">
        <f t="shared" si="24"/>
        <v>-4.1778903061081324E-5</v>
      </c>
      <c r="AH62">
        <f t="shared" si="5"/>
        <v>-0.65500064594513663</v>
      </c>
      <c r="AI62">
        <f t="shared" si="25"/>
        <v>-0.65504242484819775</v>
      </c>
      <c r="AJ62">
        <f t="shared" si="7"/>
        <v>-1.5316523199047456</v>
      </c>
      <c r="AK62">
        <f t="shared" si="22"/>
        <v>-1.0027392831086708</v>
      </c>
      <c r="AL62">
        <f t="shared" si="8"/>
        <v>-3.1894340278616142</v>
      </c>
      <c r="AN62">
        <f t="shared" si="26"/>
        <v>0</v>
      </c>
      <c r="AO62">
        <f t="shared" si="26"/>
        <v>0</v>
      </c>
      <c r="AP62">
        <f t="shared" si="26"/>
        <v>-8.1803170760398923E-8</v>
      </c>
      <c r="AQ62">
        <f t="shared" si="26"/>
        <v>-1.2824924965139767E-3</v>
      </c>
      <c r="AR62">
        <f t="shared" si="26"/>
        <v>-1.2825742996847372E-3</v>
      </c>
      <c r="AS62">
        <f t="shared" si="26"/>
        <v>-2.9989781227034015E-3</v>
      </c>
      <c r="AT62">
        <f t="shared" si="26"/>
        <v>-1.9633654020157886E-3</v>
      </c>
      <c r="AU62">
        <f t="shared" si="23"/>
        <v>-6.2449178244039279E-3</v>
      </c>
      <c r="AW62">
        <v>59</v>
      </c>
      <c r="AX62">
        <f>IF(Z62&gt;0, (R62*SUMPRODUCT(K62:$K$98, X62:$X$98)-K62*$AZ$3)/Z62, 0)</f>
        <v>-3827647.940799172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0.68583899100000001</v>
      </c>
      <c r="Q63" s="4">
        <f t="shared" si="21"/>
        <v>12.5</v>
      </c>
      <c r="R63">
        <f t="shared" si="0"/>
        <v>100000</v>
      </c>
      <c r="S63">
        <f t="shared" si="1"/>
        <v>-11237034.425577303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-12.793194581647692</v>
      </c>
      <c r="AC63">
        <f t="shared" si="2"/>
        <v>-11.423581162210686</v>
      </c>
      <c r="AE63">
        <f t="shared" si="3"/>
        <v>0</v>
      </c>
      <c r="AF63">
        <f t="shared" si="24"/>
        <v>0</v>
      </c>
      <c r="AG63">
        <f t="shared" si="24"/>
        <v>-1.2707513309971682E-5</v>
      </c>
      <c r="AH63">
        <f t="shared" si="5"/>
        <v>-0.2292288057639906</v>
      </c>
      <c r="AI63">
        <f t="shared" si="25"/>
        <v>-0.22924151327730058</v>
      </c>
      <c r="AJ63">
        <f t="shared" si="7"/>
        <v>-1.3696134194370053</v>
      </c>
      <c r="AK63">
        <f t="shared" si="22"/>
        <v>-0.89552362071533853</v>
      </c>
      <c r="AL63">
        <f t="shared" si="8"/>
        <v>-2.4943785534296445</v>
      </c>
      <c r="AN63">
        <f t="shared" si="26"/>
        <v>0</v>
      </c>
      <c r="AO63">
        <f t="shared" si="26"/>
        <v>0</v>
      </c>
      <c r="AP63">
        <f t="shared" si="26"/>
        <v>-2.2215477640966276E-8</v>
      </c>
      <c r="AQ63">
        <f t="shared" si="26"/>
        <v>-4.0074145782080495E-4</v>
      </c>
      <c r="AR63">
        <f t="shared" si="26"/>
        <v>-4.0076367329844597E-4</v>
      </c>
      <c r="AS63">
        <f t="shared" si="26"/>
        <v>-2.3943800454172383E-3</v>
      </c>
      <c r="AT63">
        <f t="shared" si="26"/>
        <v>-1.56556869055942E-3</v>
      </c>
      <c r="AU63">
        <f t="shared" si="23"/>
        <v>-4.3607124092751044E-3</v>
      </c>
      <c r="AW63">
        <v>60</v>
      </c>
      <c r="AX63">
        <f>IF(Z63&gt;0, (R63*SUMPRODUCT(K63:$K$98, X63:$X$98)-K63*$AZ$3)/Z63, 0)</f>
        <v>-11237034.425577303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0.71588716699999999</v>
      </c>
      <c r="Q64" s="4">
        <f t="shared" si="21"/>
        <v>12.5</v>
      </c>
      <c r="R64">
        <f t="shared" si="0"/>
        <v>100000</v>
      </c>
      <c r="S64">
        <f t="shared" si="1"/>
        <v>-36603184.247946888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-11.423581162210686</v>
      </c>
      <c r="AC64">
        <f t="shared" si="2"/>
        <v>-10.199967696585007</v>
      </c>
      <c r="AE64">
        <f t="shared" si="3"/>
        <v>0</v>
      </c>
      <c r="AF64">
        <f t="shared" si="24"/>
        <v>0</v>
      </c>
      <c r="AG64">
        <f t="shared" si="24"/>
        <v>-3.4832924737815449E-6</v>
      </c>
      <c r="AH64">
        <f t="shared" si="5"/>
        <v>-7.2777165624723361E-2</v>
      </c>
      <c r="AI64">
        <f t="shared" si="25"/>
        <v>-7.2780648917197141E-2</v>
      </c>
      <c r="AJ64">
        <f t="shared" si="7"/>
        <v>-1.2236134656256787</v>
      </c>
      <c r="AK64">
        <f t="shared" si="22"/>
        <v>-0.79965068135474815</v>
      </c>
      <c r="AL64">
        <f t="shared" si="8"/>
        <v>-2.0960447958976243</v>
      </c>
      <c r="AN64">
        <f t="shared" si="26"/>
        <v>0</v>
      </c>
      <c r="AO64">
        <f t="shared" si="26"/>
        <v>0</v>
      </c>
      <c r="AP64">
        <f t="shared" si="26"/>
        <v>-5.437095993404842E-9</v>
      </c>
      <c r="AQ64">
        <f t="shared" si="26"/>
        <v>-1.1359839537102279E-4</v>
      </c>
      <c r="AR64">
        <f t="shared" si="26"/>
        <v>-1.1360383246701618E-4</v>
      </c>
      <c r="AS64">
        <f t="shared" si="26"/>
        <v>-1.9099469600975083E-3</v>
      </c>
      <c r="AT64">
        <f t="shared" si="26"/>
        <v>-1.2481804351609047E-3</v>
      </c>
      <c r="AU64">
        <f t="shared" si="23"/>
        <v>-3.2717312277254296E-3</v>
      </c>
      <c r="AW64">
        <v>61</v>
      </c>
      <c r="AX64">
        <f>IF(Z64&gt;0, (R64*SUMPRODUCT(K64:$K$98, X64:$X$98)-K64*$AZ$3)/Z64, 0)</f>
        <v>-36603184.247946888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0.74578270000000002</v>
      </c>
      <c r="Q65" s="4">
        <f t="shared" si="21"/>
        <v>12.5</v>
      </c>
      <c r="R65">
        <f t="shared" si="0"/>
        <v>100000</v>
      </c>
      <c r="S65">
        <f t="shared" si="1"/>
        <v>-133822477.85409106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-10.199967696585007</v>
      </c>
      <c r="AC65">
        <f t="shared" si="2"/>
        <v>-9.1072114672272555</v>
      </c>
      <c r="AE65">
        <f t="shared" si="3"/>
        <v>0</v>
      </c>
      <c r="AF65">
        <f t="shared" si="24"/>
        <v>0</v>
      </c>
      <c r="AG65">
        <f t="shared" si="24"/>
        <v>-8.5068028305724959E-7</v>
      </c>
      <c r="AH65">
        <f t="shared" si="5"/>
        <v>-2.078223412789184E-2</v>
      </c>
      <c r="AI65">
        <f t="shared" si="25"/>
        <v>-2.0783084808174895E-2</v>
      </c>
      <c r="AJ65">
        <f t="shared" si="7"/>
        <v>-1.092756229357752</v>
      </c>
      <c r="AK65">
        <f t="shared" si="22"/>
        <v>-0.71399773876095063</v>
      </c>
      <c r="AL65">
        <f t="shared" si="8"/>
        <v>-1.8275370529268775</v>
      </c>
      <c r="AN65">
        <f t="shared" si="26"/>
        <v>0</v>
      </c>
      <c r="AO65">
        <f t="shared" si="26"/>
        <v>0</v>
      </c>
      <c r="AP65">
        <f t="shared" si="26"/>
        <v>-1.1855650922769179E-9</v>
      </c>
      <c r="AQ65">
        <f t="shared" si="26"/>
        <v>-2.8963515215147465E-5</v>
      </c>
      <c r="AR65">
        <f t="shared" si="26"/>
        <v>-2.8964700780239741E-5</v>
      </c>
      <c r="AS65">
        <f t="shared" si="26"/>
        <v>-1.5229383655616154E-3</v>
      </c>
      <c r="AT65">
        <f t="shared" si="26"/>
        <v>-9.9507513210185636E-4</v>
      </c>
      <c r="AU65">
        <f t="shared" si="23"/>
        <v>-2.5469781984437116E-3</v>
      </c>
      <c r="AW65">
        <v>62</v>
      </c>
      <c r="AX65">
        <f>IF(Z65&gt;0, (R65*SUMPRODUCT(K65:$K$98, X65:$X$98)-K65*$AZ$3)/Z65, 0)</f>
        <v>-133822477.85409106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0.77567720100000004</v>
      </c>
      <c r="Q66" s="4">
        <f t="shared" si="21"/>
        <v>12.5</v>
      </c>
      <c r="R66">
        <f t="shared" si="0"/>
        <v>100000</v>
      </c>
      <c r="S66">
        <f t="shared" si="1"/>
        <v>-557498889.39852715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-9.1072114672272555</v>
      </c>
      <c r="AC66">
        <f t="shared" si="2"/>
        <v>-8.1314637988200378</v>
      </c>
      <c r="AE66">
        <f t="shared" si="3"/>
        <v>0</v>
      </c>
      <c r="AF66">
        <f t="shared" si="24"/>
        <v>0</v>
      </c>
      <c r="AG66">
        <f t="shared" si="24"/>
        <v>-1.8232017931894199E-7</v>
      </c>
      <c r="AH66">
        <f t="shared" si="5"/>
        <v>-5.2788264072618808E-3</v>
      </c>
      <c r="AI66">
        <f t="shared" si="25"/>
        <v>-5.2790087274412001E-3</v>
      </c>
      <c r="AJ66">
        <f t="shared" si="7"/>
        <v>-0.97574766840721772</v>
      </c>
      <c r="AK66">
        <f t="shared" si="22"/>
        <v>-0.63750480270590792</v>
      </c>
      <c r="AL66">
        <f t="shared" si="8"/>
        <v>-1.6185314798405668</v>
      </c>
      <c r="AN66">
        <f t="shared" si="26"/>
        <v>0</v>
      </c>
      <c r="AO66">
        <f t="shared" si="26"/>
        <v>0</v>
      </c>
      <c r="AP66">
        <f t="shared" si="26"/>
        <v>-2.2686931158346633E-10</v>
      </c>
      <c r="AQ66">
        <f t="shared" si="26"/>
        <v>-6.5686843741476164E-6</v>
      </c>
      <c r="AR66">
        <f t="shared" si="26"/>
        <v>-6.5689112434592004E-6</v>
      </c>
      <c r="AS66">
        <f t="shared" si="26"/>
        <v>-1.2141673107038192E-3</v>
      </c>
      <c r="AT66">
        <f t="shared" si="26"/>
        <v>-7.9327629152905631E-4</v>
      </c>
      <c r="AU66">
        <f t="shared" si="23"/>
        <v>-2.0140125134763343E-3</v>
      </c>
      <c r="AW66">
        <v>63</v>
      </c>
      <c r="AX66">
        <f>IF(Z66&gt;0, (R66*SUMPRODUCT(K66:$K$98, X66:$X$98)-K66*$AZ$3)/Z66, 0)</f>
        <v>-557498889.39852715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0.80557273399999996</v>
      </c>
      <c r="Q67" s="4">
        <f t="shared" si="21"/>
        <v>12.5</v>
      </c>
      <c r="R67">
        <f t="shared" ref="R67:R69" si="27">$C$6</f>
        <v>100000</v>
      </c>
      <c r="S67">
        <f t="shared" ref="S67:S69" si="28">AX67</f>
        <v>-2698989509.1670074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-8.1314637988200378</v>
      </c>
      <c r="AC67">
        <f t="shared" ref="AC67:AC69" si="29">S67*Z67</f>
        <v>-7.2602412318593821</v>
      </c>
      <c r="AE67">
        <f t="shared" ref="AE67:AE69" si="30">$Z67*O67</f>
        <v>0</v>
      </c>
      <c r="AF67">
        <f t="shared" si="24"/>
        <v>0</v>
      </c>
      <c r="AG67">
        <f t="shared" si="24"/>
        <v>-3.3624812208422215E-8</v>
      </c>
      <c r="AH67">
        <f t="shared" ref="AH67:AH69" si="31">-X67*R67</f>
        <v>-1.1749773225386427E-3</v>
      </c>
      <c r="AI67">
        <f t="shared" ref="AI67:AI69" si="32">SUM(AE67:AH67)</f>
        <v>-1.1750109473508512E-3</v>
      </c>
      <c r="AJ67">
        <f t="shared" ref="AJ67:AJ69" si="33">AB67-AC67</f>
        <v>-0.8712225669606557</v>
      </c>
      <c r="AK67">
        <f t="shared" si="22"/>
        <v>-0.56920246591740264</v>
      </c>
      <c r="AL67">
        <f t="shared" ref="AL67:AL69" si="34">SUM(AI67:AK67)</f>
        <v>-1.4416000438254093</v>
      </c>
      <c r="AN67">
        <f t="shared" si="26"/>
        <v>0</v>
      </c>
      <c r="AO67">
        <f t="shared" si="26"/>
        <v>0</v>
      </c>
      <c r="AP67">
        <f t="shared" si="26"/>
        <v>-3.7357934709500739E-11</v>
      </c>
      <c r="AQ67">
        <f t="shared" si="26"/>
        <v>-1.3054266542356485E-6</v>
      </c>
      <c r="AR67">
        <f t="shared" si="26"/>
        <v>-1.3054640121703582E-6</v>
      </c>
      <c r="AS67">
        <f t="shared" si="26"/>
        <v>-9.6794817982083904E-4</v>
      </c>
      <c r="AT67">
        <f t="shared" si="26"/>
        <v>-6.3239694623195436E-4</v>
      </c>
      <c r="AU67">
        <f t="shared" si="23"/>
        <v>-1.6016505900649639E-3</v>
      </c>
      <c r="AW67">
        <v>64</v>
      </c>
      <c r="AX67">
        <f>IF(Z67&gt;0, (R67*SUMPRODUCT(K67:$K$98, X67:$X$98)-K67*$AZ$3)/Z67, 0)</f>
        <v>-2698989509.1670074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0.83546826699999999</v>
      </c>
      <c r="Q68" s="4">
        <f t="shared" si="21"/>
        <v>12.5</v>
      </c>
      <c r="R68">
        <f t="shared" si="27"/>
        <v>100000</v>
      </c>
      <c r="S68">
        <f t="shared" si="28"/>
        <v>-15594288874.674217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-7.2602412318593821</v>
      </c>
      <c r="AC68">
        <f t="shared" si="29"/>
        <v>-6.4823593804601192</v>
      </c>
      <c r="AE68">
        <f t="shared" si="30"/>
        <v>0</v>
      </c>
      <c r="AF68">
        <f t="shared" si="24"/>
        <v>0</v>
      </c>
      <c r="AG68">
        <f t="shared" si="24"/>
        <v>-5.1961005023670431E-9</v>
      </c>
      <c r="AH68">
        <f t="shared" si="31"/>
        <v>-2.2473970867176762E-4</v>
      </c>
      <c r="AI68">
        <f t="shared" si="32"/>
        <v>-2.2474490477226999E-4</v>
      </c>
      <c r="AJ68">
        <f t="shared" si="33"/>
        <v>-0.77788185139926291</v>
      </c>
      <c r="AK68">
        <f t="shared" si="22"/>
        <v>-0.50821688623015682</v>
      </c>
      <c r="AL68">
        <f t="shared" si="34"/>
        <v>-1.286323482534192</v>
      </c>
      <c r="AN68">
        <f t="shared" si="26"/>
        <v>0</v>
      </c>
      <c r="AO68">
        <f t="shared" si="26"/>
        <v>0</v>
      </c>
      <c r="AP68">
        <f t="shared" si="26"/>
        <v>-5.1544521356785723E-12</v>
      </c>
      <c r="AQ68">
        <f t="shared" si="26"/>
        <v>-2.2293834978889803E-7</v>
      </c>
      <c r="AR68">
        <f t="shared" si="26"/>
        <v>-2.2294350424103372E-7</v>
      </c>
      <c r="AS68">
        <f t="shared" si="26"/>
        <v>-7.7164688566435746E-4</v>
      </c>
      <c r="AT68">
        <f t="shared" si="26"/>
        <v>-5.0414336932544249E-4</v>
      </c>
      <c r="AU68">
        <f t="shared" si="23"/>
        <v>-1.2760131984940412E-3</v>
      </c>
      <c r="AW68">
        <v>65</v>
      </c>
      <c r="AX68">
        <f>IF(Z68&gt;0, (R68*SUMPRODUCT(K68:$K$98, X68:$X$98)-K68*$AZ$3)/Z68, 0)</f>
        <v>-15594288874.674217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100000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-6.4823593804601192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-4.1568804018936348E-5</v>
      </c>
      <c r="AI69">
        <f t="shared" si="32"/>
        <v>-4.1568804018936348E-5</v>
      </c>
      <c r="AJ69">
        <f t="shared" si="33"/>
        <v>-6.4823593804601192</v>
      </c>
      <c r="AK69">
        <f t="shared" si="22"/>
        <v>-0.4537651566322084</v>
      </c>
      <c r="AL69">
        <f t="shared" si="34"/>
        <v>-6.936166105896346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-3.6817515254846942E-8</v>
      </c>
      <c r="AR69">
        <f t="shared" si="26"/>
        <v>-3.6817515254846942E-8</v>
      </c>
      <c r="AS69">
        <f t="shared" si="26"/>
        <v>-5.7414296853180793E-3</v>
      </c>
      <c r="AT69">
        <f t="shared" si="26"/>
        <v>-4.0190007797226559E-4</v>
      </c>
      <c r="AU69">
        <f t="shared" si="23"/>
        <v>-6.1433665808055989E-3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8272.5261845869754</v>
      </c>
      <c r="AO71" s="8">
        <f t="shared" si="47"/>
        <v>-827.25261845869761</v>
      </c>
      <c r="AP71" s="8">
        <f t="shared" si="47"/>
        <v>-230.20536467582113</v>
      </c>
      <c r="AQ71" s="8">
        <f t="shared" si="47"/>
        <v>-6534.7376008984556</v>
      </c>
      <c r="AR71" s="8">
        <f t="shared" si="47"/>
        <v>680.33060055400131</v>
      </c>
      <c r="AS71" s="8">
        <f t="shared" si="47"/>
        <v>-794.87866566437071</v>
      </c>
      <c r="AT71" s="8">
        <f t="shared" si="47"/>
        <v>367.32762609867484</v>
      </c>
      <c r="AU71" s="8">
        <f t="shared" si="47"/>
        <v>252.77956098830703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4" priority="1" operator="lessThan">
      <formula>0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F8C80-DD27-4D14-A492-9DBA13440E0C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7918.4290626365582</v>
      </c>
      <c r="K3">
        <v>1</v>
      </c>
      <c r="L3" s="2">
        <v>0</v>
      </c>
      <c r="O3">
        <f>$C$3</f>
        <v>7918.4290626365582</v>
      </c>
      <c r="P3">
        <f>O3*C5</f>
        <v>791.84290626365589</v>
      </c>
      <c r="Q3" s="4">
        <f>B8</f>
        <v>125.8175559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7918.4290626365582</v>
      </c>
      <c r="AF3">
        <f t="shared" ref="AF3:AG34" si="4">-$Z3*P3</f>
        <v>-791.84290626365589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7000.7686004729021</v>
      </c>
      <c r="AJ3">
        <f t="shared" ref="AJ3:AJ66" si="7">AB3-AC3</f>
        <v>0</v>
      </c>
      <c r="AL3">
        <f t="shared" ref="AL3:AL66" si="8">SUM(AI3:AK3)</f>
        <v>7000.7686004729021</v>
      </c>
      <c r="AN3">
        <f t="shared" ref="AN3:AU34" si="9">AE3*$K3</f>
        <v>7918.4290626365582</v>
      </c>
      <c r="AO3">
        <f t="shared" si="9"/>
        <v>-791.84290626365589</v>
      </c>
      <c r="AP3">
        <f t="shared" si="9"/>
        <v>-125.8175559</v>
      </c>
      <c r="AQ3">
        <f t="shared" si="9"/>
        <v>0</v>
      </c>
      <c r="AR3">
        <f t="shared" si="9"/>
        <v>7000.7686004729021</v>
      </c>
      <c r="AS3">
        <f t="shared" si="9"/>
        <v>0</v>
      </c>
      <c r="AT3">
        <f t="shared" si="9"/>
        <v>0</v>
      </c>
      <c r="AU3">
        <f t="shared" si="9"/>
        <v>7000.7686004729021</v>
      </c>
      <c r="AW3">
        <v>0</v>
      </c>
      <c r="AX3">
        <f>IF(Z3&gt;0, (R3*SUMPRODUCT(K3:$K$98, X3:$X$98)-K3*$AZ$3)/Z3, 0)</f>
        <v>0</v>
      </c>
      <c r="AZ3">
        <f>C6*SUMPRODUCT(X4:X98, K4:K98)/1</f>
        <v>6562.7672807762256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2.4668070000000001E-3</v>
      </c>
      <c r="R4">
        <f t="shared" si="0"/>
        <v>250000</v>
      </c>
      <c r="S4">
        <f t="shared" si="1"/>
        <v>445.76905999246617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440.21174315496864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-616.70175000000006</v>
      </c>
      <c r="AI4">
        <f t="shared" si="6"/>
        <v>-616.70175000000006</v>
      </c>
      <c r="AJ4">
        <f t="shared" si="7"/>
        <v>-440.21174315496864</v>
      </c>
      <c r="AK4">
        <f>G4*SUM(AB4, AE4:AF4)</f>
        <v>0</v>
      </c>
      <c r="AL4">
        <f t="shared" si="8"/>
        <v>-1056.9134931549688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-575.33515253288556</v>
      </c>
      <c r="AR4">
        <f t="shared" si="9"/>
        <v>-575.33515253288556</v>
      </c>
      <c r="AS4">
        <f t="shared" si="9"/>
        <v>-410.68359283045868</v>
      </c>
      <c r="AT4">
        <f t="shared" si="9"/>
        <v>0</v>
      </c>
      <c r="AU4">
        <f t="shared" si="9"/>
        <v>-986.01874536334435</v>
      </c>
      <c r="AW4">
        <v>1</v>
      </c>
      <c r="AX4">
        <f>IF(Z4&gt;0, (R4*SUMPRODUCT(K4:$K$98, X4:$X$98)-K4*$AZ$3)/Z4, 0)</f>
        <v>445.76905999246617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2.4706089999999999E-3</v>
      </c>
      <c r="Q5" s="4">
        <f t="shared" ref="Q5:Q68" si="21">$C$8</f>
        <v>12.5</v>
      </c>
      <c r="R5">
        <f t="shared" si="0"/>
        <v>250000</v>
      </c>
      <c r="S5">
        <f t="shared" si="1"/>
        <v>385.10075495780711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440.21174315496864</v>
      </c>
      <c r="AC5">
        <f t="shared" si="2"/>
        <v>375.55720833384657</v>
      </c>
      <c r="AE5">
        <f t="shared" si="3"/>
        <v>0</v>
      </c>
      <c r="AF5">
        <f t="shared" si="4"/>
        <v>0</v>
      </c>
      <c r="AG5">
        <f t="shared" si="4"/>
        <v>-12.190225658444692</v>
      </c>
      <c r="AH5">
        <f t="shared" si="5"/>
        <v>-609.9520986061342</v>
      </c>
      <c r="AI5">
        <f t="shared" si="6"/>
        <v>-622.14232426457886</v>
      </c>
      <c r="AJ5">
        <f t="shared" si="7"/>
        <v>64.65453482112207</v>
      </c>
      <c r="AK5">
        <f>G5*SUM(AB5, AE5:AF5)</f>
        <v>18.048681469353713</v>
      </c>
      <c r="AL5">
        <f t="shared" si="8"/>
        <v>-539.43910797410308</v>
      </c>
      <c r="AN5">
        <f t="shared" si="9"/>
        <v>0</v>
      </c>
      <c r="AO5">
        <f t="shared" si="9"/>
        <v>0</v>
      </c>
      <c r="AP5">
        <f t="shared" si="9"/>
        <v>-10.423959697771215</v>
      </c>
      <c r="AQ5">
        <f t="shared" si="9"/>
        <v>-521.57492991417905</v>
      </c>
      <c r="AR5">
        <f t="shared" si="9"/>
        <v>-531.99888961195018</v>
      </c>
      <c r="AS5">
        <f t="shared" si="9"/>
        <v>55.286611104417389</v>
      </c>
      <c r="AT5">
        <f t="shared" si="9"/>
        <v>15.433572232858667</v>
      </c>
      <c r="AU5">
        <f t="shared" si="9"/>
        <v>-461.27870627467416</v>
      </c>
      <c r="AW5">
        <v>2</v>
      </c>
      <c r="AX5">
        <f>IF(Z5&gt;0, (R5*SUMPRODUCT(K5:$K$98, X5:$X$98)-K5*$AZ$3)/Z5, 0)</f>
        <v>385.10075495780711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2.4744120000000001E-3</v>
      </c>
      <c r="Q6" s="4">
        <f t="shared" si="21"/>
        <v>12.5</v>
      </c>
      <c r="R6">
        <f t="shared" si="0"/>
        <v>250000</v>
      </c>
      <c r="S6">
        <f t="shared" si="1"/>
        <v>418.74412787285371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375.55720833384657</v>
      </c>
      <c r="AC6">
        <f t="shared" si="2"/>
        <v>403.27269683209943</v>
      </c>
      <c r="AE6">
        <f t="shared" si="3"/>
        <v>0</v>
      </c>
      <c r="AF6">
        <f t="shared" si="4"/>
        <v>0</v>
      </c>
      <c r="AG6">
        <f t="shared" si="4"/>
        <v>-12.038159761208282</v>
      </c>
      <c r="AH6">
        <f t="shared" si="5"/>
        <v>-603.27281303926907</v>
      </c>
      <c r="AI6">
        <f t="shared" si="6"/>
        <v>-615.31097280047732</v>
      </c>
      <c r="AJ6">
        <f t="shared" si="7"/>
        <v>-27.715488498252853</v>
      </c>
      <c r="AK6">
        <f>G6*SUM(AB6, AE6:AF6)</f>
        <v>21.970096687530027</v>
      </c>
      <c r="AL6">
        <f t="shared" si="8"/>
        <v>-621.05636461120014</v>
      </c>
      <c r="AN6">
        <f t="shared" si="9"/>
        <v>0</v>
      </c>
      <c r="AO6">
        <f t="shared" si="9"/>
        <v>0</v>
      </c>
      <c r="AP6">
        <f t="shared" si="9"/>
        <v>-9.2863571762109345</v>
      </c>
      <c r="AQ6">
        <f t="shared" si="9"/>
        <v>-465.37069848771262</v>
      </c>
      <c r="AR6">
        <f t="shared" si="9"/>
        <v>-474.65705566392353</v>
      </c>
      <c r="AS6">
        <f t="shared" si="9"/>
        <v>-21.380005799333976</v>
      </c>
      <c r="AT6">
        <f t="shared" si="9"/>
        <v>16.947952933282441</v>
      </c>
      <c r="AU6">
        <f t="shared" si="9"/>
        <v>-479.08910852997502</v>
      </c>
      <c r="AW6">
        <v>3</v>
      </c>
      <c r="AX6">
        <f>IF(Z6&gt;0, (R6*SUMPRODUCT(K6:$K$98, X6:$X$98)-K6*$AZ$3)/Z6, 0)</f>
        <v>418.74412787285371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2.4791650000000002E-3</v>
      </c>
      <c r="Q7" s="4">
        <f t="shared" si="21"/>
        <v>12.5</v>
      </c>
      <c r="R7">
        <f t="shared" si="0"/>
        <v>250000</v>
      </c>
      <c r="S7">
        <f t="shared" si="1"/>
        <v>414.67289945960727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403.27269683209943</v>
      </c>
      <c r="AC7">
        <f t="shared" si="2"/>
        <v>394.36831087132578</v>
      </c>
      <c r="AE7">
        <f t="shared" si="3"/>
        <v>0</v>
      </c>
      <c r="AF7">
        <f t="shared" si="4"/>
        <v>0</v>
      </c>
      <c r="AG7">
        <f t="shared" si="4"/>
        <v>-11.887933579251802</v>
      </c>
      <c r="AH7">
        <f t="shared" si="5"/>
        <v>-596.89168688791858</v>
      </c>
      <c r="AI7">
        <f t="shared" si="6"/>
        <v>-608.77962046717039</v>
      </c>
      <c r="AJ7">
        <f t="shared" si="7"/>
        <v>8.9043859607736522</v>
      </c>
      <c r="AK7">
        <f>G7*SUM(AB7, AE7:AF7)</f>
        <v>19.80068941445608</v>
      </c>
      <c r="AL7">
        <f t="shared" si="8"/>
        <v>-580.07454509194065</v>
      </c>
      <c r="AN7">
        <f t="shared" si="9"/>
        <v>0</v>
      </c>
      <c r="AO7">
        <f t="shared" si="9"/>
        <v>0</v>
      </c>
      <c r="AP7">
        <f t="shared" si="9"/>
        <v>-8.3436185904467877</v>
      </c>
      <c r="AQ7">
        <f t="shared" si="9"/>
        <v>-418.93206603149821</v>
      </c>
      <c r="AR7">
        <f t="shared" si="9"/>
        <v>-427.275684621945</v>
      </c>
      <c r="AS7">
        <f t="shared" si="9"/>
        <v>6.2495975220194966</v>
      </c>
      <c r="AT7">
        <f t="shared" si="9"/>
        <v>13.897234468945994</v>
      </c>
      <c r="AU7">
        <f t="shared" si="9"/>
        <v>-407.12885263097951</v>
      </c>
      <c r="AW7">
        <v>4</v>
      </c>
      <c r="AX7">
        <f>IF(Z7&gt;0, (R7*SUMPRODUCT(K7:$K$98, X7:$X$98)-K7*$AZ$3)/Z7, 0)</f>
        <v>414.67289945960727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2.4848679999999999E-3</v>
      </c>
      <c r="Q8" s="4">
        <f t="shared" si="21"/>
        <v>12.5</v>
      </c>
      <c r="R8">
        <f t="shared" si="0"/>
        <v>250000</v>
      </c>
      <c r="S8">
        <f t="shared" si="1"/>
        <v>300.26246877507612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394.36831087132578</v>
      </c>
      <c r="AC8">
        <f t="shared" si="2"/>
        <v>281.99484362034673</v>
      </c>
      <c r="AE8">
        <f t="shared" si="3"/>
        <v>0</v>
      </c>
      <c r="AF8">
        <f t="shared" si="4"/>
        <v>0</v>
      </c>
      <c r="AG8">
        <f t="shared" si="4"/>
        <v>-11.739514297722076</v>
      </c>
      <c r="AH8">
        <f t="shared" si="5"/>
        <v>-590.79891474416536</v>
      </c>
      <c r="AI8">
        <f t="shared" si="6"/>
        <v>-602.53842904188741</v>
      </c>
      <c r="AJ8">
        <f t="shared" si="7"/>
        <v>112.37346725097905</v>
      </c>
      <c r="AK8">
        <f>G8*SUM(AB8, AE8:AF8)</f>
        <v>8.4000450215592384</v>
      </c>
      <c r="AL8">
        <f t="shared" si="8"/>
        <v>-481.7649167693491</v>
      </c>
      <c r="AN8">
        <f t="shared" si="9"/>
        <v>0</v>
      </c>
      <c r="AO8">
        <f t="shared" si="9"/>
        <v>0</v>
      </c>
      <c r="AP8">
        <f t="shared" si="9"/>
        <v>-7.6910759018974275</v>
      </c>
      <c r="AQ8">
        <f t="shared" si="9"/>
        <v>-387.05854269777524</v>
      </c>
      <c r="AR8">
        <f t="shared" si="9"/>
        <v>-394.74961859967266</v>
      </c>
      <c r="AS8">
        <f t="shared" si="9"/>
        <v>73.620836779794828</v>
      </c>
      <c r="AT8">
        <f t="shared" si="9"/>
        <v>5.5032416334893579</v>
      </c>
      <c r="AU8">
        <f t="shared" si="9"/>
        <v>-315.62554018638843</v>
      </c>
      <c r="AW8">
        <v>5</v>
      </c>
      <c r="AX8">
        <f>IF(Z8&gt;0, (R8*SUMPRODUCT(K8:$K$98, X8:$X$98)-K8*$AZ$3)/Z8, 0)</f>
        <v>300.26246877507612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2.4943740000000002E-3</v>
      </c>
      <c r="Q9" s="4">
        <f t="shared" si="21"/>
        <v>12.5</v>
      </c>
      <c r="R9">
        <f t="shared" si="0"/>
        <v>250000</v>
      </c>
      <c r="S9">
        <f t="shared" si="1"/>
        <v>132.14803983483137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281.99484362034673</v>
      </c>
      <c r="AC9">
        <f t="shared" si="2"/>
        <v>122.55764867481867</v>
      </c>
      <c r="AE9">
        <f t="shared" si="3"/>
        <v>0</v>
      </c>
      <c r="AF9">
        <f t="shared" si="4"/>
        <v>0</v>
      </c>
      <c r="AG9">
        <f t="shared" si="4"/>
        <v>-11.592836415507989</v>
      </c>
      <c r="AH9">
        <f t="shared" si="5"/>
        <v>-585.65478473732423</v>
      </c>
      <c r="AI9">
        <f t="shared" si="6"/>
        <v>-597.24762115283227</v>
      </c>
      <c r="AJ9">
        <f t="shared" si="7"/>
        <v>159.43719494552806</v>
      </c>
      <c r="AK9">
        <f t="shared" ref="AK9:AK72" si="22">G9*SUM(AB9:AB9, AE9:AF9)</f>
        <v>1.6637695773600456</v>
      </c>
      <c r="AL9">
        <f t="shared" si="8"/>
        <v>-436.14665662994418</v>
      </c>
      <c r="AN9">
        <f t="shared" si="9"/>
        <v>0</v>
      </c>
      <c r="AO9">
        <f t="shared" si="9"/>
        <v>0</v>
      </c>
      <c r="AP9">
        <f t="shared" si="9"/>
        <v>-7.1928977394798119</v>
      </c>
      <c r="AQ9">
        <f t="shared" si="9"/>
        <v>-363.37569394297748</v>
      </c>
      <c r="AR9">
        <f t="shared" si="9"/>
        <v>-370.56859168245734</v>
      </c>
      <c r="AS9">
        <f t="shared" si="9"/>
        <v>98.924490781097447</v>
      </c>
      <c r="AT9">
        <f t="shared" si="9"/>
        <v>1.0323033986746681</v>
      </c>
      <c r="AU9">
        <f t="shared" si="9"/>
        <v>-270.61179750268519</v>
      </c>
      <c r="AW9">
        <v>6</v>
      </c>
      <c r="AX9">
        <f>IF(Z9&gt;0, (R9*SUMPRODUCT(K9:$K$98, X9:$X$98)-K9*$AZ$3)/Z9, 0)</f>
        <v>132.14803983483137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2.5048309999999999E-3</v>
      </c>
      <c r="Q10" s="4">
        <f t="shared" si="21"/>
        <v>12.5</v>
      </c>
      <c r="R10">
        <f t="shared" si="0"/>
        <v>250000</v>
      </c>
      <c r="S10">
        <f t="shared" si="1"/>
        <v>-34.757900942374775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122.55764867481867</v>
      </c>
      <c r="AC10">
        <f t="shared" si="2"/>
        <v>-31.83231439266001</v>
      </c>
      <c r="AE10">
        <f t="shared" si="3"/>
        <v>0</v>
      </c>
      <c r="AF10">
        <f t="shared" si="4"/>
        <v>0</v>
      </c>
      <c r="AG10">
        <f t="shared" si="4"/>
        <v>-11.447869955321416</v>
      </c>
      <c r="AH10">
        <f t="shared" si="5"/>
        <v>-580.76192062986581</v>
      </c>
      <c r="AI10">
        <f t="shared" si="6"/>
        <v>-592.20979058518719</v>
      </c>
      <c r="AJ10">
        <f t="shared" si="7"/>
        <v>154.38996306747867</v>
      </c>
      <c r="AK10">
        <f t="shared" si="22"/>
        <v>0.50248635956675658</v>
      </c>
      <c r="AL10">
        <f t="shared" si="8"/>
        <v>-437.31734115814174</v>
      </c>
      <c r="AN10">
        <f t="shared" si="9"/>
        <v>0</v>
      </c>
      <c r="AO10">
        <f t="shared" si="9"/>
        <v>0</v>
      </c>
      <c r="AP10">
        <f t="shared" si="9"/>
        <v>-6.7384041066761542</v>
      </c>
      <c r="AQ10">
        <f t="shared" si="9"/>
        <v>-341.8459963509905</v>
      </c>
      <c r="AR10">
        <f t="shared" si="9"/>
        <v>-348.58440045766667</v>
      </c>
      <c r="AS10">
        <f t="shared" si="9"/>
        <v>90.876465685206938</v>
      </c>
      <c r="AT10">
        <f t="shared" si="9"/>
        <v>0.29577171666589896</v>
      </c>
      <c r="AU10">
        <f t="shared" si="9"/>
        <v>-257.41216305579383</v>
      </c>
      <c r="AW10">
        <v>7</v>
      </c>
      <c r="AX10">
        <f>IF(Z10&gt;0, (R10*SUMPRODUCT(K10:$K$98, X10:$X$98)-K10*$AZ$3)/Z10, 0)</f>
        <v>-34.757900942374775</v>
      </c>
    </row>
    <row r="11" spans="1:52" x14ac:dyDescent="0.25">
      <c r="A11" t="s">
        <v>33</v>
      </c>
      <c r="C11" s="12">
        <f>AU100</f>
        <v>300.92767402722774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2.5162380000000001E-3</v>
      </c>
      <c r="Q11" s="4">
        <f t="shared" si="21"/>
        <v>12.5</v>
      </c>
      <c r="R11">
        <f t="shared" si="0"/>
        <v>250000</v>
      </c>
      <c r="S11">
        <f t="shared" si="1"/>
        <v>-200.51400474215342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-31.83231439266001</v>
      </c>
      <c r="AC11">
        <f t="shared" si="2"/>
        <v>-181.33821989811531</v>
      </c>
      <c r="AE11">
        <f t="shared" si="3"/>
        <v>0</v>
      </c>
      <c r="AF11">
        <f t="shared" si="4"/>
        <v>0</v>
      </c>
      <c r="AG11">
        <f t="shared" si="4"/>
        <v>-11.304585690367563</v>
      </c>
      <c r="AH11">
        <f t="shared" si="5"/>
        <v>-576.1113080127609</v>
      </c>
      <c r="AI11">
        <f t="shared" si="6"/>
        <v>-587.41589370312852</v>
      </c>
      <c r="AJ11">
        <f t="shared" si="7"/>
        <v>149.5059055054553</v>
      </c>
      <c r="AK11">
        <f t="shared" si="22"/>
        <v>-7.6397554542384019E-2</v>
      </c>
      <c r="AL11">
        <f t="shared" si="8"/>
        <v>-437.9863857522156</v>
      </c>
      <c r="AN11">
        <f t="shared" si="9"/>
        <v>0</v>
      </c>
      <c r="AO11">
        <f t="shared" si="9"/>
        <v>0</v>
      </c>
      <c r="AP11">
        <f t="shared" si="9"/>
        <v>-6.3227524108103559</v>
      </c>
      <c r="AQ11">
        <f t="shared" si="9"/>
        <v>-322.22403026557566</v>
      </c>
      <c r="AR11">
        <f t="shared" si="9"/>
        <v>-328.54678267638604</v>
      </c>
      <c r="AS11">
        <f t="shared" si="9"/>
        <v>83.619944185169615</v>
      </c>
      <c r="AT11">
        <f t="shared" si="9"/>
        <v>-4.2729812077453348E-2</v>
      </c>
      <c r="AU11">
        <f t="shared" si="9"/>
        <v>-244.9695683032939</v>
      </c>
      <c r="AW11">
        <v>8</v>
      </c>
      <c r="AX11">
        <f>IF(Z11&gt;0, (R11*SUMPRODUCT(K11:$K$98, X11:$X$98)-K11*$AZ$3)/Z11, 0)</f>
        <v>-200.51400474215342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2.529547E-3</v>
      </c>
      <c r="Q12" s="4">
        <f t="shared" si="21"/>
        <v>12.5</v>
      </c>
      <c r="R12">
        <f t="shared" si="0"/>
        <v>250000</v>
      </c>
      <c r="S12">
        <f t="shared" si="1"/>
        <v>-359.59420277569217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-181.33821989811531</v>
      </c>
      <c r="AC12">
        <f t="shared" si="2"/>
        <v>-321.13040600949125</v>
      </c>
      <c r="AE12">
        <f t="shared" si="3"/>
        <v>0</v>
      </c>
      <c r="AF12">
        <f t="shared" si="4"/>
        <v>0</v>
      </c>
      <c r="AG12">
        <f t="shared" si="4"/>
        <v>-11.162944352644574</v>
      </c>
      <c r="AH12">
        <f t="shared" si="5"/>
        <v>-571.90961638624401</v>
      </c>
      <c r="AI12">
        <f t="shared" si="6"/>
        <v>-583.07256073888857</v>
      </c>
      <c r="AJ12">
        <f t="shared" si="7"/>
        <v>139.79218611137594</v>
      </c>
      <c r="AK12">
        <f t="shared" si="22"/>
        <v>-0.41707790576566522</v>
      </c>
      <c r="AL12">
        <f t="shared" si="8"/>
        <v>-443.69745253327829</v>
      </c>
      <c r="AN12">
        <f t="shared" si="9"/>
        <v>0</v>
      </c>
      <c r="AO12">
        <f t="shared" si="9"/>
        <v>0</v>
      </c>
      <c r="AP12">
        <f t="shared" si="9"/>
        <v>-5.9332235933761694</v>
      </c>
      <c r="AQ12">
        <f t="shared" si="9"/>
        <v>-303.9760409105408</v>
      </c>
      <c r="AR12">
        <f t="shared" si="9"/>
        <v>-309.90926450391697</v>
      </c>
      <c r="AS12">
        <f t="shared" si="9"/>
        <v>74.301033007403063</v>
      </c>
      <c r="AT12">
        <f t="shared" si="9"/>
        <v>-0.22168134074577867</v>
      </c>
      <c r="AU12">
        <f t="shared" si="9"/>
        <v>-235.82991283725966</v>
      </c>
      <c r="AW12">
        <v>9</v>
      </c>
      <c r="AX12">
        <f>IF(Z12&gt;0, (R12*SUMPRODUCT(K12:$K$98, X12:$X$98)-K12*$AZ$3)/Z12, 0)</f>
        <v>-359.59420277569217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2.543806E-3</v>
      </c>
      <c r="Q13" s="4">
        <f t="shared" si="21"/>
        <v>12.5</v>
      </c>
      <c r="R13">
        <f t="shared" si="0"/>
        <v>250000</v>
      </c>
      <c r="S13">
        <f t="shared" si="1"/>
        <v>-513.34734180809369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-321.13040600949125</v>
      </c>
      <c r="AC13">
        <f t="shared" si="2"/>
        <v>-452.68687469452789</v>
      </c>
      <c r="AE13">
        <f t="shared" si="3"/>
        <v>0</v>
      </c>
      <c r="AF13">
        <f t="shared" si="4"/>
        <v>0</v>
      </c>
      <c r="AG13">
        <f t="shared" si="4"/>
        <v>-11.022918544296205</v>
      </c>
      <c r="AH13">
        <f t="shared" si="5"/>
        <v>-567.92729643846769</v>
      </c>
      <c r="AI13">
        <f t="shared" si="6"/>
        <v>-578.9502149827639</v>
      </c>
      <c r="AJ13">
        <f t="shared" si="7"/>
        <v>131.55646868503663</v>
      </c>
      <c r="AK13">
        <f t="shared" si="22"/>
        <v>-0.64226081201898255</v>
      </c>
      <c r="AL13">
        <f t="shared" si="8"/>
        <v>-448.03600710974627</v>
      </c>
      <c r="AN13">
        <f t="shared" si="9"/>
        <v>0</v>
      </c>
      <c r="AO13">
        <f t="shared" si="9"/>
        <v>0</v>
      </c>
      <c r="AP13">
        <f t="shared" si="9"/>
        <v>-5.5691999882758889</v>
      </c>
      <c r="AQ13">
        <f t="shared" si="9"/>
        <v>-286.93858890060568</v>
      </c>
      <c r="AR13">
        <f t="shared" si="9"/>
        <v>-292.50778888888158</v>
      </c>
      <c r="AS13">
        <f t="shared" si="9"/>
        <v>66.467358977032404</v>
      </c>
      <c r="AT13">
        <f t="shared" si="9"/>
        <v>-0.3244947236425903</v>
      </c>
      <c r="AU13">
        <f t="shared" si="9"/>
        <v>-226.36492463549178</v>
      </c>
      <c r="AW13">
        <v>10</v>
      </c>
      <c r="AX13">
        <f>IF(Z13&gt;0, (R13*SUMPRODUCT(K13:$K$98, X13:$X$98)-K13*$AZ$3)/Z13, 0)</f>
        <v>-513.34734180809369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2.5599659999999999E-3</v>
      </c>
      <c r="Q14" s="4">
        <f t="shared" si="21"/>
        <v>12.5</v>
      </c>
      <c r="R14">
        <f t="shared" si="0"/>
        <v>250000</v>
      </c>
      <c r="S14">
        <f t="shared" si="1"/>
        <v>-441.4148305790452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-452.68687469452789</v>
      </c>
      <c r="AC14">
        <f t="shared" si="2"/>
        <v>-384.36535598763749</v>
      </c>
      <c r="AE14">
        <f t="shared" si="3"/>
        <v>0</v>
      </c>
      <c r="AF14">
        <f t="shared" si="4"/>
        <v>0</v>
      </c>
      <c r="AG14">
        <f t="shared" si="4"/>
        <v>-10.884471062159076</v>
      </c>
      <c r="AH14">
        <f t="shared" si="5"/>
        <v>-564.36593388335552</v>
      </c>
      <c r="AI14">
        <f t="shared" si="6"/>
        <v>-575.25040494551456</v>
      </c>
      <c r="AJ14">
        <f t="shared" si="7"/>
        <v>-68.321518706890402</v>
      </c>
      <c r="AK14">
        <f t="shared" si="22"/>
        <v>-31.688081228616955</v>
      </c>
      <c r="AL14">
        <f t="shared" si="8"/>
        <v>-675.26000488102193</v>
      </c>
      <c r="AN14">
        <f t="shared" si="9"/>
        <v>0</v>
      </c>
      <c r="AO14">
        <f t="shared" si="9"/>
        <v>0</v>
      </c>
      <c r="AP14">
        <f t="shared" si="9"/>
        <v>-4.9100455587285206</v>
      </c>
      <c r="AQ14">
        <f t="shared" si="9"/>
        <v>-254.58861816404772</v>
      </c>
      <c r="AR14">
        <f t="shared" si="9"/>
        <v>-259.4986637227762</v>
      </c>
      <c r="AS14">
        <f t="shared" si="9"/>
        <v>-30.820217866040391</v>
      </c>
      <c r="AT14">
        <f t="shared" si="9"/>
        <v>-14.294670049895471</v>
      </c>
      <c r="AU14">
        <f t="shared" si="9"/>
        <v>-304.61355163871207</v>
      </c>
      <c r="AW14">
        <v>11</v>
      </c>
      <c r="AX14">
        <f>IF(Z14&gt;0, (R14*SUMPRODUCT(K14:$K$98, X14:$X$98)-K14*$AZ$3)/Z14, 0)</f>
        <v>-441.4148305790452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2.5827799999999998E-3</v>
      </c>
      <c r="Q15" s="4">
        <f t="shared" si="21"/>
        <v>12.5</v>
      </c>
      <c r="R15">
        <f t="shared" si="0"/>
        <v>250000</v>
      </c>
      <c r="S15">
        <f t="shared" si="1"/>
        <v>-374.22310497907938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-384.36535598763749</v>
      </c>
      <c r="AC15">
        <f t="shared" si="2"/>
        <v>-321.7574495021363</v>
      </c>
      <c r="AE15">
        <f t="shared" si="3"/>
        <v>0</v>
      </c>
      <c r="AF15">
        <f t="shared" si="4"/>
        <v>0</v>
      </c>
      <c r="AG15">
        <f t="shared" si="4"/>
        <v>-10.747514157367563</v>
      </c>
      <c r="AH15">
        <f t="shared" si="5"/>
        <v>-562.24388339846428</v>
      </c>
      <c r="AI15">
        <f t="shared" si="6"/>
        <v>-572.9913975558319</v>
      </c>
      <c r="AJ15">
        <f t="shared" si="7"/>
        <v>-62.607906485501189</v>
      </c>
      <c r="AK15">
        <f t="shared" si="22"/>
        <v>-26.905574919134626</v>
      </c>
      <c r="AL15">
        <f t="shared" si="8"/>
        <v>-662.50487896046775</v>
      </c>
      <c r="AN15">
        <f t="shared" si="9"/>
        <v>0</v>
      </c>
      <c r="AO15">
        <f t="shared" si="9"/>
        <v>0</v>
      </c>
      <c r="AP15">
        <f t="shared" si="9"/>
        <v>-4.3288067282795204</v>
      </c>
      <c r="AQ15">
        <f t="shared" si="9"/>
        <v>-226.45656193165797</v>
      </c>
      <c r="AR15">
        <f t="shared" si="9"/>
        <v>-230.78536865993752</v>
      </c>
      <c r="AS15">
        <f t="shared" si="9"/>
        <v>-25.216763883222846</v>
      </c>
      <c r="AT15">
        <f t="shared" si="9"/>
        <v>-10.836834642207718</v>
      </c>
      <c r="AU15">
        <f t="shared" si="9"/>
        <v>-266.83896718536812</v>
      </c>
      <c r="AW15">
        <v>12</v>
      </c>
      <c r="AX15">
        <f>IF(Z15&gt;0, (R15*SUMPRODUCT(K15:$K$98, X15:$X$98)-K15*$AZ$3)/Z15, 0)</f>
        <v>-374.22310497907938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2.6093969999999998E-3</v>
      </c>
      <c r="Q16" s="4">
        <f t="shared" si="21"/>
        <v>12.5</v>
      </c>
      <c r="R16">
        <f t="shared" si="0"/>
        <v>250000</v>
      </c>
      <c r="S16">
        <f t="shared" si="1"/>
        <v>-312.1501206673455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-321.7574495021363</v>
      </c>
      <c r="AC16">
        <f t="shared" si="2"/>
        <v>-265.00282871098261</v>
      </c>
      <c r="AE16">
        <f t="shared" si="3"/>
        <v>0</v>
      </c>
      <c r="AF16">
        <f t="shared" si="4"/>
        <v>0</v>
      </c>
      <c r="AG16">
        <f t="shared" si="4"/>
        <v>-10.611994484594195</v>
      </c>
      <c r="AH16">
        <f t="shared" si="5"/>
        <v>-560.89062399384886</v>
      </c>
      <c r="AI16">
        <f t="shared" si="6"/>
        <v>-571.50261847844308</v>
      </c>
      <c r="AJ16">
        <f t="shared" si="7"/>
        <v>-56.754620791153684</v>
      </c>
      <c r="AK16">
        <f t="shared" si="22"/>
        <v>-22.523021465149544</v>
      </c>
      <c r="AL16">
        <f t="shared" si="8"/>
        <v>-650.78026073474632</v>
      </c>
      <c r="AN16">
        <f t="shared" si="9"/>
        <v>0</v>
      </c>
      <c r="AO16">
        <f t="shared" si="9"/>
        <v>0</v>
      </c>
      <c r="AP16">
        <f t="shared" si="9"/>
        <v>-3.8162706122378327</v>
      </c>
      <c r="AQ16">
        <f t="shared" si="9"/>
        <v>-201.7067016134356</v>
      </c>
      <c r="AR16">
        <f t="shared" si="9"/>
        <v>-205.52297222567344</v>
      </c>
      <c r="AS16">
        <f t="shared" si="9"/>
        <v>-20.410017339192443</v>
      </c>
      <c r="AT16">
        <f t="shared" si="9"/>
        <v>-8.0996974735554623</v>
      </c>
      <c r="AU16">
        <f t="shared" si="9"/>
        <v>-234.03268703842136</v>
      </c>
      <c r="AW16">
        <v>13</v>
      </c>
      <c r="AX16">
        <f>IF(Z16&gt;0, (R16*SUMPRODUCT(K16:$K$98, X16:$X$98)-K16*$AZ$3)/Z16, 0)</f>
        <v>-312.1501206673455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2.6360139999999999E-3</v>
      </c>
      <c r="Q17" s="4">
        <f t="shared" si="21"/>
        <v>12.5</v>
      </c>
      <c r="R17">
        <f t="shared" si="0"/>
        <v>250000</v>
      </c>
      <c r="S17">
        <f t="shared" si="1"/>
        <v>-255.11120899587334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-265.00282871098261</v>
      </c>
      <c r="AC17">
        <f t="shared" si="2"/>
        <v>-213.84240289333752</v>
      </c>
      <c r="AE17">
        <f t="shared" si="3"/>
        <v>0</v>
      </c>
      <c r="AF17">
        <f t="shared" si="4"/>
        <v>0</v>
      </c>
      <c r="AG17">
        <f t="shared" si="4"/>
        <v>-10.477901173718941</v>
      </c>
      <c r="AH17">
        <f t="shared" si="5"/>
        <v>-559.46732058626162</v>
      </c>
      <c r="AI17">
        <f t="shared" si="6"/>
        <v>-569.94522175998054</v>
      </c>
      <c r="AJ17">
        <f t="shared" si="7"/>
        <v>-51.160425817645091</v>
      </c>
      <c r="AK17">
        <f t="shared" si="22"/>
        <v>-18.550198009768785</v>
      </c>
      <c r="AL17">
        <f t="shared" si="8"/>
        <v>-639.65584558739442</v>
      </c>
      <c r="AN17">
        <f t="shared" si="9"/>
        <v>0</v>
      </c>
      <c r="AO17">
        <f t="shared" si="9"/>
        <v>0</v>
      </c>
      <c r="AP17">
        <f t="shared" si="9"/>
        <v>-3.364328717280185</v>
      </c>
      <c r="AQ17">
        <f t="shared" si="9"/>
        <v>-179.63826360084818</v>
      </c>
      <c r="AR17">
        <f t="shared" si="9"/>
        <v>-183.00259231812836</v>
      </c>
      <c r="AS17">
        <f t="shared" si="9"/>
        <v>-16.427000685815301</v>
      </c>
      <c r="AT17">
        <f t="shared" si="9"/>
        <v>-5.9562466605464204</v>
      </c>
      <c r="AU17">
        <f t="shared" si="9"/>
        <v>-205.38583966449008</v>
      </c>
      <c r="AW17">
        <v>14</v>
      </c>
      <c r="AX17">
        <f>IF(Z17&gt;0, (R17*SUMPRODUCT(K17:$K$98, X17:$X$98)-K17*$AZ$3)/Z17, 0)</f>
        <v>-255.11120899587334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2.6635809999999999E-3</v>
      </c>
      <c r="Q18" s="4">
        <f t="shared" si="21"/>
        <v>12.5</v>
      </c>
      <c r="R18">
        <f t="shared" si="0"/>
        <v>250000</v>
      </c>
      <c r="S18">
        <f t="shared" si="1"/>
        <v>-202.63773049946204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-213.84240289333752</v>
      </c>
      <c r="AC18">
        <f t="shared" si="2"/>
        <v>-167.70644557357673</v>
      </c>
      <c r="AE18">
        <f t="shared" si="3"/>
        <v>0</v>
      </c>
      <c r="AF18">
        <f t="shared" si="4"/>
        <v>0</v>
      </c>
      <c r="AG18">
        <f t="shared" si="4"/>
        <v>-10.345213423495554</v>
      </c>
      <c r="AH18">
        <f t="shared" si="5"/>
        <v>-558.17476972390932</v>
      </c>
      <c r="AI18">
        <f t="shared" si="6"/>
        <v>-568.5199831474049</v>
      </c>
      <c r="AJ18">
        <f t="shared" si="7"/>
        <v>-46.135957319760792</v>
      </c>
      <c r="AK18">
        <f t="shared" si="22"/>
        <v>-14.968968202533627</v>
      </c>
      <c r="AL18">
        <f t="shared" si="8"/>
        <v>-629.62490866969927</v>
      </c>
      <c r="AN18">
        <f t="shared" si="9"/>
        <v>0</v>
      </c>
      <c r="AO18">
        <f t="shared" si="9"/>
        <v>0</v>
      </c>
      <c r="AP18">
        <f t="shared" si="9"/>
        <v>-2.9658252393377502</v>
      </c>
      <c r="AQ18">
        <f t="shared" si="9"/>
        <v>-160.02075087681911</v>
      </c>
      <c r="AR18">
        <f t="shared" si="9"/>
        <v>-162.98657611615687</v>
      </c>
      <c r="AS18">
        <f t="shared" si="9"/>
        <v>-13.22652139289764</v>
      </c>
      <c r="AT18">
        <f t="shared" si="9"/>
        <v>-4.291389832624418</v>
      </c>
      <c r="AU18">
        <f t="shared" si="9"/>
        <v>-180.5044873416789</v>
      </c>
      <c r="AW18">
        <v>15</v>
      </c>
      <c r="AX18">
        <f>IF(Z18&gt;0, (R18*SUMPRODUCT(K18:$K$98, X18:$X$98)-K18*$AZ$3)/Z18, 0)</f>
        <v>-202.63773049946204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2.696852E-3</v>
      </c>
      <c r="Q19" s="4">
        <f t="shared" si="21"/>
        <v>12.5</v>
      </c>
      <c r="R19">
        <f t="shared" si="0"/>
        <v>250000</v>
      </c>
      <c r="S19">
        <f t="shared" si="1"/>
        <v>-154.37729791699203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-167.70644557357673</v>
      </c>
      <c r="AC19">
        <f t="shared" si="2"/>
        <v>-126.1430706284234</v>
      </c>
      <c r="AE19">
        <f t="shared" si="3"/>
        <v>0</v>
      </c>
      <c r="AF19">
        <f t="shared" si="4"/>
        <v>0</v>
      </c>
      <c r="AG19">
        <f t="shared" si="4"/>
        <v>-10.213861779749017</v>
      </c>
      <c r="AH19">
        <f t="shared" si="5"/>
        <v>-557.99019023161668</v>
      </c>
      <c r="AI19">
        <f t="shared" si="6"/>
        <v>-568.20405201136566</v>
      </c>
      <c r="AJ19">
        <f t="shared" si="7"/>
        <v>-41.563374945153328</v>
      </c>
      <c r="AK19">
        <f t="shared" si="22"/>
        <v>-11.739451190150373</v>
      </c>
      <c r="AL19">
        <f t="shared" si="8"/>
        <v>-621.50687814666935</v>
      </c>
      <c r="AN19">
        <f t="shared" si="9"/>
        <v>0</v>
      </c>
      <c r="AO19">
        <f t="shared" si="9"/>
        <v>0</v>
      </c>
      <c r="AP19">
        <f t="shared" si="9"/>
        <v>-2.6144362457285837</v>
      </c>
      <c r="AQ19">
        <f t="shared" si="9"/>
        <v>-142.82842372068731</v>
      </c>
      <c r="AR19">
        <f t="shared" si="9"/>
        <v>-145.44285996641591</v>
      </c>
      <c r="AS19">
        <f t="shared" si="9"/>
        <v>-10.638952855898774</v>
      </c>
      <c r="AT19">
        <f t="shared" si="9"/>
        <v>-3.0049404777871276</v>
      </c>
      <c r="AU19">
        <f t="shared" si="9"/>
        <v>-159.0867533001018</v>
      </c>
      <c r="AW19">
        <v>16</v>
      </c>
      <c r="AX19">
        <f>IF(Z19&gt;0, (R19*SUMPRODUCT(K19:$K$98, X19:$X$98)-K19*$AZ$3)/Z19, 0)</f>
        <v>-154.37729791699203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2.7291730000000001E-3</v>
      </c>
      <c r="Q20" s="4">
        <f t="shared" si="21"/>
        <v>12.5</v>
      </c>
      <c r="R20">
        <f t="shared" si="0"/>
        <v>250000</v>
      </c>
      <c r="S20">
        <f t="shared" si="1"/>
        <v>-110.30718355968817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-126.1430706284234</v>
      </c>
      <c r="AC20">
        <f t="shared" si="2"/>
        <v>-88.985667722350172</v>
      </c>
      <c r="AE20">
        <f t="shared" si="3"/>
        <v>0</v>
      </c>
      <c r="AF20">
        <f t="shared" si="4"/>
        <v>0</v>
      </c>
      <c r="AG20">
        <f t="shared" si="4"/>
        <v>-10.083847766156504</v>
      </c>
      <c r="AH20">
        <f t="shared" si="5"/>
        <v>-557.50791590045924</v>
      </c>
      <c r="AI20">
        <f t="shared" si="6"/>
        <v>-567.59176366661575</v>
      </c>
      <c r="AJ20">
        <f t="shared" si="7"/>
        <v>-37.15740290607323</v>
      </c>
      <c r="AK20">
        <f t="shared" si="22"/>
        <v>-8.8300149439896387</v>
      </c>
      <c r="AL20">
        <f t="shared" si="8"/>
        <v>-613.57918151667866</v>
      </c>
      <c r="AN20">
        <f t="shared" si="9"/>
        <v>0</v>
      </c>
      <c r="AO20">
        <f t="shared" si="9"/>
        <v>0</v>
      </c>
      <c r="AP20">
        <f t="shared" si="9"/>
        <v>-2.3046041379100304</v>
      </c>
      <c r="AQ20">
        <f t="shared" si="9"/>
        <v>-127.41515735828241</v>
      </c>
      <c r="AR20">
        <f t="shared" si="9"/>
        <v>-129.71976149619246</v>
      </c>
      <c r="AS20">
        <f t="shared" si="9"/>
        <v>-8.4921060370158621</v>
      </c>
      <c r="AT20">
        <f t="shared" si="9"/>
        <v>-2.0180480159591188</v>
      </c>
      <c r="AU20">
        <f t="shared" si="9"/>
        <v>-140.22991554916743</v>
      </c>
      <c r="AW20">
        <v>17</v>
      </c>
      <c r="AX20">
        <f>IF(Z20&gt;0, (R20*SUMPRODUCT(K20:$K$98, X20:$X$98)-K20*$AZ$3)/Z20, 0)</f>
        <v>-110.30718355968817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2.766246E-3</v>
      </c>
      <c r="Q21" s="4">
        <f t="shared" si="21"/>
        <v>12.5</v>
      </c>
      <c r="R21">
        <f t="shared" si="0"/>
        <v>250000</v>
      </c>
      <c r="S21">
        <f t="shared" si="1"/>
        <v>-69.937909817723863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-88.985667722350172</v>
      </c>
      <c r="AC21">
        <f t="shared" si="2"/>
        <v>-55.69919416388143</v>
      </c>
      <c r="AE21">
        <f t="shared" si="3"/>
        <v>0</v>
      </c>
      <c r="AF21">
        <f t="shared" si="4"/>
        <v>0</v>
      </c>
      <c r="AG21">
        <f t="shared" si="4"/>
        <v>-9.9551148849472018</v>
      </c>
      <c r="AH21">
        <f t="shared" si="5"/>
        <v>-557.88807095478739</v>
      </c>
      <c r="AI21">
        <f t="shared" si="6"/>
        <v>-567.84318583973459</v>
      </c>
      <c r="AJ21">
        <f t="shared" si="7"/>
        <v>-33.286473558468742</v>
      </c>
      <c r="AK21">
        <f t="shared" si="22"/>
        <v>-6.2289967405645124</v>
      </c>
      <c r="AL21">
        <f t="shared" si="8"/>
        <v>-607.35865613876786</v>
      </c>
      <c r="AN21">
        <f t="shared" si="9"/>
        <v>0</v>
      </c>
      <c r="AO21">
        <f t="shared" si="9"/>
        <v>0</v>
      </c>
      <c r="AP21">
        <f t="shared" si="9"/>
        <v>-2.0314133879936191</v>
      </c>
      <c r="AQ21">
        <f t="shared" si="9"/>
        <v>-113.84110675137626</v>
      </c>
      <c r="AR21">
        <f t="shared" si="9"/>
        <v>-115.87252013936987</v>
      </c>
      <c r="AS21">
        <f t="shared" si="9"/>
        <v>-6.7923463272144478</v>
      </c>
      <c r="AT21">
        <f t="shared" si="9"/>
        <v>-1.2710719583642933</v>
      </c>
      <c r="AU21">
        <f t="shared" si="9"/>
        <v>-123.93593842494862</v>
      </c>
      <c r="AW21">
        <v>18</v>
      </c>
      <c r="AX21">
        <f>IF(Z21&gt;0, (R21*SUMPRODUCT(K21:$K$98, X21:$X$98)-K21*$AZ$3)/Z21, 0)</f>
        <v>-69.937909817723863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2.8061710000000001E-3</v>
      </c>
      <c r="Q22" s="4">
        <f t="shared" si="21"/>
        <v>12.5</v>
      </c>
      <c r="R22">
        <f t="shared" si="0"/>
        <v>250000</v>
      </c>
      <c r="S22">
        <f t="shared" si="1"/>
        <v>-33.142155375315497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-55.69919416388143</v>
      </c>
      <c r="AC22">
        <f t="shared" si="2"/>
        <v>-26.056701882444258</v>
      </c>
      <c r="AE22">
        <f t="shared" si="3"/>
        <v>0</v>
      </c>
      <c r="AF22">
        <f t="shared" si="4"/>
        <v>0</v>
      </c>
      <c r="AG22">
        <f t="shared" si="4"/>
        <v>-9.8276279814059215</v>
      </c>
      <c r="AH22">
        <f t="shared" si="5"/>
        <v>-558.71509383614352</v>
      </c>
      <c r="AI22">
        <f t="shared" si="6"/>
        <v>-568.54272181754948</v>
      </c>
      <c r="AJ22">
        <f t="shared" si="7"/>
        <v>-29.642492281437171</v>
      </c>
      <c r="AK22">
        <f t="shared" si="22"/>
        <v>-3.8989435914717006</v>
      </c>
      <c r="AL22">
        <f t="shared" si="8"/>
        <v>-602.08415769045837</v>
      </c>
      <c r="AN22">
        <f t="shared" si="9"/>
        <v>0</v>
      </c>
      <c r="AO22">
        <f t="shared" si="9"/>
        <v>0</v>
      </c>
      <c r="AP22">
        <f t="shared" si="9"/>
        <v>-1.7905346078350741</v>
      </c>
      <c r="AQ22">
        <f t="shared" si="9"/>
        <v>-101.79452389999004</v>
      </c>
      <c r="AR22">
        <f t="shared" si="9"/>
        <v>-103.58505850782511</v>
      </c>
      <c r="AS22">
        <f t="shared" si="9"/>
        <v>-5.4006835009239307</v>
      </c>
      <c r="AT22">
        <f t="shared" si="9"/>
        <v>-0.71036403166007311</v>
      </c>
      <c r="AU22">
        <f t="shared" si="9"/>
        <v>-109.69610604040912</v>
      </c>
      <c r="AW22">
        <v>19</v>
      </c>
      <c r="AX22">
        <f>IF(Z22&gt;0, (R22*SUMPRODUCT(K22:$K$98, X22:$X$98)-K22*$AZ$3)/Z22, 0)</f>
        <v>-33.142155375315497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2.8498989999999999E-3</v>
      </c>
      <c r="Q23" s="4">
        <f t="shared" si="21"/>
        <v>12.5</v>
      </c>
      <c r="R23">
        <f t="shared" si="0"/>
        <v>250000</v>
      </c>
      <c r="S23">
        <f t="shared" si="1"/>
        <v>0.33388479225156548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-26.056701882444258</v>
      </c>
      <c r="AC23">
        <f t="shared" si="2"/>
        <v>0.25913049686300837</v>
      </c>
      <c r="AE23">
        <f t="shared" si="3"/>
        <v>0</v>
      </c>
      <c r="AF23">
        <f t="shared" si="4"/>
        <v>0</v>
      </c>
      <c r="AG23">
        <f t="shared" si="4"/>
        <v>-9.7013439544352824</v>
      </c>
      <c r="AH23">
        <f t="shared" si="5"/>
        <v>-560.15494313161514</v>
      </c>
      <c r="AI23">
        <f t="shared" si="6"/>
        <v>-569.85628708605043</v>
      </c>
      <c r="AJ23">
        <f t="shared" si="7"/>
        <v>-26.315832379307267</v>
      </c>
      <c r="AK23">
        <f t="shared" si="22"/>
        <v>-1.8239691317710982</v>
      </c>
      <c r="AL23">
        <f t="shared" si="8"/>
        <v>-597.99608859712885</v>
      </c>
      <c r="AN23">
        <f t="shared" si="9"/>
        <v>0</v>
      </c>
      <c r="AO23">
        <f t="shared" si="9"/>
        <v>0</v>
      </c>
      <c r="AP23">
        <f t="shared" si="9"/>
        <v>-1.5781485883646329</v>
      </c>
      <c r="AQ23">
        <f t="shared" si="9"/>
        <v>-91.122192648831614</v>
      </c>
      <c r="AR23">
        <f t="shared" si="9"/>
        <v>-92.700341237196241</v>
      </c>
      <c r="AS23">
        <f t="shared" si="9"/>
        <v>-4.2808804549247172</v>
      </c>
      <c r="AT23">
        <f t="shared" si="9"/>
        <v>-0.29671088088874814</v>
      </c>
      <c r="AU23">
        <f t="shared" si="9"/>
        <v>-97.277932573009721</v>
      </c>
      <c r="AW23">
        <v>20</v>
      </c>
      <c r="AX23">
        <f>IF(Z23&gt;0, (R23*SUMPRODUCT(K23:$K$98, X23:$X$98)-K23*$AZ$3)/Z23, 0)</f>
        <v>0.33388479225156548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2.8964780000000001E-3</v>
      </c>
      <c r="Q24" s="4">
        <f t="shared" si="21"/>
        <v>12.5</v>
      </c>
      <c r="R24">
        <f t="shared" si="0"/>
        <v>250000</v>
      </c>
      <c r="S24">
        <f t="shared" si="1"/>
        <v>30.702560658641392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0.25913049686300837</v>
      </c>
      <c r="AC24">
        <f t="shared" si="2"/>
        <v>23.521184525975741</v>
      </c>
      <c r="AE24">
        <f t="shared" si="3"/>
        <v>0</v>
      </c>
      <c r="AF24">
        <f t="shared" si="4"/>
        <v>0</v>
      </c>
      <c r="AG24">
        <f t="shared" si="4"/>
        <v>-9.5762307855564757</v>
      </c>
      <c r="AH24">
        <f t="shared" si="5"/>
        <v>-561.99458668909597</v>
      </c>
      <c r="AI24">
        <f t="shared" si="6"/>
        <v>-571.57081747465247</v>
      </c>
      <c r="AJ24">
        <f t="shared" si="7"/>
        <v>-23.262054029112733</v>
      </c>
      <c r="AK24">
        <f t="shared" si="22"/>
        <v>1.8139134780410588E-2</v>
      </c>
      <c r="AL24">
        <f t="shared" si="8"/>
        <v>-594.81473236898478</v>
      </c>
      <c r="AN24">
        <f t="shared" si="9"/>
        <v>0</v>
      </c>
      <c r="AO24">
        <f t="shared" si="9"/>
        <v>0</v>
      </c>
      <c r="AP24">
        <f t="shared" si="9"/>
        <v>-1.3908893123339798</v>
      </c>
      <c r="AQ24">
        <f t="shared" si="9"/>
        <v>-81.626297623735979</v>
      </c>
      <c r="AR24">
        <f t="shared" si="9"/>
        <v>-83.017186936069962</v>
      </c>
      <c r="AS24">
        <f t="shared" si="9"/>
        <v>-3.3786719489706138</v>
      </c>
      <c r="AT24">
        <f t="shared" si="9"/>
        <v>2.6345990678411334E-3</v>
      </c>
      <c r="AU24">
        <f t="shared" si="9"/>
        <v>-86.393224285972735</v>
      </c>
      <c r="AW24">
        <v>21</v>
      </c>
      <c r="AX24">
        <f>IF(Z24&gt;0, (R24*SUMPRODUCT(K24:$K$98, X24:$X$98)-K24*$AZ$3)/Z24, 0)</f>
        <v>30.702560658641392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2.9506620000000002E-3</v>
      </c>
      <c r="Q25" s="4">
        <f t="shared" si="21"/>
        <v>12.5</v>
      </c>
      <c r="R25">
        <f t="shared" si="0"/>
        <v>250000</v>
      </c>
      <c r="S25">
        <f t="shared" si="1"/>
        <v>58.218749986838674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23.521184525975741</v>
      </c>
      <c r="AC25">
        <f t="shared" si="2"/>
        <v>44.023678578975478</v>
      </c>
      <c r="AE25">
        <f t="shared" si="3"/>
        <v>0</v>
      </c>
      <c r="AF25">
        <f t="shared" si="4"/>
        <v>0</v>
      </c>
      <c r="AG25">
        <f t="shared" si="4"/>
        <v>-9.4522122574187382</v>
      </c>
      <c r="AH25">
        <f t="shared" si="5"/>
        <v>-565.12440564343285</v>
      </c>
      <c r="AI25">
        <f t="shared" si="6"/>
        <v>-574.5766179008516</v>
      </c>
      <c r="AJ25">
        <f t="shared" si="7"/>
        <v>-20.502494052999737</v>
      </c>
      <c r="AK25">
        <f t="shared" si="22"/>
        <v>1.6464829168183019</v>
      </c>
      <c r="AL25">
        <f t="shared" si="8"/>
        <v>-593.43262903703305</v>
      </c>
      <c r="AN25">
        <f t="shared" si="9"/>
        <v>0</v>
      </c>
      <c r="AO25">
        <f t="shared" si="9"/>
        <v>0</v>
      </c>
      <c r="AP25">
        <f t="shared" si="9"/>
        <v>-1.2257824776522588</v>
      </c>
      <c r="AQ25">
        <f t="shared" si="9"/>
        <v>-73.286504287678667</v>
      </c>
      <c r="AR25">
        <f t="shared" si="9"/>
        <v>-74.512286765330927</v>
      </c>
      <c r="AS25">
        <f t="shared" si="9"/>
        <v>-2.6588059254183305</v>
      </c>
      <c r="AT25">
        <f t="shared" si="9"/>
        <v>0.2135193174069501</v>
      </c>
      <c r="AU25">
        <f t="shared" si="9"/>
        <v>-76.957573373342314</v>
      </c>
      <c r="AW25">
        <v>22</v>
      </c>
      <c r="AX25">
        <f>IF(Z25&gt;0, (R25*SUMPRODUCT(K25:$K$98, X25:$X$98)-K25*$AZ$3)/Z25, 0)</f>
        <v>58.218749986838674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3.0134020000000001E-3</v>
      </c>
      <c r="Q26" s="4">
        <f t="shared" si="21"/>
        <v>12.5</v>
      </c>
      <c r="R26">
        <f t="shared" si="0"/>
        <v>250000</v>
      </c>
      <c r="S26">
        <f t="shared" si="1"/>
        <v>82.970070003231058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44.023678578975478</v>
      </c>
      <c r="AC26">
        <f t="shared" si="2"/>
        <v>61.923595431239619</v>
      </c>
      <c r="AE26">
        <f t="shared" si="3"/>
        <v>0</v>
      </c>
      <c r="AF26">
        <f t="shared" si="4"/>
        <v>0</v>
      </c>
      <c r="AG26">
        <f t="shared" si="4"/>
        <v>-9.3292068195236197</v>
      </c>
      <c r="AH26">
        <f t="shared" si="5"/>
        <v>-569.66630641860274</v>
      </c>
      <c r="AI26">
        <f t="shared" si="6"/>
        <v>-578.99551323812636</v>
      </c>
      <c r="AJ26">
        <f t="shared" si="7"/>
        <v>-17.899916852264141</v>
      </c>
      <c r="AK26">
        <f t="shared" si="22"/>
        <v>3.0816575005282836</v>
      </c>
      <c r="AL26">
        <f t="shared" si="8"/>
        <v>-593.8137725898622</v>
      </c>
      <c r="AN26">
        <f t="shared" si="9"/>
        <v>0</v>
      </c>
      <c r="AO26">
        <f t="shared" si="9"/>
        <v>0</v>
      </c>
      <c r="AP26">
        <f t="shared" si="9"/>
        <v>-1.0802061406303693</v>
      </c>
      <c r="AQ26">
        <f t="shared" si="9"/>
        <v>-65.960274459326271</v>
      </c>
      <c r="AR26">
        <f t="shared" si="9"/>
        <v>-67.040480599956638</v>
      </c>
      <c r="AS26">
        <f t="shared" si="9"/>
        <v>-2.072587785289993</v>
      </c>
      <c r="AT26">
        <f t="shared" si="9"/>
        <v>0.35681761802342254</v>
      </c>
      <c r="AU26">
        <f t="shared" si="9"/>
        <v>-68.756250767223207</v>
      </c>
      <c r="AW26">
        <v>23</v>
      </c>
      <c r="AX26">
        <f>IF(Z26&gt;0, (R26*SUMPRODUCT(K26:$K$98, X26:$X$98)-K26*$AZ$3)/Z26, 0)</f>
        <v>82.970070003231058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3.0789929999999999E-3</v>
      </c>
      <c r="Q27" s="4">
        <f t="shared" si="21"/>
        <v>12.5</v>
      </c>
      <c r="R27">
        <f t="shared" si="0"/>
        <v>250000</v>
      </c>
      <c r="S27">
        <f t="shared" si="1"/>
        <v>105.05345120398418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61.923595431239619</v>
      </c>
      <c r="AC27">
        <f t="shared" si="2"/>
        <v>77.379768418290723</v>
      </c>
      <c r="AE27">
        <f t="shared" si="3"/>
        <v>0</v>
      </c>
      <c r="AF27">
        <f t="shared" si="4"/>
        <v>0</v>
      </c>
      <c r="AG27">
        <f t="shared" si="4"/>
        <v>-9.2071901888355185</v>
      </c>
      <c r="AH27">
        <f t="shared" si="5"/>
        <v>-574.49124985730975</v>
      </c>
      <c r="AI27">
        <f t="shared" si="6"/>
        <v>-583.69844004614527</v>
      </c>
      <c r="AJ27">
        <f t="shared" si="7"/>
        <v>-15.456172987051104</v>
      </c>
      <c r="AK27">
        <f t="shared" si="22"/>
        <v>4.3346516801867736</v>
      </c>
      <c r="AL27">
        <f t="shared" si="8"/>
        <v>-594.8199613530096</v>
      </c>
      <c r="AN27">
        <f t="shared" si="9"/>
        <v>0</v>
      </c>
      <c r="AO27">
        <f t="shared" si="9"/>
        <v>0</v>
      </c>
      <c r="AP27">
        <f t="shared" si="9"/>
        <v>-0.95185547507009616</v>
      </c>
      <c r="AQ27">
        <f t="shared" si="9"/>
        <v>-59.391913313534332</v>
      </c>
      <c r="AR27">
        <f t="shared" si="9"/>
        <v>-60.343768788604429</v>
      </c>
      <c r="AS27">
        <f t="shared" si="9"/>
        <v>-1.5978862801373093</v>
      </c>
      <c r="AT27">
        <f t="shared" si="9"/>
        <v>0.44812389553010895</v>
      </c>
      <c r="AU27">
        <f t="shared" si="9"/>
        <v>-61.493531173211629</v>
      </c>
      <c r="AW27">
        <v>24</v>
      </c>
      <c r="AX27">
        <f>IF(Z27&gt;0, (R27*SUMPRODUCT(K27:$K$98, X27:$X$98)-K27*$AZ$3)/Z27, 0)</f>
        <v>105.05345120398418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3.1512390000000001E-3</v>
      </c>
      <c r="Q28" s="4">
        <f t="shared" si="21"/>
        <v>12.5</v>
      </c>
      <c r="R28">
        <f t="shared" si="0"/>
        <v>250000</v>
      </c>
      <c r="S28">
        <f t="shared" si="1"/>
        <v>124.75246466531247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77.379768418290723</v>
      </c>
      <c r="AC28">
        <f t="shared" si="2"/>
        <v>90.681111753307732</v>
      </c>
      <c r="AE28">
        <f t="shared" si="3"/>
        <v>0</v>
      </c>
      <c r="AF28">
        <f t="shared" si="4"/>
        <v>0</v>
      </c>
      <c r="AG28">
        <f t="shared" si="4"/>
        <v>-9.0861042301436878</v>
      </c>
      <c r="AH28">
        <f t="shared" si="5"/>
        <v>-580.28113606951695</v>
      </c>
      <c r="AI28">
        <f t="shared" si="6"/>
        <v>-589.36724029966058</v>
      </c>
      <c r="AJ28">
        <f t="shared" si="7"/>
        <v>-13.301343335017009</v>
      </c>
      <c r="AK28">
        <f t="shared" si="22"/>
        <v>5.4165837892803514</v>
      </c>
      <c r="AL28">
        <f t="shared" si="8"/>
        <v>-597.25199984539722</v>
      </c>
      <c r="AN28">
        <f t="shared" si="9"/>
        <v>0</v>
      </c>
      <c r="AO28">
        <f t="shared" si="9"/>
        <v>0</v>
      </c>
      <c r="AP28">
        <f t="shared" si="9"/>
        <v>-0.83869410377142029</v>
      </c>
      <c r="AQ28">
        <f t="shared" si="9"/>
        <v>-53.56293027507882</v>
      </c>
      <c r="AR28">
        <f t="shared" si="9"/>
        <v>-54.401624378850236</v>
      </c>
      <c r="AS28">
        <f t="shared" si="9"/>
        <v>-1.2277823305513222</v>
      </c>
      <c r="AT28">
        <f t="shared" si="9"/>
        <v>0.49997851351760764</v>
      </c>
      <c r="AU28">
        <f t="shared" si="9"/>
        <v>-55.129428195883953</v>
      </c>
      <c r="AW28">
        <v>25</v>
      </c>
      <c r="AX28">
        <f>IF(Z28&gt;0, (R28*SUMPRODUCT(K28:$K$98, X28:$X$98)-K28*$AZ$3)/Z28, 0)</f>
        <v>124.75246466531247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3.229188E-3</v>
      </c>
      <c r="Q29" s="4">
        <f t="shared" si="21"/>
        <v>12.5</v>
      </c>
      <c r="R29">
        <f t="shared" si="0"/>
        <v>250000</v>
      </c>
      <c r="S29">
        <f t="shared" si="1"/>
        <v>142.23732007692021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90.681111753307732</v>
      </c>
      <c r="AC29">
        <f t="shared" si="2"/>
        <v>102.02287491443542</v>
      </c>
      <c r="AE29">
        <f t="shared" si="3"/>
        <v>0</v>
      </c>
      <c r="AF29">
        <f t="shared" si="4"/>
        <v>0</v>
      </c>
      <c r="AG29">
        <f t="shared" si="4"/>
        <v>-8.9659024490955233</v>
      </c>
      <c r="AH29">
        <f t="shared" si="5"/>
        <v>-586.81477493458465</v>
      </c>
      <c r="AI29">
        <f t="shared" si="6"/>
        <v>-595.7806773836802</v>
      </c>
      <c r="AJ29">
        <f t="shared" si="7"/>
        <v>-11.341763161127687</v>
      </c>
      <c r="AK29">
        <f t="shared" si="22"/>
        <v>6.3476778227315416</v>
      </c>
      <c r="AL29">
        <f t="shared" si="8"/>
        <v>-600.77476272207639</v>
      </c>
      <c r="AN29">
        <f t="shared" si="9"/>
        <v>0</v>
      </c>
      <c r="AO29">
        <f t="shared" si="9"/>
        <v>0</v>
      </c>
      <c r="AP29">
        <f t="shared" si="9"/>
        <v>-0.73892755517690789</v>
      </c>
      <c r="AQ29">
        <f t="shared" si="9"/>
        <v>-48.362516706596871</v>
      </c>
      <c r="AR29">
        <f t="shared" si="9"/>
        <v>-49.101444261773786</v>
      </c>
      <c r="AS29">
        <f t="shared" si="9"/>
        <v>-0.93473483250902933</v>
      </c>
      <c r="AT29">
        <f t="shared" si="9"/>
        <v>0.52314578272875012</v>
      </c>
      <c r="AU29">
        <f t="shared" si="9"/>
        <v>-49.513033311554068</v>
      </c>
      <c r="AW29">
        <v>26</v>
      </c>
      <c r="AX29">
        <f>IF(Z29&gt;0, (R29*SUMPRODUCT(K29:$K$98, X29:$X$98)-K29*$AZ$3)/Z29, 0)</f>
        <v>142.23732007692021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3.318545E-3</v>
      </c>
      <c r="Q30" s="4">
        <f t="shared" si="21"/>
        <v>12.5</v>
      </c>
      <c r="R30">
        <f t="shared" si="0"/>
        <v>250000</v>
      </c>
      <c r="S30">
        <f t="shared" si="1"/>
        <v>157.70517666046831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102.02287491443542</v>
      </c>
      <c r="AC30">
        <f t="shared" si="2"/>
        <v>111.61097734730861</v>
      </c>
      <c r="AE30">
        <f t="shared" si="3"/>
        <v>0</v>
      </c>
      <c r="AF30">
        <f t="shared" si="4"/>
        <v>0</v>
      </c>
      <c r="AG30">
        <f t="shared" si="4"/>
        <v>-8.8464896738616332</v>
      </c>
      <c r="AH30">
        <f t="shared" si="5"/>
        <v>-595.07501485867397</v>
      </c>
      <c r="AI30">
        <f t="shared" si="6"/>
        <v>-603.92150453253555</v>
      </c>
      <c r="AJ30">
        <f t="shared" si="7"/>
        <v>-9.5881024328731854</v>
      </c>
      <c r="AK30">
        <f t="shared" si="22"/>
        <v>7.1416012440104799</v>
      </c>
      <c r="AL30">
        <f t="shared" si="8"/>
        <v>-606.36800572139816</v>
      </c>
      <c r="AN30">
        <f t="shared" si="9"/>
        <v>0</v>
      </c>
      <c r="AO30">
        <f t="shared" si="9"/>
        <v>0</v>
      </c>
      <c r="AP30">
        <f t="shared" si="9"/>
        <v>-0.65096974578709288</v>
      </c>
      <c r="AQ30">
        <f t="shared" si="9"/>
        <v>-43.788648992759839</v>
      </c>
      <c r="AR30">
        <f t="shared" si="9"/>
        <v>-44.439618738546933</v>
      </c>
      <c r="AS30">
        <f t="shared" si="9"/>
        <v>-0.70554138798689436</v>
      </c>
      <c r="AT30">
        <f t="shared" si="9"/>
        <v>0.52551537589676978</v>
      </c>
      <c r="AU30">
        <f t="shared" si="9"/>
        <v>-44.61964475063705</v>
      </c>
      <c r="AW30">
        <v>27</v>
      </c>
      <c r="AX30">
        <f>IF(Z30&gt;0, (R30*SUMPRODUCT(K30:$K$98, X30:$X$98)-K30*$AZ$3)/Z30, 0)</f>
        <v>157.70517666046831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3.4212090000000001E-3</v>
      </c>
      <c r="Q31" s="4">
        <f t="shared" si="21"/>
        <v>12.5</v>
      </c>
      <c r="R31">
        <f t="shared" si="0"/>
        <v>250000</v>
      </c>
      <c r="S31">
        <f t="shared" si="1"/>
        <v>171.24090988582776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111.61097734730861</v>
      </c>
      <c r="AC31">
        <f t="shared" si="2"/>
        <v>119.56395258621831</v>
      </c>
      <c r="AE31">
        <f t="shared" si="3"/>
        <v>0</v>
      </c>
      <c r="AF31">
        <f t="shared" si="4"/>
        <v>0</v>
      </c>
      <c r="AG31">
        <f t="shared" si="4"/>
        <v>-8.7277590870323962</v>
      </c>
      <c r="AH31">
        <f t="shared" si="5"/>
        <v>-605.31380181244981</v>
      </c>
      <c r="AI31">
        <f t="shared" si="6"/>
        <v>-614.04156089948219</v>
      </c>
      <c r="AJ31">
        <f t="shared" si="7"/>
        <v>-7.9529752389097013</v>
      </c>
      <c r="AK31">
        <f t="shared" si="22"/>
        <v>7.812768414311603</v>
      </c>
      <c r="AL31">
        <f t="shared" si="8"/>
        <v>-614.18176772408037</v>
      </c>
      <c r="AN31">
        <f t="shared" si="9"/>
        <v>0</v>
      </c>
      <c r="AO31">
        <f t="shared" si="9"/>
        <v>0</v>
      </c>
      <c r="AP31">
        <f t="shared" si="9"/>
        <v>-0.5734222721216139</v>
      </c>
      <c r="AQ31">
        <f t="shared" si="9"/>
        <v>-39.769706303830624</v>
      </c>
      <c r="AR31">
        <f t="shared" si="9"/>
        <v>-40.343128575952235</v>
      </c>
      <c r="AS31">
        <f t="shared" si="9"/>
        <v>-0.52251821872562287</v>
      </c>
      <c r="AT31">
        <f t="shared" si="9"/>
        <v>0.51330649379986826</v>
      </c>
      <c r="AU31">
        <f t="shared" si="9"/>
        <v>-40.352340300877991</v>
      </c>
      <c r="AW31">
        <v>28</v>
      </c>
      <c r="AX31">
        <f>IF(Z31&gt;0, (R31*SUMPRODUCT(K31:$K$98, X31:$X$98)-K31*$AZ$3)/Z31, 0)</f>
        <v>171.24090988582776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3.53338E-3</v>
      </c>
      <c r="Q32" s="4">
        <f t="shared" si="21"/>
        <v>12.5</v>
      </c>
      <c r="R32">
        <f t="shared" si="0"/>
        <v>250000</v>
      </c>
      <c r="S32">
        <f t="shared" si="1"/>
        <v>182.92298089733822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119.56395258621831</v>
      </c>
      <c r="AC32">
        <f t="shared" si="2"/>
        <v>125.99212506066419</v>
      </c>
      <c r="AE32">
        <f t="shared" si="3"/>
        <v>0</v>
      </c>
      <c r="AF32">
        <f t="shared" si="4"/>
        <v>0</v>
      </c>
      <c r="AG32">
        <f t="shared" si="4"/>
        <v>-8.6096430067591321</v>
      </c>
      <c r="AH32">
        <f t="shared" si="5"/>
        <v>-616.76978805877059</v>
      </c>
      <c r="AI32">
        <f t="shared" si="6"/>
        <v>-625.37943106552973</v>
      </c>
      <c r="AJ32">
        <f t="shared" si="7"/>
        <v>-6.428172474445887</v>
      </c>
      <c r="AK32">
        <f t="shared" si="22"/>
        <v>8.3694766810352821</v>
      </c>
      <c r="AL32">
        <f t="shared" si="8"/>
        <v>-623.43812685894034</v>
      </c>
      <c r="AN32">
        <f t="shared" si="9"/>
        <v>0</v>
      </c>
      <c r="AO32">
        <f t="shared" si="9"/>
        <v>0</v>
      </c>
      <c r="AP32">
        <f t="shared" si="9"/>
        <v>-0.50505529518975767</v>
      </c>
      <c r="AQ32">
        <f t="shared" si="9"/>
        <v>-36.180692640519077</v>
      </c>
      <c r="AR32">
        <f t="shared" si="9"/>
        <v>-36.685747935708832</v>
      </c>
      <c r="AS32">
        <f t="shared" si="9"/>
        <v>-0.37708677863451051</v>
      </c>
      <c r="AT32">
        <f t="shared" si="9"/>
        <v>0.49096675813451945</v>
      </c>
      <c r="AU32">
        <f t="shared" si="9"/>
        <v>-36.571867956208827</v>
      </c>
      <c r="AW32">
        <v>29</v>
      </c>
      <c r="AX32">
        <f>IF(Z32&gt;0, (R32*SUMPRODUCT(K32:$K$98, X32:$X$98)-K32*$AZ$3)/Z32, 0)</f>
        <v>182.92298089733822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3.6617109999999998E-3</v>
      </c>
      <c r="Q33" s="4">
        <f t="shared" si="21"/>
        <v>12.5</v>
      </c>
      <c r="R33">
        <f t="shared" si="0"/>
        <v>250000</v>
      </c>
      <c r="S33">
        <f t="shared" si="1"/>
        <v>192.91571668184443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125.99212506066419</v>
      </c>
      <c r="AC33">
        <f t="shared" si="2"/>
        <v>131.05953847217813</v>
      </c>
      <c r="AE33">
        <f t="shared" si="3"/>
        <v>0</v>
      </c>
      <c r="AF33">
        <f t="shared" si="4"/>
        <v>0</v>
      </c>
      <c r="AG33">
        <f t="shared" si="4"/>
        <v>-8.4920205521876184</v>
      </c>
      <c r="AH33">
        <f t="shared" si="5"/>
        <v>-630.52049007845983</v>
      </c>
      <c r="AI33">
        <f t="shared" si="6"/>
        <v>-639.0125106306474</v>
      </c>
      <c r="AJ33">
        <f t="shared" si="7"/>
        <v>-5.0674134115139395</v>
      </c>
      <c r="AK33">
        <f t="shared" si="22"/>
        <v>8.8194487542464941</v>
      </c>
      <c r="AL33">
        <f t="shared" si="8"/>
        <v>-635.2604752879148</v>
      </c>
      <c r="AN33">
        <f t="shared" si="9"/>
        <v>0</v>
      </c>
      <c r="AO33">
        <f t="shared" si="9"/>
        <v>0</v>
      </c>
      <c r="AP33">
        <f t="shared" si="9"/>
        <v>-0.44478158545344243</v>
      </c>
      <c r="AQ33">
        <f t="shared" si="9"/>
        <v>-33.024402321510408</v>
      </c>
      <c r="AR33">
        <f t="shared" si="9"/>
        <v>-33.469183906963849</v>
      </c>
      <c r="AS33">
        <f t="shared" si="9"/>
        <v>-0.26541294353563299</v>
      </c>
      <c r="AT33">
        <f t="shared" si="9"/>
        <v>0.46193110057047782</v>
      </c>
      <c r="AU33">
        <f t="shared" si="9"/>
        <v>-33.272665749928997</v>
      </c>
      <c r="AW33">
        <v>30</v>
      </c>
      <c r="AX33">
        <f>IF(Z33&gt;0, (R33*SUMPRODUCT(K33:$K$98, X33:$X$98)-K33*$AZ$3)/Z33, 0)</f>
        <v>192.91571668184443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3.8071530000000002E-3</v>
      </c>
      <c r="Q34" s="4">
        <f t="shared" si="21"/>
        <v>12.5</v>
      </c>
      <c r="R34">
        <f t="shared" si="0"/>
        <v>250000</v>
      </c>
      <c r="S34">
        <f t="shared" si="1"/>
        <v>201.29478701205682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131.05953847217813</v>
      </c>
      <c r="AC34">
        <f t="shared" si="2"/>
        <v>134.86380226855397</v>
      </c>
      <c r="AE34">
        <f t="shared" si="3"/>
        <v>0</v>
      </c>
      <c r="AF34">
        <f t="shared" si="4"/>
        <v>0</v>
      </c>
      <c r="AG34">
        <f t="shared" si="4"/>
        <v>-8.3747699251444185</v>
      </c>
      <c r="AH34">
        <f t="shared" si="5"/>
        <v>-646.6084304264549</v>
      </c>
      <c r="AI34">
        <f t="shared" si="6"/>
        <v>-654.98320035159929</v>
      </c>
      <c r="AJ34">
        <f t="shared" si="7"/>
        <v>-3.8042637963758352</v>
      </c>
      <c r="AK34">
        <f t="shared" si="22"/>
        <v>9.1741676930524694</v>
      </c>
      <c r="AL34">
        <f t="shared" si="8"/>
        <v>-649.61329645492265</v>
      </c>
      <c r="AN34">
        <f t="shared" si="9"/>
        <v>0</v>
      </c>
      <c r="AO34">
        <f t="shared" si="9"/>
        <v>0</v>
      </c>
      <c r="AP34">
        <f t="shared" si="9"/>
        <v>-0.39164323040312865</v>
      </c>
      <c r="AQ34">
        <f t="shared" si="9"/>
        <v>-30.238420489354098</v>
      </c>
      <c r="AR34">
        <f t="shared" si="9"/>
        <v>-30.630063719757224</v>
      </c>
      <c r="AS34">
        <f t="shared" si="9"/>
        <v>-0.17790508585137155</v>
      </c>
      <c r="AT34">
        <f t="shared" si="9"/>
        <v>0.42902679162318935</v>
      </c>
      <c r="AU34">
        <f t="shared" ref="AU34:AU97" si="23">AL34*$K34</f>
        <v>-30.378942013985405</v>
      </c>
      <c r="AW34">
        <v>31</v>
      </c>
      <c r="AX34">
        <f>IF(Z34&gt;0, (R34*SUMPRODUCT(K34:$K$98, X34:$X$98)-K34*$AZ$3)/Z34, 0)</f>
        <v>201.29478701205682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3.9582979999999999E-3</v>
      </c>
      <c r="Q35" s="4">
        <f t="shared" si="21"/>
        <v>12.5</v>
      </c>
      <c r="R35">
        <f t="shared" si="0"/>
        <v>250000</v>
      </c>
      <c r="S35">
        <f t="shared" si="1"/>
        <v>208.14701547225314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134.86380226855397</v>
      </c>
      <c r="AC35">
        <f t="shared" si="2"/>
        <v>137.50811938445537</v>
      </c>
      <c r="AE35">
        <f t="shared" si="3"/>
        <v>0</v>
      </c>
      <c r="AF35">
        <f t="shared" ref="AF35:AG66" si="24">-$Z35*P35</f>
        <v>0</v>
      </c>
      <c r="AG35">
        <f t="shared" si="24"/>
        <v>-8.2578723908478153</v>
      </c>
      <c r="AH35">
        <f t="shared" si="5"/>
        <v>-662.99670090318602</v>
      </c>
      <c r="AI35">
        <f t="shared" ref="AI35:AI66" si="25">SUM(AE35:AH35)</f>
        <v>-671.25457329403389</v>
      </c>
      <c r="AJ35">
        <f t="shared" si="7"/>
        <v>-2.6443171159014014</v>
      </c>
      <c r="AK35">
        <f t="shared" si="22"/>
        <v>9.4404661587987793</v>
      </c>
      <c r="AL35">
        <f t="shared" si="8"/>
        <v>-664.45842425113653</v>
      </c>
      <c r="AN35">
        <f t="shared" ref="AN35:AT66" si="26">AE35*$K35</f>
        <v>0</v>
      </c>
      <c r="AO35">
        <f t="shared" si="26"/>
        <v>0</v>
      </c>
      <c r="AP35">
        <f t="shared" si="26"/>
        <v>-0.34480049775310639</v>
      </c>
      <c r="AQ35">
        <f t="shared" si="26"/>
        <v>-27.68286813604006</v>
      </c>
      <c r="AR35">
        <f t="shared" si="26"/>
        <v>-28.027668633793169</v>
      </c>
      <c r="AS35">
        <f t="shared" si="26"/>
        <v>-0.11041123120167924</v>
      </c>
      <c r="AT35">
        <f t="shared" si="26"/>
        <v>0.39417870324355841</v>
      </c>
      <c r="AU35">
        <f t="shared" si="23"/>
        <v>-27.743901161751289</v>
      </c>
      <c r="AW35">
        <v>32</v>
      </c>
      <c r="AX35">
        <f>IF(Z35&gt;0, (R35*SUMPRODUCT(K35:$K$98, X35:$X$98)-K35*$AZ$3)/Z35, 0)</f>
        <v>208.14701547225314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4.120851E-3</v>
      </c>
      <c r="Q36" s="4">
        <f t="shared" si="21"/>
        <v>12.5</v>
      </c>
      <c r="R36">
        <f t="shared" si="0"/>
        <v>250000</v>
      </c>
      <c r="S36">
        <f t="shared" si="1"/>
        <v>213.70274150172355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137.50811938445537</v>
      </c>
      <c r="AC36">
        <f t="shared" si="2"/>
        <v>139.1848383959649</v>
      </c>
      <c r="AE36">
        <f t="shared" si="3"/>
        <v>0</v>
      </c>
      <c r="AF36">
        <f t="shared" si="24"/>
        <v>0</v>
      </c>
      <c r="AG36">
        <f t="shared" si="24"/>
        <v>-8.1412642052396382</v>
      </c>
      <c r="AH36">
        <f t="shared" si="5"/>
        <v>-680.58923399395212</v>
      </c>
      <c r="AI36">
        <f t="shared" si="25"/>
        <v>-688.73049819919174</v>
      </c>
      <c r="AJ36">
        <f t="shared" si="7"/>
        <v>-1.6767190115095332</v>
      </c>
      <c r="AK36">
        <f t="shared" si="22"/>
        <v>9.6255683569118773</v>
      </c>
      <c r="AL36">
        <f t="shared" si="8"/>
        <v>-680.78164885378931</v>
      </c>
      <c r="AN36">
        <f t="shared" si="26"/>
        <v>0</v>
      </c>
      <c r="AO36">
        <f t="shared" si="26"/>
        <v>0</v>
      </c>
      <c r="AP36">
        <f t="shared" si="26"/>
        <v>-0.30351037616036508</v>
      </c>
      <c r="AQ36">
        <f t="shared" si="26"/>
        <v>-25.372704927971178</v>
      </c>
      <c r="AR36">
        <f t="shared" si="26"/>
        <v>-25.676215304131542</v>
      </c>
      <c r="AS36">
        <f t="shared" si="26"/>
        <v>-6.2508918156834875E-2</v>
      </c>
      <c r="AT36">
        <f t="shared" si="26"/>
        <v>0.35884597270328211</v>
      </c>
      <c r="AU36">
        <f t="shared" si="23"/>
        <v>-25.37987824958509</v>
      </c>
      <c r="AW36">
        <v>33</v>
      </c>
      <c r="AX36">
        <f>IF(Z36&gt;0, (R36*SUMPRODUCT(K36:$K$98, X36:$X$98)-K36*$AZ$3)/Z36, 0)</f>
        <v>213.70274150172355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4.2986129999999997E-3</v>
      </c>
      <c r="Q37" s="4">
        <f t="shared" si="21"/>
        <v>12.5</v>
      </c>
      <c r="R37">
        <f t="shared" si="0"/>
        <v>250000</v>
      </c>
      <c r="S37">
        <f t="shared" si="1"/>
        <v>218.11304262227347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139.1848383959649</v>
      </c>
      <c r="AC37">
        <f t="shared" si="2"/>
        <v>140.02605056402027</v>
      </c>
      <c r="AE37">
        <f t="shared" si="3"/>
        <v>0</v>
      </c>
      <c r="AF37">
        <f t="shared" si="24"/>
        <v>0</v>
      </c>
      <c r="AG37">
        <f t="shared" si="24"/>
        <v>-8.0248554190381647</v>
      </c>
      <c r="AH37">
        <f t="shared" si="5"/>
        <v>-699.92288298155552</v>
      </c>
      <c r="AI37">
        <f t="shared" si="25"/>
        <v>-707.94773840059372</v>
      </c>
      <c r="AJ37">
        <f t="shared" si="7"/>
        <v>-0.84121216805536392</v>
      </c>
      <c r="AK37">
        <f t="shared" si="22"/>
        <v>9.7429386877175439</v>
      </c>
      <c r="AL37">
        <f t="shared" si="8"/>
        <v>-699.04601188093147</v>
      </c>
      <c r="AN37">
        <f t="shared" si="26"/>
        <v>0</v>
      </c>
      <c r="AO37">
        <f t="shared" si="26"/>
        <v>0</v>
      </c>
      <c r="AP37">
        <f t="shared" si="26"/>
        <v>-0.26711660602693177</v>
      </c>
      <c r="AQ37">
        <f t="shared" si="26"/>
        <v>-23.297743724961347</v>
      </c>
      <c r="AR37">
        <f t="shared" si="26"/>
        <v>-23.564860330988278</v>
      </c>
      <c r="AS37">
        <f t="shared" si="26"/>
        <v>-2.8000721202580601E-2</v>
      </c>
      <c r="AT37">
        <f t="shared" si="26"/>
        <v>0.32430499729844692</v>
      </c>
      <c r="AU37">
        <f t="shared" si="23"/>
        <v>-23.268556054892411</v>
      </c>
      <c r="AW37">
        <v>34</v>
      </c>
      <c r="AX37">
        <f>IF(Z37&gt;0, (R37*SUMPRODUCT(K37:$K$98, X37:$X$98)-K37*$AZ$3)/Z37, 0)</f>
        <v>218.11304262227347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4.5124980000000002E-3</v>
      </c>
      <c r="Q38" s="4">
        <f t="shared" si="21"/>
        <v>12.5</v>
      </c>
      <c r="R38">
        <f t="shared" si="0"/>
        <v>250000</v>
      </c>
      <c r="S38">
        <f t="shared" si="1"/>
        <v>221.49499820678733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140.02605056402027</v>
      </c>
      <c r="AC38">
        <f t="shared" si="2"/>
        <v>140.13358996051113</v>
      </c>
      <c r="AE38">
        <f t="shared" si="3"/>
        <v>0</v>
      </c>
      <c r="AF38">
        <f t="shared" si="24"/>
        <v>0</v>
      </c>
      <c r="AG38">
        <f t="shared" si="24"/>
        <v>-7.908394720819083</v>
      </c>
      <c r="AH38">
        <f t="shared" si="5"/>
        <v>-724.24288057397757</v>
      </c>
      <c r="AI38">
        <f t="shared" si="25"/>
        <v>-732.15127529479662</v>
      </c>
      <c r="AJ38">
        <f t="shared" si="7"/>
        <v>-0.10753939649086419</v>
      </c>
      <c r="AK38">
        <f t="shared" si="22"/>
        <v>9.8018235394814202</v>
      </c>
      <c r="AL38">
        <f t="shared" si="8"/>
        <v>-722.45699115180605</v>
      </c>
      <c r="AN38">
        <f t="shared" si="26"/>
        <v>0</v>
      </c>
      <c r="AO38">
        <f t="shared" si="26"/>
        <v>0</v>
      </c>
      <c r="AP38">
        <f t="shared" si="26"/>
        <v>-0.23503578287160634</v>
      </c>
      <c r="AQ38">
        <f t="shared" si="26"/>
        <v>-21.524341972559242</v>
      </c>
      <c r="AR38">
        <f t="shared" si="26"/>
        <v>-21.759377755430847</v>
      </c>
      <c r="AS38">
        <f t="shared" si="26"/>
        <v>-3.1960476349557464E-3</v>
      </c>
      <c r="AT38">
        <f t="shared" si="26"/>
        <v>0.29130807837734601</v>
      </c>
      <c r="AU38">
        <f t="shared" si="23"/>
        <v>-21.471265724688458</v>
      </c>
      <c r="AW38">
        <v>35</v>
      </c>
      <c r="AX38">
        <f>IF(Z38&gt;0, (R38*SUMPRODUCT(K38:$K$98, X38:$X$98)-K38*$AZ$3)/Z38, 0)</f>
        <v>221.49499820678733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4.7406419999999998E-3</v>
      </c>
      <c r="Q39" s="4">
        <f t="shared" si="21"/>
        <v>12.5</v>
      </c>
      <c r="R39">
        <f t="shared" si="0"/>
        <v>250000</v>
      </c>
      <c r="S39">
        <f t="shared" si="1"/>
        <v>223.8033346132157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140.13358996051113</v>
      </c>
      <c r="AC39">
        <f t="shared" si="2"/>
        <v>139.50682220353417</v>
      </c>
      <c r="AE39">
        <f t="shared" si="3"/>
        <v>0</v>
      </c>
      <c r="AF39">
        <f t="shared" si="24"/>
        <v>0</v>
      </c>
      <c r="AG39">
        <f t="shared" si="24"/>
        <v>-7.7918199054447994</v>
      </c>
      <c r="AH39">
        <f t="shared" si="5"/>
        <v>-749.81736332186426</v>
      </c>
      <c r="AI39">
        <f t="shared" si="25"/>
        <v>-757.60918322730902</v>
      </c>
      <c r="AJ39">
        <f t="shared" si="7"/>
        <v>0.6267677569769603</v>
      </c>
      <c r="AK39">
        <f t="shared" si="22"/>
        <v>9.8093512972357804</v>
      </c>
      <c r="AL39">
        <f t="shared" si="8"/>
        <v>-747.17306417309624</v>
      </c>
      <c r="AN39">
        <f t="shared" si="26"/>
        <v>0</v>
      </c>
      <c r="AO39">
        <f t="shared" si="26"/>
        <v>0</v>
      </c>
      <c r="AP39">
        <f t="shared" si="26"/>
        <v>-0.20676000405277342</v>
      </c>
      <c r="AQ39">
        <f t="shared" si="26"/>
        <v>-19.896794710428882</v>
      </c>
      <c r="AR39">
        <f t="shared" si="26"/>
        <v>-20.103554714481653</v>
      </c>
      <c r="AS39">
        <f t="shared" si="26"/>
        <v>1.6631609244734755E-2</v>
      </c>
      <c r="AT39">
        <f t="shared" si="26"/>
        <v>0.26029625152838654</v>
      </c>
      <c r="AU39">
        <f t="shared" si="23"/>
        <v>-19.826626853708529</v>
      </c>
      <c r="AW39">
        <v>36</v>
      </c>
      <c r="AX39">
        <f>IF(Z39&gt;0, (R39*SUMPRODUCT(K39:$K$98, X39:$X$98)-K39*$AZ$3)/Z39, 0)</f>
        <v>223.8033346132157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4.9668849999999999E-3</v>
      </c>
      <c r="Q40" s="4">
        <f t="shared" si="21"/>
        <v>12.5</v>
      </c>
      <c r="R40">
        <f t="shared" si="0"/>
        <v>250000</v>
      </c>
      <c r="S40">
        <f t="shared" si="1"/>
        <v>225.18723371502813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139.50682220353417</v>
      </c>
      <c r="AC40">
        <f t="shared" si="2"/>
        <v>138.26857589987523</v>
      </c>
      <c r="AE40">
        <f t="shared" si="3"/>
        <v>0</v>
      </c>
      <c r="AF40">
        <f t="shared" si="24"/>
        <v>0</v>
      </c>
      <c r="AG40">
        <f t="shared" si="24"/>
        <v>-7.6752006329792959</v>
      </c>
      <c r="AH40">
        <f t="shared" si="5"/>
        <v>-774.02146822110387</v>
      </c>
      <c r="AI40">
        <f t="shared" si="25"/>
        <v>-781.69666885408321</v>
      </c>
      <c r="AJ40">
        <f t="shared" si="7"/>
        <v>1.23824630365894</v>
      </c>
      <c r="AK40">
        <f t="shared" si="22"/>
        <v>9.7654775542473935</v>
      </c>
      <c r="AL40">
        <f t="shared" si="8"/>
        <v>-770.69294499617695</v>
      </c>
      <c r="AN40">
        <f t="shared" si="26"/>
        <v>0</v>
      </c>
      <c r="AO40">
        <f t="shared" si="26"/>
        <v>0</v>
      </c>
      <c r="AP40">
        <f t="shared" si="26"/>
        <v>-0.18184415254421071</v>
      </c>
      <c r="AQ40">
        <f t="shared" si="26"/>
        <v>-18.338449334458204</v>
      </c>
      <c r="AR40">
        <f t="shared" si="26"/>
        <v>-18.520293487002416</v>
      </c>
      <c r="AS40">
        <f t="shared" si="26"/>
        <v>2.9337063680439264E-2</v>
      </c>
      <c r="AT40">
        <f t="shared" si="26"/>
        <v>0.23136789185826342</v>
      </c>
      <c r="AU40">
        <f t="shared" si="23"/>
        <v>-18.259588531463717</v>
      </c>
      <c r="AW40">
        <v>37</v>
      </c>
      <c r="AX40">
        <f>IF(Z40&gt;0, (R40*SUMPRODUCT(K40:$K$98, X40:$X$98)-K40*$AZ$3)/Z40, 0)</f>
        <v>225.18723371502813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5.2168930000000002E-3</v>
      </c>
      <c r="Q41" s="4">
        <f t="shared" si="21"/>
        <v>12.5</v>
      </c>
      <c r="R41">
        <f t="shared" si="0"/>
        <v>250000</v>
      </c>
      <c r="S41">
        <f t="shared" si="1"/>
        <v>225.8900718899996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138.26857589987523</v>
      </c>
      <c r="AC41">
        <f t="shared" si="2"/>
        <v>136.58954478574734</v>
      </c>
      <c r="AE41">
        <f t="shared" si="3"/>
        <v>0</v>
      </c>
      <c r="AF41">
        <f t="shared" si="24"/>
        <v>0</v>
      </c>
      <c r="AG41">
        <f t="shared" si="24"/>
        <v>-7.558407926193718</v>
      </c>
      <c r="AH41">
        <f t="shared" si="5"/>
        <v>-800.81400911570506</v>
      </c>
      <c r="AI41">
        <f t="shared" si="25"/>
        <v>-808.37241704189876</v>
      </c>
      <c r="AJ41">
        <f t="shared" si="7"/>
        <v>1.6790311141278949</v>
      </c>
      <c r="AK41">
        <f t="shared" si="22"/>
        <v>9.6788003129912674</v>
      </c>
      <c r="AL41">
        <f t="shared" si="8"/>
        <v>-797.01458561477955</v>
      </c>
      <c r="AN41">
        <f t="shared" si="26"/>
        <v>0</v>
      </c>
      <c r="AO41">
        <f t="shared" si="26"/>
        <v>0</v>
      </c>
      <c r="AP41">
        <f t="shared" si="26"/>
        <v>-0.15989022279666945</v>
      </c>
      <c r="AQ41">
        <f t="shared" si="26"/>
        <v>-16.940383687479017</v>
      </c>
      <c r="AR41">
        <f t="shared" si="26"/>
        <v>-17.100273910275686</v>
      </c>
      <c r="AS41">
        <f t="shared" si="26"/>
        <v>3.5518148999354328E-2</v>
      </c>
      <c r="AT41">
        <f t="shared" si="26"/>
        <v>0.20474490839342202</v>
      </c>
      <c r="AU41">
        <f t="shared" si="23"/>
        <v>-16.860010852882908</v>
      </c>
      <c r="AW41">
        <v>38</v>
      </c>
      <c r="AX41">
        <f>IF(Z41&gt;0, (R41*SUMPRODUCT(K41:$K$98, X41:$X$98)-K41*$AZ$3)/Z41, 0)</f>
        <v>225.8900718899996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5.4821100000000001E-3</v>
      </c>
      <c r="Q42" s="4">
        <f t="shared" si="21"/>
        <v>12.5</v>
      </c>
      <c r="R42">
        <f t="shared" si="0"/>
        <v>250000</v>
      </c>
      <c r="S42">
        <f t="shared" si="1"/>
        <v>225.97203110373931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136.58954478574734</v>
      </c>
      <c r="AC42">
        <f t="shared" si="2"/>
        <v>134.52364165213459</v>
      </c>
      <c r="AE42">
        <f t="shared" si="3"/>
        <v>0</v>
      </c>
      <c r="AF42">
        <f t="shared" si="24"/>
        <v>0</v>
      </c>
      <c r="AG42">
        <f t="shared" si="24"/>
        <v>-7.441387823255516</v>
      </c>
      <c r="AH42">
        <f t="shared" si="5"/>
        <v>-828.72047352531683</v>
      </c>
      <c r="AI42">
        <f t="shared" si="25"/>
        <v>-836.1618613485723</v>
      </c>
      <c r="AJ42">
        <f t="shared" si="7"/>
        <v>2.0659031336127498</v>
      </c>
      <c r="AK42">
        <f t="shared" si="22"/>
        <v>9.5612681350023152</v>
      </c>
      <c r="AL42">
        <f t="shared" si="8"/>
        <v>-824.53469007995716</v>
      </c>
      <c r="AN42">
        <f t="shared" si="26"/>
        <v>0</v>
      </c>
      <c r="AO42">
        <f t="shared" si="26"/>
        <v>0</v>
      </c>
      <c r="AP42">
        <f t="shared" si="26"/>
        <v>-0.14054891498161332</v>
      </c>
      <c r="AQ42">
        <f t="shared" si="26"/>
        <v>-15.652424808854454</v>
      </c>
      <c r="AR42">
        <f t="shared" si="26"/>
        <v>-15.792973723836067</v>
      </c>
      <c r="AS42">
        <f t="shared" si="26"/>
        <v>3.9019662834796021E-2</v>
      </c>
      <c r="AT42">
        <f t="shared" si="26"/>
        <v>0.18058806961023857</v>
      </c>
      <c r="AU42">
        <f t="shared" si="23"/>
        <v>-15.573365991391031</v>
      </c>
      <c r="AW42">
        <v>39</v>
      </c>
      <c r="AX42">
        <f>IF(Z42&gt;0, (R42*SUMPRODUCT(K42:$K$98, X42:$X$98)-K42*$AZ$3)/Z42, 0)</f>
        <v>225.97203110373931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5.7777469999999997E-3</v>
      </c>
      <c r="Q43" s="4">
        <f t="shared" si="21"/>
        <v>12.5</v>
      </c>
      <c r="R43">
        <f t="shared" si="0"/>
        <v>250000</v>
      </c>
      <c r="S43">
        <f t="shared" si="1"/>
        <v>225.5467865066617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134.52364165213459</v>
      </c>
      <c r="AC43">
        <f t="shared" si="2"/>
        <v>132.15200305208924</v>
      </c>
      <c r="AE43">
        <f t="shared" si="3"/>
        <v>0</v>
      </c>
      <c r="AF43">
        <f t="shared" si="24"/>
        <v>0</v>
      </c>
      <c r="AG43">
        <f t="shared" si="24"/>
        <v>-7.3239794888513092</v>
      </c>
      <c r="AH43">
        <f t="shared" si="5"/>
        <v>-859.88912343302172</v>
      </c>
      <c r="AI43">
        <f t="shared" si="25"/>
        <v>-867.21310292187309</v>
      </c>
      <c r="AJ43">
        <f t="shared" si="7"/>
        <v>2.371638600045344</v>
      </c>
      <c r="AK43">
        <f t="shared" si="22"/>
        <v>9.4166549156494224</v>
      </c>
      <c r="AL43">
        <f t="shared" si="8"/>
        <v>-855.42480940617827</v>
      </c>
      <c r="AN43">
        <f t="shared" si="26"/>
        <v>0</v>
      </c>
      <c r="AO43">
        <f t="shared" si="26"/>
        <v>0</v>
      </c>
      <c r="AP43">
        <f t="shared" si="26"/>
        <v>-0.12351015157134722</v>
      </c>
      <c r="AQ43">
        <f t="shared" si="26"/>
        <v>-14.50100128371913</v>
      </c>
      <c r="AR43">
        <f t="shared" si="26"/>
        <v>-14.624511435290477</v>
      </c>
      <c r="AS43">
        <f t="shared" si="26"/>
        <v>3.9994847529263064E-2</v>
      </c>
      <c r="AT43">
        <f t="shared" si="26"/>
        <v>0.15880061893910968</v>
      </c>
      <c r="AU43">
        <f t="shared" si="23"/>
        <v>-14.425715968822104</v>
      </c>
      <c r="AW43">
        <v>40</v>
      </c>
      <c r="AX43">
        <f>IF(Z43&gt;0, (R43*SUMPRODUCT(K43:$K$98, X43:$X$98)-K43*$AZ$3)/Z43, 0)</f>
        <v>225.5467865066617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6.1180619999999996E-3</v>
      </c>
      <c r="Q44" s="4">
        <f t="shared" si="21"/>
        <v>12.5</v>
      </c>
      <c r="R44">
        <f t="shared" si="0"/>
        <v>250000</v>
      </c>
      <c r="S44">
        <f t="shared" si="1"/>
        <v>224.6566824619677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132.15200305208924</v>
      </c>
      <c r="AC44">
        <f t="shared" si="2"/>
        <v>129.50884659766405</v>
      </c>
      <c r="AE44">
        <f t="shared" si="3"/>
        <v>0</v>
      </c>
      <c r="AF44">
        <f t="shared" si="24"/>
        <v>0</v>
      </c>
      <c r="AG44">
        <f t="shared" si="24"/>
        <v>-7.2059311333632765</v>
      </c>
      <c r="AH44">
        <f t="shared" si="5"/>
        <v>-896.1712119904123</v>
      </c>
      <c r="AI44">
        <f t="shared" si="25"/>
        <v>-903.37714312377557</v>
      </c>
      <c r="AJ44">
        <f t="shared" si="7"/>
        <v>2.6431564544251955</v>
      </c>
      <c r="AK44">
        <f t="shared" si="22"/>
        <v>9.250640213646248</v>
      </c>
      <c r="AL44">
        <f t="shared" si="8"/>
        <v>-891.48334645570412</v>
      </c>
      <c r="AN44">
        <f t="shared" si="26"/>
        <v>0</v>
      </c>
      <c r="AO44">
        <f t="shared" si="26"/>
        <v>0</v>
      </c>
      <c r="AP44">
        <f t="shared" si="26"/>
        <v>-0.10849947079525969</v>
      </c>
      <c r="AQ44">
        <f t="shared" si="26"/>
        <v>-13.493620802551778</v>
      </c>
      <c r="AR44">
        <f t="shared" si="26"/>
        <v>-13.602120273347037</v>
      </c>
      <c r="AS44">
        <f t="shared" si="26"/>
        <v>3.979792079977279E-2</v>
      </c>
      <c r="AT44">
        <f t="shared" si="26"/>
        <v>0.1392865889393404</v>
      </c>
      <c r="AU44">
        <f t="shared" si="23"/>
        <v>-13.423035763607924</v>
      </c>
      <c r="AW44">
        <v>41</v>
      </c>
      <c r="AX44">
        <f>IF(Z44&gt;0, (R44*SUMPRODUCT(K44:$K$98, X44:$X$98)-K44*$AZ$3)/Z44, 0)</f>
        <v>224.6566824619677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6.4830920000000002E-3</v>
      </c>
      <c r="Q45" s="4">
        <f t="shared" si="21"/>
        <v>12.5</v>
      </c>
      <c r="R45">
        <f t="shared" si="0"/>
        <v>250000</v>
      </c>
      <c r="S45">
        <f t="shared" si="1"/>
        <v>223.2958523707081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129.50884659766405</v>
      </c>
      <c r="AC45">
        <f t="shared" si="2"/>
        <v>126.60258724983899</v>
      </c>
      <c r="AE45">
        <f t="shared" si="3"/>
        <v>0</v>
      </c>
      <c r="AF45">
        <f t="shared" si="24"/>
        <v>0</v>
      </c>
      <c r="AG45">
        <f t="shared" si="24"/>
        <v>-7.0871551075463852</v>
      </c>
      <c r="AH45">
        <f t="shared" si="5"/>
        <v>-934.33428966516783</v>
      </c>
      <c r="AI45">
        <f t="shared" si="25"/>
        <v>-941.42144477271427</v>
      </c>
      <c r="AJ45">
        <f t="shared" si="7"/>
        <v>2.9062593478250562</v>
      </c>
      <c r="AK45">
        <f t="shared" si="22"/>
        <v>9.0656192618364848</v>
      </c>
      <c r="AL45">
        <f t="shared" si="8"/>
        <v>-929.44956616305274</v>
      </c>
      <c r="AN45">
        <f t="shared" si="26"/>
        <v>0</v>
      </c>
      <c r="AO45">
        <f t="shared" si="26"/>
        <v>0</v>
      </c>
      <c r="AP45">
        <f t="shared" si="26"/>
        <v>-9.5277735746598299E-2</v>
      </c>
      <c r="AQ45">
        <f t="shared" si="26"/>
        <v>-12.560929484231815</v>
      </c>
      <c r="AR45">
        <f t="shared" si="26"/>
        <v>-12.656207219978414</v>
      </c>
      <c r="AS45">
        <f t="shared" si="26"/>
        <v>3.9070939742565029E-2</v>
      </c>
      <c r="AT45">
        <f t="shared" si="26"/>
        <v>0.12187565578871097</v>
      </c>
      <c r="AU45">
        <f t="shared" si="23"/>
        <v>-12.495260624447138</v>
      </c>
      <c r="AW45">
        <v>42</v>
      </c>
      <c r="AX45">
        <f>IF(Z45&gt;0, (R45*SUMPRODUCT(K45:$K$98, X45:$X$98)-K45*$AZ$3)/Z45, 0)</f>
        <v>223.2958523707081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6.8699859999999998E-3</v>
      </c>
      <c r="Q46" s="4">
        <f t="shared" si="21"/>
        <v>12.5</v>
      </c>
      <c r="R46">
        <f t="shared" si="0"/>
        <v>250000</v>
      </c>
      <c r="S46">
        <f t="shared" si="1"/>
        <v>221.55180667625015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126.60258724983899</v>
      </c>
      <c r="AC46">
        <f t="shared" si="2"/>
        <v>123.4946590644704</v>
      </c>
      <c r="AE46">
        <f t="shared" si="3"/>
        <v>0</v>
      </c>
      <c r="AF46">
        <f t="shared" si="24"/>
        <v>0</v>
      </c>
      <c r="AG46">
        <f t="shared" si="24"/>
        <v>-6.9675949001022488</v>
      </c>
      <c r="AH46">
        <f t="shared" si="5"/>
        <v>-973.77312737344312</v>
      </c>
      <c r="AI46">
        <f t="shared" si="25"/>
        <v>-980.74072227354532</v>
      </c>
      <c r="AJ46">
        <f t="shared" si="7"/>
        <v>3.1079281853685927</v>
      </c>
      <c r="AK46">
        <f t="shared" si="22"/>
        <v>8.8621811074887304</v>
      </c>
      <c r="AL46">
        <f t="shared" si="8"/>
        <v>-968.77061298068804</v>
      </c>
      <c r="AN46">
        <f t="shared" si="26"/>
        <v>0</v>
      </c>
      <c r="AO46">
        <f t="shared" si="26"/>
        <v>0</v>
      </c>
      <c r="AP46">
        <f t="shared" si="26"/>
        <v>-8.3634287212894176E-2</v>
      </c>
      <c r="AQ46">
        <f t="shared" si="26"/>
        <v>-11.688512690907674</v>
      </c>
      <c r="AR46">
        <f t="shared" si="26"/>
        <v>-11.772146978120567</v>
      </c>
      <c r="AS46">
        <f t="shared" si="26"/>
        <v>3.7305463681356024E-2</v>
      </c>
      <c r="AT46">
        <f t="shared" si="26"/>
        <v>0.10637561607743876</v>
      </c>
      <c r="AU46">
        <f t="shared" si="23"/>
        <v>-11.628465898361773</v>
      </c>
      <c r="AW46">
        <v>43</v>
      </c>
      <c r="AX46">
        <f>IF(Z46&gt;0, (R46*SUMPRODUCT(K46:$K$98, X46:$X$98)-K46*$AZ$3)/Z46, 0)</f>
        <v>221.55180667625015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7.3063119999999997E-3</v>
      </c>
      <c r="Q47" s="4">
        <f t="shared" si="21"/>
        <v>12.5</v>
      </c>
      <c r="R47">
        <f t="shared" si="0"/>
        <v>250000</v>
      </c>
      <c r="S47">
        <f t="shared" si="1"/>
        <v>219.52337453656514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123.4946590644704</v>
      </c>
      <c r="AC47">
        <f t="shared" si="2"/>
        <v>120.24632610469052</v>
      </c>
      <c r="AE47">
        <f t="shared" si="3"/>
        <v>0</v>
      </c>
      <c r="AF47">
        <f t="shared" si="24"/>
        <v>0</v>
      </c>
      <c r="AG47">
        <f t="shared" si="24"/>
        <v>-6.8470115288714712</v>
      </c>
      <c r="AH47">
        <f t="shared" si="5"/>
        <v>-1018.1484445951172</v>
      </c>
      <c r="AI47">
        <f t="shared" si="25"/>
        <v>-1024.9954561239888</v>
      </c>
      <c r="AJ47">
        <f t="shared" si="7"/>
        <v>3.2483329597798729</v>
      </c>
      <c r="AK47">
        <f t="shared" si="22"/>
        <v>8.6446261345129294</v>
      </c>
      <c r="AL47">
        <f t="shared" si="8"/>
        <v>-1013.102497029696</v>
      </c>
      <c r="AN47">
        <f t="shared" si="26"/>
        <v>0</v>
      </c>
      <c r="AO47">
        <f t="shared" si="26"/>
        <v>0</v>
      </c>
      <c r="AP47">
        <f t="shared" si="26"/>
        <v>-7.3381148343294844E-2</v>
      </c>
      <c r="AQ47">
        <f t="shared" si="26"/>
        <v>-10.911753504910987</v>
      </c>
      <c r="AR47">
        <f t="shared" si="26"/>
        <v>-10.985134653254281</v>
      </c>
      <c r="AS47">
        <f t="shared" si="26"/>
        <v>3.4813203071867554E-2</v>
      </c>
      <c r="AT47">
        <f t="shared" si="26"/>
        <v>9.2646637160485573E-2</v>
      </c>
      <c r="AU47">
        <f t="shared" si="23"/>
        <v>-10.857674813021928</v>
      </c>
      <c r="AW47">
        <v>44</v>
      </c>
      <c r="AX47">
        <f>IF(Z47&gt;0, (R47*SUMPRODUCT(K47:$K$98, X47:$X$98)-K47*$AZ$3)/Z47, 0)</f>
        <v>219.52337453656514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7.7977719999999997E-3</v>
      </c>
      <c r="Q48" s="4">
        <f t="shared" si="21"/>
        <v>12.5</v>
      </c>
      <c r="R48">
        <f t="shared" si="0"/>
        <v>250000</v>
      </c>
      <c r="S48">
        <f t="shared" si="1"/>
        <v>217.22647027974156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120.24632610469052</v>
      </c>
      <c r="AC48">
        <f t="shared" si="2"/>
        <v>116.87044735971511</v>
      </c>
      <c r="AE48">
        <f t="shared" si="3"/>
        <v>0</v>
      </c>
      <c r="AF48">
        <f t="shared" si="24"/>
        <v>0</v>
      </c>
      <c r="AG48">
        <f t="shared" si="24"/>
        <v>-6.7251499787992453</v>
      </c>
      <c r="AH48">
        <f t="shared" si="5"/>
        <v>-1067.8286956702232</v>
      </c>
      <c r="AI48">
        <f t="shared" si="25"/>
        <v>-1074.5538456490224</v>
      </c>
      <c r="AJ48">
        <f t="shared" si="7"/>
        <v>3.3758787449754095</v>
      </c>
      <c r="AK48">
        <f t="shared" si="22"/>
        <v>8.4172428273283373</v>
      </c>
      <c r="AL48">
        <f t="shared" si="8"/>
        <v>-1062.7607240767186</v>
      </c>
      <c r="AN48">
        <f t="shared" si="26"/>
        <v>0</v>
      </c>
      <c r="AO48">
        <f t="shared" si="26"/>
        <v>0</v>
      </c>
      <c r="AP48">
        <f t="shared" si="26"/>
        <v>-6.4352792317841689E-2</v>
      </c>
      <c r="AQ48">
        <f t="shared" si="26"/>
        <v>-10.218026140699839</v>
      </c>
      <c r="AR48">
        <f t="shared" si="26"/>
        <v>-10.28237893301768</v>
      </c>
      <c r="AS48">
        <f t="shared" si="26"/>
        <v>3.230369946402406E-2</v>
      </c>
      <c r="AT48">
        <f t="shared" si="26"/>
        <v>8.0544386558441802E-2</v>
      </c>
      <c r="AU48">
        <f t="shared" si="23"/>
        <v>-10.169530846995213</v>
      </c>
      <c r="AW48">
        <v>45</v>
      </c>
      <c r="AX48">
        <f>IF(Z48&gt;0, (R48*SUMPRODUCT(K48:$K$98, X48:$X$98)-K48*$AZ$3)/Z48, 0)</f>
        <v>217.22647027974156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8.3605269999999995E-3</v>
      </c>
      <c r="Q49" s="4">
        <f t="shared" si="21"/>
        <v>12.5</v>
      </c>
      <c r="R49">
        <f t="shared" si="0"/>
        <v>250000</v>
      </c>
      <c r="S49">
        <f t="shared" si="1"/>
        <v>214.68210842955315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116.87044735971511</v>
      </c>
      <c r="AC49">
        <f t="shared" si="2"/>
        <v>113.38088082610058</v>
      </c>
      <c r="AE49">
        <f t="shared" si="3"/>
        <v>0</v>
      </c>
      <c r="AF49">
        <f t="shared" si="24"/>
        <v>0</v>
      </c>
      <c r="AG49">
        <f t="shared" si="24"/>
        <v>-6.6016726810344526</v>
      </c>
      <c r="AH49">
        <f t="shared" si="5"/>
        <v>-1124.5159595360103</v>
      </c>
      <c r="AI49">
        <f t="shared" si="25"/>
        <v>-1131.1176322170447</v>
      </c>
      <c r="AJ49">
        <f t="shared" si="7"/>
        <v>3.4895665336145356</v>
      </c>
      <c r="AK49">
        <f t="shared" si="22"/>
        <v>8.1809313151800591</v>
      </c>
      <c r="AL49">
        <f t="shared" si="8"/>
        <v>-1119.4471343682501</v>
      </c>
      <c r="AN49">
        <f t="shared" si="26"/>
        <v>0</v>
      </c>
      <c r="AO49">
        <f t="shared" si="26"/>
        <v>0</v>
      </c>
      <c r="AP49">
        <f t="shared" si="26"/>
        <v>-5.6402893872289799E-2</v>
      </c>
      <c r="AQ49">
        <f t="shared" si="26"/>
        <v>-9.6075581731912152</v>
      </c>
      <c r="AR49">
        <f t="shared" si="26"/>
        <v>-9.6639610670635054</v>
      </c>
      <c r="AS49">
        <f t="shared" si="26"/>
        <v>2.9813906318195978E-2</v>
      </c>
      <c r="AT49">
        <f t="shared" si="26"/>
        <v>6.9895649639250115E-2</v>
      </c>
      <c r="AU49">
        <f t="shared" si="23"/>
        <v>-9.5642515111060575</v>
      </c>
      <c r="AW49">
        <v>46</v>
      </c>
      <c r="AX49">
        <f>IF(Z49&gt;0, (R49*SUMPRODUCT(K49:$K$98, X49:$X$98)-K49*$AZ$3)/Z49, 0)</f>
        <v>214.68210842955315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9.009787E-3</v>
      </c>
      <c r="Q50" s="4">
        <f t="shared" si="21"/>
        <v>12.5</v>
      </c>
      <c r="R50">
        <f t="shared" si="0"/>
        <v>250000</v>
      </c>
      <c r="S50">
        <f t="shared" si="1"/>
        <v>211.8936988541769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113.38088082610058</v>
      </c>
      <c r="AC50">
        <f t="shared" si="2"/>
        <v>109.7808758735213</v>
      </c>
      <c r="AE50">
        <f t="shared" si="3"/>
        <v>0</v>
      </c>
      <c r="AF50">
        <f t="shared" si="24"/>
        <v>0</v>
      </c>
      <c r="AG50">
        <f t="shared" si="24"/>
        <v>-6.4761762895242683</v>
      </c>
      <c r="AH50">
        <f t="shared" si="5"/>
        <v>-1189.593293996787</v>
      </c>
      <c r="AI50">
        <f t="shared" si="25"/>
        <v>-1196.0694702863113</v>
      </c>
      <c r="AJ50">
        <f t="shared" si="7"/>
        <v>3.6000049525792832</v>
      </c>
      <c r="AK50">
        <f t="shared" si="22"/>
        <v>7.9366616578270417</v>
      </c>
      <c r="AL50">
        <f t="shared" si="8"/>
        <v>-1184.5328036759051</v>
      </c>
      <c r="AN50">
        <f t="shared" si="26"/>
        <v>0</v>
      </c>
      <c r="AO50">
        <f t="shared" si="26"/>
        <v>0</v>
      </c>
      <c r="AP50">
        <f t="shared" si="26"/>
        <v>-4.9402398994280318E-2</v>
      </c>
      <c r="AQ50">
        <f t="shared" si="26"/>
        <v>-9.0746082138024313</v>
      </c>
      <c r="AR50">
        <f t="shared" si="26"/>
        <v>-9.1240106127967131</v>
      </c>
      <c r="AS50">
        <f t="shared" si="26"/>
        <v>2.7462019731672789E-2</v>
      </c>
      <c r="AT50">
        <f t="shared" si="26"/>
        <v>6.054346089015749E-2</v>
      </c>
      <c r="AU50">
        <f t="shared" si="23"/>
        <v>-9.0360051321748838</v>
      </c>
      <c r="AW50">
        <v>47</v>
      </c>
      <c r="AX50">
        <f>IF(Z50&gt;0, (R50*SUMPRODUCT(K50:$K$98, X50:$X$98)-K50*$AZ$3)/Z50, 0)</f>
        <v>211.8936988541769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9.7579090000000004E-3</v>
      </c>
      <c r="Q51" s="4">
        <f t="shared" si="21"/>
        <v>12.5</v>
      </c>
      <c r="R51">
        <f t="shared" si="0"/>
        <v>250000</v>
      </c>
      <c r="S51">
        <f t="shared" si="1"/>
        <v>208.85804336432264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109.7808758735213</v>
      </c>
      <c r="AC51">
        <f t="shared" si="2"/>
        <v>106.07015446383662</v>
      </c>
      <c r="AE51">
        <f t="shared" si="3"/>
        <v>0</v>
      </c>
      <c r="AF51">
        <f t="shared" si="24"/>
        <v>0</v>
      </c>
      <c r="AG51">
        <f t="shared" si="24"/>
        <v>-6.3482205877278917</v>
      </c>
      <c r="AH51">
        <f t="shared" si="5"/>
        <v>-1263.8787780227094</v>
      </c>
      <c r="AI51">
        <f t="shared" si="25"/>
        <v>-1270.2269986104372</v>
      </c>
      <c r="AJ51">
        <f t="shared" si="7"/>
        <v>3.7107214096846803</v>
      </c>
      <c r="AK51">
        <f t="shared" si="22"/>
        <v>7.6846613111464919</v>
      </c>
      <c r="AL51">
        <f t="shared" si="8"/>
        <v>-1258.8316158896059</v>
      </c>
      <c r="AN51">
        <f t="shared" si="26"/>
        <v>0</v>
      </c>
      <c r="AO51">
        <f t="shared" si="26"/>
        <v>0</v>
      </c>
      <c r="AP51">
        <f t="shared" si="26"/>
        <v>-4.3237777580865749E-2</v>
      </c>
      <c r="AQ51">
        <f t="shared" si="26"/>
        <v>-8.6082877458549802</v>
      </c>
      <c r="AR51">
        <f t="shared" si="26"/>
        <v>-8.6515255234358452</v>
      </c>
      <c r="AS51">
        <f t="shared" si="26"/>
        <v>2.5273751086511555E-2</v>
      </c>
      <c r="AT51">
        <f t="shared" si="26"/>
        <v>5.2340285275839629E-2</v>
      </c>
      <c r="AU51">
        <f t="shared" si="23"/>
        <v>-8.5739114870734934</v>
      </c>
      <c r="AW51">
        <v>48</v>
      </c>
      <c r="AX51">
        <f>IF(Z51&gt;0, (R51*SUMPRODUCT(K51:$K$98, X51:$X$98)-K51*$AZ$3)/Z51, 0)</f>
        <v>208.85804336432264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1.0650522000000001E-2</v>
      </c>
      <c r="Q52" s="4">
        <f t="shared" si="21"/>
        <v>12.5</v>
      </c>
      <c r="R52">
        <f t="shared" si="0"/>
        <v>250000</v>
      </c>
      <c r="S52">
        <f t="shared" si="1"/>
        <v>205.58342156739582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106.07015446383662</v>
      </c>
      <c r="AC52">
        <f t="shared" si="2"/>
        <v>102.25105136451533</v>
      </c>
      <c r="AE52">
        <f t="shared" si="3"/>
        <v>0</v>
      </c>
      <c r="AF52">
        <f t="shared" si="24"/>
        <v>0</v>
      </c>
      <c r="AG52">
        <f t="shared" si="24"/>
        <v>-6.2171265188201632</v>
      </c>
      <c r="AH52">
        <f t="shared" si="5"/>
        <v>-1352.2372606089768</v>
      </c>
      <c r="AI52">
        <f t="shared" si="25"/>
        <v>-1358.454387127797</v>
      </c>
      <c r="AJ52">
        <f t="shared" si="7"/>
        <v>3.819103099321282</v>
      </c>
      <c r="AK52">
        <f t="shared" si="22"/>
        <v>7.4249108124685641</v>
      </c>
      <c r="AL52">
        <f t="shared" si="8"/>
        <v>-1347.2103732160072</v>
      </c>
      <c r="AN52">
        <f t="shared" si="26"/>
        <v>0</v>
      </c>
      <c r="AO52">
        <f t="shared" si="26"/>
        <v>0</v>
      </c>
      <c r="AP52">
        <f t="shared" si="26"/>
        <v>-3.7807941878304434E-2</v>
      </c>
      <c r="AQ52">
        <f t="shared" si="26"/>
        <v>-8.2233018099306676</v>
      </c>
      <c r="AR52">
        <f t="shared" si="26"/>
        <v>-8.2611097518089718</v>
      </c>
      <c r="AS52">
        <f t="shared" si="26"/>
        <v>2.3224946053340571E-2</v>
      </c>
      <c r="AT52">
        <f t="shared" si="26"/>
        <v>4.5152788124806983E-2</v>
      </c>
      <c r="AU52">
        <f t="shared" si="23"/>
        <v>-8.192732017630826</v>
      </c>
      <c r="AW52">
        <v>49</v>
      </c>
      <c r="AX52">
        <f>IF(Z52&gt;0, (R52*SUMPRODUCT(K52:$K$98, X52:$X$98)-K52*$AZ$3)/Z52, 0)</f>
        <v>205.58342156739582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1.1678121E-2</v>
      </c>
      <c r="Q53" s="4">
        <f t="shared" si="21"/>
        <v>12.5</v>
      </c>
      <c r="R53">
        <f t="shared" si="0"/>
        <v>250000</v>
      </c>
      <c r="S53">
        <f t="shared" si="1"/>
        <v>202.02675109776024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102.25105136451533</v>
      </c>
      <c r="AC53">
        <f t="shared" si="2"/>
        <v>98.303807274704084</v>
      </c>
      <c r="AE53">
        <f t="shared" si="3"/>
        <v>0</v>
      </c>
      <c r="AF53">
        <f t="shared" si="24"/>
        <v>0</v>
      </c>
      <c r="AG53">
        <f t="shared" si="24"/>
        <v>-6.0823508978728711</v>
      </c>
      <c r="AH53">
        <f t="shared" si="5"/>
        <v>-1452.0871151818128</v>
      </c>
      <c r="AI53">
        <f t="shared" si="25"/>
        <v>-1458.1694660796857</v>
      </c>
      <c r="AJ53">
        <f t="shared" si="7"/>
        <v>3.9472440898112495</v>
      </c>
      <c r="AK53">
        <f t="shared" si="22"/>
        <v>7.157573595516074</v>
      </c>
      <c r="AL53">
        <f t="shared" si="8"/>
        <v>-1447.0646483943583</v>
      </c>
      <c r="AN53">
        <f t="shared" si="26"/>
        <v>0</v>
      </c>
      <c r="AO53">
        <f t="shared" si="26"/>
        <v>0</v>
      </c>
      <c r="AP53">
        <f t="shared" si="26"/>
        <v>-3.3025300660272844E-2</v>
      </c>
      <c r="AQ53">
        <f t="shared" si="26"/>
        <v>-7.8843878574251152</v>
      </c>
      <c r="AR53">
        <f t="shared" si="26"/>
        <v>-7.9174131580853881</v>
      </c>
      <c r="AS53">
        <f t="shared" si="26"/>
        <v>2.1432325269344597E-2</v>
      </c>
      <c r="AT53">
        <f t="shared" si="26"/>
        <v>3.8863430268815301E-2</v>
      </c>
      <c r="AU53">
        <f t="shared" si="23"/>
        <v>-7.8571174025472281</v>
      </c>
      <c r="AW53">
        <v>50</v>
      </c>
      <c r="AX53">
        <f>IF(Z53&gt;0, (R53*SUMPRODUCT(K53:$K$98, X53:$X$98)-K53*$AZ$3)/Z53, 0)</f>
        <v>202.02675109776024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1.2859717E-2</v>
      </c>
      <c r="Q54" s="4">
        <f t="shared" si="21"/>
        <v>12.5</v>
      </c>
      <c r="R54">
        <f t="shared" si="0"/>
        <v>250000</v>
      </c>
      <c r="S54">
        <f t="shared" si="1"/>
        <v>198.20042801210835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98.303807274704084</v>
      </c>
      <c r="AC54">
        <f t="shared" si="2"/>
        <v>94.237328095956968</v>
      </c>
      <c r="AE54">
        <f t="shared" si="3"/>
        <v>0</v>
      </c>
      <c r="AF54">
        <f t="shared" si="24"/>
        <v>0</v>
      </c>
      <c r="AG54">
        <f t="shared" si="24"/>
        <v>-5.9433100776528009</v>
      </c>
      <c r="AH54">
        <f t="shared" si="5"/>
        <v>-1564.3462248268204</v>
      </c>
      <c r="AI54">
        <f t="shared" si="25"/>
        <v>-1570.2895349044732</v>
      </c>
      <c r="AJ54">
        <f t="shared" si="7"/>
        <v>4.066479178747116</v>
      </c>
      <c r="AK54">
        <f t="shared" si="22"/>
        <v>6.8812665092292864</v>
      </c>
      <c r="AL54">
        <f t="shared" si="8"/>
        <v>-1559.3417892164966</v>
      </c>
      <c r="AN54">
        <f t="shared" si="26"/>
        <v>0</v>
      </c>
      <c r="AO54">
        <f t="shared" si="26"/>
        <v>0</v>
      </c>
      <c r="AP54">
        <f t="shared" si="26"/>
        <v>-2.8812813958338474E-2</v>
      </c>
      <c r="AQ54">
        <f t="shared" si="26"/>
        <v>-7.5838575059111051</v>
      </c>
      <c r="AR54">
        <f t="shared" si="26"/>
        <v>-7.6126703198694434</v>
      </c>
      <c r="AS54">
        <f t="shared" si="26"/>
        <v>1.9714049328042205E-2</v>
      </c>
      <c r="AT54">
        <f t="shared" si="26"/>
        <v>3.3359970982108196E-2</v>
      </c>
      <c r="AU54">
        <f t="shared" si="23"/>
        <v>-7.559596299559292</v>
      </c>
      <c r="AW54">
        <v>51</v>
      </c>
      <c r="AX54">
        <f>IF(Z54&gt;0, (R54*SUMPRODUCT(K54:$K$98, X54:$X$98)-K54*$AZ$3)/Z54, 0)</f>
        <v>198.20042801210835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1.4223828000000001E-2</v>
      </c>
      <c r="Q55" s="4">
        <f t="shared" si="21"/>
        <v>12.5</v>
      </c>
      <c r="R55">
        <f t="shared" si="0"/>
        <v>250000</v>
      </c>
      <c r="S55">
        <f t="shared" si="1"/>
        <v>194.12190026572893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94.237328095956968</v>
      </c>
      <c r="AC55">
        <f t="shared" si="2"/>
        <v>90.062317624579833</v>
      </c>
      <c r="AE55">
        <f t="shared" si="3"/>
        <v>0</v>
      </c>
      <c r="AF55">
        <f t="shared" si="24"/>
        <v>0</v>
      </c>
      <c r="AG55">
        <f t="shared" si="24"/>
        <v>-5.7993403565810731</v>
      </c>
      <c r="AH55">
        <f t="shared" si="5"/>
        <v>-1690.732405904002</v>
      </c>
      <c r="AI55">
        <f t="shared" si="25"/>
        <v>-1696.5317462605831</v>
      </c>
      <c r="AJ55">
        <f t="shared" si="7"/>
        <v>4.175010471377135</v>
      </c>
      <c r="AK55">
        <f t="shared" si="22"/>
        <v>6.5966129667169886</v>
      </c>
      <c r="AL55">
        <f t="shared" si="8"/>
        <v>-1685.7601228224889</v>
      </c>
      <c r="AN55">
        <f t="shared" si="26"/>
        <v>0</v>
      </c>
      <c r="AO55">
        <f t="shared" si="26"/>
        <v>0</v>
      </c>
      <c r="AP55">
        <f t="shared" si="26"/>
        <v>-2.5102551168585428E-2</v>
      </c>
      <c r="AQ55">
        <f t="shared" si="26"/>
        <v>-7.3183662489179575</v>
      </c>
      <c r="AR55">
        <f t="shared" si="26"/>
        <v>-7.3434688000865433</v>
      </c>
      <c r="AS55">
        <f t="shared" si="26"/>
        <v>1.807160944920122E-2</v>
      </c>
      <c r="AT55">
        <f t="shared" si="26"/>
        <v>2.8553560293879676E-2</v>
      </c>
      <c r="AU55">
        <f t="shared" si="23"/>
        <v>-7.2968436303434627</v>
      </c>
      <c r="AW55">
        <v>52</v>
      </c>
      <c r="AX55">
        <f>IF(Z55&gt;0, (R55*SUMPRODUCT(K55:$K$98, X55:$X$98)-K55*$AZ$3)/Z55, 0)</f>
        <v>194.12190026572893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1.5749540999999999E-2</v>
      </c>
      <c r="Q56" s="4">
        <f t="shared" si="21"/>
        <v>12.5</v>
      </c>
      <c r="R56">
        <f t="shared" si="0"/>
        <v>250000</v>
      </c>
      <c r="S56">
        <f t="shared" si="1"/>
        <v>189.79516127873887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90.062317624579833</v>
      </c>
      <c r="AC56">
        <f t="shared" si="2"/>
        <v>85.787564799352879</v>
      </c>
      <c r="AE56">
        <f t="shared" si="3"/>
        <v>0</v>
      </c>
      <c r="AF56">
        <f t="shared" si="24"/>
        <v>0</v>
      </c>
      <c r="AG56">
        <f t="shared" si="24"/>
        <v>-5.6500100042963348</v>
      </c>
      <c r="AH56">
        <f t="shared" si="5"/>
        <v>-1826.7389743785645</v>
      </c>
      <c r="AI56">
        <f t="shared" si="25"/>
        <v>-1832.3889843828608</v>
      </c>
      <c r="AJ56">
        <f t="shared" si="7"/>
        <v>4.2747528252269547</v>
      </c>
      <c r="AK56">
        <f t="shared" si="22"/>
        <v>6.3043622337205889</v>
      </c>
      <c r="AL56">
        <f t="shared" si="8"/>
        <v>-1821.8098693239133</v>
      </c>
      <c r="AN56">
        <f t="shared" si="26"/>
        <v>0</v>
      </c>
      <c r="AO56">
        <f t="shared" si="26"/>
        <v>0</v>
      </c>
      <c r="AP56">
        <f t="shared" si="26"/>
        <v>-2.1835867855415483E-2</v>
      </c>
      <c r="AQ56">
        <f t="shared" si="26"/>
        <v>-7.0598867648970378</v>
      </c>
      <c r="AR56">
        <f t="shared" si="26"/>
        <v>-7.0817226327524532</v>
      </c>
      <c r="AS56">
        <f t="shared" si="26"/>
        <v>1.6520844695007746E-2</v>
      </c>
      <c r="AT56">
        <f t="shared" si="26"/>
        <v>2.4364774671817489E-2</v>
      </c>
      <c r="AU56">
        <f t="shared" si="23"/>
        <v>-7.0408370133856275</v>
      </c>
      <c r="AW56">
        <v>53</v>
      </c>
      <c r="AX56">
        <f>IF(Z56&gt;0, (R56*SUMPRODUCT(K56:$K$98, X56:$X$98)-K56*$AZ$3)/Z56, 0)</f>
        <v>189.79516127873887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1.7447312E-2</v>
      </c>
      <c r="Q57" s="4">
        <f t="shared" si="21"/>
        <v>12.5</v>
      </c>
      <c r="R57">
        <f t="shared" si="0"/>
        <v>250000</v>
      </c>
      <c r="S57">
        <f t="shared" si="1"/>
        <v>185.27341157401273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85.787564799352879</v>
      </c>
      <c r="AC57">
        <f t="shared" si="2"/>
        <v>81.445190019894284</v>
      </c>
      <c r="AE57">
        <f t="shared" si="3"/>
        <v>0</v>
      </c>
      <c r="AF57">
        <f t="shared" si="24"/>
        <v>0</v>
      </c>
      <c r="AG57">
        <f t="shared" si="24"/>
        <v>-5.494932416905292</v>
      </c>
      <c r="AH57">
        <f t="shared" si="5"/>
        <v>-1971.5497469615898</v>
      </c>
      <c r="AI57">
        <f t="shared" si="25"/>
        <v>-1977.0446793784952</v>
      </c>
      <c r="AJ57">
        <f t="shared" si="7"/>
        <v>4.342374779458595</v>
      </c>
      <c r="AK57">
        <f t="shared" si="22"/>
        <v>6.0051295359547021</v>
      </c>
      <c r="AL57">
        <f t="shared" si="8"/>
        <v>-1966.6971750630819</v>
      </c>
      <c r="AN57">
        <f t="shared" si="26"/>
        <v>0</v>
      </c>
      <c r="AO57">
        <f t="shared" si="26"/>
        <v>0</v>
      </c>
      <c r="AP57">
        <f t="shared" si="26"/>
        <v>-1.8961189265711716E-2</v>
      </c>
      <c r="AQ57">
        <f t="shared" si="26"/>
        <v>-6.8031642725750858</v>
      </c>
      <c r="AR57">
        <f t="shared" si="26"/>
        <v>-6.8221254618407974</v>
      </c>
      <c r="AS57">
        <f t="shared" si="26"/>
        <v>1.4984095127841261E-2</v>
      </c>
      <c r="AT57">
        <f t="shared" si="26"/>
        <v>2.072171030639906E-2</v>
      </c>
      <c r="AU57">
        <f t="shared" si="23"/>
        <v>-6.7864196564065571</v>
      </c>
      <c r="AW57">
        <v>54</v>
      </c>
      <c r="AX57">
        <f>IF(Z57&gt;0, (R57*SUMPRODUCT(K57:$K$98, X57:$X$98)-K57*$AZ$3)/Z57, 0)</f>
        <v>185.27341157401273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1.9300032000000002E-2</v>
      </c>
      <c r="Q58" s="4">
        <f t="shared" si="21"/>
        <v>12.5</v>
      </c>
      <c r="R58">
        <f t="shared" si="0"/>
        <v>250000</v>
      </c>
      <c r="S58">
        <f t="shared" si="1"/>
        <v>180.60877559595045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81.445190019894284</v>
      </c>
      <c r="AC58">
        <f t="shared" si="2"/>
        <v>77.068375734317755</v>
      </c>
      <c r="AE58">
        <f t="shared" si="3"/>
        <v>0</v>
      </c>
      <c r="AF58">
        <f t="shared" si="24"/>
        <v>0</v>
      </c>
      <c r="AG58">
        <f t="shared" si="24"/>
        <v>-5.3339307212521296</v>
      </c>
      <c r="AH58">
        <f t="shared" si="5"/>
        <v>-2121.0474296821894</v>
      </c>
      <c r="AI58">
        <f t="shared" si="25"/>
        <v>-2126.3813604034417</v>
      </c>
      <c r="AJ58">
        <f t="shared" si="7"/>
        <v>4.3768142855765291</v>
      </c>
      <c r="AK58">
        <f t="shared" si="22"/>
        <v>5.7011633013926</v>
      </c>
      <c r="AL58">
        <f t="shared" si="8"/>
        <v>-2116.3033828164725</v>
      </c>
      <c r="AN58">
        <f t="shared" si="26"/>
        <v>0</v>
      </c>
      <c r="AO58">
        <f t="shared" si="26"/>
        <v>0</v>
      </c>
      <c r="AP58">
        <f t="shared" si="26"/>
        <v>-1.6433594476310986E-2</v>
      </c>
      <c r="AQ58">
        <f t="shared" si="26"/>
        <v>-6.5348492783266536</v>
      </c>
      <c r="AR58">
        <f t="shared" si="26"/>
        <v>-6.5512828728029646</v>
      </c>
      <c r="AS58">
        <f t="shared" si="26"/>
        <v>1.348476289365918E-2</v>
      </c>
      <c r="AT58">
        <f t="shared" si="26"/>
        <v>1.7565021113794793E-2</v>
      </c>
      <c r="AU58">
        <f t="shared" si="23"/>
        <v>-6.5202330887955107</v>
      </c>
      <c r="AW58">
        <v>55</v>
      </c>
      <c r="AX58">
        <f>IF(Z58&gt;0, (R58*SUMPRODUCT(K58:$K$98, X58:$X$98)-K58*$AZ$3)/Z58, 0)</f>
        <v>180.60877559595045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2.1337168E-2</v>
      </c>
      <c r="Q59" s="4">
        <f t="shared" si="21"/>
        <v>12.5</v>
      </c>
      <c r="R59">
        <f t="shared" si="0"/>
        <v>250000</v>
      </c>
      <c r="S59">
        <f t="shared" si="1"/>
        <v>175.88300694060234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77.068375734317755</v>
      </c>
      <c r="AC59">
        <f t="shared" si="2"/>
        <v>72.699910372954136</v>
      </c>
      <c r="AE59">
        <f t="shared" si="3"/>
        <v>0</v>
      </c>
      <c r="AF59">
        <f t="shared" si="24"/>
        <v>0</v>
      </c>
      <c r="AG59">
        <f t="shared" si="24"/>
        <v>-5.1667804381398907</v>
      </c>
      <c r="AH59">
        <f t="shared" si="5"/>
        <v>-2276.2195179943569</v>
      </c>
      <c r="AI59">
        <f t="shared" si="25"/>
        <v>-2281.3862984324969</v>
      </c>
      <c r="AJ59">
        <f t="shared" si="7"/>
        <v>4.3684653613636186</v>
      </c>
      <c r="AK59">
        <f t="shared" si="22"/>
        <v>5.3947863014022435</v>
      </c>
      <c r="AL59">
        <f t="shared" si="8"/>
        <v>-2271.623046769731</v>
      </c>
      <c r="AN59">
        <f t="shared" si="26"/>
        <v>0</v>
      </c>
      <c r="AO59">
        <f t="shared" si="26"/>
        <v>0</v>
      </c>
      <c r="AP59">
        <f t="shared" si="26"/>
        <v>-1.4213046576216925E-2</v>
      </c>
      <c r="AQ59">
        <f t="shared" si="26"/>
        <v>-6.2615422533021334</v>
      </c>
      <c r="AR59">
        <f t="shared" si="26"/>
        <v>-6.2757552998783508</v>
      </c>
      <c r="AS59">
        <f t="shared" si="26"/>
        <v>1.2017000217257993E-2</v>
      </c>
      <c r="AT59">
        <f t="shared" si="26"/>
        <v>1.4840256885034509E-2</v>
      </c>
      <c r="AU59">
        <f t="shared" si="23"/>
        <v>-6.2488980427760579</v>
      </c>
      <c r="AW59">
        <v>56</v>
      </c>
      <c r="AX59">
        <f>IF(Z59&gt;0, (R59*SUMPRODUCT(K59:$K$98, X59:$X$98)-K59*$AZ$3)/Z59, 0)</f>
        <v>175.88300694060234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2.3628113999999999E-2</v>
      </c>
      <c r="Q60" s="4">
        <f t="shared" si="21"/>
        <v>12.5</v>
      </c>
      <c r="R60">
        <f t="shared" si="0"/>
        <v>250000</v>
      </c>
      <c r="S60">
        <f t="shared" si="1"/>
        <v>171.17016345277642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72.699910372954136</v>
      </c>
      <c r="AC60">
        <f t="shared" si="2"/>
        <v>68.372639474083286</v>
      </c>
      <c r="AE60">
        <f t="shared" si="3"/>
        <v>0</v>
      </c>
      <c r="AF60">
        <f t="shared" si="24"/>
        <v>0</v>
      </c>
      <c r="AG60">
        <f t="shared" si="24"/>
        <v>-4.9930313565531526</v>
      </c>
      <c r="AH60">
        <f t="shared" si="5"/>
        <v>-2441.6255441067856</v>
      </c>
      <c r="AI60">
        <f t="shared" si="25"/>
        <v>-2446.6185754633389</v>
      </c>
      <c r="AJ60">
        <f t="shared" si="7"/>
        <v>4.3272708988708501</v>
      </c>
      <c r="AK60">
        <f t="shared" si="22"/>
        <v>5.0889937261067901</v>
      </c>
      <c r="AL60">
        <f t="shared" si="8"/>
        <v>-2437.2023108383614</v>
      </c>
      <c r="AN60">
        <f t="shared" si="26"/>
        <v>0</v>
      </c>
      <c r="AO60">
        <f t="shared" si="26"/>
        <v>0</v>
      </c>
      <c r="AP60">
        <f t="shared" si="26"/>
        <v>-1.2263471987200529E-2</v>
      </c>
      <c r="AQ60">
        <f t="shared" si="26"/>
        <v>-5.9969193712529139</v>
      </c>
      <c r="AR60">
        <f t="shared" si="26"/>
        <v>-6.0091828432401142</v>
      </c>
      <c r="AS60">
        <f t="shared" si="26"/>
        <v>1.0628286037034786E-2</v>
      </c>
      <c r="AT60">
        <f t="shared" si="26"/>
        <v>1.2499166848059328E-2</v>
      </c>
      <c r="AU60">
        <f t="shared" si="23"/>
        <v>-5.9860553903550207</v>
      </c>
      <c r="AW60">
        <v>57</v>
      </c>
      <c r="AX60">
        <f>IF(Z60&gt;0, (R60*SUMPRODUCT(K60:$K$98, X60:$X$98)-K60*$AZ$3)/Z60, 0)</f>
        <v>171.17016345277642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2.6203289000000001E-2</v>
      </c>
      <c r="Q61" s="4">
        <f t="shared" si="21"/>
        <v>12.5</v>
      </c>
      <c r="R61">
        <f t="shared" si="0"/>
        <v>250000</v>
      </c>
      <c r="S61">
        <f t="shared" si="1"/>
        <v>166.50869912810094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68.372639474083286</v>
      </c>
      <c r="AC61">
        <f t="shared" si="2"/>
        <v>64.102748097858267</v>
      </c>
      <c r="AE61">
        <f t="shared" si="3"/>
        <v>0</v>
      </c>
      <c r="AF61">
        <f t="shared" si="24"/>
        <v>0</v>
      </c>
      <c r="AG61">
        <f t="shared" si="24"/>
        <v>-4.8122671993657971</v>
      </c>
      <c r="AH61">
        <f t="shared" si="5"/>
        <v>-2616.6768724364861</v>
      </c>
      <c r="AI61">
        <f t="shared" si="25"/>
        <v>-2621.4891396358516</v>
      </c>
      <c r="AJ61">
        <f t="shared" si="7"/>
        <v>4.2698913762250186</v>
      </c>
      <c r="AK61">
        <f t="shared" si="22"/>
        <v>4.7860847631858308</v>
      </c>
      <c r="AL61">
        <f t="shared" si="8"/>
        <v>-2612.4331634964406</v>
      </c>
      <c r="AN61">
        <f t="shared" si="26"/>
        <v>0</v>
      </c>
      <c r="AO61">
        <f t="shared" si="26"/>
        <v>0</v>
      </c>
      <c r="AP61">
        <f t="shared" si="26"/>
        <v>-1.0553119613129021E-2</v>
      </c>
      <c r="AQ61">
        <f t="shared" si="26"/>
        <v>-5.7382732254289248</v>
      </c>
      <c r="AR61">
        <f t="shared" si="26"/>
        <v>-5.7488263450420529</v>
      </c>
      <c r="AS61">
        <f t="shared" si="26"/>
        <v>9.3637099856610645E-3</v>
      </c>
      <c r="AT61">
        <f t="shared" si="26"/>
        <v>1.0495702522738298E-2</v>
      </c>
      <c r="AU61">
        <f t="shared" si="23"/>
        <v>-5.7289669325336527</v>
      </c>
      <c r="AW61">
        <v>58</v>
      </c>
      <c r="AX61">
        <f>IF(Z61&gt;0, (R61*SUMPRODUCT(K61:$K$98, X61:$X$98)-K61*$AZ$3)/Z61, 0)</f>
        <v>166.50869912810094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2.9108322999999998E-2</v>
      </c>
      <c r="Q62" s="4">
        <f t="shared" si="21"/>
        <v>12.5</v>
      </c>
      <c r="R62">
        <f t="shared" si="0"/>
        <v>250000</v>
      </c>
      <c r="S62">
        <f t="shared" si="1"/>
        <v>161.94201361100681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64.102748097858267</v>
      </c>
      <c r="AC62">
        <f t="shared" si="2"/>
        <v>59.906464153704249</v>
      </c>
      <c r="AE62">
        <f t="shared" si="3"/>
        <v>0</v>
      </c>
      <c r="AF62">
        <f t="shared" si="24"/>
        <v>0</v>
      </c>
      <c r="AG62">
        <f t="shared" si="24"/>
        <v>-4.6240674993706943</v>
      </c>
      <c r="AH62">
        <f t="shared" si="5"/>
        <v>-2801.5405600289</v>
      </c>
      <c r="AI62">
        <f t="shared" si="25"/>
        <v>-2806.1646275282706</v>
      </c>
      <c r="AJ62">
        <f t="shared" si="7"/>
        <v>4.1962839441540183</v>
      </c>
      <c r="AK62">
        <f t="shared" si="22"/>
        <v>4.4871923668500795</v>
      </c>
      <c r="AL62">
        <f t="shared" si="8"/>
        <v>-2797.4811512172664</v>
      </c>
      <c r="AN62">
        <f t="shared" si="26"/>
        <v>0</v>
      </c>
      <c r="AO62">
        <f t="shared" si="26"/>
        <v>0</v>
      </c>
      <c r="AP62">
        <f t="shared" si="26"/>
        <v>-9.0539328595010161E-3</v>
      </c>
      <c r="AQ62">
        <f t="shared" si="26"/>
        <v>-5.4854216849391886</v>
      </c>
      <c r="AR62">
        <f t="shared" si="26"/>
        <v>-5.4944756177986891</v>
      </c>
      <c r="AS62">
        <f t="shared" si="26"/>
        <v>8.2163318539236665E-3</v>
      </c>
      <c r="AT62">
        <f t="shared" si="26"/>
        <v>8.7859310926268058E-3</v>
      </c>
      <c r="AU62">
        <f t="shared" si="23"/>
        <v>-5.4774733548521386</v>
      </c>
      <c r="AW62">
        <v>59</v>
      </c>
      <c r="AX62">
        <f>IF(Z62&gt;0, (R62*SUMPRODUCT(K62:$K$98, X62:$X$98)-K62*$AZ$3)/Z62, 0)</f>
        <v>161.94201361100681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3.2245303000000003E-2</v>
      </c>
      <c r="Q63" s="4">
        <f t="shared" si="21"/>
        <v>12.5</v>
      </c>
      <c r="R63">
        <f t="shared" si="0"/>
        <v>250000</v>
      </c>
      <c r="S63">
        <f t="shared" si="1"/>
        <v>157.48847520749325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59.906464153704249</v>
      </c>
      <c r="AC63">
        <f t="shared" si="2"/>
        <v>55.797818612760551</v>
      </c>
      <c r="AE63">
        <f t="shared" si="3"/>
        <v>0</v>
      </c>
      <c r="AF63">
        <f t="shared" si="24"/>
        <v>0</v>
      </c>
      <c r="AG63">
        <f t="shared" si="24"/>
        <v>-4.4287223667673263</v>
      </c>
      <c r="AH63">
        <f t="shared" si="5"/>
        <v>-2982.0891521932072</v>
      </c>
      <c r="AI63">
        <f t="shared" si="25"/>
        <v>-2986.5178745599746</v>
      </c>
      <c r="AJ63">
        <f t="shared" si="7"/>
        <v>4.1086455409436979</v>
      </c>
      <c r="AK63">
        <f t="shared" si="22"/>
        <v>4.1934524907592978</v>
      </c>
      <c r="AL63">
        <f t="shared" si="8"/>
        <v>-2978.2157765282718</v>
      </c>
      <c r="AN63">
        <f t="shared" si="26"/>
        <v>0</v>
      </c>
      <c r="AO63">
        <f t="shared" si="26"/>
        <v>0</v>
      </c>
      <c r="AP63">
        <f t="shared" si="26"/>
        <v>-7.7423631450979791E-3</v>
      </c>
      <c r="AQ63">
        <f t="shared" si="26"/>
        <v>-5.2133358642190482</v>
      </c>
      <c r="AR63">
        <f t="shared" si="26"/>
        <v>-5.2210782273641465</v>
      </c>
      <c r="AS63">
        <f t="shared" si="26"/>
        <v>7.1827997282415531E-3</v>
      </c>
      <c r="AT63">
        <f t="shared" si="26"/>
        <v>7.3310605918322754E-3</v>
      </c>
      <c r="AU63">
        <f t="shared" si="23"/>
        <v>-5.2065643670440727</v>
      </c>
      <c r="AW63">
        <v>60</v>
      </c>
      <c r="AX63">
        <f>IF(Z63&gt;0, (R63*SUMPRODUCT(K63:$K$98, X63:$X$98)-K63*$AZ$3)/Z63, 0)</f>
        <v>157.48847520749325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3.5522971E-2</v>
      </c>
      <c r="Q64" s="4">
        <f t="shared" si="21"/>
        <v>12.5</v>
      </c>
      <c r="R64">
        <f t="shared" si="0"/>
        <v>250000</v>
      </c>
      <c r="S64">
        <f t="shared" si="1"/>
        <v>153.21845477808949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55.797818612760551</v>
      </c>
      <c r="AC64">
        <f t="shared" si="2"/>
        <v>51.813747162823155</v>
      </c>
      <c r="AE64">
        <f t="shared" si="3"/>
        <v>0</v>
      </c>
      <c r="AF64">
        <f t="shared" si="24"/>
        <v>0</v>
      </c>
      <c r="AG64">
        <f t="shared" si="24"/>
        <v>-4.2271137668979257</v>
      </c>
      <c r="AH64">
        <f t="shared" si="5"/>
        <v>-3146.4275240345423</v>
      </c>
      <c r="AI64">
        <f t="shared" si="25"/>
        <v>-3150.6546378014405</v>
      </c>
      <c r="AJ64">
        <f t="shared" si="7"/>
        <v>3.9840714499373959</v>
      </c>
      <c r="AK64">
        <f t="shared" si="22"/>
        <v>3.905847302893239</v>
      </c>
      <c r="AL64">
        <f t="shared" si="8"/>
        <v>-3142.76471904861</v>
      </c>
      <c r="AN64">
        <f t="shared" si="26"/>
        <v>0</v>
      </c>
      <c r="AO64">
        <f t="shared" si="26"/>
        <v>0</v>
      </c>
      <c r="AP64">
        <f t="shared" si="26"/>
        <v>-6.5981319394394777E-3</v>
      </c>
      <c r="AQ64">
        <f t="shared" si="26"/>
        <v>-4.9112810977640065</v>
      </c>
      <c r="AR64">
        <f t="shared" si="26"/>
        <v>-4.9178792297034457</v>
      </c>
      <c r="AS64">
        <f t="shared" si="26"/>
        <v>6.218765458525133E-3</v>
      </c>
      <c r="AT64">
        <f t="shared" si="26"/>
        <v>6.096664831120863E-3</v>
      </c>
      <c r="AU64">
        <f t="shared" si="23"/>
        <v>-4.9055637994137999</v>
      </c>
      <c r="AW64">
        <v>61</v>
      </c>
      <c r="AX64">
        <f>IF(Z64&gt;0, (R64*SUMPRODUCT(K64:$K$98, X64:$X$98)-K64*$AZ$3)/Z64, 0)</f>
        <v>153.21845477808949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4.8051124000000001E-2</v>
      </c>
      <c r="Q65" s="4">
        <f t="shared" si="21"/>
        <v>12.5</v>
      </c>
      <c r="R65">
        <f t="shared" si="0"/>
        <v>250000</v>
      </c>
      <c r="S65">
        <f t="shared" si="1"/>
        <v>150.68852958511098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51.813747162823155</v>
      </c>
      <c r="AC65">
        <f t="shared" si="2"/>
        <v>48.000023577810623</v>
      </c>
      <c r="AE65">
        <f t="shared" si="3"/>
        <v>0</v>
      </c>
      <c r="AF65">
        <f t="shared" si="24"/>
        <v>0</v>
      </c>
      <c r="AG65">
        <f t="shared" si="24"/>
        <v>-3.9817250614536275</v>
      </c>
      <c r="AH65">
        <f t="shared" si="5"/>
        <v>-4062.3513555063869</v>
      </c>
      <c r="AI65">
        <f t="shared" si="25"/>
        <v>-4066.3330805678406</v>
      </c>
      <c r="AJ65">
        <f t="shared" si="7"/>
        <v>3.8137235850125322</v>
      </c>
      <c r="AK65">
        <f t="shared" si="22"/>
        <v>3.6269623013976213</v>
      </c>
      <c r="AL65">
        <f t="shared" si="8"/>
        <v>-4058.8923946814302</v>
      </c>
      <c r="AN65">
        <f t="shared" si="26"/>
        <v>0</v>
      </c>
      <c r="AO65">
        <f t="shared" si="26"/>
        <v>0</v>
      </c>
      <c r="AP65">
        <f t="shared" si="26"/>
        <v>-5.5491990750488537E-3</v>
      </c>
      <c r="AQ65">
        <f t="shared" si="26"/>
        <v>-5.6615652855422649</v>
      </c>
      <c r="AR65">
        <f t="shared" si="26"/>
        <v>-5.667114484617314</v>
      </c>
      <c r="AS65">
        <f t="shared" si="26"/>
        <v>5.3150609506718233E-3</v>
      </c>
      <c r="AT65">
        <f t="shared" si="26"/>
        <v>5.0547779009143786E-3</v>
      </c>
      <c r="AU65">
        <f t="shared" si="23"/>
        <v>-5.6567446457657278</v>
      </c>
      <c r="AW65">
        <v>62</v>
      </c>
      <c r="AX65">
        <f>IF(Z65&gt;0, (R65*SUMPRODUCT(K65:$K$98, X65:$X$98)-K65*$AZ$3)/Z65, 0)</f>
        <v>150.68852958511098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6.1583839000000001E-2</v>
      </c>
      <c r="Q66" s="4">
        <f t="shared" si="21"/>
        <v>12.5</v>
      </c>
      <c r="R66">
        <f t="shared" si="0"/>
        <v>250000</v>
      </c>
      <c r="S66">
        <f t="shared" si="1"/>
        <v>146.47673944180471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48.000023577810623</v>
      </c>
      <c r="AC66">
        <f t="shared" si="2"/>
        <v>43.318420357225065</v>
      </c>
      <c r="AE66">
        <f t="shared" si="3"/>
        <v>0</v>
      </c>
      <c r="AF66">
        <f t="shared" si="24"/>
        <v>0</v>
      </c>
      <c r="AG66">
        <f t="shared" si="24"/>
        <v>-3.6966978957122656</v>
      </c>
      <c r="AH66">
        <f t="shared" si="5"/>
        <v>-4904.1983025365062</v>
      </c>
      <c r="AI66">
        <f t="shared" si="25"/>
        <v>-4907.8950004322187</v>
      </c>
      <c r="AJ66">
        <f t="shared" si="7"/>
        <v>4.6816032205855578</v>
      </c>
      <c r="AK66">
        <f t="shared" si="22"/>
        <v>3.360001650446744</v>
      </c>
      <c r="AL66">
        <f t="shared" si="8"/>
        <v>-4899.8533955611865</v>
      </c>
      <c r="AN66">
        <f t="shared" si="26"/>
        <v>0</v>
      </c>
      <c r="AO66">
        <f t="shared" si="26"/>
        <v>0</v>
      </c>
      <c r="AP66">
        <f t="shared" si="26"/>
        <v>-4.5999697338228633E-3</v>
      </c>
      <c r="AQ66">
        <f t="shared" si="26"/>
        <v>-6.1025175431563836</v>
      </c>
      <c r="AR66">
        <f t="shared" si="26"/>
        <v>-6.1071175128902073</v>
      </c>
      <c r="AS66">
        <f t="shared" si="26"/>
        <v>5.8255323339890834E-3</v>
      </c>
      <c r="AT66">
        <f t="shared" si="26"/>
        <v>4.1810032449708483E-3</v>
      </c>
      <c r="AU66">
        <f t="shared" si="23"/>
        <v>-6.0971109773112477</v>
      </c>
      <c r="AW66">
        <v>63</v>
      </c>
      <c r="AX66">
        <f>IF(Z66&gt;0, (R66*SUMPRODUCT(K66:$K$98, X66:$X$98)-K66*$AZ$3)/Z66, 0)</f>
        <v>146.47673944180471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7.6495508000000004E-2</v>
      </c>
      <c r="Q67" s="4">
        <f t="shared" si="21"/>
        <v>12.5</v>
      </c>
      <c r="R67">
        <f t="shared" ref="R67:R98" si="27">$C$6</f>
        <v>250000</v>
      </c>
      <c r="S67">
        <f t="shared" ref="S67:S98" si="28">AX67</f>
        <v>140.99582256145959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43.318420357225065</v>
      </c>
      <c r="AC67">
        <f t="shared" ref="AC67:AC98" si="29">S67*Z67</f>
        <v>38.090868943494286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-3.3769501333001024</v>
      </c>
      <c r="AH67">
        <f t="shared" ref="AH67:AH98" si="32">-X67*R67</f>
        <v>-5655.6156691008155</v>
      </c>
      <c r="AI67">
        <f t="shared" ref="AI67:AI98" si="33">SUM(AE67:AH67)</f>
        <v>-5658.9926192341154</v>
      </c>
      <c r="AJ67">
        <f t="shared" ref="AJ67:AJ98" si="34">AB67-AC67</f>
        <v>5.2275514137307795</v>
      </c>
      <c r="AK67">
        <f t="shared" si="22"/>
        <v>3.032289425005755</v>
      </c>
      <c r="AL67">
        <f t="shared" ref="AL67:AL98" si="35">SUM(AI67:AK67)</f>
        <v>-5650.7327783953788</v>
      </c>
      <c r="AN67">
        <f t="shared" ref="AN67:AU98" si="36">AE67*$K67</f>
        <v>0</v>
      </c>
      <c r="AO67">
        <f t="shared" si="36"/>
        <v>0</v>
      </c>
      <c r="AP67">
        <f t="shared" si="36"/>
        <v>-3.7518687633135983E-3</v>
      </c>
      <c r="AQ67">
        <f t="shared" si="36"/>
        <v>-6.2835182423822262</v>
      </c>
      <c r="AR67">
        <f t="shared" si="36"/>
        <v>-6.2872701111455402</v>
      </c>
      <c r="AS67">
        <f t="shared" si="36"/>
        <v>5.8079290731561945E-3</v>
      </c>
      <c r="AT67">
        <f t="shared" si="36"/>
        <v>3.3689428407067969E-3</v>
      </c>
      <c r="AU67">
        <f t="shared" si="23"/>
        <v>-6.2780932392316764</v>
      </c>
      <c r="AW67">
        <v>64</v>
      </c>
      <c r="AX67">
        <f>IF(Z67&gt;0, (R67*SUMPRODUCT(K67:$K$98, X67:$X$98)-K67*$AZ$3)/Z67, 0)</f>
        <v>140.99582256145959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9.2986215999999997E-2</v>
      </c>
      <c r="Q68" s="4">
        <f t="shared" si="21"/>
        <v>12.5</v>
      </c>
      <c r="R68">
        <f t="shared" si="27"/>
        <v>250000</v>
      </c>
      <c r="S68">
        <f t="shared" si="28"/>
        <v>134.47809822983339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38.090868943494286</v>
      </c>
      <c r="AC68">
        <f t="shared" si="29"/>
        <v>32.588570459527787</v>
      </c>
      <c r="AE68">
        <f t="shared" si="30"/>
        <v>0</v>
      </c>
      <c r="AF68">
        <f t="shared" si="31"/>
        <v>0</v>
      </c>
      <c r="AG68">
        <f t="shared" si="31"/>
        <v>-3.0291708174508294</v>
      </c>
      <c r="AH68">
        <f t="shared" si="32"/>
        <v>-6280.1962903254416</v>
      </c>
      <c r="AI68">
        <f t="shared" si="33"/>
        <v>-6283.2254611428925</v>
      </c>
      <c r="AJ68">
        <f t="shared" si="34"/>
        <v>5.5022984839664986</v>
      </c>
      <c r="AK68">
        <f t="shared" si="22"/>
        <v>2.6663608260446003</v>
      </c>
      <c r="AL68">
        <f t="shared" si="35"/>
        <v>-6275.0568018328822</v>
      </c>
      <c r="AN68">
        <f t="shared" si="36"/>
        <v>0</v>
      </c>
      <c r="AO68">
        <f t="shared" si="36"/>
        <v>0</v>
      </c>
      <c r="AP68">
        <f t="shared" si="36"/>
        <v>-3.0048910682601167E-3</v>
      </c>
      <c r="AQ68">
        <f t="shared" si="36"/>
        <v>-6.2298585576630536</v>
      </c>
      <c r="AR68">
        <f t="shared" si="36"/>
        <v>-6.2328634487313144</v>
      </c>
      <c r="AS68">
        <f t="shared" si="36"/>
        <v>5.458195844922996E-3</v>
      </c>
      <c r="AT68">
        <f t="shared" si="36"/>
        <v>2.6449891121302347E-3</v>
      </c>
      <c r="AU68">
        <f t="shared" si="23"/>
        <v>-6.2247602637742618</v>
      </c>
      <c r="AW68">
        <v>65</v>
      </c>
      <c r="AX68">
        <f>IF(Z68&gt;0, (R68*SUMPRODUCT(K68:$K$98, X68:$X$98)-K68*$AZ$3)/Z68, 0)</f>
        <v>134.47809822983339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0.109364504</v>
      </c>
      <c r="Q69" s="4">
        <f t="shared" ref="Q69:Q98" si="48">$C$8</f>
        <v>12.5</v>
      </c>
      <c r="R69">
        <f t="shared" si="27"/>
        <v>250000</v>
      </c>
      <c r="S69">
        <f t="shared" si="28"/>
        <v>126.78192361068157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32.588570459527787</v>
      </c>
      <c r="AC69">
        <f t="shared" si="29"/>
        <v>27.056229543307335</v>
      </c>
      <c r="AE69">
        <f t="shared" si="30"/>
        <v>0</v>
      </c>
      <c r="AF69">
        <f t="shared" si="31"/>
        <v>0</v>
      </c>
      <c r="AG69">
        <f t="shared" si="31"/>
        <v>-2.6675953452945369</v>
      </c>
      <c r="AH69">
        <f t="shared" si="32"/>
        <v>-6625.6752796356895</v>
      </c>
      <c r="AI69">
        <f t="shared" si="33"/>
        <v>-6628.3428749809837</v>
      </c>
      <c r="AJ69">
        <f t="shared" si="34"/>
        <v>5.532340916220452</v>
      </c>
      <c r="AK69">
        <f t="shared" si="22"/>
        <v>2.2811999321669454</v>
      </c>
      <c r="AL69">
        <f t="shared" si="35"/>
        <v>-6620.5293341325969</v>
      </c>
      <c r="AN69">
        <f t="shared" si="36"/>
        <v>0</v>
      </c>
      <c r="AO69">
        <f t="shared" si="36"/>
        <v>0</v>
      </c>
      <c r="AP69">
        <f t="shared" si="36"/>
        <v>-2.362690836002873E-3</v>
      </c>
      <c r="AQ69">
        <f t="shared" si="36"/>
        <v>-5.8683646652553172</v>
      </c>
      <c r="AR69">
        <f t="shared" si="36"/>
        <v>-5.8707273560913196</v>
      </c>
      <c r="AS69">
        <f t="shared" si="36"/>
        <v>4.8999977479547482E-3</v>
      </c>
      <c r="AT69">
        <f t="shared" si="36"/>
        <v>2.020460181237165E-3</v>
      </c>
      <c r="AU69">
        <f t="shared" si="23"/>
        <v>-5.8638068981621281</v>
      </c>
      <c r="AW69">
        <v>66</v>
      </c>
      <c r="AX69">
        <f>IF(Z69&gt;0, (R69*SUMPRODUCT(K69:$K$98, X69:$X$98)-K69*$AZ$3)/Z69, 0)</f>
        <v>126.78192361068157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0.12705264299999999</v>
      </c>
      <c r="Q70" s="4">
        <f t="shared" si="48"/>
        <v>12.5</v>
      </c>
      <c r="R70">
        <f t="shared" si="27"/>
        <v>250000</v>
      </c>
      <c r="S70">
        <f t="shared" si="28"/>
        <v>118.43343827202759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27.056229543307335</v>
      </c>
      <c r="AC70">
        <f t="shared" si="29"/>
        <v>21.810648486482933</v>
      </c>
      <c r="AE70">
        <f t="shared" si="30"/>
        <v>0</v>
      </c>
      <c r="AF70">
        <f t="shared" si="31"/>
        <v>0</v>
      </c>
      <c r="AG70">
        <f t="shared" si="31"/>
        <v>-2.3019943527674229</v>
      </c>
      <c r="AH70">
        <f t="shared" si="32"/>
        <v>-6778.5007814833698</v>
      </c>
      <c r="AI70">
        <f t="shared" si="33"/>
        <v>-6780.8027758361368</v>
      </c>
      <c r="AJ70">
        <f t="shared" si="34"/>
        <v>5.2455810568244026</v>
      </c>
      <c r="AK70">
        <f t="shared" si="22"/>
        <v>1.8939360680315136</v>
      </c>
      <c r="AL70">
        <f t="shared" si="35"/>
        <v>-6773.6632587112808</v>
      </c>
      <c r="AN70">
        <f t="shared" si="36"/>
        <v>0</v>
      </c>
      <c r="AO70">
        <f t="shared" si="36"/>
        <v>0</v>
      </c>
      <c r="AP70">
        <f t="shared" si="36"/>
        <v>-1.8204266181578567E-3</v>
      </c>
      <c r="AQ70">
        <f t="shared" si="36"/>
        <v>-5.3604663447507948</v>
      </c>
      <c r="AR70">
        <f t="shared" si="36"/>
        <v>-5.3622867713689528</v>
      </c>
      <c r="AS70">
        <f t="shared" si="36"/>
        <v>4.1482271110126158E-3</v>
      </c>
      <c r="AT70">
        <f t="shared" si="36"/>
        <v>1.4977324454288679E-3</v>
      </c>
      <c r="AU70">
        <f t="shared" si="23"/>
        <v>-5.3566408118125111</v>
      </c>
      <c r="AW70">
        <v>67</v>
      </c>
      <c r="AX70">
        <f>IF(Z70&gt;0, (R70*SUMPRODUCT(K70:$K$98, X70:$X$98)-K70*$AZ$3)/Z70, 0)</f>
        <v>118.43343827202759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0.145586511</v>
      </c>
      <c r="Q71" s="4">
        <f t="shared" si="48"/>
        <v>12.5</v>
      </c>
      <c r="R71">
        <f t="shared" si="27"/>
        <v>250000</v>
      </c>
      <c r="S71">
        <f t="shared" si="28"/>
        <v>109.36009363021437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21.810648486482933</v>
      </c>
      <c r="AC71">
        <f t="shared" si="29"/>
        <v>17.006238934974014</v>
      </c>
      <c r="AE71">
        <f t="shared" si="30"/>
        <v>0</v>
      </c>
      <c r="AF71">
        <f t="shared" si="31"/>
        <v>0</v>
      </c>
      <c r="AG71">
        <f t="shared" si="31"/>
        <v>-1.9438350830786364</v>
      </c>
      <c r="AH71">
        <f t="shared" si="32"/>
        <v>-6702.7865232222457</v>
      </c>
      <c r="AI71">
        <f t="shared" si="33"/>
        <v>-6704.7303583053244</v>
      </c>
      <c r="AJ71">
        <f t="shared" si="34"/>
        <v>4.8044095515089182</v>
      </c>
      <c r="AK71">
        <f t="shared" si="22"/>
        <v>1.5267453940538054</v>
      </c>
      <c r="AL71">
        <f t="shared" si="35"/>
        <v>-6698.3992033597615</v>
      </c>
      <c r="AN71">
        <f t="shared" si="36"/>
        <v>0</v>
      </c>
      <c r="AO71">
        <f t="shared" si="36"/>
        <v>0</v>
      </c>
      <c r="AP71">
        <f t="shared" si="36"/>
        <v>-1.3724935643813806E-3</v>
      </c>
      <c r="AQ71">
        <f t="shared" si="36"/>
        <v>-4.7326707119487779</v>
      </c>
      <c r="AR71">
        <f t="shared" si="36"/>
        <v>-4.7340432055131592</v>
      </c>
      <c r="AS71">
        <f t="shared" si="36"/>
        <v>3.3922739884161613E-3</v>
      </c>
      <c r="AT71">
        <f t="shared" si="36"/>
        <v>1.0779969175517721E-3</v>
      </c>
      <c r="AU71">
        <f t="shared" si="23"/>
        <v>-4.7295729346071917</v>
      </c>
      <c r="AW71">
        <v>68</v>
      </c>
      <c r="AX71">
        <f>IF(Z71&gt;0, (R71*SUMPRODUCT(K71:$K$98, X71:$X$98)-K71*$AZ$3)/Z71, 0)</f>
        <v>109.36009363021437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0.16473611299999999</v>
      </c>
      <c r="Q72" s="4">
        <f t="shared" si="48"/>
        <v>12.5</v>
      </c>
      <c r="R72">
        <f t="shared" si="27"/>
        <v>250000</v>
      </c>
      <c r="S72">
        <f t="shared" si="28"/>
        <v>99.506229111746478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17.006238934974014</v>
      </c>
      <c r="AC72">
        <f t="shared" si="29"/>
        <v>12.770047502705486</v>
      </c>
      <c r="AE72">
        <f t="shared" si="30"/>
        <v>0</v>
      </c>
      <c r="AF72">
        <f t="shared" si="31"/>
        <v>0</v>
      </c>
      <c r="AG72">
        <f t="shared" si="31"/>
        <v>-1.6041768963484433</v>
      </c>
      <c r="AH72">
        <f t="shared" si="32"/>
        <v>-6404.396717988132</v>
      </c>
      <c r="AI72">
        <f t="shared" si="33"/>
        <v>-6406.0008948844807</v>
      </c>
      <c r="AJ72">
        <f t="shared" si="34"/>
        <v>4.2361914322685283</v>
      </c>
      <c r="AK72">
        <f t="shared" si="22"/>
        <v>1.1904367254481811</v>
      </c>
      <c r="AL72">
        <f t="shared" si="35"/>
        <v>-6400.5742667267641</v>
      </c>
      <c r="AN72">
        <f t="shared" si="36"/>
        <v>0</v>
      </c>
      <c r="AO72">
        <f t="shared" si="36"/>
        <v>0</v>
      </c>
      <c r="AP72">
        <f t="shared" si="36"/>
        <v>-1.0113119409141634E-3</v>
      </c>
      <c r="AQ72">
        <f t="shared" si="36"/>
        <v>-4.0374866948875692</v>
      </c>
      <c r="AR72">
        <f t="shared" si="36"/>
        <v>-4.0384980068284833</v>
      </c>
      <c r="AS72">
        <f t="shared" si="36"/>
        <v>2.6705976062884793E-3</v>
      </c>
      <c r="AT72">
        <f t="shared" si="36"/>
        <v>7.5048012353807223E-4</v>
      </c>
      <c r="AU72">
        <f t="shared" si="23"/>
        <v>-4.0350769290986568</v>
      </c>
      <c r="AW72">
        <v>69</v>
      </c>
      <c r="AX72">
        <f>IF(Z72&gt;0, (R72*SUMPRODUCT(K72:$K$98, X72:$X$98)-K72*$AZ$3)/Z72, 0)</f>
        <v>99.506229111746478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0.18528323299999999</v>
      </c>
      <c r="Q73" s="4">
        <f t="shared" si="48"/>
        <v>12.5</v>
      </c>
      <c r="R73">
        <f t="shared" si="27"/>
        <v>250000</v>
      </c>
      <c r="S73">
        <f t="shared" si="28"/>
        <v>88.850692244730055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12.770047502705486</v>
      </c>
      <c r="AC73">
        <f t="shared" si="29"/>
        <v>9.1758458789609918</v>
      </c>
      <c r="AE73">
        <f t="shared" si="30"/>
        <v>0</v>
      </c>
      <c r="AF73">
        <f t="shared" si="31"/>
        <v>0</v>
      </c>
      <c r="AG73">
        <f t="shared" si="31"/>
        <v>-1.2909080457256135</v>
      </c>
      <c r="AH73">
        <f t="shared" si="32"/>
        <v>-5944.5416331869083</v>
      </c>
      <c r="AI73">
        <f t="shared" si="33"/>
        <v>-5945.832541232634</v>
      </c>
      <c r="AJ73">
        <f t="shared" si="34"/>
        <v>3.5942016237444943</v>
      </c>
      <c r="AK73">
        <f t="shared" ref="AK73:AK98" si="49">G73*SUM(AB73:AB73, AE73:AF73)</f>
        <v>0.89390332518938409</v>
      </c>
      <c r="AL73">
        <f t="shared" si="35"/>
        <v>-5941.3444362837008</v>
      </c>
      <c r="AN73">
        <f t="shared" si="36"/>
        <v>0</v>
      </c>
      <c r="AO73">
        <f t="shared" si="36"/>
        <v>0</v>
      </c>
      <c r="AP73">
        <f t="shared" si="36"/>
        <v>-7.2662471028655401E-4</v>
      </c>
      <c r="AQ73">
        <f t="shared" si="36"/>
        <v>-3.3460561782871627</v>
      </c>
      <c r="AR73">
        <f t="shared" si="36"/>
        <v>-3.3467828029974491</v>
      </c>
      <c r="AS73">
        <f t="shared" si="36"/>
        <v>2.0230997259737559E-3</v>
      </c>
      <c r="AT73">
        <f t="shared" si="36"/>
        <v>5.0315918848024875E-4</v>
      </c>
      <c r="AU73">
        <f t="shared" si="23"/>
        <v>-3.3442565440829957</v>
      </c>
      <c r="AW73">
        <v>70</v>
      </c>
      <c r="AX73">
        <f>IF(Z73&gt;0, (R73*SUMPRODUCT(K73:$K$98, X73:$X$98)-K73*$AZ$3)/Z73, 0)</f>
        <v>88.850692244730055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0.20641411200000001</v>
      </c>
      <c r="Q74" s="4">
        <f t="shared" si="48"/>
        <v>12.5</v>
      </c>
      <c r="R74">
        <f t="shared" si="27"/>
        <v>250000</v>
      </c>
      <c r="S74">
        <f t="shared" si="28"/>
        <v>76.932157797380924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9.1758458789609918</v>
      </c>
      <c r="AC74">
        <f t="shared" si="29"/>
        <v>6.2255799427658634</v>
      </c>
      <c r="AE74">
        <f t="shared" si="30"/>
        <v>0</v>
      </c>
      <c r="AF74">
        <f t="shared" si="31"/>
        <v>0</v>
      </c>
      <c r="AG74">
        <f t="shared" si="31"/>
        <v>-1.0115373273362493</v>
      </c>
      <c r="AH74">
        <f t="shared" si="32"/>
        <v>-5329.2327586421579</v>
      </c>
      <c r="AI74">
        <f t="shared" si="33"/>
        <v>-5330.2442959694945</v>
      </c>
      <c r="AJ74">
        <f t="shared" si="34"/>
        <v>2.9502659361951284</v>
      </c>
      <c r="AK74">
        <f t="shared" si="49"/>
        <v>0.6423092115272695</v>
      </c>
      <c r="AL74">
        <f t="shared" si="35"/>
        <v>-5326.651720821772</v>
      </c>
      <c r="AN74">
        <f t="shared" si="36"/>
        <v>0</v>
      </c>
      <c r="AO74">
        <f t="shared" si="36"/>
        <v>0</v>
      </c>
      <c r="AP74">
        <f t="shared" si="36"/>
        <v>-5.0836863290413582E-4</v>
      </c>
      <c r="AQ74">
        <f t="shared" si="36"/>
        <v>-2.6783141844831482</v>
      </c>
      <c r="AR74">
        <f t="shared" si="36"/>
        <v>-2.6788225531160528</v>
      </c>
      <c r="AS74">
        <f t="shared" si="36"/>
        <v>1.4827160799263273E-3</v>
      </c>
      <c r="AT74">
        <f t="shared" si="36"/>
        <v>3.2280554255543375E-4</v>
      </c>
      <c r="AU74">
        <f t="shared" si="23"/>
        <v>-2.6770170314935706</v>
      </c>
      <c r="AW74">
        <v>71</v>
      </c>
      <c r="AX74">
        <f>IF(Z74&gt;0, (R74*SUMPRODUCT(K74:$K$98, X74:$X$98)-K74*$AZ$3)/Z74, 0)</f>
        <v>76.932157797380924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0.22879502199999999</v>
      </c>
      <c r="Q75" s="4">
        <f t="shared" si="48"/>
        <v>12.5</v>
      </c>
      <c r="R75">
        <f t="shared" si="27"/>
        <v>250000</v>
      </c>
      <c r="S75">
        <f t="shared" si="28"/>
        <v>63.323287302284733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6.2255799427658634</v>
      </c>
      <c r="AC75">
        <f t="shared" si="29"/>
        <v>3.9006499030077473</v>
      </c>
      <c r="AE75">
        <f t="shared" si="30"/>
        <v>0</v>
      </c>
      <c r="AF75">
        <f t="shared" si="31"/>
        <v>0</v>
      </c>
      <c r="AG75">
        <f t="shared" si="31"/>
        <v>-0.76998724900116844</v>
      </c>
      <c r="AH75">
        <f t="shared" si="32"/>
        <v>-4628.6941012343668</v>
      </c>
      <c r="AI75">
        <f t="shared" si="33"/>
        <v>-4629.464088483368</v>
      </c>
      <c r="AJ75">
        <f t="shared" si="34"/>
        <v>2.3249300397581161</v>
      </c>
      <c r="AK75">
        <f t="shared" si="49"/>
        <v>0.43579059599361047</v>
      </c>
      <c r="AL75">
        <f t="shared" si="35"/>
        <v>-4626.7033678476164</v>
      </c>
      <c r="AN75">
        <f t="shared" si="36"/>
        <v>0</v>
      </c>
      <c r="AO75">
        <f t="shared" si="36"/>
        <v>0</v>
      </c>
      <c r="AP75">
        <f t="shared" si="36"/>
        <v>-3.4551136966578817E-4</v>
      </c>
      <c r="AQ75">
        <f t="shared" si="36"/>
        <v>-2.0770037955252079</v>
      </c>
      <c r="AR75">
        <f t="shared" si="36"/>
        <v>-2.0773493068948738</v>
      </c>
      <c r="AS75">
        <f t="shared" si="36"/>
        <v>1.0432507336400618E-3</v>
      </c>
      <c r="AT75">
        <f t="shared" si="36"/>
        <v>1.9554947942909895E-4</v>
      </c>
      <c r="AU75">
        <f t="shared" si="23"/>
        <v>-2.0761105066818049</v>
      </c>
      <c r="AW75">
        <v>72</v>
      </c>
      <c r="AX75">
        <f>IF(Z75&gt;0, (R75*SUMPRODUCT(K75:$K$98, X75:$X$98)-K75*$AZ$3)/Z75, 0)</f>
        <v>63.323287302284733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0.25248784600000002</v>
      </c>
      <c r="Q76" s="4">
        <f t="shared" si="48"/>
        <v>12.5</v>
      </c>
      <c r="R76">
        <f t="shared" si="27"/>
        <v>250000</v>
      </c>
      <c r="S76">
        <f t="shared" si="28"/>
        <v>47.087119445984762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3.9006499030077473</v>
      </c>
      <c r="AC76">
        <f t="shared" si="29"/>
        <v>2.1391676652727463</v>
      </c>
      <c r="AE76">
        <f t="shared" si="30"/>
        <v>0</v>
      </c>
      <c r="AF76">
        <f t="shared" si="31"/>
        <v>0</v>
      </c>
      <c r="AG76">
        <f t="shared" si="31"/>
        <v>-0.56787495456338599</v>
      </c>
      <c r="AH76">
        <f t="shared" si="32"/>
        <v>-3888.2484389554138</v>
      </c>
      <c r="AI76">
        <f t="shared" si="33"/>
        <v>-3888.816313909977</v>
      </c>
      <c r="AJ76">
        <f t="shared" si="34"/>
        <v>1.761482237735001</v>
      </c>
      <c r="AK76">
        <f t="shared" si="49"/>
        <v>0.27304549321054233</v>
      </c>
      <c r="AL76">
        <f t="shared" si="35"/>
        <v>-3886.7817861790313</v>
      </c>
      <c r="AN76">
        <f t="shared" si="36"/>
        <v>0</v>
      </c>
      <c r="AO76">
        <f t="shared" si="36"/>
        <v>0</v>
      </c>
      <c r="AP76">
        <f t="shared" si="36"/>
        <v>-2.2751681649438001E-4</v>
      </c>
      <c r="AQ76">
        <f t="shared" si="36"/>
        <v>-1.5578110981325819</v>
      </c>
      <c r="AR76">
        <f t="shared" si="36"/>
        <v>-1.5580386149490764</v>
      </c>
      <c r="AS76">
        <f t="shared" si="36"/>
        <v>7.0573077368590073E-4</v>
      </c>
      <c r="AT76">
        <f t="shared" si="36"/>
        <v>1.0939457863776305E-4</v>
      </c>
      <c r="AU76">
        <f t="shared" si="23"/>
        <v>-1.5572234895967525</v>
      </c>
      <c r="AW76">
        <v>73</v>
      </c>
      <c r="AX76">
        <f>IF(Z76&gt;0, (R76*SUMPRODUCT(K76:$K$98, X76:$X$98)-K76*$AZ$3)/Z76, 0)</f>
        <v>47.087119445984762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0.27661797300000002</v>
      </c>
      <c r="Q77" s="4">
        <f t="shared" si="48"/>
        <v>12.5</v>
      </c>
      <c r="R77">
        <f t="shared" si="27"/>
        <v>250000</v>
      </c>
      <c r="S77">
        <f t="shared" si="28"/>
        <v>26.630681740354252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2.1391676652727463</v>
      </c>
      <c r="AC77">
        <f t="shared" si="29"/>
        <v>0.86307224373856428</v>
      </c>
      <c r="AE77">
        <f t="shared" si="30"/>
        <v>0</v>
      </c>
      <c r="AF77">
        <f t="shared" si="31"/>
        <v>0</v>
      </c>
      <c r="AG77">
        <f t="shared" si="31"/>
        <v>-0.40511178616896126</v>
      </c>
      <c r="AH77">
        <f t="shared" si="32"/>
        <v>-3141.6883769758192</v>
      </c>
      <c r="AI77">
        <f t="shared" si="33"/>
        <v>-3142.0934887619883</v>
      </c>
      <c r="AJ77">
        <f t="shared" si="34"/>
        <v>1.276095421534182</v>
      </c>
      <c r="AK77">
        <f t="shared" si="49"/>
        <v>0.14974173656909226</v>
      </c>
      <c r="AL77">
        <f t="shared" si="35"/>
        <v>-3140.6676516038851</v>
      </c>
      <c r="AN77">
        <f t="shared" si="36"/>
        <v>0</v>
      </c>
      <c r="AO77">
        <f t="shared" si="36"/>
        <v>0</v>
      </c>
      <c r="AP77">
        <f t="shared" si="36"/>
        <v>-1.4491643547084632E-4</v>
      </c>
      <c r="AQ77">
        <f t="shared" si="36"/>
        <v>-1.1238435821801496</v>
      </c>
      <c r="AR77">
        <f t="shared" si="36"/>
        <v>-1.1239884986156203</v>
      </c>
      <c r="AS77">
        <f t="shared" si="36"/>
        <v>4.5648437325956378E-4</v>
      </c>
      <c r="AT77">
        <f t="shared" si="36"/>
        <v>5.3565557571205352E-5</v>
      </c>
      <c r="AU77">
        <f t="shared" si="23"/>
        <v>-1.1234784486847897</v>
      </c>
      <c r="AW77">
        <v>74</v>
      </c>
      <c r="AX77">
        <f>IF(Z77&gt;0, (R77*SUMPRODUCT(K77:$K$98, X77:$X$98)-K77*$AZ$3)/Z77, 0)</f>
        <v>26.630681740354252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0.30183517399999998</v>
      </c>
      <c r="Q78" s="4">
        <f t="shared" si="48"/>
        <v>12.5</v>
      </c>
      <c r="R78">
        <f t="shared" si="27"/>
        <v>250000</v>
      </c>
      <c r="S78">
        <f t="shared" si="28"/>
        <v>-0.41427659408300233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0.86307224373856428</v>
      </c>
      <c r="AC78">
        <f t="shared" si="29"/>
        <v>-9.2394843358714063E-3</v>
      </c>
      <c r="AE78">
        <f t="shared" si="30"/>
        <v>0</v>
      </c>
      <c r="AF78">
        <f t="shared" si="31"/>
        <v>0</v>
      </c>
      <c r="AG78">
        <f t="shared" si="31"/>
        <v>-0.27878368183951246</v>
      </c>
      <c r="AH78">
        <f t="shared" si="32"/>
        <v>-2445.5397293551846</v>
      </c>
      <c r="AI78">
        <f t="shared" si="33"/>
        <v>-2445.8185130370239</v>
      </c>
      <c r="AJ78">
        <f t="shared" si="34"/>
        <v>0.87231172807443569</v>
      </c>
      <c r="AK78">
        <f t="shared" si="49"/>
        <v>6.0415057061699508E-2</v>
      </c>
      <c r="AL78">
        <f t="shared" si="35"/>
        <v>-2444.885786251888</v>
      </c>
      <c r="AN78">
        <f t="shared" si="36"/>
        <v>0</v>
      </c>
      <c r="AO78">
        <f t="shared" si="36"/>
        <v>0</v>
      </c>
      <c r="AP78">
        <f t="shared" si="36"/>
        <v>-8.9041422857442126E-5</v>
      </c>
      <c r="AQ78">
        <f t="shared" si="36"/>
        <v>-0.78108709849647628</v>
      </c>
      <c r="AR78">
        <f t="shared" si="36"/>
        <v>-0.78117613991933366</v>
      </c>
      <c r="AS78">
        <f t="shared" si="36"/>
        <v>2.7860984161797282E-4</v>
      </c>
      <c r="AT78">
        <f t="shared" si="36"/>
        <v>1.9296117359853463E-5</v>
      </c>
      <c r="AU78">
        <f t="shared" si="23"/>
        <v>-0.78087823396035594</v>
      </c>
      <c r="AW78">
        <v>75</v>
      </c>
      <c r="AX78">
        <f>IF(Z78&gt;0, (R78*SUMPRODUCT(K78:$K$98, X78:$X$98)-K78*$AZ$3)/Z78, 0)</f>
        <v>-0.41427659408300233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0.327222552</v>
      </c>
      <c r="Q79" s="4">
        <f t="shared" si="48"/>
        <v>12.5</v>
      </c>
      <c r="R79">
        <f t="shared" si="27"/>
        <v>250000</v>
      </c>
      <c r="S79">
        <f t="shared" si="28"/>
        <v>-38.273249415917562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-9.2394843358714063E-3</v>
      </c>
      <c r="AC79">
        <f t="shared" si="29"/>
        <v>-0.56574457023796154</v>
      </c>
      <c r="AE79">
        <f t="shared" si="30"/>
        <v>0</v>
      </c>
      <c r="AF79">
        <f t="shared" si="31"/>
        <v>0</v>
      </c>
      <c r="AG79">
        <f t="shared" si="31"/>
        <v>-0.18477153719363601</v>
      </c>
      <c r="AH79">
        <f t="shared" si="32"/>
        <v>-1824.4861565496265</v>
      </c>
      <c r="AI79">
        <f t="shared" si="33"/>
        <v>-1824.6709280868201</v>
      </c>
      <c r="AJ79">
        <f t="shared" si="34"/>
        <v>0.55650508590209014</v>
      </c>
      <c r="AK79">
        <f t="shared" si="49"/>
        <v>-6.4676390351099851E-4</v>
      </c>
      <c r="AL79">
        <f t="shared" si="35"/>
        <v>-1824.1150697648216</v>
      </c>
      <c r="AN79">
        <f t="shared" si="36"/>
        <v>0</v>
      </c>
      <c r="AO79">
        <f t="shared" si="36"/>
        <v>0</v>
      </c>
      <c r="AP79">
        <f t="shared" si="36"/>
        <v>-5.2691649114057468E-5</v>
      </c>
      <c r="AQ79">
        <f t="shared" si="36"/>
        <v>-0.52029217180577403</v>
      </c>
      <c r="AR79">
        <f t="shared" si="36"/>
        <v>-0.52034486345488806</v>
      </c>
      <c r="AS79">
        <f t="shared" si="36"/>
        <v>1.5869960905186053E-4</v>
      </c>
      <c r="AT79">
        <f t="shared" si="36"/>
        <v>-1.8443888696842763E-7</v>
      </c>
      <c r="AU79">
        <f t="shared" si="23"/>
        <v>-0.52018634828472321</v>
      </c>
      <c r="AW79">
        <v>76</v>
      </c>
      <c r="AX79">
        <f>IF(Z79&gt;0, (R79*SUMPRODUCT(K79:$K$98, X79:$X$98)-K79*$AZ$3)/Z79, 0)</f>
        <v>-38.273249415917562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0.35219428400000002</v>
      </c>
      <c r="Q80" s="4">
        <f t="shared" si="48"/>
        <v>12.5</v>
      </c>
      <c r="R80">
        <f t="shared" si="27"/>
        <v>250000</v>
      </c>
      <c r="S80">
        <f t="shared" si="28"/>
        <v>-93.925492351427948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-0.56574457023796154</v>
      </c>
      <c r="AC80">
        <f t="shared" si="29"/>
        <v>-0.88551708794160422</v>
      </c>
      <c r="AE80">
        <f t="shared" si="30"/>
        <v>0</v>
      </c>
      <c r="AF80">
        <f t="shared" si="31"/>
        <v>0</v>
      </c>
      <c r="AG80">
        <f t="shared" si="31"/>
        <v>-0.11784834257620766</v>
      </c>
      <c r="AH80">
        <f t="shared" si="32"/>
        <v>-1301.5095849098402</v>
      </c>
      <c r="AI80">
        <f t="shared" si="33"/>
        <v>-1301.6274332524165</v>
      </c>
      <c r="AJ80">
        <f t="shared" si="34"/>
        <v>0.31977251770364268</v>
      </c>
      <c r="AK80">
        <f t="shared" si="49"/>
        <v>-3.9602119916657311E-2</v>
      </c>
      <c r="AL80">
        <f t="shared" si="35"/>
        <v>-1301.3472628546297</v>
      </c>
      <c r="AN80">
        <f t="shared" si="36"/>
        <v>0</v>
      </c>
      <c r="AO80">
        <f t="shared" si="36"/>
        <v>0</v>
      </c>
      <c r="AP80">
        <f t="shared" si="36"/>
        <v>-3.0006281241439453E-5</v>
      </c>
      <c r="AQ80">
        <f t="shared" si="36"/>
        <v>-0.33138745772329825</v>
      </c>
      <c r="AR80">
        <f t="shared" si="36"/>
        <v>-0.3314174640045397</v>
      </c>
      <c r="AS80">
        <f t="shared" si="36"/>
        <v>8.1419762804842743E-5</v>
      </c>
      <c r="AT80">
        <f t="shared" si="36"/>
        <v>-1.0083403143391664E-5</v>
      </c>
      <c r="AU80">
        <f t="shared" si="23"/>
        <v>-0.33134612764487831</v>
      </c>
      <c r="AW80">
        <v>77</v>
      </c>
      <c r="AX80">
        <f>IF(Z80&gt;0, (R80*SUMPRODUCT(K80:$K$98, X80:$X$98)-K80*$AZ$3)/Z80, 0)</f>
        <v>-93.925492351427948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0.377763185</v>
      </c>
      <c r="Q81" s="4">
        <f t="shared" si="48"/>
        <v>12.5</v>
      </c>
      <c r="R81">
        <f t="shared" si="27"/>
        <v>250000</v>
      </c>
      <c r="S81">
        <f t="shared" si="28"/>
        <v>-179.80828216618198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-0.88551708794160422</v>
      </c>
      <c r="AC81">
        <f t="shared" si="29"/>
        <v>-1.0378691402165712</v>
      </c>
      <c r="AE81">
        <f t="shared" si="30"/>
        <v>0</v>
      </c>
      <c r="AF81">
        <f t="shared" si="31"/>
        <v>0</v>
      </c>
      <c r="AG81">
        <f t="shared" si="31"/>
        <v>-7.215109391188626E-2</v>
      </c>
      <c r="AH81">
        <f t="shared" si="32"/>
        <v>-890.37530477118617</v>
      </c>
      <c r="AI81">
        <f t="shared" si="33"/>
        <v>-890.44745586509805</v>
      </c>
      <c r="AJ81">
        <f t="shared" si="34"/>
        <v>0.15235205227496695</v>
      </c>
      <c r="AK81">
        <f t="shared" si="49"/>
        <v>-6.1986196155912304E-2</v>
      </c>
      <c r="AL81">
        <f t="shared" si="35"/>
        <v>-890.35709000897896</v>
      </c>
      <c r="AN81">
        <f t="shared" si="36"/>
        <v>0</v>
      </c>
      <c r="AO81">
        <f t="shared" si="36"/>
        <v>0</v>
      </c>
      <c r="AP81">
        <f t="shared" si="36"/>
        <v>-1.6402633979690295E-5</v>
      </c>
      <c r="AQ81">
        <f t="shared" si="36"/>
        <v>-0.20241550663878427</v>
      </c>
      <c r="AR81">
        <f t="shared" si="36"/>
        <v>-0.20243190927276397</v>
      </c>
      <c r="AS81">
        <f t="shared" si="36"/>
        <v>3.4635302308413664E-5</v>
      </c>
      <c r="AT81">
        <f t="shared" si="36"/>
        <v>-1.4091773696188086E-5</v>
      </c>
      <c r="AU81">
        <f t="shared" si="23"/>
        <v>-0.20241136574415172</v>
      </c>
      <c r="AW81">
        <v>78</v>
      </c>
      <c r="AX81">
        <f>IF(Z81&gt;0, (R81*SUMPRODUCT(K81:$K$98, X81:$X$98)-K81*$AZ$3)/Z81, 0)</f>
        <v>-179.80828216618198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0.40377970400000002</v>
      </c>
      <c r="Q82" s="4">
        <f t="shared" si="48"/>
        <v>12.5</v>
      </c>
      <c r="R82">
        <f t="shared" si="27"/>
        <v>250000</v>
      </c>
      <c r="S82">
        <f t="shared" si="28"/>
        <v>-319.30338519960065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-1.0378691402165712</v>
      </c>
      <c r="AC82">
        <f t="shared" si="29"/>
        <v>-1.080431606276488</v>
      </c>
      <c r="AE82">
        <f t="shared" si="30"/>
        <v>0</v>
      </c>
      <c r="AF82">
        <f t="shared" si="31"/>
        <v>0</v>
      </c>
      <c r="AG82">
        <f t="shared" si="31"/>
        <v>-4.229643562974976E-2</v>
      </c>
      <c r="AH82">
        <f t="shared" si="32"/>
        <v>-582.6629468603528</v>
      </c>
      <c r="AI82">
        <f t="shared" si="33"/>
        <v>-582.70524329598254</v>
      </c>
      <c r="AJ82">
        <f t="shared" si="34"/>
        <v>4.256246605991687E-2</v>
      </c>
      <c r="AK82">
        <f t="shared" si="49"/>
        <v>-7.265083981515999E-2</v>
      </c>
      <c r="AL82">
        <f t="shared" si="35"/>
        <v>-582.73533166973777</v>
      </c>
      <c r="AN82">
        <f t="shared" si="36"/>
        <v>0</v>
      </c>
      <c r="AO82">
        <f t="shared" si="36"/>
        <v>0</v>
      </c>
      <c r="AP82">
        <f t="shared" si="36"/>
        <v>-8.5853187024586633E-6</v>
      </c>
      <c r="AQ82">
        <f t="shared" si="36"/>
        <v>-0.11826876237749447</v>
      </c>
      <c r="AR82">
        <f t="shared" si="36"/>
        <v>-0.11827734769619692</v>
      </c>
      <c r="AS82">
        <f t="shared" si="36"/>
        <v>8.6393174849454395E-6</v>
      </c>
      <c r="AT82">
        <f t="shared" si="36"/>
        <v>-1.4746647194443786E-5</v>
      </c>
      <c r="AU82">
        <f t="shared" si="23"/>
        <v>-0.11828345502590643</v>
      </c>
      <c r="AW82">
        <v>79</v>
      </c>
      <c r="AX82">
        <f>IF(Z82&gt;0, (R82*SUMPRODUCT(K82:$K$98, X82:$X$98)-K82*$AZ$3)/Z82, 0)</f>
        <v>-319.30338519960065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0.43007572599999999</v>
      </c>
      <c r="Q83" s="4">
        <f t="shared" si="48"/>
        <v>12.5</v>
      </c>
      <c r="R83">
        <f t="shared" si="27"/>
        <v>250000</v>
      </c>
      <c r="S83">
        <f t="shared" si="28"/>
        <v>-557.35301273911659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-1.080431606276488</v>
      </c>
      <c r="AC83">
        <f t="shared" si="29"/>
        <v>-1.0559744395657082</v>
      </c>
      <c r="AE83">
        <f t="shared" si="30"/>
        <v>0</v>
      </c>
      <c r="AF83">
        <f t="shared" si="31"/>
        <v>0</v>
      </c>
      <c r="AG83">
        <f t="shared" si="31"/>
        <v>-2.3682801012775367E-2</v>
      </c>
      <c r="AH83">
        <f t="shared" si="32"/>
        <v>-363.81340521353792</v>
      </c>
      <c r="AI83">
        <f t="shared" si="33"/>
        <v>-363.83708801455072</v>
      </c>
      <c r="AJ83">
        <f t="shared" si="34"/>
        <v>-2.4457166710779799E-2</v>
      </c>
      <c r="AK83">
        <f t="shared" si="49"/>
        <v>-7.5630212439354166E-2</v>
      </c>
      <c r="AL83">
        <f t="shared" si="35"/>
        <v>-363.93717539370084</v>
      </c>
      <c r="AN83">
        <f t="shared" si="36"/>
        <v>0</v>
      </c>
      <c r="AO83">
        <f t="shared" si="36"/>
        <v>0</v>
      </c>
      <c r="AP83">
        <f t="shared" si="36"/>
        <v>-4.292078876368561E-6</v>
      </c>
      <c r="AQ83">
        <f t="shared" si="36"/>
        <v>-6.5934592391094421E-2</v>
      </c>
      <c r="AR83">
        <f t="shared" si="36"/>
        <v>-6.5938884469970788E-2</v>
      </c>
      <c r="AS83">
        <f t="shared" si="36"/>
        <v>-4.4324186382572127E-6</v>
      </c>
      <c r="AT83">
        <f t="shared" si="36"/>
        <v>-1.3706606623562469E-5</v>
      </c>
      <c r="AU83">
        <f t="shared" si="23"/>
        <v>-6.5957023495232608E-2</v>
      </c>
      <c r="AW83">
        <v>80</v>
      </c>
      <c r="AX83">
        <f>IF(Z83&gt;0, (R83*SUMPRODUCT(K83:$K$98, X83:$X$98)-K83*$AZ$3)/Z83, 0)</f>
        <v>-557.35301273911659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0.45648519999999998</v>
      </c>
      <c r="Q84" s="4">
        <f t="shared" si="48"/>
        <v>12.5</v>
      </c>
      <c r="R84">
        <f t="shared" si="27"/>
        <v>250000</v>
      </c>
      <c r="S84">
        <f t="shared" si="28"/>
        <v>-983.83986984534545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-1.0559744395657082</v>
      </c>
      <c r="AC84">
        <f t="shared" si="29"/>
        <v>-0.99447516669941494</v>
      </c>
      <c r="AE84">
        <f t="shared" si="30"/>
        <v>0</v>
      </c>
      <c r="AF84">
        <f t="shared" si="31"/>
        <v>0</v>
      </c>
      <c r="AG84">
        <f t="shared" si="31"/>
        <v>-1.2635124845770651E-2</v>
      </c>
      <c r="AH84">
        <f t="shared" si="32"/>
        <v>-216.2169631375393</v>
      </c>
      <c r="AI84">
        <f t="shared" si="33"/>
        <v>-216.22959826238505</v>
      </c>
      <c r="AJ84">
        <f t="shared" si="34"/>
        <v>-6.1499272866293309E-2</v>
      </c>
      <c r="AK84">
        <f t="shared" si="49"/>
        <v>-7.391821076959959E-2</v>
      </c>
      <c r="AL84">
        <f t="shared" si="35"/>
        <v>-216.36501574602093</v>
      </c>
      <c r="AN84">
        <f t="shared" si="36"/>
        <v>0</v>
      </c>
      <c r="AO84">
        <f t="shared" si="36"/>
        <v>0</v>
      </c>
      <c r="AP84">
        <f t="shared" si="36"/>
        <v>-2.0445425029553552E-6</v>
      </c>
      <c r="AQ84">
        <f t="shared" si="36"/>
        <v>-3.4986972933837096E-2</v>
      </c>
      <c r="AR84">
        <f t="shared" si="36"/>
        <v>-3.4989017476340055E-2</v>
      </c>
      <c r="AS84">
        <f t="shared" si="36"/>
        <v>-9.9514550754972457E-6</v>
      </c>
      <c r="AT84">
        <f t="shared" si="36"/>
        <v>-1.1961015463289701E-5</v>
      </c>
      <c r="AU84">
        <f t="shared" si="23"/>
        <v>-3.5010929946878835E-2</v>
      </c>
      <c r="AW84">
        <v>81</v>
      </c>
      <c r="AX84">
        <f>IF(Z84&gt;0, (R84*SUMPRODUCT(K84:$K$98, X84:$X$98)-K84*$AZ$3)/Z84, 0)</f>
        <v>-983.83986984534545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0.483034941</v>
      </c>
      <c r="Q85" s="4">
        <f t="shared" si="48"/>
        <v>12.5</v>
      </c>
      <c r="R85">
        <f t="shared" si="27"/>
        <v>250000</v>
      </c>
      <c r="S85">
        <f t="shared" si="28"/>
        <v>-1786.8869561843824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-0.99447516669941494</v>
      </c>
      <c r="AC85">
        <f t="shared" si="29"/>
        <v>-0.9156819027962988</v>
      </c>
      <c r="AE85">
        <f t="shared" si="30"/>
        <v>0</v>
      </c>
      <c r="AF85">
        <f t="shared" si="31"/>
        <v>0</v>
      </c>
      <c r="AG85">
        <f t="shared" si="31"/>
        <v>-6.4055668129084833E-3</v>
      </c>
      <c r="AH85">
        <f t="shared" si="32"/>
        <v>-122.06413568808919</v>
      </c>
      <c r="AI85">
        <f t="shared" si="33"/>
        <v>-122.0705412549021</v>
      </c>
      <c r="AJ85">
        <f t="shared" si="34"/>
        <v>-7.879326390311614E-2</v>
      </c>
      <c r="AK85">
        <f t="shared" si="49"/>
        <v>-6.9613261668959051E-2</v>
      </c>
      <c r="AL85">
        <f t="shared" si="35"/>
        <v>-122.21894778047418</v>
      </c>
      <c r="AN85">
        <f t="shared" si="36"/>
        <v>0</v>
      </c>
      <c r="AO85">
        <f t="shared" si="36"/>
        <v>0</v>
      </c>
      <c r="AP85">
        <f t="shared" si="36"/>
        <v>-9.2545679521318691E-7</v>
      </c>
      <c r="AQ85">
        <f t="shared" si="36"/>
        <v>-1.7635454772982721E-2</v>
      </c>
      <c r="AR85">
        <f t="shared" si="36"/>
        <v>-1.7636380229777933E-2</v>
      </c>
      <c r="AS85">
        <f t="shared" si="36"/>
        <v>-1.1383810929770807E-5</v>
      </c>
      <c r="AT85">
        <f t="shared" si="36"/>
        <v>-1.0057512150004369E-5</v>
      </c>
      <c r="AU85">
        <f t="shared" si="23"/>
        <v>-1.7657821552857708E-2</v>
      </c>
      <c r="AW85">
        <v>82</v>
      </c>
      <c r="AX85">
        <f>IF(Z85&gt;0, (R85*SUMPRODUCT(K85:$K$98, X85:$X$98)-K85*$AZ$3)/Z85, 0)</f>
        <v>-1786.8869561843824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0.509773425</v>
      </c>
      <c r="Q86" s="4">
        <f t="shared" si="48"/>
        <v>12.5</v>
      </c>
      <c r="R86">
        <f t="shared" si="27"/>
        <v>250000</v>
      </c>
      <c r="S86">
        <f t="shared" si="28"/>
        <v>-3379.7728062735141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-0.9156819027962988</v>
      </c>
      <c r="AC86">
        <f t="shared" si="29"/>
        <v>-0.8317278603934305</v>
      </c>
      <c r="AE86">
        <f t="shared" si="30"/>
        <v>0</v>
      </c>
      <c r="AF86">
        <f t="shared" si="31"/>
        <v>0</v>
      </c>
      <c r="AG86">
        <f t="shared" si="31"/>
        <v>-3.076123411496707E-3</v>
      </c>
      <c r="AH86">
        <f t="shared" si="32"/>
        <v>-65.307754665653832</v>
      </c>
      <c r="AI86">
        <f t="shared" si="33"/>
        <v>-65.310830789065335</v>
      </c>
      <c r="AJ86">
        <f t="shared" si="34"/>
        <v>-8.3954042402868301E-2</v>
      </c>
      <c r="AK86">
        <f t="shared" si="49"/>
        <v>-6.4097733195740927E-2</v>
      </c>
      <c r="AL86">
        <f t="shared" si="35"/>
        <v>-65.458882564663938</v>
      </c>
      <c r="AN86">
        <f t="shared" si="36"/>
        <v>0</v>
      </c>
      <c r="AO86">
        <f t="shared" si="36"/>
        <v>0</v>
      </c>
      <c r="AP86">
        <f t="shared" si="36"/>
        <v>-3.968115598890225E-7</v>
      </c>
      <c r="AQ86">
        <f t="shared" si="36"/>
        <v>-8.4245228604526764E-3</v>
      </c>
      <c r="AR86">
        <f t="shared" si="36"/>
        <v>-8.4249196720125666E-3</v>
      </c>
      <c r="AS86">
        <f t="shared" si="36"/>
        <v>-1.0829843302243263E-5</v>
      </c>
      <c r="AT86">
        <f t="shared" si="36"/>
        <v>-8.2684333793932253E-6</v>
      </c>
      <c r="AU86">
        <f t="shared" si="23"/>
        <v>-8.4440179486942012E-3</v>
      </c>
      <c r="AW86">
        <v>83</v>
      </c>
      <c r="AX86">
        <f>IF(Z86&gt;0, (R86*SUMPRODUCT(K86:$K$98, X86:$X$98)-K86*$AZ$3)/Z86, 0)</f>
        <v>-3379.7728062735141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0.53654903799999998</v>
      </c>
      <c r="Q87" s="4">
        <f t="shared" si="48"/>
        <v>12.5</v>
      </c>
      <c r="R87">
        <f t="shared" si="27"/>
        <v>250000</v>
      </c>
      <c r="S87">
        <f t="shared" si="28"/>
        <v>-6716.0996473255018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-0.8317278603934305</v>
      </c>
      <c r="AC87">
        <f t="shared" si="29"/>
        <v>-0.74944747506115872</v>
      </c>
      <c r="AE87">
        <f t="shared" si="30"/>
        <v>0</v>
      </c>
      <c r="AF87">
        <f t="shared" si="31"/>
        <v>0</v>
      </c>
      <c r="AG87">
        <f t="shared" si="31"/>
        <v>-1.3948711201739038E-3</v>
      </c>
      <c r="AH87">
        <f t="shared" si="32"/>
        <v>-33.009821144156724</v>
      </c>
      <c r="AI87">
        <f t="shared" si="33"/>
        <v>-33.011216015276901</v>
      </c>
      <c r="AJ87">
        <f t="shared" si="34"/>
        <v>-8.2280385332271777E-2</v>
      </c>
      <c r="AK87">
        <f t="shared" si="49"/>
        <v>-5.822095022754014E-2</v>
      </c>
      <c r="AL87">
        <f t="shared" si="35"/>
        <v>-33.151717350836712</v>
      </c>
      <c r="AN87">
        <f t="shared" si="36"/>
        <v>0</v>
      </c>
      <c r="AO87">
        <f t="shared" si="36"/>
        <v>0</v>
      </c>
      <c r="AP87">
        <f t="shared" si="36"/>
        <v>-1.6065587818249811E-7</v>
      </c>
      <c r="AQ87">
        <f t="shared" si="36"/>
        <v>-3.8019439415309711E-3</v>
      </c>
      <c r="AR87">
        <f t="shared" si="36"/>
        <v>-3.802104597409154E-3</v>
      </c>
      <c r="AS87">
        <f t="shared" si="36"/>
        <v>-9.4767375792413107E-6</v>
      </c>
      <c r="AT87">
        <f t="shared" si="36"/>
        <v>-6.7056645966394607E-6</v>
      </c>
      <c r="AU87">
        <f t="shared" si="23"/>
        <v>-3.8182869995850347E-3</v>
      </c>
      <c r="AW87">
        <v>84</v>
      </c>
      <c r="AX87">
        <f>IF(Z87&gt;0, (R87*SUMPRODUCT(K87:$K$98, X87:$X$98)-K87*$AZ$3)/Z87, 0)</f>
        <v>-6716.0996473255018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0.56320604299999999</v>
      </c>
      <c r="Q88" s="4">
        <f t="shared" si="48"/>
        <v>12.5</v>
      </c>
      <c r="R88">
        <f t="shared" si="27"/>
        <v>250000</v>
      </c>
      <c r="S88">
        <f t="shared" si="28"/>
        <v>-14115.517651375223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-0.74944747506115872</v>
      </c>
      <c r="AC88">
        <f t="shared" si="29"/>
        <v>-0.67226289383061444</v>
      </c>
      <c r="AE88">
        <f t="shared" si="30"/>
        <v>0</v>
      </c>
      <c r="AF88">
        <f t="shared" si="31"/>
        <v>0</v>
      </c>
      <c r="AG88">
        <f t="shared" si="31"/>
        <v>-5.9532256488404299E-4</v>
      </c>
      <c r="AH88">
        <f t="shared" si="32"/>
        <v>-15.711996881762436</v>
      </c>
      <c r="AI88">
        <f t="shared" si="33"/>
        <v>-15.71259220432732</v>
      </c>
      <c r="AJ88">
        <f t="shared" si="34"/>
        <v>-7.718458123054428E-2</v>
      </c>
      <c r="AK88">
        <f t="shared" si="49"/>
        <v>-5.2461323254281114E-2</v>
      </c>
      <c r="AL88">
        <f t="shared" si="35"/>
        <v>-15.842238108812145</v>
      </c>
      <c r="AN88">
        <f t="shared" si="36"/>
        <v>0</v>
      </c>
      <c r="AO88">
        <f t="shared" si="36"/>
        <v>0</v>
      </c>
      <c r="AP88">
        <f t="shared" si="36"/>
        <v>-6.1220498182873508E-8</v>
      </c>
      <c r="AQ88">
        <f t="shared" si="36"/>
        <v>-1.6157564542116924E-3</v>
      </c>
      <c r="AR88">
        <f t="shared" si="36"/>
        <v>-1.6158176747098753E-3</v>
      </c>
      <c r="AS88">
        <f t="shared" si="36"/>
        <v>-7.9373415249105829E-6</v>
      </c>
      <c r="AT88">
        <f t="shared" si="36"/>
        <v>-5.3949044340112219E-6</v>
      </c>
      <c r="AU88">
        <f t="shared" si="23"/>
        <v>-1.6291499206687972E-3</v>
      </c>
      <c r="AW88">
        <v>85</v>
      </c>
      <c r="AX88">
        <f>IF(Z88&gt;0, (R88*SUMPRODUCT(K88:$K$98, X88:$X$98)-K88*$AZ$3)/Z88, 0)</f>
        <v>-14115.517651375223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0.59415461300000005</v>
      </c>
      <c r="Q89" s="4">
        <f t="shared" si="48"/>
        <v>12.5</v>
      </c>
      <c r="R89">
        <f t="shared" si="27"/>
        <v>250000</v>
      </c>
      <c r="S89">
        <f t="shared" si="28"/>
        <v>-31909.331896280863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-0.67226289383061444</v>
      </c>
      <c r="AC89">
        <f t="shared" si="29"/>
        <v>-0.60156925280975904</v>
      </c>
      <c r="AE89">
        <f t="shared" si="30"/>
        <v>0</v>
      </c>
      <c r="AF89">
        <f t="shared" si="31"/>
        <v>0</v>
      </c>
      <c r="AG89">
        <f t="shared" si="31"/>
        <v>-2.356556910863566E-4</v>
      </c>
      <c r="AH89">
        <f t="shared" si="32"/>
        <v>-7.0742729629769201</v>
      </c>
      <c r="AI89">
        <f t="shared" si="33"/>
        <v>-7.0745086186680064</v>
      </c>
      <c r="AJ89">
        <f t="shared" si="34"/>
        <v>-7.0693641020855402E-2</v>
      </c>
      <c r="AK89">
        <f t="shared" si="49"/>
        <v>-4.7058402568143018E-2</v>
      </c>
      <c r="AL89">
        <f t="shared" si="35"/>
        <v>-7.1922606622570049</v>
      </c>
      <c r="AN89">
        <f t="shared" si="36"/>
        <v>0</v>
      </c>
      <c r="AO89">
        <f t="shared" si="36"/>
        <v>0</v>
      </c>
      <c r="AP89">
        <f t="shared" si="36"/>
        <v>-2.1637367674582467E-8</v>
      </c>
      <c r="AQ89">
        <f t="shared" si="36"/>
        <v>-6.4954359652700752E-4</v>
      </c>
      <c r="AR89">
        <f t="shared" si="36"/>
        <v>-6.4956523389468211E-4</v>
      </c>
      <c r="AS89">
        <f t="shared" si="36"/>
        <v>-6.4909287612437045E-6</v>
      </c>
      <c r="AT89">
        <f t="shared" si="36"/>
        <v>-4.3207951136316796E-6</v>
      </c>
      <c r="AU89">
        <f t="shared" si="23"/>
        <v>-6.6037695776955752E-4</v>
      </c>
      <c r="AW89">
        <v>86</v>
      </c>
      <c r="AX89">
        <f>IF(Z89&gt;0, (R89*SUMPRODUCT(K89:$K$98, X89:$X$98)-K89*$AZ$3)/Z89, 0)</f>
        <v>-31909.331896280863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0.62493506799999998</v>
      </c>
      <c r="Q90" s="4">
        <f t="shared" si="48"/>
        <v>12.5</v>
      </c>
      <c r="R90">
        <f t="shared" si="27"/>
        <v>250000</v>
      </c>
      <c r="S90">
        <f t="shared" si="28"/>
        <v>-78120.8813772953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-0.60156925280975904</v>
      </c>
      <c r="AC90">
        <f t="shared" si="29"/>
        <v>-0.53765683437497613</v>
      </c>
      <c r="AE90">
        <f t="shared" si="30"/>
        <v>0</v>
      </c>
      <c r="AF90">
        <f t="shared" si="31"/>
        <v>0</v>
      </c>
      <c r="AG90">
        <f t="shared" si="31"/>
        <v>-8.6029628841853792E-5</v>
      </c>
      <c r="AH90">
        <f t="shared" si="32"/>
        <v>-2.945390106672785</v>
      </c>
      <c r="AI90">
        <f t="shared" si="33"/>
        <v>-2.9454761363016266</v>
      </c>
      <c r="AJ90">
        <f t="shared" si="34"/>
        <v>-6.3912418434782903E-2</v>
      </c>
      <c r="AK90">
        <f t="shared" si="49"/>
        <v>-4.2109847696683134E-2</v>
      </c>
      <c r="AL90">
        <f t="shared" si="35"/>
        <v>-3.0514984024330927</v>
      </c>
      <c r="AN90">
        <f t="shared" si="36"/>
        <v>0</v>
      </c>
      <c r="AO90">
        <f t="shared" si="36"/>
        <v>0</v>
      </c>
      <c r="AP90">
        <f t="shared" si="36"/>
        <v>-7.0527179989111125E-9</v>
      </c>
      <c r="AQ90">
        <f t="shared" si="36"/>
        <v>-2.4146338998314631E-4</v>
      </c>
      <c r="AR90">
        <f t="shared" si="36"/>
        <v>-2.414704427011452E-4</v>
      </c>
      <c r="AS90">
        <f t="shared" si="36"/>
        <v>-5.2395467691432944E-6</v>
      </c>
      <c r="AT90">
        <f t="shared" si="36"/>
        <v>-3.452169732450553E-6</v>
      </c>
      <c r="AU90">
        <f t="shared" si="23"/>
        <v>-2.5016215920273905E-4</v>
      </c>
      <c r="AW90">
        <v>87</v>
      </c>
      <c r="AX90">
        <f>IF(Z90&gt;0, (R90*SUMPRODUCT(K90:$K$98, X90:$X$98)-K90*$AZ$3)/Z90, 0)</f>
        <v>-78120.8813772953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0.65550924799999999</v>
      </c>
      <c r="Q91" s="4">
        <f t="shared" si="48"/>
        <v>12.5</v>
      </c>
      <c r="R91">
        <f t="shared" si="27"/>
        <v>250000</v>
      </c>
      <c r="S91">
        <f t="shared" si="28"/>
        <v>-208616.45357167759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-0.53765683437497613</v>
      </c>
      <c r="AC91">
        <f t="shared" si="29"/>
        <v>-0.48025368880843244</v>
      </c>
      <c r="AE91">
        <f t="shared" si="30"/>
        <v>0</v>
      </c>
      <c r="AF91">
        <f t="shared" si="31"/>
        <v>0</v>
      </c>
      <c r="AG91">
        <f t="shared" si="31"/>
        <v>-2.8776115245592566E-5</v>
      </c>
      <c r="AH91">
        <f t="shared" si="32"/>
        <v>-1.1278643461568536</v>
      </c>
      <c r="AI91">
        <f t="shared" si="33"/>
        <v>-1.1278931222720991</v>
      </c>
      <c r="AJ91">
        <f t="shared" si="34"/>
        <v>-5.740314556654369E-2</v>
      </c>
      <c r="AK91">
        <f t="shared" si="49"/>
        <v>-3.7635978406248334E-2</v>
      </c>
      <c r="AL91">
        <f t="shared" si="35"/>
        <v>-1.2229322462448913</v>
      </c>
      <c r="AN91">
        <f t="shared" si="36"/>
        <v>0</v>
      </c>
      <c r="AO91">
        <f t="shared" si="36"/>
        <v>0</v>
      </c>
      <c r="AP91">
        <f t="shared" si="36"/>
        <v>-2.1063115599104584E-9</v>
      </c>
      <c r="AQ91">
        <f t="shared" si="36"/>
        <v>-8.2555747711112276E-5</v>
      </c>
      <c r="AR91">
        <f t="shared" si="36"/>
        <v>-8.2557854022672177E-5</v>
      </c>
      <c r="AS91">
        <f t="shared" si="36"/>
        <v>-4.2017106218169085E-6</v>
      </c>
      <c r="AT91">
        <f t="shared" si="36"/>
        <v>-2.7548227309022527E-6</v>
      </c>
      <c r="AU91">
        <f t="shared" si="23"/>
        <v>-8.9514387375391351E-5</v>
      </c>
      <c r="AW91">
        <v>88</v>
      </c>
      <c r="AX91">
        <f>IF(Z91&gt;0, (R91*SUMPRODUCT(K91:$K$98, X91:$X$98)-K91*$AZ$3)/Z91, 0)</f>
        <v>-208616.45357167759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0.68583899100000001</v>
      </c>
      <c r="Q92" s="4">
        <f t="shared" si="48"/>
        <v>12.5</v>
      </c>
      <c r="R92">
        <f t="shared" si="27"/>
        <v>250000</v>
      </c>
      <c r="S92">
        <f t="shared" si="28"/>
        <v>-612488.29421304388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-0.48025368880843244</v>
      </c>
      <c r="AC92">
        <f t="shared" si="29"/>
        <v>-0.42886784370210179</v>
      </c>
      <c r="AE92">
        <f t="shared" si="30"/>
        <v>0</v>
      </c>
      <c r="AF92">
        <f t="shared" si="31"/>
        <v>0</v>
      </c>
      <c r="AG92">
        <f t="shared" si="31"/>
        <v>-8.7525722481997185E-6</v>
      </c>
      <c r="AH92">
        <f t="shared" si="32"/>
        <v>-0.39471563689873845</v>
      </c>
      <c r="AI92">
        <f t="shared" si="33"/>
        <v>-0.39472438947098665</v>
      </c>
      <c r="AJ92">
        <f t="shared" si="34"/>
        <v>-5.1385845106330652E-2</v>
      </c>
      <c r="AK92">
        <f t="shared" si="49"/>
        <v>-3.3617758216590271E-2</v>
      </c>
      <c r="AL92">
        <f t="shared" si="35"/>
        <v>-0.47972799279390754</v>
      </c>
      <c r="AN92">
        <f t="shared" si="36"/>
        <v>0</v>
      </c>
      <c r="AO92">
        <f t="shared" si="36"/>
        <v>0</v>
      </c>
      <c r="AP92">
        <f t="shared" si="36"/>
        <v>-5.7201593690243656E-10</v>
      </c>
      <c r="AQ92">
        <f t="shared" si="36"/>
        <v>-2.5796260624654011E-5</v>
      </c>
      <c r="AR92">
        <f t="shared" si="36"/>
        <v>-2.579683264059091E-5</v>
      </c>
      <c r="AS92">
        <f t="shared" si="36"/>
        <v>-3.3582724596266026E-6</v>
      </c>
      <c r="AT92">
        <f t="shared" si="36"/>
        <v>-2.1970562387277393E-6</v>
      </c>
      <c r="AU92">
        <f t="shared" si="23"/>
        <v>-3.1352161338945249E-5</v>
      </c>
      <c r="AW92">
        <v>89</v>
      </c>
      <c r="AX92">
        <f>IF(Z92&gt;0, (R92*SUMPRODUCT(K92:$K$98, X92:$X$98)-K92*$AZ$3)/Z92, 0)</f>
        <v>-612488.29421304388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0.71588716699999999</v>
      </c>
      <c r="Q93" s="4">
        <f t="shared" si="48"/>
        <v>12.5</v>
      </c>
      <c r="R93">
        <f t="shared" si="27"/>
        <v>250000</v>
      </c>
      <c r="S93">
        <f t="shared" si="28"/>
        <v>-1995149.0479695508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-0.42886784370210179</v>
      </c>
      <c r="AC93">
        <f t="shared" si="29"/>
        <v>-0.38293971062876053</v>
      </c>
      <c r="AE93">
        <f t="shared" si="30"/>
        <v>0</v>
      </c>
      <c r="AF93">
        <f t="shared" si="31"/>
        <v>0</v>
      </c>
      <c r="AG93">
        <f t="shared" si="31"/>
        <v>-2.3991923749912042E-6</v>
      </c>
      <c r="AH93">
        <f t="shared" si="32"/>
        <v>-0.12531708301453034</v>
      </c>
      <c r="AI93">
        <f t="shared" si="33"/>
        <v>-0.12531948220690534</v>
      </c>
      <c r="AJ93">
        <f t="shared" si="34"/>
        <v>-4.592813307334126E-2</v>
      </c>
      <c r="AK93">
        <f t="shared" si="49"/>
        <v>-3.0020749059147128E-2</v>
      </c>
      <c r="AL93">
        <f t="shared" si="35"/>
        <v>-0.20126836433939371</v>
      </c>
      <c r="AN93">
        <f t="shared" si="36"/>
        <v>0</v>
      </c>
      <c r="AO93">
        <f t="shared" si="36"/>
        <v>0</v>
      </c>
      <c r="AP93">
        <f t="shared" si="36"/>
        <v>-1.3999724016560367E-10</v>
      </c>
      <c r="AQ93">
        <f t="shared" si="36"/>
        <v>-7.312479795498857E-6</v>
      </c>
      <c r="AR93">
        <f t="shared" si="36"/>
        <v>-7.3126197927390226E-6</v>
      </c>
      <c r="AS93">
        <f t="shared" si="36"/>
        <v>-2.6799901263648918E-6</v>
      </c>
      <c r="AT93">
        <f t="shared" si="36"/>
        <v>-1.7517653272802474E-6</v>
      </c>
      <c r="AU93">
        <f t="shared" si="23"/>
        <v>-1.1744375246384162E-5</v>
      </c>
      <c r="AW93">
        <v>90</v>
      </c>
      <c r="AX93">
        <f>IF(Z93&gt;0, (R93*SUMPRODUCT(K93:$K$98, X93:$X$98)-K93*$AZ$3)/Z93, 0)</f>
        <v>-1995149.0479695508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0.74578270000000002</v>
      </c>
      <c r="Q94" s="4">
        <f t="shared" si="48"/>
        <v>12.5</v>
      </c>
      <c r="R94">
        <f t="shared" si="27"/>
        <v>250000</v>
      </c>
      <c r="S94">
        <f t="shared" si="28"/>
        <v>-7294388.0804363489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-0.38293971062876053</v>
      </c>
      <c r="AC94">
        <f t="shared" si="29"/>
        <v>-0.34191672906037229</v>
      </c>
      <c r="AE94">
        <f t="shared" si="30"/>
        <v>0</v>
      </c>
      <c r="AF94">
        <f t="shared" si="31"/>
        <v>0</v>
      </c>
      <c r="AG94">
        <f t="shared" si="31"/>
        <v>-5.8592428400093933E-7</v>
      </c>
      <c r="AH94">
        <f t="shared" si="32"/>
        <v>-3.5785523344807058E-2</v>
      </c>
      <c r="AI94">
        <f t="shared" si="33"/>
        <v>-3.5786109269091058E-2</v>
      </c>
      <c r="AJ94">
        <f t="shared" si="34"/>
        <v>-4.1022981568388239E-2</v>
      </c>
      <c r="AK94">
        <f t="shared" si="49"/>
        <v>-2.6805779744013238E-2</v>
      </c>
      <c r="AL94">
        <f t="shared" si="35"/>
        <v>-0.10361487058149255</v>
      </c>
      <c r="AN94">
        <f t="shared" si="36"/>
        <v>0</v>
      </c>
      <c r="AO94">
        <f t="shared" si="36"/>
        <v>0</v>
      </c>
      <c r="AP94">
        <f t="shared" si="36"/>
        <v>-3.0526560714906498E-11</v>
      </c>
      <c r="AQ94">
        <f t="shared" si="36"/>
        <v>-1.8644199957723637E-6</v>
      </c>
      <c r="AR94">
        <f t="shared" si="36"/>
        <v>-1.8644505223330785E-6</v>
      </c>
      <c r="AS94">
        <f t="shared" si="36"/>
        <v>-2.1372907246696165E-6</v>
      </c>
      <c r="AT94">
        <f t="shared" si="36"/>
        <v>-1.3965768021738438E-6</v>
      </c>
      <c r="AU94">
        <f t="shared" si="23"/>
        <v>-5.3983180491765397E-6</v>
      </c>
      <c r="AW94">
        <v>91</v>
      </c>
      <c r="AX94">
        <f>IF(Z94&gt;0, (R94*SUMPRODUCT(K94:$K$98, X94:$X$98)-K94*$AZ$3)/Z94, 0)</f>
        <v>-7294388.0804363489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0.77567720100000004</v>
      </c>
      <c r="Q95" s="4">
        <f t="shared" si="48"/>
        <v>12.5</v>
      </c>
      <c r="R95">
        <f t="shared" si="27"/>
        <v>250000</v>
      </c>
      <c r="S95">
        <f t="shared" si="28"/>
        <v>-30388184.773348663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-0.34191672906037229</v>
      </c>
      <c r="AC95">
        <f t="shared" si="29"/>
        <v>-0.30528440236591825</v>
      </c>
      <c r="AE95">
        <f t="shared" si="30"/>
        <v>0</v>
      </c>
      <c r="AF95">
        <f t="shared" si="31"/>
        <v>0</v>
      </c>
      <c r="AG95">
        <f t="shared" si="31"/>
        <v>-1.2557693254915219E-7</v>
      </c>
      <c r="AH95">
        <f t="shared" si="32"/>
        <v>-9.0897621722355552E-3</v>
      </c>
      <c r="AI95">
        <f t="shared" si="33"/>
        <v>-9.0898877491681039E-3</v>
      </c>
      <c r="AJ95">
        <f t="shared" si="34"/>
        <v>-3.6632326694454043E-2</v>
      </c>
      <c r="AK95">
        <f t="shared" si="49"/>
        <v>-2.3934171034226064E-2</v>
      </c>
      <c r="AL95">
        <f t="shared" si="35"/>
        <v>-6.9656385477848221E-2</v>
      </c>
      <c r="AN95">
        <f t="shared" si="36"/>
        <v>0</v>
      </c>
      <c r="AO95">
        <f t="shared" si="36"/>
        <v>0</v>
      </c>
      <c r="AP95">
        <f t="shared" si="36"/>
        <v>-5.841551728805535E-12</v>
      </c>
      <c r="AQ95">
        <f t="shared" si="36"/>
        <v>-4.2283494949098629E-7</v>
      </c>
      <c r="AR95">
        <f t="shared" si="36"/>
        <v>-4.2284079104271508E-7</v>
      </c>
      <c r="AS95">
        <f t="shared" si="36"/>
        <v>-1.704052065839395E-6</v>
      </c>
      <c r="AT95">
        <f t="shared" si="36"/>
        <v>-1.1133629030776524E-6</v>
      </c>
      <c r="AU95">
        <f t="shared" si="23"/>
        <v>-3.2402557599597631E-6</v>
      </c>
      <c r="AW95">
        <v>92</v>
      </c>
      <c r="AX95">
        <f>IF(Z95&gt;0, (R95*SUMPRODUCT(K95:$K$98, X95:$X$98)-K95*$AZ$3)/Z95, 0)</f>
        <v>-30388184.773348663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0.80557273399999996</v>
      </c>
      <c r="Q96" s="4">
        <f t="shared" si="48"/>
        <v>12.5</v>
      </c>
      <c r="R96">
        <f t="shared" si="27"/>
        <v>250000</v>
      </c>
      <c r="S96">
        <f t="shared" si="28"/>
        <v>-147116773.60377041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-0.30528440236591825</v>
      </c>
      <c r="AC96">
        <f t="shared" si="29"/>
        <v>-0.27257572599153757</v>
      </c>
      <c r="AE96">
        <f t="shared" si="30"/>
        <v>0</v>
      </c>
      <c r="AF96">
        <f t="shared" si="31"/>
        <v>0</v>
      </c>
      <c r="AG96">
        <f t="shared" si="31"/>
        <v>-2.3159810342706549E-8</v>
      </c>
      <c r="AH96">
        <f t="shared" si="32"/>
        <v>-2.0232270576190821E-3</v>
      </c>
      <c r="AI96">
        <f t="shared" si="33"/>
        <v>-2.0232502174294246E-3</v>
      </c>
      <c r="AJ96">
        <f t="shared" si="34"/>
        <v>-3.2708676374380685E-2</v>
      </c>
      <c r="AK96">
        <f t="shared" si="49"/>
        <v>-2.1369908165614279E-2</v>
      </c>
      <c r="AL96">
        <f t="shared" si="35"/>
        <v>-5.610183475742439E-2</v>
      </c>
      <c r="AN96">
        <f t="shared" si="36"/>
        <v>0</v>
      </c>
      <c r="AO96">
        <f t="shared" si="36"/>
        <v>0</v>
      </c>
      <c r="AP96">
        <f t="shared" si="36"/>
        <v>-9.6191197726890898E-13</v>
      </c>
      <c r="AQ96">
        <f t="shared" si="36"/>
        <v>-8.4032049946005359E-8</v>
      </c>
      <c r="AR96">
        <f t="shared" si="36"/>
        <v>-8.4033011857982617E-8</v>
      </c>
      <c r="AS96">
        <f t="shared" si="36"/>
        <v>-1.3585114514997576E-6</v>
      </c>
      <c r="AT96">
        <f t="shared" si="36"/>
        <v>-8.8757076649008439E-7</v>
      </c>
      <c r="AU96">
        <f t="shared" si="23"/>
        <v>-2.3301152298478249E-6</v>
      </c>
      <c r="AW96">
        <v>93</v>
      </c>
      <c r="AX96">
        <f>IF(Z96&gt;0, (R96*SUMPRODUCT(K96:$K$98, X96:$X$98)-K96*$AZ$3)/Z96, 0)</f>
        <v>-147116773.60377041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0.83546826699999999</v>
      </c>
      <c r="Q97" s="4">
        <f t="shared" si="48"/>
        <v>12.5</v>
      </c>
      <c r="R97">
        <f t="shared" si="27"/>
        <v>250000</v>
      </c>
      <c r="S97">
        <f t="shared" si="28"/>
        <v>-850015068.90718806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-0.27257572599153757</v>
      </c>
      <c r="AC97">
        <f t="shared" si="29"/>
        <v>-0.24337125715811414</v>
      </c>
      <c r="AE97">
        <f t="shared" si="30"/>
        <v>0</v>
      </c>
      <c r="AF97">
        <f t="shared" si="31"/>
        <v>0</v>
      </c>
      <c r="AG97">
        <f t="shared" si="31"/>
        <v>-3.5789256282097673E-9</v>
      </c>
      <c r="AH97">
        <f t="shared" si="32"/>
        <v>-3.8698573222139431E-4</v>
      </c>
      <c r="AI97">
        <f t="shared" si="33"/>
        <v>-3.869893111470225E-4</v>
      </c>
      <c r="AJ97">
        <f t="shared" si="34"/>
        <v>-2.9204468833423425E-2</v>
      </c>
      <c r="AK97">
        <f t="shared" si="49"/>
        <v>-1.908030081940763E-2</v>
      </c>
      <c r="AL97">
        <f t="shared" si="35"/>
        <v>-4.8671758963978073E-2</v>
      </c>
      <c r="AN97">
        <f t="shared" si="36"/>
        <v>0</v>
      </c>
      <c r="AO97">
        <f t="shared" si="36"/>
        <v>0</v>
      </c>
      <c r="AP97">
        <f t="shared" si="36"/>
        <v>-1.3271957575073315E-13</v>
      </c>
      <c r="AQ97">
        <f t="shared" si="36"/>
        <v>-1.435083808313212E-8</v>
      </c>
      <c r="AR97">
        <f t="shared" si="36"/>
        <v>-1.435097080270787E-8</v>
      </c>
      <c r="AS97">
        <f t="shared" si="36"/>
        <v>-1.083007895734425E-6</v>
      </c>
      <c r="AT97">
        <f t="shared" si="36"/>
        <v>-7.0756693293312613E-7</v>
      </c>
      <c r="AU97">
        <f t="shared" si="23"/>
        <v>-1.8049257994702589E-6</v>
      </c>
      <c r="AW97">
        <v>94</v>
      </c>
      <c r="AX97">
        <f>IF(Z97&gt;0, (R97*SUMPRODUCT(K97:$K$98, X97:$X$98)-K97*$AZ$3)/Z97, 0)</f>
        <v>-850015068.90718806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12.5</v>
      </c>
      <c r="R98">
        <f t="shared" si="27"/>
        <v>250000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-0.24337125715811414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-7.157851256419535E-5</v>
      </c>
      <c r="AI98">
        <f t="shared" si="33"/>
        <v>-7.157851256419535E-5</v>
      </c>
      <c r="AJ98">
        <f t="shared" si="34"/>
        <v>-0.24337125715811414</v>
      </c>
      <c r="AK98">
        <f t="shared" si="49"/>
        <v>-1.7035988001067991E-2</v>
      </c>
      <c r="AL98">
        <f t="shared" si="35"/>
        <v>-0.26047882367174635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-2.3699924241202346E-9</v>
      </c>
      <c r="AR98">
        <f t="shared" si="36"/>
        <v>-2.3699924241202346E-9</v>
      </c>
      <c r="AS98">
        <f t="shared" si="36"/>
        <v>-8.0581170947923006E-6</v>
      </c>
      <c r="AT98">
        <f t="shared" si="36"/>
        <v>-5.6406819663546102E-7</v>
      </c>
      <c r="AU98">
        <f t="shared" si="36"/>
        <v>-8.6245552838518814E-6</v>
      </c>
      <c r="AW98">
        <v>95</v>
      </c>
    </row>
    <row r="100" spans="5:50" x14ac:dyDescent="0.25">
      <c r="AN100" s="8">
        <f t="shared" ref="AN100:AU100" si="50">SUM(AN3:AN98)</f>
        <v>7918.4290626365582</v>
      </c>
      <c r="AO100" s="8">
        <f t="shared" si="50"/>
        <v>-791.84290626365589</v>
      </c>
      <c r="AP100" s="8">
        <f t="shared" si="50"/>
        <v>-234.62092509041861</v>
      </c>
      <c r="AQ100" s="8">
        <f t="shared" si="50"/>
        <v>-6562.7672807762274</v>
      </c>
      <c r="AR100" s="8">
        <f t="shared" si="50"/>
        <v>329.19795050625652</v>
      </c>
      <c r="AS100" s="8">
        <f t="shared" si="50"/>
        <v>-37.894698827181713</v>
      </c>
      <c r="AT100" s="8">
        <f t="shared" si="50"/>
        <v>9.6244223481528159</v>
      </c>
      <c r="AU100" s="8">
        <f t="shared" si="50"/>
        <v>300.92767402722774</v>
      </c>
    </row>
  </sheetData>
  <conditionalFormatting sqref="AN100:AU100">
    <cfRule type="cellIs" dxfId="63" priority="1" operator="lessThan">
      <formula>0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8E6E1-2C51-4055-9F5D-F3453C378515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9191.8515632848867</v>
      </c>
      <c r="K3">
        <v>1</v>
      </c>
      <c r="L3" s="2">
        <v>0</v>
      </c>
      <c r="O3">
        <f>$C$3</f>
        <v>9191.8515632848867</v>
      </c>
      <c r="P3">
        <f>O3*C5</f>
        <v>919.18515632848869</v>
      </c>
      <c r="Q3" s="4">
        <f>B8</f>
        <v>125.8175559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9191.8515632848867</v>
      </c>
      <c r="AF3">
        <f t="shared" ref="AF3:AG34" si="4">-$Z3*P3</f>
        <v>-919.18515632848869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8146.8488510563975</v>
      </c>
      <c r="AJ3">
        <f t="shared" ref="AJ3:AJ66" si="7">AB3-AC3</f>
        <v>0</v>
      </c>
      <c r="AL3">
        <f t="shared" ref="AL3:AL66" si="8">SUM(AI3:AK3)</f>
        <v>8146.8488510563975</v>
      </c>
      <c r="AN3">
        <f t="shared" ref="AN3:AU34" si="9">AE3*$K3</f>
        <v>9191.8515632848867</v>
      </c>
      <c r="AO3">
        <f t="shared" si="9"/>
        <v>-919.18515632848869</v>
      </c>
      <c r="AP3">
        <f t="shared" si="9"/>
        <v>-125.8175559</v>
      </c>
      <c r="AQ3">
        <f t="shared" si="9"/>
        <v>0</v>
      </c>
      <c r="AR3">
        <f t="shared" si="9"/>
        <v>8146.8488510563975</v>
      </c>
      <c r="AS3">
        <f t="shared" si="9"/>
        <v>0</v>
      </c>
      <c r="AT3">
        <f t="shared" si="9"/>
        <v>0</v>
      </c>
      <c r="AU3">
        <f t="shared" si="9"/>
        <v>8146.8488510563975</v>
      </c>
      <c r="AW3">
        <v>0</v>
      </c>
      <c r="AX3">
        <f>IF(Z3&gt;0, (R3*SUMPRODUCT(K3:$K$98, X3:$X$98)-K3*$AZ$3)/Z3, 0)</f>
        <v>0</v>
      </c>
      <c r="AZ3">
        <f>C6*SUMPRODUCT(X4:X89, K4:K89)/1</f>
        <v>7539.4051883099828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2.543806E-3</v>
      </c>
      <c r="R4">
        <f t="shared" si="0"/>
        <v>250000</v>
      </c>
      <c r="S4">
        <f t="shared" si="1"/>
        <v>512.14609448308806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505.72183323023449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-635.95150000000001</v>
      </c>
      <c r="AI4">
        <f t="shared" si="6"/>
        <v>-635.95150000000001</v>
      </c>
      <c r="AJ4">
        <f t="shared" si="7"/>
        <v>-505.72183323023449</v>
      </c>
      <c r="AK4">
        <f>G4*SUM(AB4, AE4:AF4)</f>
        <v>0</v>
      </c>
      <c r="AL4">
        <f t="shared" si="8"/>
        <v>-1141.6733332302344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-593.29368411232394</v>
      </c>
      <c r="AR4">
        <f t="shared" si="9"/>
        <v>-593.29368411232394</v>
      </c>
      <c r="AS4">
        <f t="shared" si="9"/>
        <v>-471.79945258907964</v>
      </c>
      <c r="AT4">
        <f t="shared" si="9"/>
        <v>0</v>
      </c>
      <c r="AU4">
        <f t="shared" si="9"/>
        <v>-1065.0931367014034</v>
      </c>
      <c r="AW4">
        <v>1</v>
      </c>
      <c r="AX4">
        <f>IF(Z4&gt;0, (R4*SUMPRODUCT(K4:$K$98, X4:$X$98)-K4*$AZ$3)/Z4, 0)</f>
        <v>512.14609448308806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2.5599659999999999E-3</v>
      </c>
      <c r="Q5" s="4">
        <f t="shared" ref="Q5:Q68" si="21">$C$8</f>
        <v>12.5</v>
      </c>
      <c r="R5">
        <f t="shared" si="0"/>
        <v>250000</v>
      </c>
      <c r="S5">
        <f t="shared" si="1"/>
        <v>511.8750273767161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505.72183323023449</v>
      </c>
      <c r="AC5">
        <f t="shared" si="2"/>
        <v>499.10567919330606</v>
      </c>
      <c r="AE5">
        <f t="shared" si="3"/>
        <v>0</v>
      </c>
      <c r="AF5">
        <f t="shared" si="4"/>
        <v>0</v>
      </c>
      <c r="AG5">
        <f t="shared" si="4"/>
        <v>-12.188172222210882</v>
      </c>
      <c r="AH5">
        <f t="shared" si="5"/>
        <v>-631.96357078235098</v>
      </c>
      <c r="AI5">
        <f t="shared" si="6"/>
        <v>-644.15174300456192</v>
      </c>
      <c r="AJ5">
        <f t="shared" si="7"/>
        <v>6.6161540369284353</v>
      </c>
      <c r="AK5">
        <f>G5*SUM(AB5, AE5:AF5)</f>
        <v>20.734595162439614</v>
      </c>
      <c r="AL5">
        <f t="shared" si="8"/>
        <v>-616.8009938051938</v>
      </c>
      <c r="AN5">
        <f t="shared" si="9"/>
        <v>0</v>
      </c>
      <c r="AO5">
        <f t="shared" si="9"/>
        <v>0</v>
      </c>
      <c r="AP5">
        <f t="shared" si="9"/>
        <v>-10.422203787983905</v>
      </c>
      <c r="AQ5">
        <f t="shared" si="9"/>
        <v>-540.39711625283371</v>
      </c>
      <c r="AR5">
        <f t="shared" si="9"/>
        <v>-550.81932004081773</v>
      </c>
      <c r="AS5">
        <f t="shared" si="9"/>
        <v>5.6575263631327664</v>
      </c>
      <c r="AT5">
        <f t="shared" si="9"/>
        <v>17.730318566592363</v>
      </c>
      <c r="AU5">
        <f t="shared" si="9"/>
        <v>-527.43147511109248</v>
      </c>
      <c r="AW5">
        <v>2</v>
      </c>
      <c r="AX5">
        <f>IF(Z5&gt;0, (R5*SUMPRODUCT(K5:$K$98, X5:$X$98)-K5*$AZ$3)/Z5, 0)</f>
        <v>511.8750273767161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2.5827799999999998E-3</v>
      </c>
      <c r="Q6" s="4">
        <f t="shared" si="21"/>
        <v>12.5</v>
      </c>
      <c r="R6">
        <f t="shared" si="0"/>
        <v>250000</v>
      </c>
      <c r="S6">
        <f t="shared" si="1"/>
        <v>612.53725018683531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499.10567919330606</v>
      </c>
      <c r="AC6">
        <f t="shared" si="2"/>
        <v>589.74160941135506</v>
      </c>
      <c r="AE6">
        <f t="shared" si="3"/>
        <v>0</v>
      </c>
      <c r="AF6">
        <f t="shared" si="4"/>
        <v>0</v>
      </c>
      <c r="AG6">
        <f t="shared" si="4"/>
        <v>-12.03481113253669</v>
      </c>
      <c r="AH6">
        <f t="shared" si="5"/>
        <v>-629.58734904163634</v>
      </c>
      <c r="AI6">
        <f t="shared" si="6"/>
        <v>-641.62216017417302</v>
      </c>
      <c r="AJ6">
        <f t="shared" si="7"/>
        <v>-90.635930218048998</v>
      </c>
      <c r="AK6">
        <f>G6*SUM(AB6, AE6:AF6)</f>
        <v>29.197682232808408</v>
      </c>
      <c r="AL6">
        <f t="shared" si="8"/>
        <v>-703.06040815941356</v>
      </c>
      <c r="AN6">
        <f t="shared" si="9"/>
        <v>0</v>
      </c>
      <c r="AO6">
        <f t="shared" si="9"/>
        <v>0</v>
      </c>
      <c r="AP6">
        <f t="shared" si="9"/>
        <v>-9.283774010468683</v>
      </c>
      <c r="AQ6">
        <f t="shared" si="9"/>
        <v>-485.66999548090325</v>
      </c>
      <c r="AR6">
        <f t="shared" si="9"/>
        <v>-494.95376949137193</v>
      </c>
      <c r="AS6">
        <f t="shared" si="9"/>
        <v>-69.917465600942705</v>
      </c>
      <c r="AT6">
        <f t="shared" si="9"/>
        <v>22.523384911794214</v>
      </c>
      <c r="AU6">
        <f t="shared" si="9"/>
        <v>-542.34785018052037</v>
      </c>
      <c r="AW6">
        <v>3</v>
      </c>
      <c r="AX6">
        <f>IF(Z6&gt;0, (R6*SUMPRODUCT(K6:$K$98, X6:$X$98)-K6*$AZ$3)/Z6, 0)</f>
        <v>612.53725018683531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2.6093969999999998E-3</v>
      </c>
      <c r="Q7" s="4">
        <f t="shared" si="21"/>
        <v>12.5</v>
      </c>
      <c r="R7">
        <f t="shared" si="0"/>
        <v>250000</v>
      </c>
      <c r="S7">
        <f t="shared" si="1"/>
        <v>661.09546923481753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589.74160941135506</v>
      </c>
      <c r="AC7">
        <f t="shared" si="2"/>
        <v>628.46693951744601</v>
      </c>
      <c r="AE7">
        <f t="shared" si="3"/>
        <v>0</v>
      </c>
      <c r="AF7">
        <f t="shared" si="4"/>
        <v>0</v>
      </c>
      <c r="AG7">
        <f t="shared" si="4"/>
        <v>-11.883059421146516</v>
      </c>
      <c r="AH7">
        <f t="shared" si="5"/>
        <v>-628.07200129615683</v>
      </c>
      <c r="AI7">
        <f t="shared" si="6"/>
        <v>-639.95506071730335</v>
      </c>
      <c r="AJ7">
        <f t="shared" si="7"/>
        <v>-38.725330106090951</v>
      </c>
      <c r="AK7">
        <f>G7*SUM(AB7, AE7:AF7)</f>
        <v>28.956313022097532</v>
      </c>
      <c r="AL7">
        <f t="shared" si="8"/>
        <v>-649.72407780129674</v>
      </c>
      <c r="AN7">
        <f t="shared" si="9"/>
        <v>0</v>
      </c>
      <c r="AO7">
        <f t="shared" si="9"/>
        <v>0</v>
      </c>
      <c r="AP7">
        <f t="shared" si="9"/>
        <v>-8.3401976328927336</v>
      </c>
      <c r="AQ7">
        <f t="shared" si="9"/>
        <v>-440.81615961413797</v>
      </c>
      <c r="AR7">
        <f t="shared" si="9"/>
        <v>-449.15635724703071</v>
      </c>
      <c r="AS7">
        <f t="shared" si="9"/>
        <v>-27.179608805881706</v>
      </c>
      <c r="AT7">
        <f t="shared" si="9"/>
        <v>20.32316466367531</v>
      </c>
      <c r="AU7">
        <f t="shared" si="9"/>
        <v>-456.0128013892371</v>
      </c>
      <c r="AW7">
        <v>4</v>
      </c>
      <c r="AX7">
        <f>IF(Z7&gt;0, (R7*SUMPRODUCT(K7:$K$98, X7:$X$98)-K7*$AZ$3)/Z7, 0)</f>
        <v>661.09546923481753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2.6360139999999999E-3</v>
      </c>
      <c r="Q8" s="4">
        <f t="shared" si="21"/>
        <v>12.5</v>
      </c>
      <c r="R8">
        <f t="shared" si="0"/>
        <v>250000</v>
      </c>
      <c r="S8">
        <f t="shared" si="1"/>
        <v>575.12385697036927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628.46693951744601</v>
      </c>
      <c r="AC8">
        <f t="shared" si="2"/>
        <v>539.82988229767307</v>
      </c>
      <c r="AE8">
        <f t="shared" si="3"/>
        <v>0</v>
      </c>
      <c r="AF8">
        <f t="shared" si="4"/>
        <v>0</v>
      </c>
      <c r="AG8">
        <f t="shared" si="4"/>
        <v>-11.732904915938077</v>
      </c>
      <c r="AH8">
        <f t="shared" si="5"/>
        <v>-626.47821993948219</v>
      </c>
      <c r="AI8">
        <f t="shared" si="6"/>
        <v>-638.21112485542028</v>
      </c>
      <c r="AJ8">
        <f t="shared" si="7"/>
        <v>88.637057219772942</v>
      </c>
      <c r="AK8">
        <f t="shared" ref="AK8:AK71" si="22">G8*SUM(AB8:AB8, AE8:AF8)</f>
        <v>13.386345811721599</v>
      </c>
      <c r="AL8">
        <f t="shared" si="8"/>
        <v>-536.1877218239257</v>
      </c>
      <c r="AN8">
        <f t="shared" si="9"/>
        <v>0</v>
      </c>
      <c r="AO8">
        <f t="shared" si="9"/>
        <v>0</v>
      </c>
      <c r="AP8">
        <f t="shared" si="9"/>
        <v>-7.6867458030810552</v>
      </c>
      <c r="AQ8">
        <f t="shared" si="9"/>
        <v>-410.43363620035666</v>
      </c>
      <c r="AR8">
        <f t="shared" si="9"/>
        <v>-418.12038200343773</v>
      </c>
      <c r="AS8">
        <f t="shared" si="9"/>
        <v>58.070062994887124</v>
      </c>
      <c r="AT8">
        <f t="shared" si="9"/>
        <v>8.7699881848582883</v>
      </c>
      <c r="AU8">
        <f t="shared" si="9"/>
        <v>-351.28033082369228</v>
      </c>
      <c r="AW8">
        <v>5</v>
      </c>
      <c r="AX8">
        <f>IF(Z8&gt;0, (R8*SUMPRODUCT(K8:$K$98, X8:$X$98)-K8*$AZ$3)/Z8, 0)</f>
        <v>575.12385697036927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2.6635809999999999E-3</v>
      </c>
      <c r="Q9" s="4">
        <f t="shared" si="21"/>
        <v>12.5</v>
      </c>
      <c r="R9">
        <f t="shared" si="0"/>
        <v>250000</v>
      </c>
      <c r="S9">
        <f t="shared" si="1"/>
        <v>421.78879318504625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539.82988229767307</v>
      </c>
      <c r="AC9">
        <f t="shared" si="2"/>
        <v>390.89105412446042</v>
      </c>
      <c r="AE9">
        <f t="shared" si="3"/>
        <v>0</v>
      </c>
      <c r="AF9">
        <f t="shared" si="4"/>
        <v>0</v>
      </c>
      <c r="AG9">
        <f t="shared" si="4"/>
        <v>-11.584324324169797</v>
      </c>
      <c r="AH9">
        <f t="shared" si="5"/>
        <v>-625.03085217798525</v>
      </c>
      <c r="AI9">
        <f t="shared" si="6"/>
        <v>-636.61517650215501</v>
      </c>
      <c r="AJ9">
        <f t="shared" si="7"/>
        <v>148.93882817321264</v>
      </c>
      <c r="AK9">
        <f t="shared" si="22"/>
        <v>3.1849963055562709</v>
      </c>
      <c r="AL9">
        <f t="shared" si="8"/>
        <v>-484.49135202338607</v>
      </c>
      <c r="AN9">
        <f t="shared" si="9"/>
        <v>0</v>
      </c>
      <c r="AO9">
        <f t="shared" si="9"/>
        <v>0</v>
      </c>
      <c r="AP9">
        <f t="shared" si="9"/>
        <v>-7.1876163225469529</v>
      </c>
      <c r="AQ9">
        <f t="shared" si="9"/>
        <v>-387.80699067935296</v>
      </c>
      <c r="AR9">
        <f t="shared" si="9"/>
        <v>-394.99460700189991</v>
      </c>
      <c r="AS9">
        <f t="shared" si="9"/>
        <v>92.410668286043403</v>
      </c>
      <c r="AT9">
        <f t="shared" si="9"/>
        <v>1.9761645817619675</v>
      </c>
      <c r="AU9">
        <f t="shared" si="9"/>
        <v>-300.60777413409448</v>
      </c>
      <c r="AW9">
        <v>6</v>
      </c>
      <c r="AX9">
        <f>IF(Z9&gt;0, (R9*SUMPRODUCT(K9:$K$98, X9:$X$98)-K9*$AZ$3)/Z9, 0)</f>
        <v>421.78879318504625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2.696852E-3</v>
      </c>
      <c r="Q10" s="4">
        <f t="shared" si="21"/>
        <v>12.5</v>
      </c>
      <c r="R10">
        <f t="shared" si="0"/>
        <v>250000</v>
      </c>
      <c r="S10">
        <f t="shared" si="1"/>
        <v>265.76560302518965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390.89105412446042</v>
      </c>
      <c r="AC10">
        <f t="shared" si="2"/>
        <v>243.1699961370723</v>
      </c>
      <c r="AE10">
        <f t="shared" si="3"/>
        <v>0</v>
      </c>
      <c r="AF10">
        <f t="shared" si="4"/>
        <v>0</v>
      </c>
      <c r="AG10">
        <f t="shared" si="4"/>
        <v>-11.437239872705813</v>
      </c>
      <c r="AH10">
        <f t="shared" si="5"/>
        <v>-624.82416444571936</v>
      </c>
      <c r="AI10">
        <f t="shared" si="6"/>
        <v>-636.26140431842521</v>
      </c>
      <c r="AJ10">
        <f t="shared" si="7"/>
        <v>147.72105798738812</v>
      </c>
      <c r="AK10">
        <f t="shared" si="22"/>
        <v>1.6026533219102879</v>
      </c>
      <c r="AL10">
        <f t="shared" si="8"/>
        <v>-486.9376930091268</v>
      </c>
      <c r="AN10">
        <f t="shared" si="9"/>
        <v>0</v>
      </c>
      <c r="AO10">
        <f t="shared" si="9"/>
        <v>0</v>
      </c>
      <c r="AP10">
        <f t="shared" si="9"/>
        <v>-6.7321470656169149</v>
      </c>
      <c r="AQ10">
        <f t="shared" si="9"/>
        <v>-367.78175608942979</v>
      </c>
      <c r="AR10">
        <f t="shared" si="9"/>
        <v>-374.51390315504671</v>
      </c>
      <c r="AS10">
        <f t="shared" si="9"/>
        <v>86.951038723326846</v>
      </c>
      <c r="AT10">
        <f t="shared" si="9"/>
        <v>0.94334804361736457</v>
      </c>
      <c r="AU10">
        <f t="shared" si="9"/>
        <v>-286.61951638810251</v>
      </c>
      <c r="AW10">
        <v>7</v>
      </c>
      <c r="AX10">
        <f>IF(Z10&gt;0, (R10*SUMPRODUCT(K10:$K$98, X10:$X$98)-K10*$AZ$3)/Z10, 0)</f>
        <v>265.76560302518965</v>
      </c>
    </row>
    <row r="11" spans="1:52" x14ac:dyDescent="0.25">
      <c r="A11" t="s">
        <v>33</v>
      </c>
      <c r="C11" s="12">
        <f>AU91</f>
        <v>344.44716470589105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2.7291730000000001E-3</v>
      </c>
      <c r="Q11" s="4">
        <f t="shared" si="21"/>
        <v>12.5</v>
      </c>
      <c r="R11">
        <f t="shared" si="0"/>
        <v>250000</v>
      </c>
      <c r="S11">
        <f t="shared" si="1"/>
        <v>106.6622068958869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243.1699961370723</v>
      </c>
      <c r="AC11">
        <f t="shared" si="2"/>
        <v>96.351412563084523</v>
      </c>
      <c r="AE11">
        <f t="shared" si="3"/>
        <v>0</v>
      </c>
      <c r="AF11">
        <f t="shared" si="4"/>
        <v>0</v>
      </c>
      <c r="AG11">
        <f t="shared" si="4"/>
        <v>-11.291653267723643</v>
      </c>
      <c r="AH11">
        <f t="shared" si="5"/>
        <v>-624.28412510224291</v>
      </c>
      <c r="AI11">
        <f t="shared" si="6"/>
        <v>-635.57577836996654</v>
      </c>
      <c r="AJ11">
        <f t="shared" si="7"/>
        <v>146.81858357398778</v>
      </c>
      <c r="AK11">
        <f t="shared" si="22"/>
        <v>0.58360799072897351</v>
      </c>
      <c r="AL11">
        <f t="shared" si="8"/>
        <v>-488.17358680524978</v>
      </c>
      <c r="AN11">
        <f t="shared" si="9"/>
        <v>0</v>
      </c>
      <c r="AO11">
        <f t="shared" si="9"/>
        <v>0</v>
      </c>
      <c r="AP11">
        <f t="shared" si="9"/>
        <v>-6.3155191951323024</v>
      </c>
      <c r="AQ11">
        <f t="shared" si="9"/>
        <v>-349.16750291734922</v>
      </c>
      <c r="AR11">
        <f t="shared" si="9"/>
        <v>-355.48302211248148</v>
      </c>
      <c r="AS11">
        <f t="shared" si="9"/>
        <v>82.116901819336803</v>
      </c>
      <c r="AT11">
        <f t="shared" si="9"/>
        <v>0.3264169896552685</v>
      </c>
      <c r="AU11">
        <f t="shared" si="9"/>
        <v>-273.03970330348943</v>
      </c>
      <c r="AW11">
        <v>8</v>
      </c>
      <c r="AX11">
        <f>IF(Z11&gt;0, (R11*SUMPRODUCT(K11:$K$98, X11:$X$98)-K11*$AZ$3)/Z11, 0)</f>
        <v>106.6622068958869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2.766246E-3</v>
      </c>
      <c r="Q12" s="4">
        <f t="shared" si="21"/>
        <v>12.5</v>
      </c>
      <c r="R12">
        <f t="shared" si="0"/>
        <v>250000</v>
      </c>
      <c r="S12">
        <f t="shared" si="1"/>
        <v>-48.48133547236101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96.351412563084523</v>
      </c>
      <c r="AC12">
        <f t="shared" si="2"/>
        <v>-43.235659800514895</v>
      </c>
      <c r="AE12">
        <f t="shared" si="3"/>
        <v>0</v>
      </c>
      <c r="AF12">
        <f t="shared" si="4"/>
        <v>0</v>
      </c>
      <c r="AG12">
        <f t="shared" si="4"/>
        <v>-11.14750124436118</v>
      </c>
      <c r="AH12">
        <f t="shared" si="5"/>
        <v>-624.70981370454911</v>
      </c>
      <c r="AI12">
        <f t="shared" si="6"/>
        <v>-635.85731494891024</v>
      </c>
      <c r="AJ12">
        <f t="shared" si="7"/>
        <v>139.58707236359942</v>
      </c>
      <c r="AK12">
        <f t="shared" si="22"/>
        <v>0.2216082488950944</v>
      </c>
      <c r="AL12">
        <f t="shared" si="8"/>
        <v>-496.04863433641572</v>
      </c>
      <c r="AN12">
        <f t="shared" si="9"/>
        <v>0</v>
      </c>
      <c r="AO12">
        <f t="shared" si="9"/>
        <v>0</v>
      </c>
      <c r="AP12">
        <f t="shared" si="9"/>
        <v>-5.9250154171524487</v>
      </c>
      <c r="AQ12">
        <f t="shared" si="9"/>
        <v>-332.03990708843389</v>
      </c>
      <c r="AR12">
        <f t="shared" si="9"/>
        <v>-337.96492250558634</v>
      </c>
      <c r="AS12">
        <f t="shared" si="9"/>
        <v>74.192012869956528</v>
      </c>
      <c r="AT12">
        <f t="shared" si="9"/>
        <v>0.11778714013921028</v>
      </c>
      <c r="AU12">
        <f t="shared" si="9"/>
        <v>-263.65512249549056</v>
      </c>
      <c r="AW12">
        <v>9</v>
      </c>
      <c r="AX12">
        <f>IF(Z12&gt;0, (R12*SUMPRODUCT(K12:$K$98, X12:$X$98)-K12*$AZ$3)/Z12, 0)</f>
        <v>-48.48133547236101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2.8061710000000001E-3</v>
      </c>
      <c r="Q13" s="4">
        <f t="shared" si="21"/>
        <v>12.5</v>
      </c>
      <c r="R13">
        <f t="shared" si="0"/>
        <v>250000</v>
      </c>
      <c r="S13">
        <f t="shared" si="1"/>
        <v>-201.27385176486379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-43.235659800514895</v>
      </c>
      <c r="AC13">
        <f t="shared" si="2"/>
        <v>-177.19738404510736</v>
      </c>
      <c r="AE13">
        <f t="shared" si="3"/>
        <v>0</v>
      </c>
      <c r="AF13">
        <f t="shared" si="4"/>
        <v>0</v>
      </c>
      <c r="AG13">
        <f t="shared" si="4"/>
        <v>-11.004744437203179</v>
      </c>
      <c r="AH13">
        <f t="shared" si="5"/>
        <v>-625.63589428780517</v>
      </c>
      <c r="AI13">
        <f t="shared" si="6"/>
        <v>-636.64063872500833</v>
      </c>
      <c r="AJ13">
        <f t="shared" si="7"/>
        <v>133.96172424459246</v>
      </c>
      <c r="AK13">
        <f t="shared" si="22"/>
        <v>-8.6471319601029786E-2</v>
      </c>
      <c r="AL13">
        <f t="shared" si="8"/>
        <v>-502.76538580001687</v>
      </c>
      <c r="AN13">
        <f t="shared" si="9"/>
        <v>0</v>
      </c>
      <c r="AO13">
        <f t="shared" si="9"/>
        <v>0</v>
      </c>
      <c r="AP13">
        <f t="shared" si="9"/>
        <v>-5.5600177343562338</v>
      </c>
      <c r="AQ13">
        <f t="shared" si="9"/>
        <v>-316.09517943281566</v>
      </c>
      <c r="AR13">
        <f t="shared" si="9"/>
        <v>-321.65519716717188</v>
      </c>
      <c r="AS13">
        <f t="shared" si="9"/>
        <v>67.682586067775105</v>
      </c>
      <c r="AT13">
        <f t="shared" si="9"/>
        <v>-4.3688617508422636E-2</v>
      </c>
      <c r="AU13">
        <f t="shared" si="9"/>
        <v>-254.01629971690517</v>
      </c>
      <c r="AW13">
        <v>10</v>
      </c>
      <c r="AX13">
        <f>IF(Z13&gt;0, (R13*SUMPRODUCT(K13:$K$98, X13:$X$98)-K13*$AZ$3)/Z13, 0)</f>
        <v>-201.27385176486379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2.8498989999999999E-3</v>
      </c>
      <c r="Q14" s="4">
        <f t="shared" si="21"/>
        <v>12.5</v>
      </c>
      <c r="R14">
        <f t="shared" si="0"/>
        <v>250000</v>
      </c>
      <c r="S14">
        <f t="shared" si="1"/>
        <v>-97.995278105492361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-177.19738404510736</v>
      </c>
      <c r="AC14">
        <f t="shared" si="2"/>
        <v>-85.164439486496121</v>
      </c>
      <c r="AE14">
        <f t="shared" si="3"/>
        <v>0</v>
      </c>
      <c r="AF14">
        <f t="shared" si="4"/>
        <v>0</v>
      </c>
      <c r="AG14">
        <f t="shared" si="4"/>
        <v>-10.863334582664306</v>
      </c>
      <c r="AH14">
        <f t="shared" si="5"/>
        <v>-627.24820333681805</v>
      </c>
      <c r="AI14">
        <f t="shared" si="6"/>
        <v>-638.11153791948232</v>
      </c>
      <c r="AJ14">
        <f t="shared" si="7"/>
        <v>-92.032944558611234</v>
      </c>
      <c r="AK14">
        <f t="shared" si="22"/>
        <v>-12.403816883157516</v>
      </c>
      <c r="AL14">
        <f t="shared" si="8"/>
        <v>-742.54829936125111</v>
      </c>
      <c r="AN14">
        <f t="shared" si="9"/>
        <v>0</v>
      </c>
      <c r="AO14">
        <f t="shared" si="9"/>
        <v>0</v>
      </c>
      <c r="AP14">
        <f t="shared" si="9"/>
        <v>-4.9005107750281667</v>
      </c>
      <c r="AQ14">
        <f t="shared" si="9"/>
        <v>-282.95516037721598</v>
      </c>
      <c r="AR14">
        <f t="shared" si="9"/>
        <v>-287.8556711522441</v>
      </c>
      <c r="AS14">
        <f t="shared" si="9"/>
        <v>-41.516574219002962</v>
      </c>
      <c r="AT14">
        <f t="shared" si="9"/>
        <v>-5.595430926374152</v>
      </c>
      <c r="AU14">
        <f t="shared" si="9"/>
        <v>-334.96767629762127</v>
      </c>
      <c r="AW14">
        <v>11</v>
      </c>
      <c r="AX14">
        <f>IF(Z14&gt;0, (R14*SUMPRODUCT(K14:$K$98, X14:$X$98)-K14*$AZ$3)/Z14, 0)</f>
        <v>-97.995278105492361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2.8964780000000001E-3</v>
      </c>
      <c r="Q15" s="4">
        <f t="shared" si="21"/>
        <v>12.5</v>
      </c>
      <c r="R15">
        <f t="shared" si="0"/>
        <v>250000</v>
      </c>
      <c r="S15">
        <f t="shared" si="1"/>
        <v>-4.3357821475434903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-85.164439486496121</v>
      </c>
      <c r="AC15">
        <f t="shared" si="2"/>
        <v>-3.7194891570820801</v>
      </c>
      <c r="AE15">
        <f t="shared" si="3"/>
        <v>0</v>
      </c>
      <c r="AF15">
        <f t="shared" si="4"/>
        <v>0</v>
      </c>
      <c r="AG15">
        <f t="shared" si="4"/>
        <v>-10.723235827212337</v>
      </c>
      <c r="AH15">
        <f t="shared" si="5"/>
        <v>-629.30819250652701</v>
      </c>
      <c r="AI15">
        <f t="shared" si="6"/>
        <v>-640.03142833373931</v>
      </c>
      <c r="AJ15">
        <f t="shared" si="7"/>
        <v>-81.444950329414041</v>
      </c>
      <c r="AK15">
        <f t="shared" si="22"/>
        <v>-5.9615107640547293</v>
      </c>
      <c r="AL15">
        <f t="shared" si="8"/>
        <v>-727.43788942720812</v>
      </c>
      <c r="AN15">
        <f t="shared" si="9"/>
        <v>0</v>
      </c>
      <c r="AO15">
        <f t="shared" si="9"/>
        <v>0</v>
      </c>
      <c r="AP15">
        <f t="shared" si="9"/>
        <v>-4.31902807645469</v>
      </c>
      <c r="AQ15">
        <f t="shared" si="9"/>
        <v>-253.46824372557208</v>
      </c>
      <c r="AR15">
        <f t="shared" si="9"/>
        <v>-257.78727180202674</v>
      </c>
      <c r="AS15">
        <f t="shared" si="9"/>
        <v>-32.803813403555715</v>
      </c>
      <c r="AT15">
        <f t="shared" si="9"/>
        <v>-2.4011345812892357</v>
      </c>
      <c r="AU15">
        <f t="shared" si="9"/>
        <v>-292.99221978687171</v>
      </c>
      <c r="AW15">
        <v>12</v>
      </c>
      <c r="AX15">
        <f>IF(Z15&gt;0, (R15*SUMPRODUCT(K15:$K$98, X15:$X$98)-K15*$AZ$3)/Z15, 0)</f>
        <v>-4.3357821475434903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2.9506620000000002E-3</v>
      </c>
      <c r="Q16" s="4">
        <f t="shared" si="21"/>
        <v>12.5</v>
      </c>
      <c r="R16">
        <f t="shared" si="0"/>
        <v>250000</v>
      </c>
      <c r="S16">
        <f t="shared" si="1"/>
        <v>80.507336566007965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-3.7194891570820801</v>
      </c>
      <c r="AC16">
        <f t="shared" si="2"/>
        <v>68.169508819693874</v>
      </c>
      <c r="AE16">
        <f t="shared" si="3"/>
        <v>0</v>
      </c>
      <c r="AF16">
        <f t="shared" si="4"/>
        <v>0</v>
      </c>
      <c r="AG16">
        <f t="shared" si="4"/>
        <v>-10.584362824467819</v>
      </c>
      <c r="AH16">
        <f t="shared" si="5"/>
        <v>-632.81288944788025</v>
      </c>
      <c r="AI16">
        <f t="shared" si="6"/>
        <v>-643.39725227234806</v>
      </c>
      <c r="AJ16">
        <f t="shared" si="7"/>
        <v>-71.888997976775954</v>
      </c>
      <c r="AK16">
        <f t="shared" si="22"/>
        <v>-0.26036424099574562</v>
      </c>
      <c r="AL16">
        <f t="shared" si="8"/>
        <v>-715.54661449011974</v>
      </c>
      <c r="AN16">
        <f t="shared" si="9"/>
        <v>0</v>
      </c>
      <c r="AO16">
        <f t="shared" si="9"/>
        <v>0</v>
      </c>
      <c r="AP16">
        <f t="shared" si="9"/>
        <v>-3.806333753275013</v>
      </c>
      <c r="AQ16">
        <f t="shared" si="9"/>
        <v>-227.57128610942766</v>
      </c>
      <c r="AR16">
        <f t="shared" si="9"/>
        <v>-231.37761986270269</v>
      </c>
      <c r="AS16">
        <f t="shared" si="9"/>
        <v>-25.852620892356807</v>
      </c>
      <c r="AT16">
        <f t="shared" si="9"/>
        <v>-9.3631824143156725E-2</v>
      </c>
      <c r="AU16">
        <f t="shared" si="9"/>
        <v>-257.32387257920266</v>
      </c>
      <c r="AW16">
        <v>13</v>
      </c>
      <c r="AX16">
        <f>IF(Z16&gt;0, (R16*SUMPRODUCT(K16:$K$98, X16:$X$98)-K16*$AZ$3)/Z16, 0)</f>
        <v>80.507336566007965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3.0134020000000001E-3</v>
      </c>
      <c r="Q17" s="4">
        <f t="shared" si="21"/>
        <v>12.5</v>
      </c>
      <c r="R17">
        <f t="shared" si="0"/>
        <v>250000</v>
      </c>
      <c r="S17">
        <f t="shared" si="1"/>
        <v>156.86378289584198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68.169508819693874</v>
      </c>
      <c r="AC17">
        <f t="shared" si="2"/>
        <v>131.09575994450506</v>
      </c>
      <c r="AE17">
        <f t="shared" si="3"/>
        <v>0</v>
      </c>
      <c r="AF17">
        <f t="shared" si="4"/>
        <v>0</v>
      </c>
      <c r="AG17">
        <f t="shared" si="4"/>
        <v>-10.446624256119163</v>
      </c>
      <c r="AH17">
        <f t="shared" si="5"/>
        <v>-637.89880207953956</v>
      </c>
      <c r="AI17">
        <f t="shared" si="6"/>
        <v>-648.34542633565877</v>
      </c>
      <c r="AJ17">
        <f t="shared" si="7"/>
        <v>-62.926251124811188</v>
      </c>
      <c r="AK17">
        <f t="shared" si="22"/>
        <v>4.7718656173785714</v>
      </c>
      <c r="AL17">
        <f t="shared" si="8"/>
        <v>-706.49981184309138</v>
      </c>
      <c r="AN17">
        <f t="shared" si="9"/>
        <v>0</v>
      </c>
      <c r="AO17">
        <f t="shared" si="9"/>
        <v>0</v>
      </c>
      <c r="AP17">
        <f t="shared" si="9"/>
        <v>-3.3542860732120325</v>
      </c>
      <c r="AQ17">
        <f t="shared" si="9"/>
        <v>-204.82167401404342</v>
      </c>
      <c r="AR17">
        <f t="shared" si="9"/>
        <v>-208.17596008725548</v>
      </c>
      <c r="AS17">
        <f t="shared" si="9"/>
        <v>-20.204866434605446</v>
      </c>
      <c r="AT17">
        <f t="shared" si="9"/>
        <v>1.5321889627873391</v>
      </c>
      <c r="AU17">
        <f t="shared" si="9"/>
        <v>-226.84863755907358</v>
      </c>
      <c r="AW17">
        <v>14</v>
      </c>
      <c r="AX17">
        <f>IF(Z17&gt;0, (R17*SUMPRODUCT(K17:$K$98, X17:$X$98)-K17*$AZ$3)/Z17, 0)</f>
        <v>156.86378289584198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3.0789929999999999E-3</v>
      </c>
      <c r="Q18" s="4">
        <f t="shared" si="21"/>
        <v>12.5</v>
      </c>
      <c r="R18">
        <f t="shared" si="0"/>
        <v>250000</v>
      </c>
      <c r="S18">
        <f t="shared" si="1"/>
        <v>225.08124918479231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131.09575994450506</v>
      </c>
      <c r="AC18">
        <f t="shared" si="2"/>
        <v>185.64688703246156</v>
      </c>
      <c r="AE18">
        <f t="shared" si="3"/>
        <v>0</v>
      </c>
      <c r="AF18">
        <f t="shared" si="4"/>
        <v>0</v>
      </c>
      <c r="AG18">
        <f t="shared" si="4"/>
        <v>-10.30999293059975</v>
      </c>
      <c r="AH18">
        <f t="shared" si="5"/>
        <v>-643.30165916442229</v>
      </c>
      <c r="AI18">
        <f t="shared" si="6"/>
        <v>-653.61165209502201</v>
      </c>
      <c r="AJ18">
        <f t="shared" si="7"/>
        <v>-54.551127087956502</v>
      </c>
      <c r="AK18">
        <f t="shared" si="22"/>
        <v>9.1767031961153549</v>
      </c>
      <c r="AL18">
        <f t="shared" si="8"/>
        <v>-698.98607598686317</v>
      </c>
      <c r="AN18">
        <f t="shared" si="9"/>
        <v>0</v>
      </c>
      <c r="AO18">
        <f t="shared" si="9"/>
        <v>0</v>
      </c>
      <c r="AP18">
        <f t="shared" si="9"/>
        <v>-2.9557280260182983</v>
      </c>
      <c r="AQ18">
        <f t="shared" si="9"/>
        <v>-184.42541677530954</v>
      </c>
      <c r="AR18">
        <f t="shared" si="9"/>
        <v>-187.38114480132785</v>
      </c>
      <c r="AS18">
        <f t="shared" si="9"/>
        <v>-15.639030624958876</v>
      </c>
      <c r="AT18">
        <f t="shared" si="9"/>
        <v>2.630830011794393</v>
      </c>
      <c r="AU18">
        <f t="shared" si="9"/>
        <v>-200.38934541449234</v>
      </c>
      <c r="AW18">
        <v>15</v>
      </c>
      <c r="AX18">
        <f>IF(Z18&gt;0, (R18*SUMPRODUCT(K18:$K$98, X18:$X$98)-K18*$AZ$3)/Z18, 0)</f>
        <v>225.08124918479231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3.1512390000000001E-3</v>
      </c>
      <c r="Q19" s="4">
        <f t="shared" si="21"/>
        <v>12.5</v>
      </c>
      <c r="R19">
        <f t="shared" si="0"/>
        <v>250000</v>
      </c>
      <c r="S19">
        <f t="shared" si="1"/>
        <v>286.0171638999114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185.64688703246156</v>
      </c>
      <c r="AC19">
        <f t="shared" si="2"/>
        <v>232.80432838393722</v>
      </c>
      <c r="AE19">
        <f t="shared" si="3"/>
        <v>0</v>
      </c>
      <c r="AF19">
        <f t="shared" si="4"/>
        <v>0</v>
      </c>
      <c r="AG19">
        <f t="shared" si="4"/>
        <v>-10.174403749481122</v>
      </c>
      <c r="AH19">
        <f t="shared" si="5"/>
        <v>-649.78503625260453</v>
      </c>
      <c r="AI19">
        <f t="shared" si="6"/>
        <v>-659.95944000208567</v>
      </c>
      <c r="AJ19">
        <f t="shared" si="7"/>
        <v>-47.157441351475654</v>
      </c>
      <c r="AK19">
        <f t="shared" si="22"/>
        <v>12.99528209227231</v>
      </c>
      <c r="AL19">
        <f t="shared" si="8"/>
        <v>-694.12159926128902</v>
      </c>
      <c r="AN19">
        <f t="shared" si="9"/>
        <v>0</v>
      </c>
      <c r="AO19">
        <f t="shared" si="9"/>
        <v>0</v>
      </c>
      <c r="AP19">
        <f t="shared" si="9"/>
        <v>-2.6043361967224405</v>
      </c>
      <c r="AQ19">
        <f t="shared" si="9"/>
        <v>-166.32509694610494</v>
      </c>
      <c r="AR19">
        <f t="shared" si="9"/>
        <v>-168.92943314282738</v>
      </c>
      <c r="AS19">
        <f t="shared" si="9"/>
        <v>-12.070862772939098</v>
      </c>
      <c r="AT19">
        <f t="shared" si="9"/>
        <v>3.3263947817334945</v>
      </c>
      <c r="AU19">
        <f t="shared" si="9"/>
        <v>-177.67390113403297</v>
      </c>
      <c r="AW19">
        <v>16</v>
      </c>
      <c r="AX19">
        <f>IF(Z19&gt;0, (R19*SUMPRODUCT(K19:$K$98, X19:$X$98)-K19*$AZ$3)/Z19, 0)</f>
        <v>286.0171638999114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3.229188E-3</v>
      </c>
      <c r="Q20" s="4">
        <f t="shared" si="21"/>
        <v>12.5</v>
      </c>
      <c r="R20">
        <f t="shared" si="0"/>
        <v>250000</v>
      </c>
      <c r="S20">
        <f t="shared" si="1"/>
        <v>340.20786511698861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232.80432838393722</v>
      </c>
      <c r="AC20">
        <f t="shared" si="2"/>
        <v>273.24964047960498</v>
      </c>
      <c r="AE20">
        <f t="shared" si="3"/>
        <v>0</v>
      </c>
      <c r="AF20">
        <f t="shared" si="4"/>
        <v>0</v>
      </c>
      <c r="AG20">
        <f t="shared" si="4"/>
        <v>-10.039804649491332</v>
      </c>
      <c r="AH20">
        <f t="shared" si="5"/>
        <v>-657.10124989958899</v>
      </c>
      <c r="AI20">
        <f t="shared" si="6"/>
        <v>-667.14105454908031</v>
      </c>
      <c r="AJ20">
        <f t="shared" si="7"/>
        <v>-40.445312095667759</v>
      </c>
      <c r="AK20">
        <f t="shared" si="22"/>
        <v>16.296302986875606</v>
      </c>
      <c r="AL20">
        <f t="shared" si="8"/>
        <v>-691.29006365787245</v>
      </c>
      <c r="AN20">
        <f t="shared" si="9"/>
        <v>0</v>
      </c>
      <c r="AO20">
        <f t="shared" si="9"/>
        <v>0</v>
      </c>
      <c r="AP20">
        <f t="shared" si="9"/>
        <v>-2.2945383424649948</v>
      </c>
      <c r="AQ20">
        <f t="shared" si="9"/>
        <v>-150.17662847181685</v>
      </c>
      <c r="AR20">
        <f t="shared" si="9"/>
        <v>-152.47116681428184</v>
      </c>
      <c r="AS20">
        <f t="shared" si="9"/>
        <v>-9.243538357210447</v>
      </c>
      <c r="AT20">
        <f t="shared" si="9"/>
        <v>3.7244242641421708</v>
      </c>
      <c r="AU20">
        <f t="shared" si="9"/>
        <v>-157.99028090735013</v>
      </c>
      <c r="AW20">
        <v>17</v>
      </c>
      <c r="AX20">
        <f>IF(Z20&gt;0, (R20*SUMPRODUCT(K20:$K$98, X20:$X$98)-K20*$AZ$3)/Z20, 0)</f>
        <v>340.20786511698861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3.318545E-3</v>
      </c>
      <c r="Q21" s="4">
        <f t="shared" si="21"/>
        <v>12.5</v>
      </c>
      <c r="R21">
        <f t="shared" si="0"/>
        <v>250000</v>
      </c>
      <c r="S21">
        <f t="shared" si="1"/>
        <v>388.25797800331264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273.24964047960498</v>
      </c>
      <c r="AC21">
        <f t="shared" si="2"/>
        <v>307.68944865222716</v>
      </c>
      <c r="AE21">
        <f t="shared" si="3"/>
        <v>0</v>
      </c>
      <c r="AF21">
        <f t="shared" si="4"/>
        <v>0</v>
      </c>
      <c r="AG21">
        <f t="shared" si="4"/>
        <v>-9.9060890594758728</v>
      </c>
      <c r="AH21">
        <f t="shared" si="5"/>
        <v>-666.35087041092424</v>
      </c>
      <c r="AI21">
        <f t="shared" si="6"/>
        <v>-676.25695947040015</v>
      </c>
      <c r="AJ21">
        <f t="shared" si="7"/>
        <v>-34.439808172622179</v>
      </c>
      <c r="AK21">
        <f t="shared" si="22"/>
        <v>19.12747483357235</v>
      </c>
      <c r="AL21">
        <f t="shared" si="8"/>
        <v>-691.56929280944996</v>
      </c>
      <c r="AN21">
        <f t="shared" si="9"/>
        <v>0</v>
      </c>
      <c r="AO21">
        <f t="shared" si="9"/>
        <v>0</v>
      </c>
      <c r="AP21">
        <f t="shared" si="9"/>
        <v>-2.0214093127648654</v>
      </c>
      <c r="AQ21">
        <f t="shared" si="9"/>
        <v>-135.973727565991</v>
      </c>
      <c r="AR21">
        <f t="shared" si="9"/>
        <v>-137.99513687875586</v>
      </c>
      <c r="AS21">
        <f t="shared" si="9"/>
        <v>-7.0276926193572296</v>
      </c>
      <c r="AT21">
        <f t="shared" si="9"/>
        <v>3.9030999545954481</v>
      </c>
      <c r="AU21">
        <f t="shared" si="9"/>
        <v>-141.11972954351765</v>
      </c>
      <c r="AW21">
        <v>18</v>
      </c>
      <c r="AX21">
        <f>IF(Z21&gt;0, (R21*SUMPRODUCT(K21:$K$98, X21:$X$98)-K21*$AZ$3)/Z21, 0)</f>
        <v>388.25797800331264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3.4212090000000001E-3</v>
      </c>
      <c r="Q22" s="4">
        <f t="shared" si="21"/>
        <v>12.5</v>
      </c>
      <c r="R22">
        <f t="shared" si="0"/>
        <v>250000</v>
      </c>
      <c r="S22">
        <f t="shared" si="1"/>
        <v>430.45520154647198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307.68944865222716</v>
      </c>
      <c r="AC22">
        <f t="shared" si="2"/>
        <v>336.55182523305734</v>
      </c>
      <c r="AE22">
        <f t="shared" si="3"/>
        <v>0</v>
      </c>
      <c r="AF22">
        <f t="shared" si="4"/>
        <v>0</v>
      </c>
      <c r="AG22">
        <f t="shared" si="4"/>
        <v>-9.7731373678360338</v>
      </c>
      <c r="AH22">
        <f t="shared" si="5"/>
        <v>-677.81602090160789</v>
      </c>
      <c r="AI22">
        <f t="shared" si="6"/>
        <v>-687.58915826944394</v>
      </c>
      <c r="AJ22">
        <f t="shared" si="7"/>
        <v>-28.862376580830187</v>
      </c>
      <c r="AK22">
        <f t="shared" si="22"/>
        <v>21.538261405655902</v>
      </c>
      <c r="AL22">
        <f t="shared" si="8"/>
        <v>-694.9132734446182</v>
      </c>
      <c r="AN22">
        <f t="shared" si="9"/>
        <v>0</v>
      </c>
      <c r="AO22">
        <f t="shared" si="9"/>
        <v>0</v>
      </c>
      <c r="AP22">
        <f t="shared" si="9"/>
        <v>-1.7806067463425908</v>
      </c>
      <c r="AQ22">
        <f t="shared" si="9"/>
        <v>-123.49399524133879</v>
      </c>
      <c r="AR22">
        <f t="shared" si="9"/>
        <v>-125.27460198768139</v>
      </c>
      <c r="AS22">
        <f t="shared" si="9"/>
        <v>-5.2585511203845847</v>
      </c>
      <c r="AT22">
        <f t="shared" si="9"/>
        <v>3.9241414624557622</v>
      </c>
      <c r="AU22">
        <f t="shared" si="9"/>
        <v>-126.60901164561021</v>
      </c>
      <c r="AW22">
        <v>19</v>
      </c>
      <c r="AX22">
        <f>IF(Z22&gt;0, (R22*SUMPRODUCT(K22:$K$98, X22:$X$98)-K22*$AZ$3)/Z22, 0)</f>
        <v>430.45520154647198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3.53338E-3</v>
      </c>
      <c r="Q23" s="4">
        <f t="shared" si="21"/>
        <v>12.5</v>
      </c>
      <c r="R23">
        <f t="shared" si="0"/>
        <v>250000</v>
      </c>
      <c r="S23">
        <f t="shared" si="1"/>
        <v>467.06467040024216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336.55182523305734</v>
      </c>
      <c r="AC23">
        <f t="shared" si="2"/>
        <v>360.23292297995204</v>
      </c>
      <c r="AE23">
        <f t="shared" si="3"/>
        <v>0</v>
      </c>
      <c r="AF23">
        <f t="shared" si="4"/>
        <v>0</v>
      </c>
      <c r="AG23">
        <f t="shared" si="4"/>
        <v>-9.6408737860449101</v>
      </c>
      <c r="AH23">
        <f t="shared" si="5"/>
        <v>-690.64416225528976</v>
      </c>
      <c r="AI23">
        <f t="shared" si="6"/>
        <v>-700.28503604133471</v>
      </c>
      <c r="AJ23">
        <f t="shared" si="7"/>
        <v>-23.681097746894693</v>
      </c>
      <c r="AK23">
        <f t="shared" si="22"/>
        <v>23.558627766314018</v>
      </c>
      <c r="AL23">
        <f t="shared" si="8"/>
        <v>-700.40750602191542</v>
      </c>
      <c r="AN23">
        <f t="shared" si="9"/>
        <v>0</v>
      </c>
      <c r="AO23">
        <f t="shared" si="9"/>
        <v>0</v>
      </c>
      <c r="AP23">
        <f t="shared" si="9"/>
        <v>-1.5683117130480118</v>
      </c>
      <c r="AQ23">
        <f t="shared" si="9"/>
        <v>-112.34929045342828</v>
      </c>
      <c r="AR23">
        <f t="shared" si="9"/>
        <v>-113.9176021664763</v>
      </c>
      <c r="AS23">
        <f t="shared" si="9"/>
        <v>-3.8522797620324347</v>
      </c>
      <c r="AT23">
        <f t="shared" si="9"/>
        <v>3.8323571793595388</v>
      </c>
      <c r="AU23">
        <f t="shared" si="9"/>
        <v>-113.9375247491492</v>
      </c>
      <c r="AW23">
        <v>20</v>
      </c>
      <c r="AX23">
        <f>IF(Z23&gt;0, (R23*SUMPRODUCT(K23:$K$98, X23:$X$98)-K23*$AZ$3)/Z23, 0)</f>
        <v>467.06467040024216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3.6617109999999998E-3</v>
      </c>
      <c r="Q24" s="4">
        <f t="shared" si="21"/>
        <v>12.5</v>
      </c>
      <c r="R24">
        <f t="shared" si="0"/>
        <v>250000</v>
      </c>
      <c r="S24">
        <f t="shared" si="1"/>
        <v>498.58484832325934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360.23292297995204</v>
      </c>
      <c r="AC24">
        <f t="shared" si="2"/>
        <v>379.28996555173217</v>
      </c>
      <c r="AE24">
        <f t="shared" si="3"/>
        <v>0</v>
      </c>
      <c r="AF24">
        <f t="shared" si="4"/>
        <v>0</v>
      </c>
      <c r="AG24">
        <f t="shared" si="4"/>
        <v>-9.5091629545924867</v>
      </c>
      <c r="AH24">
        <f t="shared" si="5"/>
        <v>-706.04187183944578</v>
      </c>
      <c r="AI24">
        <f t="shared" si="6"/>
        <v>-715.55103479403829</v>
      </c>
      <c r="AJ24">
        <f t="shared" si="7"/>
        <v>-19.05704257178013</v>
      </c>
      <c r="AK24">
        <f t="shared" si="22"/>
        <v>25.216304608596644</v>
      </c>
      <c r="AL24">
        <f t="shared" si="8"/>
        <v>-709.39177275722182</v>
      </c>
      <c r="AN24">
        <f t="shared" si="9"/>
        <v>0</v>
      </c>
      <c r="AO24">
        <f t="shared" si="9"/>
        <v>0</v>
      </c>
      <c r="AP24">
        <f t="shared" si="9"/>
        <v>-1.3811481175593163</v>
      </c>
      <c r="AQ24">
        <f t="shared" si="9"/>
        <v>-102.54829019815618</v>
      </c>
      <c r="AR24">
        <f t="shared" si="9"/>
        <v>-103.9294383157155</v>
      </c>
      <c r="AS24">
        <f t="shared" si="9"/>
        <v>-2.767919595020742</v>
      </c>
      <c r="AT24">
        <f t="shared" si="9"/>
        <v>3.6625149666980432</v>
      </c>
      <c r="AU24">
        <f t="shared" si="9"/>
        <v>-103.0348429440382</v>
      </c>
      <c r="AW24">
        <v>21</v>
      </c>
      <c r="AX24">
        <f>IF(Z24&gt;0, (R24*SUMPRODUCT(K24:$K$98, X24:$X$98)-K24*$AZ$3)/Z24, 0)</f>
        <v>498.58484832325934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3.8071530000000002E-3</v>
      </c>
      <c r="Q25" s="4">
        <f t="shared" si="21"/>
        <v>12.5</v>
      </c>
      <c r="R25">
        <f t="shared" si="0"/>
        <v>250000</v>
      </c>
      <c r="S25">
        <f t="shared" si="1"/>
        <v>525.26429508936928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379.28996555173217</v>
      </c>
      <c r="AC25">
        <f t="shared" si="2"/>
        <v>394.06875841179732</v>
      </c>
      <c r="AE25">
        <f t="shared" si="3"/>
        <v>0</v>
      </c>
      <c r="AF25">
        <f t="shared" si="4"/>
        <v>0</v>
      </c>
      <c r="AG25">
        <f t="shared" si="4"/>
        <v>-9.3778684867764959</v>
      </c>
      <c r="AH25">
        <f t="shared" si="5"/>
        <v>-724.05676540131299</v>
      </c>
      <c r="AI25">
        <f t="shared" si="6"/>
        <v>-733.43463388808948</v>
      </c>
      <c r="AJ25">
        <f t="shared" si="7"/>
        <v>-14.778792860065153</v>
      </c>
      <c r="AK25">
        <f t="shared" si="22"/>
        <v>26.550297588621255</v>
      </c>
      <c r="AL25">
        <f t="shared" si="8"/>
        <v>-721.66312915953347</v>
      </c>
      <c r="AN25">
        <f t="shared" si="9"/>
        <v>0</v>
      </c>
      <c r="AO25">
        <f t="shared" si="9"/>
        <v>0</v>
      </c>
      <c r="AP25">
        <f t="shared" si="9"/>
        <v>-1.2161414233790293</v>
      </c>
      <c r="AQ25">
        <f t="shared" si="9"/>
        <v>-93.897182128755418</v>
      </c>
      <c r="AR25">
        <f t="shared" si="9"/>
        <v>-95.113323552134446</v>
      </c>
      <c r="AS25">
        <f t="shared" si="9"/>
        <v>-1.9165444908943756</v>
      </c>
      <c r="AT25">
        <f t="shared" si="9"/>
        <v>3.4430976235263349</v>
      </c>
      <c r="AU25">
        <f t="shared" si="9"/>
        <v>-93.5867704195025</v>
      </c>
      <c r="AW25">
        <v>22</v>
      </c>
      <c r="AX25">
        <f>IF(Z25&gt;0, (R25*SUMPRODUCT(K25:$K$98, X25:$X$98)-K25*$AZ$3)/Z25, 0)</f>
        <v>525.26429508936928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3.9582979999999999E-3</v>
      </c>
      <c r="Q26" s="4">
        <f t="shared" si="21"/>
        <v>12.5</v>
      </c>
      <c r="R26">
        <f t="shared" si="0"/>
        <v>250000</v>
      </c>
      <c r="S26">
        <f t="shared" si="1"/>
        <v>547.37920441575773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394.06875841179732</v>
      </c>
      <c r="AC26">
        <f t="shared" si="2"/>
        <v>404.92790044216832</v>
      </c>
      <c r="AE26">
        <f t="shared" si="3"/>
        <v>0</v>
      </c>
      <c r="AF26">
        <f t="shared" si="4"/>
        <v>0</v>
      </c>
      <c r="AG26">
        <f t="shared" si="4"/>
        <v>-9.2469694038332602</v>
      </c>
      <c r="AH26">
        <f t="shared" si="5"/>
        <v>-742.40796150940855</v>
      </c>
      <c r="AI26">
        <f t="shared" si="6"/>
        <v>-751.65493091324186</v>
      </c>
      <c r="AJ26">
        <f t="shared" si="7"/>
        <v>-10.859142030371004</v>
      </c>
      <c r="AK26">
        <f t="shared" si="22"/>
        <v>27.584813088825815</v>
      </c>
      <c r="AL26">
        <f t="shared" si="8"/>
        <v>-734.92925985478701</v>
      </c>
      <c r="AN26">
        <f t="shared" si="9"/>
        <v>0</v>
      </c>
      <c r="AO26">
        <f t="shared" si="9"/>
        <v>0</v>
      </c>
      <c r="AP26">
        <f t="shared" si="9"/>
        <v>-1.0706840705190719</v>
      </c>
      <c r="AQ26">
        <f t="shared" si="9"/>
        <v>-85.961610069256508</v>
      </c>
      <c r="AR26">
        <f t="shared" si="9"/>
        <v>-87.032294139775573</v>
      </c>
      <c r="AS26">
        <f t="shared" si="9"/>
        <v>-1.2573536132392307</v>
      </c>
      <c r="AT26">
        <f t="shared" si="9"/>
        <v>3.1939783374008401</v>
      </c>
      <c r="AU26">
        <f t="shared" si="9"/>
        <v>-85.095669415613969</v>
      </c>
      <c r="AW26">
        <v>23</v>
      </c>
      <c r="AX26">
        <f>IF(Z26&gt;0, (R26*SUMPRODUCT(K26:$K$98, X26:$X$98)-K26*$AZ$3)/Z26, 0)</f>
        <v>547.37920441575773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4.120851E-3</v>
      </c>
      <c r="Q27" s="4">
        <f t="shared" si="21"/>
        <v>12.5</v>
      </c>
      <c r="R27">
        <f t="shared" si="0"/>
        <v>250000</v>
      </c>
      <c r="S27">
        <f t="shared" si="1"/>
        <v>565.60015379466108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404.92790044216832</v>
      </c>
      <c r="AC27">
        <f t="shared" si="2"/>
        <v>412.49872265784649</v>
      </c>
      <c r="AE27">
        <f t="shared" si="3"/>
        <v>0</v>
      </c>
      <c r="AF27">
        <f t="shared" si="4"/>
        <v>0</v>
      </c>
      <c r="AG27">
        <f t="shared" si="4"/>
        <v>-9.1163943266801724</v>
      </c>
      <c r="AH27">
        <f t="shared" si="5"/>
        <v>-762.10766229511398</v>
      </c>
      <c r="AI27">
        <f t="shared" si="6"/>
        <v>-771.22405662179415</v>
      </c>
      <c r="AJ27">
        <f t="shared" si="7"/>
        <v>-7.570822215678163</v>
      </c>
      <c r="AK27">
        <f t="shared" si="22"/>
        <v>28.344953030951785</v>
      </c>
      <c r="AL27">
        <f t="shared" si="8"/>
        <v>-750.44992580652047</v>
      </c>
      <c r="AN27">
        <f t="shared" si="9"/>
        <v>0</v>
      </c>
      <c r="AO27">
        <f t="shared" si="9"/>
        <v>0</v>
      </c>
      <c r="AP27">
        <f t="shared" si="9"/>
        <v>-0.94246883954571292</v>
      </c>
      <c r="AQ27">
        <f t="shared" si="9"/>
        <v>-78.788027190760502</v>
      </c>
      <c r="AR27">
        <f t="shared" si="9"/>
        <v>-79.730496030306213</v>
      </c>
      <c r="AS27">
        <f t="shared" si="9"/>
        <v>-0.78268488311600715</v>
      </c>
      <c r="AT27">
        <f t="shared" si="9"/>
        <v>2.9303509735067732</v>
      </c>
      <c r="AU27">
        <f t="shared" si="9"/>
        <v>-77.582829939915442</v>
      </c>
      <c r="AW27">
        <v>24</v>
      </c>
      <c r="AX27">
        <f>IF(Z27&gt;0, (R27*SUMPRODUCT(K27:$K$98, X27:$X$98)-K27*$AZ$3)/Z27, 0)</f>
        <v>565.60015379466108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4.2986129999999997E-3</v>
      </c>
      <c r="Q28" s="4">
        <f t="shared" si="21"/>
        <v>12.5</v>
      </c>
      <c r="R28">
        <f t="shared" si="0"/>
        <v>250000</v>
      </c>
      <c r="S28">
        <f t="shared" si="1"/>
        <v>580.37477875304569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412.49872265784649</v>
      </c>
      <c r="AC28">
        <f t="shared" si="2"/>
        <v>417.22179572149162</v>
      </c>
      <c r="AE28">
        <f t="shared" si="3"/>
        <v>0</v>
      </c>
      <c r="AF28">
        <f t="shared" si="4"/>
        <v>0</v>
      </c>
      <c r="AG28">
        <f t="shared" si="4"/>
        <v>-8.986042532247577</v>
      </c>
      <c r="AH28">
        <f t="shared" si="5"/>
        <v>-783.75702331587263</v>
      </c>
      <c r="AI28">
        <f t="shared" si="6"/>
        <v>-792.74306584812018</v>
      </c>
      <c r="AJ28">
        <f t="shared" si="7"/>
        <v>-4.7230730636451312</v>
      </c>
      <c r="AK28">
        <f t="shared" si="22"/>
        <v>28.874910586049257</v>
      </c>
      <c r="AL28">
        <f t="shared" si="8"/>
        <v>-768.59122832571597</v>
      </c>
      <c r="AN28">
        <f t="shared" si="9"/>
        <v>0</v>
      </c>
      <c r="AO28">
        <f t="shared" si="9"/>
        <v>0</v>
      </c>
      <c r="AP28">
        <f t="shared" si="9"/>
        <v>-0.8294578949504372</v>
      </c>
      <c r="AQ28">
        <f t="shared" si="9"/>
        <v>-72.344800102966332</v>
      </c>
      <c r="AR28">
        <f t="shared" si="9"/>
        <v>-73.174257997916769</v>
      </c>
      <c r="AS28">
        <f t="shared" si="9"/>
        <v>-0.43596391036537196</v>
      </c>
      <c r="AT28">
        <f t="shared" si="9"/>
        <v>2.6653026029686551</v>
      </c>
      <c r="AU28">
        <f t="shared" si="9"/>
        <v>-70.944919305313476</v>
      </c>
      <c r="AW28">
        <v>25</v>
      </c>
      <c r="AX28">
        <f>IF(Z28&gt;0, (R28*SUMPRODUCT(K28:$K$98, X28:$X$98)-K28*$AZ$3)/Z28, 0)</f>
        <v>580.37477875304569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4.5124980000000002E-3</v>
      </c>
      <c r="Q29" s="4">
        <f t="shared" si="21"/>
        <v>12.5</v>
      </c>
      <c r="R29">
        <f t="shared" si="0"/>
        <v>250000</v>
      </c>
      <c r="S29">
        <f t="shared" si="1"/>
        <v>592.05323966779247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417.22179572149162</v>
      </c>
      <c r="AC29">
        <f t="shared" si="2"/>
        <v>419.44047798853023</v>
      </c>
      <c r="AE29">
        <f t="shared" si="3"/>
        <v>0</v>
      </c>
      <c r="AF29">
        <f t="shared" si="4"/>
        <v>0</v>
      </c>
      <c r="AG29">
        <f t="shared" si="4"/>
        <v>-8.8556326079704171</v>
      </c>
      <c r="AH29">
        <f t="shared" si="5"/>
        <v>-810.98997909364243</v>
      </c>
      <c r="AI29">
        <f t="shared" si="6"/>
        <v>-819.84561170161282</v>
      </c>
      <c r="AJ29">
        <f t="shared" si="7"/>
        <v>-2.2186822670386164</v>
      </c>
      <c r="AK29">
        <f t="shared" si="22"/>
        <v>29.205525700504417</v>
      </c>
      <c r="AL29">
        <f t="shared" si="8"/>
        <v>-792.85876826814706</v>
      </c>
      <c r="AN29">
        <f t="shared" si="9"/>
        <v>0</v>
      </c>
      <c r="AO29">
        <f t="shared" si="9"/>
        <v>0</v>
      </c>
      <c r="AP29">
        <f t="shared" si="9"/>
        <v>-0.72983963295436116</v>
      </c>
      <c r="AQ29">
        <f t="shared" si="9"/>
        <v>-66.837983786572451</v>
      </c>
      <c r="AR29">
        <f t="shared" si="9"/>
        <v>-67.567823419526817</v>
      </c>
      <c r="AS29">
        <f t="shared" si="9"/>
        <v>-0.18285336837036309</v>
      </c>
      <c r="AT29">
        <f t="shared" si="9"/>
        <v>2.4069822113341348</v>
      </c>
      <c r="AU29">
        <f t="shared" si="9"/>
        <v>-65.343694576563038</v>
      </c>
      <c r="AW29">
        <v>26</v>
      </c>
      <c r="AX29">
        <f>IF(Z29&gt;0, (R29*SUMPRODUCT(K29:$K$98, X29:$X$98)-K29*$AZ$3)/Z29, 0)</f>
        <v>592.05323966779247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4.7406419999999998E-3</v>
      </c>
      <c r="Q30" s="4">
        <f t="shared" si="21"/>
        <v>12.5</v>
      </c>
      <c r="R30">
        <f t="shared" si="0"/>
        <v>250000</v>
      </c>
      <c r="S30">
        <f t="shared" si="1"/>
        <v>600.53362876286508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419.44047798853023</v>
      </c>
      <c r="AC30">
        <f t="shared" si="2"/>
        <v>419.17703203231895</v>
      </c>
      <c r="AE30">
        <f t="shared" si="3"/>
        <v>0</v>
      </c>
      <c r="AF30">
        <f t="shared" si="4"/>
        <v>0</v>
      </c>
      <c r="AG30">
        <f t="shared" si="4"/>
        <v>-8.7250948980128005</v>
      </c>
      <c r="AH30">
        <f t="shared" si="5"/>
        <v>-839.6276775582819</v>
      </c>
      <c r="AI30">
        <f t="shared" si="6"/>
        <v>-848.3527724562947</v>
      </c>
      <c r="AJ30">
        <f t="shared" si="7"/>
        <v>0.26344595621128519</v>
      </c>
      <c r="AK30">
        <f t="shared" si="22"/>
        <v>29.360833459197121</v>
      </c>
      <c r="AL30">
        <f t="shared" si="8"/>
        <v>-818.72849304088629</v>
      </c>
      <c r="AN30">
        <f t="shared" si="9"/>
        <v>0</v>
      </c>
      <c r="AO30">
        <f t="shared" si="9"/>
        <v>0</v>
      </c>
      <c r="AP30">
        <f t="shared" si="9"/>
        <v>-0.64203690018533</v>
      </c>
      <c r="AQ30">
        <f t="shared" si="9"/>
        <v>-61.784078879429082</v>
      </c>
      <c r="AR30">
        <f t="shared" si="9"/>
        <v>-62.426115779614413</v>
      </c>
      <c r="AS30">
        <f t="shared" si="9"/>
        <v>1.938569460496951E-2</v>
      </c>
      <c r="AT30">
        <f t="shared" si="9"/>
        <v>2.1605195956429109</v>
      </c>
      <c r="AU30">
        <f t="shared" si="9"/>
        <v>-60.246210489366533</v>
      </c>
      <c r="AW30">
        <v>27</v>
      </c>
      <c r="AX30">
        <f>IF(Z30&gt;0, (R30*SUMPRODUCT(K30:$K$98, X30:$X$98)-K30*$AZ$3)/Z30, 0)</f>
        <v>600.53362876286508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4.9668849999999999E-3</v>
      </c>
      <c r="Q31" s="4">
        <f t="shared" si="21"/>
        <v>12.5</v>
      </c>
      <c r="R31">
        <f t="shared" si="0"/>
        <v>250000</v>
      </c>
      <c r="S31">
        <f t="shared" si="1"/>
        <v>606.25130256625164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419.17703203231895</v>
      </c>
      <c r="AC31">
        <f t="shared" si="2"/>
        <v>416.83450478714133</v>
      </c>
      <c r="AE31">
        <f t="shared" si="3"/>
        <v>0</v>
      </c>
      <c r="AF31">
        <f t="shared" si="4"/>
        <v>0</v>
      </c>
      <c r="AG31">
        <f t="shared" si="4"/>
        <v>-8.5945074060601563</v>
      </c>
      <c r="AH31">
        <f t="shared" si="5"/>
        <v>-866.73085945032619</v>
      </c>
      <c r="AI31">
        <f t="shared" si="6"/>
        <v>-875.32536685638638</v>
      </c>
      <c r="AJ31">
        <f t="shared" si="7"/>
        <v>2.3425272451776209</v>
      </c>
      <c r="AK31">
        <f t="shared" si="22"/>
        <v>29.342392242262328</v>
      </c>
      <c r="AL31">
        <f t="shared" si="8"/>
        <v>-843.64044736894641</v>
      </c>
      <c r="AN31">
        <f t="shared" si="9"/>
        <v>0</v>
      </c>
      <c r="AO31">
        <f t="shared" si="9"/>
        <v>0</v>
      </c>
      <c r="AP31">
        <f t="shared" si="9"/>
        <v>-0.56466750690580325</v>
      </c>
      <c r="AQ31">
        <f t="shared" si="9"/>
        <v>-56.945061588875227</v>
      </c>
      <c r="AR31">
        <f t="shared" si="9"/>
        <v>-57.509729095781033</v>
      </c>
      <c r="AS31">
        <f t="shared" si="9"/>
        <v>0.15390632143276417</v>
      </c>
      <c r="AT31">
        <f t="shared" si="9"/>
        <v>1.9278237473397881</v>
      </c>
      <c r="AU31">
        <f t="shared" si="9"/>
        <v>-55.427999027008482</v>
      </c>
      <c r="AW31">
        <v>28</v>
      </c>
      <c r="AX31">
        <f>IF(Z31&gt;0, (R31*SUMPRODUCT(K31:$K$98, X31:$X$98)-K31*$AZ$3)/Z31, 0)</f>
        <v>606.25130256625164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5.2168930000000002E-3</v>
      </c>
      <c r="Q32" s="4">
        <f t="shared" si="21"/>
        <v>12.5</v>
      </c>
      <c r="R32">
        <f t="shared" si="0"/>
        <v>250000</v>
      </c>
      <c r="S32">
        <f t="shared" si="1"/>
        <v>609.90022520684749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416.83450478714133</v>
      </c>
      <c r="AC32">
        <f t="shared" si="2"/>
        <v>412.96225715741923</v>
      </c>
      <c r="AE32">
        <f t="shared" si="3"/>
        <v>0</v>
      </c>
      <c r="AF32">
        <f t="shared" si="4"/>
        <v>0</v>
      </c>
      <c r="AG32">
        <f t="shared" si="4"/>
        <v>-8.4637257064744311</v>
      </c>
      <c r="AH32">
        <f t="shared" si="5"/>
        <v>-896.73251050246779</v>
      </c>
      <c r="AI32">
        <f t="shared" si="6"/>
        <v>-905.1962362089422</v>
      </c>
      <c r="AJ32">
        <f t="shared" si="7"/>
        <v>3.8722476297220965</v>
      </c>
      <c r="AK32">
        <f t="shared" si="22"/>
        <v>29.178415335099896</v>
      </c>
      <c r="AL32">
        <f t="shared" si="8"/>
        <v>-872.14557324412021</v>
      </c>
      <c r="AN32">
        <f t="shared" si="9"/>
        <v>0</v>
      </c>
      <c r="AO32">
        <f t="shared" si="9"/>
        <v>0</v>
      </c>
      <c r="AP32">
        <f t="shared" si="9"/>
        <v>-0.49649555524342937</v>
      </c>
      <c r="AQ32">
        <f t="shared" si="9"/>
        <v>-52.603749359006017</v>
      </c>
      <c r="AR32">
        <f t="shared" si="9"/>
        <v>-53.100244914249444</v>
      </c>
      <c r="AS32">
        <f t="shared" si="9"/>
        <v>0.227152179032485</v>
      </c>
      <c r="AT32">
        <f t="shared" si="9"/>
        <v>1.7116520578924059</v>
      </c>
      <c r="AU32">
        <f t="shared" si="9"/>
        <v>-51.161440677324556</v>
      </c>
      <c r="AW32">
        <v>29</v>
      </c>
      <c r="AX32">
        <f>IF(Z32&gt;0, (R32*SUMPRODUCT(K32:$K$98, X32:$X$98)-K32*$AZ$3)/Z32, 0)</f>
        <v>609.90022520684749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5.4821100000000001E-3</v>
      </c>
      <c r="Q33" s="4">
        <f t="shared" si="21"/>
        <v>12.5</v>
      </c>
      <c r="R33">
        <f t="shared" si="0"/>
        <v>250000</v>
      </c>
      <c r="S33">
        <f t="shared" si="1"/>
        <v>611.66468970670439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412.96225715741923</v>
      </c>
      <c r="AC33">
        <f t="shared" si="2"/>
        <v>407.74494883337127</v>
      </c>
      <c r="AE33">
        <f t="shared" si="3"/>
        <v>0</v>
      </c>
      <c r="AF33">
        <f t="shared" si="4"/>
        <v>0</v>
      </c>
      <c r="AG33">
        <f t="shared" si="4"/>
        <v>-8.332689374076967</v>
      </c>
      <c r="AH33">
        <f t="shared" si="5"/>
        <v>-927.98150665441096</v>
      </c>
      <c r="AI33">
        <f t="shared" si="6"/>
        <v>-936.31419602848791</v>
      </c>
      <c r="AJ33">
        <f t="shared" si="7"/>
        <v>5.2173083240479627</v>
      </c>
      <c r="AK33">
        <f t="shared" si="22"/>
        <v>28.90735800101935</v>
      </c>
      <c r="AL33">
        <f t="shared" si="8"/>
        <v>-902.18952970342059</v>
      </c>
      <c r="AN33">
        <f t="shared" si="9"/>
        <v>0</v>
      </c>
      <c r="AO33">
        <f t="shared" si="9"/>
        <v>0</v>
      </c>
      <c r="AP33">
        <f t="shared" si="9"/>
        <v>-0.43643638968092813</v>
      </c>
      <c r="AQ33">
        <f t="shared" si="9"/>
        <v>-48.604343720634937</v>
      </c>
      <c r="AR33">
        <f t="shared" si="9"/>
        <v>-49.040780110315865</v>
      </c>
      <c r="AS33">
        <f t="shared" si="9"/>
        <v>0.27326390155423003</v>
      </c>
      <c r="AT33">
        <f t="shared" si="9"/>
        <v>1.514063754785832</v>
      </c>
      <c r="AU33">
        <f t="shared" si="9"/>
        <v>-47.253452453975804</v>
      </c>
      <c r="AW33">
        <v>30</v>
      </c>
      <c r="AX33">
        <f>IF(Z33&gt;0, (R33*SUMPRODUCT(K33:$K$98, X33:$X$98)-K33*$AZ$3)/Z33, 0)</f>
        <v>611.66468970670439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5.7777469999999997E-3</v>
      </c>
      <c r="Q34" s="4">
        <f t="shared" si="21"/>
        <v>12.5</v>
      </c>
      <c r="R34">
        <f t="shared" si="0"/>
        <v>250000</v>
      </c>
      <c r="S34">
        <f t="shared" si="1"/>
        <v>611.87544387457956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407.74494883337127</v>
      </c>
      <c r="AC34">
        <f t="shared" si="2"/>
        <v>401.44992746537764</v>
      </c>
      <c r="AE34">
        <f t="shared" si="3"/>
        <v>0</v>
      </c>
      <c r="AF34">
        <f t="shared" si="4"/>
        <v>0</v>
      </c>
      <c r="AG34">
        <f t="shared" si="4"/>
        <v>-8.2012183093031936</v>
      </c>
      <c r="AH34">
        <f t="shared" si="5"/>
        <v>-962.88342066010136</v>
      </c>
      <c r="AI34">
        <f t="shared" si="6"/>
        <v>-971.08463896940452</v>
      </c>
      <c r="AJ34">
        <f t="shared" si="7"/>
        <v>6.2950213679936269</v>
      </c>
      <c r="AK34">
        <f t="shared" si="22"/>
        <v>28.542146418335992</v>
      </c>
      <c r="AL34">
        <f t="shared" si="8"/>
        <v>-936.24747118307494</v>
      </c>
      <c r="AN34">
        <f t="shared" si="9"/>
        <v>0</v>
      </c>
      <c r="AO34">
        <f t="shared" si="9"/>
        <v>0</v>
      </c>
      <c r="AP34">
        <f t="shared" si="9"/>
        <v>-0.38352714887763312</v>
      </c>
      <c r="AQ34">
        <f t="shared" si="9"/>
        <v>-45.028911449460949</v>
      </c>
      <c r="AR34">
        <f t="shared" si="9"/>
        <v>-45.412438598338582</v>
      </c>
      <c r="AS34">
        <f t="shared" si="9"/>
        <v>0.29438450561078927</v>
      </c>
      <c r="AT34">
        <f t="shared" si="9"/>
        <v>1.3347636443544963</v>
      </c>
      <c r="AU34">
        <f t="shared" ref="AU34:AU89" si="23">AL34*$K34</f>
        <v>-43.7832904483733</v>
      </c>
      <c r="AW34">
        <v>31</v>
      </c>
      <c r="AX34">
        <f>IF(Z34&gt;0, (R34*SUMPRODUCT(K34:$K$98, X34:$X$98)-K34*$AZ$3)/Z34, 0)</f>
        <v>611.87544387457956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6.1180619999999996E-3</v>
      </c>
      <c r="Q35" s="4">
        <f t="shared" si="21"/>
        <v>12.5</v>
      </c>
      <c r="R35">
        <f t="shared" si="0"/>
        <v>250000</v>
      </c>
      <c r="S35">
        <f t="shared" si="1"/>
        <v>610.66381140141141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401.44992746537764</v>
      </c>
      <c r="AC35">
        <f t="shared" si="2"/>
        <v>394.19719668791743</v>
      </c>
      <c r="AE35">
        <f t="shared" si="3"/>
        <v>0</v>
      </c>
      <c r="AF35">
        <f t="shared" ref="AF35:AG66" si="24">-$Z35*P35</f>
        <v>0</v>
      </c>
      <c r="AG35">
        <f t="shared" si="24"/>
        <v>-8.0690305641183091</v>
      </c>
      <c r="AH35">
        <f t="shared" si="5"/>
        <v>-1003.5112418370422</v>
      </c>
      <c r="AI35">
        <f t="shared" ref="AI35:AI66" si="25">SUM(AE35:AH35)</f>
        <v>-1011.5802724011605</v>
      </c>
      <c r="AJ35">
        <f t="shared" si="7"/>
        <v>7.252730777460215</v>
      </c>
      <c r="AK35">
        <f t="shared" si="22"/>
        <v>28.101494922576439</v>
      </c>
      <c r="AL35">
        <f t="shared" si="8"/>
        <v>-976.22604670112389</v>
      </c>
      <c r="AN35">
        <f t="shared" ref="AN35:AT66" si="26">AE35*$K35</f>
        <v>0</v>
      </c>
      <c r="AO35">
        <f t="shared" si="26"/>
        <v>0</v>
      </c>
      <c r="AP35">
        <f t="shared" si="26"/>
        <v>-0.33691556652976801</v>
      </c>
      <c r="AQ35">
        <f t="shared" si="26"/>
        <v>-41.900765634224818</v>
      </c>
      <c r="AR35">
        <f t="shared" si="26"/>
        <v>-42.237681200754587</v>
      </c>
      <c r="AS35">
        <f t="shared" si="26"/>
        <v>0.30283165732969275</v>
      </c>
      <c r="AT35">
        <f t="shared" si="26"/>
        <v>1.1733542222872688</v>
      </c>
      <c r="AU35">
        <f t="shared" si="23"/>
        <v>-40.761495321137623</v>
      </c>
      <c r="AW35">
        <v>32</v>
      </c>
      <c r="AX35">
        <f>IF(Z35&gt;0, (R35*SUMPRODUCT(K35:$K$98, X35:$X$98)-K35*$AZ$3)/Z35, 0)</f>
        <v>610.66381140141141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6.4830920000000002E-3</v>
      </c>
      <c r="Q36" s="4">
        <f t="shared" si="21"/>
        <v>12.5</v>
      </c>
      <c r="R36">
        <f t="shared" si="0"/>
        <v>250000</v>
      </c>
      <c r="S36">
        <f t="shared" si="1"/>
        <v>608.02640224326422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394.19719668791743</v>
      </c>
      <c r="AC36">
        <f t="shared" si="2"/>
        <v>386.02516379655071</v>
      </c>
      <c r="AE36">
        <f t="shared" si="3"/>
        <v>0</v>
      </c>
      <c r="AF36">
        <f t="shared" si="24"/>
        <v>0</v>
      </c>
      <c r="AG36">
        <f t="shared" si="24"/>
        <v>-7.9360279909791362</v>
      </c>
      <c r="AH36">
        <f t="shared" si="5"/>
        <v>-1046.245349959818</v>
      </c>
      <c r="AI36">
        <f t="shared" si="25"/>
        <v>-1054.181377950797</v>
      </c>
      <c r="AJ36">
        <f t="shared" si="7"/>
        <v>8.1720328913667117</v>
      </c>
      <c r="AK36">
        <f t="shared" si="22"/>
        <v>27.593803768154224</v>
      </c>
      <c r="AL36">
        <f t="shared" si="8"/>
        <v>-1018.4155412912762</v>
      </c>
      <c r="AN36">
        <f t="shared" si="26"/>
        <v>0</v>
      </c>
      <c r="AO36">
        <f t="shared" si="26"/>
        <v>0</v>
      </c>
      <c r="AP36">
        <f t="shared" si="26"/>
        <v>-0.29585906808073731</v>
      </c>
      <c r="AQ36">
        <f t="shared" si="26"/>
        <v>-39.004546679367984</v>
      </c>
      <c r="AR36">
        <f t="shared" si="26"/>
        <v>-39.300405747448714</v>
      </c>
      <c r="AS36">
        <f t="shared" si="26"/>
        <v>0.30465744807265827</v>
      </c>
      <c r="AT36">
        <f t="shared" si="26"/>
        <v>1.0287107198876699</v>
      </c>
      <c r="AU36">
        <f t="shared" si="23"/>
        <v>-37.967037579488391</v>
      </c>
      <c r="AW36">
        <v>33</v>
      </c>
      <c r="AX36">
        <f>IF(Z36&gt;0, (R36*SUMPRODUCT(K36:$K$98, X36:$X$98)-K36*$AZ$3)/Z36, 0)</f>
        <v>608.02640224326422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6.8699859999999998E-3</v>
      </c>
      <c r="Q37" s="4">
        <f t="shared" si="21"/>
        <v>12.5</v>
      </c>
      <c r="R37">
        <f t="shared" si="0"/>
        <v>250000</v>
      </c>
      <c r="S37">
        <f t="shared" si="1"/>
        <v>604.21756679215275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386.02516379655071</v>
      </c>
      <c r="AC37">
        <f t="shared" si="2"/>
        <v>377.1355570661633</v>
      </c>
      <c r="AE37">
        <f t="shared" si="3"/>
        <v>0</v>
      </c>
      <c r="AF37">
        <f t="shared" si="24"/>
        <v>0</v>
      </c>
      <c r="AG37">
        <f t="shared" si="24"/>
        <v>-7.8021473098757097</v>
      </c>
      <c r="AH37">
        <f t="shared" si="5"/>
        <v>-1090.4080238726956</v>
      </c>
      <c r="AI37">
        <f t="shared" si="25"/>
        <v>-1098.2101711825712</v>
      </c>
      <c r="AJ37">
        <f t="shared" si="7"/>
        <v>8.8896067303874133</v>
      </c>
      <c r="AK37">
        <f t="shared" si="22"/>
        <v>27.021761465758551</v>
      </c>
      <c r="AL37">
        <f t="shared" si="8"/>
        <v>-1062.2988029864252</v>
      </c>
      <c r="AN37">
        <f t="shared" si="26"/>
        <v>0</v>
      </c>
      <c r="AO37">
        <f t="shared" si="26"/>
        <v>0</v>
      </c>
      <c r="AP37">
        <f t="shared" si="26"/>
        <v>-0.25970350870021625</v>
      </c>
      <c r="AQ37">
        <f t="shared" si="26"/>
        <v>-36.295493851566285</v>
      </c>
      <c r="AR37">
        <f t="shared" si="26"/>
        <v>-36.555197360266497</v>
      </c>
      <c r="AS37">
        <f t="shared" si="26"/>
        <v>0.29590085487420081</v>
      </c>
      <c r="AT37">
        <f t="shared" si="26"/>
        <v>0.89945062368087836</v>
      </c>
      <c r="AU37">
        <f t="shared" si="23"/>
        <v>-35.359845881711415</v>
      </c>
      <c r="AW37">
        <v>34</v>
      </c>
      <c r="AX37">
        <f>IF(Z37&gt;0, (R37*SUMPRODUCT(K37:$K$98, X37:$X$98)-K37*$AZ$3)/Z37, 0)</f>
        <v>604.21756679215275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7.3063119999999997E-3</v>
      </c>
      <c r="Q38" s="4">
        <f t="shared" si="21"/>
        <v>12.5</v>
      </c>
      <c r="R38">
        <f t="shared" si="0"/>
        <v>250000</v>
      </c>
      <c r="S38">
        <f t="shared" si="1"/>
        <v>599.52165644533841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377.1355570661633</v>
      </c>
      <c r="AC38">
        <f t="shared" si="2"/>
        <v>367.728402454758</v>
      </c>
      <c r="AE38">
        <f t="shared" si="3"/>
        <v>0</v>
      </c>
      <c r="AF38">
        <f t="shared" si="24"/>
        <v>0</v>
      </c>
      <c r="AG38">
        <f t="shared" si="24"/>
        <v>-7.667120914261039</v>
      </c>
      <c r="AH38">
        <f t="shared" si="5"/>
        <v>-1140.0984503182524</v>
      </c>
      <c r="AI38">
        <f t="shared" si="25"/>
        <v>-1147.7655712325134</v>
      </c>
      <c r="AJ38">
        <f t="shared" si="7"/>
        <v>9.4071546114053035</v>
      </c>
      <c r="AK38">
        <f t="shared" si="22"/>
        <v>26.399488994631433</v>
      </c>
      <c r="AL38">
        <f t="shared" si="8"/>
        <v>-1111.9589276264767</v>
      </c>
      <c r="AN38">
        <f t="shared" si="26"/>
        <v>0</v>
      </c>
      <c r="AO38">
        <f t="shared" si="26"/>
        <v>0</v>
      </c>
      <c r="AP38">
        <f t="shared" si="26"/>
        <v>-0.2278651774563889</v>
      </c>
      <c r="AQ38">
        <f t="shared" si="26"/>
        <v>-33.883479679615974</v>
      </c>
      <c r="AR38">
        <f t="shared" si="26"/>
        <v>-34.111344857072361</v>
      </c>
      <c r="AS38">
        <f t="shared" si="26"/>
        <v>0.27957860308430449</v>
      </c>
      <c r="AT38">
        <f t="shared" si="26"/>
        <v>0.78458711057114672</v>
      </c>
      <c r="AU38">
        <f t="shared" si="23"/>
        <v>-33.047179143416912</v>
      </c>
      <c r="AW38">
        <v>35</v>
      </c>
      <c r="AX38">
        <f>IF(Z38&gt;0, (R38*SUMPRODUCT(K38:$K$98, X38:$X$98)-K38*$AZ$3)/Z38, 0)</f>
        <v>599.52165644533841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7.7977719999999997E-3</v>
      </c>
      <c r="Q39" s="4">
        <f t="shared" si="21"/>
        <v>12.5</v>
      </c>
      <c r="R39">
        <f t="shared" si="0"/>
        <v>250000</v>
      </c>
      <c r="S39">
        <f t="shared" si="1"/>
        <v>593.99211748480093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367.728402454758</v>
      </c>
      <c r="AC39">
        <f t="shared" si="2"/>
        <v>357.85236852528601</v>
      </c>
      <c r="AE39">
        <f t="shared" si="3"/>
        <v>0</v>
      </c>
      <c r="AF39">
        <f t="shared" si="24"/>
        <v>0</v>
      </c>
      <c r="AG39">
        <f t="shared" si="24"/>
        <v>-7.5306632443325885</v>
      </c>
      <c r="AH39">
        <f t="shared" si="5"/>
        <v>-1195.7292157167826</v>
      </c>
      <c r="AI39">
        <f t="shared" si="25"/>
        <v>-1203.2598789611152</v>
      </c>
      <c r="AJ39">
        <f t="shared" si="7"/>
        <v>9.876033929471987</v>
      </c>
      <c r="AK39">
        <f t="shared" si="22"/>
        <v>25.740988171833063</v>
      </c>
      <c r="AL39">
        <f t="shared" si="8"/>
        <v>-1167.6428568598101</v>
      </c>
      <c r="AN39">
        <f t="shared" si="26"/>
        <v>0</v>
      </c>
      <c r="AO39">
        <f t="shared" si="26"/>
        <v>0</v>
      </c>
      <c r="AP39">
        <f t="shared" si="26"/>
        <v>-0.19983007587614329</v>
      </c>
      <c r="AQ39">
        <f t="shared" si="26"/>
        <v>-31.729298224008222</v>
      </c>
      <c r="AR39">
        <f t="shared" si="26"/>
        <v>-31.929128299884365</v>
      </c>
      <c r="AS39">
        <f t="shared" si="26"/>
        <v>0.26206570994486933</v>
      </c>
      <c r="AT39">
        <f t="shared" si="26"/>
        <v>0.68305054317432623</v>
      </c>
      <c r="AU39">
        <f t="shared" si="23"/>
        <v>-30.984012046765166</v>
      </c>
      <c r="AW39">
        <v>36</v>
      </c>
      <c r="AX39">
        <f>IF(Z39&gt;0, (R39*SUMPRODUCT(K39:$K$98, X39:$X$98)-K39*$AZ$3)/Z39, 0)</f>
        <v>593.99211748480093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8.3605269999999995E-3</v>
      </c>
      <c r="Q40" s="4">
        <f t="shared" si="21"/>
        <v>12.5</v>
      </c>
      <c r="R40">
        <f t="shared" si="0"/>
        <v>250000</v>
      </c>
      <c r="S40">
        <f t="shared" si="1"/>
        <v>587.69557881934384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357.85236852528601</v>
      </c>
      <c r="AC40">
        <f t="shared" si="2"/>
        <v>347.55828972104899</v>
      </c>
      <c r="AE40">
        <f t="shared" si="3"/>
        <v>0</v>
      </c>
      <c r="AF40">
        <f t="shared" si="24"/>
        <v>0</v>
      </c>
      <c r="AG40">
        <f t="shared" si="24"/>
        <v>-7.392396298507113</v>
      </c>
      <c r="AH40">
        <f t="shared" si="5"/>
        <v>-1259.2062676430039</v>
      </c>
      <c r="AI40">
        <f t="shared" si="25"/>
        <v>-1266.5986639415109</v>
      </c>
      <c r="AJ40">
        <f t="shared" si="7"/>
        <v>10.294078804237017</v>
      </c>
      <c r="AK40">
        <f t="shared" si="22"/>
        <v>25.049665796770022</v>
      </c>
      <c r="AL40">
        <f t="shared" si="8"/>
        <v>-1231.2549193405039</v>
      </c>
      <c r="AN40">
        <f t="shared" si="26"/>
        <v>0</v>
      </c>
      <c r="AO40">
        <f t="shared" si="26"/>
        <v>0</v>
      </c>
      <c r="AP40">
        <f t="shared" si="26"/>
        <v>-0.17514383068982795</v>
      </c>
      <c r="AQ40">
        <f t="shared" si="26"/>
        <v>-29.833656156688289</v>
      </c>
      <c r="AR40">
        <f t="shared" si="26"/>
        <v>-30.008799987378115</v>
      </c>
      <c r="AS40">
        <f t="shared" si="26"/>
        <v>0.24389173988969415</v>
      </c>
      <c r="AT40">
        <f t="shared" si="26"/>
        <v>0.59348744953409394</v>
      </c>
      <c r="AU40">
        <f t="shared" si="23"/>
        <v>-29.171420797954326</v>
      </c>
      <c r="AW40">
        <v>37</v>
      </c>
      <c r="AX40">
        <f>IF(Z40&gt;0, (R40*SUMPRODUCT(K40:$K$98, X40:$X$98)-K40*$AZ$3)/Z40, 0)</f>
        <v>587.69557881934384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9.009787E-3</v>
      </c>
      <c r="Q41" s="4">
        <f t="shared" si="21"/>
        <v>12.5</v>
      </c>
      <c r="R41">
        <f t="shared" si="0"/>
        <v>250000</v>
      </c>
      <c r="S41">
        <f t="shared" si="1"/>
        <v>580.64901837640366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347.55828972104899</v>
      </c>
      <c r="AC41">
        <f t="shared" si="2"/>
        <v>336.86322233201366</v>
      </c>
      <c r="AE41">
        <f t="shared" si="3"/>
        <v>0</v>
      </c>
      <c r="AF41">
        <f t="shared" si="24"/>
        <v>0</v>
      </c>
      <c r="AG41">
        <f t="shared" si="24"/>
        <v>-7.2518684194529044</v>
      </c>
      <c r="AH41">
        <f t="shared" si="5"/>
        <v>-1332.0783213827501</v>
      </c>
      <c r="AI41">
        <f t="shared" si="25"/>
        <v>-1339.330189802203</v>
      </c>
      <c r="AJ41">
        <f t="shared" si="7"/>
        <v>10.69506738903533</v>
      </c>
      <c r="AK41">
        <f t="shared" si="22"/>
        <v>24.329080280473431</v>
      </c>
      <c r="AL41">
        <f t="shared" si="8"/>
        <v>-1304.3060421326943</v>
      </c>
      <c r="AN41">
        <f t="shared" si="26"/>
        <v>0</v>
      </c>
      <c r="AO41">
        <f t="shared" si="26"/>
        <v>0</v>
      </c>
      <c r="AP41">
        <f t="shared" si="26"/>
        <v>-0.15340569979825916</v>
      </c>
      <c r="AQ41">
        <f t="shared" si="26"/>
        <v>-28.178725158560944</v>
      </c>
      <c r="AR41">
        <f t="shared" si="26"/>
        <v>-28.332130858359204</v>
      </c>
      <c r="AS41">
        <f t="shared" si="26"/>
        <v>0.22624297661047216</v>
      </c>
      <c r="AT41">
        <f t="shared" si="26"/>
        <v>0.51465627476947795</v>
      </c>
      <c r="AU41">
        <f t="shared" si="23"/>
        <v>-27.591231606979253</v>
      </c>
      <c r="AW41">
        <v>38</v>
      </c>
      <c r="AX41">
        <f>IF(Z41&gt;0, (R41*SUMPRODUCT(K41:$K$98, X41:$X$98)-K41*$AZ$3)/Z41, 0)</f>
        <v>580.64901837640366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9.7579090000000004E-3</v>
      </c>
      <c r="Q42" s="4">
        <f t="shared" si="21"/>
        <v>12.5</v>
      </c>
      <c r="R42">
        <f t="shared" si="0"/>
        <v>250000</v>
      </c>
      <c r="S42">
        <f t="shared" si="1"/>
        <v>572.85037500494809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336.86322233201366</v>
      </c>
      <c r="AC42">
        <f t="shared" si="2"/>
        <v>325.77252285885692</v>
      </c>
      <c r="AE42">
        <f t="shared" si="3"/>
        <v>0</v>
      </c>
      <c r="AF42">
        <f t="shared" si="24"/>
        <v>0</v>
      </c>
      <c r="AG42">
        <f t="shared" si="24"/>
        <v>-7.108586663141379</v>
      </c>
      <c r="AH42">
        <f t="shared" si="5"/>
        <v>-1415.2614423399054</v>
      </c>
      <c r="AI42">
        <f t="shared" si="25"/>
        <v>-1422.3700290030467</v>
      </c>
      <c r="AJ42">
        <f t="shared" si="7"/>
        <v>11.090699473156747</v>
      </c>
      <c r="AK42">
        <f t="shared" si="22"/>
        <v>23.580425563240958</v>
      </c>
      <c r="AL42">
        <f t="shared" si="8"/>
        <v>-1387.6989039666491</v>
      </c>
      <c r="AN42">
        <f t="shared" si="26"/>
        <v>0</v>
      </c>
      <c r="AO42">
        <f t="shared" si="26"/>
        <v>0</v>
      </c>
      <c r="AP42">
        <f t="shared" si="26"/>
        <v>-0.13426314637639625</v>
      </c>
      <c r="AQ42">
        <f t="shared" si="26"/>
        <v>-26.730693905584484</v>
      </c>
      <c r="AR42">
        <f t="shared" si="26"/>
        <v>-26.864957051960879</v>
      </c>
      <c r="AS42">
        <f t="shared" si="26"/>
        <v>0.20947514285814786</v>
      </c>
      <c r="AT42">
        <f t="shared" si="26"/>
        <v>0.44537434500602219</v>
      </c>
      <c r="AU42">
        <f t="shared" si="23"/>
        <v>-26.21010756409671</v>
      </c>
      <c r="AW42">
        <v>39</v>
      </c>
      <c r="AX42">
        <f>IF(Z42&gt;0, (R42*SUMPRODUCT(K42:$K$98, X42:$X$98)-K42*$AZ$3)/Z42, 0)</f>
        <v>572.85037500494809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1.0650522000000001E-2</v>
      </c>
      <c r="Q43" s="4">
        <f t="shared" si="21"/>
        <v>12.5</v>
      </c>
      <c r="R43">
        <f t="shared" si="0"/>
        <v>250000</v>
      </c>
      <c r="S43">
        <f t="shared" si="1"/>
        <v>564.32858134647097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325.77252285885692</v>
      </c>
      <c r="AC43">
        <f t="shared" si="2"/>
        <v>314.29899474381216</v>
      </c>
      <c r="AE43">
        <f t="shared" si="3"/>
        <v>0</v>
      </c>
      <c r="AF43">
        <f t="shared" si="24"/>
        <v>0</v>
      </c>
      <c r="AG43">
        <f t="shared" si="24"/>
        <v>-6.9617906378652714</v>
      </c>
      <c r="AH43">
        <f t="shared" si="5"/>
        <v>-1514.2031728938771</v>
      </c>
      <c r="AI43">
        <f t="shared" si="25"/>
        <v>-1521.1649635317424</v>
      </c>
      <c r="AJ43">
        <f t="shared" si="7"/>
        <v>11.473528115044758</v>
      </c>
      <c r="AK43">
        <f t="shared" si="22"/>
        <v>22.804076600119988</v>
      </c>
      <c r="AL43">
        <f t="shared" si="8"/>
        <v>-1486.8873588165777</v>
      </c>
      <c r="AN43">
        <f t="shared" si="26"/>
        <v>0</v>
      </c>
      <c r="AO43">
        <f t="shared" si="26"/>
        <v>0</v>
      </c>
      <c r="AP43">
        <f t="shared" si="26"/>
        <v>-0.11740226992710825</v>
      </c>
      <c r="AQ43">
        <f t="shared" si="26"/>
        <v>-25.535224897696938</v>
      </c>
      <c r="AR43">
        <f t="shared" si="26"/>
        <v>-25.652627167624047</v>
      </c>
      <c r="AS43">
        <f t="shared" si="26"/>
        <v>0.19348732457599344</v>
      </c>
      <c r="AT43">
        <f t="shared" si="26"/>
        <v>0.38456346875531411</v>
      </c>
      <c r="AU43">
        <f t="shared" si="23"/>
        <v>-25.074576374292739</v>
      </c>
      <c r="AW43">
        <v>40</v>
      </c>
      <c r="AX43">
        <f>IF(Z43&gt;0, (R43*SUMPRODUCT(K43:$K$98, X43:$X$98)-K43*$AZ$3)/Z43, 0)</f>
        <v>564.32858134647097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1.1678121E-2</v>
      </c>
      <c r="Q44" s="4">
        <f t="shared" si="21"/>
        <v>12.5</v>
      </c>
      <c r="R44">
        <f t="shared" si="0"/>
        <v>250000</v>
      </c>
      <c r="S44">
        <f t="shared" si="1"/>
        <v>554.96975084316068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314.29899474381216</v>
      </c>
      <c r="AC44">
        <f t="shared" si="2"/>
        <v>302.38623930195416</v>
      </c>
      <c r="AE44">
        <f t="shared" si="3"/>
        <v>0</v>
      </c>
      <c r="AF44">
        <f t="shared" si="24"/>
        <v>0</v>
      </c>
      <c r="AG44">
        <f t="shared" si="24"/>
        <v>-6.8108720980409609</v>
      </c>
      <c r="AH44">
        <f t="shared" si="5"/>
        <v>-1626.0126689131564</v>
      </c>
      <c r="AI44">
        <f t="shared" si="25"/>
        <v>-1632.8235410111974</v>
      </c>
      <c r="AJ44">
        <f t="shared" si="7"/>
        <v>11.912755441857996</v>
      </c>
      <c r="AK44">
        <f t="shared" si="22"/>
        <v>22.000929632066853</v>
      </c>
      <c r="AL44">
        <f t="shared" si="8"/>
        <v>-1598.9098559372726</v>
      </c>
      <c r="AN44">
        <f t="shared" si="26"/>
        <v>0</v>
      </c>
      <c r="AO44">
        <f t="shared" si="26"/>
        <v>0</v>
      </c>
      <c r="AP44">
        <f t="shared" si="26"/>
        <v>-0.10255107974460154</v>
      </c>
      <c r="AQ44">
        <f t="shared" si="26"/>
        <v>-24.482819890775556</v>
      </c>
      <c r="AR44">
        <f t="shared" si="26"/>
        <v>-24.58537097052016</v>
      </c>
      <c r="AS44">
        <f t="shared" si="26"/>
        <v>0.17936997137962818</v>
      </c>
      <c r="AT44">
        <f t="shared" si="26"/>
        <v>0.33126728217410228</v>
      </c>
      <c r="AU44">
        <f t="shared" si="23"/>
        <v>-24.074733716966428</v>
      </c>
      <c r="AW44">
        <v>41</v>
      </c>
      <c r="AX44">
        <f>IF(Z44&gt;0, (R44*SUMPRODUCT(K44:$K$98, X44:$X$98)-K44*$AZ$3)/Z44, 0)</f>
        <v>554.96975084316068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1.2859717E-2</v>
      </c>
      <c r="Q45" s="4">
        <f t="shared" si="21"/>
        <v>12.5</v>
      </c>
      <c r="R45">
        <f t="shared" si="0"/>
        <v>250000</v>
      </c>
      <c r="S45">
        <f t="shared" si="1"/>
        <v>544.81330331173217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302.38623930195416</v>
      </c>
      <c r="AC45">
        <f t="shared" si="2"/>
        <v>290.06633856817768</v>
      </c>
      <c r="AE45">
        <f t="shared" si="3"/>
        <v>0</v>
      </c>
      <c r="AF45">
        <f t="shared" si="24"/>
        <v>0</v>
      </c>
      <c r="AG45">
        <f t="shared" si="24"/>
        <v>-6.6551774893565483</v>
      </c>
      <c r="AH45">
        <f t="shared" si="5"/>
        <v>-1751.7177540800601</v>
      </c>
      <c r="AI45">
        <f t="shared" si="25"/>
        <v>-1758.3729315694166</v>
      </c>
      <c r="AJ45">
        <f t="shared" si="7"/>
        <v>12.319900733776478</v>
      </c>
      <c r="AK45">
        <f t="shared" si="22"/>
        <v>21.167036751136795</v>
      </c>
      <c r="AL45">
        <f t="shared" si="8"/>
        <v>-1724.8859940845034</v>
      </c>
      <c r="AN45">
        <f t="shared" si="26"/>
        <v>0</v>
      </c>
      <c r="AO45">
        <f t="shared" si="26"/>
        <v>0</v>
      </c>
      <c r="AP45">
        <f t="shared" si="26"/>
        <v>-8.9470349181781705E-2</v>
      </c>
      <c r="AQ45">
        <f t="shared" si="26"/>
        <v>-23.54960470642871</v>
      </c>
      <c r="AR45">
        <f t="shared" si="26"/>
        <v>-23.63907505561049</v>
      </c>
      <c r="AS45">
        <f t="shared" si="26"/>
        <v>0.16562530785973703</v>
      </c>
      <c r="AT45">
        <f t="shared" si="26"/>
        <v>0.2845637358727931</v>
      </c>
      <c r="AU45">
        <f t="shared" si="23"/>
        <v>-23.188886011877962</v>
      </c>
      <c r="AW45">
        <v>42</v>
      </c>
      <c r="AX45">
        <f>IF(Z45&gt;0, (R45*SUMPRODUCT(K45:$K$98, X45:$X$98)-K45*$AZ$3)/Z45, 0)</f>
        <v>544.81330331173217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1.4223828000000001E-2</v>
      </c>
      <c r="Q46" s="4">
        <f t="shared" si="21"/>
        <v>12.5</v>
      </c>
      <c r="R46">
        <f t="shared" si="0"/>
        <v>250000</v>
      </c>
      <c r="S46">
        <f t="shared" si="1"/>
        <v>533.91214436398593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290.06633856817768</v>
      </c>
      <c r="AC46">
        <f t="shared" si="2"/>
        <v>277.37648310906962</v>
      </c>
      <c r="AE46">
        <f t="shared" si="3"/>
        <v>0</v>
      </c>
      <c r="AF46">
        <f t="shared" si="24"/>
        <v>0</v>
      </c>
      <c r="AG46">
        <f t="shared" si="24"/>
        <v>-6.4939636145449038</v>
      </c>
      <c r="AH46">
        <f t="shared" si="5"/>
        <v>-1893.2419983615875</v>
      </c>
      <c r="AI46">
        <f t="shared" si="25"/>
        <v>-1899.7359619761326</v>
      </c>
      <c r="AJ46">
        <f t="shared" si="7"/>
        <v>12.68985545910806</v>
      </c>
      <c r="AK46">
        <f t="shared" si="22"/>
        <v>20.304643699772441</v>
      </c>
      <c r="AL46">
        <f t="shared" si="8"/>
        <v>-1866.7414628172521</v>
      </c>
      <c r="AN46">
        <f t="shared" si="26"/>
        <v>0</v>
      </c>
      <c r="AO46">
        <f t="shared" si="26"/>
        <v>0</v>
      </c>
      <c r="AP46">
        <f t="shared" si="26"/>
        <v>-7.7949138242948454E-2</v>
      </c>
      <c r="AQ46">
        <f t="shared" si="26"/>
        <v>-22.725193890385778</v>
      </c>
      <c r="AR46">
        <f t="shared" si="26"/>
        <v>-22.803143028628728</v>
      </c>
      <c r="AS46">
        <f t="shared" si="26"/>
        <v>0.15232042496350956</v>
      </c>
      <c r="AT46">
        <f t="shared" si="26"/>
        <v>0.2437231824309031</v>
      </c>
      <c r="AU46">
        <f t="shared" si="23"/>
        <v>-22.407099421234317</v>
      </c>
      <c r="AW46">
        <v>43</v>
      </c>
      <c r="AX46">
        <f>IF(Z46&gt;0, (R46*SUMPRODUCT(K46:$K$98, X46:$X$98)-K46*$AZ$3)/Z46, 0)</f>
        <v>533.91214436398593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1.5749540999999999E-2</v>
      </c>
      <c r="Q47" s="4">
        <f t="shared" si="21"/>
        <v>12.5</v>
      </c>
      <c r="R47">
        <f t="shared" si="0"/>
        <v>250000</v>
      </c>
      <c r="S47">
        <f t="shared" si="1"/>
        <v>522.28161754849634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277.37648310906962</v>
      </c>
      <c r="AC47">
        <f t="shared" si="2"/>
        <v>264.34749390379142</v>
      </c>
      <c r="AE47">
        <f t="shared" si="3"/>
        <v>0</v>
      </c>
      <c r="AF47">
        <f t="shared" si="24"/>
        <v>0</v>
      </c>
      <c r="AG47">
        <f t="shared" si="24"/>
        <v>-6.3267470321996715</v>
      </c>
      <c r="AH47">
        <f t="shared" si="5"/>
        <v>-2045.538923995663</v>
      </c>
      <c r="AI47">
        <f t="shared" si="25"/>
        <v>-2051.8656710278628</v>
      </c>
      <c r="AJ47">
        <f t="shared" si="7"/>
        <v>13.028989205278208</v>
      </c>
      <c r="AK47">
        <f t="shared" si="22"/>
        <v>19.416353817634874</v>
      </c>
      <c r="AL47">
        <f t="shared" si="8"/>
        <v>-2019.4203280049496</v>
      </c>
      <c r="AN47">
        <f t="shared" si="26"/>
        <v>0</v>
      </c>
      <c r="AO47">
        <f t="shared" si="26"/>
        <v>0</v>
      </c>
      <c r="AP47">
        <f t="shared" si="26"/>
        <v>-6.7805342599863386E-2</v>
      </c>
      <c r="AQ47">
        <f t="shared" si="26"/>
        <v>-21.92255622628544</v>
      </c>
      <c r="AR47">
        <f t="shared" si="26"/>
        <v>-21.990361568885305</v>
      </c>
      <c r="AS47">
        <f t="shared" si="26"/>
        <v>0.13963496126802774</v>
      </c>
      <c r="AT47">
        <f t="shared" si="26"/>
        <v>0.20808995775308697</v>
      </c>
      <c r="AU47">
        <f t="shared" si="23"/>
        <v>-21.64263664986419</v>
      </c>
      <c r="AW47">
        <v>44</v>
      </c>
      <c r="AX47">
        <f>IF(Z47&gt;0, (R47*SUMPRODUCT(K47:$K$98, X47:$X$98)-K47*$AZ$3)/Z47, 0)</f>
        <v>522.28161754849634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1.7447312E-2</v>
      </c>
      <c r="Q48" s="4">
        <f t="shared" si="21"/>
        <v>12.5</v>
      </c>
      <c r="R48">
        <f t="shared" si="0"/>
        <v>250000</v>
      </c>
      <c r="S48">
        <f t="shared" si="1"/>
        <v>510.07312199337787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264.34749390379142</v>
      </c>
      <c r="AC48">
        <f t="shared" si="2"/>
        <v>251.08226328920938</v>
      </c>
      <c r="AE48">
        <f t="shared" si="3"/>
        <v>0</v>
      </c>
      <c r="AF48">
        <f t="shared" si="24"/>
        <v>0</v>
      </c>
      <c r="AG48">
        <f t="shared" si="24"/>
        <v>-6.1530948324618127</v>
      </c>
      <c r="AH48">
        <f t="shared" si="5"/>
        <v>-2207.6945883172339</v>
      </c>
      <c r="AI48">
        <f t="shared" si="25"/>
        <v>-2213.8476831496955</v>
      </c>
      <c r="AJ48">
        <f t="shared" si="7"/>
        <v>13.265230614582038</v>
      </c>
      <c r="AK48">
        <f t="shared" si="22"/>
        <v>18.5043245732654</v>
      </c>
      <c r="AL48">
        <f t="shared" si="8"/>
        <v>-2182.0781279618482</v>
      </c>
      <c r="AN48">
        <f t="shared" si="26"/>
        <v>0</v>
      </c>
      <c r="AO48">
        <f t="shared" si="26"/>
        <v>0</v>
      </c>
      <c r="AP48">
        <f t="shared" si="26"/>
        <v>-5.8878810898444676E-2</v>
      </c>
      <c r="AQ48">
        <f t="shared" si="26"/>
        <v>-21.125374421548344</v>
      </c>
      <c r="AR48">
        <f t="shared" si="26"/>
        <v>-21.184253232446789</v>
      </c>
      <c r="AS48">
        <f t="shared" si="26"/>
        <v>0.12693466071085166</v>
      </c>
      <c r="AT48">
        <f t="shared" si="26"/>
        <v>0.17706742005743306</v>
      </c>
      <c r="AU48">
        <f t="shared" si="23"/>
        <v>-20.880251151678504</v>
      </c>
      <c r="AW48">
        <v>45</v>
      </c>
      <c r="AX48">
        <f>IF(Z48&gt;0, (R48*SUMPRODUCT(K48:$K$98, X48:$X$98)-K48*$AZ$3)/Z48, 0)</f>
        <v>510.07312199337787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1.9300032000000002E-2</v>
      </c>
      <c r="Q49" s="4">
        <f t="shared" si="21"/>
        <v>12.5</v>
      </c>
      <c r="R49">
        <f t="shared" si="0"/>
        <v>250000</v>
      </c>
      <c r="S49">
        <f t="shared" si="1"/>
        <v>497.43480326931262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251.08226328920938</v>
      </c>
      <c r="AC49">
        <f t="shared" si="2"/>
        <v>237.68664387811035</v>
      </c>
      <c r="AE49">
        <f t="shared" si="3"/>
        <v>0</v>
      </c>
      <c r="AF49">
        <f t="shared" si="24"/>
        <v>0</v>
      </c>
      <c r="AG49">
        <f t="shared" si="24"/>
        <v>-5.9728089569716465</v>
      </c>
      <c r="AH49">
        <f t="shared" si="5"/>
        <v>-2375.0985433109527</v>
      </c>
      <c r="AI49">
        <f t="shared" si="25"/>
        <v>-2381.0713522679243</v>
      </c>
      <c r="AJ49">
        <f t="shared" si="7"/>
        <v>13.395619411099034</v>
      </c>
      <c r="AK49">
        <f t="shared" si="22"/>
        <v>17.575758430244658</v>
      </c>
      <c r="AL49">
        <f t="shared" si="8"/>
        <v>-2350.0999744265805</v>
      </c>
      <c r="AN49">
        <f t="shared" si="26"/>
        <v>0</v>
      </c>
      <c r="AO49">
        <f t="shared" si="26"/>
        <v>0</v>
      </c>
      <c r="AP49">
        <f t="shared" si="26"/>
        <v>-5.1030053441962764E-2</v>
      </c>
      <c r="AQ49">
        <f t="shared" si="26"/>
        <v>-20.292195258248768</v>
      </c>
      <c r="AR49">
        <f t="shared" si="26"/>
        <v>-20.34322531169073</v>
      </c>
      <c r="AS49">
        <f t="shared" si="26"/>
        <v>0.11444852486679366</v>
      </c>
      <c r="AT49">
        <f t="shared" si="26"/>
        <v>0.150162494471137</v>
      </c>
      <c r="AU49">
        <f t="shared" si="23"/>
        <v>-20.0786142923528</v>
      </c>
      <c r="AW49">
        <v>46</v>
      </c>
      <c r="AX49">
        <f>IF(Z49&gt;0, (R49*SUMPRODUCT(K49:$K$98, X49:$X$98)-K49*$AZ$3)/Z49, 0)</f>
        <v>497.43480326931262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2.1337168E-2</v>
      </c>
      <c r="Q50" s="4">
        <f t="shared" si="21"/>
        <v>12.5</v>
      </c>
      <c r="R50">
        <f t="shared" si="0"/>
        <v>250000</v>
      </c>
      <c r="S50">
        <f t="shared" si="1"/>
        <v>484.59654335365741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237.68664387811035</v>
      </c>
      <c r="AC50">
        <f t="shared" si="2"/>
        <v>224.29601559347711</v>
      </c>
      <c r="AE50">
        <f t="shared" si="3"/>
        <v>0</v>
      </c>
      <c r="AF50">
        <f t="shared" si="24"/>
        <v>0</v>
      </c>
      <c r="AG50">
        <f t="shared" si="24"/>
        <v>-5.7856380392551214</v>
      </c>
      <c r="AH50">
        <f t="shared" si="5"/>
        <v>-2548.856562936176</v>
      </c>
      <c r="AI50">
        <f t="shared" si="25"/>
        <v>-2554.642200975431</v>
      </c>
      <c r="AJ50">
        <f t="shared" si="7"/>
        <v>13.390628284633237</v>
      </c>
      <c r="AK50">
        <f t="shared" si="22"/>
        <v>16.638065071467725</v>
      </c>
      <c r="AL50">
        <f t="shared" si="8"/>
        <v>-2524.61350761933</v>
      </c>
      <c r="AN50">
        <f t="shared" si="26"/>
        <v>0</v>
      </c>
      <c r="AO50">
        <f t="shared" si="26"/>
        <v>0</v>
      </c>
      <c r="AP50">
        <f t="shared" si="26"/>
        <v>-4.4134746503752674E-2</v>
      </c>
      <c r="AQ50">
        <f t="shared" si="26"/>
        <v>-19.443514702502458</v>
      </c>
      <c r="AR50">
        <f t="shared" si="26"/>
        <v>-19.487649449006209</v>
      </c>
      <c r="AS50">
        <f t="shared" si="26"/>
        <v>0.10214810896541263</v>
      </c>
      <c r="AT50">
        <f t="shared" si="26"/>
        <v>0.12692062297362627</v>
      </c>
      <c r="AU50">
        <f t="shared" si="23"/>
        <v>-19.258580717067169</v>
      </c>
      <c r="AW50">
        <v>47</v>
      </c>
      <c r="AX50">
        <f>IF(Z50&gt;0, (R50*SUMPRODUCT(K50:$K$98, X50:$X$98)-K50*$AZ$3)/Z50, 0)</f>
        <v>484.59654335365741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2.3628113999999999E-2</v>
      </c>
      <c r="Q51" s="4">
        <f t="shared" si="21"/>
        <v>12.5</v>
      </c>
      <c r="R51">
        <f t="shared" si="0"/>
        <v>250000</v>
      </c>
      <c r="S51">
        <f t="shared" si="1"/>
        <v>471.76639367398411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224.29601559347711</v>
      </c>
      <c r="AC51">
        <f t="shared" si="2"/>
        <v>211.01461426027407</v>
      </c>
      <c r="AE51">
        <f t="shared" si="3"/>
        <v>0</v>
      </c>
      <c r="AF51">
        <f t="shared" si="24"/>
        <v>0</v>
      </c>
      <c r="AG51">
        <f t="shared" si="24"/>
        <v>-5.5910779437083136</v>
      </c>
      <c r="AH51">
        <f t="shared" si="5"/>
        <v>-2734.0743030851295</v>
      </c>
      <c r="AI51">
        <f t="shared" si="25"/>
        <v>-2739.6653810288376</v>
      </c>
      <c r="AJ51">
        <f t="shared" si="7"/>
        <v>13.281401333203036</v>
      </c>
      <c r="AK51">
        <f t="shared" si="22"/>
        <v>15.700721091543398</v>
      </c>
      <c r="AL51">
        <f t="shared" si="8"/>
        <v>-2710.683258604091</v>
      </c>
      <c r="AN51">
        <f t="shared" si="26"/>
        <v>0</v>
      </c>
      <c r="AO51">
        <f t="shared" si="26"/>
        <v>0</v>
      </c>
      <c r="AP51">
        <f t="shared" si="26"/>
        <v>-3.8080873408003008E-2</v>
      </c>
      <c r="AQ51">
        <f t="shared" si="26"/>
        <v>-18.621800388424454</v>
      </c>
      <c r="AR51">
        <f t="shared" si="26"/>
        <v>-18.659881261832453</v>
      </c>
      <c r="AS51">
        <f t="shared" si="26"/>
        <v>9.0459723141533263E-2</v>
      </c>
      <c r="AT51">
        <f t="shared" si="26"/>
        <v>0.10693772798754229</v>
      </c>
      <c r="AU51">
        <f t="shared" si="23"/>
        <v>-18.462483810703379</v>
      </c>
      <c r="AW51">
        <v>48</v>
      </c>
      <c r="AX51">
        <f>IF(Z51&gt;0, (R51*SUMPRODUCT(K51:$K$98, X51:$X$98)-K51*$AZ$3)/Z51, 0)</f>
        <v>471.76639367398411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2.6203289000000001E-2</v>
      </c>
      <c r="Q52" s="4">
        <f t="shared" si="21"/>
        <v>12.5</v>
      </c>
      <c r="R52">
        <f t="shared" si="0"/>
        <v>250000</v>
      </c>
      <c r="S52">
        <f t="shared" si="1"/>
        <v>459.05338196976498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211.01461426027407</v>
      </c>
      <c r="AC52">
        <f t="shared" si="2"/>
        <v>197.89470080872428</v>
      </c>
      <c r="AE52">
        <f t="shared" si="3"/>
        <v>0</v>
      </c>
      <c r="AF52">
        <f t="shared" si="24"/>
        <v>0</v>
      </c>
      <c r="AG52">
        <f t="shared" si="24"/>
        <v>-5.3886625330907156</v>
      </c>
      <c r="AH52">
        <f t="shared" si="5"/>
        <v>-2930.0926236102937</v>
      </c>
      <c r="AI52">
        <f t="shared" si="25"/>
        <v>-2935.4812861433843</v>
      </c>
      <c r="AJ52">
        <f t="shared" si="7"/>
        <v>13.119913451549792</v>
      </c>
      <c r="AK52">
        <f t="shared" si="22"/>
        <v>14.771022998219186</v>
      </c>
      <c r="AL52">
        <f t="shared" si="8"/>
        <v>-2907.5903496936157</v>
      </c>
      <c r="AN52">
        <f t="shared" si="26"/>
        <v>0</v>
      </c>
      <c r="AO52">
        <f t="shared" si="26"/>
        <v>0</v>
      </c>
      <c r="AP52">
        <f t="shared" si="26"/>
        <v>-3.2769839770214873E-2</v>
      </c>
      <c r="AQ52">
        <f t="shared" si="26"/>
        <v>-17.818645201469959</v>
      </c>
      <c r="AR52">
        <f t="shared" si="26"/>
        <v>-17.851415041240173</v>
      </c>
      <c r="AS52">
        <f t="shared" si="26"/>
        <v>7.9785560696408825E-2</v>
      </c>
      <c r="AT52">
        <f t="shared" si="26"/>
        <v>8.9826381578245504E-2</v>
      </c>
      <c r="AU52">
        <f t="shared" si="23"/>
        <v>-17.681803098965524</v>
      </c>
      <c r="AW52">
        <v>49</v>
      </c>
      <c r="AX52">
        <f>IF(Z52&gt;0, (R52*SUMPRODUCT(K52:$K$98, X52:$X$98)-K52*$AZ$3)/Z52, 0)</f>
        <v>459.05338196976498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2.9108322999999998E-2</v>
      </c>
      <c r="Q53" s="4">
        <f t="shared" si="21"/>
        <v>12.5</v>
      </c>
      <c r="R53">
        <f t="shared" si="0"/>
        <v>250000</v>
      </c>
      <c r="S53">
        <f t="shared" si="1"/>
        <v>446.57994839184312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197.89470080872428</v>
      </c>
      <c r="AC53">
        <f t="shared" si="2"/>
        <v>184.98845465803527</v>
      </c>
      <c r="AE53">
        <f t="shared" si="3"/>
        <v>0</v>
      </c>
      <c r="AF53">
        <f t="shared" si="24"/>
        <v>0</v>
      </c>
      <c r="AG53">
        <f t="shared" si="24"/>
        <v>-5.177920978208606</v>
      </c>
      <c r="AH53">
        <f t="shared" si="5"/>
        <v>-3137.0985910240543</v>
      </c>
      <c r="AI53">
        <f t="shared" si="25"/>
        <v>-3142.2765120022627</v>
      </c>
      <c r="AJ53">
        <f t="shared" si="7"/>
        <v>12.906246150689014</v>
      </c>
      <c r="AK53">
        <f t="shared" si="22"/>
        <v>13.8526290566107</v>
      </c>
      <c r="AL53">
        <f t="shared" si="8"/>
        <v>-3115.517636794963</v>
      </c>
      <c r="AN53">
        <f t="shared" si="26"/>
        <v>0</v>
      </c>
      <c r="AO53">
        <f t="shared" si="26"/>
        <v>0</v>
      </c>
      <c r="AP53">
        <f t="shared" si="26"/>
        <v>-2.8114523474842022E-2</v>
      </c>
      <c r="AQ53">
        <f t="shared" si="26"/>
        <v>-17.03348358374393</v>
      </c>
      <c r="AR53">
        <f t="shared" si="26"/>
        <v>-17.061598107218771</v>
      </c>
      <c r="AS53">
        <f t="shared" si="26"/>
        <v>7.0076959826677623E-2</v>
      </c>
      <c r="AT53">
        <f t="shared" si="26"/>
        <v>7.5215528865622217E-2</v>
      </c>
      <c r="AU53">
        <f t="shared" si="23"/>
        <v>-16.916305618526472</v>
      </c>
      <c r="AW53">
        <v>50</v>
      </c>
      <c r="AX53">
        <f>IF(Z53&gt;0, (R53*SUMPRODUCT(K53:$K$98, X53:$X$98)-K53*$AZ$3)/Z53, 0)</f>
        <v>446.57994839184312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3.2245303000000003E-2</v>
      </c>
      <c r="Q54" s="4">
        <f t="shared" si="21"/>
        <v>12.5</v>
      </c>
      <c r="R54">
        <f t="shared" si="0"/>
        <v>250000</v>
      </c>
      <c r="S54">
        <f t="shared" si="1"/>
        <v>434.39920102277637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184.98845465803527</v>
      </c>
      <c r="AC54">
        <f t="shared" si="2"/>
        <v>172.34104165534566</v>
      </c>
      <c r="AE54">
        <f t="shared" si="3"/>
        <v>0</v>
      </c>
      <c r="AF54">
        <f t="shared" si="24"/>
        <v>0</v>
      </c>
      <c r="AG54">
        <f t="shared" si="24"/>
        <v>-4.9591781375741268</v>
      </c>
      <c r="AH54">
        <f t="shared" si="5"/>
        <v>-3339.2726170478581</v>
      </c>
      <c r="AI54">
        <f t="shared" si="25"/>
        <v>-3344.2317951854325</v>
      </c>
      <c r="AJ54">
        <f t="shared" si="7"/>
        <v>12.647413002689603</v>
      </c>
      <c r="AK54">
        <f t="shared" si="22"/>
        <v>12.949191826062469</v>
      </c>
      <c r="AL54">
        <f t="shared" si="8"/>
        <v>-3318.6351903566806</v>
      </c>
      <c r="AN54">
        <f t="shared" si="26"/>
        <v>0</v>
      </c>
      <c r="AO54">
        <f t="shared" si="26"/>
        <v>0</v>
      </c>
      <c r="AP54">
        <f t="shared" si="26"/>
        <v>-2.404180081423813E-2</v>
      </c>
      <c r="AQ54">
        <f t="shared" si="26"/>
        <v>-16.188595145480249</v>
      </c>
      <c r="AR54">
        <f t="shared" si="26"/>
        <v>-16.212636946294488</v>
      </c>
      <c r="AS54">
        <f t="shared" si="26"/>
        <v>6.1313906415712785E-2</v>
      </c>
      <c r="AT54">
        <f t="shared" si="26"/>
        <v>6.2776912212281058E-2</v>
      </c>
      <c r="AU54">
        <f t="shared" si="23"/>
        <v>-16.088546127666493</v>
      </c>
      <c r="AW54">
        <v>51</v>
      </c>
      <c r="AX54">
        <f>IF(Z54&gt;0, (R54*SUMPRODUCT(K54:$K$98, X54:$X$98)-K54*$AZ$3)/Z54, 0)</f>
        <v>434.39920102277637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3.5522971E-2</v>
      </c>
      <c r="Q55" s="4">
        <f t="shared" si="21"/>
        <v>12.5</v>
      </c>
      <c r="R55">
        <f t="shared" si="0"/>
        <v>250000</v>
      </c>
      <c r="S55">
        <f t="shared" si="1"/>
        <v>422.70843898854321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172.34104165534566</v>
      </c>
      <c r="AC55">
        <f t="shared" si="2"/>
        <v>160.06858095723538</v>
      </c>
      <c r="AE55">
        <f t="shared" si="3"/>
        <v>0</v>
      </c>
      <c r="AF55">
        <f t="shared" si="24"/>
        <v>0</v>
      </c>
      <c r="AG55">
        <f t="shared" si="24"/>
        <v>-4.7334216150335058</v>
      </c>
      <c r="AH55">
        <f t="shared" si="5"/>
        <v>-3523.2948232975941</v>
      </c>
      <c r="AI55">
        <f t="shared" si="25"/>
        <v>-3528.0282449126275</v>
      </c>
      <c r="AJ55">
        <f t="shared" si="7"/>
        <v>12.27246069811028</v>
      </c>
      <c r="AK55">
        <f t="shared" si="22"/>
        <v>12.063872915874198</v>
      </c>
      <c r="AL55">
        <f t="shared" si="8"/>
        <v>-3503.6919112986434</v>
      </c>
      <c r="AN55">
        <f t="shared" si="26"/>
        <v>0</v>
      </c>
      <c r="AO55">
        <f t="shared" si="26"/>
        <v>0</v>
      </c>
      <c r="AP55">
        <f t="shared" si="26"/>
        <v>-2.048870233302124E-2</v>
      </c>
      <c r="AQ55">
        <f t="shared" si="26"/>
        <v>-15.250646305570667</v>
      </c>
      <c r="AR55">
        <f t="shared" si="26"/>
        <v>-15.271135007903688</v>
      </c>
      <c r="AS55">
        <f t="shared" si="26"/>
        <v>5.3121571367883244E-2</v>
      </c>
      <c r="AT55">
        <f t="shared" si="26"/>
        <v>5.2218695324268892E-2</v>
      </c>
      <c r="AU55">
        <f t="shared" si="23"/>
        <v>-15.165794741211537</v>
      </c>
      <c r="AW55">
        <v>52</v>
      </c>
      <c r="AX55">
        <f>IF(Z55&gt;0, (R55*SUMPRODUCT(K55:$K$98, X55:$X$98)-K55*$AZ$3)/Z55, 0)</f>
        <v>422.70843898854321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4.8051124000000001E-2</v>
      </c>
      <c r="Q56" s="4">
        <f t="shared" si="21"/>
        <v>12.5</v>
      </c>
      <c r="R56">
        <f t="shared" si="0"/>
        <v>250000</v>
      </c>
      <c r="S56">
        <f t="shared" si="1"/>
        <v>415.80628944237918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160.06858095723538</v>
      </c>
      <c r="AC56">
        <f t="shared" si="2"/>
        <v>148.31448326538793</v>
      </c>
      <c r="AE56">
        <f t="shared" si="3"/>
        <v>0</v>
      </c>
      <c r="AF56">
        <f t="shared" si="24"/>
        <v>0</v>
      </c>
      <c r="AG56">
        <f t="shared" si="24"/>
        <v>-4.4586411699149151</v>
      </c>
      <c r="AH56">
        <f t="shared" si="5"/>
        <v>-4548.9245793651044</v>
      </c>
      <c r="AI56">
        <f t="shared" si="25"/>
        <v>-4553.3832205350191</v>
      </c>
      <c r="AJ56">
        <f t="shared" si="7"/>
        <v>11.754097691847448</v>
      </c>
      <c r="AK56">
        <f t="shared" si="22"/>
        <v>11.204800667006477</v>
      </c>
      <c r="AL56">
        <f t="shared" si="8"/>
        <v>-4530.4243221761653</v>
      </c>
      <c r="AN56">
        <f t="shared" si="26"/>
        <v>0</v>
      </c>
      <c r="AO56">
        <f t="shared" si="26"/>
        <v>0</v>
      </c>
      <c r="AP56">
        <f t="shared" si="26"/>
        <v>-1.7231526904721368E-2</v>
      </c>
      <c r="AQ56">
        <f t="shared" si="26"/>
        <v>-17.580449578626656</v>
      </c>
      <c r="AR56">
        <f t="shared" si="26"/>
        <v>-17.597681105531375</v>
      </c>
      <c r="AS56">
        <f t="shared" si="26"/>
        <v>4.542663176944059E-2</v>
      </c>
      <c r="AT56">
        <f t="shared" si="26"/>
        <v>4.3303736900461659E-2</v>
      </c>
      <c r="AU56">
        <f t="shared" si="23"/>
        <v>-17.508950736861475</v>
      </c>
      <c r="AW56">
        <v>53</v>
      </c>
      <c r="AX56">
        <f>IF(Z56&gt;0, (R56*SUMPRODUCT(K56:$K$98, X56:$X$98)-K56*$AZ$3)/Z56, 0)</f>
        <v>415.80628944237918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6.1583839000000001E-2</v>
      </c>
      <c r="Q57" s="4">
        <f t="shared" si="21"/>
        <v>12.5</v>
      </c>
      <c r="R57">
        <f t="shared" si="0"/>
        <v>250000</v>
      </c>
      <c r="S57">
        <f t="shared" si="1"/>
        <v>404.20574973273983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148.31448326538793</v>
      </c>
      <c r="AC57">
        <f t="shared" si="2"/>
        <v>133.85595209187125</v>
      </c>
      <c r="AE57">
        <f t="shared" si="3"/>
        <v>0</v>
      </c>
      <c r="AF57">
        <f t="shared" si="24"/>
        <v>0</v>
      </c>
      <c r="AG57">
        <f t="shared" si="24"/>
        <v>-4.1394745182489538</v>
      </c>
      <c r="AH57">
        <f t="shared" si="5"/>
        <v>-5491.6047993362354</v>
      </c>
      <c r="AI57">
        <f t="shared" si="25"/>
        <v>-5495.7442738544842</v>
      </c>
      <c r="AJ57">
        <f t="shared" si="7"/>
        <v>14.45853117351669</v>
      </c>
      <c r="AK57">
        <f t="shared" si="22"/>
        <v>10.382013828577156</v>
      </c>
      <c r="AL57">
        <f t="shared" si="8"/>
        <v>-5470.9037288523905</v>
      </c>
      <c r="AN57">
        <f t="shared" si="26"/>
        <v>0</v>
      </c>
      <c r="AO57">
        <f t="shared" si="26"/>
        <v>0</v>
      </c>
      <c r="AP57">
        <f t="shared" si="26"/>
        <v>-1.4283953622365734E-2</v>
      </c>
      <c r="AQ57">
        <f t="shared" si="26"/>
        <v>-18.949706761152303</v>
      </c>
      <c r="AR57">
        <f t="shared" si="26"/>
        <v>-18.963990714774667</v>
      </c>
      <c r="AS57">
        <f t="shared" si="26"/>
        <v>4.9891595616683271E-2</v>
      </c>
      <c r="AT57">
        <f t="shared" si="26"/>
        <v>3.5824886318393583E-2</v>
      </c>
      <c r="AU57">
        <f t="shared" si="23"/>
        <v>-18.87827423283959</v>
      </c>
      <c r="AW57">
        <v>54</v>
      </c>
      <c r="AX57">
        <f>IF(Z57&gt;0, (R57*SUMPRODUCT(K57:$K$98, X57:$X$98)-K57*$AZ$3)/Z57, 0)</f>
        <v>404.20574973273983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7.6495508000000004E-2</v>
      </c>
      <c r="Q58" s="4">
        <f t="shared" si="21"/>
        <v>12.5</v>
      </c>
      <c r="R58">
        <f t="shared" si="0"/>
        <v>250000</v>
      </c>
      <c r="S58">
        <f t="shared" si="1"/>
        <v>389.05161896717988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133.85595209187125</v>
      </c>
      <c r="AC58">
        <f t="shared" si="2"/>
        <v>117.69367247813859</v>
      </c>
      <c r="AE58">
        <f t="shared" si="3"/>
        <v>0</v>
      </c>
      <c r="AF58">
        <f t="shared" si="24"/>
        <v>0</v>
      </c>
      <c r="AG58">
        <f t="shared" si="24"/>
        <v>-3.7814285669399554</v>
      </c>
      <c r="AH58">
        <f t="shared" si="5"/>
        <v>-6333.0241225301806</v>
      </c>
      <c r="AI58">
        <f t="shared" si="25"/>
        <v>-6336.8055510971208</v>
      </c>
      <c r="AJ58">
        <f t="shared" si="7"/>
        <v>16.16227961373265</v>
      </c>
      <c r="AK58">
        <f t="shared" si="22"/>
        <v>9.3699166464309886</v>
      </c>
      <c r="AL58">
        <f t="shared" si="8"/>
        <v>-6311.273354836957</v>
      </c>
      <c r="AN58">
        <f t="shared" si="26"/>
        <v>0</v>
      </c>
      <c r="AO58">
        <f t="shared" si="26"/>
        <v>0</v>
      </c>
      <c r="AP58">
        <f t="shared" si="26"/>
        <v>-1.1650406962098901E-2</v>
      </c>
      <c r="AQ58">
        <f t="shared" si="26"/>
        <v>-19.511755153416196</v>
      </c>
      <c r="AR58">
        <f t="shared" si="26"/>
        <v>-19.523405560378297</v>
      </c>
      <c r="AS58">
        <f t="shared" si="26"/>
        <v>4.9795237858372574E-2</v>
      </c>
      <c r="AT58">
        <f t="shared" si="26"/>
        <v>2.8868280915380136E-2</v>
      </c>
      <c r="AU58">
        <f t="shared" si="23"/>
        <v>-19.444742041604542</v>
      </c>
      <c r="AW58">
        <v>55</v>
      </c>
      <c r="AX58">
        <f>IF(Z58&gt;0, (R58*SUMPRODUCT(K58:$K$98, X58:$X$98)-K58*$AZ$3)/Z58, 0)</f>
        <v>389.05161896717988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9.2986215999999997E-2</v>
      </c>
      <c r="Q59" s="4">
        <f t="shared" si="21"/>
        <v>12.5</v>
      </c>
      <c r="R59">
        <f t="shared" si="0"/>
        <v>250000</v>
      </c>
      <c r="S59">
        <f t="shared" si="1"/>
        <v>370.98644995239761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117.69367247813859</v>
      </c>
      <c r="AC59">
        <f t="shared" si="2"/>
        <v>100.67069156348998</v>
      </c>
      <c r="AE59">
        <f t="shared" si="3"/>
        <v>0</v>
      </c>
      <c r="AF59">
        <f t="shared" si="24"/>
        <v>0</v>
      </c>
      <c r="AG59">
        <f t="shared" si="24"/>
        <v>-3.3919935477565062</v>
      </c>
      <c r="AH59">
        <f t="shared" si="5"/>
        <v>-7032.4146702809821</v>
      </c>
      <c r="AI59">
        <f t="shared" si="25"/>
        <v>-7035.8066638287382</v>
      </c>
      <c r="AJ59">
        <f t="shared" si="7"/>
        <v>17.022980914648613</v>
      </c>
      <c r="AK59">
        <f t="shared" si="22"/>
        <v>8.2385570734697016</v>
      </c>
      <c r="AL59">
        <f t="shared" si="8"/>
        <v>-7010.5451258406201</v>
      </c>
      <c r="AN59">
        <f t="shared" si="26"/>
        <v>0</v>
      </c>
      <c r="AO59">
        <f t="shared" si="26"/>
        <v>0</v>
      </c>
      <c r="AP59">
        <f t="shared" si="26"/>
        <v>-9.330871101975247E-3</v>
      </c>
      <c r="AQ59">
        <f t="shared" si="26"/>
        <v>-19.345129611886286</v>
      </c>
      <c r="AR59">
        <f t="shared" si="26"/>
        <v>-19.354460482988259</v>
      </c>
      <c r="AS59">
        <f t="shared" si="26"/>
        <v>4.6827695409688661E-2</v>
      </c>
      <c r="AT59">
        <f t="shared" si="26"/>
        <v>2.2663048451155403E-2</v>
      </c>
      <c r="AU59">
        <f t="shared" si="23"/>
        <v>-19.284969739127416</v>
      </c>
      <c r="AW59">
        <v>56</v>
      </c>
      <c r="AX59">
        <f>IF(Z59&gt;0, (R59*SUMPRODUCT(K59:$K$98, X59:$X$98)-K59*$AZ$3)/Z59, 0)</f>
        <v>370.98644995239761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0.109364504</v>
      </c>
      <c r="Q60" s="4">
        <f t="shared" si="21"/>
        <v>12.5</v>
      </c>
      <c r="R60">
        <f t="shared" si="0"/>
        <v>250000</v>
      </c>
      <c r="S60">
        <f t="shared" si="1"/>
        <v>349.61754017764457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100.67069156348998</v>
      </c>
      <c r="AC60">
        <f t="shared" si="2"/>
        <v>83.547681807646129</v>
      </c>
      <c r="AE60">
        <f t="shared" si="3"/>
        <v>0</v>
      </c>
      <c r="AF60">
        <f t="shared" si="24"/>
        <v>0</v>
      </c>
      <c r="AG60">
        <f t="shared" si="24"/>
        <v>-2.9871099203573506</v>
      </c>
      <c r="AH60">
        <f t="shared" si="5"/>
        <v>-7419.2738384318127</v>
      </c>
      <c r="AI60">
        <f t="shared" si="25"/>
        <v>-7422.2609483521701</v>
      </c>
      <c r="AJ60">
        <f t="shared" si="7"/>
        <v>17.123009755843853</v>
      </c>
      <c r="AK60">
        <f t="shared" si="22"/>
        <v>7.0469484094442993</v>
      </c>
      <c r="AL60">
        <f t="shared" si="8"/>
        <v>-7398.0909901868818</v>
      </c>
      <c r="AN60">
        <f t="shared" si="26"/>
        <v>0</v>
      </c>
      <c r="AO60">
        <f t="shared" si="26"/>
        <v>0</v>
      </c>
      <c r="AP60">
        <f t="shared" si="26"/>
        <v>-7.3366931258928908E-3</v>
      </c>
      <c r="AQ60">
        <f t="shared" si="26"/>
        <v>-18.222608749204579</v>
      </c>
      <c r="AR60">
        <f t="shared" si="26"/>
        <v>-18.229945442330472</v>
      </c>
      <c r="AS60">
        <f t="shared" si="26"/>
        <v>4.2056124923339856E-2</v>
      </c>
      <c r="AT60">
        <f t="shared" si="26"/>
        <v>1.7308133725426066E-2</v>
      </c>
      <c r="AU60">
        <f t="shared" si="23"/>
        <v>-18.170581183681705</v>
      </c>
      <c r="AW60">
        <v>57</v>
      </c>
      <c r="AX60">
        <f>IF(Z60&gt;0, (R60*SUMPRODUCT(K60:$K$98, X60:$X$98)-K60*$AZ$3)/Z60, 0)</f>
        <v>349.61754017764457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0.12705264299999999</v>
      </c>
      <c r="Q61" s="4">
        <f t="shared" si="21"/>
        <v>12.5</v>
      </c>
      <c r="R61">
        <f t="shared" si="0"/>
        <v>250000</v>
      </c>
      <c r="S61">
        <f t="shared" si="1"/>
        <v>326.39864355790456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83.547681807646129</v>
      </c>
      <c r="AC61">
        <f t="shared" si="2"/>
        <v>67.309108644193714</v>
      </c>
      <c r="AE61">
        <f t="shared" si="3"/>
        <v>0</v>
      </c>
      <c r="AF61">
        <f t="shared" si="24"/>
        <v>0</v>
      </c>
      <c r="AG61">
        <f t="shared" si="24"/>
        <v>-2.5777186108408561</v>
      </c>
      <c r="AH61">
        <f t="shared" si="5"/>
        <v>-7590.4042062584167</v>
      </c>
      <c r="AI61">
        <f t="shared" si="25"/>
        <v>-7592.9819248692575</v>
      </c>
      <c r="AJ61">
        <f t="shared" si="7"/>
        <v>16.238573163452415</v>
      </c>
      <c r="AK61">
        <f t="shared" si="22"/>
        <v>5.8483377265352292</v>
      </c>
      <c r="AL61">
        <f t="shared" si="8"/>
        <v>-7570.8950139792696</v>
      </c>
      <c r="AN61">
        <f t="shared" si="26"/>
        <v>0</v>
      </c>
      <c r="AO61">
        <f t="shared" si="26"/>
        <v>0</v>
      </c>
      <c r="AP61">
        <f t="shared" si="26"/>
        <v>-5.6528392340261949E-3</v>
      </c>
      <c r="AQ61">
        <f t="shared" si="26"/>
        <v>-16.645468795082561</v>
      </c>
      <c r="AR61">
        <f t="shared" si="26"/>
        <v>-16.651121634316588</v>
      </c>
      <c r="AS61">
        <f t="shared" si="26"/>
        <v>3.5610575606243269E-2</v>
      </c>
      <c r="AT61">
        <f t="shared" si="26"/>
        <v>1.2825183018564532E-2</v>
      </c>
      <c r="AU61">
        <f t="shared" si="23"/>
        <v>-16.60268587569178</v>
      </c>
      <c r="AW61">
        <v>58</v>
      </c>
      <c r="AX61">
        <f>IF(Z61&gt;0, (R61*SUMPRODUCT(K61:$K$98, X61:$X$98)-K61*$AZ$3)/Z61, 0)</f>
        <v>326.39864355790456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0.145586511</v>
      </c>
      <c r="Q62" s="4">
        <f t="shared" si="21"/>
        <v>12.5</v>
      </c>
      <c r="R62">
        <f t="shared" si="0"/>
        <v>250000</v>
      </c>
      <c r="S62">
        <f t="shared" si="1"/>
        <v>301.12127859052049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67.309108644193714</v>
      </c>
      <c r="AC62">
        <f t="shared" si="2"/>
        <v>52.435100193532755</v>
      </c>
      <c r="AE62">
        <f t="shared" si="3"/>
        <v>0</v>
      </c>
      <c r="AF62">
        <f t="shared" si="24"/>
        <v>0</v>
      </c>
      <c r="AG62">
        <f t="shared" si="24"/>
        <v>-2.1766603658403607</v>
      </c>
      <c r="AH62">
        <f t="shared" si="5"/>
        <v>-7505.6211778417401</v>
      </c>
      <c r="AI62">
        <f t="shared" si="25"/>
        <v>-7507.7978382075808</v>
      </c>
      <c r="AJ62">
        <f t="shared" si="7"/>
        <v>14.874008450660959</v>
      </c>
      <c r="AK62">
        <f t="shared" si="22"/>
        <v>4.7116376050935607</v>
      </c>
      <c r="AL62">
        <f t="shared" si="8"/>
        <v>-7488.2121921518265</v>
      </c>
      <c r="AN62">
        <f t="shared" si="26"/>
        <v>0</v>
      </c>
      <c r="AO62">
        <f t="shared" si="26"/>
        <v>0</v>
      </c>
      <c r="AP62">
        <f t="shared" si="26"/>
        <v>-4.2619050896072746E-3</v>
      </c>
      <c r="AQ62">
        <f t="shared" si="26"/>
        <v>-14.696020380817609</v>
      </c>
      <c r="AR62">
        <f t="shared" si="26"/>
        <v>-14.700282285907218</v>
      </c>
      <c r="AS62">
        <f t="shared" si="26"/>
        <v>2.9123336517527593E-2</v>
      </c>
      <c r="AT62">
        <f t="shared" si="26"/>
        <v>9.2253952911852712E-3</v>
      </c>
      <c r="AU62">
        <f t="shared" si="23"/>
        <v>-14.661933554098505</v>
      </c>
      <c r="AW62">
        <v>59</v>
      </c>
      <c r="AX62">
        <f>IF(Z62&gt;0, (R62*SUMPRODUCT(K62:$K$98, X62:$X$98)-K62*$AZ$3)/Z62, 0)</f>
        <v>301.12127859052049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0.16473611299999999</v>
      </c>
      <c r="Q63" s="4">
        <f t="shared" si="21"/>
        <v>12.5</v>
      </c>
      <c r="R63">
        <f t="shared" si="0"/>
        <v>250000</v>
      </c>
      <c r="S63">
        <f t="shared" si="1"/>
        <v>273.62022407855886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52.435100193532755</v>
      </c>
      <c r="AC63">
        <f t="shared" si="2"/>
        <v>39.320740834520151</v>
      </c>
      <c r="AE63">
        <f t="shared" si="3"/>
        <v>0</v>
      </c>
      <c r="AF63">
        <f t="shared" si="24"/>
        <v>0</v>
      </c>
      <c r="AG63">
        <f t="shared" si="24"/>
        <v>-1.7963191941922578</v>
      </c>
      <c r="AH63">
        <f t="shared" si="5"/>
        <v>-7171.4913597939785</v>
      </c>
      <c r="AI63">
        <f t="shared" si="25"/>
        <v>-7173.2876789881711</v>
      </c>
      <c r="AJ63">
        <f t="shared" si="7"/>
        <v>13.114359359012603</v>
      </c>
      <c r="AK63">
        <f t="shared" si="22"/>
        <v>3.6704570135472934</v>
      </c>
      <c r="AL63">
        <f t="shared" si="8"/>
        <v>-7156.5028626156118</v>
      </c>
      <c r="AN63">
        <f t="shared" si="26"/>
        <v>0</v>
      </c>
      <c r="AO63">
        <f t="shared" si="26"/>
        <v>0</v>
      </c>
      <c r="AP63">
        <f t="shared" si="26"/>
        <v>-3.1403538931021263E-3</v>
      </c>
      <c r="AQ63">
        <f t="shared" si="26"/>
        <v>-12.537315686371766</v>
      </c>
      <c r="AR63">
        <f t="shared" si="26"/>
        <v>-12.540456040264868</v>
      </c>
      <c r="AS63">
        <f t="shared" si="26"/>
        <v>2.29267323991015E-2</v>
      </c>
      <c r="AT63">
        <f t="shared" si="26"/>
        <v>6.4167515490699458E-3</v>
      </c>
      <c r="AU63">
        <f t="shared" si="23"/>
        <v>-12.511112556316698</v>
      </c>
      <c r="AW63">
        <v>60</v>
      </c>
      <c r="AX63">
        <f>IF(Z63&gt;0, (R63*SUMPRODUCT(K63:$K$98, X63:$X$98)-K63*$AZ$3)/Z63, 0)</f>
        <v>273.62022407855886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0.18528323299999999</v>
      </c>
      <c r="Q64" s="4">
        <f t="shared" si="21"/>
        <v>12.5</v>
      </c>
      <c r="R64">
        <f t="shared" si="0"/>
        <v>250000</v>
      </c>
      <c r="S64">
        <f t="shared" si="1"/>
        <v>243.81764903825814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39.320740834520151</v>
      </c>
      <c r="AC64">
        <f t="shared" si="2"/>
        <v>28.195622489045689</v>
      </c>
      <c r="AE64">
        <f t="shared" si="3"/>
        <v>0</v>
      </c>
      <c r="AF64">
        <f t="shared" si="24"/>
        <v>0</v>
      </c>
      <c r="AG64">
        <f t="shared" si="24"/>
        <v>-1.4455281744504389</v>
      </c>
      <c r="AH64">
        <f t="shared" si="5"/>
        <v>-6656.5565559979268</v>
      </c>
      <c r="AI64">
        <f t="shared" si="25"/>
        <v>-6658.0020841723772</v>
      </c>
      <c r="AJ64">
        <f t="shared" si="7"/>
        <v>11.125118345474462</v>
      </c>
      <c r="AK64">
        <f t="shared" si="22"/>
        <v>2.752451858416411</v>
      </c>
      <c r="AL64">
        <f t="shared" si="8"/>
        <v>-6644.1245139684861</v>
      </c>
      <c r="AN64">
        <f t="shared" si="26"/>
        <v>0</v>
      </c>
      <c r="AO64">
        <f t="shared" si="26"/>
        <v>0</v>
      </c>
      <c r="AP64">
        <f t="shared" si="26"/>
        <v>-2.2563352072258991E-3</v>
      </c>
      <c r="AQ64">
        <f t="shared" si="26"/>
        <v>-10.390266465680329</v>
      </c>
      <c r="AR64">
        <f t="shared" si="26"/>
        <v>-10.392522800887553</v>
      </c>
      <c r="AS64">
        <f t="shared" si="26"/>
        <v>1.7365276340595748E-2</v>
      </c>
      <c r="AT64">
        <f t="shared" si="26"/>
        <v>4.2963216795828939E-3</v>
      </c>
      <c r="AU64">
        <f t="shared" si="23"/>
        <v>-10.370861202867374</v>
      </c>
      <c r="AW64">
        <v>61</v>
      </c>
      <c r="AX64">
        <f>IF(Z64&gt;0, (R64*SUMPRODUCT(K64:$K$98, X64:$X$98)-K64*$AZ$3)/Z64, 0)</f>
        <v>243.81764903825814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0.20641411200000001</v>
      </c>
      <c r="Q65" s="4">
        <f t="shared" si="21"/>
        <v>12.5</v>
      </c>
      <c r="R65">
        <f t="shared" si="0"/>
        <v>250000</v>
      </c>
      <c r="S65">
        <f t="shared" si="1"/>
        <v>210.40790390228099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28.195622489045689</v>
      </c>
      <c r="AC65">
        <f t="shared" si="2"/>
        <v>19.066246506309366</v>
      </c>
      <c r="AE65">
        <f t="shared" si="3"/>
        <v>0</v>
      </c>
      <c r="AF65">
        <f t="shared" si="24"/>
        <v>0</v>
      </c>
      <c r="AG65">
        <f t="shared" si="24"/>
        <v>-1.1326954782057661</v>
      </c>
      <c r="AH65">
        <f t="shared" si="5"/>
        <v>-5967.5482900033694</v>
      </c>
      <c r="AI65">
        <f t="shared" si="25"/>
        <v>-5968.6809854815756</v>
      </c>
      <c r="AJ65">
        <f t="shared" si="7"/>
        <v>9.1293759827363239</v>
      </c>
      <c r="AK65">
        <f t="shared" si="22"/>
        <v>1.9736935742331985</v>
      </c>
      <c r="AL65">
        <f t="shared" si="8"/>
        <v>-5957.5779159246058</v>
      </c>
      <c r="AN65">
        <f t="shared" si="26"/>
        <v>0</v>
      </c>
      <c r="AO65">
        <f t="shared" si="26"/>
        <v>0</v>
      </c>
      <c r="AP65">
        <f t="shared" si="26"/>
        <v>-1.5786003812319376E-3</v>
      </c>
      <c r="AQ65">
        <f t="shared" si="26"/>
        <v>-8.3167755031048198</v>
      </c>
      <c r="AR65">
        <f t="shared" si="26"/>
        <v>-8.3183541034860529</v>
      </c>
      <c r="AS65">
        <f t="shared" si="26"/>
        <v>1.2723310619713827E-2</v>
      </c>
      <c r="AT65">
        <f t="shared" si="26"/>
        <v>2.7506717283403486E-3</v>
      </c>
      <c r="AU65">
        <f t="shared" si="23"/>
        <v>-8.3028801211379992</v>
      </c>
      <c r="AW65">
        <v>62</v>
      </c>
      <c r="AX65">
        <f>IF(Z65&gt;0, (R65*SUMPRODUCT(K65:$K$98, X65:$X$98)-K65*$AZ$3)/Z65, 0)</f>
        <v>210.40790390228099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0.22879502199999999</v>
      </c>
      <c r="Q66" s="4">
        <f t="shared" si="21"/>
        <v>12.5</v>
      </c>
      <c r="R66">
        <f t="shared" si="0"/>
        <v>250000</v>
      </c>
      <c r="S66">
        <f t="shared" si="1"/>
        <v>172.16250602238128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19.066246506309366</v>
      </c>
      <c r="AC66">
        <f t="shared" si="2"/>
        <v>11.875266077261712</v>
      </c>
      <c r="AE66">
        <f t="shared" si="3"/>
        <v>0</v>
      </c>
      <c r="AF66">
        <f t="shared" si="24"/>
        <v>0</v>
      </c>
      <c r="AG66">
        <f t="shared" si="24"/>
        <v>-0.86221343656831972</v>
      </c>
      <c r="AH66">
        <f t="shared" si="5"/>
        <v>-5183.101737107776</v>
      </c>
      <c r="AI66">
        <f t="shared" si="25"/>
        <v>-5183.9639505443447</v>
      </c>
      <c r="AJ66">
        <f t="shared" si="7"/>
        <v>7.190980429047654</v>
      </c>
      <c r="AK66">
        <f t="shared" si="22"/>
        <v>1.3346372554416557</v>
      </c>
      <c r="AL66">
        <f t="shared" si="8"/>
        <v>-5175.4383328598551</v>
      </c>
      <c r="AN66">
        <f t="shared" si="26"/>
        <v>0</v>
      </c>
      <c r="AO66">
        <f t="shared" si="26"/>
        <v>0</v>
      </c>
      <c r="AP66">
        <f t="shared" si="26"/>
        <v>-1.0728914897021862E-3</v>
      </c>
      <c r="AQ66">
        <f t="shared" si="26"/>
        <v>-6.4495698027351702</v>
      </c>
      <c r="AR66">
        <f t="shared" si="26"/>
        <v>-6.4506426942248725</v>
      </c>
      <c r="AS66">
        <f t="shared" si="26"/>
        <v>8.9480648035909771E-3</v>
      </c>
      <c r="AT66">
        <f t="shared" si="26"/>
        <v>1.6607499865717683E-3</v>
      </c>
      <c r="AU66">
        <f t="shared" si="23"/>
        <v>-6.4400338794347096</v>
      </c>
      <c r="AW66">
        <v>63</v>
      </c>
      <c r="AX66">
        <f>IF(Z66&gt;0, (R66*SUMPRODUCT(K66:$K$98, X66:$X$98)-K66*$AZ$3)/Z66, 0)</f>
        <v>172.16250602238128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0.25248784600000002</v>
      </c>
      <c r="Q67" s="4">
        <f t="shared" si="21"/>
        <v>12.5</v>
      </c>
      <c r="R67">
        <f t="shared" ref="R67:R89" si="27">$C$6</f>
        <v>250000</v>
      </c>
      <c r="S67">
        <f t="shared" ref="S67:S89" si="28">AX67</f>
        <v>126.41418391653022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11.875266077261712</v>
      </c>
      <c r="AC67">
        <f t="shared" ref="AC67:AC89" si="29">S67*Z67</f>
        <v>6.4308704477918628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-0.63589288881124384</v>
      </c>
      <c r="AH67">
        <f t="shared" ref="AH67:AH89" si="32">-X67*R67</f>
        <v>-4353.9682678278541</v>
      </c>
      <c r="AI67">
        <f t="shared" ref="AI67:AI89" si="33">SUM(AE67:AH67)</f>
        <v>-4354.6041607166653</v>
      </c>
      <c r="AJ67">
        <f t="shared" ref="AJ67:AJ89" si="34">AB67-AC67</f>
        <v>5.4443956294698488</v>
      </c>
      <c r="AK67">
        <f t="shared" si="22"/>
        <v>0.83126862540831992</v>
      </c>
      <c r="AL67">
        <f t="shared" ref="AL67:AL89" si="35">SUM(AI67:AK67)</f>
        <v>-4348.3284964617869</v>
      </c>
      <c r="AN67">
        <f t="shared" ref="AN67:AT89" si="36">AE67*$K67</f>
        <v>0</v>
      </c>
      <c r="AO67">
        <f t="shared" si="36"/>
        <v>0</v>
      </c>
      <c r="AP67">
        <f t="shared" si="36"/>
        <v>-7.0649152998082871E-4</v>
      </c>
      <c r="AQ67">
        <f t="shared" si="36"/>
        <v>-4.8373582361899325</v>
      </c>
      <c r="AR67">
        <f t="shared" si="36"/>
        <v>-4.8380647277199129</v>
      </c>
      <c r="AS67">
        <f t="shared" si="36"/>
        <v>6.0488479518550613E-3</v>
      </c>
      <c r="AT67">
        <f t="shared" si="36"/>
        <v>9.2355843778607139E-4</v>
      </c>
      <c r="AU67">
        <f t="shared" si="23"/>
        <v>-4.8310923213302717</v>
      </c>
      <c r="AW67">
        <v>64</v>
      </c>
      <c r="AX67">
        <f>IF(Z67&gt;0, (R67*SUMPRODUCT(K67:$K$98, X67:$X$98)-K67*$AZ$3)/Z67, 0)</f>
        <v>126.41418391653022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0.27661797300000002</v>
      </c>
      <c r="Q68" s="4">
        <f t="shared" si="21"/>
        <v>12.5</v>
      </c>
      <c r="R68">
        <f t="shared" si="27"/>
        <v>250000</v>
      </c>
      <c r="S68">
        <f t="shared" si="28"/>
        <v>68.639753856517288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6.4308704477918628</v>
      </c>
      <c r="AC68">
        <f t="shared" si="29"/>
        <v>2.4909891520174008</v>
      </c>
      <c r="AE68">
        <f t="shared" si="30"/>
        <v>0</v>
      </c>
      <c r="AF68">
        <f t="shared" si="31"/>
        <v>0</v>
      </c>
      <c r="AG68">
        <f t="shared" si="31"/>
        <v>-0.45363455797505076</v>
      </c>
      <c r="AH68">
        <f t="shared" si="32"/>
        <v>-3517.9880389616133</v>
      </c>
      <c r="AI68">
        <f t="shared" si="33"/>
        <v>-3518.4416735195882</v>
      </c>
      <c r="AJ68">
        <f t="shared" si="34"/>
        <v>3.939881295774462</v>
      </c>
      <c r="AK68">
        <f t="shared" si="22"/>
        <v>0.45016093134543045</v>
      </c>
      <c r="AL68">
        <f t="shared" si="35"/>
        <v>-3514.0516312924683</v>
      </c>
      <c r="AN68">
        <f t="shared" si="36"/>
        <v>0</v>
      </c>
      <c r="AO68">
        <f t="shared" si="36"/>
        <v>0</v>
      </c>
      <c r="AP68">
        <f t="shared" si="36"/>
        <v>-4.499985354607632E-4</v>
      </c>
      <c r="AQ68">
        <f t="shared" si="36"/>
        <v>-3.4897902672315277</v>
      </c>
      <c r="AR68">
        <f t="shared" si="36"/>
        <v>-3.4902402657669884</v>
      </c>
      <c r="AS68">
        <f t="shared" si="36"/>
        <v>3.9083019179620591E-3</v>
      </c>
      <c r="AT68">
        <f t="shared" si="36"/>
        <v>4.4655275103233654E-4</v>
      </c>
      <c r="AU68">
        <f t="shared" si="23"/>
        <v>-3.485885411097994</v>
      </c>
      <c r="AW68">
        <v>65</v>
      </c>
      <c r="AX68">
        <f>IF(Z68&gt;0, (R68*SUMPRODUCT(K68:$K$98, X68:$X$98)-K68*$AZ$3)/Z68, 0)</f>
        <v>68.639753856517288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0.30183517399999998</v>
      </c>
      <c r="Q69" s="4">
        <f t="shared" ref="Q69:Q89" si="48">$C$8</f>
        <v>12.5</v>
      </c>
      <c r="R69">
        <f t="shared" si="27"/>
        <v>250000</v>
      </c>
      <c r="S69">
        <f t="shared" si="28"/>
        <v>-7.9075117770229806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2.4909891520174008</v>
      </c>
      <c r="AC69">
        <f t="shared" si="29"/>
        <v>-0.19748241841459269</v>
      </c>
      <c r="AE69">
        <f t="shared" si="30"/>
        <v>0</v>
      </c>
      <c r="AF69">
        <f t="shared" si="31"/>
        <v>0</v>
      </c>
      <c r="AG69">
        <f t="shared" si="31"/>
        <v>-0.31217534665648777</v>
      </c>
      <c r="AH69">
        <f t="shared" si="32"/>
        <v>-2738.4573147762508</v>
      </c>
      <c r="AI69">
        <f t="shared" si="33"/>
        <v>-2738.7694901229074</v>
      </c>
      <c r="AJ69">
        <f t="shared" si="34"/>
        <v>2.6884715704319935</v>
      </c>
      <c r="AK69">
        <f t="shared" si="22"/>
        <v>0.17436924064121806</v>
      </c>
      <c r="AL69">
        <f t="shared" si="35"/>
        <v>-2735.9066493118344</v>
      </c>
      <c r="AN69">
        <f t="shared" si="36"/>
        <v>0</v>
      </c>
      <c r="AO69">
        <f t="shared" si="36"/>
        <v>0</v>
      </c>
      <c r="AP69">
        <f t="shared" si="36"/>
        <v>-2.7649389629965266E-4</v>
      </c>
      <c r="AQ69">
        <f t="shared" si="36"/>
        <v>-2.4254533259025828</v>
      </c>
      <c r="AR69">
        <f t="shared" si="36"/>
        <v>-2.4257298197988826</v>
      </c>
      <c r="AS69">
        <f t="shared" si="36"/>
        <v>2.3811809214311619E-3</v>
      </c>
      <c r="AT69">
        <f t="shared" si="36"/>
        <v>1.5443894354910028E-4</v>
      </c>
      <c r="AU69">
        <f t="shared" si="23"/>
        <v>-2.4231941999339024</v>
      </c>
      <c r="AW69">
        <v>66</v>
      </c>
      <c r="AX69">
        <f>IF(Z69&gt;0, (R69*SUMPRODUCT(K69:$K$98, X69:$X$98)-K69*$AZ$3)/Z69, 0)</f>
        <v>-7.9075117770229806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0.327222552</v>
      </c>
      <c r="Q70" s="4">
        <f t="shared" si="48"/>
        <v>12.5</v>
      </c>
      <c r="R70">
        <f t="shared" si="27"/>
        <v>250000</v>
      </c>
      <c r="S70">
        <f t="shared" si="28"/>
        <v>-115.23966872243491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-0.19748241841459269</v>
      </c>
      <c r="AC70">
        <f t="shared" si="29"/>
        <v>-1.9074726221747405</v>
      </c>
      <c r="AE70">
        <f t="shared" si="30"/>
        <v>0</v>
      </c>
      <c r="AF70">
        <f t="shared" si="31"/>
        <v>0</v>
      </c>
      <c r="AG70">
        <f t="shared" si="31"/>
        <v>-0.20690277958550232</v>
      </c>
      <c r="AH70">
        <f t="shared" si="32"/>
        <v>-2043.0162720884116</v>
      </c>
      <c r="AI70">
        <f t="shared" si="33"/>
        <v>-2043.2231748679972</v>
      </c>
      <c r="AJ70">
        <f t="shared" si="34"/>
        <v>1.7099902037601478</v>
      </c>
      <c r="AK70">
        <f t="shared" si="22"/>
        <v>-1.3823769289021489E-2</v>
      </c>
      <c r="AL70">
        <f t="shared" si="35"/>
        <v>-2041.5270084335261</v>
      </c>
      <c r="AN70">
        <f t="shared" si="36"/>
        <v>0</v>
      </c>
      <c r="AO70">
        <f t="shared" si="36"/>
        <v>0</v>
      </c>
      <c r="AP70">
        <f t="shared" si="36"/>
        <v>-1.6361957051523252E-4</v>
      </c>
      <c r="AQ70">
        <f t="shared" si="36"/>
        <v>-1.6156256849927799</v>
      </c>
      <c r="AR70">
        <f t="shared" si="36"/>
        <v>-1.6157893045632952</v>
      </c>
      <c r="AS70">
        <f t="shared" si="36"/>
        <v>1.3522672981242784E-3</v>
      </c>
      <c r="AT70">
        <f t="shared" si="36"/>
        <v>-1.0931893706322369E-5</v>
      </c>
      <c r="AU70">
        <f t="shared" si="23"/>
        <v>-1.6144479691588773</v>
      </c>
      <c r="AW70">
        <v>67</v>
      </c>
      <c r="AX70">
        <f>IF(Z70&gt;0, (R70*SUMPRODUCT(K70:$K$98, X70:$X$98)-K70*$AZ$3)/Z70, 0)</f>
        <v>-115.23966872243491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0.35219428400000002</v>
      </c>
      <c r="Q71" s="4">
        <f t="shared" si="48"/>
        <v>12.5</v>
      </c>
      <c r="R71">
        <f t="shared" si="27"/>
        <v>250000</v>
      </c>
      <c r="S71">
        <f t="shared" si="28"/>
        <v>-273.20868337823242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-1.9074726221747405</v>
      </c>
      <c r="AC71">
        <f t="shared" si="29"/>
        <v>-2.884291948111775</v>
      </c>
      <c r="AE71">
        <f t="shared" si="30"/>
        <v>0</v>
      </c>
      <c r="AF71">
        <f t="shared" si="31"/>
        <v>0</v>
      </c>
      <c r="AG71">
        <f t="shared" si="31"/>
        <v>-0.1319637754759215</v>
      </c>
      <c r="AH71">
        <f t="shared" si="32"/>
        <v>-1457.3995262745161</v>
      </c>
      <c r="AI71">
        <f t="shared" si="33"/>
        <v>-1457.531490049992</v>
      </c>
      <c r="AJ71">
        <f t="shared" si="34"/>
        <v>0.97681932593703458</v>
      </c>
      <c r="AK71">
        <f t="shared" si="22"/>
        <v>-0.13352308355223183</v>
      </c>
      <c r="AL71">
        <f t="shared" si="35"/>
        <v>-1456.6881938076074</v>
      </c>
      <c r="AN71">
        <f t="shared" si="36"/>
        <v>0</v>
      </c>
      <c r="AO71">
        <f t="shared" si="36"/>
        <v>0</v>
      </c>
      <c r="AP71">
        <f t="shared" si="36"/>
        <v>-9.3176336896500338E-5</v>
      </c>
      <c r="AQ71">
        <f t="shared" si="36"/>
        <v>-1.0290335265357111</v>
      </c>
      <c r="AR71">
        <f t="shared" si="36"/>
        <v>-1.0291267028726077</v>
      </c>
      <c r="AS71">
        <f t="shared" si="36"/>
        <v>6.8970781013406683E-4</v>
      </c>
      <c r="AT71">
        <f t="shared" si="36"/>
        <v>-9.4277325513412373E-5</v>
      </c>
      <c r="AU71">
        <f t="shared" si="23"/>
        <v>-1.0285312723879871</v>
      </c>
      <c r="AW71">
        <v>68</v>
      </c>
      <c r="AX71">
        <f>IF(Z71&gt;0, (R71*SUMPRODUCT(K71:$K$98, X71:$X$98)-K71*$AZ$3)/Z71, 0)</f>
        <v>-273.20868337823242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0.377763185</v>
      </c>
      <c r="Q72" s="4">
        <f t="shared" si="48"/>
        <v>12.5</v>
      </c>
      <c r="R72">
        <f t="shared" si="27"/>
        <v>250000</v>
      </c>
      <c r="S72">
        <f t="shared" si="28"/>
        <v>-517.21053773400149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-2.884291948111775</v>
      </c>
      <c r="AC72">
        <f t="shared" si="29"/>
        <v>-3.3429626540619988</v>
      </c>
      <c r="AE72">
        <f t="shared" si="30"/>
        <v>0</v>
      </c>
      <c r="AF72">
        <f t="shared" si="31"/>
        <v>0</v>
      </c>
      <c r="AG72">
        <f t="shared" si="31"/>
        <v>-8.0793081592753294E-2</v>
      </c>
      <c r="AH72">
        <f t="shared" si="32"/>
        <v>-997.02112256817986</v>
      </c>
      <c r="AI72">
        <f t="shared" si="33"/>
        <v>-997.10191564977265</v>
      </c>
      <c r="AJ72">
        <f t="shared" si="34"/>
        <v>0.45867070595022374</v>
      </c>
      <c r="AK72">
        <f t="shared" ref="AK72:AK89" si="49">G72*SUM(AB72:AB72, AE72:AF72)</f>
        <v>-0.20190043636782426</v>
      </c>
      <c r="AL72">
        <f t="shared" si="35"/>
        <v>-996.84514538019027</v>
      </c>
      <c r="AN72">
        <f t="shared" si="36"/>
        <v>0</v>
      </c>
      <c r="AO72">
        <f t="shared" si="36"/>
        <v>0</v>
      </c>
      <c r="AP72">
        <f t="shared" si="36"/>
        <v>-5.0933914049000316E-5</v>
      </c>
      <c r="AQ72">
        <f t="shared" si="36"/>
        <v>-0.62854624629741029</v>
      </c>
      <c r="AR72">
        <f t="shared" si="36"/>
        <v>-0.62859718021145938</v>
      </c>
      <c r="AS72">
        <f t="shared" si="36"/>
        <v>2.891571141130781E-4</v>
      </c>
      <c r="AT72">
        <f t="shared" si="36"/>
        <v>-1.2728292162749737E-4</v>
      </c>
      <c r="AU72">
        <f t="shared" si="23"/>
        <v>-0.62843530601897379</v>
      </c>
      <c r="AW72">
        <v>69</v>
      </c>
      <c r="AX72">
        <f>IF(Z72&gt;0, (R72*SUMPRODUCT(K72:$K$98, X72:$X$98)-K72*$AZ$3)/Z72, 0)</f>
        <v>-517.21053773400149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0.40377970400000002</v>
      </c>
      <c r="Q73" s="4">
        <f t="shared" si="48"/>
        <v>12.5</v>
      </c>
      <c r="R73">
        <f t="shared" si="27"/>
        <v>250000</v>
      </c>
      <c r="S73">
        <f t="shared" si="28"/>
        <v>-913.76435747322341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-3.3429626540619988</v>
      </c>
      <c r="AC73">
        <f t="shared" si="29"/>
        <v>-3.4622563819795111</v>
      </c>
      <c r="AE73">
        <f t="shared" si="30"/>
        <v>0</v>
      </c>
      <c r="AF73">
        <f t="shared" si="31"/>
        <v>0</v>
      </c>
      <c r="AG73">
        <f t="shared" si="31"/>
        <v>-4.7362544206055984E-2</v>
      </c>
      <c r="AH73">
        <f t="shared" si="32"/>
        <v>-652.45213141539546</v>
      </c>
      <c r="AI73">
        <f t="shared" si="33"/>
        <v>-652.49949395960152</v>
      </c>
      <c r="AJ73">
        <f t="shared" si="34"/>
        <v>0.11929372791751236</v>
      </c>
      <c r="AK73">
        <f t="shared" si="49"/>
        <v>-0.23400738578433994</v>
      </c>
      <c r="AL73">
        <f t="shared" si="35"/>
        <v>-652.61420761746842</v>
      </c>
      <c r="AN73">
        <f t="shared" si="36"/>
        <v>0</v>
      </c>
      <c r="AO73">
        <f t="shared" si="36"/>
        <v>0</v>
      </c>
      <c r="AP73">
        <f t="shared" si="36"/>
        <v>-2.6659369794860284E-5</v>
      </c>
      <c r="AQ73">
        <f t="shared" si="36"/>
        <v>-0.36725144175476404</v>
      </c>
      <c r="AR73">
        <f t="shared" si="36"/>
        <v>-0.36727810112455889</v>
      </c>
      <c r="AS73">
        <f t="shared" si="36"/>
        <v>6.7147904743549718E-5</v>
      </c>
      <c r="AT73">
        <f t="shared" si="36"/>
        <v>-1.3171778537090432E-4</v>
      </c>
      <c r="AU73">
        <f t="shared" si="23"/>
        <v>-0.36734267100518631</v>
      </c>
      <c r="AW73">
        <v>70</v>
      </c>
      <c r="AX73">
        <f>IF(Z73&gt;0, (R73*SUMPRODUCT(K73:$K$98, X73:$X$98)-K73*$AZ$3)/Z73, 0)</f>
        <v>-913.76435747322341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0.43007572599999999</v>
      </c>
      <c r="Q74" s="4">
        <f t="shared" si="48"/>
        <v>12.5</v>
      </c>
      <c r="R74">
        <f t="shared" si="27"/>
        <v>250000</v>
      </c>
      <c r="S74">
        <f t="shared" si="28"/>
        <v>-1590.7284933576968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-3.4622563819795111</v>
      </c>
      <c r="AC74">
        <f t="shared" si="29"/>
        <v>-3.3748180751807935</v>
      </c>
      <c r="AE74">
        <f t="shared" si="30"/>
        <v>0</v>
      </c>
      <c r="AF74">
        <f t="shared" si="31"/>
        <v>0</v>
      </c>
      <c r="AG74">
        <f t="shared" si="31"/>
        <v>-2.6519438179368804E-2</v>
      </c>
      <c r="AH74">
        <f t="shared" si="32"/>
        <v>-407.38961169253241</v>
      </c>
      <c r="AI74">
        <f t="shared" si="33"/>
        <v>-407.41613113071179</v>
      </c>
      <c r="AJ74">
        <f t="shared" si="34"/>
        <v>-8.7438306798717669E-2</v>
      </c>
      <c r="AK74">
        <f t="shared" si="49"/>
        <v>-0.24235794673856581</v>
      </c>
      <c r="AL74">
        <f t="shared" si="35"/>
        <v>-407.74592738424911</v>
      </c>
      <c r="AN74">
        <f t="shared" si="36"/>
        <v>0</v>
      </c>
      <c r="AO74">
        <f t="shared" si="36"/>
        <v>0</v>
      </c>
      <c r="AP74">
        <f t="shared" si="36"/>
        <v>-1.3327882390789886E-5</v>
      </c>
      <c r="AQ74">
        <f t="shared" si="36"/>
        <v>-0.2047419253433394</v>
      </c>
      <c r="AR74">
        <f t="shared" si="36"/>
        <v>-0.20475525322573021</v>
      </c>
      <c r="AS74">
        <f t="shared" si="36"/>
        <v>-4.3943897362415769E-5</v>
      </c>
      <c r="AT74">
        <f t="shared" si="36"/>
        <v>-1.2180190955620785E-4</v>
      </c>
      <c r="AU74">
        <f t="shared" si="23"/>
        <v>-0.20492099903264885</v>
      </c>
      <c r="AW74">
        <v>71</v>
      </c>
      <c r="AX74">
        <f>IF(Z74&gt;0, (R74*SUMPRODUCT(K74:$K$98, X74:$X$98)-K74*$AZ$3)/Z74, 0)</f>
        <v>-1590.7284933576968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0.45648519999999998</v>
      </c>
      <c r="Q75" s="4">
        <f t="shared" si="48"/>
        <v>12.5</v>
      </c>
      <c r="R75">
        <f t="shared" si="27"/>
        <v>250000</v>
      </c>
      <c r="S75">
        <f t="shared" si="28"/>
        <v>-2803.8167910206234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-3.3748180751807935</v>
      </c>
      <c r="AC75">
        <f t="shared" si="29"/>
        <v>-3.1735870107442392</v>
      </c>
      <c r="AE75">
        <f t="shared" si="30"/>
        <v>0</v>
      </c>
      <c r="AF75">
        <f t="shared" si="31"/>
        <v>0</v>
      </c>
      <c r="AG75">
        <f t="shared" si="31"/>
        <v>-1.4148512756378311E-2</v>
      </c>
      <c r="AH75">
        <f t="shared" si="32"/>
        <v>-242.11462082393606</v>
      </c>
      <c r="AI75">
        <f t="shared" si="33"/>
        <v>-242.12876933669244</v>
      </c>
      <c r="AJ75">
        <f t="shared" si="34"/>
        <v>-0.20123106443655425</v>
      </c>
      <c r="AK75">
        <f t="shared" si="49"/>
        <v>-0.23623726526265557</v>
      </c>
      <c r="AL75">
        <f t="shared" si="35"/>
        <v>-242.56623766639163</v>
      </c>
      <c r="AN75">
        <f t="shared" si="36"/>
        <v>0</v>
      </c>
      <c r="AO75">
        <f t="shared" si="36"/>
        <v>0</v>
      </c>
      <c r="AP75">
        <f t="shared" si="36"/>
        <v>-6.3487700965587385E-6</v>
      </c>
      <c r="AQ75">
        <f t="shared" si="36"/>
        <v>-0.10864251890600354</v>
      </c>
      <c r="AR75">
        <f t="shared" si="36"/>
        <v>-0.1086488676761001</v>
      </c>
      <c r="AS75">
        <f t="shared" si="36"/>
        <v>-9.0297106585816758E-5</v>
      </c>
      <c r="AT75">
        <f t="shared" si="36"/>
        <v>-1.0600521137574887E-4</v>
      </c>
      <c r="AU75">
        <f t="shared" si="23"/>
        <v>-0.10884516999406166</v>
      </c>
      <c r="AW75">
        <v>72</v>
      </c>
      <c r="AX75">
        <f>IF(Z75&gt;0, (R75*SUMPRODUCT(K75:$K$98, X75:$X$98)-K75*$AZ$3)/Z75, 0)</f>
        <v>-2803.8167910206234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0.483034941</v>
      </c>
      <c r="Q76" s="4">
        <f t="shared" si="48"/>
        <v>12.5</v>
      </c>
      <c r="R76">
        <f t="shared" si="27"/>
        <v>250000</v>
      </c>
      <c r="S76">
        <f t="shared" si="28"/>
        <v>-5088.2378444846618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-3.1735870107442392</v>
      </c>
      <c r="AC76">
        <f t="shared" si="29"/>
        <v>-2.919753645918195</v>
      </c>
      <c r="AE76">
        <f t="shared" si="30"/>
        <v>0</v>
      </c>
      <c r="AF76">
        <f t="shared" si="31"/>
        <v>0</v>
      </c>
      <c r="AG76">
        <f t="shared" si="31"/>
        <v>-7.1728016042995829E-3</v>
      </c>
      <c r="AH76">
        <f t="shared" si="32"/>
        <v>-136.68452049029889</v>
      </c>
      <c r="AI76">
        <f t="shared" si="33"/>
        <v>-136.69169329190319</v>
      </c>
      <c r="AJ76">
        <f t="shared" si="34"/>
        <v>-0.25383336482604424</v>
      </c>
      <c r="AK76">
        <f t="shared" si="49"/>
        <v>-0.22215109075209677</v>
      </c>
      <c r="AL76">
        <f t="shared" si="35"/>
        <v>-137.16767774748135</v>
      </c>
      <c r="AN76">
        <f t="shared" si="36"/>
        <v>0</v>
      </c>
      <c r="AO76">
        <f t="shared" si="36"/>
        <v>0</v>
      </c>
      <c r="AP76">
        <f t="shared" si="36"/>
        <v>-2.8737541130172644E-6</v>
      </c>
      <c r="AQ76">
        <f t="shared" si="36"/>
        <v>-5.4762103375246687E-2</v>
      </c>
      <c r="AR76">
        <f t="shared" si="36"/>
        <v>-5.4764977129359703E-2</v>
      </c>
      <c r="AS76">
        <f t="shared" si="36"/>
        <v>-1.0169731667366911E-4</v>
      </c>
      <c r="AT76">
        <f t="shared" si="36"/>
        <v>-8.9003940995305088E-5</v>
      </c>
      <c r="AU76">
        <f t="shared" si="23"/>
        <v>-5.4955678387028681E-2</v>
      </c>
      <c r="AW76">
        <v>73</v>
      </c>
      <c r="AX76">
        <f>IF(Z76&gt;0, (R76*SUMPRODUCT(K76:$K$98, X76:$X$98)-K76*$AZ$3)/Z76, 0)</f>
        <v>-5088.2378444846618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0.509773425</v>
      </c>
      <c r="Q77" s="4">
        <f t="shared" si="48"/>
        <v>12.5</v>
      </c>
      <c r="R77">
        <f t="shared" si="27"/>
        <v>250000</v>
      </c>
      <c r="S77">
        <f t="shared" si="28"/>
        <v>-9619.7660655962318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-2.919753645918195</v>
      </c>
      <c r="AC77">
        <f t="shared" si="29"/>
        <v>-2.6508765673898274</v>
      </c>
      <c r="AE77">
        <f t="shared" si="30"/>
        <v>0</v>
      </c>
      <c r="AF77">
        <f t="shared" si="31"/>
        <v>0</v>
      </c>
      <c r="AG77">
        <f t="shared" si="31"/>
        <v>-3.444569947587294E-3</v>
      </c>
      <c r="AH77">
        <f t="shared" si="32"/>
        <v>-73.130072813385866</v>
      </c>
      <c r="AI77">
        <f t="shared" si="33"/>
        <v>-73.133517383333455</v>
      </c>
      <c r="AJ77">
        <f t="shared" si="34"/>
        <v>-0.26887707852836762</v>
      </c>
      <c r="AK77">
        <f t="shared" si="49"/>
        <v>-0.20438275521427368</v>
      </c>
      <c r="AL77">
        <f t="shared" si="35"/>
        <v>-73.606777217076086</v>
      </c>
      <c r="AN77">
        <f t="shared" si="36"/>
        <v>0</v>
      </c>
      <c r="AO77">
        <f t="shared" si="36"/>
        <v>0</v>
      </c>
      <c r="AP77">
        <f t="shared" si="36"/>
        <v>-1.2321902634700391E-6</v>
      </c>
      <c r="AQ77">
        <f t="shared" si="36"/>
        <v>-2.6160062085725858E-2</v>
      </c>
      <c r="AR77">
        <f t="shared" si="36"/>
        <v>-2.616129427598933E-2</v>
      </c>
      <c r="AS77">
        <f t="shared" si="36"/>
        <v>-9.6182607197448281E-5</v>
      </c>
      <c r="AT77">
        <f t="shared" si="36"/>
        <v>-7.3111722167989497E-5</v>
      </c>
      <c r="AU77">
        <f t="shared" si="23"/>
        <v>-2.6330588605354761E-2</v>
      </c>
      <c r="AW77">
        <v>74</v>
      </c>
      <c r="AX77">
        <f>IF(Z77&gt;0, (R77*SUMPRODUCT(K77:$K$98, X77:$X$98)-K77*$AZ$3)/Z77, 0)</f>
        <v>-9619.7660655962318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0.53654903799999998</v>
      </c>
      <c r="Q78" s="4">
        <f t="shared" si="48"/>
        <v>12.5</v>
      </c>
      <c r="R78">
        <f t="shared" si="27"/>
        <v>250000</v>
      </c>
      <c r="S78">
        <f t="shared" si="28"/>
        <v>-19111.390616553756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-2.6508765673898274</v>
      </c>
      <c r="AC78">
        <f t="shared" si="29"/>
        <v>-2.3880730742044691</v>
      </c>
      <c r="AE78">
        <f t="shared" si="30"/>
        <v>0</v>
      </c>
      <c r="AF78">
        <f t="shared" si="31"/>
        <v>0</v>
      </c>
      <c r="AG78">
        <f t="shared" si="31"/>
        <v>-1.5619435564097482E-3</v>
      </c>
      <c r="AH78">
        <f t="shared" si="32"/>
        <v>-36.96361383403346</v>
      </c>
      <c r="AI78">
        <f t="shared" si="33"/>
        <v>-36.96517577758987</v>
      </c>
      <c r="AJ78">
        <f t="shared" si="34"/>
        <v>-0.26280349318535823</v>
      </c>
      <c r="AK78">
        <f t="shared" si="49"/>
        <v>-0.18556135971728793</v>
      </c>
      <c r="AL78">
        <f t="shared" si="35"/>
        <v>-37.41354063049252</v>
      </c>
      <c r="AN78">
        <f t="shared" si="36"/>
        <v>0</v>
      </c>
      <c r="AO78">
        <f t="shared" si="36"/>
        <v>0</v>
      </c>
      <c r="AP78">
        <f t="shared" si="36"/>
        <v>-4.9887308958707388E-7</v>
      </c>
      <c r="AQ78">
        <f t="shared" si="36"/>
        <v>-1.1805901794603857E-2</v>
      </c>
      <c r="AR78">
        <f t="shared" si="36"/>
        <v>-1.1806400667693444E-2</v>
      </c>
      <c r="AS78">
        <f t="shared" si="36"/>
        <v>-8.393747012280766E-5</v>
      </c>
      <c r="AT78">
        <f t="shared" si="36"/>
        <v>-5.926691041443582E-5</v>
      </c>
      <c r="AU78">
        <f t="shared" si="23"/>
        <v>-1.1949605048230689E-2</v>
      </c>
      <c r="AW78">
        <v>75</v>
      </c>
      <c r="AX78">
        <f>IF(Z78&gt;0, (R78*SUMPRODUCT(K78:$K$98, X78:$X$98)-K78*$AZ$3)/Z78, 0)</f>
        <v>-19111.390616553756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0.56320604299999999</v>
      </c>
      <c r="Q79" s="4">
        <f t="shared" si="48"/>
        <v>12.5</v>
      </c>
      <c r="R79">
        <f t="shared" si="27"/>
        <v>250000</v>
      </c>
      <c r="S79">
        <f t="shared" si="28"/>
        <v>-40162.49642536373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-2.3880730742044691</v>
      </c>
      <c r="AC79">
        <f t="shared" si="29"/>
        <v>-2.1418758016498907</v>
      </c>
      <c r="AE79">
        <f t="shared" si="30"/>
        <v>0</v>
      </c>
      <c r="AF79">
        <f t="shared" si="31"/>
        <v>0</v>
      </c>
      <c r="AG79">
        <f t="shared" si="31"/>
        <v>-6.6662807105076916E-4</v>
      </c>
      <c r="AH79">
        <f t="shared" si="32"/>
        <v>-17.59392099589763</v>
      </c>
      <c r="AI79">
        <f t="shared" si="33"/>
        <v>-17.594587623968682</v>
      </c>
      <c r="AJ79">
        <f t="shared" si="34"/>
        <v>-0.24619727255457846</v>
      </c>
      <c r="AK79">
        <f t="shared" si="49"/>
        <v>-0.16716511519431285</v>
      </c>
      <c r="AL79">
        <f t="shared" si="35"/>
        <v>-18.007950011717572</v>
      </c>
      <c r="AN79">
        <f t="shared" si="36"/>
        <v>0</v>
      </c>
      <c r="AO79">
        <f t="shared" si="36"/>
        <v>0</v>
      </c>
      <c r="AP79">
        <f t="shared" si="36"/>
        <v>-1.9010358923721675E-7</v>
      </c>
      <c r="AQ79">
        <f t="shared" si="36"/>
        <v>-5.0172917633128635E-3</v>
      </c>
      <c r="AR79">
        <f t="shared" si="36"/>
        <v>-5.0174818669021012E-3</v>
      </c>
      <c r="AS79">
        <f t="shared" si="36"/>
        <v>-7.0208542372459217E-5</v>
      </c>
      <c r="AT79">
        <f t="shared" si="36"/>
        <v>-4.7670792415927928E-5</v>
      </c>
      <c r="AU79">
        <f t="shared" si="23"/>
        <v>-5.1353612016904878E-3</v>
      </c>
      <c r="AW79">
        <v>76</v>
      </c>
      <c r="AX79">
        <f>IF(Z79&gt;0, (R79*SUMPRODUCT(K79:$K$98, X79:$X$98)-K79*$AZ$3)/Z79, 0)</f>
        <v>-40162.49642536373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0.59415461300000005</v>
      </c>
      <c r="Q80" s="4">
        <f t="shared" si="48"/>
        <v>12.5</v>
      </c>
      <c r="R80">
        <f t="shared" si="27"/>
        <v>250000</v>
      </c>
      <c r="S80">
        <f t="shared" si="28"/>
        <v>-90785.63911954475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-2.1418758016498907</v>
      </c>
      <c r="AC80">
        <f t="shared" si="29"/>
        <v>-1.9165331163157189</v>
      </c>
      <c r="AE80">
        <f t="shared" si="30"/>
        <v>0</v>
      </c>
      <c r="AF80">
        <f t="shared" si="31"/>
        <v>0</v>
      </c>
      <c r="AG80">
        <f t="shared" si="31"/>
        <v>-2.6388164677015516E-4</v>
      </c>
      <c r="AH80">
        <f t="shared" si="32"/>
        <v>-7.9216028714021265</v>
      </c>
      <c r="AI80">
        <f t="shared" si="33"/>
        <v>-7.9218667530488966</v>
      </c>
      <c r="AJ80">
        <f t="shared" si="34"/>
        <v>-0.22534268533417179</v>
      </c>
      <c r="AK80">
        <f t="shared" si="49"/>
        <v>-0.14993130611549235</v>
      </c>
      <c r="AL80">
        <f t="shared" si="35"/>
        <v>-8.2971407444985612</v>
      </c>
      <c r="AN80">
        <f t="shared" si="36"/>
        <v>0</v>
      </c>
      <c r="AO80">
        <f t="shared" si="36"/>
        <v>0</v>
      </c>
      <c r="AP80">
        <f t="shared" si="36"/>
        <v>-6.7188954331870605E-8</v>
      </c>
      <c r="AQ80">
        <f t="shared" si="36"/>
        <v>-2.0169807945205264E-3</v>
      </c>
      <c r="AR80">
        <f t="shared" si="36"/>
        <v>-2.0170479834748585E-3</v>
      </c>
      <c r="AS80">
        <f t="shared" si="36"/>
        <v>-5.7376250221472924E-5</v>
      </c>
      <c r="AT80">
        <f t="shared" si="36"/>
        <v>-3.8175173615942653E-5</v>
      </c>
      <c r="AU80">
        <f t="shared" si="23"/>
        <v>-2.1125994073122739E-3</v>
      </c>
      <c r="AW80">
        <v>77</v>
      </c>
      <c r="AX80">
        <f>IF(Z80&gt;0, (R80*SUMPRODUCT(K80:$K$98, X80:$X$98)-K80*$AZ$3)/Z80, 0)</f>
        <v>-90785.63911954475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0.62493506799999998</v>
      </c>
      <c r="Q81" s="4">
        <f t="shared" si="48"/>
        <v>12.5</v>
      </c>
      <c r="R81">
        <f t="shared" si="27"/>
        <v>250000</v>
      </c>
      <c r="S81">
        <f t="shared" si="28"/>
        <v>-222257.02946865465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-1.9165331163157189</v>
      </c>
      <c r="AC81">
        <f t="shared" si="29"/>
        <v>-1.7128715461303428</v>
      </c>
      <c r="AE81">
        <f t="shared" si="30"/>
        <v>0</v>
      </c>
      <c r="AF81">
        <f t="shared" si="31"/>
        <v>0</v>
      </c>
      <c r="AG81">
        <f t="shared" si="31"/>
        <v>-9.6333935434194691E-5</v>
      </c>
      <c r="AH81">
        <f t="shared" si="32"/>
        <v>-3.2981778973651776</v>
      </c>
      <c r="AI81">
        <f t="shared" si="33"/>
        <v>-3.2982742313006117</v>
      </c>
      <c r="AJ81">
        <f t="shared" si="34"/>
        <v>-0.20366157018537612</v>
      </c>
      <c r="AK81">
        <f t="shared" si="49"/>
        <v>-0.13415731814210033</v>
      </c>
      <c r="AL81">
        <f t="shared" si="35"/>
        <v>-3.6360931196280881</v>
      </c>
      <c r="AN81">
        <f t="shared" si="36"/>
        <v>0</v>
      </c>
      <c r="AO81">
        <f t="shared" si="36"/>
        <v>0</v>
      </c>
      <c r="AP81">
        <f t="shared" si="36"/>
        <v>-2.1900295575281642E-8</v>
      </c>
      <c r="AQ81">
        <f t="shared" si="36"/>
        <v>-7.4979881686136499E-4</v>
      </c>
      <c r="AR81">
        <f t="shared" si="36"/>
        <v>-7.4982071715694028E-4</v>
      </c>
      <c r="AS81">
        <f t="shared" si="36"/>
        <v>-4.629986893281736E-5</v>
      </c>
      <c r="AT81">
        <f t="shared" si="36"/>
        <v>-3.0498960803963884E-5</v>
      </c>
      <c r="AU81">
        <f t="shared" si="23"/>
        <v>-8.2661954689372151E-4</v>
      </c>
      <c r="AW81">
        <v>78</v>
      </c>
      <c r="AX81">
        <f>IF(Z81&gt;0, (R81*SUMPRODUCT(K81:$K$98, X81:$X$98)-K81*$AZ$3)/Z81, 0)</f>
        <v>-222257.02946865465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0.65550924799999999</v>
      </c>
      <c r="Q82" s="4">
        <f t="shared" si="48"/>
        <v>12.5</v>
      </c>
      <c r="R82">
        <f t="shared" si="27"/>
        <v>250000</v>
      </c>
      <c r="S82">
        <f t="shared" si="28"/>
        <v>-593515.8035266333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-1.7128715461303428</v>
      </c>
      <c r="AC82">
        <f t="shared" si="29"/>
        <v>-1.5299797815722964</v>
      </c>
      <c r="AE82">
        <f t="shared" si="30"/>
        <v>0</v>
      </c>
      <c r="AF82">
        <f t="shared" si="31"/>
        <v>0</v>
      </c>
      <c r="AG82">
        <f t="shared" si="31"/>
        <v>-3.2222810506503225E-5</v>
      </c>
      <c r="AH82">
        <f t="shared" si="32"/>
        <v>-1.2629557114669905</v>
      </c>
      <c r="AI82">
        <f t="shared" si="33"/>
        <v>-1.262987934277497</v>
      </c>
      <c r="AJ82">
        <f t="shared" si="34"/>
        <v>-0.18289176455804634</v>
      </c>
      <c r="AK82">
        <f t="shared" si="49"/>
        <v>-0.119901008229124</v>
      </c>
      <c r="AL82">
        <f t="shared" si="35"/>
        <v>-1.5657807070646674</v>
      </c>
      <c r="AN82">
        <f t="shared" si="36"/>
        <v>0</v>
      </c>
      <c r="AO82">
        <f t="shared" si="36"/>
        <v>0</v>
      </c>
      <c r="AP82">
        <f t="shared" si="36"/>
        <v>-6.5405770857127037E-9</v>
      </c>
      <c r="AQ82">
        <f t="shared" si="36"/>
        <v>-2.5635439792018924E-4</v>
      </c>
      <c r="AR82">
        <f t="shared" si="36"/>
        <v>-2.5636093849727498E-4</v>
      </c>
      <c r="AS82">
        <f t="shared" si="36"/>
        <v>-3.7123319339028464E-5</v>
      </c>
      <c r="AT82">
        <f t="shared" si="36"/>
        <v>-2.4337473195238094E-5</v>
      </c>
      <c r="AU82">
        <f t="shared" si="23"/>
        <v>-3.1782173103154154E-4</v>
      </c>
      <c r="AW82">
        <v>79</v>
      </c>
      <c r="AX82">
        <f>IF(Z82&gt;0, (R82*SUMPRODUCT(K82:$K$98, X82:$X$98)-K82*$AZ$3)/Z82, 0)</f>
        <v>-593515.8035266333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0.68583899100000001</v>
      </c>
      <c r="Q83" s="4">
        <f t="shared" si="48"/>
        <v>12.5</v>
      </c>
      <c r="R83">
        <f t="shared" si="27"/>
        <v>250000</v>
      </c>
      <c r="S83">
        <f t="shared" si="28"/>
        <v>-1742527.8672911925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-1.5299797815722964</v>
      </c>
      <c r="AC83">
        <f t="shared" si="29"/>
        <v>-1.3662704543854778</v>
      </c>
      <c r="AE83">
        <f t="shared" si="30"/>
        <v>0</v>
      </c>
      <c r="AF83">
        <f t="shared" si="31"/>
        <v>0</v>
      </c>
      <c r="AG83">
        <f t="shared" si="31"/>
        <v>-9.8009225564738223E-6</v>
      </c>
      <c r="AH83">
        <f t="shared" si="32"/>
        <v>-0.44199319689928745</v>
      </c>
      <c r="AI83">
        <f t="shared" si="33"/>
        <v>-0.44200299782184393</v>
      </c>
      <c r="AJ83">
        <f t="shared" si="34"/>
        <v>-0.16370932718681863</v>
      </c>
      <c r="AK83">
        <f t="shared" si="49"/>
        <v>-0.10709858471006076</v>
      </c>
      <c r="AL83">
        <f t="shared" si="35"/>
        <v>-0.7128109097187233</v>
      </c>
      <c r="AN83">
        <f t="shared" si="36"/>
        <v>0</v>
      </c>
      <c r="AO83">
        <f t="shared" si="36"/>
        <v>0</v>
      </c>
      <c r="AP83">
        <f t="shared" si="36"/>
        <v>-1.7762397552077279E-9</v>
      </c>
      <c r="AQ83">
        <f t="shared" si="36"/>
        <v>-8.010326408969502E-5</v>
      </c>
      <c r="AR83">
        <f t="shared" si="36"/>
        <v>-8.0105040329450221E-5</v>
      </c>
      <c r="AS83">
        <f t="shared" si="36"/>
        <v>-2.9669351387279605E-5</v>
      </c>
      <c r="AT83">
        <f t="shared" si="36"/>
        <v>-1.9409679322773306E-5</v>
      </c>
      <c r="AU83">
        <f t="shared" si="23"/>
        <v>-1.2918407103950313E-4</v>
      </c>
      <c r="AW83">
        <v>80</v>
      </c>
      <c r="AX83">
        <f>IF(Z83&gt;0, (R83*SUMPRODUCT(K83:$K$98, X83:$X$98)-K83*$AZ$3)/Z83, 0)</f>
        <v>-1742527.8672911925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0.71588716699999999</v>
      </c>
      <c r="Q84" s="4">
        <f t="shared" si="48"/>
        <v>12.5</v>
      </c>
      <c r="R84">
        <f t="shared" si="27"/>
        <v>250000</v>
      </c>
      <c r="S84">
        <f t="shared" si="28"/>
        <v>-5676186.4690057235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-1.3662704543854778</v>
      </c>
      <c r="AC84">
        <f t="shared" si="29"/>
        <v>-1.2199526276631933</v>
      </c>
      <c r="AE84">
        <f t="shared" si="30"/>
        <v>0</v>
      </c>
      <c r="AF84">
        <f t="shared" si="31"/>
        <v>0</v>
      </c>
      <c r="AG84">
        <f t="shared" si="31"/>
        <v>-2.6865586479686422E-6</v>
      </c>
      <c r="AH84">
        <f t="shared" si="32"/>
        <v>-0.14032709365880883</v>
      </c>
      <c r="AI84">
        <f t="shared" si="33"/>
        <v>-0.14032978021745679</v>
      </c>
      <c r="AJ84">
        <f t="shared" si="34"/>
        <v>-0.14631782672228444</v>
      </c>
      <c r="AK84">
        <f t="shared" si="49"/>
        <v>-9.5638931806983449E-2</v>
      </c>
      <c r="AL84">
        <f t="shared" si="35"/>
        <v>-0.38228653874672469</v>
      </c>
      <c r="AN84">
        <f t="shared" si="36"/>
        <v>0</v>
      </c>
      <c r="AO84">
        <f t="shared" si="36"/>
        <v>0</v>
      </c>
      <c r="AP84">
        <f t="shared" si="36"/>
        <v>-4.3472331373858643E-10</v>
      </c>
      <c r="AQ84">
        <f t="shared" si="36"/>
        <v>-2.2706915111936314E-5</v>
      </c>
      <c r="AR84">
        <f t="shared" si="36"/>
        <v>-2.2707349835250051E-5</v>
      </c>
      <c r="AS84">
        <f t="shared" si="36"/>
        <v>-2.3676300735081598E-5</v>
      </c>
      <c r="AT84">
        <f t="shared" si="36"/>
        <v>-1.5475736362199759E-5</v>
      </c>
      <c r="AU84">
        <f t="shared" si="23"/>
        <v>-6.1859386932531417E-5</v>
      </c>
      <c r="AW84">
        <v>81</v>
      </c>
      <c r="AX84">
        <f>IF(Z84&gt;0, (R84*SUMPRODUCT(K84:$K$98, X84:$X$98)-K84*$AZ$3)/Z84, 0)</f>
        <v>-5676186.4690057235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0.74578270000000002</v>
      </c>
      <c r="Q85" s="4">
        <f t="shared" si="48"/>
        <v>12.5</v>
      </c>
      <c r="R85">
        <f t="shared" si="27"/>
        <v>250000</v>
      </c>
      <c r="S85">
        <f t="shared" si="28"/>
        <v>-20752478.498743832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-1.2199526276631933</v>
      </c>
      <c r="AC85">
        <f t="shared" si="29"/>
        <v>-1.0892628970904714</v>
      </c>
      <c r="AE85">
        <f t="shared" si="30"/>
        <v>0</v>
      </c>
      <c r="AF85">
        <f t="shared" si="31"/>
        <v>0</v>
      </c>
      <c r="AG85">
        <f t="shared" si="31"/>
        <v>-6.5610409929855211E-7</v>
      </c>
      <c r="AH85">
        <f t="shared" si="32"/>
        <v>-4.0071779243808073E-2</v>
      </c>
      <c r="AI85">
        <f t="shared" si="33"/>
        <v>-4.0072435347907373E-2</v>
      </c>
      <c r="AJ85">
        <f t="shared" si="34"/>
        <v>-0.13068973057272193</v>
      </c>
      <c r="AK85">
        <f t="shared" si="49"/>
        <v>-8.5396683936423537E-2</v>
      </c>
      <c r="AL85">
        <f t="shared" si="35"/>
        <v>-0.25615884985705284</v>
      </c>
      <c r="AN85">
        <f t="shared" si="36"/>
        <v>0</v>
      </c>
      <c r="AO85">
        <f t="shared" si="36"/>
        <v>0</v>
      </c>
      <c r="AP85">
        <f t="shared" si="36"/>
        <v>-9.4791923150259344E-11</v>
      </c>
      <c r="AQ85">
        <f t="shared" si="36"/>
        <v>-5.789448690587681E-6</v>
      </c>
      <c r="AR85">
        <f t="shared" si="36"/>
        <v>-5.7895434825108314E-6</v>
      </c>
      <c r="AS85">
        <f t="shared" si="36"/>
        <v>-1.8881654466451364E-5</v>
      </c>
      <c r="AT85">
        <f t="shared" si="36"/>
        <v>-1.2337852956021471E-5</v>
      </c>
      <c r="AU85">
        <f t="shared" si="23"/>
        <v>-3.7009050904983663E-5</v>
      </c>
      <c r="AW85">
        <v>82</v>
      </c>
      <c r="AX85">
        <f>IF(Z85&gt;0, (R85*SUMPRODUCT(K85:$K$98, X85:$X$98)-K85*$AZ$3)/Z85, 0)</f>
        <v>-20752478.498743832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0.77567720100000004</v>
      </c>
      <c r="Q86" s="4">
        <f t="shared" si="48"/>
        <v>12.5</v>
      </c>
      <c r="R86">
        <f t="shared" si="27"/>
        <v>250000</v>
      </c>
      <c r="S86">
        <f t="shared" si="28"/>
        <v>-86454142.57902196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-1.0892628970904714</v>
      </c>
      <c r="AC86">
        <f t="shared" si="29"/>
        <v>-0.97256115306788171</v>
      </c>
      <c r="AE86">
        <f t="shared" si="30"/>
        <v>0</v>
      </c>
      <c r="AF86">
        <f t="shared" si="31"/>
        <v>0</v>
      </c>
      <c r="AG86">
        <f t="shared" si="31"/>
        <v>-1.4061806699703957E-7</v>
      </c>
      <c r="AH86">
        <f t="shared" si="32"/>
        <v>-1.0178499826170541E-2</v>
      </c>
      <c r="AI86">
        <f t="shared" si="33"/>
        <v>-1.0178640444237538E-2</v>
      </c>
      <c r="AJ86">
        <f t="shared" si="34"/>
        <v>-0.1167017440225897</v>
      </c>
      <c r="AK86">
        <f t="shared" si="49"/>
        <v>-7.6248402796333006E-2</v>
      </c>
      <c r="AL86">
        <f t="shared" si="35"/>
        <v>-0.20312878726316025</v>
      </c>
      <c r="AN86">
        <f t="shared" si="36"/>
        <v>0</v>
      </c>
      <c r="AO86">
        <f t="shared" si="36"/>
        <v>0</v>
      </c>
      <c r="AP86">
        <f t="shared" si="36"/>
        <v>-1.8139348475139707E-11</v>
      </c>
      <c r="AQ86">
        <f t="shared" si="36"/>
        <v>-1.3129988147607191E-6</v>
      </c>
      <c r="AR86">
        <f t="shared" si="36"/>
        <v>-1.3130169541091945E-6</v>
      </c>
      <c r="AS86">
        <f t="shared" si="36"/>
        <v>-1.5054207810486215E-5</v>
      </c>
      <c r="AT86">
        <f t="shared" si="36"/>
        <v>-9.8358367351516755E-6</v>
      </c>
      <c r="AU86">
        <f t="shared" si="23"/>
        <v>-2.6203061499747084E-5</v>
      </c>
      <c r="AW86">
        <v>83</v>
      </c>
      <c r="AX86">
        <f>IF(Z86&gt;0, (R86*SUMPRODUCT(K86:$K$98, X86:$X$98)-K86*$AZ$3)/Z86, 0)</f>
        <v>-86454142.57902196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0.80557273399999996</v>
      </c>
      <c r="Q87" s="4">
        <f t="shared" si="48"/>
        <v>12.5</v>
      </c>
      <c r="R87">
        <f t="shared" si="27"/>
        <v>250000</v>
      </c>
      <c r="S87">
        <f t="shared" si="28"/>
        <v>-418546029.75511467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-0.97256115306788171</v>
      </c>
      <c r="AC87">
        <f t="shared" si="29"/>
        <v>-0.86835931118162468</v>
      </c>
      <c r="AE87">
        <f t="shared" si="30"/>
        <v>0</v>
      </c>
      <c r="AF87">
        <f t="shared" si="31"/>
        <v>0</v>
      </c>
      <c r="AG87">
        <f t="shared" si="31"/>
        <v>-2.5933805646468843E-8</v>
      </c>
      <c r="AH87">
        <f t="shared" si="32"/>
        <v>-2.2655616136120068E-3</v>
      </c>
      <c r="AI87">
        <f t="shared" si="33"/>
        <v>-2.2655875474176532E-3</v>
      </c>
      <c r="AJ87">
        <f t="shared" si="34"/>
        <v>-0.10420184188625703</v>
      </c>
      <c r="AK87">
        <f t="shared" si="49"/>
        <v>-6.8079280714751722E-2</v>
      </c>
      <c r="AL87">
        <f t="shared" si="35"/>
        <v>-0.1745467101484264</v>
      </c>
      <c r="AN87">
        <f t="shared" si="36"/>
        <v>0</v>
      </c>
      <c r="AO87">
        <f t="shared" si="36"/>
        <v>0</v>
      </c>
      <c r="AP87">
        <f t="shared" si="36"/>
        <v>-2.9869557556172192E-12</v>
      </c>
      <c r="AQ87">
        <f t="shared" si="36"/>
        <v>-2.6093865257316114E-7</v>
      </c>
      <c r="AR87">
        <f t="shared" si="36"/>
        <v>-2.6094163952891672E-7</v>
      </c>
      <c r="AS87">
        <f t="shared" si="36"/>
        <v>-1.200156643459886E-5</v>
      </c>
      <c r="AT87">
        <f t="shared" si="36"/>
        <v>-7.8411090968014627E-6</v>
      </c>
      <c r="AU87">
        <f t="shared" si="23"/>
        <v>-2.0103617170929241E-5</v>
      </c>
      <c r="AW87">
        <v>84</v>
      </c>
      <c r="AX87">
        <f>IF(Z87&gt;0, (R87*SUMPRODUCT(K87:$K$98, X87:$X$98)-K87*$AZ$3)/Z87, 0)</f>
        <v>-418546029.75511467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0.83546826699999999</v>
      </c>
      <c r="Q88" s="4">
        <f t="shared" si="48"/>
        <v>12.5</v>
      </c>
      <c r="R88">
        <f t="shared" si="27"/>
        <v>250000</v>
      </c>
      <c r="S88">
        <f t="shared" si="28"/>
        <v>-2418285970.4028454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-0.86835931118162468</v>
      </c>
      <c r="AC88">
        <f t="shared" si="29"/>
        <v>-0.77532104097289178</v>
      </c>
      <c r="AE88">
        <f t="shared" si="30"/>
        <v>0</v>
      </c>
      <c r="AF88">
        <f t="shared" si="31"/>
        <v>0</v>
      </c>
      <c r="AG88">
        <f t="shared" si="31"/>
        <v>-4.0075959298340162E-9</v>
      </c>
      <c r="AH88">
        <f t="shared" si="32"/>
        <v>-4.3333743320340278E-4</v>
      </c>
      <c r="AI88">
        <f t="shared" si="33"/>
        <v>-4.3334144079933259E-4</v>
      </c>
      <c r="AJ88">
        <f t="shared" si="34"/>
        <v>-9.3038270208732898E-2</v>
      </c>
      <c r="AK88">
        <f t="shared" si="49"/>
        <v>-6.0785151782713737E-2</v>
      </c>
      <c r="AL88">
        <f t="shared" si="35"/>
        <v>-0.15425676343224598</v>
      </c>
      <c r="AN88">
        <f t="shared" si="36"/>
        <v>0</v>
      </c>
      <c r="AO88">
        <f t="shared" si="36"/>
        <v>0</v>
      </c>
      <c r="AP88">
        <f t="shared" si="36"/>
        <v>-4.1212450831236911E-13</v>
      </c>
      <c r="AQ88">
        <f t="shared" si="36"/>
        <v>-4.4562620513414169E-8</v>
      </c>
      <c r="AR88">
        <f t="shared" si="36"/>
        <v>-4.456303263792248E-8</v>
      </c>
      <c r="AS88">
        <f t="shared" si="36"/>
        <v>-9.5676690053918341E-6</v>
      </c>
      <c r="AT88">
        <f t="shared" si="36"/>
        <v>-6.2508923628388783E-6</v>
      </c>
      <c r="AU88">
        <f t="shared" si="23"/>
        <v>-1.5863124400868635E-5</v>
      </c>
      <c r="AW88">
        <v>85</v>
      </c>
      <c r="AX88">
        <f>IF(Z88&gt;0, (R88*SUMPRODUCT(K88:$K$98, X88:$X$98)-K88*$AZ$3)/Z88, 0)</f>
        <v>-2418285970.4028454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12.5</v>
      </c>
      <c r="R89">
        <f t="shared" si="27"/>
        <v>250000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-0.77532104097289178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-8.0151918596680328E-5</v>
      </c>
      <c r="AI89">
        <f t="shared" si="33"/>
        <v>-8.0151918596680328E-5</v>
      </c>
      <c r="AJ89">
        <f t="shared" si="34"/>
        <v>-0.77532104097289178</v>
      </c>
      <c r="AK89">
        <f t="shared" si="49"/>
        <v>-5.4272472868102432E-2</v>
      </c>
      <c r="AL89">
        <f t="shared" si="35"/>
        <v>-0.82967366575959089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-7.3593662198637341E-9</v>
      </c>
      <c r="AR89">
        <f t="shared" si="36"/>
        <v>-7.3593662198637341E-9</v>
      </c>
      <c r="AS89">
        <f t="shared" si="36"/>
        <v>-7.1188208322212355E-5</v>
      </c>
      <c r="AT89">
        <f t="shared" si="36"/>
        <v>-4.9831745825548662E-6</v>
      </c>
      <c r="AU89">
        <f t="shared" si="23"/>
        <v>-7.6178742270987095E-5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9191.8515632848867</v>
      </c>
      <c r="AO91" s="8">
        <f t="shared" si="50"/>
        <v>-919.18515632848869</v>
      </c>
      <c r="AP91" s="8">
        <f t="shared" si="50"/>
        <v>-234.18407728790757</v>
      </c>
      <c r="AQ91" s="8">
        <f t="shared" si="50"/>
        <v>-7539.4051883099864</v>
      </c>
      <c r="AR91" s="8">
        <f t="shared" si="50"/>
        <v>499.07714135850478</v>
      </c>
      <c r="AS91" s="8">
        <f t="shared" si="50"/>
        <v>-277.632792110472</v>
      </c>
      <c r="AT91" s="8">
        <f t="shared" si="50"/>
        <v>123.00281545785894</v>
      </c>
      <c r="AU91" s="8">
        <f t="shared" si="50"/>
        <v>344.44716470589105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2" priority="1" operator="lessThan">
      <formula>0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88C60-C59A-495B-B83D-546058928156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12535.159615743212</v>
      </c>
      <c r="K3">
        <v>1</v>
      </c>
      <c r="L3" s="2">
        <v>0</v>
      </c>
      <c r="O3">
        <f>$C$3</f>
        <v>12535.159615743212</v>
      </c>
      <c r="P3">
        <f>O3*C5</f>
        <v>1253.5159615743214</v>
      </c>
      <c r="Q3" s="4">
        <f>B8</f>
        <v>125.8175559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12535.159615743212</v>
      </c>
      <c r="AF3">
        <f t="shared" ref="AF3:AG34" si="4">-$Z3*P3</f>
        <v>-1253.5159615743214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11155.826098268892</v>
      </c>
      <c r="AJ3">
        <f t="shared" ref="AJ3:AJ66" si="7">AB3-AC3</f>
        <v>0</v>
      </c>
      <c r="AL3">
        <f t="shared" ref="AL3:AL66" si="8">SUM(AI3:AK3)</f>
        <v>11155.826098268892</v>
      </c>
      <c r="AN3">
        <f t="shared" ref="AN3:AU34" si="9">AE3*$K3</f>
        <v>12535.159615743212</v>
      </c>
      <c r="AO3">
        <f t="shared" si="9"/>
        <v>-1253.5159615743214</v>
      </c>
      <c r="AP3">
        <f t="shared" si="9"/>
        <v>-125.8175559</v>
      </c>
      <c r="AQ3">
        <f t="shared" si="9"/>
        <v>0</v>
      </c>
      <c r="AR3">
        <f t="shared" si="9"/>
        <v>11155.826098268892</v>
      </c>
      <c r="AS3">
        <f t="shared" si="9"/>
        <v>0</v>
      </c>
      <c r="AT3">
        <f t="shared" si="9"/>
        <v>0</v>
      </c>
      <c r="AU3">
        <f t="shared" si="9"/>
        <v>11155.826098268892</v>
      </c>
      <c r="AW3">
        <v>0</v>
      </c>
      <c r="AX3">
        <f>IF(Z3&gt;0, (R3*SUMPRODUCT(K3:$K$98, X3:$X$98)-K3*$AZ$3)/Z3, 0)</f>
        <v>0</v>
      </c>
      <c r="AZ3">
        <f>C6*ABS(SUMPRODUCT(X4:X79, K4:K79))/1</f>
        <v>10145.125224592715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2.8498989999999999E-3</v>
      </c>
      <c r="R4">
        <f t="shared" si="0"/>
        <v>250000</v>
      </c>
      <c r="S4">
        <f t="shared" si="1"/>
        <v>689.36437666246457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680.5061140481539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-712.47474999999997</v>
      </c>
      <c r="AI4">
        <f t="shared" si="6"/>
        <v>-712.47474999999997</v>
      </c>
      <c r="AJ4">
        <f t="shared" si="7"/>
        <v>-680.5061140481539</v>
      </c>
      <c r="AK4">
        <f>G4*SUM(AB4, AE4:AF4)</f>
        <v>0</v>
      </c>
      <c r="AL4">
        <f t="shared" si="8"/>
        <v>-1392.9808640481538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-664.68397238548368</v>
      </c>
      <c r="AR4">
        <f t="shared" si="9"/>
        <v>-664.68397238548368</v>
      </c>
      <c r="AS4">
        <f t="shared" si="9"/>
        <v>-634.85970150961271</v>
      </c>
      <c r="AT4">
        <f t="shared" si="9"/>
        <v>0</v>
      </c>
      <c r="AU4">
        <f t="shared" si="9"/>
        <v>-1299.5436738950964</v>
      </c>
      <c r="AW4">
        <v>1</v>
      </c>
      <c r="AX4">
        <f>IF(Z4&gt;0, (R4*SUMPRODUCT(K4:$K$98, X4:$X$98)-K4*$AZ$3)/Z4, 0)</f>
        <v>689.36437666246457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2.8964780000000001E-3</v>
      </c>
      <c r="Q5" s="4">
        <f t="shared" ref="Q5:Q68" si="21">$C$8</f>
        <v>12.5</v>
      </c>
      <c r="R5">
        <f t="shared" si="0"/>
        <v>250000</v>
      </c>
      <c r="S5">
        <f t="shared" si="1"/>
        <v>826.40327231006711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680.5061140481539</v>
      </c>
      <c r="AC5">
        <f t="shared" si="2"/>
        <v>805.26333236803475</v>
      </c>
      <c r="AE5">
        <f t="shared" si="3"/>
        <v>0</v>
      </c>
      <c r="AF5">
        <f t="shared" si="4"/>
        <v>0</v>
      </c>
      <c r="AG5">
        <f t="shared" si="4"/>
        <v>-12.180241767996947</v>
      </c>
      <c r="AH5">
        <f t="shared" si="5"/>
        <v>-714.8146375610695</v>
      </c>
      <c r="AI5">
        <f t="shared" si="6"/>
        <v>-726.99487932906641</v>
      </c>
      <c r="AJ5">
        <f t="shared" si="7"/>
        <v>-124.75721831988085</v>
      </c>
      <c r="AK5">
        <f>G5*SUM(AB5, AE5:AF5)</f>
        <v>27.900750675974312</v>
      </c>
      <c r="AL5">
        <f t="shared" si="8"/>
        <v>-823.85134697297292</v>
      </c>
      <c r="AN5">
        <f t="shared" si="9"/>
        <v>0</v>
      </c>
      <c r="AO5">
        <f t="shared" si="9"/>
        <v>0</v>
      </c>
      <c r="AP5">
        <f t="shared" si="9"/>
        <v>-10.415422393001785</v>
      </c>
      <c r="AQ5">
        <f t="shared" si="9"/>
        <v>-611.24372772802292</v>
      </c>
      <c r="AR5">
        <f t="shared" si="9"/>
        <v>-621.65915012102471</v>
      </c>
      <c r="AS5">
        <f t="shared" si="9"/>
        <v>-106.68089764782945</v>
      </c>
      <c r="AT5">
        <f t="shared" si="9"/>
        <v>23.858155602102773</v>
      </c>
      <c r="AU5">
        <f t="shared" si="9"/>
        <v>-704.48189216675132</v>
      </c>
      <c r="AW5">
        <v>2</v>
      </c>
      <c r="AX5">
        <f>IF(Z5&gt;0, (R5*SUMPRODUCT(K5:$K$98, X5:$X$98)-K5*$AZ$3)/Z5, 0)</f>
        <v>826.40327231006711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2.9506620000000002E-3</v>
      </c>
      <c r="Q6" s="4">
        <f t="shared" si="21"/>
        <v>12.5</v>
      </c>
      <c r="R6">
        <f t="shared" si="0"/>
        <v>250000</v>
      </c>
      <c r="S6">
        <f t="shared" si="1"/>
        <v>1084.5770564943418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805.26333236803475</v>
      </c>
      <c r="AC6">
        <f t="shared" si="2"/>
        <v>1043.1461759548993</v>
      </c>
      <c r="AE6">
        <f t="shared" si="3"/>
        <v>0</v>
      </c>
      <c r="AF6">
        <f t="shared" si="4"/>
        <v>0</v>
      </c>
      <c r="AG6">
        <f t="shared" si="4"/>
        <v>-12.022499573781335</v>
      </c>
      <c r="AH6">
        <f t="shared" si="5"/>
        <v>-718.79553071282817</v>
      </c>
      <c r="AI6">
        <f t="shared" si="6"/>
        <v>-730.81803028660954</v>
      </c>
      <c r="AJ6">
        <f t="shared" si="7"/>
        <v>-237.88284358686451</v>
      </c>
      <c r="AK6">
        <f>G6*SUM(AB6, AE6:AF6)</f>
        <v>47.107904943530038</v>
      </c>
      <c r="AL6">
        <f t="shared" si="8"/>
        <v>-921.59296892994405</v>
      </c>
      <c r="AN6">
        <f t="shared" si="9"/>
        <v>0</v>
      </c>
      <c r="AO6">
        <f t="shared" si="9"/>
        <v>0</v>
      </c>
      <c r="AP6">
        <f t="shared" si="9"/>
        <v>-9.2742767505663384</v>
      </c>
      <c r="AQ6">
        <f t="shared" si="9"/>
        <v>-554.48608153323289</v>
      </c>
      <c r="AR6">
        <f t="shared" si="9"/>
        <v>-563.76035828379929</v>
      </c>
      <c r="AS6">
        <f t="shared" si="9"/>
        <v>-183.50521138279166</v>
      </c>
      <c r="AT6">
        <f t="shared" si="9"/>
        <v>36.339510340964637</v>
      </c>
      <c r="AU6">
        <f t="shared" si="9"/>
        <v>-710.92605932562628</v>
      </c>
      <c r="AW6">
        <v>3</v>
      </c>
      <c r="AX6">
        <f>IF(Z6&gt;0, (R6*SUMPRODUCT(K6:$K$98, X6:$X$98)-K6*$AZ$3)/Z6, 0)</f>
        <v>1084.5770564943418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3.0134020000000001E-3</v>
      </c>
      <c r="Q7" s="4">
        <f t="shared" si="21"/>
        <v>12.5</v>
      </c>
      <c r="R7">
        <f t="shared" si="0"/>
        <v>250000</v>
      </c>
      <c r="S7">
        <f t="shared" si="1"/>
        <v>1258.099703226877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1043.1461759548993</v>
      </c>
      <c r="AC7">
        <f t="shared" si="2"/>
        <v>1194.2935114344591</v>
      </c>
      <c r="AE7">
        <f t="shared" si="3"/>
        <v>0</v>
      </c>
      <c r="AF7">
        <f t="shared" si="4"/>
        <v>0</v>
      </c>
      <c r="AG7">
        <f t="shared" si="4"/>
        <v>-11.866045953782891</v>
      </c>
      <c r="AH7">
        <f t="shared" si="5"/>
        <v>-724.57248521263648</v>
      </c>
      <c r="AI7">
        <f t="shared" si="6"/>
        <v>-736.43853116641935</v>
      </c>
      <c r="AJ7">
        <f t="shared" si="7"/>
        <v>-151.14733547955984</v>
      </c>
      <c r="AK7">
        <f>G7*SUM(AB7, AE7:AF7)</f>
        <v>51.21847723938555</v>
      </c>
      <c r="AL7">
        <f t="shared" si="8"/>
        <v>-836.3673894065937</v>
      </c>
      <c r="AN7">
        <f t="shared" si="9"/>
        <v>0</v>
      </c>
      <c r="AO7">
        <f t="shared" si="9"/>
        <v>0</v>
      </c>
      <c r="AP7">
        <f t="shared" si="9"/>
        <v>-8.3282566271967671</v>
      </c>
      <c r="AQ7">
        <f t="shared" si="9"/>
        <v>-508.54561202274789</v>
      </c>
      <c r="AR7">
        <f t="shared" si="9"/>
        <v>-516.87386864994471</v>
      </c>
      <c r="AS7">
        <f t="shared" si="9"/>
        <v>-106.08367802498476</v>
      </c>
      <c r="AT7">
        <f t="shared" si="9"/>
        <v>35.948000215510049</v>
      </c>
      <c r="AU7">
        <f t="shared" si="9"/>
        <v>-587.00954645941943</v>
      </c>
      <c r="AW7">
        <v>4</v>
      </c>
      <c r="AX7">
        <f>IF(Z7&gt;0, (R7*SUMPRODUCT(K7:$K$98, X7:$X$98)-K7*$AZ$3)/Z7, 0)</f>
        <v>1258.099703226877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3.0789929999999999E-3</v>
      </c>
      <c r="Q8" s="4">
        <f t="shared" si="21"/>
        <v>12.5</v>
      </c>
      <c r="R8">
        <f t="shared" si="0"/>
        <v>250000</v>
      </c>
      <c r="S8">
        <f t="shared" si="1"/>
        <v>1237.7889345144126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1194.2935114344591</v>
      </c>
      <c r="AC8">
        <f t="shared" si="2"/>
        <v>1159.644845660906</v>
      </c>
      <c r="AE8">
        <f t="shared" si="3"/>
        <v>0</v>
      </c>
      <c r="AF8">
        <f t="shared" si="4"/>
        <v>0</v>
      </c>
      <c r="AG8">
        <f t="shared" si="4"/>
        <v>-11.710850021815686</v>
      </c>
      <c r="AH8">
        <f t="shared" si="5"/>
        <v>-730.70944858751682</v>
      </c>
      <c r="AI8">
        <f t="shared" si="6"/>
        <v>-742.42029860933246</v>
      </c>
      <c r="AJ8">
        <f t="shared" si="7"/>
        <v>34.648665773553148</v>
      </c>
      <c r="AK8">
        <f t="shared" ref="AK8:AK71" si="22">G8*SUM(AB8:AB8, AE8:AF8)</f>
        <v>25.438451793553977</v>
      </c>
      <c r="AL8">
        <f t="shared" si="8"/>
        <v>-682.33318104222531</v>
      </c>
      <c r="AN8">
        <f t="shared" si="9"/>
        <v>0</v>
      </c>
      <c r="AO8">
        <f t="shared" si="9"/>
        <v>0</v>
      </c>
      <c r="AP8">
        <f t="shared" si="9"/>
        <v>-7.6722966648627438</v>
      </c>
      <c r="AQ8">
        <f t="shared" si="9"/>
        <v>-478.72013175286952</v>
      </c>
      <c r="AR8">
        <f t="shared" si="9"/>
        <v>-486.39242841773222</v>
      </c>
      <c r="AS8">
        <f t="shared" si="9"/>
        <v>22.699875957864919</v>
      </c>
      <c r="AT8">
        <f t="shared" si="9"/>
        <v>16.665856747493031</v>
      </c>
      <c r="AU8">
        <f t="shared" si="9"/>
        <v>-447.02669571237425</v>
      </c>
      <c r="AW8">
        <v>5</v>
      </c>
      <c r="AX8">
        <f>IF(Z8&gt;0, (R8*SUMPRODUCT(K8:$K$98, X8:$X$98)-K8*$AZ$3)/Z8, 0)</f>
        <v>1237.7889345144126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3.1512390000000001E-3</v>
      </c>
      <c r="Q9" s="4">
        <f t="shared" si="21"/>
        <v>12.5</v>
      </c>
      <c r="R9">
        <f t="shared" si="0"/>
        <v>250000</v>
      </c>
      <c r="S9">
        <f t="shared" si="1"/>
        <v>1117.0828759327262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1159.644845660906</v>
      </c>
      <c r="AC9">
        <f t="shared" si="2"/>
        <v>1032.7956515689548</v>
      </c>
      <c r="AE9">
        <f t="shared" si="3"/>
        <v>0</v>
      </c>
      <c r="AF9">
        <f t="shared" si="4"/>
        <v>0</v>
      </c>
      <c r="AG9">
        <f t="shared" si="4"/>
        <v>-11.556837834285632</v>
      </c>
      <c r="AH9">
        <f t="shared" si="5"/>
        <v>-738.07374623792884</v>
      </c>
      <c r="AI9">
        <f t="shared" si="6"/>
        <v>-749.63058407221445</v>
      </c>
      <c r="AJ9">
        <f t="shared" si="7"/>
        <v>126.84919409195118</v>
      </c>
      <c r="AK9">
        <f t="shared" si="22"/>
        <v>6.8419045893993449</v>
      </c>
      <c r="AL9">
        <f t="shared" si="8"/>
        <v>-615.93948539086398</v>
      </c>
      <c r="AN9">
        <f t="shared" si="9"/>
        <v>0</v>
      </c>
      <c r="AO9">
        <f t="shared" si="9"/>
        <v>0</v>
      </c>
      <c r="AP9">
        <f t="shared" si="9"/>
        <v>-7.1705620397236771</v>
      </c>
      <c r="AQ9">
        <f t="shared" si="9"/>
        <v>-457.94564769173991</v>
      </c>
      <c r="AR9">
        <f t="shared" si="9"/>
        <v>-465.11620973146358</v>
      </c>
      <c r="AS9">
        <f t="shared" si="9"/>
        <v>78.704921620240967</v>
      </c>
      <c r="AT9">
        <f t="shared" si="9"/>
        <v>4.2451319324228223</v>
      </c>
      <c r="AU9">
        <f t="shared" si="9"/>
        <v>-382.16615617879978</v>
      </c>
      <c r="AW9">
        <v>6</v>
      </c>
      <c r="AX9">
        <f>IF(Z9&gt;0, (R9*SUMPRODUCT(K9:$K$98, X9:$X$98)-K9*$AZ$3)/Z9, 0)</f>
        <v>1117.0828759327262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3.229188E-3</v>
      </c>
      <c r="Q10" s="4">
        <f t="shared" si="21"/>
        <v>12.5</v>
      </c>
      <c r="R10">
        <f t="shared" si="0"/>
        <v>250000</v>
      </c>
      <c r="S10">
        <f t="shared" si="1"/>
        <v>984.21254300522958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1032.7956515689548</v>
      </c>
      <c r="AC10">
        <f t="shared" si="2"/>
        <v>897.91287037492475</v>
      </c>
      <c r="AE10">
        <f t="shared" si="3"/>
        <v>0</v>
      </c>
      <c r="AF10">
        <f t="shared" si="4"/>
        <v>0</v>
      </c>
      <c r="AG10">
        <f t="shared" si="4"/>
        <v>-11.403950253890354</v>
      </c>
      <c r="AH10">
        <f t="shared" si="5"/>
        <v>-746.38404104842311</v>
      </c>
      <c r="AI10">
        <f t="shared" si="6"/>
        <v>-757.78799130231346</v>
      </c>
      <c r="AJ10">
        <f t="shared" si="7"/>
        <v>134.88278119403003</v>
      </c>
      <c r="AK10">
        <f t="shared" si="22"/>
        <v>4.2344621714327149</v>
      </c>
      <c r="AL10">
        <f t="shared" si="8"/>
        <v>-618.67074793685072</v>
      </c>
      <c r="AN10">
        <f t="shared" si="9"/>
        <v>0</v>
      </c>
      <c r="AO10">
        <f t="shared" si="9"/>
        <v>0</v>
      </c>
      <c r="AP10">
        <f t="shared" si="9"/>
        <v>-6.7125522497244177</v>
      </c>
      <c r="AQ10">
        <f t="shared" si="9"/>
        <v>-439.33389416433397</v>
      </c>
      <c r="AR10">
        <f t="shared" si="9"/>
        <v>-446.04644641405838</v>
      </c>
      <c r="AS10">
        <f t="shared" si="9"/>
        <v>79.394218336247221</v>
      </c>
      <c r="AT10">
        <f t="shared" si="9"/>
        <v>2.4924739184588258</v>
      </c>
      <c r="AU10">
        <f t="shared" si="9"/>
        <v>-364.15975415935236</v>
      </c>
      <c r="AW10">
        <v>7</v>
      </c>
      <c r="AX10">
        <f>IF(Z10&gt;0, (R10*SUMPRODUCT(K10:$K$98, X10:$X$98)-K10*$AZ$3)/Z10, 0)</f>
        <v>984.21254300522958</v>
      </c>
    </row>
    <row r="11" spans="1:52" x14ac:dyDescent="0.25">
      <c r="A11" t="s">
        <v>33</v>
      </c>
      <c r="C11" s="12">
        <f>AU81</f>
        <v>451.13235605561454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3.318545E-3</v>
      </c>
      <c r="Q11" s="4">
        <f t="shared" si="21"/>
        <v>12.5</v>
      </c>
      <c r="R11">
        <f t="shared" si="0"/>
        <v>250000</v>
      </c>
      <c r="S11">
        <f t="shared" si="1"/>
        <v>839.74576703244588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897.91287037492475</v>
      </c>
      <c r="AC11">
        <f t="shared" si="2"/>
        <v>755.90999891092724</v>
      </c>
      <c r="AE11">
        <f t="shared" si="3"/>
        <v>0</v>
      </c>
      <c r="AF11">
        <f t="shared" si="4"/>
        <v>0</v>
      </c>
      <c r="AG11">
        <f t="shared" si="4"/>
        <v>-11.252066229256155</v>
      </c>
      <c r="AH11">
        <f t="shared" si="5"/>
        <v>-756.89044190593131</v>
      </c>
      <c r="AI11">
        <f t="shared" si="6"/>
        <v>-768.14250813518743</v>
      </c>
      <c r="AJ11">
        <f t="shared" si="7"/>
        <v>142.00287146399751</v>
      </c>
      <c r="AK11">
        <f t="shared" si="22"/>
        <v>2.1549908888998193</v>
      </c>
      <c r="AL11">
        <f t="shared" si="8"/>
        <v>-623.98464578229004</v>
      </c>
      <c r="AN11">
        <f t="shared" si="9"/>
        <v>0</v>
      </c>
      <c r="AO11">
        <f t="shared" si="9"/>
        <v>0</v>
      </c>
      <c r="AP11">
        <f t="shared" si="9"/>
        <v>-6.2933778226165078</v>
      </c>
      <c r="AQ11">
        <f t="shared" si="9"/>
        <v>-423.33536118513337</v>
      </c>
      <c r="AR11">
        <f t="shared" si="9"/>
        <v>-429.62873900774986</v>
      </c>
      <c r="AS11">
        <f t="shared" si="9"/>
        <v>79.423432444412754</v>
      </c>
      <c r="AT11">
        <f t="shared" si="9"/>
        <v>1.2053050161471826</v>
      </c>
      <c r="AU11">
        <f t="shared" si="9"/>
        <v>-349.00000154718987</v>
      </c>
      <c r="AW11">
        <v>8</v>
      </c>
      <c r="AX11">
        <f>IF(Z11&gt;0, (R11*SUMPRODUCT(K11:$K$98, X11:$X$98)-K11*$AZ$3)/Z11, 0)</f>
        <v>839.74576703244588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3.4212090000000001E-3</v>
      </c>
      <c r="Q12" s="4">
        <f t="shared" si="21"/>
        <v>12.5</v>
      </c>
      <c r="R12">
        <f t="shared" si="0"/>
        <v>250000</v>
      </c>
      <c r="S12">
        <f t="shared" si="1"/>
        <v>692.03914850817307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755.90999891092724</v>
      </c>
      <c r="AC12">
        <f t="shared" si="2"/>
        <v>614.58888944535556</v>
      </c>
      <c r="AE12">
        <f t="shared" si="3"/>
        <v>0</v>
      </c>
      <c r="AF12">
        <f t="shared" si="4"/>
        <v>0</v>
      </c>
      <c r="AG12">
        <f t="shared" si="4"/>
        <v>-11.101049896711466</v>
      </c>
      <c r="AH12">
        <f t="shared" si="5"/>
        <v>-769.91340504254435</v>
      </c>
      <c r="AI12">
        <f t="shared" si="6"/>
        <v>-781.01445493925587</v>
      </c>
      <c r="AJ12">
        <f t="shared" si="7"/>
        <v>141.32110946557168</v>
      </c>
      <c r="AK12">
        <f t="shared" si="22"/>
        <v>1.7385929974951326</v>
      </c>
      <c r="AL12">
        <f t="shared" si="8"/>
        <v>-637.95475247618901</v>
      </c>
      <c r="AN12">
        <f t="shared" si="9"/>
        <v>0</v>
      </c>
      <c r="AO12">
        <f t="shared" si="9"/>
        <v>0</v>
      </c>
      <c r="AP12">
        <f t="shared" si="9"/>
        <v>-5.9003260320661459</v>
      </c>
      <c r="AQ12">
        <f t="shared" si="9"/>
        <v>-409.21715950082671</v>
      </c>
      <c r="AR12">
        <f t="shared" si="9"/>
        <v>-415.11748553289289</v>
      </c>
      <c r="AS12">
        <f t="shared" si="9"/>
        <v>75.113672023688139</v>
      </c>
      <c r="AT12">
        <f t="shared" si="9"/>
        <v>0.92408066063438865</v>
      </c>
      <c r="AU12">
        <f t="shared" si="9"/>
        <v>-339.0797328485703</v>
      </c>
      <c r="AW12">
        <v>9</v>
      </c>
      <c r="AX12">
        <f>IF(Z12&gt;0, (R12*SUMPRODUCT(K12:$K$98, X12:$X$98)-K12*$AZ$3)/Z12, 0)</f>
        <v>692.03914850817307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3.53338E-3</v>
      </c>
      <c r="Q13" s="4">
        <f t="shared" si="21"/>
        <v>12.5</v>
      </c>
      <c r="R13">
        <f t="shared" si="0"/>
        <v>250000</v>
      </c>
      <c r="S13">
        <f t="shared" si="1"/>
        <v>538.66812060282689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614.58888944535556</v>
      </c>
      <c r="AC13">
        <f t="shared" si="2"/>
        <v>471.90840213802494</v>
      </c>
      <c r="AE13">
        <f t="shared" si="3"/>
        <v>0</v>
      </c>
      <c r="AF13">
        <f t="shared" si="4"/>
        <v>0</v>
      </c>
      <c r="AG13">
        <f t="shared" si="4"/>
        <v>-10.950815170060308</v>
      </c>
      <c r="AH13">
        <f t="shared" si="5"/>
        <v>-784.48455368084717</v>
      </c>
      <c r="AI13">
        <f t="shared" si="6"/>
        <v>-795.43536885090748</v>
      </c>
      <c r="AJ13">
        <f t="shared" si="7"/>
        <v>142.68048730733062</v>
      </c>
      <c r="AK13">
        <f t="shared" si="22"/>
        <v>1.2291777788907112</v>
      </c>
      <c r="AL13">
        <f t="shared" si="8"/>
        <v>-651.52570376468611</v>
      </c>
      <c r="AN13">
        <f t="shared" si="9"/>
        <v>0</v>
      </c>
      <c r="AO13">
        <f t="shared" si="9"/>
        <v>0</v>
      </c>
      <c r="AP13">
        <f t="shared" si="9"/>
        <v>-5.5327706062265225</v>
      </c>
      <c r="AQ13">
        <f t="shared" si="9"/>
        <v>-396.35159686657562</v>
      </c>
      <c r="AR13">
        <f t="shared" si="9"/>
        <v>-401.88436747280213</v>
      </c>
      <c r="AS13">
        <f t="shared" si="9"/>
        <v>72.087638590993393</v>
      </c>
      <c r="AT13">
        <f t="shared" si="9"/>
        <v>0.6210276202512035</v>
      </c>
      <c r="AU13">
        <f t="shared" si="9"/>
        <v>-329.17570126155755</v>
      </c>
      <c r="AW13">
        <v>10</v>
      </c>
      <c r="AX13">
        <f>IF(Z13&gt;0, (R13*SUMPRODUCT(K13:$K$98, X13:$X$98)-K13*$AZ$3)/Z13, 0)</f>
        <v>538.66812060282689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3.6617109999999998E-3</v>
      </c>
      <c r="Q14" s="4">
        <f t="shared" si="21"/>
        <v>12.5</v>
      </c>
      <c r="R14">
        <f t="shared" si="0"/>
        <v>250000</v>
      </c>
      <c r="S14">
        <f t="shared" si="1"/>
        <v>722.9972468484716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471.90840213802494</v>
      </c>
      <c r="AC14">
        <f t="shared" si="2"/>
        <v>624.73950896683709</v>
      </c>
      <c r="AE14">
        <f t="shared" si="3"/>
        <v>0</v>
      </c>
      <c r="AF14">
        <f t="shared" si="4"/>
        <v>0</v>
      </c>
      <c r="AG14">
        <f t="shared" si="4"/>
        <v>-10.801208297992527</v>
      </c>
      <c r="AH14">
        <f t="shared" si="5"/>
        <v>-801.97440734353393</v>
      </c>
      <c r="AI14">
        <f t="shared" si="6"/>
        <v>-812.77561564152643</v>
      </c>
      <c r="AJ14">
        <f t="shared" si="7"/>
        <v>-152.83110682881215</v>
      </c>
      <c r="AK14">
        <f t="shared" si="22"/>
        <v>33.033588149661746</v>
      </c>
      <c r="AL14">
        <f t="shared" si="8"/>
        <v>-932.57313432067679</v>
      </c>
      <c r="AN14">
        <f t="shared" si="9"/>
        <v>0</v>
      </c>
      <c r="AO14">
        <f t="shared" si="9"/>
        <v>0</v>
      </c>
      <c r="AP14">
        <f t="shared" si="9"/>
        <v>-4.8724852617633578</v>
      </c>
      <c r="AQ14">
        <f t="shared" si="9"/>
        <v>-361.77512480886293</v>
      </c>
      <c r="AR14">
        <f t="shared" si="9"/>
        <v>-366.64761007062629</v>
      </c>
      <c r="AS14">
        <f t="shared" si="9"/>
        <v>-68.94296406641557</v>
      </c>
      <c r="AT14">
        <f t="shared" si="9"/>
        <v>14.901635720913019</v>
      </c>
      <c r="AU14">
        <f t="shared" si="9"/>
        <v>-420.68893841612879</v>
      </c>
      <c r="AW14">
        <v>11</v>
      </c>
      <c r="AX14">
        <f>IF(Z14&gt;0, (R14*SUMPRODUCT(K14:$K$98, X14:$X$98)-K14*$AZ$3)/Z14, 0)</f>
        <v>722.9972468484716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3.8071530000000002E-3</v>
      </c>
      <c r="Q15" s="4">
        <f t="shared" si="21"/>
        <v>12.5</v>
      </c>
      <c r="R15">
        <f t="shared" si="0"/>
        <v>250000</v>
      </c>
      <c r="S15">
        <f t="shared" si="1"/>
        <v>883.98989043674624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624.73950896683709</v>
      </c>
      <c r="AC15">
        <f t="shared" si="2"/>
        <v>753.30608388600012</v>
      </c>
      <c r="AE15">
        <f t="shared" si="3"/>
        <v>0</v>
      </c>
      <c r="AF15">
        <f t="shared" si="4"/>
        <v>0</v>
      </c>
      <c r="AG15">
        <f t="shared" si="4"/>
        <v>-10.652074362437276</v>
      </c>
      <c r="AH15">
        <f t="shared" si="5"/>
        <v>-822.43705150654296</v>
      </c>
      <c r="AI15">
        <f t="shared" si="6"/>
        <v>-833.0891258689802</v>
      </c>
      <c r="AJ15">
        <f t="shared" si="7"/>
        <v>-128.56657491916303</v>
      </c>
      <c r="AK15">
        <f t="shared" si="22"/>
        <v>43.731765627678598</v>
      </c>
      <c r="AL15">
        <f t="shared" si="8"/>
        <v>-917.92393516046468</v>
      </c>
      <c r="AN15">
        <f t="shared" si="9"/>
        <v>0</v>
      </c>
      <c r="AO15">
        <f t="shared" si="9"/>
        <v>0</v>
      </c>
      <c r="AP15">
        <f t="shared" si="9"/>
        <v>-4.2903661716642372</v>
      </c>
      <c r="AQ15">
        <f t="shared" si="9"/>
        <v>-331.25530146032418</v>
      </c>
      <c r="AR15">
        <f t="shared" si="9"/>
        <v>-335.54566763198841</v>
      </c>
      <c r="AS15">
        <f t="shared" si="9"/>
        <v>-51.783123650077776</v>
      </c>
      <c r="AT15">
        <f t="shared" si="9"/>
        <v>17.61396714782331</v>
      </c>
      <c r="AU15">
        <f t="shared" si="9"/>
        <v>-369.71482413424286</v>
      </c>
      <c r="AW15">
        <v>12</v>
      </c>
      <c r="AX15">
        <f>IF(Z15&gt;0, (R15*SUMPRODUCT(K15:$K$98, X15:$X$98)-K15*$AZ$3)/Z15, 0)</f>
        <v>883.98989043674624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3.9582979999999999E-3</v>
      </c>
      <c r="Q16" s="4">
        <f t="shared" si="21"/>
        <v>12.5</v>
      </c>
      <c r="R16">
        <f t="shared" si="0"/>
        <v>250000</v>
      </c>
      <c r="S16">
        <f t="shared" si="1"/>
        <v>1023.3076054536828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753.30608388600012</v>
      </c>
      <c r="AC16">
        <f t="shared" si="2"/>
        <v>859.85587146855596</v>
      </c>
      <c r="AE16">
        <f t="shared" si="3"/>
        <v>0</v>
      </c>
      <c r="AF16">
        <f t="shared" si="4"/>
        <v>0</v>
      </c>
      <c r="AG16">
        <f t="shared" si="4"/>
        <v>-10.503389534168216</v>
      </c>
      <c r="AH16">
        <f t="shared" si="5"/>
        <v>-843.28169289373488</v>
      </c>
      <c r="AI16">
        <f t="shared" si="6"/>
        <v>-853.78508242790315</v>
      </c>
      <c r="AJ16">
        <f t="shared" si="7"/>
        <v>-106.54978758255584</v>
      </c>
      <c r="AK16">
        <f t="shared" si="22"/>
        <v>52.731425872020012</v>
      </c>
      <c r="AL16">
        <f t="shared" si="8"/>
        <v>-907.60344413843893</v>
      </c>
      <c r="AN16">
        <f t="shared" si="9"/>
        <v>0</v>
      </c>
      <c r="AO16">
        <f t="shared" si="9"/>
        <v>0</v>
      </c>
      <c r="AP16">
        <f t="shared" si="9"/>
        <v>-3.7772142518848466</v>
      </c>
      <c r="AQ16">
        <f t="shared" si="9"/>
        <v>-303.25978279582512</v>
      </c>
      <c r="AR16">
        <f t="shared" si="9"/>
        <v>-307.03699704770997</v>
      </c>
      <c r="AS16">
        <f t="shared" si="9"/>
        <v>-38.317285566045101</v>
      </c>
      <c r="AT16">
        <f t="shared" si="9"/>
        <v>18.963201610114957</v>
      </c>
      <c r="AU16">
        <f t="shared" si="9"/>
        <v>-326.39108100364012</v>
      </c>
      <c r="AW16">
        <v>13</v>
      </c>
      <c r="AX16">
        <f>IF(Z16&gt;0, (R16*SUMPRODUCT(K16:$K$98, X16:$X$98)-K16*$AZ$3)/Z16, 0)</f>
        <v>1023.3076054536828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4.120851E-3</v>
      </c>
      <c r="Q17" s="4">
        <f t="shared" si="21"/>
        <v>12.5</v>
      </c>
      <c r="R17">
        <f t="shared" si="0"/>
        <v>250000</v>
      </c>
      <c r="S17">
        <f t="shared" si="1"/>
        <v>1143.7552320975058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859.85587146855596</v>
      </c>
      <c r="AC17">
        <f t="shared" si="2"/>
        <v>947.49348960387454</v>
      </c>
      <c r="AE17">
        <f t="shared" si="3"/>
        <v>0</v>
      </c>
      <c r="AF17">
        <f t="shared" si="4"/>
        <v>0</v>
      </c>
      <c r="AG17">
        <f t="shared" si="4"/>
        <v>-10.355072735561267</v>
      </c>
      <c r="AH17">
        <f t="shared" si="5"/>
        <v>-865.65806530533246</v>
      </c>
      <c r="AI17">
        <f t="shared" si="6"/>
        <v>-876.01313804089375</v>
      </c>
      <c r="AJ17">
        <f t="shared" si="7"/>
        <v>-87.637618135318576</v>
      </c>
      <c r="AK17">
        <f t="shared" si="22"/>
        <v>60.189911002798922</v>
      </c>
      <c r="AL17">
        <f t="shared" si="8"/>
        <v>-903.46084517341342</v>
      </c>
      <c r="AN17">
        <f t="shared" si="9"/>
        <v>0</v>
      </c>
      <c r="AO17">
        <f t="shared" si="9"/>
        <v>0</v>
      </c>
      <c r="AP17">
        <f t="shared" si="9"/>
        <v>-3.3248899752133072</v>
      </c>
      <c r="AQ17">
        <f t="shared" si="9"/>
        <v>-277.95244869810574</v>
      </c>
      <c r="AR17">
        <f t="shared" si="9"/>
        <v>-281.27733867331904</v>
      </c>
      <c r="AS17">
        <f t="shared" si="9"/>
        <v>-28.139390753772332</v>
      </c>
      <c r="AT17">
        <f t="shared" si="9"/>
        <v>19.326260356909032</v>
      </c>
      <c r="AU17">
        <f t="shared" si="9"/>
        <v>-290.09046907018234</v>
      </c>
      <c r="AW17">
        <v>14</v>
      </c>
      <c r="AX17">
        <f>IF(Z17&gt;0, (R17*SUMPRODUCT(K17:$K$98, X17:$X$98)-K17*$AZ$3)/Z17, 0)</f>
        <v>1143.7552320975058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4.2986129999999997E-3</v>
      </c>
      <c r="Q18" s="4">
        <f t="shared" si="21"/>
        <v>12.5</v>
      </c>
      <c r="R18">
        <f t="shared" si="0"/>
        <v>250000</v>
      </c>
      <c r="S18">
        <f t="shared" si="1"/>
        <v>1247.3738900590108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947.49348960387454</v>
      </c>
      <c r="AC18">
        <f t="shared" si="2"/>
        <v>1018.5565774514347</v>
      </c>
      <c r="AE18">
        <f t="shared" si="3"/>
        <v>0</v>
      </c>
      <c r="AF18">
        <f t="shared" si="4"/>
        <v>0</v>
      </c>
      <c r="AG18">
        <f t="shared" si="4"/>
        <v>-10.207009557928625</v>
      </c>
      <c r="AH18">
        <f t="shared" si="5"/>
        <v>-890.24900554058445</v>
      </c>
      <c r="AI18">
        <f t="shared" si="6"/>
        <v>-900.45601509851303</v>
      </c>
      <c r="AJ18">
        <f t="shared" si="7"/>
        <v>-71.063087847560155</v>
      </c>
      <c r="AK18">
        <f t="shared" si="22"/>
        <v>66.324544272271226</v>
      </c>
      <c r="AL18">
        <f t="shared" si="8"/>
        <v>-905.19455867380202</v>
      </c>
      <c r="AN18">
        <f t="shared" si="9"/>
        <v>0</v>
      </c>
      <c r="AO18">
        <f t="shared" si="9"/>
        <v>0</v>
      </c>
      <c r="AP18">
        <f t="shared" si="9"/>
        <v>-2.9262041608840645</v>
      </c>
      <c r="AQ18">
        <f t="shared" si="9"/>
        <v>-255.22170126824284</v>
      </c>
      <c r="AR18">
        <f t="shared" si="9"/>
        <v>-258.14790542912687</v>
      </c>
      <c r="AS18">
        <f t="shared" si="9"/>
        <v>-20.372774431593651</v>
      </c>
      <c r="AT18">
        <f t="shared" si="9"/>
        <v>19.014301526493835</v>
      </c>
      <c r="AU18">
        <f t="shared" si="9"/>
        <v>-259.50637833422672</v>
      </c>
      <c r="AW18">
        <v>15</v>
      </c>
      <c r="AX18">
        <f>IF(Z18&gt;0, (R18*SUMPRODUCT(K18:$K$98, X18:$X$98)-K18*$AZ$3)/Z18, 0)</f>
        <v>1247.3738900590108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4.5124980000000002E-3</v>
      </c>
      <c r="Q19" s="4">
        <f t="shared" si="21"/>
        <v>12.5</v>
      </c>
      <c r="R19">
        <f t="shared" si="0"/>
        <v>250000</v>
      </c>
      <c r="S19">
        <f t="shared" si="1"/>
        <v>1335.8294528378342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1018.5565774514347</v>
      </c>
      <c r="AC19">
        <f t="shared" si="2"/>
        <v>1074.9558909561074</v>
      </c>
      <c r="AE19">
        <f t="shared" si="3"/>
        <v>0</v>
      </c>
      <c r="AF19">
        <f t="shared" si="4"/>
        <v>0</v>
      </c>
      <c r="AG19">
        <f t="shared" si="4"/>
        <v>-10.058880352133206</v>
      </c>
      <c r="AH19">
        <f t="shared" si="5"/>
        <v>-921.18220432267617</v>
      </c>
      <c r="AI19">
        <f t="shared" si="6"/>
        <v>-931.24108467480937</v>
      </c>
      <c r="AJ19">
        <f t="shared" si="7"/>
        <v>-56.399313504672705</v>
      </c>
      <c r="AK19">
        <f t="shared" si="22"/>
        <v>71.298960421600441</v>
      </c>
      <c r="AL19">
        <f t="shared" si="8"/>
        <v>-916.34143775788164</v>
      </c>
      <c r="AN19">
        <f t="shared" si="9"/>
        <v>0</v>
      </c>
      <c r="AO19">
        <f t="shared" si="9"/>
        <v>0</v>
      </c>
      <c r="AP19">
        <f t="shared" si="9"/>
        <v>-2.5747657400461099</v>
      </c>
      <c r="AQ19">
        <f t="shared" si="9"/>
        <v>-235.79447184966105</v>
      </c>
      <c r="AR19">
        <f t="shared" si="9"/>
        <v>-238.36923758970718</v>
      </c>
      <c r="AS19">
        <f t="shared" si="9"/>
        <v>-14.436499400567493</v>
      </c>
      <c r="AT19">
        <f t="shared" si="9"/>
        <v>18.250353336344098</v>
      </c>
      <c r="AU19">
        <f t="shared" si="9"/>
        <v>-234.55538365393056</v>
      </c>
      <c r="AW19">
        <v>16</v>
      </c>
      <c r="AX19">
        <f>IF(Z19&gt;0, (R19*SUMPRODUCT(K19:$K$98, X19:$X$98)-K19*$AZ$3)/Z19, 0)</f>
        <v>1335.8294528378342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4.7406419999999998E-3</v>
      </c>
      <c r="Q20" s="4">
        <f t="shared" si="21"/>
        <v>12.5</v>
      </c>
      <c r="R20">
        <f t="shared" si="0"/>
        <v>250000</v>
      </c>
      <c r="S20">
        <f t="shared" si="1"/>
        <v>1409.3417549881851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1074.9558909561074</v>
      </c>
      <c r="AC20">
        <f t="shared" si="2"/>
        <v>1117.3944680108334</v>
      </c>
      <c r="AE20">
        <f t="shared" si="3"/>
        <v>0</v>
      </c>
      <c r="AF20">
        <f t="shared" si="4"/>
        <v>0</v>
      </c>
      <c r="AG20">
        <f t="shared" si="4"/>
        <v>-9.9106059979415786</v>
      </c>
      <c r="AH20">
        <f t="shared" si="5"/>
        <v>-953.7110134059493</v>
      </c>
      <c r="AI20">
        <f t="shared" si="6"/>
        <v>-963.62161940389092</v>
      </c>
      <c r="AJ20">
        <f t="shared" si="7"/>
        <v>-42.438577054726011</v>
      </c>
      <c r="AK20">
        <f t="shared" si="22"/>
        <v>75.246912366927532</v>
      </c>
      <c r="AL20">
        <f t="shared" si="8"/>
        <v>-930.81328409168941</v>
      </c>
      <c r="AN20">
        <f t="shared" si="9"/>
        <v>0</v>
      </c>
      <c r="AO20">
        <f t="shared" si="9"/>
        <v>0</v>
      </c>
      <c r="AP20">
        <f t="shared" si="9"/>
        <v>-2.2650107500341297</v>
      </c>
      <c r="AQ20">
        <f t="shared" si="9"/>
        <v>-217.96504656113694</v>
      </c>
      <c r="AR20">
        <f t="shared" si="9"/>
        <v>-220.23005731117109</v>
      </c>
      <c r="AS20">
        <f t="shared" si="9"/>
        <v>-9.699087347945321</v>
      </c>
      <c r="AT20">
        <f t="shared" si="9"/>
        <v>17.197239548556983</v>
      </c>
      <c r="AU20">
        <f t="shared" si="9"/>
        <v>-212.73190511055944</v>
      </c>
      <c r="AW20">
        <v>17</v>
      </c>
      <c r="AX20">
        <f>IF(Z20&gt;0, (R20*SUMPRODUCT(K20:$K$98, X20:$X$98)-K20*$AZ$3)/Z20, 0)</f>
        <v>1409.3417549881851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4.9668849999999999E-3</v>
      </c>
      <c r="Q21" s="4">
        <f t="shared" si="21"/>
        <v>12.5</v>
      </c>
      <c r="R21">
        <f t="shared" si="0"/>
        <v>250000</v>
      </c>
      <c r="S21">
        <f t="shared" si="1"/>
        <v>1469.7544566410825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1117.3944680108334</v>
      </c>
      <c r="AC21">
        <f t="shared" si="2"/>
        <v>1147.8517865428998</v>
      </c>
      <c r="AE21">
        <f t="shared" si="3"/>
        <v>0</v>
      </c>
      <c r="AF21">
        <f t="shared" si="4"/>
        <v>0</v>
      </c>
      <c r="AG21">
        <f t="shared" si="4"/>
        <v>-9.7622750976900754</v>
      </c>
      <c r="AH21">
        <f t="shared" si="5"/>
        <v>-984.49680544172099</v>
      </c>
      <c r="AI21">
        <f t="shared" si="6"/>
        <v>-994.25908053941112</v>
      </c>
      <c r="AJ21">
        <f t="shared" si="7"/>
        <v>-30.457318532066438</v>
      </c>
      <c r="AK21">
        <f t="shared" si="22"/>
        <v>78.217612760758342</v>
      </c>
      <c r="AL21">
        <f t="shared" si="8"/>
        <v>-946.4987863107192</v>
      </c>
      <c r="AN21">
        <f t="shared" si="9"/>
        <v>0</v>
      </c>
      <c r="AO21">
        <f t="shared" si="9"/>
        <v>0</v>
      </c>
      <c r="AP21">
        <f t="shared" si="9"/>
        <v>-1.9920630309058971</v>
      </c>
      <c r="AQ21">
        <f t="shared" si="9"/>
        <v>-200.89371284255833</v>
      </c>
      <c r="AR21">
        <f t="shared" si="9"/>
        <v>-202.88577587346424</v>
      </c>
      <c r="AS21">
        <f t="shared" si="9"/>
        <v>-6.2150367266961037</v>
      </c>
      <c r="AT21">
        <f t="shared" si="9"/>
        <v>15.960871127601029</v>
      </c>
      <c r="AU21">
        <f t="shared" si="9"/>
        <v>-193.13994147255929</v>
      </c>
      <c r="AW21">
        <v>18</v>
      </c>
      <c r="AX21">
        <f>IF(Z21&gt;0, (R21*SUMPRODUCT(K21:$K$98, X21:$X$98)-K21*$AZ$3)/Z21, 0)</f>
        <v>1469.7544566410825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5.2168930000000002E-3</v>
      </c>
      <c r="Q22" s="4">
        <f t="shared" si="21"/>
        <v>12.5</v>
      </c>
      <c r="R22">
        <f t="shared" si="0"/>
        <v>250000</v>
      </c>
      <c r="S22">
        <f t="shared" si="1"/>
        <v>1519.6553973178345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1147.8517865428998</v>
      </c>
      <c r="AC22">
        <f t="shared" si="2"/>
        <v>1168.7637568192724</v>
      </c>
      <c r="AE22">
        <f t="shared" si="3"/>
        <v>0</v>
      </c>
      <c r="AF22">
        <f t="shared" si="4"/>
        <v>0</v>
      </c>
      <c r="AG22">
        <f t="shared" si="4"/>
        <v>-9.6137236020919623</v>
      </c>
      <c r="AH22">
        <f t="shared" si="5"/>
        <v>-1018.5748924242736</v>
      </c>
      <c r="AI22">
        <f t="shared" si="6"/>
        <v>-1028.1886160263655</v>
      </c>
      <c r="AJ22">
        <f t="shared" si="7"/>
        <v>-20.911970276372585</v>
      </c>
      <c r="AK22">
        <f t="shared" si="22"/>
        <v>80.349625058002999</v>
      </c>
      <c r="AL22">
        <f t="shared" si="8"/>
        <v>-968.75096124473509</v>
      </c>
      <c r="AN22">
        <f t="shared" si="9"/>
        <v>0</v>
      </c>
      <c r="AO22">
        <f t="shared" si="9"/>
        <v>0</v>
      </c>
      <c r="AP22">
        <f t="shared" si="9"/>
        <v>-1.7515625186744166</v>
      </c>
      <c r="AQ22">
        <f t="shared" si="9"/>
        <v>-185.57820859806714</v>
      </c>
      <c r="AR22">
        <f t="shared" si="9"/>
        <v>-187.32977111674154</v>
      </c>
      <c r="AS22">
        <f t="shared" si="9"/>
        <v>-3.8100349920354741</v>
      </c>
      <c r="AT22">
        <f t="shared" si="9"/>
        <v>14.639217587919426</v>
      </c>
      <c r="AU22">
        <f t="shared" si="9"/>
        <v>-176.5005885208576</v>
      </c>
      <c r="AW22">
        <v>19</v>
      </c>
      <c r="AX22">
        <f>IF(Z22&gt;0, (R22*SUMPRODUCT(K22:$K$98, X22:$X$98)-K22*$AZ$3)/Z22, 0)</f>
        <v>1519.6553973178345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5.4821100000000001E-3</v>
      </c>
      <c r="Q23" s="4">
        <f t="shared" si="21"/>
        <v>12.5</v>
      </c>
      <c r="R23">
        <f t="shared" si="0"/>
        <v>250000</v>
      </c>
      <c r="S23">
        <f t="shared" si="1"/>
        <v>1560.011825058582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1168.7637568192724</v>
      </c>
      <c r="AC23">
        <f t="shared" si="2"/>
        <v>1181.2263367202506</v>
      </c>
      <c r="AE23">
        <f t="shared" si="3"/>
        <v>0</v>
      </c>
      <c r="AF23">
        <f t="shared" si="4"/>
        <v>0</v>
      </c>
      <c r="AG23">
        <f t="shared" si="4"/>
        <v>-9.4648828757747783</v>
      </c>
      <c r="AH23">
        <f t="shared" si="5"/>
        <v>-1054.0698059252875</v>
      </c>
      <c r="AI23">
        <f t="shared" si="6"/>
        <v>-1063.5346888010622</v>
      </c>
      <c r="AJ23">
        <f t="shared" si="7"/>
        <v>-12.462579900978199</v>
      </c>
      <c r="AK23">
        <f t="shared" si="22"/>
        <v>81.813462977349076</v>
      </c>
      <c r="AL23">
        <f t="shared" si="8"/>
        <v>-994.1838057246913</v>
      </c>
      <c r="AN23">
        <f t="shared" si="9"/>
        <v>0</v>
      </c>
      <c r="AO23">
        <f t="shared" si="9"/>
        <v>0</v>
      </c>
      <c r="AP23">
        <f t="shared" si="9"/>
        <v>-1.5396827099003769</v>
      </c>
      <c r="AQ23">
        <f t="shared" si="9"/>
        <v>-171.46889998661084</v>
      </c>
      <c r="AR23">
        <f t="shared" si="9"/>
        <v>-173.00858269651121</v>
      </c>
      <c r="AS23">
        <f t="shared" si="9"/>
        <v>-2.0273276538266041</v>
      </c>
      <c r="AT23">
        <f t="shared" si="9"/>
        <v>13.308857176215989</v>
      </c>
      <c r="AU23">
        <f t="shared" si="9"/>
        <v>-161.72705317412181</v>
      </c>
      <c r="AW23">
        <v>20</v>
      </c>
      <c r="AX23">
        <f>IF(Z23&gt;0, (R23*SUMPRODUCT(K23:$K$98, X23:$X$98)-K23*$AZ$3)/Z23, 0)</f>
        <v>1560.011825058582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5.7777469999999997E-3</v>
      </c>
      <c r="Q24" s="4">
        <f t="shared" si="21"/>
        <v>12.5</v>
      </c>
      <c r="R24">
        <f t="shared" si="0"/>
        <v>250000</v>
      </c>
      <c r="S24">
        <f t="shared" si="1"/>
        <v>1592.2030632916408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1181.2263367202506</v>
      </c>
      <c r="AC24">
        <f t="shared" si="2"/>
        <v>1186.5795693220741</v>
      </c>
      <c r="AE24">
        <f t="shared" si="3"/>
        <v>0</v>
      </c>
      <c r="AF24">
        <f t="shared" si="4"/>
        <v>0</v>
      </c>
      <c r="AG24">
        <f t="shared" si="4"/>
        <v>-9.3155483483761721</v>
      </c>
      <c r="AH24">
        <f t="shared" si="5"/>
        <v>-1093.7139728171819</v>
      </c>
      <c r="AI24">
        <f t="shared" si="6"/>
        <v>-1103.029521165558</v>
      </c>
      <c r="AJ24">
        <f t="shared" si="7"/>
        <v>-5.3532326018234926</v>
      </c>
      <c r="AK24">
        <f t="shared" si="22"/>
        <v>82.685843570417546</v>
      </c>
      <c r="AL24">
        <f t="shared" si="8"/>
        <v>-1025.6969101969639</v>
      </c>
      <c r="AN24">
        <f t="shared" si="9"/>
        <v>0</v>
      </c>
      <c r="AO24">
        <f t="shared" si="9"/>
        <v>0</v>
      </c>
      <c r="AP24">
        <f t="shared" si="9"/>
        <v>-1.3530267728957983</v>
      </c>
      <c r="AQ24">
        <f t="shared" si="9"/>
        <v>-158.85530639426378</v>
      </c>
      <c r="AR24">
        <f t="shared" si="9"/>
        <v>-160.20833316715954</v>
      </c>
      <c r="AS24">
        <f t="shared" si="9"/>
        <v>-0.77752449570704929</v>
      </c>
      <c r="AT24">
        <f t="shared" si="9"/>
        <v>12.00961617141415</v>
      </c>
      <c r="AU24">
        <f t="shared" si="9"/>
        <v>-148.97624149145244</v>
      </c>
      <c r="AW24">
        <v>21</v>
      </c>
      <c r="AX24">
        <f>IF(Z24&gt;0, (R24*SUMPRODUCT(K24:$K$98, X24:$X$98)-K24*$AZ$3)/Z24, 0)</f>
        <v>1592.2030632916408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6.1180619999999996E-3</v>
      </c>
      <c r="Q25" s="4">
        <f t="shared" si="21"/>
        <v>12.5</v>
      </c>
      <c r="R25">
        <f t="shared" si="0"/>
        <v>250000</v>
      </c>
      <c r="S25">
        <f t="shared" si="1"/>
        <v>1616.9523394266012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1186.5795693220741</v>
      </c>
      <c r="AC25">
        <f t="shared" si="2"/>
        <v>1185.601167024626</v>
      </c>
      <c r="AE25">
        <f t="shared" si="3"/>
        <v>0</v>
      </c>
      <c r="AF25">
        <f t="shared" si="4"/>
        <v>0</v>
      </c>
      <c r="AG25">
        <f t="shared" si="4"/>
        <v>-9.1653997625330472</v>
      </c>
      <c r="AH25">
        <f t="shared" si="5"/>
        <v>-1139.8620471872603</v>
      </c>
      <c r="AI25">
        <f t="shared" si="6"/>
        <v>-1149.0274469497933</v>
      </c>
      <c r="AJ25">
        <f t="shared" si="7"/>
        <v>0.97840229744815588</v>
      </c>
      <c r="AK25">
        <f t="shared" si="22"/>
        <v>83.0605698525452</v>
      </c>
      <c r="AL25">
        <f t="shared" si="8"/>
        <v>-1064.9884747997999</v>
      </c>
      <c r="AN25">
        <f t="shared" si="9"/>
        <v>0</v>
      </c>
      <c r="AO25">
        <f t="shared" si="9"/>
        <v>0</v>
      </c>
      <c r="AP25">
        <f t="shared" si="9"/>
        <v>-1.1885880388237535</v>
      </c>
      <c r="AQ25">
        <f t="shared" si="9"/>
        <v>-147.81967293279308</v>
      </c>
      <c r="AR25">
        <f t="shared" si="9"/>
        <v>-149.00826097161683</v>
      </c>
      <c r="AS25">
        <f t="shared" si="9"/>
        <v>0.12688123792029363</v>
      </c>
      <c r="AT25">
        <f t="shared" si="9"/>
        <v>10.771466862601468</v>
      </c>
      <c r="AU25">
        <f t="shared" si="9"/>
        <v>-138.10991287109508</v>
      </c>
      <c r="AW25">
        <v>22</v>
      </c>
      <c r="AX25">
        <f>IF(Z25&gt;0, (R25*SUMPRODUCT(K25:$K$98, X25:$X$98)-K25*$AZ$3)/Z25, 0)</f>
        <v>1616.9523394266012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6.4830920000000002E-3</v>
      </c>
      <c r="Q26" s="4">
        <f t="shared" si="21"/>
        <v>12.5</v>
      </c>
      <c r="R26">
        <f t="shared" si="0"/>
        <v>250000</v>
      </c>
      <c r="S26">
        <f t="shared" si="1"/>
        <v>1634.5413169707215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1185.601167024626</v>
      </c>
      <c r="AC26">
        <f t="shared" si="2"/>
        <v>1178.7430156068467</v>
      </c>
      <c r="AE26">
        <f t="shared" si="3"/>
        <v>0</v>
      </c>
      <c r="AF26">
        <f t="shared" si="4"/>
        <v>0</v>
      </c>
      <c r="AG26">
        <f t="shared" si="4"/>
        <v>-9.0143256350304366</v>
      </c>
      <c r="AH26">
        <f t="shared" si="5"/>
        <v>-1188.4025975455979</v>
      </c>
      <c r="AI26">
        <f t="shared" si="6"/>
        <v>-1197.4169231806284</v>
      </c>
      <c r="AJ26">
        <f t="shared" si="7"/>
        <v>6.8581514177792542</v>
      </c>
      <c r="AK26">
        <f t="shared" si="22"/>
        <v>82.992081691723826</v>
      </c>
      <c r="AL26">
        <f t="shared" si="8"/>
        <v>-1107.5666900711253</v>
      </c>
      <c r="AN26">
        <f t="shared" si="9"/>
        <v>0</v>
      </c>
      <c r="AO26">
        <f t="shared" si="9"/>
        <v>0</v>
      </c>
      <c r="AP26">
        <f t="shared" si="9"/>
        <v>-1.0437468150265374</v>
      </c>
      <c r="AQ26">
        <f t="shared" si="9"/>
        <v>-137.60224296060653</v>
      </c>
      <c r="AR26">
        <f t="shared" si="9"/>
        <v>-138.64598977563307</v>
      </c>
      <c r="AS26">
        <f t="shared" si="9"/>
        <v>0.79408865278391505</v>
      </c>
      <c r="AT26">
        <f t="shared" si="9"/>
        <v>9.609451049952721</v>
      </c>
      <c r="AU26">
        <f t="shared" si="9"/>
        <v>-128.24245007289642</v>
      </c>
      <c r="AW26">
        <v>23</v>
      </c>
      <c r="AX26">
        <f>IF(Z26&gt;0, (R26*SUMPRODUCT(K26:$K$98, X26:$X$98)-K26*$AZ$3)/Z26, 0)</f>
        <v>1634.5413169707215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6.8699859999999998E-3</v>
      </c>
      <c r="Q27" s="4">
        <f t="shared" si="21"/>
        <v>12.5</v>
      </c>
      <c r="R27">
        <f t="shared" si="0"/>
        <v>250000</v>
      </c>
      <c r="S27">
        <f t="shared" si="1"/>
        <v>1646.0249029782117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1178.7430156068467</v>
      </c>
      <c r="AC27">
        <f t="shared" si="2"/>
        <v>1166.9992739989307</v>
      </c>
      <c r="AE27">
        <f t="shared" si="3"/>
        <v>0</v>
      </c>
      <c r="AF27">
        <f t="shared" si="4"/>
        <v>0</v>
      </c>
      <c r="AG27">
        <f t="shared" si="4"/>
        <v>-8.8622540877680311</v>
      </c>
      <c r="AH27">
        <f t="shared" si="5"/>
        <v>-1238.5658182420041</v>
      </c>
      <c r="AI27">
        <f t="shared" si="6"/>
        <v>-1247.428072329772</v>
      </c>
      <c r="AJ27">
        <f t="shared" si="7"/>
        <v>11.743741607916036</v>
      </c>
      <c r="AK27">
        <f t="shared" si="22"/>
        <v>82.512011092479284</v>
      </c>
      <c r="AL27">
        <f t="shared" si="8"/>
        <v>-1153.1723196293767</v>
      </c>
      <c r="AN27">
        <f t="shared" si="9"/>
        <v>0</v>
      </c>
      <c r="AO27">
        <f t="shared" si="9"/>
        <v>0</v>
      </c>
      <c r="AP27">
        <f t="shared" si="9"/>
        <v>-0.91619537577633481</v>
      </c>
      <c r="AQ27">
        <f t="shared" si="9"/>
        <v>-128.04510726387323</v>
      </c>
      <c r="AR27">
        <f t="shared" si="9"/>
        <v>-128.96130263964955</v>
      </c>
      <c r="AS27">
        <f t="shared" si="9"/>
        <v>1.2140886109703743</v>
      </c>
      <c r="AT27">
        <f t="shared" si="9"/>
        <v>8.530236468087363</v>
      </c>
      <c r="AU27">
        <f t="shared" si="9"/>
        <v>-119.21697756059181</v>
      </c>
      <c r="AW27">
        <v>24</v>
      </c>
      <c r="AX27">
        <f>IF(Z27&gt;0, (R27*SUMPRODUCT(K27:$K$98, X27:$X$98)-K27*$AZ$3)/Z27, 0)</f>
        <v>1646.0249029782117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7.3063119999999997E-3</v>
      </c>
      <c r="Q28" s="4">
        <f t="shared" si="21"/>
        <v>12.5</v>
      </c>
      <c r="R28">
        <f t="shared" si="0"/>
        <v>250000</v>
      </c>
      <c r="S28">
        <f t="shared" si="1"/>
        <v>1652.5197214830418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1166.9992739989307</v>
      </c>
      <c r="AC28">
        <f t="shared" si="2"/>
        <v>1151.3278286571021</v>
      </c>
      <c r="AE28">
        <f t="shared" si="3"/>
        <v>0</v>
      </c>
      <c r="AF28">
        <f t="shared" si="4"/>
        <v>0</v>
      </c>
      <c r="AG28">
        <f t="shared" si="4"/>
        <v>-8.7088811535018422</v>
      </c>
      <c r="AH28">
        <f t="shared" si="5"/>
        <v>-1295.0078677701724</v>
      </c>
      <c r="AI28">
        <f t="shared" si="6"/>
        <v>-1303.7167489236742</v>
      </c>
      <c r="AJ28">
        <f t="shared" si="7"/>
        <v>15.67144534182853</v>
      </c>
      <c r="AK28">
        <f t="shared" si="22"/>
        <v>81.689949179925151</v>
      </c>
      <c r="AL28">
        <f t="shared" si="8"/>
        <v>-1206.3553544019205</v>
      </c>
      <c r="AN28">
        <f t="shared" si="9"/>
        <v>0</v>
      </c>
      <c r="AO28">
        <f t="shared" si="9"/>
        <v>0</v>
      </c>
      <c r="AP28">
        <f t="shared" si="9"/>
        <v>-0.80387447566981451</v>
      </c>
      <c r="AQ28">
        <f t="shared" si="9"/>
        <v>-119.53587979248471</v>
      </c>
      <c r="AR28">
        <f t="shared" si="9"/>
        <v>-120.33975426815452</v>
      </c>
      <c r="AS28">
        <f t="shared" si="9"/>
        <v>1.4465549230838866</v>
      </c>
      <c r="AT28">
        <f t="shared" si="9"/>
        <v>7.5404020226066377</v>
      </c>
      <c r="AU28">
        <f t="shared" si="9"/>
        <v>-111.352797322464</v>
      </c>
      <c r="AW28">
        <v>25</v>
      </c>
      <c r="AX28">
        <f>IF(Z28&gt;0, (R28*SUMPRODUCT(K28:$K$98, X28:$X$98)-K28*$AZ$3)/Z28, 0)</f>
        <v>1652.5197214830418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7.7977719999999997E-3</v>
      </c>
      <c r="Q29" s="4">
        <f t="shared" si="21"/>
        <v>12.5</v>
      </c>
      <c r="R29">
        <f t="shared" si="0"/>
        <v>250000</v>
      </c>
      <c r="S29">
        <f t="shared" si="1"/>
        <v>1654.4031018069577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1151.3278286571021</v>
      </c>
      <c r="AC29">
        <f t="shared" si="2"/>
        <v>1132.1255755807299</v>
      </c>
      <c r="AE29">
        <f t="shared" si="3"/>
        <v>0</v>
      </c>
      <c r="AF29">
        <f t="shared" si="4"/>
        <v>0</v>
      </c>
      <c r="AG29">
        <f t="shared" si="4"/>
        <v>-8.5538824723567188</v>
      </c>
      <c r="AH29">
        <f t="shared" si="5"/>
        <v>-1358.1973922020873</v>
      </c>
      <c r="AI29">
        <f t="shared" si="6"/>
        <v>-1366.7512746744439</v>
      </c>
      <c r="AJ29">
        <f t="shared" si="7"/>
        <v>19.202253076372244</v>
      </c>
      <c r="AK29">
        <f t="shared" si="22"/>
        <v>80.592948005997158</v>
      </c>
      <c r="AL29">
        <f t="shared" si="8"/>
        <v>-1266.9560735920745</v>
      </c>
      <c r="AN29">
        <f t="shared" si="9"/>
        <v>0</v>
      </c>
      <c r="AO29">
        <f t="shared" si="9"/>
        <v>0</v>
      </c>
      <c r="AP29">
        <f t="shared" si="9"/>
        <v>-0.70497080449573535</v>
      </c>
      <c r="AQ29">
        <f t="shared" si="9"/>
        <v>-111.93624781951358</v>
      </c>
      <c r="AR29">
        <f t="shared" si="9"/>
        <v>-112.64121862400931</v>
      </c>
      <c r="AS29">
        <f t="shared" si="9"/>
        <v>1.5825594802276026</v>
      </c>
      <c r="AT29">
        <f t="shared" si="9"/>
        <v>6.6420921232060417</v>
      </c>
      <c r="AU29">
        <f t="shared" si="9"/>
        <v>-104.41656702057567</v>
      </c>
      <c r="AW29">
        <v>26</v>
      </c>
      <c r="AX29">
        <f>IF(Z29&gt;0, (R29*SUMPRODUCT(K29:$K$98, X29:$X$98)-K29*$AZ$3)/Z29, 0)</f>
        <v>1654.4031018069577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8.3605269999999995E-3</v>
      </c>
      <c r="Q30" s="4">
        <f t="shared" si="21"/>
        <v>12.5</v>
      </c>
      <c r="R30">
        <f t="shared" si="0"/>
        <v>250000</v>
      </c>
      <c r="S30">
        <f t="shared" si="1"/>
        <v>1652.0715216373835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1132.1255755807299</v>
      </c>
      <c r="AC30">
        <f t="shared" si="2"/>
        <v>1109.7729230434584</v>
      </c>
      <c r="AE30">
        <f t="shared" si="3"/>
        <v>0</v>
      </c>
      <c r="AF30">
        <f t="shared" si="4"/>
        <v>0</v>
      </c>
      <c r="AG30">
        <f t="shared" si="4"/>
        <v>-8.3968286822681861</v>
      </c>
      <c r="AH30">
        <f t="shared" si="5"/>
        <v>-1430.299307299302</v>
      </c>
      <c r="AI30">
        <f t="shared" si="6"/>
        <v>-1438.6961359815703</v>
      </c>
      <c r="AJ30">
        <f t="shared" si="7"/>
        <v>22.352652537271524</v>
      </c>
      <c r="AK30">
        <f t="shared" si="22"/>
        <v>79.248790290651101</v>
      </c>
      <c r="AL30">
        <f t="shared" si="8"/>
        <v>-1337.0946931536475</v>
      </c>
      <c r="AN30">
        <f t="shared" si="9"/>
        <v>0</v>
      </c>
      <c r="AO30">
        <f t="shared" si="9"/>
        <v>0</v>
      </c>
      <c r="AP30">
        <f t="shared" si="9"/>
        <v>-0.61788140089783883</v>
      </c>
      <c r="AQ30">
        <f t="shared" si="9"/>
        <v>-105.24870437854135</v>
      </c>
      <c r="AR30">
        <f t="shared" si="9"/>
        <v>-105.86658577943919</v>
      </c>
      <c r="AS30">
        <f t="shared" si="9"/>
        <v>1.644821966259433</v>
      </c>
      <c r="AT30">
        <f t="shared" si="9"/>
        <v>5.8315294282054539</v>
      </c>
      <c r="AU30">
        <f t="shared" si="9"/>
        <v>-98.390234384974306</v>
      </c>
      <c r="AW30">
        <v>27</v>
      </c>
      <c r="AX30">
        <f>IF(Z30&gt;0, (R30*SUMPRODUCT(K30:$K$98, X30:$X$98)-K30*$AZ$3)/Z30, 0)</f>
        <v>1652.0715216373835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9.009787E-3</v>
      </c>
      <c r="Q31" s="4">
        <f t="shared" si="21"/>
        <v>12.5</v>
      </c>
      <c r="R31">
        <f t="shared" si="0"/>
        <v>250000</v>
      </c>
      <c r="S31">
        <f t="shared" si="1"/>
        <v>1645.7483761142842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1109.7729230434584</v>
      </c>
      <c r="AC31">
        <f t="shared" si="2"/>
        <v>1084.5095715954908</v>
      </c>
      <c r="AE31">
        <f t="shared" si="3"/>
        <v>0</v>
      </c>
      <c r="AF31">
        <f t="shared" si="4"/>
        <v>0</v>
      </c>
      <c r="AG31">
        <f t="shared" si="4"/>
        <v>-8.2372067575427774</v>
      </c>
      <c r="AH31">
        <f t="shared" si="5"/>
        <v>-1513.0727580545408</v>
      </c>
      <c r="AI31">
        <f t="shared" si="6"/>
        <v>-1521.3099648120835</v>
      </c>
      <c r="AJ31">
        <f t="shared" si="7"/>
        <v>25.26335144796758</v>
      </c>
      <c r="AK31">
        <f t="shared" si="22"/>
        <v>77.684104613042095</v>
      </c>
      <c r="AL31">
        <f t="shared" si="8"/>
        <v>-1418.3625087510738</v>
      </c>
      <c r="AN31">
        <f t="shared" si="9"/>
        <v>0</v>
      </c>
      <c r="AO31">
        <f t="shared" si="9"/>
        <v>0</v>
      </c>
      <c r="AP31">
        <f t="shared" si="9"/>
        <v>-0.541192506317419</v>
      </c>
      <c r="AQ31">
        <f t="shared" si="9"/>
        <v>-99.410353809841737</v>
      </c>
      <c r="AR31">
        <f t="shared" si="9"/>
        <v>-99.951546316159153</v>
      </c>
      <c r="AS31">
        <f t="shared" si="9"/>
        <v>1.659826794511825</v>
      </c>
      <c r="AT31">
        <f t="shared" si="9"/>
        <v>5.1039213308636553</v>
      </c>
      <c r="AU31">
        <f t="shared" si="9"/>
        <v>-93.187798190783667</v>
      </c>
      <c r="AW31">
        <v>28</v>
      </c>
      <c r="AX31">
        <f>IF(Z31&gt;0, (R31*SUMPRODUCT(K31:$K$98, X31:$X$98)-K31*$AZ$3)/Z31, 0)</f>
        <v>1645.7483761142842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9.7579090000000004E-3</v>
      </c>
      <c r="Q32" s="4">
        <f t="shared" si="21"/>
        <v>12.5</v>
      </c>
      <c r="R32">
        <f t="shared" si="0"/>
        <v>250000</v>
      </c>
      <c r="S32">
        <f t="shared" si="1"/>
        <v>1635.5817189650913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1084.5095715954908</v>
      </c>
      <c r="AC32">
        <f t="shared" si="2"/>
        <v>1056.5147114736619</v>
      </c>
      <c r="AE32">
        <f t="shared" si="3"/>
        <v>0</v>
      </c>
      <c r="AF32">
        <f t="shared" si="4"/>
        <v>0</v>
      </c>
      <c r="AG32">
        <f t="shared" si="4"/>
        <v>-8.0744567760130632</v>
      </c>
      <c r="AH32">
        <f t="shared" si="5"/>
        <v>-1607.55827908575</v>
      </c>
      <c r="AI32">
        <f t="shared" si="6"/>
        <v>-1615.632735861763</v>
      </c>
      <c r="AJ32">
        <f t="shared" si="7"/>
        <v>27.994860121828879</v>
      </c>
      <c r="AK32">
        <f t="shared" si="22"/>
        <v>75.915670011684369</v>
      </c>
      <c r="AL32">
        <f t="shared" si="8"/>
        <v>-1511.7222057282497</v>
      </c>
      <c r="AN32">
        <f t="shared" si="9"/>
        <v>0</v>
      </c>
      <c r="AO32">
        <f t="shared" si="9"/>
        <v>0</v>
      </c>
      <c r="AP32">
        <f t="shared" si="9"/>
        <v>-0.47366042323760499</v>
      </c>
      <c r="AQ32">
        <f t="shared" si="9"/>
        <v>-94.301914787987513</v>
      </c>
      <c r="AR32">
        <f t="shared" si="9"/>
        <v>-94.775575211225117</v>
      </c>
      <c r="AS32">
        <f t="shared" si="9"/>
        <v>1.6422228345038532</v>
      </c>
      <c r="AT32">
        <f t="shared" si="9"/>
        <v>4.4533334421855599</v>
      </c>
      <c r="AU32">
        <f t="shared" si="9"/>
        <v>-88.680018934535696</v>
      </c>
      <c r="AW32">
        <v>29</v>
      </c>
      <c r="AX32">
        <f>IF(Z32&gt;0, (R32*SUMPRODUCT(K32:$K$98, X32:$X$98)-K32*$AZ$3)/Z32, 0)</f>
        <v>1635.5817189650913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1.0650522000000001E-2</v>
      </c>
      <c r="Q33" s="4">
        <f t="shared" si="21"/>
        <v>12.5</v>
      </c>
      <c r="R33">
        <f t="shared" si="0"/>
        <v>250000</v>
      </c>
      <c r="S33">
        <f t="shared" si="1"/>
        <v>1621.7969201741453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1056.5147114736619</v>
      </c>
      <c r="AC33">
        <f t="shared" si="2"/>
        <v>1025.9766303356855</v>
      </c>
      <c r="AE33">
        <f t="shared" si="3"/>
        <v>0</v>
      </c>
      <c r="AF33">
        <f t="shared" si="4"/>
        <v>0</v>
      </c>
      <c r="AG33">
        <f t="shared" si="4"/>
        <v>-7.9077150287219551</v>
      </c>
      <c r="AH33">
        <f t="shared" si="5"/>
        <v>-1719.943590619524</v>
      </c>
      <c r="AI33">
        <f t="shared" si="6"/>
        <v>-1727.8513056482459</v>
      </c>
      <c r="AJ33">
        <f t="shared" si="7"/>
        <v>30.538081137976405</v>
      </c>
      <c r="AK33">
        <f t="shared" si="22"/>
        <v>73.956029803156341</v>
      </c>
      <c r="AL33">
        <f t="shared" si="8"/>
        <v>-1623.3571947071132</v>
      </c>
      <c r="AN33">
        <f t="shared" si="9"/>
        <v>0</v>
      </c>
      <c r="AO33">
        <f t="shared" si="9"/>
        <v>0</v>
      </c>
      <c r="AP33">
        <f t="shared" si="9"/>
        <v>-0.41417775736339946</v>
      </c>
      <c r="AQ33">
        <f t="shared" si="9"/>
        <v>-90.08447782538255</v>
      </c>
      <c r="AR33">
        <f t="shared" si="9"/>
        <v>-90.49865558274594</v>
      </c>
      <c r="AS33">
        <f t="shared" si="9"/>
        <v>1.5994751851790996</v>
      </c>
      <c r="AT33">
        <f t="shared" si="9"/>
        <v>3.8735516462234729</v>
      </c>
      <c r="AU33">
        <f t="shared" si="9"/>
        <v>-85.025628751343376</v>
      </c>
      <c r="AW33">
        <v>30</v>
      </c>
      <c r="AX33">
        <f>IF(Z33&gt;0, (R33*SUMPRODUCT(K33:$K$98, X33:$X$98)-K33*$AZ$3)/Z33, 0)</f>
        <v>1621.7969201741453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1.1678121E-2</v>
      </c>
      <c r="Q34" s="4">
        <f t="shared" si="21"/>
        <v>12.5</v>
      </c>
      <c r="R34">
        <f t="shared" si="0"/>
        <v>250000</v>
      </c>
      <c r="S34">
        <f t="shared" si="1"/>
        <v>1604.1669627313188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1025.9766303356855</v>
      </c>
      <c r="AC34">
        <f t="shared" si="2"/>
        <v>992.82414684066998</v>
      </c>
      <c r="AE34">
        <f t="shared" si="3"/>
        <v>0</v>
      </c>
      <c r="AF34">
        <f t="shared" si="4"/>
        <v>0</v>
      </c>
      <c r="AG34">
        <f t="shared" si="4"/>
        <v>-7.7362906254958022</v>
      </c>
      <c r="AH34">
        <f t="shared" si="5"/>
        <v>-1846.9450587786691</v>
      </c>
      <c r="AI34">
        <f t="shared" si="6"/>
        <v>-1854.6813494041648</v>
      </c>
      <c r="AJ34">
        <f t="shared" si="7"/>
        <v>33.152483495015531</v>
      </c>
      <c r="AK34">
        <f t="shared" si="22"/>
        <v>71.818364123497986</v>
      </c>
      <c r="AL34">
        <f t="shared" si="8"/>
        <v>-1749.7105017856513</v>
      </c>
      <c r="AN34">
        <f t="shared" si="9"/>
        <v>0</v>
      </c>
      <c r="AO34">
        <f t="shared" si="9"/>
        <v>0</v>
      </c>
      <c r="AP34">
        <f t="shared" si="9"/>
        <v>-0.36178496591407772</v>
      </c>
      <c r="AQ34">
        <f t="shared" si="9"/>
        <v>-86.371749392828917</v>
      </c>
      <c r="AR34">
        <f t="shared" si="9"/>
        <v>-86.733534358742986</v>
      </c>
      <c r="AS34">
        <f t="shared" si="9"/>
        <v>1.5503644694633669</v>
      </c>
      <c r="AT34">
        <f t="shared" si="9"/>
        <v>3.3585610564829782</v>
      </c>
      <c r="AU34">
        <f t="shared" ref="AU34:AU79" si="23">AL34*$K34</f>
        <v>-81.824608832796642</v>
      </c>
      <c r="AW34">
        <v>31</v>
      </c>
      <c r="AX34">
        <f>IF(Z34&gt;0, (R34*SUMPRODUCT(K34:$K$98, X34:$X$98)-K34*$AZ$3)/Z34, 0)</f>
        <v>1604.1669627313188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1.2859717E-2</v>
      </c>
      <c r="Q35" s="4">
        <f t="shared" si="21"/>
        <v>12.5</v>
      </c>
      <c r="R35">
        <f t="shared" si="0"/>
        <v>250000</v>
      </c>
      <c r="S35">
        <f t="shared" si="1"/>
        <v>1582.9287319356672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992.82414684066998</v>
      </c>
      <c r="AC35">
        <f t="shared" si="2"/>
        <v>957.28453524281156</v>
      </c>
      <c r="AE35">
        <f t="shared" si="3"/>
        <v>0</v>
      </c>
      <c r="AF35">
        <f t="shared" ref="AF35:AG66" si="24">-$Z35*P35</f>
        <v>0</v>
      </c>
      <c r="AG35">
        <f t="shared" si="24"/>
        <v>-7.5594412111672158</v>
      </c>
      <c r="AH35">
        <f t="shared" si="5"/>
        <v>-1989.73016147258</v>
      </c>
      <c r="AI35">
        <f t="shared" ref="AI35:AI66" si="25">SUM(AE35:AH35)</f>
        <v>-1997.2896026837473</v>
      </c>
      <c r="AJ35">
        <f t="shared" si="7"/>
        <v>35.539611597858425</v>
      </c>
      <c r="AK35">
        <f t="shared" si="22"/>
        <v>69.497690278846903</v>
      </c>
      <c r="AL35">
        <f t="shared" si="8"/>
        <v>-1892.2523008070418</v>
      </c>
      <c r="AN35">
        <f t="shared" ref="AN35:AT66" si="26">AE35*$K35</f>
        <v>0</v>
      </c>
      <c r="AO35">
        <f t="shared" si="26"/>
        <v>0</v>
      </c>
      <c r="AP35">
        <f t="shared" si="26"/>
        <v>-0.31563809283788152</v>
      </c>
      <c r="AQ35">
        <f t="shared" si="26"/>
        <v>-83.079504937672965</v>
      </c>
      <c r="AR35">
        <f t="shared" si="26"/>
        <v>-83.395143030510852</v>
      </c>
      <c r="AS35">
        <f t="shared" si="26"/>
        <v>1.4839265114431686</v>
      </c>
      <c r="AT35">
        <f t="shared" si="26"/>
        <v>2.9018174496611988</v>
      </c>
      <c r="AU35">
        <f t="shared" si="23"/>
        <v>-79.00939906940647</v>
      </c>
      <c r="AW35">
        <v>32</v>
      </c>
      <c r="AX35">
        <f>IF(Z35&gt;0, (R35*SUMPRODUCT(K35:$K$98, X35:$X$98)-K35*$AZ$3)/Z35, 0)</f>
        <v>1582.9287319356672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1.4223828000000001E-2</v>
      </c>
      <c r="Q36" s="4">
        <f t="shared" si="21"/>
        <v>12.5</v>
      </c>
      <c r="R36">
        <f t="shared" si="0"/>
        <v>250000</v>
      </c>
      <c r="S36">
        <f t="shared" si="1"/>
        <v>1558.3491201430286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957.28453524281156</v>
      </c>
      <c r="AC36">
        <f t="shared" si="2"/>
        <v>919.59086762207676</v>
      </c>
      <c r="AE36">
        <f t="shared" si="3"/>
        <v>0</v>
      </c>
      <c r="AF36">
        <f t="shared" si="24"/>
        <v>0</v>
      </c>
      <c r="AG36">
        <f t="shared" si="24"/>
        <v>-7.3763226074917894</v>
      </c>
      <c r="AH36">
        <f t="shared" si="5"/>
        <v>-2150.4838312750835</v>
      </c>
      <c r="AI36">
        <f t="shared" si="25"/>
        <v>-2157.8601538825751</v>
      </c>
      <c r="AJ36">
        <f t="shared" si="7"/>
        <v>37.6936676207348</v>
      </c>
      <c r="AK36">
        <f t="shared" si="22"/>
        <v>67.009917466996811</v>
      </c>
      <c r="AL36">
        <f t="shared" si="8"/>
        <v>-2053.1565687948437</v>
      </c>
      <c r="AN36">
        <f t="shared" si="26"/>
        <v>0</v>
      </c>
      <c r="AO36">
        <f t="shared" si="26"/>
        <v>0</v>
      </c>
      <c r="AP36">
        <f t="shared" si="26"/>
        <v>-0.27499297318457916</v>
      </c>
      <c r="AQ36">
        <f t="shared" si="26"/>
        <v>-80.171106120965348</v>
      </c>
      <c r="AR36">
        <f t="shared" si="26"/>
        <v>-80.446099094149915</v>
      </c>
      <c r="AS36">
        <f t="shared" si="26"/>
        <v>1.4052386644165227</v>
      </c>
      <c r="AT36">
        <f t="shared" si="26"/>
        <v>2.498163030232301</v>
      </c>
      <c r="AU36">
        <f t="shared" si="23"/>
        <v>-76.542697399501094</v>
      </c>
      <c r="AW36">
        <v>33</v>
      </c>
      <c r="AX36">
        <f>IF(Z36&gt;0, (R36*SUMPRODUCT(K36:$K$98, X36:$X$98)-K36*$AZ$3)/Z36, 0)</f>
        <v>1558.3491201430286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1.5749540999999999E-2</v>
      </c>
      <c r="Q37" s="4">
        <f t="shared" si="21"/>
        <v>12.5</v>
      </c>
      <c r="R37">
        <f t="shared" si="0"/>
        <v>250000</v>
      </c>
      <c r="S37">
        <f t="shared" si="1"/>
        <v>1530.5726497508006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919.59086762207676</v>
      </c>
      <c r="AC37">
        <f t="shared" si="2"/>
        <v>879.94283053409185</v>
      </c>
      <c r="AE37">
        <f t="shared" si="3"/>
        <v>0</v>
      </c>
      <c r="AF37">
        <f t="shared" si="24"/>
        <v>0</v>
      </c>
      <c r="AG37">
        <f t="shared" si="24"/>
        <v>-7.1863856860809525</v>
      </c>
      <c r="AH37">
        <f t="shared" si="5"/>
        <v>-2323.4739067183764</v>
      </c>
      <c r="AI37">
        <f t="shared" si="25"/>
        <v>-2330.6602924044573</v>
      </c>
      <c r="AJ37">
        <f t="shared" si="7"/>
        <v>39.648037087984903</v>
      </c>
      <c r="AK37">
        <f t="shared" si="22"/>
        <v>64.371360733545373</v>
      </c>
      <c r="AL37">
        <f t="shared" si="8"/>
        <v>-2226.6408945829271</v>
      </c>
      <c r="AN37">
        <f t="shared" si="26"/>
        <v>0</v>
      </c>
      <c r="AO37">
        <f t="shared" si="26"/>
        <v>0</v>
      </c>
      <c r="AP37">
        <f t="shared" si="26"/>
        <v>-0.23920716995254546</v>
      </c>
      <c r="AQ37">
        <f t="shared" si="26"/>
        <v>-77.339519747900511</v>
      </c>
      <c r="AR37">
        <f t="shared" si="26"/>
        <v>-77.578726917853061</v>
      </c>
      <c r="AS37">
        <f t="shared" si="26"/>
        <v>1.3197308299719881</v>
      </c>
      <c r="AT37">
        <f t="shared" si="26"/>
        <v>2.1426752890385217</v>
      </c>
      <c r="AU37">
        <f t="shared" si="23"/>
        <v>-74.116320798842551</v>
      </c>
      <c r="AW37">
        <v>34</v>
      </c>
      <c r="AX37">
        <f>IF(Z37&gt;0, (R37*SUMPRODUCT(K37:$K$98, X37:$X$98)-K37*$AZ$3)/Z37, 0)</f>
        <v>1530.5726497508006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1.7447312E-2</v>
      </c>
      <c r="Q38" s="4">
        <f t="shared" si="21"/>
        <v>12.5</v>
      </c>
      <c r="R38">
        <f t="shared" si="0"/>
        <v>250000</v>
      </c>
      <c r="S38">
        <f t="shared" si="1"/>
        <v>1500.1573450356784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879.94283053409185</v>
      </c>
      <c r="AC38">
        <f t="shared" si="2"/>
        <v>838.78462242278101</v>
      </c>
      <c r="AE38">
        <f t="shared" si="3"/>
        <v>0</v>
      </c>
      <c r="AF38">
        <f t="shared" si="24"/>
        <v>0</v>
      </c>
      <c r="AG38">
        <f t="shared" si="24"/>
        <v>-6.9891387160027545</v>
      </c>
      <c r="AH38">
        <f t="shared" si="5"/>
        <v>-2507.662264347769</v>
      </c>
      <c r="AI38">
        <f t="shared" si="25"/>
        <v>-2514.6514030637718</v>
      </c>
      <c r="AJ38">
        <f t="shared" si="7"/>
        <v>41.158208111310842</v>
      </c>
      <c r="AK38">
        <f t="shared" si="22"/>
        <v>61.595998137386438</v>
      </c>
      <c r="AL38">
        <f t="shared" si="8"/>
        <v>-2411.8971968150745</v>
      </c>
      <c r="AN38">
        <f t="shared" si="26"/>
        <v>0</v>
      </c>
      <c r="AO38">
        <f t="shared" si="26"/>
        <v>0</v>
      </c>
      <c r="AP38">
        <f t="shared" si="26"/>
        <v>-0.2077156929698401</v>
      </c>
      <c r="AQ38">
        <f t="shared" si="26"/>
        <v>-74.527180835697962</v>
      </c>
      <c r="AR38">
        <f t="shared" si="26"/>
        <v>-74.734896528667804</v>
      </c>
      <c r="AS38">
        <f t="shared" si="26"/>
        <v>1.2232130548021671</v>
      </c>
      <c r="AT38">
        <f t="shared" si="26"/>
        <v>1.8306197597682881</v>
      </c>
      <c r="AU38">
        <f t="shared" si="23"/>
        <v>-71.681063714097348</v>
      </c>
      <c r="AW38">
        <v>35</v>
      </c>
      <c r="AX38">
        <f>IF(Z38&gt;0, (R38*SUMPRODUCT(K38:$K$98, X38:$X$98)-K38*$AZ$3)/Z38, 0)</f>
        <v>1500.1573450356784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1.9300032000000002E-2</v>
      </c>
      <c r="Q39" s="4">
        <f t="shared" si="21"/>
        <v>12.5</v>
      </c>
      <c r="R39">
        <f t="shared" si="0"/>
        <v>250000</v>
      </c>
      <c r="S39">
        <f t="shared" si="1"/>
        <v>1467.6450105350104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838.78462242278101</v>
      </c>
      <c r="AC39">
        <f t="shared" si="2"/>
        <v>796.56218411975249</v>
      </c>
      <c r="AE39">
        <f t="shared" si="3"/>
        <v>0</v>
      </c>
      <c r="AF39">
        <f t="shared" si="24"/>
        <v>0</v>
      </c>
      <c r="AG39">
        <f t="shared" si="24"/>
        <v>-6.7843567279714359</v>
      </c>
      <c r="AH39">
        <f t="shared" si="5"/>
        <v>-2697.8120174258415</v>
      </c>
      <c r="AI39">
        <f t="shared" si="25"/>
        <v>-2704.596374153813</v>
      </c>
      <c r="AJ39">
        <f t="shared" si="7"/>
        <v>42.222438303028525</v>
      </c>
      <c r="AK39">
        <f t="shared" si="22"/>
        <v>58.714923569594674</v>
      </c>
      <c r="AL39">
        <f t="shared" si="8"/>
        <v>-2603.6590122811899</v>
      </c>
      <c r="AN39">
        <f t="shared" si="26"/>
        <v>0</v>
      </c>
      <c r="AO39">
        <f t="shared" si="26"/>
        <v>0</v>
      </c>
      <c r="AP39">
        <f t="shared" si="26"/>
        <v>-0.18002644332046572</v>
      </c>
      <c r="AQ39">
        <f t="shared" si="26"/>
        <v>-71.587848593215867</v>
      </c>
      <c r="AR39">
        <f t="shared" si="26"/>
        <v>-71.767875036536338</v>
      </c>
      <c r="AS39">
        <f t="shared" si="26"/>
        <v>1.1203944162713297</v>
      </c>
      <c r="AT39">
        <f t="shared" si="26"/>
        <v>1.5580311124394073</v>
      </c>
      <c r="AU39">
        <f t="shared" si="23"/>
        <v>-69.089449507825606</v>
      </c>
      <c r="AW39">
        <v>36</v>
      </c>
      <c r="AX39">
        <f>IF(Z39&gt;0, (R39*SUMPRODUCT(K39:$K$98, X39:$X$98)-K39*$AZ$3)/Z39, 0)</f>
        <v>1467.6450105350104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2.1337168E-2</v>
      </c>
      <c r="Q40" s="4">
        <f t="shared" si="21"/>
        <v>12.5</v>
      </c>
      <c r="R40">
        <f t="shared" si="0"/>
        <v>250000</v>
      </c>
      <c r="S40">
        <f t="shared" si="1"/>
        <v>1433.8216109077002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796.56218411975249</v>
      </c>
      <c r="AC40">
        <f t="shared" si="2"/>
        <v>753.8178556449916</v>
      </c>
      <c r="AE40">
        <f t="shared" si="3"/>
        <v>0</v>
      </c>
      <c r="AF40">
        <f t="shared" si="24"/>
        <v>0</v>
      </c>
      <c r="AG40">
        <f t="shared" si="24"/>
        <v>-6.5717542014150645</v>
      </c>
      <c r="AH40">
        <f t="shared" si="5"/>
        <v>-2895.1791855331367</v>
      </c>
      <c r="AI40">
        <f t="shared" si="25"/>
        <v>-2901.7509397345516</v>
      </c>
      <c r="AJ40">
        <f t="shared" si="7"/>
        <v>42.744328474760891</v>
      </c>
      <c r="AK40">
        <f t="shared" si="22"/>
        <v>55.759352888382679</v>
      </c>
      <c r="AL40">
        <f t="shared" si="8"/>
        <v>-2803.247258371408</v>
      </c>
      <c r="AN40">
        <f t="shared" si="26"/>
        <v>0</v>
      </c>
      <c r="AO40">
        <f t="shared" si="26"/>
        <v>0</v>
      </c>
      <c r="AP40">
        <f t="shared" si="26"/>
        <v>-0.15570082537650873</v>
      </c>
      <c r="AQ40">
        <f t="shared" si="26"/>
        <v>-68.593829742343829</v>
      </c>
      <c r="AR40">
        <f t="shared" si="26"/>
        <v>-68.749530567720342</v>
      </c>
      <c r="AS40">
        <f t="shared" si="26"/>
        <v>1.0127170036657511</v>
      </c>
      <c r="AT40">
        <f t="shared" si="26"/>
        <v>1.3210745565182267</v>
      </c>
      <c r="AU40">
        <f t="shared" si="23"/>
        <v>-66.415739007536359</v>
      </c>
      <c r="AW40">
        <v>37</v>
      </c>
      <c r="AX40">
        <f>IF(Z40&gt;0, (R40*SUMPRODUCT(K40:$K$98, X40:$X$98)-K40*$AZ$3)/Z40, 0)</f>
        <v>1433.8216109077002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2.3628113999999999E-2</v>
      </c>
      <c r="Q41" s="4">
        <f t="shared" si="21"/>
        <v>12.5</v>
      </c>
      <c r="R41">
        <f t="shared" si="0"/>
        <v>250000</v>
      </c>
      <c r="S41">
        <f t="shared" si="1"/>
        <v>1399.3941996205249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753.8178556449916</v>
      </c>
      <c r="AC41">
        <f t="shared" si="2"/>
        <v>710.97716886555395</v>
      </c>
      <c r="AE41">
        <f t="shared" si="3"/>
        <v>0</v>
      </c>
      <c r="AF41">
        <f t="shared" si="24"/>
        <v>0</v>
      </c>
      <c r="AG41">
        <f t="shared" si="24"/>
        <v>-6.3507585019499002</v>
      </c>
      <c r="AH41">
        <f t="shared" si="5"/>
        <v>-3105.5631490202818</v>
      </c>
      <c r="AI41">
        <f t="shared" si="25"/>
        <v>-3111.9139075222315</v>
      </c>
      <c r="AJ41">
        <f t="shared" si="7"/>
        <v>42.840686779437647</v>
      </c>
      <c r="AK41">
        <f t="shared" si="22"/>
        <v>52.767249895149419</v>
      </c>
      <c r="AL41">
        <f t="shared" si="8"/>
        <v>-3016.3059708476444</v>
      </c>
      <c r="AN41">
        <f t="shared" si="26"/>
        <v>0</v>
      </c>
      <c r="AO41">
        <f t="shared" si="26"/>
        <v>0</v>
      </c>
      <c r="AP41">
        <f t="shared" si="26"/>
        <v>-0.13434366095611913</v>
      </c>
      <c r="AQ41">
        <f t="shared" si="26"/>
        <v>-65.694943783754297</v>
      </c>
      <c r="AR41">
        <f t="shared" si="26"/>
        <v>-65.829287444710417</v>
      </c>
      <c r="AS41">
        <f t="shared" si="26"/>
        <v>0.90624996967794769</v>
      </c>
      <c r="AT41">
        <f t="shared" si="26"/>
        <v>1.1162360413050216</v>
      </c>
      <c r="AU41">
        <f t="shared" si="23"/>
        <v>-63.806801433727443</v>
      </c>
      <c r="AW41">
        <v>38</v>
      </c>
      <c r="AX41">
        <f>IF(Z41&gt;0, (R41*SUMPRODUCT(K41:$K$98, X41:$X$98)-K41*$AZ$3)/Z41, 0)</f>
        <v>1399.3941996205249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2.6203289000000001E-2</v>
      </c>
      <c r="Q42" s="4">
        <f t="shared" si="21"/>
        <v>12.5</v>
      </c>
      <c r="R42">
        <f t="shared" si="0"/>
        <v>250000</v>
      </c>
      <c r="S42">
        <f t="shared" si="1"/>
        <v>1364.7556659640113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710.97716886555395</v>
      </c>
      <c r="AC42">
        <f t="shared" si="2"/>
        <v>668.27610272725144</v>
      </c>
      <c r="AE42">
        <f t="shared" si="3"/>
        <v>0</v>
      </c>
      <c r="AF42">
        <f t="shared" si="24"/>
        <v>0</v>
      </c>
      <c r="AG42">
        <f t="shared" si="24"/>
        <v>-6.1208401565346007</v>
      </c>
      <c r="AH42">
        <f t="shared" si="5"/>
        <v>-3328.2152079160064</v>
      </c>
      <c r="AI42">
        <f t="shared" si="25"/>
        <v>-3334.336048072541</v>
      </c>
      <c r="AJ42">
        <f t="shared" si="7"/>
        <v>42.701066138302508</v>
      </c>
      <c r="AK42">
        <f t="shared" si="22"/>
        <v>49.768401820588778</v>
      </c>
      <c r="AL42">
        <f t="shared" si="8"/>
        <v>-3241.8665801136499</v>
      </c>
      <c r="AN42">
        <f t="shared" si="26"/>
        <v>0</v>
      </c>
      <c r="AO42">
        <f t="shared" si="26"/>
        <v>0</v>
      </c>
      <c r="AP42">
        <f t="shared" si="26"/>
        <v>-0.11560712372607741</v>
      </c>
      <c r="AQ42">
        <f t="shared" si="26"/>
        <v>-62.861531666985819</v>
      </c>
      <c r="AR42">
        <f t="shared" si="26"/>
        <v>-62.977138790711891</v>
      </c>
      <c r="AS42">
        <f t="shared" si="26"/>
        <v>0.80651467936405774</v>
      </c>
      <c r="AT42">
        <f t="shared" si="26"/>
        <v>0.93999869948889736</v>
      </c>
      <c r="AU42">
        <f t="shared" si="23"/>
        <v>-61.230625411858938</v>
      </c>
      <c r="AW42">
        <v>39</v>
      </c>
      <c r="AX42">
        <f>IF(Z42&gt;0, (R42*SUMPRODUCT(K42:$K$98, X42:$X$98)-K42*$AZ$3)/Z42, 0)</f>
        <v>1364.7556659640113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2.9108322999999998E-2</v>
      </c>
      <c r="Q43" s="4">
        <f t="shared" si="21"/>
        <v>12.5</v>
      </c>
      <c r="R43">
        <f t="shared" si="0"/>
        <v>250000</v>
      </c>
      <c r="S43">
        <f t="shared" si="1"/>
        <v>1330.3336982958833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668.27610272725144</v>
      </c>
      <c r="AC43">
        <f t="shared" si="2"/>
        <v>625.94481895799038</v>
      </c>
      <c r="AE43">
        <f t="shared" si="3"/>
        <v>0</v>
      </c>
      <c r="AF43">
        <f t="shared" si="24"/>
        <v>0</v>
      </c>
      <c r="AG43">
        <f t="shared" si="24"/>
        <v>-5.8814643626614744</v>
      </c>
      <c r="AH43">
        <f t="shared" si="5"/>
        <v>-3563.3478461555942</v>
      </c>
      <c r="AI43">
        <f t="shared" si="25"/>
        <v>-3569.2293105182557</v>
      </c>
      <c r="AJ43">
        <f t="shared" si="7"/>
        <v>42.331283769261063</v>
      </c>
      <c r="AK43">
        <f t="shared" si="22"/>
        <v>46.779327190907608</v>
      </c>
      <c r="AL43">
        <f t="shared" si="8"/>
        <v>-3480.118699558087</v>
      </c>
      <c r="AN43">
        <f t="shared" si="26"/>
        <v>0</v>
      </c>
      <c r="AO43">
        <f t="shared" si="26"/>
        <v>0</v>
      </c>
      <c r="AP43">
        <f t="shared" si="26"/>
        <v>-9.9183859812765174E-2</v>
      </c>
      <c r="AQ43">
        <f t="shared" si="26"/>
        <v>-60.091598187850437</v>
      </c>
      <c r="AR43">
        <f t="shared" si="26"/>
        <v>-60.190782047663198</v>
      </c>
      <c r="AS43">
        <f t="shared" si="26"/>
        <v>0.71386645504808155</v>
      </c>
      <c r="AT43">
        <f t="shared" si="26"/>
        <v>0.78887738565483323</v>
      </c>
      <c r="AU43">
        <f t="shared" si="23"/>
        <v>-58.688038206960286</v>
      </c>
      <c r="AW43">
        <v>40</v>
      </c>
      <c r="AX43">
        <f>IF(Z43&gt;0, (R43*SUMPRODUCT(K43:$K$98, X43:$X$98)-K43*$AZ$3)/Z43, 0)</f>
        <v>1330.3336982958833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3.2245303000000003E-2</v>
      </c>
      <c r="Q44" s="4">
        <f t="shared" si="21"/>
        <v>12.5</v>
      </c>
      <c r="R44">
        <f t="shared" si="0"/>
        <v>250000</v>
      </c>
      <c r="S44">
        <f t="shared" si="1"/>
        <v>1296.3425061089224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625.94481895799038</v>
      </c>
      <c r="AC44">
        <f t="shared" si="2"/>
        <v>584.18379925025158</v>
      </c>
      <c r="AE44">
        <f t="shared" si="3"/>
        <v>0</v>
      </c>
      <c r="AF44">
        <f t="shared" si="24"/>
        <v>0</v>
      </c>
      <c r="AG44">
        <f t="shared" si="24"/>
        <v>-5.6330001185771392</v>
      </c>
      <c r="AH44">
        <f t="shared" si="5"/>
        <v>-3792.9920091544232</v>
      </c>
      <c r="AI44">
        <f t="shared" si="25"/>
        <v>-3798.6250092730002</v>
      </c>
      <c r="AJ44">
        <f t="shared" si="7"/>
        <v>41.761019707738797</v>
      </c>
      <c r="AK44">
        <f t="shared" si="22"/>
        <v>43.81613732705933</v>
      </c>
      <c r="AL44">
        <f t="shared" si="8"/>
        <v>-3713.0478522382018</v>
      </c>
      <c r="AN44">
        <f t="shared" si="26"/>
        <v>0</v>
      </c>
      <c r="AO44">
        <f t="shared" si="26"/>
        <v>0</v>
      </c>
      <c r="AP44">
        <f t="shared" si="26"/>
        <v>-8.4815899644879802E-2</v>
      </c>
      <c r="AQ44">
        <f t="shared" si="26"/>
        <v>-57.110957363788152</v>
      </c>
      <c r="AR44">
        <f t="shared" si="26"/>
        <v>-57.195773263433026</v>
      </c>
      <c r="AS44">
        <f t="shared" si="26"/>
        <v>0.6287943160019156</v>
      </c>
      <c r="AT44">
        <f t="shared" si="26"/>
        <v>0.65973815517988166</v>
      </c>
      <c r="AU44">
        <f t="shared" si="23"/>
        <v>-55.90724079225123</v>
      </c>
      <c r="AW44">
        <v>41</v>
      </c>
      <c r="AX44">
        <f>IF(Z44&gt;0, (R44*SUMPRODUCT(K44:$K$98, X44:$X$98)-K44*$AZ$3)/Z44, 0)</f>
        <v>1296.3425061089224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3.5522971E-2</v>
      </c>
      <c r="Q45" s="4">
        <f t="shared" si="21"/>
        <v>12.5</v>
      </c>
      <c r="R45">
        <f t="shared" si="0"/>
        <v>250000</v>
      </c>
      <c r="S45">
        <f t="shared" si="1"/>
        <v>1263.4437682924704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584.18379925025158</v>
      </c>
      <c r="AC45">
        <f t="shared" si="2"/>
        <v>543.4394298151343</v>
      </c>
      <c r="AE45">
        <f t="shared" si="3"/>
        <v>0</v>
      </c>
      <c r="AF45">
        <f t="shared" si="24"/>
        <v>0</v>
      </c>
      <c r="AG45">
        <f t="shared" si="24"/>
        <v>-5.3765692175361552</v>
      </c>
      <c r="AH45">
        <f t="shared" si="5"/>
        <v>-4002.0179971042458</v>
      </c>
      <c r="AI45">
        <f t="shared" si="25"/>
        <v>-4007.3945663217819</v>
      </c>
      <c r="AJ45">
        <f t="shared" si="7"/>
        <v>40.744369435117278</v>
      </c>
      <c r="AK45">
        <f t="shared" si="22"/>
        <v>40.892865947517613</v>
      </c>
      <c r="AL45">
        <f t="shared" si="8"/>
        <v>-3925.7573309391469</v>
      </c>
      <c r="AN45">
        <f t="shared" si="26"/>
        <v>0</v>
      </c>
      <c r="AO45">
        <f t="shared" si="26"/>
        <v>0</v>
      </c>
      <c r="AP45">
        <f t="shared" si="26"/>
        <v>-7.2281096343756263E-2</v>
      </c>
      <c r="AQ45">
        <f t="shared" si="26"/>
        <v>-53.802013275428131</v>
      </c>
      <c r="AR45">
        <f t="shared" si="26"/>
        <v>-53.874294371771889</v>
      </c>
      <c r="AS45">
        <f t="shared" si="26"/>
        <v>0.54775593383970156</v>
      </c>
      <c r="AT45">
        <f t="shared" si="26"/>
        <v>0.54975227951763161</v>
      </c>
      <c r="AU45">
        <f t="shared" si="23"/>
        <v>-52.776786158414552</v>
      </c>
      <c r="AW45">
        <v>42</v>
      </c>
      <c r="AX45">
        <f>IF(Z45&gt;0, (R45*SUMPRODUCT(K45:$K$98, X45:$X$98)-K45*$AZ$3)/Z45, 0)</f>
        <v>1263.4437682924704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4.8051124000000001E-2</v>
      </c>
      <c r="Q46" s="4">
        <f t="shared" si="21"/>
        <v>12.5</v>
      </c>
      <c r="R46">
        <f t="shared" si="0"/>
        <v>250000</v>
      </c>
      <c r="S46">
        <f t="shared" si="1"/>
        <v>1244.5826047258174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543.4394298151343</v>
      </c>
      <c r="AC46">
        <f t="shared" si="2"/>
        <v>504.25044147601966</v>
      </c>
      <c r="AE46">
        <f t="shared" si="3"/>
        <v>0</v>
      </c>
      <c r="AF46">
        <f t="shared" si="24"/>
        <v>0</v>
      </c>
      <c r="AG46">
        <f t="shared" si="24"/>
        <v>-5.0644533311943807</v>
      </c>
      <c r="AH46">
        <f t="shared" si="5"/>
        <v>-5167.0038833282561</v>
      </c>
      <c r="AI46">
        <f t="shared" si="25"/>
        <v>-5172.0683366594503</v>
      </c>
      <c r="AJ46">
        <f t="shared" si="7"/>
        <v>39.188988339114644</v>
      </c>
      <c r="AK46">
        <f t="shared" si="22"/>
        <v>38.040760087059404</v>
      </c>
      <c r="AL46">
        <f t="shared" si="8"/>
        <v>-5094.8385882332759</v>
      </c>
      <c r="AN46">
        <f t="shared" si="26"/>
        <v>0</v>
      </c>
      <c r="AO46">
        <f t="shared" si="26"/>
        <v>0</v>
      </c>
      <c r="AP46">
        <f t="shared" si="26"/>
        <v>-6.0790265586650821E-2</v>
      </c>
      <c r="AQ46">
        <f t="shared" si="26"/>
        <v>-62.02121291553177</v>
      </c>
      <c r="AR46">
        <f t="shared" si="26"/>
        <v>-62.082003181118417</v>
      </c>
      <c r="AS46">
        <f t="shared" si="26"/>
        <v>0.47039805748295971</v>
      </c>
      <c r="AT46">
        <f t="shared" si="26"/>
        <v>0.45661550370433257</v>
      </c>
      <c r="AU46">
        <f t="shared" si="23"/>
        <v>-61.154989619931122</v>
      </c>
      <c r="AW46">
        <v>43</v>
      </c>
      <c r="AX46">
        <f>IF(Z46&gt;0, (R46*SUMPRODUCT(K46:$K$98, X46:$X$98)-K46*$AZ$3)/Z46, 0)</f>
        <v>1244.5826047258174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6.1583839000000001E-2</v>
      </c>
      <c r="Q47" s="4">
        <f t="shared" si="21"/>
        <v>12.5</v>
      </c>
      <c r="R47">
        <f t="shared" si="0"/>
        <v>250000</v>
      </c>
      <c r="S47">
        <f t="shared" si="1"/>
        <v>1210.3474254544701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504.25044147601966</v>
      </c>
      <c r="AC47">
        <f t="shared" si="2"/>
        <v>455.27657225362469</v>
      </c>
      <c r="AE47">
        <f t="shared" si="3"/>
        <v>0</v>
      </c>
      <c r="AF47">
        <f t="shared" si="24"/>
        <v>0</v>
      </c>
      <c r="AG47">
        <f t="shared" si="24"/>
        <v>-4.7019203193111485</v>
      </c>
      <c r="AH47">
        <f t="shared" si="5"/>
        <v>-6237.7695714257688</v>
      </c>
      <c r="AI47">
        <f t="shared" si="25"/>
        <v>-6242.4714917450801</v>
      </c>
      <c r="AJ47">
        <f t="shared" si="7"/>
        <v>48.973869222394967</v>
      </c>
      <c r="AK47">
        <f t="shared" si="22"/>
        <v>35.29753090332138</v>
      </c>
      <c r="AL47">
        <f t="shared" si="8"/>
        <v>-6158.2000916193638</v>
      </c>
      <c r="AN47">
        <f t="shared" si="26"/>
        <v>0</v>
      </c>
      <c r="AO47">
        <f t="shared" si="26"/>
        <v>0</v>
      </c>
      <c r="AP47">
        <f t="shared" si="26"/>
        <v>-5.0391665180472112E-2</v>
      </c>
      <c r="AQ47">
        <f t="shared" si="26"/>
        <v>-66.851748725991868</v>
      </c>
      <c r="AR47">
        <f t="shared" si="26"/>
        <v>-66.902140391172338</v>
      </c>
      <c r="AS47">
        <f t="shared" si="26"/>
        <v>0.52486530031387468</v>
      </c>
      <c r="AT47">
        <f t="shared" si="26"/>
        <v>0.37829253542904057</v>
      </c>
      <c r="AU47">
        <f t="shared" si="23"/>
        <v>-65.998982555429436</v>
      </c>
      <c r="AW47">
        <v>44</v>
      </c>
      <c r="AX47">
        <f>IF(Z47&gt;0, (R47*SUMPRODUCT(K47:$K$98, X47:$X$98)-K47*$AZ$3)/Z47, 0)</f>
        <v>1210.3474254544701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7.6495508000000004E-2</v>
      </c>
      <c r="Q48" s="4">
        <f t="shared" si="21"/>
        <v>12.5</v>
      </c>
      <c r="R48">
        <f t="shared" si="0"/>
        <v>250000</v>
      </c>
      <c r="S48">
        <f t="shared" si="1"/>
        <v>1164.2993281749084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455.27657225362469</v>
      </c>
      <c r="AC48">
        <f t="shared" si="2"/>
        <v>400.07423753936223</v>
      </c>
      <c r="AE48">
        <f t="shared" si="3"/>
        <v>0</v>
      </c>
      <c r="AF48">
        <f t="shared" si="24"/>
        <v>0</v>
      </c>
      <c r="AG48">
        <f t="shared" si="24"/>
        <v>-4.2952253327168091</v>
      </c>
      <c r="AH48">
        <f t="shared" si="5"/>
        <v>-7193.5156680245709</v>
      </c>
      <c r="AI48">
        <f t="shared" si="25"/>
        <v>-7197.8108933572876</v>
      </c>
      <c r="AJ48">
        <f t="shared" si="7"/>
        <v>55.202334714262463</v>
      </c>
      <c r="AK48">
        <f t="shared" si="22"/>
        <v>31.869360057753731</v>
      </c>
      <c r="AL48">
        <f t="shared" si="8"/>
        <v>-7110.7391985852719</v>
      </c>
      <c r="AN48">
        <f t="shared" si="26"/>
        <v>0</v>
      </c>
      <c r="AO48">
        <f t="shared" si="26"/>
        <v>0</v>
      </c>
      <c r="AP48">
        <f t="shared" si="26"/>
        <v>-4.1100904019393987E-2</v>
      </c>
      <c r="AQ48">
        <f t="shared" si="26"/>
        <v>-68.834571909752256</v>
      </c>
      <c r="AR48">
        <f t="shared" si="26"/>
        <v>-68.875672813771644</v>
      </c>
      <c r="AS48">
        <f t="shared" si="26"/>
        <v>0.52822976328048965</v>
      </c>
      <c r="AT48">
        <f t="shared" si="26"/>
        <v>0.30495711107774043</v>
      </c>
      <c r="AU48">
        <f t="shared" si="23"/>
        <v>-68.042485939413424</v>
      </c>
      <c r="AW48">
        <v>45</v>
      </c>
      <c r="AX48">
        <f>IF(Z48&gt;0, (R48*SUMPRODUCT(K48:$K$98, X48:$X$98)-K48*$AZ$3)/Z48, 0)</f>
        <v>1164.2993281749084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9.2986215999999997E-2</v>
      </c>
      <c r="Q49" s="4">
        <f t="shared" si="21"/>
        <v>12.5</v>
      </c>
      <c r="R49">
        <f t="shared" si="0"/>
        <v>250000</v>
      </c>
      <c r="S49">
        <f t="shared" si="1"/>
        <v>1108.3957120016282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400.07423753936223</v>
      </c>
      <c r="AC49">
        <f t="shared" si="2"/>
        <v>341.64092814008262</v>
      </c>
      <c r="AE49">
        <f t="shared" si="3"/>
        <v>0</v>
      </c>
      <c r="AF49">
        <f t="shared" si="24"/>
        <v>0</v>
      </c>
      <c r="AG49">
        <f t="shared" si="24"/>
        <v>-3.8528763288329637</v>
      </c>
      <c r="AH49">
        <f t="shared" si="5"/>
        <v>-7987.9350111335398</v>
      </c>
      <c r="AI49">
        <f t="shared" si="25"/>
        <v>-7991.787887462373</v>
      </c>
      <c r="AJ49">
        <f t="shared" si="7"/>
        <v>58.433309399279608</v>
      </c>
      <c r="AK49">
        <f t="shared" si="22"/>
        <v>28.00519662775536</v>
      </c>
      <c r="AL49">
        <f t="shared" si="8"/>
        <v>-7905.3493814353378</v>
      </c>
      <c r="AN49">
        <f t="shared" si="26"/>
        <v>0</v>
      </c>
      <c r="AO49">
        <f t="shared" si="26"/>
        <v>0</v>
      </c>
      <c r="AP49">
        <f t="shared" si="26"/>
        <v>-3.2917926285944116E-2</v>
      </c>
      <c r="AQ49">
        <f t="shared" si="26"/>
        <v>-68.246741766832798</v>
      </c>
      <c r="AR49">
        <f t="shared" si="26"/>
        <v>-68.279659693118745</v>
      </c>
      <c r="AS49">
        <f t="shared" si="26"/>
        <v>0.49923828518832342</v>
      </c>
      <c r="AT49">
        <f t="shared" si="26"/>
        <v>0.23926877468580909</v>
      </c>
      <c r="AU49">
        <f t="shared" si="23"/>
        <v>-67.541152633244621</v>
      </c>
      <c r="AW49">
        <v>46</v>
      </c>
      <c r="AX49">
        <f>IF(Z49&gt;0, (R49*SUMPRODUCT(K49:$K$98, X49:$X$98)-K49*$AZ$3)/Z49, 0)</f>
        <v>1108.3957120016282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0.109364504</v>
      </c>
      <c r="Q50" s="4">
        <f t="shared" si="21"/>
        <v>12.5</v>
      </c>
      <c r="R50">
        <f t="shared" si="0"/>
        <v>250000</v>
      </c>
      <c r="S50">
        <f t="shared" si="1"/>
        <v>1041.4188135796096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341.64092814008262</v>
      </c>
      <c r="AC50">
        <f t="shared" si="2"/>
        <v>282.68102790045754</v>
      </c>
      <c r="AE50">
        <f t="shared" si="3"/>
        <v>0</v>
      </c>
      <c r="AF50">
        <f t="shared" si="24"/>
        <v>0</v>
      </c>
      <c r="AG50">
        <f t="shared" si="24"/>
        <v>-3.3929796568684756</v>
      </c>
      <c r="AH50">
        <f t="shared" si="5"/>
        <v>-8427.3581735231601</v>
      </c>
      <c r="AI50">
        <f t="shared" si="25"/>
        <v>-8430.7511531800283</v>
      </c>
      <c r="AJ50">
        <f t="shared" si="7"/>
        <v>58.959900239625085</v>
      </c>
      <c r="AK50">
        <f t="shared" si="22"/>
        <v>23.914864969805787</v>
      </c>
      <c r="AL50">
        <f t="shared" si="8"/>
        <v>-8347.8763879705984</v>
      </c>
      <c r="AN50">
        <f t="shared" si="26"/>
        <v>0</v>
      </c>
      <c r="AO50">
        <f t="shared" si="26"/>
        <v>0</v>
      </c>
      <c r="AP50">
        <f t="shared" si="26"/>
        <v>-2.5882762805458776E-2</v>
      </c>
      <c r="AQ50">
        <f t="shared" si="26"/>
        <v>-64.286655017336429</v>
      </c>
      <c r="AR50">
        <f t="shared" si="26"/>
        <v>-64.312537780141895</v>
      </c>
      <c r="AS50">
        <f t="shared" si="26"/>
        <v>0.44976547673857248</v>
      </c>
      <c r="AT50">
        <f t="shared" si="26"/>
        <v>0.18243044171663075</v>
      </c>
      <c r="AU50">
        <f t="shared" si="23"/>
        <v>-63.680341861686699</v>
      </c>
      <c r="AW50">
        <v>47</v>
      </c>
      <c r="AX50">
        <f>IF(Z50&gt;0, (R50*SUMPRODUCT(K50:$K$98, X50:$X$98)-K50*$AZ$3)/Z50, 0)</f>
        <v>1041.4188135796096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0.12705264299999999</v>
      </c>
      <c r="Q51" s="4">
        <f t="shared" si="21"/>
        <v>12.5</v>
      </c>
      <c r="R51">
        <f t="shared" si="0"/>
        <v>250000</v>
      </c>
      <c r="S51">
        <f t="shared" si="1"/>
        <v>967.76414631014973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282.68102790045754</v>
      </c>
      <c r="AC51">
        <f t="shared" si="2"/>
        <v>226.68619567527082</v>
      </c>
      <c r="AE51">
        <f t="shared" si="3"/>
        <v>0</v>
      </c>
      <c r="AF51">
        <f t="shared" si="24"/>
        <v>0</v>
      </c>
      <c r="AG51">
        <f t="shared" si="24"/>
        <v>-2.9279628272494178</v>
      </c>
      <c r="AH51">
        <f t="shared" si="5"/>
        <v>-8621.7406610074577</v>
      </c>
      <c r="AI51">
        <f t="shared" si="25"/>
        <v>-8624.6686238347065</v>
      </c>
      <c r="AJ51">
        <f t="shared" si="7"/>
        <v>55.994832225186713</v>
      </c>
      <c r="AK51">
        <f t="shared" si="22"/>
        <v>19.787671953032028</v>
      </c>
      <c r="AL51">
        <f t="shared" si="8"/>
        <v>-8548.8861196564867</v>
      </c>
      <c r="AN51">
        <f t="shared" si="26"/>
        <v>0</v>
      </c>
      <c r="AO51">
        <f t="shared" si="26"/>
        <v>0</v>
      </c>
      <c r="AP51">
        <f t="shared" si="26"/>
        <v>-1.9942376566811207E-2</v>
      </c>
      <c r="AQ51">
        <f t="shared" si="26"/>
        <v>-58.72273968885056</v>
      </c>
      <c r="AR51">
        <f t="shared" si="26"/>
        <v>-58.74268206541737</v>
      </c>
      <c r="AS51">
        <f t="shared" si="26"/>
        <v>0.38138121824419091</v>
      </c>
      <c r="AT51">
        <f t="shared" si="26"/>
        <v>0.13477398066511664</v>
      </c>
      <c r="AU51">
        <f t="shared" si="23"/>
        <v>-58.226526866508053</v>
      </c>
      <c r="AW51">
        <v>48</v>
      </c>
      <c r="AX51">
        <f>IF(Z51&gt;0, (R51*SUMPRODUCT(K51:$K$98, X51:$X$98)-K51*$AZ$3)/Z51, 0)</f>
        <v>967.76414631014973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0.145586511</v>
      </c>
      <c r="Q52" s="4">
        <f t="shared" si="21"/>
        <v>12.5</v>
      </c>
      <c r="R52">
        <f t="shared" si="0"/>
        <v>250000</v>
      </c>
      <c r="S52">
        <f t="shared" si="1"/>
        <v>886.6186055094505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226.68619567527082</v>
      </c>
      <c r="AC52">
        <f t="shared" si="2"/>
        <v>175.3668691936968</v>
      </c>
      <c r="AE52">
        <f t="shared" si="3"/>
        <v>0</v>
      </c>
      <c r="AF52">
        <f t="shared" si="24"/>
        <v>0</v>
      </c>
      <c r="AG52">
        <f t="shared" si="24"/>
        <v>-2.4724113066199855</v>
      </c>
      <c r="AH52">
        <f t="shared" si="5"/>
        <v>-8525.4378471387699</v>
      </c>
      <c r="AI52">
        <f t="shared" si="25"/>
        <v>-8527.9102584453904</v>
      </c>
      <c r="AJ52">
        <f t="shared" si="7"/>
        <v>51.319326481574024</v>
      </c>
      <c r="AK52">
        <f t="shared" si="22"/>
        <v>15.86803369726896</v>
      </c>
      <c r="AL52">
        <f t="shared" si="8"/>
        <v>-8460.7228982665474</v>
      </c>
      <c r="AN52">
        <f t="shared" si="26"/>
        <v>0</v>
      </c>
      <c r="AO52">
        <f t="shared" si="26"/>
        <v>0</v>
      </c>
      <c r="AP52">
        <f t="shared" si="26"/>
        <v>-1.503536765690437E-2</v>
      </c>
      <c r="AQ52">
        <f t="shared" si="26"/>
        <v>-51.845375453753611</v>
      </c>
      <c r="AR52">
        <f t="shared" si="26"/>
        <v>-51.860410821410518</v>
      </c>
      <c r="AS52">
        <f t="shared" si="26"/>
        <v>0.31208599454676866</v>
      </c>
      <c r="AT52">
        <f t="shared" si="26"/>
        <v>9.6497585167877917E-2</v>
      </c>
      <c r="AU52">
        <f t="shared" si="23"/>
        <v>-51.451827241695867</v>
      </c>
      <c r="AW52">
        <v>49</v>
      </c>
      <c r="AX52">
        <f>IF(Z52&gt;0, (R52*SUMPRODUCT(K52:$K$98, X52:$X$98)-K52*$AZ$3)/Z52, 0)</f>
        <v>886.6186055094505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0.16473611299999999</v>
      </c>
      <c r="Q53" s="4">
        <f t="shared" si="21"/>
        <v>12.5</v>
      </c>
      <c r="R53">
        <f t="shared" si="0"/>
        <v>250000</v>
      </c>
      <c r="S53">
        <f t="shared" si="1"/>
        <v>797.22241535515923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175.3668691936968</v>
      </c>
      <c r="AC53">
        <f t="shared" si="2"/>
        <v>130.13168410358298</v>
      </c>
      <c r="AE53">
        <f t="shared" si="3"/>
        <v>0</v>
      </c>
      <c r="AF53">
        <f t="shared" si="24"/>
        <v>0</v>
      </c>
      <c r="AG53">
        <f t="shared" si="24"/>
        <v>-2.040391765163958</v>
      </c>
      <c r="AH53">
        <f t="shared" si="5"/>
        <v>-8145.9085677965513</v>
      </c>
      <c r="AI53">
        <f t="shared" si="25"/>
        <v>-8147.9489595617151</v>
      </c>
      <c r="AJ53">
        <f t="shared" si="7"/>
        <v>45.235185090113816</v>
      </c>
      <c r="AK53">
        <f t="shared" si="22"/>
        <v>12.275680843558778</v>
      </c>
      <c r="AL53">
        <f t="shared" si="8"/>
        <v>-8090.4380936280422</v>
      </c>
      <c r="AN53">
        <f t="shared" si="26"/>
        <v>0</v>
      </c>
      <c r="AO53">
        <f t="shared" si="26"/>
        <v>0</v>
      </c>
      <c r="AP53">
        <f t="shared" si="26"/>
        <v>-1.1078701745545519E-2</v>
      </c>
      <c r="AQ53">
        <f t="shared" si="26"/>
        <v>-44.22978616650613</v>
      </c>
      <c r="AR53">
        <f t="shared" si="26"/>
        <v>-44.240864868251677</v>
      </c>
      <c r="AS53">
        <f t="shared" si="26"/>
        <v>0.24561318692523165</v>
      </c>
      <c r="AT53">
        <f t="shared" si="26"/>
        <v>6.6653183526432236E-2</v>
      </c>
      <c r="AU53">
        <f t="shared" si="23"/>
        <v>-43.92859849780001</v>
      </c>
      <c r="AW53">
        <v>50</v>
      </c>
      <c r="AX53">
        <f>IF(Z53&gt;0, (R53*SUMPRODUCT(K53:$K$98, X53:$X$98)-K53*$AZ$3)/Z53, 0)</f>
        <v>797.22241535515923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0.18528323299999999</v>
      </c>
      <c r="Q54" s="4">
        <f t="shared" si="21"/>
        <v>12.5</v>
      </c>
      <c r="R54">
        <f t="shared" si="0"/>
        <v>250000</v>
      </c>
      <c r="S54">
        <f t="shared" si="1"/>
        <v>698.8988283196004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130.13168410358298</v>
      </c>
      <c r="AC54">
        <f t="shared" si="2"/>
        <v>91.803853618898088</v>
      </c>
      <c r="AE54">
        <f t="shared" si="3"/>
        <v>0</v>
      </c>
      <c r="AF54">
        <f t="shared" si="24"/>
        <v>0</v>
      </c>
      <c r="AG54">
        <f t="shared" si="24"/>
        <v>-1.6419374646761637</v>
      </c>
      <c r="AH54">
        <f t="shared" si="5"/>
        <v>-7561.0076567230972</v>
      </c>
      <c r="AI54">
        <f t="shared" si="25"/>
        <v>-7562.6495941877729</v>
      </c>
      <c r="AJ54">
        <f t="shared" si="7"/>
        <v>38.327830484684895</v>
      </c>
      <c r="AK54">
        <f t="shared" si="22"/>
        <v>9.1092178872508089</v>
      </c>
      <c r="AL54">
        <f t="shared" si="8"/>
        <v>-7515.212545815838</v>
      </c>
      <c r="AN54">
        <f t="shared" si="26"/>
        <v>0</v>
      </c>
      <c r="AO54">
        <f t="shared" si="26"/>
        <v>0</v>
      </c>
      <c r="AP54">
        <f t="shared" si="26"/>
        <v>-7.9600152243148644E-3</v>
      </c>
      <c r="AQ54">
        <f t="shared" si="26"/>
        <v>-36.655315658168156</v>
      </c>
      <c r="AR54">
        <f t="shared" si="26"/>
        <v>-36.663275673392469</v>
      </c>
      <c r="AS54">
        <f t="shared" si="26"/>
        <v>0.18581104380441402</v>
      </c>
      <c r="AT54">
        <f t="shared" si="26"/>
        <v>4.4160946822916082E-2</v>
      </c>
      <c r="AU54">
        <f t="shared" si="23"/>
        <v>-36.433303682765143</v>
      </c>
      <c r="AW54">
        <v>51</v>
      </c>
      <c r="AX54">
        <f>IF(Z54&gt;0, (R54*SUMPRODUCT(K54:$K$98, X54:$X$98)-K54*$AZ$3)/Z54, 0)</f>
        <v>698.8988283196004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0.20641411200000001</v>
      </c>
      <c r="Q55" s="4">
        <f t="shared" si="21"/>
        <v>12.5</v>
      </c>
      <c r="R55">
        <f t="shared" si="0"/>
        <v>250000</v>
      </c>
      <c r="S55">
        <f t="shared" si="1"/>
        <v>586.99466590884879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91.803853618898088</v>
      </c>
      <c r="AC55">
        <f t="shared" si="2"/>
        <v>60.418141248070341</v>
      </c>
      <c r="AE55">
        <f t="shared" si="3"/>
        <v>0</v>
      </c>
      <c r="AF55">
        <f t="shared" si="24"/>
        <v>0</v>
      </c>
      <c r="AG55">
        <f t="shared" si="24"/>
        <v>-1.2865990262987403</v>
      </c>
      <c r="AH55">
        <f t="shared" si="5"/>
        <v>-6778.3812746132353</v>
      </c>
      <c r="AI55">
        <f t="shared" si="25"/>
        <v>-6779.6678736395343</v>
      </c>
      <c r="AJ55">
        <f t="shared" si="7"/>
        <v>31.385712370827747</v>
      </c>
      <c r="AK55">
        <f t="shared" si="22"/>
        <v>6.4262697533228668</v>
      </c>
      <c r="AL55">
        <f t="shared" si="8"/>
        <v>-6741.8558915153835</v>
      </c>
      <c r="AN55">
        <f t="shared" si="26"/>
        <v>0</v>
      </c>
      <c r="AO55">
        <f t="shared" si="26"/>
        <v>0</v>
      </c>
      <c r="AP55">
        <f t="shared" si="26"/>
        <v>-5.5690674982484655E-3</v>
      </c>
      <c r="AQ55">
        <f t="shared" si="26"/>
        <v>-29.340347750597029</v>
      </c>
      <c r="AR55">
        <f t="shared" si="26"/>
        <v>-29.345916818095279</v>
      </c>
      <c r="AS55">
        <f t="shared" si="26"/>
        <v>0.13585363201819076</v>
      </c>
      <c r="AT55">
        <f t="shared" si="26"/>
        <v>2.7816226568399199E-2</v>
      </c>
      <c r="AU55">
        <f t="shared" si="23"/>
        <v>-29.182246959508689</v>
      </c>
      <c r="AW55">
        <v>52</v>
      </c>
      <c r="AX55">
        <f>IF(Z55&gt;0, (R55*SUMPRODUCT(K55:$K$98, X55:$X$98)-K55*$AZ$3)/Z55, 0)</f>
        <v>586.99466590884879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0.22879502199999999</v>
      </c>
      <c r="Q56" s="4">
        <f t="shared" si="21"/>
        <v>12.5</v>
      </c>
      <c r="R56">
        <f t="shared" si="0"/>
        <v>250000</v>
      </c>
      <c r="S56">
        <f t="shared" si="1"/>
        <v>456.70887658222125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60.418141248070341</v>
      </c>
      <c r="AC56">
        <f t="shared" si="2"/>
        <v>35.782796432598666</v>
      </c>
      <c r="AE56">
        <f t="shared" si="3"/>
        <v>0</v>
      </c>
      <c r="AF56">
        <f t="shared" si="24"/>
        <v>0</v>
      </c>
      <c r="AG56">
        <f t="shared" si="24"/>
        <v>-0.97936558350855407</v>
      </c>
      <c r="AH56">
        <f t="shared" si="5"/>
        <v>-5887.3490505439768</v>
      </c>
      <c r="AI56">
        <f t="shared" si="25"/>
        <v>-5888.3284161274851</v>
      </c>
      <c r="AJ56">
        <f t="shared" si="7"/>
        <v>24.635344815471676</v>
      </c>
      <c r="AK56">
        <f t="shared" si="22"/>
        <v>4.2292698873649242</v>
      </c>
      <c r="AL56">
        <f t="shared" si="8"/>
        <v>-5859.4638014246484</v>
      </c>
      <c r="AN56">
        <f t="shared" si="26"/>
        <v>0</v>
      </c>
      <c r="AO56">
        <f t="shared" si="26"/>
        <v>0</v>
      </c>
      <c r="AP56">
        <f t="shared" si="26"/>
        <v>-3.7850016986470873E-3</v>
      </c>
      <c r="AQ56">
        <f t="shared" si="26"/>
        <v>-22.753123585379328</v>
      </c>
      <c r="AR56">
        <f t="shared" si="26"/>
        <v>-22.756908587077973</v>
      </c>
      <c r="AS56">
        <f t="shared" si="26"/>
        <v>9.5209412647797614E-2</v>
      </c>
      <c r="AT56">
        <f t="shared" si="26"/>
        <v>1.6345064577790933E-2</v>
      </c>
      <c r="AU56">
        <f t="shared" si="23"/>
        <v>-22.645354109852384</v>
      </c>
      <c r="AW56">
        <v>53</v>
      </c>
      <c r="AX56">
        <f>IF(Z56&gt;0, (R56*SUMPRODUCT(K56:$K$98, X56:$X$98)-K56*$AZ$3)/Z56, 0)</f>
        <v>456.70887658222125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0.25248784600000002</v>
      </c>
      <c r="Q57" s="4">
        <f t="shared" si="21"/>
        <v>12.5</v>
      </c>
      <c r="R57">
        <f t="shared" si="0"/>
        <v>250000</v>
      </c>
      <c r="S57">
        <f t="shared" si="1"/>
        <v>298.19173049564711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35.782796432598666</v>
      </c>
      <c r="AC57">
        <f t="shared" si="2"/>
        <v>17.23056832500982</v>
      </c>
      <c r="AE57">
        <f t="shared" si="3"/>
        <v>0</v>
      </c>
      <c r="AF57">
        <f t="shared" si="24"/>
        <v>0</v>
      </c>
      <c r="AG57">
        <f t="shared" si="24"/>
        <v>-0.72229402104686069</v>
      </c>
      <c r="AH57">
        <f t="shared" si="5"/>
        <v>-4945.5581325321591</v>
      </c>
      <c r="AI57">
        <f t="shared" si="25"/>
        <v>-4946.2804265532059</v>
      </c>
      <c r="AJ57">
        <f t="shared" si="7"/>
        <v>18.552228107588846</v>
      </c>
      <c r="AK57">
        <f t="shared" si="22"/>
        <v>2.5047957502819069</v>
      </c>
      <c r="AL57">
        <f t="shared" si="8"/>
        <v>-4925.2234026953347</v>
      </c>
      <c r="AN57">
        <f t="shared" si="26"/>
        <v>0</v>
      </c>
      <c r="AO57">
        <f t="shared" si="26"/>
        <v>0</v>
      </c>
      <c r="AP57">
        <f t="shared" si="26"/>
        <v>-2.4923971032704217E-3</v>
      </c>
      <c r="AQ57">
        <f t="shared" si="26"/>
        <v>-17.065480821388288</v>
      </c>
      <c r="AR57">
        <f t="shared" si="26"/>
        <v>-17.067973218491559</v>
      </c>
      <c r="AS57">
        <f t="shared" si="26"/>
        <v>6.4017585979112834E-2</v>
      </c>
      <c r="AT57">
        <f t="shared" si="26"/>
        <v>8.6432193682545524E-3</v>
      </c>
      <c r="AU57">
        <f t="shared" si="23"/>
        <v>-16.995312413144191</v>
      </c>
      <c r="AW57">
        <v>54</v>
      </c>
      <c r="AX57">
        <f>IF(Z57&gt;0, (R57*SUMPRODUCT(K57:$K$98, X57:$X$98)-K57*$AZ$3)/Z57, 0)</f>
        <v>298.19173049564711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0.27661797300000002</v>
      </c>
      <c r="Q58" s="4">
        <f t="shared" si="21"/>
        <v>12.5</v>
      </c>
      <c r="R58">
        <f t="shared" si="0"/>
        <v>250000</v>
      </c>
      <c r="S58">
        <f t="shared" si="1"/>
        <v>94.995708183032832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17.23056832500982</v>
      </c>
      <c r="AC58">
        <f t="shared" si="2"/>
        <v>3.9158870373630492</v>
      </c>
      <c r="AE58">
        <f t="shared" si="3"/>
        <v>0</v>
      </c>
      <c r="AF58">
        <f t="shared" si="24"/>
        <v>0</v>
      </c>
      <c r="AG58">
        <f t="shared" si="24"/>
        <v>-0.51527157282439018</v>
      </c>
      <c r="AH58">
        <f t="shared" si="5"/>
        <v>-3995.9901602400387</v>
      </c>
      <c r="AI58">
        <f t="shared" si="25"/>
        <v>-3996.5054318128632</v>
      </c>
      <c r="AJ58">
        <f t="shared" si="7"/>
        <v>13.314681287646771</v>
      </c>
      <c r="AK58">
        <f t="shared" si="22"/>
        <v>1.2061397827506875</v>
      </c>
      <c r="AL58">
        <f t="shared" si="8"/>
        <v>-3981.984610742466</v>
      </c>
      <c r="AN58">
        <f t="shared" si="26"/>
        <v>0</v>
      </c>
      <c r="AO58">
        <f t="shared" si="26"/>
        <v>0</v>
      </c>
      <c r="AP58">
        <f t="shared" si="26"/>
        <v>-1.5875279443035553E-3</v>
      </c>
      <c r="AQ58">
        <f t="shared" si="26"/>
        <v>-12.311461332459565</v>
      </c>
      <c r="AR58">
        <f t="shared" si="26"/>
        <v>-12.313048860403869</v>
      </c>
      <c r="AS58">
        <f t="shared" si="26"/>
        <v>4.102191878696701E-2</v>
      </c>
      <c r="AT58">
        <f t="shared" si="26"/>
        <v>3.7160610265327258E-3</v>
      </c>
      <c r="AU58">
        <f t="shared" si="23"/>
        <v>-12.26831088059037</v>
      </c>
      <c r="AW58">
        <v>55</v>
      </c>
      <c r="AX58">
        <f>IF(Z58&gt;0, (R58*SUMPRODUCT(K58:$K$98, X58:$X$98)-K58*$AZ$3)/Z58, 0)</f>
        <v>94.995708183032832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0.30183517399999998</v>
      </c>
      <c r="Q59" s="4">
        <f t="shared" si="21"/>
        <v>12.5</v>
      </c>
      <c r="R59">
        <f t="shared" si="0"/>
        <v>250000</v>
      </c>
      <c r="S59">
        <f t="shared" si="1"/>
        <v>-177.90338548572646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3.9158870373630492</v>
      </c>
      <c r="AC59">
        <f t="shared" si="2"/>
        <v>-5.0466461399701572</v>
      </c>
      <c r="AE59">
        <f t="shared" si="3"/>
        <v>0</v>
      </c>
      <c r="AF59">
        <f t="shared" si="24"/>
        <v>0</v>
      </c>
      <c r="AG59">
        <f t="shared" si="24"/>
        <v>-0.35459177225544275</v>
      </c>
      <c r="AH59">
        <f t="shared" si="5"/>
        <v>-3110.5416968140694</v>
      </c>
      <c r="AI59">
        <f t="shared" si="25"/>
        <v>-3110.8962885863248</v>
      </c>
      <c r="AJ59">
        <f t="shared" si="7"/>
        <v>8.9625331773332064</v>
      </c>
      <c r="AK59">
        <f t="shared" si="22"/>
        <v>0.27411209261541347</v>
      </c>
      <c r="AL59">
        <f t="shared" si="8"/>
        <v>-3101.6596433163763</v>
      </c>
      <c r="AN59">
        <f t="shared" si="26"/>
        <v>0</v>
      </c>
      <c r="AO59">
        <f t="shared" si="26"/>
        <v>0</v>
      </c>
      <c r="AP59">
        <f t="shared" si="26"/>
        <v>-9.7542936746588703E-4</v>
      </c>
      <c r="AQ59">
        <f t="shared" si="26"/>
        <v>-8.5566388089058183</v>
      </c>
      <c r="AR59">
        <f t="shared" si="26"/>
        <v>-8.5576142382732829</v>
      </c>
      <c r="AS59">
        <f t="shared" si="26"/>
        <v>2.4654599322627029E-2</v>
      </c>
      <c r="AT59">
        <f t="shared" si="26"/>
        <v>7.5404170664735261E-4</v>
      </c>
      <c r="AU59">
        <f t="shared" si="23"/>
        <v>-8.5322055972440101</v>
      </c>
      <c r="AW59">
        <v>56</v>
      </c>
      <c r="AX59">
        <f>IF(Z59&gt;0, (R59*SUMPRODUCT(K59:$K$98, X59:$X$98)-K59*$AZ$3)/Z59, 0)</f>
        <v>-177.90338548572646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0.327222552</v>
      </c>
      <c r="Q60" s="4">
        <f t="shared" si="21"/>
        <v>12.5</v>
      </c>
      <c r="R60">
        <f t="shared" si="0"/>
        <v>250000</v>
      </c>
      <c r="S60">
        <f t="shared" si="1"/>
        <v>-564.49328291421784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-5.0466461399701572</v>
      </c>
      <c r="AC60">
        <f t="shared" si="2"/>
        <v>-10.613170524656022</v>
      </c>
      <c r="AE60">
        <f t="shared" si="3"/>
        <v>0</v>
      </c>
      <c r="AF60">
        <f t="shared" si="24"/>
        <v>0</v>
      </c>
      <c r="AG60">
        <f t="shared" si="24"/>
        <v>-0.23501542989725954</v>
      </c>
      <c r="AH60">
        <f t="shared" si="5"/>
        <v>-2320.6084927125758</v>
      </c>
      <c r="AI60">
        <f t="shared" si="25"/>
        <v>-2320.8435081424732</v>
      </c>
      <c r="AJ60">
        <f t="shared" si="7"/>
        <v>5.5665243846858647</v>
      </c>
      <c r="AK60">
        <f t="shared" si="22"/>
        <v>-0.35326522979791103</v>
      </c>
      <c r="AL60">
        <f t="shared" si="8"/>
        <v>-2315.6302489875852</v>
      </c>
      <c r="AN60">
        <f t="shared" si="26"/>
        <v>0</v>
      </c>
      <c r="AO60">
        <f t="shared" si="26"/>
        <v>0</v>
      </c>
      <c r="AP60">
        <f t="shared" si="26"/>
        <v>-5.7722552399401322E-4</v>
      </c>
      <c r="AQ60">
        <f t="shared" si="26"/>
        <v>-5.6996872663916669</v>
      </c>
      <c r="AR60">
        <f t="shared" si="26"/>
        <v>-5.7002644919156618</v>
      </c>
      <c r="AS60">
        <f t="shared" si="26"/>
        <v>1.3672038283530667E-2</v>
      </c>
      <c r="AT60">
        <f t="shared" si="26"/>
        <v>-8.6766093387191027E-4</v>
      </c>
      <c r="AU60">
        <f t="shared" si="23"/>
        <v>-5.6874601145660026</v>
      </c>
      <c r="AW60">
        <v>57</v>
      </c>
      <c r="AX60">
        <f>IF(Z60&gt;0, (R60*SUMPRODUCT(K60:$K$98, X60:$X$98)-K60*$AZ$3)/Z60, 0)</f>
        <v>-564.49328291421784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0.35219428400000002</v>
      </c>
      <c r="Q61" s="4">
        <f t="shared" si="21"/>
        <v>12.5</v>
      </c>
      <c r="R61">
        <f t="shared" si="0"/>
        <v>250000</v>
      </c>
      <c r="S61">
        <f t="shared" si="1"/>
        <v>-1137.7286593534536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-10.613170524656022</v>
      </c>
      <c r="AC61">
        <f t="shared" si="2"/>
        <v>-13.643112769422727</v>
      </c>
      <c r="AE61">
        <f t="shared" si="3"/>
        <v>0</v>
      </c>
      <c r="AF61">
        <f t="shared" si="24"/>
        <v>0</v>
      </c>
      <c r="AG61">
        <f t="shared" si="24"/>
        <v>-0.14989418453666944</v>
      </c>
      <c r="AH61">
        <f t="shared" si="5"/>
        <v>-1655.4218212323506</v>
      </c>
      <c r="AI61">
        <f t="shared" si="25"/>
        <v>-1655.5717154168872</v>
      </c>
      <c r="AJ61">
        <f t="shared" si="7"/>
        <v>3.0299422447667048</v>
      </c>
      <c r="AK61">
        <f t="shared" si="22"/>
        <v>-0.74292193672592166</v>
      </c>
      <c r="AL61">
        <f t="shared" si="8"/>
        <v>-1653.2846951088463</v>
      </c>
      <c r="AN61">
        <f t="shared" si="26"/>
        <v>0</v>
      </c>
      <c r="AO61">
        <f t="shared" si="26"/>
        <v>0</v>
      </c>
      <c r="AP61">
        <f t="shared" si="26"/>
        <v>-3.2871226662899714E-4</v>
      </c>
      <c r="AQ61">
        <f t="shared" si="26"/>
        <v>-3.6302773237427917</v>
      </c>
      <c r="AR61">
        <f t="shared" si="26"/>
        <v>-3.6306060360094206</v>
      </c>
      <c r="AS61">
        <f t="shared" si="26"/>
        <v>6.6445485267546409E-3</v>
      </c>
      <c r="AT61">
        <f t="shared" si="26"/>
        <v>-1.629199655106301E-3</v>
      </c>
      <c r="AU61">
        <f t="shared" si="23"/>
        <v>-3.6255906871377719</v>
      </c>
      <c r="AW61">
        <v>58</v>
      </c>
      <c r="AX61">
        <f>IF(Z61&gt;0, (R61*SUMPRODUCT(K61:$K$98, X61:$X$98)-K61*$AZ$3)/Z61, 0)</f>
        <v>-1137.7286593534536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0.377763185</v>
      </c>
      <c r="Q62" s="4">
        <f t="shared" si="21"/>
        <v>12.5</v>
      </c>
      <c r="R62">
        <f t="shared" si="0"/>
        <v>250000</v>
      </c>
      <c r="S62">
        <f t="shared" si="1"/>
        <v>-2028.1095974558709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-13.643112769422727</v>
      </c>
      <c r="AC62">
        <f t="shared" si="2"/>
        <v>-14.88968918100038</v>
      </c>
      <c r="AE62">
        <f t="shared" si="3"/>
        <v>0</v>
      </c>
      <c r="AF62">
        <f t="shared" si="24"/>
        <v>0</v>
      </c>
      <c r="AG62">
        <f t="shared" si="24"/>
        <v>-9.1770738127752743E-2</v>
      </c>
      <c r="AH62">
        <f t="shared" si="5"/>
        <v>-1132.490091271</v>
      </c>
      <c r="AI62">
        <f t="shared" si="25"/>
        <v>-1132.5818620091277</v>
      </c>
      <c r="AJ62">
        <f t="shared" si="7"/>
        <v>1.246576411577653</v>
      </c>
      <c r="AK62">
        <f t="shared" si="22"/>
        <v>-0.95501789385959102</v>
      </c>
      <c r="AL62">
        <f t="shared" si="8"/>
        <v>-1132.2903034914095</v>
      </c>
      <c r="AN62">
        <f t="shared" si="26"/>
        <v>0</v>
      </c>
      <c r="AO62">
        <f t="shared" si="26"/>
        <v>0</v>
      </c>
      <c r="AP62">
        <f t="shared" si="26"/>
        <v>-1.796872778324714E-4</v>
      </c>
      <c r="AQ62">
        <f t="shared" si="26"/>
        <v>-2.2174177283989138</v>
      </c>
      <c r="AR62">
        <f t="shared" si="26"/>
        <v>-2.2175974156767464</v>
      </c>
      <c r="AS62">
        <f t="shared" si="26"/>
        <v>2.4407989581029651E-3</v>
      </c>
      <c r="AT62">
        <f t="shared" si="26"/>
        <v>-1.8699268321242196E-3</v>
      </c>
      <c r="AU62">
        <f t="shared" si="23"/>
        <v>-2.2170265435507672</v>
      </c>
      <c r="AW62">
        <v>59</v>
      </c>
      <c r="AX62">
        <f>IF(Z62&gt;0, (R62*SUMPRODUCT(K62:$K$98, X62:$X$98)-K62*$AZ$3)/Z62, 0)</f>
        <v>-2028.1095974558709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0.40377970400000002</v>
      </c>
      <c r="Q63" s="4">
        <f t="shared" si="21"/>
        <v>12.5</v>
      </c>
      <c r="R63">
        <f t="shared" si="0"/>
        <v>250000</v>
      </c>
      <c r="S63">
        <f t="shared" si="1"/>
        <v>-3480.3428850806513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-14.88968918100038</v>
      </c>
      <c r="AC63">
        <f t="shared" si="2"/>
        <v>-14.978802523537556</v>
      </c>
      <c r="AE63">
        <f t="shared" si="3"/>
        <v>0</v>
      </c>
      <c r="AF63">
        <f t="shared" si="24"/>
        <v>0</v>
      </c>
      <c r="AG63">
        <f t="shared" si="24"/>
        <v>-5.3797869269389696E-2</v>
      </c>
      <c r="AH63">
        <f t="shared" si="5"/>
        <v>-741.10322954171033</v>
      </c>
      <c r="AI63">
        <f t="shared" si="25"/>
        <v>-741.15702741097971</v>
      </c>
      <c r="AJ63">
        <f t="shared" si="7"/>
        <v>8.9113342537176621E-2</v>
      </c>
      <c r="AK63">
        <f t="shared" si="22"/>
        <v>-1.0422782426700268</v>
      </c>
      <c r="AL63">
        <f t="shared" si="8"/>
        <v>-742.11019231111254</v>
      </c>
      <c r="AN63">
        <f t="shared" si="26"/>
        <v>0</v>
      </c>
      <c r="AO63">
        <f t="shared" si="26"/>
        <v>0</v>
      </c>
      <c r="AP63">
        <f t="shared" si="26"/>
        <v>-9.4050293927130013E-5</v>
      </c>
      <c r="AQ63">
        <f t="shared" si="26"/>
        <v>-1.2956084974243047</v>
      </c>
      <c r="AR63">
        <f t="shared" si="26"/>
        <v>-1.2957025477182318</v>
      </c>
      <c r="AS63">
        <f t="shared" si="26"/>
        <v>1.5578936809713465E-4</v>
      </c>
      <c r="AT63">
        <f t="shared" si="26"/>
        <v>-1.8221274635637742E-3</v>
      </c>
      <c r="AU63">
        <f t="shared" si="23"/>
        <v>-1.2973688858136985</v>
      </c>
      <c r="AW63">
        <v>60</v>
      </c>
      <c r="AX63">
        <f>IF(Z63&gt;0, (R63*SUMPRODUCT(K63:$K$98, X63:$X$98)-K63*$AZ$3)/Z63, 0)</f>
        <v>-3480.3428850806513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0.43007572599999999</v>
      </c>
      <c r="Q64" s="4">
        <f t="shared" si="21"/>
        <v>12.5</v>
      </c>
      <c r="R64">
        <f t="shared" si="0"/>
        <v>250000</v>
      </c>
      <c r="S64">
        <f t="shared" si="1"/>
        <v>-5964.8220244218419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-14.978802523537556</v>
      </c>
      <c r="AC64">
        <f t="shared" si="2"/>
        <v>-14.374139247871028</v>
      </c>
      <c r="AE64">
        <f t="shared" si="3"/>
        <v>0</v>
      </c>
      <c r="AF64">
        <f t="shared" si="24"/>
        <v>0</v>
      </c>
      <c r="AG64">
        <f t="shared" si="24"/>
        <v>-3.0122732893409936E-2</v>
      </c>
      <c r="AH64">
        <f t="shared" si="5"/>
        <v>-462.74315366571727</v>
      </c>
      <c r="AI64">
        <f t="shared" si="25"/>
        <v>-462.77327639861068</v>
      </c>
      <c r="AJ64">
        <f t="shared" si="7"/>
        <v>-0.60466327566652822</v>
      </c>
      <c r="AK64">
        <f t="shared" si="22"/>
        <v>-1.048516176647629</v>
      </c>
      <c r="AL64">
        <f t="shared" si="8"/>
        <v>-464.42645585092487</v>
      </c>
      <c r="AN64">
        <f t="shared" si="26"/>
        <v>0</v>
      </c>
      <c r="AO64">
        <f t="shared" si="26"/>
        <v>0</v>
      </c>
      <c r="AP64">
        <f t="shared" si="26"/>
        <v>-4.7018787988066856E-5</v>
      </c>
      <c r="AQ64">
        <f t="shared" si="26"/>
        <v>-0.72229907930756843</v>
      </c>
      <c r="AR64">
        <f t="shared" si="26"/>
        <v>-0.7223460980955565</v>
      </c>
      <c r="AS64">
        <f t="shared" si="26"/>
        <v>-9.4382320698910998E-4</v>
      </c>
      <c r="AT64">
        <f t="shared" si="26"/>
        <v>-1.6366363565451549E-3</v>
      </c>
      <c r="AU64">
        <f t="shared" si="23"/>
        <v>-0.72492655765909086</v>
      </c>
      <c r="AW64">
        <v>61</v>
      </c>
      <c r="AX64">
        <f>IF(Z64&gt;0, (R64*SUMPRODUCT(K64:$K$98, X64:$X$98)-K64*$AZ$3)/Z64, 0)</f>
        <v>-5964.8220244218419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0.45648519999999998</v>
      </c>
      <c r="Q65" s="4">
        <f t="shared" si="21"/>
        <v>12.5</v>
      </c>
      <c r="R65">
        <f t="shared" si="0"/>
        <v>250000</v>
      </c>
      <c r="S65">
        <f t="shared" si="1"/>
        <v>-10422.368414681796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-14.374139247871028</v>
      </c>
      <c r="AC65">
        <f t="shared" si="2"/>
        <v>-13.399767101204635</v>
      </c>
      <c r="AE65">
        <f t="shared" si="3"/>
        <v>0</v>
      </c>
      <c r="AF65">
        <f t="shared" si="24"/>
        <v>0</v>
      </c>
      <c r="AG65">
        <f t="shared" si="24"/>
        <v>-1.6070923815081024E-2</v>
      </c>
      <c r="AH65">
        <f t="shared" si="5"/>
        <v>-275.01163498789623</v>
      </c>
      <c r="AI65">
        <f t="shared" si="25"/>
        <v>-275.02770591171134</v>
      </c>
      <c r="AJ65">
        <f t="shared" si="7"/>
        <v>-0.97437214666639349</v>
      </c>
      <c r="AK65">
        <f t="shared" si="22"/>
        <v>-1.006189747350972</v>
      </c>
      <c r="AL65">
        <f t="shared" si="8"/>
        <v>-277.00826780572868</v>
      </c>
      <c r="AN65">
        <f t="shared" si="26"/>
        <v>0</v>
      </c>
      <c r="AO65">
        <f t="shared" si="26"/>
        <v>0</v>
      </c>
      <c r="AP65">
        <f t="shared" si="26"/>
        <v>-2.239751720508562E-5</v>
      </c>
      <c r="AQ65">
        <f t="shared" si="26"/>
        <v>-0.38327465783018383</v>
      </c>
      <c r="AR65">
        <f t="shared" si="26"/>
        <v>-0.38329705534738895</v>
      </c>
      <c r="AS65">
        <f t="shared" si="26"/>
        <v>-1.3579503686426211E-3</v>
      </c>
      <c r="AT65">
        <f t="shared" si="26"/>
        <v>-1.4022935107642115E-3</v>
      </c>
      <c r="AU65">
        <f t="shared" si="23"/>
        <v>-0.38605729922679571</v>
      </c>
      <c r="AW65">
        <v>62</v>
      </c>
      <c r="AX65">
        <f>IF(Z65&gt;0, (R65*SUMPRODUCT(K65:$K$98, X65:$X$98)-K65*$AZ$3)/Z65, 0)</f>
        <v>-10422.368414681796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0.483034941</v>
      </c>
      <c r="Q66" s="4">
        <f t="shared" si="21"/>
        <v>12.5</v>
      </c>
      <c r="R66">
        <f t="shared" si="0"/>
        <v>250000</v>
      </c>
      <c r="S66">
        <f t="shared" si="1"/>
        <v>-18822.203239608061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-13.399767101204635</v>
      </c>
      <c r="AC66">
        <f t="shared" si="2"/>
        <v>-12.268156735843785</v>
      </c>
      <c r="AE66">
        <f t="shared" si="3"/>
        <v>0</v>
      </c>
      <c r="AF66">
        <f t="shared" si="24"/>
        <v>0</v>
      </c>
      <c r="AG66">
        <f t="shared" si="24"/>
        <v>-8.1473968400970573E-3</v>
      </c>
      <c r="AH66">
        <f t="shared" si="5"/>
        <v>-155.25635473666316</v>
      </c>
      <c r="AI66">
        <f t="shared" si="25"/>
        <v>-155.26450213350324</v>
      </c>
      <c r="AJ66">
        <f t="shared" si="7"/>
        <v>-1.1316103653608494</v>
      </c>
      <c r="AK66">
        <f t="shared" si="22"/>
        <v>-0.9379836970843245</v>
      </c>
      <c r="AL66">
        <f t="shared" si="8"/>
        <v>-157.3340961959484</v>
      </c>
      <c r="AN66">
        <f t="shared" si="26"/>
        <v>0</v>
      </c>
      <c r="AO66">
        <f t="shared" si="26"/>
        <v>0</v>
      </c>
      <c r="AP66">
        <f t="shared" si="26"/>
        <v>-1.0138177349401559E-5</v>
      </c>
      <c r="AQ66">
        <f t="shared" si="26"/>
        <v>-0.19319256074473243</v>
      </c>
      <c r="AR66">
        <f t="shared" si="26"/>
        <v>-0.19320269892208183</v>
      </c>
      <c r="AS66">
        <f t="shared" si="26"/>
        <v>-1.4081143707138633E-3</v>
      </c>
      <c r="AT66">
        <f t="shared" si="26"/>
        <v>-1.1671758794278822E-3</v>
      </c>
      <c r="AU66">
        <f t="shared" si="23"/>
        <v>-0.19577798917222355</v>
      </c>
      <c r="AW66">
        <v>63</v>
      </c>
      <c r="AX66">
        <f>IF(Z66&gt;0, (R66*SUMPRODUCT(K66:$K$98, X66:$X$98)-K66*$AZ$3)/Z66, 0)</f>
        <v>-18822.203239608061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0.509773425</v>
      </c>
      <c r="Q67" s="4">
        <f t="shared" si="21"/>
        <v>12.5</v>
      </c>
      <c r="R67">
        <f t="shared" ref="R67:R79" si="27">$C$6</f>
        <v>250000</v>
      </c>
      <c r="S67">
        <f t="shared" ref="S67:S79" si="28">AX67</f>
        <v>-35490.413593320693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-12.268156735843785</v>
      </c>
      <c r="AC67">
        <f t="shared" ref="AC67:AC79" si="29">S67*Z67</f>
        <v>-11.108773383025094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-3.9125964796856323E-3</v>
      </c>
      <c r="AH67">
        <f t="shared" ref="AH67:AH79" si="32">-X67*R67</f>
        <v>-83.066527840209091</v>
      </c>
      <c r="AI67">
        <f t="shared" ref="AI67:AI79" si="33">SUM(AE67:AH67)</f>
        <v>-83.07044043668877</v>
      </c>
      <c r="AJ67">
        <f t="shared" ref="AJ67:AJ79" si="34">AB67-AC67</f>
        <v>-1.1593833528186916</v>
      </c>
      <c r="AK67">
        <f t="shared" si="22"/>
        <v>-0.85877097150906501</v>
      </c>
      <c r="AL67">
        <f t="shared" ref="AL67:AL79" si="35">SUM(AI67:AK67)</f>
        <v>-85.088594761016523</v>
      </c>
      <c r="AN67">
        <f t="shared" ref="AN67:AT79" si="36">AE67*$K67</f>
        <v>0</v>
      </c>
      <c r="AO67">
        <f t="shared" si="36"/>
        <v>0</v>
      </c>
      <c r="AP67">
        <f t="shared" si="36"/>
        <v>-4.3469840939693647E-6</v>
      </c>
      <c r="AQ67">
        <f t="shared" si="36"/>
        <v>-9.2288810547533115E-2</v>
      </c>
      <c r="AR67">
        <f t="shared" si="36"/>
        <v>-9.2293157531627076E-2</v>
      </c>
      <c r="AS67">
        <f t="shared" si="36"/>
        <v>-1.2881013975457704E-3</v>
      </c>
      <c r="AT67">
        <f t="shared" si="36"/>
        <v>-9.541141727481355E-4</v>
      </c>
      <c r="AU67">
        <f t="shared" si="23"/>
        <v>-9.4535373101920978E-2</v>
      </c>
      <c r="AW67">
        <v>64</v>
      </c>
      <c r="AX67">
        <f>IF(Z67&gt;0, (R67*SUMPRODUCT(K67:$K$98, X67:$X$98)-K67*$AZ$3)/Z67, 0)</f>
        <v>-35490.413593320693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0.53654903799999998</v>
      </c>
      <c r="Q68" s="4">
        <f t="shared" si="21"/>
        <v>12.5</v>
      </c>
      <c r="R68">
        <f t="shared" si="27"/>
        <v>250000</v>
      </c>
      <c r="S68">
        <f t="shared" si="28"/>
        <v>-70408.990797761027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-11.108773383025094</v>
      </c>
      <c r="AC68">
        <f t="shared" si="29"/>
        <v>-9.9934051278909983</v>
      </c>
      <c r="AE68">
        <f t="shared" si="30"/>
        <v>0</v>
      </c>
      <c r="AF68">
        <f t="shared" si="31"/>
        <v>0</v>
      </c>
      <c r="AG68">
        <f t="shared" si="31"/>
        <v>-1.7741706376312638E-3</v>
      </c>
      <c r="AH68">
        <f t="shared" si="32"/>
        <v>-41.985997545150255</v>
      </c>
      <c r="AI68">
        <f t="shared" si="33"/>
        <v>-41.987771715787886</v>
      </c>
      <c r="AJ68">
        <f t="shared" si="34"/>
        <v>-1.1153682551340953</v>
      </c>
      <c r="AK68">
        <f t="shared" si="22"/>
        <v>-0.77761413681175662</v>
      </c>
      <c r="AL68">
        <f t="shared" si="35"/>
        <v>-43.880754107733736</v>
      </c>
      <c r="AN68">
        <f t="shared" si="36"/>
        <v>0</v>
      </c>
      <c r="AO68">
        <f t="shared" si="36"/>
        <v>0</v>
      </c>
      <c r="AP68">
        <f t="shared" si="36"/>
        <v>-1.7599501064367026E-6</v>
      </c>
      <c r="AQ68">
        <f t="shared" si="36"/>
        <v>-4.1649466675367217E-2</v>
      </c>
      <c r="AR68">
        <f t="shared" si="36"/>
        <v>-4.1651226625473652E-2</v>
      </c>
      <c r="AS68">
        <f t="shared" si="36"/>
        <v>-1.1064282305788843E-3</v>
      </c>
      <c r="AT68">
        <f t="shared" si="36"/>
        <v>-7.7138131689279588E-4</v>
      </c>
      <c r="AU68">
        <f t="shared" si="23"/>
        <v>-4.3529036172945332E-2</v>
      </c>
      <c r="AW68">
        <v>65</v>
      </c>
      <c r="AX68">
        <f>IF(Z68&gt;0, (R68*SUMPRODUCT(K68:$K$98, X68:$X$98)-K68*$AZ$3)/Z68, 0)</f>
        <v>-70408.990797761027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0.56320604299999999</v>
      </c>
      <c r="Q69" s="4">
        <f t="shared" ref="Q69:Q79" si="48">$C$8</f>
        <v>12.5</v>
      </c>
      <c r="R69">
        <f t="shared" si="27"/>
        <v>250000</v>
      </c>
      <c r="S69">
        <f t="shared" si="28"/>
        <v>-147859.32686593712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-9.9934051278909983</v>
      </c>
      <c r="AC69">
        <f t="shared" si="29"/>
        <v>-8.9567893573506243</v>
      </c>
      <c r="AE69">
        <f t="shared" si="30"/>
        <v>0</v>
      </c>
      <c r="AF69">
        <f t="shared" si="31"/>
        <v>0</v>
      </c>
      <c r="AG69">
        <f t="shared" si="31"/>
        <v>-7.5720530682786026E-4</v>
      </c>
      <c r="AH69">
        <f t="shared" si="32"/>
        <v>-19.984472488541819</v>
      </c>
      <c r="AI69">
        <f t="shared" si="33"/>
        <v>-19.985229693848648</v>
      </c>
      <c r="AJ69">
        <f t="shared" si="34"/>
        <v>-1.036615770540374</v>
      </c>
      <c r="AK69">
        <f t="shared" si="22"/>
        <v>-0.69953835895236993</v>
      </c>
      <c r="AL69">
        <f t="shared" si="35"/>
        <v>-21.721383823341395</v>
      </c>
      <c r="AN69">
        <f t="shared" si="36"/>
        <v>0</v>
      </c>
      <c r="AO69">
        <f t="shared" si="36"/>
        <v>0</v>
      </c>
      <c r="AP69">
        <f t="shared" si="36"/>
        <v>-6.7065720540061744E-7</v>
      </c>
      <c r="AQ69">
        <f t="shared" si="36"/>
        <v>-1.7700259559350787E-2</v>
      </c>
      <c r="AR69">
        <f t="shared" si="36"/>
        <v>-1.7700930216556186E-2</v>
      </c>
      <c r="AS69">
        <f t="shared" si="36"/>
        <v>-9.1813122474967252E-4</v>
      </c>
      <c r="AT69">
        <f t="shared" si="36"/>
        <v>-6.1958155424310173E-4</v>
      </c>
      <c r="AU69">
        <f t="shared" si="23"/>
        <v>-1.9238642995548963E-2</v>
      </c>
      <c r="AW69">
        <v>66</v>
      </c>
      <c r="AX69">
        <f>IF(Z69&gt;0, (R69*SUMPRODUCT(K69:$K$98, X69:$X$98)-K69*$AZ$3)/Z69, 0)</f>
        <v>-147859.32686593712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0.59415461300000005</v>
      </c>
      <c r="Q70" s="4">
        <f t="shared" si="48"/>
        <v>12.5</v>
      </c>
      <c r="R70">
        <f t="shared" si="27"/>
        <v>250000</v>
      </c>
      <c r="S70">
        <f t="shared" si="28"/>
        <v>-334116.80241814291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-8.9567893573506243</v>
      </c>
      <c r="AC70">
        <f t="shared" si="29"/>
        <v>-8.0117527979673486</v>
      </c>
      <c r="AE70">
        <f t="shared" si="30"/>
        <v>0</v>
      </c>
      <c r="AF70">
        <f t="shared" si="31"/>
        <v>0</v>
      </c>
      <c r="AG70">
        <f t="shared" si="31"/>
        <v>-2.9973622771972805E-4</v>
      </c>
      <c r="AH70">
        <f t="shared" si="32"/>
        <v>-8.9979405207970711</v>
      </c>
      <c r="AI70">
        <f t="shared" si="33"/>
        <v>-8.9982402570247917</v>
      </c>
      <c r="AJ70">
        <f t="shared" si="34"/>
        <v>-0.94503655938327569</v>
      </c>
      <c r="AK70">
        <f t="shared" si="22"/>
        <v>-0.62697525501454376</v>
      </c>
      <c r="AL70">
        <f t="shared" si="35"/>
        <v>-10.570252071422612</v>
      </c>
      <c r="AN70">
        <f t="shared" si="36"/>
        <v>0</v>
      </c>
      <c r="AO70">
        <f t="shared" si="36"/>
        <v>0</v>
      </c>
      <c r="AP70">
        <f t="shared" si="36"/>
        <v>-2.3703264376441593E-7</v>
      </c>
      <c r="AQ70">
        <f t="shared" si="36"/>
        <v>-7.1156084344725949E-3</v>
      </c>
      <c r="AR70">
        <f t="shared" si="36"/>
        <v>-7.1158454671163595E-3</v>
      </c>
      <c r="AS70">
        <f t="shared" si="36"/>
        <v>-7.4733880461758323E-4</v>
      </c>
      <c r="AT70">
        <f t="shared" si="36"/>
        <v>-4.9581461474162915E-4</v>
      </c>
      <c r="AU70">
        <f t="shared" si="23"/>
        <v>-8.3589988864755729E-3</v>
      </c>
      <c r="AW70">
        <v>67</v>
      </c>
      <c r="AX70">
        <f>IF(Z70&gt;0, (R70*SUMPRODUCT(K70:$K$98, X70:$X$98)-K70*$AZ$3)/Z70, 0)</f>
        <v>-334116.80241814291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0.62493506799999998</v>
      </c>
      <c r="Q71" s="4">
        <f t="shared" si="48"/>
        <v>12.5</v>
      </c>
      <c r="R71">
        <f t="shared" si="27"/>
        <v>250000</v>
      </c>
      <c r="S71">
        <f t="shared" si="28"/>
        <v>-817843.34854245069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-8.0117527979673486</v>
      </c>
      <c r="AC71">
        <f t="shared" si="29"/>
        <v>-7.1592819609173359</v>
      </c>
      <c r="AE71">
        <f t="shared" si="30"/>
        <v>0</v>
      </c>
      <c r="AF71">
        <f t="shared" si="31"/>
        <v>0</v>
      </c>
      <c r="AG71">
        <f t="shared" si="31"/>
        <v>-1.0942318559043903E-4</v>
      </c>
      <c r="AH71">
        <f t="shared" si="32"/>
        <v>-3.7463135970418349</v>
      </c>
      <c r="AI71">
        <f t="shared" si="33"/>
        <v>-3.7464230202274251</v>
      </c>
      <c r="AJ71">
        <f t="shared" si="34"/>
        <v>-0.8524708370500127</v>
      </c>
      <c r="AK71">
        <f t="shared" si="22"/>
        <v>-0.56082269585771449</v>
      </c>
      <c r="AL71">
        <f t="shared" si="35"/>
        <v>-5.1597165531351523</v>
      </c>
      <c r="AN71">
        <f t="shared" si="36"/>
        <v>0</v>
      </c>
      <c r="AO71">
        <f t="shared" si="36"/>
        <v>0</v>
      </c>
      <c r="AP71">
        <f t="shared" si="36"/>
        <v>-7.7260987480032774E-8</v>
      </c>
      <c r="AQ71">
        <f t="shared" si="36"/>
        <v>-2.6451787740916972E-3</v>
      </c>
      <c r="AR71">
        <f t="shared" si="36"/>
        <v>-2.6452560350791769E-3</v>
      </c>
      <c r="AS71">
        <f t="shared" si="36"/>
        <v>-6.0190843753107589E-4</v>
      </c>
      <c r="AT71">
        <f t="shared" si="36"/>
        <v>-3.9598294501642705E-4</v>
      </c>
      <c r="AU71">
        <f t="shared" si="23"/>
        <v>-3.64314741762668E-3</v>
      </c>
      <c r="AW71">
        <v>68</v>
      </c>
      <c r="AX71">
        <f>IF(Z71&gt;0, (R71*SUMPRODUCT(K71:$K$98, X71:$X$98)-K71*$AZ$3)/Z71, 0)</f>
        <v>-817843.34854245069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0.65550924799999999</v>
      </c>
      <c r="Q72" s="4">
        <f t="shared" si="48"/>
        <v>12.5</v>
      </c>
      <c r="R72">
        <f t="shared" si="27"/>
        <v>250000</v>
      </c>
      <c r="S72">
        <f t="shared" si="28"/>
        <v>-2183830.9126555715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-7.1592819609173359</v>
      </c>
      <c r="AC72">
        <f t="shared" si="29"/>
        <v>-6.3944392419374223</v>
      </c>
      <c r="AE72">
        <f t="shared" si="30"/>
        <v>0</v>
      </c>
      <c r="AF72">
        <f t="shared" si="31"/>
        <v>0</v>
      </c>
      <c r="AG72">
        <f t="shared" si="31"/>
        <v>-3.6601043634381513E-5</v>
      </c>
      <c r="AH72">
        <f t="shared" si="32"/>
        <v>-1.4345582020030625</v>
      </c>
      <c r="AI72">
        <f t="shared" si="33"/>
        <v>-1.4345948030466968</v>
      </c>
      <c r="AJ72">
        <f t="shared" si="34"/>
        <v>-0.76484271897991363</v>
      </c>
      <c r="AK72">
        <f t="shared" ref="AK72:AK79" si="49">G72*SUM(AB72:AB72, AE72:AF72)</f>
        <v>-0.50114973726421352</v>
      </c>
      <c r="AL72">
        <f t="shared" si="35"/>
        <v>-2.700587259290824</v>
      </c>
      <c r="AN72">
        <f t="shared" si="36"/>
        <v>0</v>
      </c>
      <c r="AO72">
        <f t="shared" si="36"/>
        <v>0</v>
      </c>
      <c r="AP72">
        <f t="shared" si="36"/>
        <v>-2.3074183752195311E-8</v>
      </c>
      <c r="AQ72">
        <f t="shared" si="36"/>
        <v>-9.0438021076381611E-4</v>
      </c>
      <c r="AR72">
        <f t="shared" si="36"/>
        <v>-9.0440328494756827E-4</v>
      </c>
      <c r="AS72">
        <f t="shared" si="36"/>
        <v>-4.8217536132475982E-4</v>
      </c>
      <c r="AT72">
        <f t="shared" si="36"/>
        <v>-3.1593692356183183E-4</v>
      </c>
      <c r="AU72">
        <f t="shared" si="23"/>
        <v>-1.7025155698341598E-3</v>
      </c>
      <c r="AW72">
        <v>69</v>
      </c>
      <c r="AX72">
        <f>IF(Z72&gt;0, (R72*SUMPRODUCT(K72:$K$98, X72:$X$98)-K72*$AZ$3)/Z72, 0)</f>
        <v>-2183830.9126555715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0.68583899100000001</v>
      </c>
      <c r="Q73" s="4">
        <f t="shared" si="48"/>
        <v>12.5</v>
      </c>
      <c r="R73">
        <f t="shared" si="27"/>
        <v>250000</v>
      </c>
      <c r="S73">
        <f t="shared" si="28"/>
        <v>-6411441.6843397506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-6.3944392419374223</v>
      </c>
      <c r="AC73">
        <f t="shared" si="29"/>
        <v>-5.7100865705821091</v>
      </c>
      <c r="AE73">
        <f t="shared" si="30"/>
        <v>0</v>
      </c>
      <c r="AF73">
        <f t="shared" si="31"/>
        <v>0</v>
      </c>
      <c r="AG73">
        <f t="shared" si="31"/>
        <v>-1.1132610362286508E-5</v>
      </c>
      <c r="AH73">
        <f t="shared" si="32"/>
        <v>-0.50204845671502385</v>
      </c>
      <c r="AI73">
        <f t="shared" si="33"/>
        <v>-0.50205958932538619</v>
      </c>
      <c r="AJ73">
        <f t="shared" si="34"/>
        <v>-0.68435267135531319</v>
      </c>
      <c r="AK73">
        <f t="shared" si="49"/>
        <v>-0.44761074693561959</v>
      </c>
      <c r="AL73">
        <f t="shared" si="35"/>
        <v>-1.6340230076163191</v>
      </c>
      <c r="AN73">
        <f t="shared" si="36"/>
        <v>0</v>
      </c>
      <c r="AO73">
        <f t="shared" si="36"/>
        <v>0</v>
      </c>
      <c r="AP73">
        <f t="shared" si="36"/>
        <v>-6.2663098320706526E-9</v>
      </c>
      <c r="AQ73">
        <f t="shared" si="36"/>
        <v>-2.8259240897775403E-4</v>
      </c>
      <c r="AR73">
        <f t="shared" si="36"/>
        <v>-2.8259867528758611E-4</v>
      </c>
      <c r="AS73">
        <f t="shared" si="36"/>
        <v>-3.8520757787815319E-4</v>
      </c>
      <c r="AT73">
        <f t="shared" si="36"/>
        <v>-2.5195057881169521E-4</v>
      </c>
      <c r="AU73">
        <f t="shared" si="23"/>
        <v>-9.1975683197743463E-4</v>
      </c>
      <c r="AW73">
        <v>70</v>
      </c>
      <c r="AX73">
        <f>IF(Z73&gt;0, (R73*SUMPRODUCT(K73:$K$98, X73:$X$98)-K73*$AZ$3)/Z73, 0)</f>
        <v>-6411441.6843397506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0.71588716699999999</v>
      </c>
      <c r="Q74" s="4">
        <f t="shared" si="48"/>
        <v>12.5</v>
      </c>
      <c r="R74">
        <f t="shared" si="27"/>
        <v>250000</v>
      </c>
      <c r="S74">
        <f t="shared" si="28"/>
        <v>-20884728.244299982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-5.7100865705821091</v>
      </c>
      <c r="AC74">
        <f t="shared" si="29"/>
        <v>-5.0985325098070895</v>
      </c>
      <c r="AE74">
        <f t="shared" si="30"/>
        <v>0</v>
      </c>
      <c r="AF74">
        <f t="shared" si="31"/>
        <v>0</v>
      </c>
      <c r="AG74">
        <f t="shared" si="31"/>
        <v>-3.051591365091511E-6</v>
      </c>
      <c r="AH74">
        <f t="shared" si="32"/>
        <v>-0.15939385787144261</v>
      </c>
      <c r="AI74">
        <f t="shared" si="33"/>
        <v>-0.15939690946280771</v>
      </c>
      <c r="AJ74">
        <f t="shared" si="34"/>
        <v>-0.61155406077501961</v>
      </c>
      <c r="AK74">
        <f t="shared" si="49"/>
        <v>-0.39970605994074765</v>
      </c>
      <c r="AL74">
        <f t="shared" si="35"/>
        <v>-1.170657030178575</v>
      </c>
      <c r="AN74">
        <f t="shared" si="36"/>
        <v>0</v>
      </c>
      <c r="AO74">
        <f t="shared" si="36"/>
        <v>0</v>
      </c>
      <c r="AP74">
        <f t="shared" si="36"/>
        <v>-1.5336392326112863E-9</v>
      </c>
      <c r="AQ74">
        <f t="shared" si="36"/>
        <v>-8.0106621307594723E-5</v>
      </c>
      <c r="AR74">
        <f t="shared" si="36"/>
        <v>-8.0108154946827341E-5</v>
      </c>
      <c r="AS74">
        <f t="shared" si="36"/>
        <v>-3.0734891676402134E-4</v>
      </c>
      <c r="AT74">
        <f t="shared" si="36"/>
        <v>-2.00880400321629E-4</v>
      </c>
      <c r="AU74">
        <f t="shared" si="23"/>
        <v>-5.8833747203247775E-4</v>
      </c>
      <c r="AW74">
        <v>71</v>
      </c>
      <c r="AX74">
        <f>IF(Z74&gt;0, (R74*SUMPRODUCT(K74:$K$98, X74:$X$98)-K74*$AZ$3)/Z74, 0)</f>
        <v>-20884728.244299982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0.74578270000000002</v>
      </c>
      <c r="Q75" s="4">
        <f t="shared" si="48"/>
        <v>12.5</v>
      </c>
      <c r="R75">
        <f t="shared" si="27"/>
        <v>250000</v>
      </c>
      <c r="S75">
        <f t="shared" si="28"/>
        <v>-76355607.427138865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-5.0985325098070895</v>
      </c>
      <c r="AC75">
        <f t="shared" si="29"/>
        <v>-4.552329890371257</v>
      </c>
      <c r="AE75">
        <f t="shared" si="30"/>
        <v>0</v>
      </c>
      <c r="AF75">
        <f t="shared" si="31"/>
        <v>0</v>
      </c>
      <c r="AG75">
        <f t="shared" si="31"/>
        <v>-7.452514038859631E-7</v>
      </c>
      <c r="AH75">
        <f t="shared" si="32"/>
        <v>-4.5516480951092654E-2</v>
      </c>
      <c r="AI75">
        <f t="shared" si="33"/>
        <v>-4.5517226202496541E-2</v>
      </c>
      <c r="AJ75">
        <f t="shared" si="34"/>
        <v>-0.54620261943583248</v>
      </c>
      <c r="AK75">
        <f t="shared" si="49"/>
        <v>-0.35689727568649632</v>
      </c>
      <c r="AL75">
        <f t="shared" si="35"/>
        <v>-0.94861712132482534</v>
      </c>
      <c r="AN75">
        <f t="shared" si="36"/>
        <v>0</v>
      </c>
      <c r="AO75">
        <f t="shared" si="36"/>
        <v>0</v>
      </c>
      <c r="AP75">
        <f t="shared" si="36"/>
        <v>-3.3441181478785739E-10</v>
      </c>
      <c r="AQ75">
        <f t="shared" si="36"/>
        <v>-2.0424314423620949E-5</v>
      </c>
      <c r="AR75">
        <f t="shared" si="36"/>
        <v>-2.0424648835435737E-5</v>
      </c>
      <c r="AS75">
        <f t="shared" si="36"/>
        <v>-2.4509394850515158E-4</v>
      </c>
      <c r="AT75">
        <f t="shared" si="36"/>
        <v>-1.6014819298941743E-4</v>
      </c>
      <c r="AU75">
        <f t="shared" si="23"/>
        <v>-4.2566679033000473E-4</v>
      </c>
      <c r="AW75">
        <v>72</v>
      </c>
      <c r="AX75">
        <f>IF(Z75&gt;0, (R75*SUMPRODUCT(K75:$K$98, X75:$X$98)-K75*$AZ$3)/Z75, 0)</f>
        <v>-76355607.427138865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0.77567720100000004</v>
      </c>
      <c r="Q76" s="4">
        <f t="shared" si="48"/>
        <v>12.5</v>
      </c>
      <c r="R76">
        <f t="shared" si="27"/>
        <v>250000</v>
      </c>
      <c r="S76">
        <f t="shared" si="28"/>
        <v>-318094693.46573949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-4.552329890371257</v>
      </c>
      <c r="AC76">
        <f t="shared" si="29"/>
        <v>-4.0645978807060921</v>
      </c>
      <c r="AE76">
        <f t="shared" si="30"/>
        <v>0</v>
      </c>
      <c r="AF76">
        <f t="shared" si="31"/>
        <v>0</v>
      </c>
      <c r="AG76">
        <f t="shared" si="31"/>
        <v>-1.5972436683951909E-7</v>
      </c>
      <c r="AH76">
        <f t="shared" si="32"/>
        <v>-1.1561490460151688E-2</v>
      </c>
      <c r="AI76">
        <f t="shared" si="33"/>
        <v>-1.1561650184518527E-2</v>
      </c>
      <c r="AJ76">
        <f t="shared" si="34"/>
        <v>-0.48773200966516495</v>
      </c>
      <c r="AK76">
        <f t="shared" si="49"/>
        <v>-0.318663092325988</v>
      </c>
      <c r="AL76">
        <f t="shared" si="35"/>
        <v>-0.81795675217567143</v>
      </c>
      <c r="AN76">
        <f t="shared" si="36"/>
        <v>0</v>
      </c>
      <c r="AO76">
        <f t="shared" si="36"/>
        <v>0</v>
      </c>
      <c r="AP76">
        <f t="shared" si="36"/>
        <v>-6.3992925146431421E-11</v>
      </c>
      <c r="AQ76">
        <f t="shared" si="36"/>
        <v>-4.6320646513567075E-6</v>
      </c>
      <c r="AR76">
        <f t="shared" si="36"/>
        <v>-4.6321286442818538E-6</v>
      </c>
      <c r="AS76">
        <f t="shared" si="36"/>
        <v>-1.9540786796407023E-4</v>
      </c>
      <c r="AT76">
        <f t="shared" si="36"/>
        <v>-1.2767108624469356E-4</v>
      </c>
      <c r="AU76">
        <f t="shared" si="23"/>
        <v>-3.2771108285304561E-4</v>
      </c>
      <c r="AW76">
        <v>73</v>
      </c>
      <c r="AX76">
        <f>IF(Z76&gt;0, (R76*SUMPRODUCT(K76:$K$98, X76:$X$98)-K76*$AZ$3)/Z76, 0)</f>
        <v>-318094693.46573949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0.80557273399999996</v>
      </c>
      <c r="Q77" s="4">
        <f t="shared" si="48"/>
        <v>12.5</v>
      </c>
      <c r="R77">
        <f t="shared" si="27"/>
        <v>250000</v>
      </c>
      <c r="S77">
        <f t="shared" si="28"/>
        <v>-1539975296.1467586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-4.0645978807060921</v>
      </c>
      <c r="AC77">
        <f t="shared" si="29"/>
        <v>-3.6291092681461099</v>
      </c>
      <c r="AE77">
        <f t="shared" si="30"/>
        <v>0</v>
      </c>
      <c r="AF77">
        <f t="shared" si="31"/>
        <v>0</v>
      </c>
      <c r="AG77">
        <f t="shared" si="31"/>
        <v>-2.9457528289793572E-8</v>
      </c>
      <c r="AH77">
        <f t="shared" si="32"/>
        <v>-2.5733918976266063E-3</v>
      </c>
      <c r="AI77">
        <f t="shared" si="33"/>
        <v>-2.5734213551548962E-3</v>
      </c>
      <c r="AJ77">
        <f t="shared" si="34"/>
        <v>-0.43548861255998217</v>
      </c>
      <c r="AK77">
        <f t="shared" si="49"/>
        <v>-0.28452185164942645</v>
      </c>
      <c r="AL77">
        <f t="shared" si="35"/>
        <v>-0.72258388556456343</v>
      </c>
      <c r="AN77">
        <f t="shared" si="36"/>
        <v>0</v>
      </c>
      <c r="AO77">
        <f t="shared" si="36"/>
        <v>0</v>
      </c>
      <c r="AP77">
        <f t="shared" si="36"/>
        <v>-1.0537535917945534E-11</v>
      </c>
      <c r="AQ77">
        <f t="shared" si="36"/>
        <v>-9.2055277976550173E-7</v>
      </c>
      <c r="AR77">
        <f t="shared" si="36"/>
        <v>-9.2056331730141969E-7</v>
      </c>
      <c r="AS77">
        <f t="shared" si="36"/>
        <v>-1.5578282235910012E-4</v>
      </c>
      <c r="AT77">
        <f t="shared" si="36"/>
        <v>-1.0177904954215056E-4</v>
      </c>
      <c r="AU77">
        <f t="shared" si="23"/>
        <v>-2.584824352185521E-4</v>
      </c>
      <c r="AW77">
        <v>74</v>
      </c>
      <c r="AX77">
        <f>IF(Z77&gt;0, (R77*SUMPRODUCT(K77:$K$98, X77:$X$98)-K77*$AZ$3)/Z77, 0)</f>
        <v>-1539975296.1467586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0.83546826699999999</v>
      </c>
      <c r="Q78" s="4">
        <f t="shared" si="48"/>
        <v>12.5</v>
      </c>
      <c r="R78">
        <f t="shared" si="27"/>
        <v>250000</v>
      </c>
      <c r="S78">
        <f t="shared" si="28"/>
        <v>-8897708300.6921501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-3.6291092681461099</v>
      </c>
      <c r="AC78">
        <f t="shared" si="29"/>
        <v>-3.2402769345697533</v>
      </c>
      <c r="AE78">
        <f t="shared" si="30"/>
        <v>0</v>
      </c>
      <c r="AF78">
        <f t="shared" si="31"/>
        <v>0</v>
      </c>
      <c r="AG78">
        <f t="shared" si="31"/>
        <v>-4.5521228965183276E-9</v>
      </c>
      <c r="AH78">
        <f t="shared" si="32"/>
        <v>-4.9221660220754616E-4</v>
      </c>
      <c r="AI78">
        <f t="shared" si="33"/>
        <v>-4.9222115433044267E-4</v>
      </c>
      <c r="AJ78">
        <f t="shared" si="34"/>
        <v>-0.3888323335763566</v>
      </c>
      <c r="AK78">
        <f t="shared" si="49"/>
        <v>-0.25403764877022772</v>
      </c>
      <c r="AL78">
        <f t="shared" si="35"/>
        <v>-0.64336220350091478</v>
      </c>
      <c r="AN78">
        <f t="shared" si="36"/>
        <v>0</v>
      </c>
      <c r="AO78">
        <f t="shared" si="36"/>
        <v>0</v>
      </c>
      <c r="AP78">
        <f t="shared" si="36"/>
        <v>-1.4539140062052405E-12</v>
      </c>
      <c r="AQ78">
        <f t="shared" si="36"/>
        <v>-1.5721030128243228E-7</v>
      </c>
      <c r="AR78">
        <f t="shared" si="36"/>
        <v>-1.5721175519643848E-7</v>
      </c>
      <c r="AS78">
        <f t="shared" si="36"/>
        <v>-1.2419013912926701E-4</v>
      </c>
      <c r="AT78">
        <f t="shared" si="36"/>
        <v>-8.1137724979476387E-5</v>
      </c>
      <c r="AU78">
        <f t="shared" si="23"/>
        <v>-2.0548507586393985E-4</v>
      </c>
      <c r="AW78">
        <v>75</v>
      </c>
      <c r="AX78">
        <f>IF(Z78&gt;0, (R78*SUMPRODUCT(K78:$K$98, X78:$X$98)-K78*$AZ$3)/Z78, 0)</f>
        <v>-8897708300.6921501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12.5</v>
      </c>
      <c r="R79">
        <f t="shared" si="27"/>
        <v>250000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-3.2402769345697533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-9.1042457930366559E-5</v>
      </c>
      <c r="AI79">
        <f t="shared" si="33"/>
        <v>-9.1042457930366559E-5</v>
      </c>
      <c r="AJ79">
        <f t="shared" si="34"/>
        <v>-3.2402769345697533</v>
      </c>
      <c r="AK79">
        <f t="shared" si="49"/>
        <v>-0.22681938541988275</v>
      </c>
      <c r="AL79">
        <f t="shared" si="35"/>
        <v>-3.4671873624475662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-2.5962750110807866E-8</v>
      </c>
      <c r="AR79">
        <f t="shared" si="36"/>
        <v>-2.5962750110807866E-8</v>
      </c>
      <c r="AS79">
        <f t="shared" si="36"/>
        <v>-9.2403590867892467E-4</v>
      </c>
      <c r="AT79">
        <f t="shared" si="36"/>
        <v>-6.468251360752473E-5</v>
      </c>
      <c r="AU79">
        <f t="shared" si="23"/>
        <v>-9.887443850365601E-4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12535.159615743212</v>
      </c>
      <c r="AO81" s="8">
        <f t="shared" si="50"/>
        <v>-1253.5159615743214</v>
      </c>
      <c r="AP81" s="8">
        <f t="shared" si="50"/>
        <v>-233.01102959319724</v>
      </c>
      <c r="AQ81" s="8">
        <f t="shared" si="50"/>
        <v>-10145.12522459271</v>
      </c>
      <c r="AR81" s="8">
        <f t="shared" si="50"/>
        <v>903.50739998298434</v>
      </c>
      <c r="AS81" s="8">
        <f t="shared" si="50"/>
        <v>-839.82762507521534</v>
      </c>
      <c r="AT81" s="8">
        <f t="shared" si="50"/>
        <v>387.45258114784872</v>
      </c>
      <c r="AU81" s="8">
        <f t="shared" si="50"/>
        <v>451.13235605561454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1" priority="1" operator="lessThan">
      <formula>0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EAE43-3F13-4F00-8846-784839F3910E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20341.199011313915</v>
      </c>
      <c r="K3">
        <v>1</v>
      </c>
      <c r="L3" s="2">
        <v>0</v>
      </c>
      <c r="O3">
        <f>$C$3</f>
        <v>20341.199011313915</v>
      </c>
      <c r="P3" s="2">
        <f>O3*C5</f>
        <v>2034.1199011313915</v>
      </c>
      <c r="Q3" s="4">
        <f>B8</f>
        <v>125.8175559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20341.199011313915</v>
      </c>
      <c r="AF3">
        <f t="shared" ref="AF3:AG34" si="4">-$Z3*P3</f>
        <v>-2034.1199011313915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18181.261554282522</v>
      </c>
      <c r="AJ3">
        <f t="shared" ref="AJ3:AJ66" si="7">AB3-AC3</f>
        <v>0</v>
      </c>
      <c r="AL3">
        <f t="shared" ref="AL3:AL66" si="8">SUM(AI3:AK3)</f>
        <v>18181.261554282522</v>
      </c>
      <c r="AN3">
        <f t="shared" ref="AN3:AU34" si="9">AE3*$K3</f>
        <v>20341.199011313915</v>
      </c>
      <c r="AO3">
        <f t="shared" si="9"/>
        <v>-2034.1199011313915</v>
      </c>
      <c r="AP3">
        <f t="shared" si="9"/>
        <v>-125.8175559</v>
      </c>
      <c r="AQ3">
        <f t="shared" si="9"/>
        <v>0</v>
      </c>
      <c r="AR3">
        <f t="shared" si="9"/>
        <v>18181.261554282522</v>
      </c>
      <c r="AS3">
        <f t="shared" si="9"/>
        <v>0</v>
      </c>
      <c r="AT3">
        <f t="shared" si="9"/>
        <v>0</v>
      </c>
      <c r="AU3">
        <f t="shared" si="9"/>
        <v>18181.261554282522</v>
      </c>
      <c r="AW3">
        <v>0</v>
      </c>
      <c r="AX3">
        <f>IF(Z3&gt;0, (R3*SUMPRODUCT(K3:$K$98, X3:$X$98)-K3*$AZ$3)/Z3, 0)</f>
        <v>0</v>
      </c>
      <c r="AZ3">
        <f>C6*ABS(SUMPRODUCT(X4:X69, K4:K69))/1</f>
        <v>16336.84400224614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3.6617109999999998E-3</v>
      </c>
      <c r="R4">
        <f t="shared" si="0"/>
        <v>250000</v>
      </c>
      <c r="S4">
        <f t="shared" si="1"/>
        <v>1111.0072399235667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1095.8289800928233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-915.42774999999995</v>
      </c>
      <c r="AI4">
        <f t="shared" si="6"/>
        <v>-915.42774999999995</v>
      </c>
      <c r="AJ4">
        <f t="shared" si="7"/>
        <v>-1095.8289800928233</v>
      </c>
      <c r="AK4">
        <f>G4*SUM(AB4, AE4:AF4)</f>
        <v>0</v>
      </c>
      <c r="AL4">
        <f t="shared" si="8"/>
        <v>-2011.2567300928231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-854.02346300960903</v>
      </c>
      <c r="AR4">
        <f t="shared" si="9"/>
        <v>-854.02346300960903</v>
      </c>
      <c r="AS4">
        <f t="shared" si="9"/>
        <v>-1022.3238922407157</v>
      </c>
      <c r="AT4">
        <f t="shared" si="9"/>
        <v>0</v>
      </c>
      <c r="AU4">
        <f t="shared" si="9"/>
        <v>-1876.3473552503247</v>
      </c>
      <c r="AW4">
        <v>1</v>
      </c>
      <c r="AX4">
        <f>IF(Z4&gt;0, (R4*SUMPRODUCT(K4:$K$98, X4:$X$98)-K4*$AZ$3)/Z4, 0)</f>
        <v>1111.0072399235667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3.8071530000000002E-3</v>
      </c>
      <c r="Q5" s="4">
        <f t="shared" ref="Q5:Q68" si="21">$C$8</f>
        <v>12.5</v>
      </c>
      <c r="R5">
        <f t="shared" si="0"/>
        <v>250000</v>
      </c>
      <c r="S5">
        <f t="shared" si="1"/>
        <v>1555.4883362875878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1095.8289800928233</v>
      </c>
      <c r="AC5">
        <f t="shared" si="2"/>
        <v>1513.0542494534657</v>
      </c>
      <c r="AE5">
        <f t="shared" si="3"/>
        <v>0</v>
      </c>
      <c r="AF5">
        <f t="shared" si="4"/>
        <v>0</v>
      </c>
      <c r="AG5">
        <f t="shared" si="4"/>
        <v>-12.158997066675234</v>
      </c>
      <c r="AH5">
        <f t="shared" si="5"/>
        <v>-938.78519399530421</v>
      </c>
      <c r="AI5">
        <f t="shared" si="6"/>
        <v>-950.9441910619795</v>
      </c>
      <c r="AJ5">
        <f t="shared" si="7"/>
        <v>-417.22526936064241</v>
      </c>
      <c r="AK5">
        <f>G5*SUM(AB5, AE5:AF5)</f>
        <v>44.928988183805757</v>
      </c>
      <c r="AL5">
        <f t="shared" si="8"/>
        <v>-1323.240472238816</v>
      </c>
      <c r="AN5">
        <f t="shared" si="9"/>
        <v>0</v>
      </c>
      <c r="AO5">
        <f t="shared" si="9"/>
        <v>0</v>
      </c>
      <c r="AP5">
        <f t="shared" si="9"/>
        <v>-10.397255878568535</v>
      </c>
      <c r="AQ5">
        <f t="shared" si="9"/>
        <v>-802.76274625747374</v>
      </c>
      <c r="AR5">
        <f t="shared" si="9"/>
        <v>-813.16000213604241</v>
      </c>
      <c r="AS5">
        <f t="shared" si="9"/>
        <v>-356.77267300578973</v>
      </c>
      <c r="AT5">
        <f t="shared" si="9"/>
        <v>38.419138021878418</v>
      </c>
      <c r="AU5">
        <f t="shared" si="9"/>
        <v>-1131.5135371199535</v>
      </c>
      <c r="AW5">
        <v>2</v>
      </c>
      <c r="AX5">
        <f>IF(Z5&gt;0, (R5*SUMPRODUCT(K5:$K$98, X5:$X$98)-K5*$AZ$3)/Z5, 0)</f>
        <v>1555.4883362875878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3.9582979999999999E-3</v>
      </c>
      <c r="Q6" s="4">
        <f t="shared" si="21"/>
        <v>12.5</v>
      </c>
      <c r="R6">
        <f t="shared" si="0"/>
        <v>250000</v>
      </c>
      <c r="S6">
        <f t="shared" si="1"/>
        <v>2166.1567647917614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1513.0542494534657</v>
      </c>
      <c r="AC6">
        <f t="shared" si="2"/>
        <v>2077.652479688064</v>
      </c>
      <c r="AE6">
        <f t="shared" si="3"/>
        <v>0</v>
      </c>
      <c r="AF6">
        <f t="shared" si="4"/>
        <v>0</v>
      </c>
      <c r="AG6">
        <f t="shared" si="4"/>
        <v>-11.989278162237456</v>
      </c>
      <c r="AH6">
        <f t="shared" si="5"/>
        <v>-962.57867542052884</v>
      </c>
      <c r="AI6">
        <f t="shared" si="6"/>
        <v>-974.56795358276634</v>
      </c>
      <c r="AJ6">
        <f t="shared" si="7"/>
        <v>-564.5982302345983</v>
      </c>
      <c r="AK6">
        <f>G6*SUM(AB6, AE6:AF6)</f>
        <v>88.513673593027747</v>
      </c>
      <c r="AL6">
        <f t="shared" si="8"/>
        <v>-1450.6525102243368</v>
      </c>
      <c r="AN6">
        <f t="shared" si="9"/>
        <v>0</v>
      </c>
      <c r="AO6">
        <f t="shared" si="9"/>
        <v>0</v>
      </c>
      <c r="AP6">
        <f t="shared" si="9"/>
        <v>-9.2486494205080945</v>
      </c>
      <c r="AQ6">
        <f t="shared" si="9"/>
        <v>-742.54284437755643</v>
      </c>
      <c r="AR6">
        <f t="shared" si="9"/>
        <v>-751.79149379806461</v>
      </c>
      <c r="AS6">
        <f t="shared" si="9"/>
        <v>-435.53673742645231</v>
      </c>
      <c r="AT6">
        <f t="shared" si="9"/>
        <v>68.280335555282875</v>
      </c>
      <c r="AU6">
        <f t="shared" si="9"/>
        <v>-1119.0478956692339</v>
      </c>
      <c r="AW6">
        <v>3</v>
      </c>
      <c r="AX6">
        <f>IF(Z6&gt;0, (R6*SUMPRODUCT(K6:$K$98, X6:$X$98)-K6*$AZ$3)/Z6, 0)</f>
        <v>2166.1567647917614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4.120851E-3</v>
      </c>
      <c r="Q7" s="4">
        <f t="shared" si="21"/>
        <v>12.5</v>
      </c>
      <c r="R7">
        <f t="shared" si="0"/>
        <v>250000</v>
      </c>
      <c r="S7">
        <f t="shared" si="1"/>
        <v>2613.5848110499969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2077.652479688064</v>
      </c>
      <c r="AC7">
        <f t="shared" si="2"/>
        <v>2471.4014800445057</v>
      </c>
      <c r="AE7">
        <f t="shared" si="3"/>
        <v>0</v>
      </c>
      <c r="AF7">
        <f t="shared" si="4"/>
        <v>0</v>
      </c>
      <c r="AG7">
        <f t="shared" si="4"/>
        <v>-11.819979351710948</v>
      </c>
      <c r="AH7">
        <f t="shared" si="5"/>
        <v>-988.12057808268776</v>
      </c>
      <c r="AI7">
        <f t="shared" si="6"/>
        <v>-999.94055743439867</v>
      </c>
      <c r="AJ7">
        <f t="shared" si="7"/>
        <v>-393.74900035644168</v>
      </c>
      <c r="AK7">
        <f>G7*SUM(AB7, AE7:AF7)</f>
        <v>102.01273675268394</v>
      </c>
      <c r="AL7">
        <f t="shared" si="8"/>
        <v>-1291.6768210381565</v>
      </c>
      <c r="AN7">
        <f t="shared" si="9"/>
        <v>0</v>
      </c>
      <c r="AO7">
        <f t="shared" si="9"/>
        <v>0</v>
      </c>
      <c r="AP7">
        <f t="shared" si="9"/>
        <v>-8.2959245019469261</v>
      </c>
      <c r="AQ7">
        <f t="shared" si="9"/>
        <v>-693.51844624056434</v>
      </c>
      <c r="AR7">
        <f t="shared" si="9"/>
        <v>-701.81437074251119</v>
      </c>
      <c r="AS7">
        <f t="shared" si="9"/>
        <v>-276.35513417384135</v>
      </c>
      <c r="AT7">
        <f t="shared" si="9"/>
        <v>71.598260636111121</v>
      </c>
      <c r="AU7">
        <f t="shared" si="9"/>
        <v>-906.57124428024144</v>
      </c>
      <c r="AW7">
        <v>4</v>
      </c>
      <c r="AX7">
        <f>IF(Z7&gt;0, (R7*SUMPRODUCT(K7:$K$98, X7:$X$98)-K7*$AZ$3)/Z7, 0)</f>
        <v>2613.5848110499969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4.2986129999999997E-3</v>
      </c>
      <c r="Q8" s="4">
        <f t="shared" si="21"/>
        <v>12.5</v>
      </c>
      <c r="R8">
        <f t="shared" si="0"/>
        <v>250000</v>
      </c>
      <c r="S8">
        <f t="shared" si="1"/>
        <v>2726.1745487040466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2471.4014800445057</v>
      </c>
      <c r="AC8">
        <f t="shared" si="2"/>
        <v>2541.0062395428704</v>
      </c>
      <c r="AE8">
        <f t="shared" si="3"/>
        <v>0</v>
      </c>
      <c r="AF8">
        <f t="shared" si="4"/>
        <v>0</v>
      </c>
      <c r="AG8">
        <f t="shared" si="4"/>
        <v>-11.650970041292842</v>
      </c>
      <c r="AH8">
        <f t="shared" si="5"/>
        <v>-1016.1903380199249</v>
      </c>
      <c r="AI8">
        <f t="shared" si="6"/>
        <v>-1027.8413080612177</v>
      </c>
      <c r="AJ8">
        <f t="shared" si="7"/>
        <v>-69.604759498364729</v>
      </c>
      <c r="AK8">
        <f t="shared" ref="AK8:AK69" si="22">G8*SUM(AB8:AB8, AE8:AF8)</f>
        <v>52.640851524947969</v>
      </c>
      <c r="AL8">
        <f t="shared" si="8"/>
        <v>-1044.8052160346344</v>
      </c>
      <c r="AN8">
        <f t="shared" si="9"/>
        <v>0</v>
      </c>
      <c r="AO8">
        <f t="shared" si="9"/>
        <v>0</v>
      </c>
      <c r="AP8">
        <f t="shared" si="9"/>
        <v>-7.6330666368116953</v>
      </c>
      <c r="AQ8">
        <f t="shared" si="9"/>
        <v>-665.75130983081442</v>
      </c>
      <c r="AR8">
        <f t="shared" si="9"/>
        <v>-673.38437646762611</v>
      </c>
      <c r="AS8">
        <f t="shared" si="9"/>
        <v>-45.601161586311541</v>
      </c>
      <c r="AT8">
        <f t="shared" si="9"/>
        <v>34.487353935711575</v>
      </c>
      <c r="AU8">
        <f t="shared" si="9"/>
        <v>-684.49818411822605</v>
      </c>
      <c r="AW8">
        <v>5</v>
      </c>
      <c r="AX8">
        <f>IF(Z8&gt;0, (R8*SUMPRODUCT(K8:$K$98, X8:$X$98)-K8*$AZ$3)/Z8, 0)</f>
        <v>2726.1745487040466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4.5124980000000002E-3</v>
      </c>
      <c r="Q9" s="4">
        <f t="shared" si="21"/>
        <v>12.5</v>
      </c>
      <c r="R9">
        <f t="shared" si="0"/>
        <v>250000</v>
      </c>
      <c r="S9">
        <f t="shared" si="1"/>
        <v>2658.4025471972559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2541.0062395428704</v>
      </c>
      <c r="AC9">
        <f t="shared" si="2"/>
        <v>2441.877863409878</v>
      </c>
      <c r="AE9">
        <f t="shared" si="3"/>
        <v>0</v>
      </c>
      <c r="AF9">
        <f t="shared" si="4"/>
        <v>0</v>
      </c>
      <c r="AG9">
        <f t="shared" si="4"/>
        <v>-11.481885361870519</v>
      </c>
      <c r="AH9">
        <f t="shared" si="5"/>
        <v>-1051.4995801878774</v>
      </c>
      <c r="AI9">
        <f t="shared" si="6"/>
        <v>-1062.981465549748</v>
      </c>
      <c r="AJ9">
        <f t="shared" si="7"/>
        <v>99.128376132992344</v>
      </c>
      <c r="AK9">
        <f t="shared" si="22"/>
        <v>14.991936813302935</v>
      </c>
      <c r="AL9">
        <f t="shared" si="8"/>
        <v>-948.86115260345275</v>
      </c>
      <c r="AN9">
        <f t="shared" si="9"/>
        <v>0</v>
      </c>
      <c r="AO9">
        <f t="shared" si="9"/>
        <v>0</v>
      </c>
      <c r="AP9">
        <f t="shared" si="9"/>
        <v>-7.1240569869410901</v>
      </c>
      <c r="AQ9">
        <f t="shared" si="9"/>
        <v>-652.41401519991473</v>
      </c>
      <c r="AR9">
        <f t="shared" si="9"/>
        <v>-659.53807218685586</v>
      </c>
      <c r="AS9">
        <f t="shared" si="9"/>
        <v>61.505247469159698</v>
      </c>
      <c r="AT9">
        <f t="shared" si="9"/>
        <v>9.3019054655663904</v>
      </c>
      <c r="AU9">
        <f t="shared" si="9"/>
        <v>-588.73091925212975</v>
      </c>
      <c r="AW9">
        <v>6</v>
      </c>
      <c r="AX9">
        <f>IF(Z9&gt;0, (R9*SUMPRODUCT(K9:$K$98, X9:$X$98)-K9*$AZ$3)/Z9, 0)</f>
        <v>2658.4025471972559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4.7406419999999998E-3</v>
      </c>
      <c r="Q10" s="4">
        <f t="shared" si="21"/>
        <v>12.5</v>
      </c>
      <c r="R10">
        <f t="shared" si="0"/>
        <v>250000</v>
      </c>
      <c r="S10">
        <f t="shared" si="1"/>
        <v>2552.1206179821261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2441.877863409878</v>
      </c>
      <c r="AC10">
        <f t="shared" si="2"/>
        <v>2309.6967222308376</v>
      </c>
      <c r="AE10">
        <f t="shared" si="3"/>
        <v>0</v>
      </c>
      <c r="AF10">
        <f t="shared" si="4"/>
        <v>0</v>
      </c>
      <c r="AG10">
        <f t="shared" si="4"/>
        <v>-11.312635000266146</v>
      </c>
      <c r="AH10">
        <f t="shared" si="5"/>
        <v>-1088.6301597133715</v>
      </c>
      <c r="AI10">
        <f t="shared" si="6"/>
        <v>-1099.9427947136378</v>
      </c>
      <c r="AJ10">
        <f t="shared" si="7"/>
        <v>132.18114117904042</v>
      </c>
      <c r="AK10">
        <f t="shared" si="22"/>
        <v>10.011699239980501</v>
      </c>
      <c r="AL10">
        <f t="shared" si="8"/>
        <v>-957.74995429461683</v>
      </c>
      <c r="AN10">
        <f t="shared" si="9"/>
        <v>0</v>
      </c>
      <c r="AO10">
        <f t="shared" si="9"/>
        <v>0</v>
      </c>
      <c r="AP10">
        <f t="shared" si="9"/>
        <v>-6.6588025930262722</v>
      </c>
      <c r="AQ10">
        <f t="shared" si="9"/>
        <v>-640.78557561306104</v>
      </c>
      <c r="AR10">
        <f t="shared" si="9"/>
        <v>-647.44437820608732</v>
      </c>
      <c r="AS10">
        <f t="shared" si="9"/>
        <v>77.803988691534627</v>
      </c>
      <c r="AT10">
        <f t="shared" si="9"/>
        <v>5.8930504571404372</v>
      </c>
      <c r="AU10">
        <f t="shared" si="9"/>
        <v>-563.74733905741232</v>
      </c>
      <c r="AW10">
        <v>7</v>
      </c>
      <c r="AX10">
        <f>IF(Z10&gt;0, (R10*SUMPRODUCT(K10:$K$98, X10:$X$98)-K10*$AZ$3)/Z10, 0)</f>
        <v>2552.1206179821261</v>
      </c>
    </row>
    <row r="11" spans="1:52" x14ac:dyDescent="0.25">
      <c r="A11" t="s">
        <v>33</v>
      </c>
      <c r="C11" s="12">
        <f>AU71</f>
        <v>671.1521443463289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4.9668849999999999E-3</v>
      </c>
      <c r="Q11" s="4">
        <f t="shared" si="21"/>
        <v>12.5</v>
      </c>
      <c r="R11">
        <f t="shared" si="0"/>
        <v>250000</v>
      </c>
      <c r="S11">
        <f t="shared" si="1"/>
        <v>2409.1873394411582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2309.6967222308376</v>
      </c>
      <c r="AC11">
        <f t="shared" si="2"/>
        <v>2147.707655024471</v>
      </c>
      <c r="AE11">
        <f t="shared" si="3"/>
        <v>0</v>
      </c>
      <c r="AF11">
        <f t="shared" si="4"/>
        <v>0</v>
      </c>
      <c r="AG11">
        <f t="shared" si="4"/>
        <v>-11.143320093170189</v>
      </c>
      <c r="AH11">
        <f t="shared" si="5"/>
        <v>-1123.7711418659385</v>
      </c>
      <c r="AI11">
        <f t="shared" si="6"/>
        <v>-1134.9144619591086</v>
      </c>
      <c r="AJ11">
        <f t="shared" si="7"/>
        <v>161.9890672063666</v>
      </c>
      <c r="AK11">
        <f t="shared" si="22"/>
        <v>5.5432721333540096</v>
      </c>
      <c r="AL11">
        <f t="shared" si="8"/>
        <v>-967.38212261938804</v>
      </c>
      <c r="AN11">
        <f t="shared" si="9"/>
        <v>0</v>
      </c>
      <c r="AO11">
        <f t="shared" si="9"/>
        <v>0</v>
      </c>
      <c r="AP11">
        <f t="shared" si="9"/>
        <v>-6.2325551694970995</v>
      </c>
      <c r="AQ11">
        <f t="shared" si="9"/>
        <v>-628.53490530717033</v>
      </c>
      <c r="AR11">
        <f t="shared" si="9"/>
        <v>-634.76746047666734</v>
      </c>
      <c r="AS11">
        <f t="shared" si="9"/>
        <v>90.601884337671223</v>
      </c>
      <c r="AT11">
        <f t="shared" si="9"/>
        <v>3.1003999797008337</v>
      </c>
      <c r="AU11">
        <f t="shared" si="9"/>
        <v>-541.06517615929533</v>
      </c>
      <c r="AW11">
        <v>8</v>
      </c>
      <c r="AX11">
        <f>IF(Z11&gt;0, (R11*SUMPRODUCT(K11:$K$98, X11:$X$98)-K11*$AZ$3)/Z11, 0)</f>
        <v>2409.1873394411582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5.2168930000000002E-3</v>
      </c>
      <c r="Q12" s="4">
        <f t="shared" si="21"/>
        <v>12.5</v>
      </c>
      <c r="R12">
        <f t="shared" si="0"/>
        <v>250000</v>
      </c>
      <c r="S12">
        <f t="shared" si="1"/>
        <v>2247.7546743723183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2147.707655024471</v>
      </c>
      <c r="AC12">
        <f t="shared" si="2"/>
        <v>1973.3044370802475</v>
      </c>
      <c r="AE12">
        <f t="shared" si="3"/>
        <v>0</v>
      </c>
      <c r="AF12">
        <f t="shared" si="4"/>
        <v>0</v>
      </c>
      <c r="AG12">
        <f t="shared" si="4"/>
        <v>-10.973753383647669</v>
      </c>
      <c r="AH12">
        <f t="shared" si="5"/>
        <v>-1162.6701718163781</v>
      </c>
      <c r="AI12">
        <f t="shared" si="6"/>
        <v>-1173.6439252000257</v>
      </c>
      <c r="AJ12">
        <f t="shared" si="7"/>
        <v>174.40321794422357</v>
      </c>
      <c r="AK12">
        <f t="shared" si="22"/>
        <v>4.939727606556283</v>
      </c>
      <c r="AL12">
        <f t="shared" si="8"/>
        <v>-994.30097964924585</v>
      </c>
      <c r="AN12">
        <f t="shared" si="9"/>
        <v>0</v>
      </c>
      <c r="AO12">
        <f t="shared" si="9"/>
        <v>0</v>
      </c>
      <c r="AP12">
        <f t="shared" si="9"/>
        <v>-5.8326665821213197</v>
      </c>
      <c r="AQ12">
        <f t="shared" si="9"/>
        <v>-617.97155632164265</v>
      </c>
      <c r="AR12">
        <f t="shared" si="9"/>
        <v>-623.80422290376396</v>
      </c>
      <c r="AS12">
        <f t="shared" si="9"/>
        <v>92.697164366160152</v>
      </c>
      <c r="AT12">
        <f t="shared" si="9"/>
        <v>2.625517735661556</v>
      </c>
      <c r="AU12">
        <f t="shared" si="9"/>
        <v>-528.48154080194217</v>
      </c>
      <c r="AW12">
        <v>9</v>
      </c>
      <c r="AX12">
        <f>IF(Z12&gt;0, (R12*SUMPRODUCT(K12:$K$98, X12:$X$98)-K12*$AZ$3)/Z12, 0)</f>
        <v>2247.7546743723183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5.4821100000000001E-3</v>
      </c>
      <c r="Q13" s="4">
        <f t="shared" si="21"/>
        <v>12.5</v>
      </c>
      <c r="R13">
        <f t="shared" si="0"/>
        <v>250000</v>
      </c>
      <c r="S13">
        <f t="shared" si="1"/>
        <v>2064.7034583392265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1973.3044370802475</v>
      </c>
      <c r="AC13">
        <f t="shared" si="2"/>
        <v>1784.540794717868</v>
      </c>
      <c r="AE13">
        <f t="shared" si="3"/>
        <v>0</v>
      </c>
      <c r="AF13">
        <f t="shared" si="4"/>
        <v>0</v>
      </c>
      <c r="AG13">
        <f t="shared" si="4"/>
        <v>-10.803856526649163</v>
      </c>
      <c r="AH13">
        <f t="shared" si="5"/>
        <v>-1203.1864632405745</v>
      </c>
      <c r="AI13">
        <f t="shared" si="6"/>
        <v>-1213.9903197672238</v>
      </c>
      <c r="AJ13">
        <f t="shared" si="7"/>
        <v>188.76364236237941</v>
      </c>
      <c r="AK13">
        <f t="shared" si="22"/>
        <v>3.946608874160495</v>
      </c>
      <c r="AL13">
        <f t="shared" si="8"/>
        <v>-1021.2800685306839</v>
      </c>
      <c r="AN13">
        <f t="shared" si="9"/>
        <v>0</v>
      </c>
      <c r="AO13">
        <f t="shared" si="9"/>
        <v>0</v>
      </c>
      <c r="AP13">
        <f t="shared" si="9"/>
        <v>-5.4585214795661532</v>
      </c>
      <c r="AQ13">
        <f t="shared" si="9"/>
        <v>-607.89581362192223</v>
      </c>
      <c r="AR13">
        <f t="shared" si="9"/>
        <v>-613.35433510148846</v>
      </c>
      <c r="AS13">
        <f t="shared" si="9"/>
        <v>95.370610842030757</v>
      </c>
      <c r="AT13">
        <f t="shared" si="9"/>
        <v>1.9939777298887316</v>
      </c>
      <c r="AU13">
        <f t="shared" si="9"/>
        <v>-515.98974652956895</v>
      </c>
      <c r="AW13">
        <v>10</v>
      </c>
      <c r="AX13">
        <f>IF(Z13&gt;0, (R13*SUMPRODUCT(K13:$K$98, X13:$X$98)-K13*$AZ$3)/Z13, 0)</f>
        <v>2064.7034583392265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5.7777469999999997E-3</v>
      </c>
      <c r="Q14" s="4">
        <f t="shared" si="21"/>
        <v>12.5</v>
      </c>
      <c r="R14">
        <f t="shared" si="0"/>
        <v>250000</v>
      </c>
      <c r="S14">
        <f t="shared" si="1"/>
        <v>2422.7936498302506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1784.540794717868</v>
      </c>
      <c r="AC14">
        <f t="shared" si="2"/>
        <v>2061.001946671352</v>
      </c>
      <c r="AE14">
        <f t="shared" si="3"/>
        <v>0</v>
      </c>
      <c r="AF14">
        <f t="shared" si="4"/>
        <v>0</v>
      </c>
      <c r="AG14">
        <f t="shared" si="4"/>
        <v>-10.633396011747395</v>
      </c>
      <c r="AH14">
        <f t="shared" si="5"/>
        <v>-1248.4389927055524</v>
      </c>
      <c r="AI14">
        <f t="shared" si="6"/>
        <v>-1259.0723887172999</v>
      </c>
      <c r="AJ14">
        <f t="shared" si="7"/>
        <v>-276.46115195348398</v>
      </c>
      <c r="AK14">
        <f t="shared" si="22"/>
        <v>124.91785563025077</v>
      </c>
      <c r="AL14">
        <f t="shared" si="8"/>
        <v>-1410.615685040533</v>
      </c>
      <c r="AN14">
        <f t="shared" si="9"/>
        <v>0</v>
      </c>
      <c r="AO14">
        <f t="shared" si="9"/>
        <v>0</v>
      </c>
      <c r="AP14">
        <f t="shared" si="9"/>
        <v>-4.7967842041674045</v>
      </c>
      <c r="AQ14">
        <f t="shared" si="9"/>
        <v>-563.17778755355175</v>
      </c>
      <c r="AR14">
        <f t="shared" si="9"/>
        <v>-567.97457175771922</v>
      </c>
      <c r="AS14">
        <f t="shared" si="9"/>
        <v>-124.71316645137091</v>
      </c>
      <c r="AT14">
        <f t="shared" si="9"/>
        <v>56.351140881395935</v>
      </c>
      <c r="AU14">
        <f t="shared" si="9"/>
        <v>-636.33659732769411</v>
      </c>
      <c r="AW14">
        <v>11</v>
      </c>
      <c r="AX14">
        <f>IF(Z14&gt;0, (R14*SUMPRODUCT(K14:$K$98, X14:$X$98)-K14*$AZ$3)/Z14, 0)</f>
        <v>2422.7936498302506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6.1180619999999996E-3</v>
      </c>
      <c r="Q15" s="4">
        <f t="shared" si="21"/>
        <v>12.5</v>
      </c>
      <c r="R15">
        <f t="shared" si="0"/>
        <v>250000</v>
      </c>
      <c r="S15">
        <f t="shared" si="1"/>
        <v>2733.0185678761468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2061.001946671352</v>
      </c>
      <c r="AC15">
        <f t="shared" si="2"/>
        <v>2287.4285926672701</v>
      </c>
      <c r="AE15">
        <f t="shared" si="3"/>
        <v>0</v>
      </c>
      <c r="AF15">
        <f t="shared" si="4"/>
        <v>0</v>
      </c>
      <c r="AG15">
        <f t="shared" si="4"/>
        <v>-10.462006275559498</v>
      </c>
      <c r="AH15">
        <f t="shared" si="5"/>
        <v>-1301.1155214084656</v>
      </c>
      <c r="AI15">
        <f t="shared" si="6"/>
        <v>-1311.5775276840252</v>
      </c>
      <c r="AJ15">
        <f t="shared" si="7"/>
        <v>-226.42664599591808</v>
      </c>
      <c r="AK15">
        <f t="shared" si="22"/>
        <v>144.27013626699465</v>
      </c>
      <c r="AL15">
        <f t="shared" si="8"/>
        <v>-1393.7340374129485</v>
      </c>
      <c r="AN15">
        <f t="shared" si="9"/>
        <v>0</v>
      </c>
      <c r="AO15">
        <f t="shared" si="9"/>
        <v>0</v>
      </c>
      <c r="AP15">
        <f t="shared" si="9"/>
        <v>-4.213811909789297</v>
      </c>
      <c r="AQ15">
        <f t="shared" si="9"/>
        <v>-524.05398503065771</v>
      </c>
      <c r="AR15">
        <f t="shared" si="9"/>
        <v>-528.26779694044706</v>
      </c>
      <c r="AS15">
        <f t="shared" si="9"/>
        <v>-91.198501746283782</v>
      </c>
      <c r="AT15">
        <f t="shared" si="9"/>
        <v>58.108091547314196</v>
      </c>
      <c r="AU15">
        <f t="shared" si="9"/>
        <v>-561.35820713941655</v>
      </c>
      <c r="AW15">
        <v>12</v>
      </c>
      <c r="AX15">
        <f>IF(Z15&gt;0, (R15*SUMPRODUCT(K15:$K$98, X15:$X$98)-K15*$AZ$3)/Z15, 0)</f>
        <v>2733.0185678761468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6.4830920000000002E-3</v>
      </c>
      <c r="Q16" s="4">
        <f t="shared" si="21"/>
        <v>12.5</v>
      </c>
      <c r="R16">
        <f t="shared" si="0"/>
        <v>250000</v>
      </c>
      <c r="S16">
        <f t="shared" si="1"/>
        <v>2998.6444402169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2287.4285926672701</v>
      </c>
      <c r="AC16">
        <f t="shared" si="2"/>
        <v>2468.3785661629272</v>
      </c>
      <c r="AE16">
        <f t="shared" si="3"/>
        <v>0</v>
      </c>
      <c r="AF16">
        <f t="shared" si="4"/>
        <v>0</v>
      </c>
      <c r="AG16">
        <f t="shared" si="4"/>
        <v>-10.289560063614873</v>
      </c>
      <c r="AH16">
        <f t="shared" si="5"/>
        <v>-1356.5229837805914</v>
      </c>
      <c r="AI16">
        <f t="shared" si="6"/>
        <v>-1366.8125438442062</v>
      </c>
      <c r="AJ16">
        <f t="shared" si="7"/>
        <v>-180.9499734956571</v>
      </c>
      <c r="AK16">
        <f t="shared" si="22"/>
        <v>160.12000148670893</v>
      </c>
      <c r="AL16">
        <f t="shared" si="8"/>
        <v>-1387.6425158531542</v>
      </c>
      <c r="AN16">
        <f t="shared" si="9"/>
        <v>0</v>
      </c>
      <c r="AO16">
        <f t="shared" si="9"/>
        <v>0</v>
      </c>
      <c r="AP16">
        <f t="shared" si="9"/>
        <v>-3.7003171967942361</v>
      </c>
      <c r="AQ16">
        <f t="shared" si="9"/>
        <v>-487.83089789035199</v>
      </c>
      <c r="AR16">
        <f t="shared" si="9"/>
        <v>-491.53121508714617</v>
      </c>
      <c r="AS16">
        <f t="shared" si="9"/>
        <v>-65.072976351353418</v>
      </c>
      <c r="AT16">
        <f t="shared" si="9"/>
        <v>57.582130954958984</v>
      </c>
      <c r="AU16">
        <f t="shared" si="9"/>
        <v>-499.0220604835406</v>
      </c>
      <c r="AW16">
        <v>13</v>
      </c>
      <c r="AX16">
        <f>IF(Z16&gt;0, (R16*SUMPRODUCT(K16:$K$98, X16:$X$98)-K16*$AZ$3)/Z16, 0)</f>
        <v>2998.6444402169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6.8699859999999998E-3</v>
      </c>
      <c r="Q17" s="4">
        <f t="shared" si="21"/>
        <v>12.5</v>
      </c>
      <c r="R17">
        <f t="shared" si="0"/>
        <v>250000</v>
      </c>
      <c r="S17">
        <f t="shared" si="1"/>
        <v>3225.1159717652658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2468.3785661629272</v>
      </c>
      <c r="AC17">
        <f t="shared" si="2"/>
        <v>2610.0154883853538</v>
      </c>
      <c r="AE17">
        <f t="shared" si="3"/>
        <v>0</v>
      </c>
      <c r="AF17">
        <f t="shared" si="4"/>
        <v>0</v>
      </c>
      <c r="AG17">
        <f t="shared" si="4"/>
        <v>-10.11597532939553</v>
      </c>
      <c r="AH17">
        <f t="shared" si="5"/>
        <v>-1413.7826716638658</v>
      </c>
      <c r="AI17">
        <f t="shared" si="6"/>
        <v>-1423.8986469932613</v>
      </c>
      <c r="AJ17">
        <f t="shared" si="7"/>
        <v>-141.63692222242662</v>
      </c>
      <c r="AK17">
        <f t="shared" si="22"/>
        <v>172.78649963140492</v>
      </c>
      <c r="AL17">
        <f t="shared" si="8"/>
        <v>-1392.749069584283</v>
      </c>
      <c r="AN17">
        <f t="shared" si="9"/>
        <v>0</v>
      </c>
      <c r="AO17">
        <f t="shared" si="9"/>
        <v>0</v>
      </c>
      <c r="AP17">
        <f t="shared" si="9"/>
        <v>-3.2481186584721051</v>
      </c>
      <c r="AQ17">
        <f t="shared" si="9"/>
        <v>-453.94870245599373</v>
      </c>
      <c r="AR17">
        <f t="shared" si="9"/>
        <v>-457.19682111446582</v>
      </c>
      <c r="AS17">
        <f t="shared" si="9"/>
        <v>-45.47792128974244</v>
      </c>
      <c r="AT17">
        <f t="shared" si="9"/>
        <v>55.479677946030108</v>
      </c>
      <c r="AU17">
        <f t="shared" si="9"/>
        <v>-447.19506445817814</v>
      </c>
      <c r="AW17">
        <v>14</v>
      </c>
      <c r="AX17">
        <f>IF(Z17&gt;0, (R17*SUMPRODUCT(K17:$K$98, X17:$X$98)-K17*$AZ$3)/Z17, 0)</f>
        <v>3225.1159717652658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7.3063119999999997E-3</v>
      </c>
      <c r="Q18" s="4">
        <f t="shared" si="21"/>
        <v>12.5</v>
      </c>
      <c r="R18">
        <f t="shared" si="0"/>
        <v>250000</v>
      </c>
      <c r="S18">
        <f t="shared" si="1"/>
        <v>3417.8120563917882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2610.0154883853538</v>
      </c>
      <c r="AC18">
        <f t="shared" si="2"/>
        <v>2718.0916253157711</v>
      </c>
      <c r="AE18">
        <f t="shared" si="3"/>
        <v>0</v>
      </c>
      <c r="AF18">
        <f t="shared" si="4"/>
        <v>0</v>
      </c>
      <c r="AG18">
        <f t="shared" si="4"/>
        <v>-9.9409051041607093</v>
      </c>
      <c r="AH18">
        <f t="shared" si="5"/>
        <v>-1478.2094388173305</v>
      </c>
      <c r="AI18">
        <f t="shared" si="6"/>
        <v>-1488.1503439214912</v>
      </c>
      <c r="AJ18">
        <f t="shared" si="7"/>
        <v>-108.07613693041731</v>
      </c>
      <c r="AK18">
        <f t="shared" si="22"/>
        <v>182.70108418697478</v>
      </c>
      <c r="AL18">
        <f t="shared" si="8"/>
        <v>-1413.5253966649336</v>
      </c>
      <c r="AN18">
        <f t="shared" si="9"/>
        <v>0</v>
      </c>
      <c r="AO18">
        <f t="shared" si="9"/>
        <v>0</v>
      </c>
      <c r="AP18">
        <f t="shared" si="9"/>
        <v>-2.8499158067460404</v>
      </c>
      <c r="AQ18">
        <f t="shared" si="9"/>
        <v>-423.78157735390431</v>
      </c>
      <c r="AR18">
        <f t="shared" si="9"/>
        <v>-426.63149316065039</v>
      </c>
      <c r="AS18">
        <f t="shared" si="9"/>
        <v>-30.983888060769317</v>
      </c>
      <c r="AT18">
        <f t="shared" si="9"/>
        <v>52.377796818135771</v>
      </c>
      <c r="AU18">
        <f t="shared" si="9"/>
        <v>-405.2375844032839</v>
      </c>
      <c r="AW18">
        <v>15</v>
      </c>
      <c r="AX18">
        <f>IF(Z18&gt;0, (R18*SUMPRODUCT(K18:$K$98, X18:$X$98)-K18*$AZ$3)/Z18, 0)</f>
        <v>3417.8120563917882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7.7977719999999997E-3</v>
      </c>
      <c r="Q19" s="4">
        <f t="shared" si="21"/>
        <v>12.5</v>
      </c>
      <c r="R19">
        <f t="shared" si="0"/>
        <v>250000</v>
      </c>
      <c r="S19">
        <f t="shared" si="1"/>
        <v>3579.6342604135666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2718.0916253157711</v>
      </c>
      <c r="AC19">
        <f t="shared" si="2"/>
        <v>2796.1179402711614</v>
      </c>
      <c r="AE19">
        <f t="shared" si="3"/>
        <v>0</v>
      </c>
      <c r="AF19">
        <f t="shared" si="4"/>
        <v>0</v>
      </c>
      <c r="AG19">
        <f t="shared" si="4"/>
        <v>-9.7639791416432189</v>
      </c>
      <c r="AH19">
        <f t="shared" si="5"/>
        <v>-1550.3382295176291</v>
      </c>
      <c r="AI19">
        <f t="shared" si="6"/>
        <v>-1560.1022086592723</v>
      </c>
      <c r="AJ19">
        <f t="shared" si="7"/>
        <v>-78.026314955390262</v>
      </c>
      <c r="AK19">
        <f t="shared" si="22"/>
        <v>190.26641377210399</v>
      </c>
      <c r="AL19">
        <f t="shared" si="8"/>
        <v>-1447.8621098425585</v>
      </c>
      <c r="AN19">
        <f t="shared" si="9"/>
        <v>0</v>
      </c>
      <c r="AO19">
        <f t="shared" si="9"/>
        <v>0</v>
      </c>
      <c r="AP19">
        <f t="shared" si="9"/>
        <v>-2.4992800491056943</v>
      </c>
      <c r="AQ19">
        <f t="shared" si="9"/>
        <v>-396.83917286074427</v>
      </c>
      <c r="AR19">
        <f t="shared" si="9"/>
        <v>-399.33845290984999</v>
      </c>
      <c r="AS19">
        <f t="shared" si="9"/>
        <v>-19.972350354737156</v>
      </c>
      <c r="AT19">
        <f t="shared" si="9"/>
        <v>48.702383019990734</v>
      </c>
      <c r="AU19">
        <f t="shared" si="9"/>
        <v>-370.6084202445964</v>
      </c>
      <c r="AW19">
        <v>16</v>
      </c>
      <c r="AX19">
        <f>IF(Z19&gt;0, (R19*SUMPRODUCT(K19:$K$98, X19:$X$98)-K19*$AZ$3)/Z19, 0)</f>
        <v>3579.6342604135666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8.3605269999999995E-3</v>
      </c>
      <c r="Q20" s="4">
        <f t="shared" si="21"/>
        <v>12.5</v>
      </c>
      <c r="R20">
        <f t="shared" si="0"/>
        <v>250000</v>
      </c>
      <c r="S20">
        <f t="shared" si="1"/>
        <v>3713.3652438445147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2796.1179402711614</v>
      </c>
      <c r="AC20">
        <f t="shared" si="2"/>
        <v>2847.3215284008584</v>
      </c>
      <c r="AE20">
        <f t="shared" si="3"/>
        <v>0</v>
      </c>
      <c r="AF20">
        <f t="shared" si="4"/>
        <v>0</v>
      </c>
      <c r="AG20">
        <f t="shared" si="4"/>
        <v>-9.584707338985643</v>
      </c>
      <c r="AH20">
        <f t="shared" si="5"/>
        <v>-1632.6402248228992</v>
      </c>
      <c r="AI20">
        <f t="shared" si="6"/>
        <v>-1642.2249321618849</v>
      </c>
      <c r="AJ20">
        <f t="shared" si="7"/>
        <v>-51.203588129696982</v>
      </c>
      <c r="AK20">
        <f t="shared" si="22"/>
        <v>195.72825581898132</v>
      </c>
      <c r="AL20">
        <f t="shared" si="8"/>
        <v>-1497.7002644726006</v>
      </c>
      <c r="AN20">
        <f t="shared" si="9"/>
        <v>0</v>
      </c>
      <c r="AO20">
        <f t="shared" si="9"/>
        <v>0</v>
      </c>
      <c r="AP20">
        <f t="shared" si="9"/>
        <v>-2.1905285270388641</v>
      </c>
      <c r="AQ20">
        <f t="shared" si="9"/>
        <v>-373.13032734124079</v>
      </c>
      <c r="AR20">
        <f t="shared" si="9"/>
        <v>-375.32085586827964</v>
      </c>
      <c r="AS20">
        <f t="shared" si="9"/>
        <v>-11.702279111708391</v>
      </c>
      <c r="AT20">
        <f t="shared" si="9"/>
        <v>44.732542450734229</v>
      </c>
      <c r="AU20">
        <f t="shared" si="9"/>
        <v>-342.29059252925379</v>
      </c>
      <c r="AW20">
        <v>17</v>
      </c>
      <c r="AX20">
        <f>IF(Z20&gt;0, (R20*SUMPRODUCT(K20:$K$98, X20:$X$98)-K20*$AZ$3)/Z20, 0)</f>
        <v>3713.3652438445147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9.009787E-3</v>
      </c>
      <c r="Q21" s="4">
        <f t="shared" si="21"/>
        <v>12.5</v>
      </c>
      <c r="R21">
        <f t="shared" si="0"/>
        <v>250000</v>
      </c>
      <c r="S21">
        <f t="shared" si="1"/>
        <v>3821.0956248681123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2847.3215284008584</v>
      </c>
      <c r="AC21">
        <f t="shared" si="2"/>
        <v>2874.2293805153704</v>
      </c>
      <c r="AE21">
        <f t="shared" si="3"/>
        <v>0</v>
      </c>
      <c r="AF21">
        <f t="shared" si="4"/>
        <v>0</v>
      </c>
      <c r="AG21">
        <f t="shared" si="4"/>
        <v>-9.4025040940141889</v>
      </c>
      <c r="AH21">
        <f t="shared" si="5"/>
        <v>-1727.1234316319487</v>
      </c>
      <c r="AI21">
        <f t="shared" si="6"/>
        <v>-1736.5259357259629</v>
      </c>
      <c r="AJ21">
        <f t="shared" si="7"/>
        <v>-26.907852114512025</v>
      </c>
      <c r="AK21">
        <f t="shared" si="22"/>
        <v>199.31250698806011</v>
      </c>
      <c r="AL21">
        <f t="shared" si="8"/>
        <v>-1564.1212808524149</v>
      </c>
      <c r="AN21">
        <f t="shared" si="9"/>
        <v>0</v>
      </c>
      <c r="AO21">
        <f t="shared" si="9"/>
        <v>0</v>
      </c>
      <c r="AP21">
        <f t="shared" si="9"/>
        <v>-1.9186491485021711</v>
      </c>
      <c r="AQ21">
        <f t="shared" si="9"/>
        <v>-352.43206153649828</v>
      </c>
      <c r="AR21">
        <f t="shared" si="9"/>
        <v>-354.35071068500048</v>
      </c>
      <c r="AS21">
        <f t="shared" si="9"/>
        <v>-5.4907423630261842</v>
      </c>
      <c r="AT21">
        <f t="shared" si="9"/>
        <v>40.671162489780187</v>
      </c>
      <c r="AU21">
        <f t="shared" si="9"/>
        <v>-319.17029055824651</v>
      </c>
      <c r="AW21">
        <v>18</v>
      </c>
      <c r="AX21">
        <f>IF(Z21&gt;0, (R21*SUMPRODUCT(K21:$K$98, X21:$X$98)-K21*$AZ$3)/Z21, 0)</f>
        <v>3821.0956248681123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9.7579090000000004E-3</v>
      </c>
      <c r="Q22" s="4">
        <f t="shared" si="21"/>
        <v>12.5</v>
      </c>
      <c r="R22">
        <f t="shared" si="0"/>
        <v>250000</v>
      </c>
      <c r="S22">
        <f t="shared" si="1"/>
        <v>3904.5493621532337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2874.2293805153704</v>
      </c>
      <c r="AC22">
        <f t="shared" si="2"/>
        <v>2878.9742649215068</v>
      </c>
      <c r="AE22">
        <f t="shared" si="3"/>
        <v>0</v>
      </c>
      <c r="AF22">
        <f t="shared" si="4"/>
        <v>0</v>
      </c>
      <c r="AG22">
        <f t="shared" si="4"/>
        <v>-9.2167302737525283</v>
      </c>
      <c r="AH22">
        <f t="shared" si="5"/>
        <v>-1834.9755864303581</v>
      </c>
      <c r="AI22">
        <f t="shared" si="6"/>
        <v>-1844.1923167041107</v>
      </c>
      <c r="AJ22">
        <f t="shared" si="7"/>
        <v>-4.7448844061364071</v>
      </c>
      <c r="AK22">
        <f t="shared" si="22"/>
        <v>201.19605663607595</v>
      </c>
      <c r="AL22">
        <f t="shared" si="8"/>
        <v>-1647.7411444741711</v>
      </c>
      <c r="AN22">
        <f t="shared" si="9"/>
        <v>0</v>
      </c>
      <c r="AO22">
        <f t="shared" si="9"/>
        <v>0</v>
      </c>
      <c r="AP22">
        <f t="shared" si="9"/>
        <v>-1.679232726092087</v>
      </c>
      <c r="AQ22">
        <f t="shared" si="9"/>
        <v>-334.32149632163697</v>
      </c>
      <c r="AR22">
        <f t="shared" si="9"/>
        <v>-336.00072904772907</v>
      </c>
      <c r="AS22">
        <f t="shared" si="9"/>
        <v>-0.86448935139166783</v>
      </c>
      <c r="AT22">
        <f t="shared" si="9"/>
        <v>36.656709334992875</v>
      </c>
      <c r="AU22">
        <f t="shared" si="9"/>
        <v>-300.20850906412784</v>
      </c>
      <c r="AW22">
        <v>19</v>
      </c>
      <c r="AX22">
        <f>IF(Z22&gt;0, (R22*SUMPRODUCT(K22:$K$98, X22:$X$98)-K22*$AZ$3)/Z22, 0)</f>
        <v>3904.5493621532337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1.0650522000000001E-2</v>
      </c>
      <c r="Q23" s="4">
        <f t="shared" si="21"/>
        <v>12.5</v>
      </c>
      <c r="R23">
        <f t="shared" si="0"/>
        <v>250000</v>
      </c>
      <c r="S23">
        <f t="shared" si="1"/>
        <v>3965.5354870312094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2878.9742649215068</v>
      </c>
      <c r="AC23">
        <f t="shared" si="2"/>
        <v>2863.5607560486515</v>
      </c>
      <c r="AE23">
        <f t="shared" si="3"/>
        <v>0</v>
      </c>
      <c r="AF23">
        <f t="shared" si="4"/>
        <v>0</v>
      </c>
      <c r="AG23">
        <f t="shared" si="4"/>
        <v>-9.0263999824663355</v>
      </c>
      <c r="AH23">
        <f t="shared" si="5"/>
        <v>-1963.2597709733466</v>
      </c>
      <c r="AI23">
        <f t="shared" si="6"/>
        <v>-1972.2861709558128</v>
      </c>
      <c r="AJ23">
        <f t="shared" si="7"/>
        <v>15.413508872855346</v>
      </c>
      <c r="AK23">
        <f t="shared" si="22"/>
        <v>201.5281985445055</v>
      </c>
      <c r="AL23">
        <f t="shared" si="8"/>
        <v>-1755.3444635384519</v>
      </c>
      <c r="AN23">
        <f t="shared" si="9"/>
        <v>0</v>
      </c>
      <c r="AO23">
        <f t="shared" si="9"/>
        <v>0</v>
      </c>
      <c r="AP23">
        <f t="shared" si="9"/>
        <v>-1.4683532979810734</v>
      </c>
      <c r="AQ23">
        <f t="shared" si="9"/>
        <v>-319.36973379220973</v>
      </c>
      <c r="AR23">
        <f t="shared" si="9"/>
        <v>-320.83808709019081</v>
      </c>
      <c r="AS23">
        <f t="shared" si="9"/>
        <v>2.5073646892316952</v>
      </c>
      <c r="AT23">
        <f t="shared" si="9"/>
        <v>32.783235347848475</v>
      </c>
      <c r="AU23">
        <f t="shared" si="9"/>
        <v>-285.54748705311061</v>
      </c>
      <c r="AW23">
        <v>20</v>
      </c>
      <c r="AX23">
        <f>IF(Z23&gt;0, (R23*SUMPRODUCT(K23:$K$98, X23:$X$98)-K23*$AZ$3)/Z23, 0)</f>
        <v>3965.5354870312094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1.1678121E-2</v>
      </c>
      <c r="Q24" s="4">
        <f t="shared" si="21"/>
        <v>12.5</v>
      </c>
      <c r="R24">
        <f t="shared" si="0"/>
        <v>250000</v>
      </c>
      <c r="S24">
        <f t="shared" si="1"/>
        <v>4004.3858624900249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2863.5607560486515</v>
      </c>
      <c r="AC24">
        <f t="shared" si="2"/>
        <v>2828.9302967642816</v>
      </c>
      <c r="AE24">
        <f t="shared" si="3"/>
        <v>0</v>
      </c>
      <c r="AF24">
        <f t="shared" si="4"/>
        <v>0</v>
      </c>
      <c r="AG24">
        <f t="shared" si="4"/>
        <v>-8.8307245914520323</v>
      </c>
      <c r="AH24">
        <f t="shared" si="5"/>
        <v>-2108.2278237927953</v>
      </c>
      <c r="AI24">
        <f t="shared" si="6"/>
        <v>-2117.0585483842474</v>
      </c>
      <c r="AJ24">
        <f t="shared" si="7"/>
        <v>34.630459284369863</v>
      </c>
      <c r="AK24">
        <f t="shared" si="22"/>
        <v>200.44925292340562</v>
      </c>
      <c r="AL24">
        <f t="shared" si="8"/>
        <v>-1881.978836176472</v>
      </c>
      <c r="AN24">
        <f t="shared" si="9"/>
        <v>0</v>
      </c>
      <c r="AO24">
        <f t="shared" si="9"/>
        <v>0</v>
      </c>
      <c r="AP24">
        <f t="shared" si="9"/>
        <v>-1.2826090692113308</v>
      </c>
      <c r="AQ24">
        <f t="shared" si="9"/>
        <v>-306.20727651021485</v>
      </c>
      <c r="AR24">
        <f t="shared" si="9"/>
        <v>-307.48988557942619</v>
      </c>
      <c r="AS24">
        <f t="shared" si="9"/>
        <v>5.029863709268164</v>
      </c>
      <c r="AT24">
        <f t="shared" si="9"/>
        <v>29.114035553216294</v>
      </c>
      <c r="AU24">
        <f t="shared" si="9"/>
        <v>-273.34598631694172</v>
      </c>
      <c r="AW24">
        <v>21</v>
      </c>
      <c r="AX24">
        <f>IF(Z24&gt;0, (R24*SUMPRODUCT(K24:$K$98, X24:$X$98)-K24*$AZ$3)/Z24, 0)</f>
        <v>4004.3858624900249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1.2859717E-2</v>
      </c>
      <c r="Q25" s="4">
        <f t="shared" si="21"/>
        <v>12.5</v>
      </c>
      <c r="R25">
        <f t="shared" si="0"/>
        <v>250000</v>
      </c>
      <c r="S25">
        <f t="shared" si="1"/>
        <v>4022.7729515698779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2828.9302967642816</v>
      </c>
      <c r="AC25">
        <f t="shared" si="2"/>
        <v>2776.9545153503527</v>
      </c>
      <c r="AE25">
        <f t="shared" si="3"/>
        <v>0</v>
      </c>
      <c r="AF25">
        <f t="shared" si="4"/>
        <v>0</v>
      </c>
      <c r="AG25">
        <f t="shared" si="4"/>
        <v>-8.6288567263864984</v>
      </c>
      <c r="AH25">
        <f t="shared" si="5"/>
        <v>-2271.212383020275</v>
      </c>
      <c r="AI25">
        <f t="shared" si="6"/>
        <v>-2279.8412397466614</v>
      </c>
      <c r="AJ25">
        <f t="shared" si="7"/>
        <v>51.975781413928871</v>
      </c>
      <c r="AK25">
        <f t="shared" si="22"/>
        <v>198.02512077349974</v>
      </c>
      <c r="AL25">
        <f t="shared" si="8"/>
        <v>-2029.8403375592327</v>
      </c>
      <c r="AN25">
        <f t="shared" si="9"/>
        <v>0</v>
      </c>
      <c r="AO25">
        <f t="shared" si="9"/>
        <v>0</v>
      </c>
      <c r="AP25">
        <f t="shared" si="9"/>
        <v>-1.1190080257745769</v>
      </c>
      <c r="AQ25">
        <f t="shared" si="9"/>
        <v>-294.53552949448436</v>
      </c>
      <c r="AR25">
        <f t="shared" si="9"/>
        <v>-295.65453752025894</v>
      </c>
      <c r="AS25">
        <f t="shared" si="9"/>
        <v>6.7403270667639976</v>
      </c>
      <c r="AT25">
        <f t="shared" si="9"/>
        <v>25.680308119256715</v>
      </c>
      <c r="AU25">
        <f t="shared" si="9"/>
        <v>-263.23390233423822</v>
      </c>
      <c r="AW25">
        <v>22</v>
      </c>
      <c r="AX25">
        <f>IF(Z25&gt;0, (R25*SUMPRODUCT(K25:$K$98, X25:$X$98)-K25*$AZ$3)/Z25, 0)</f>
        <v>4022.7729515698779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1.4223828000000001E-2</v>
      </c>
      <c r="Q26" s="4">
        <f t="shared" si="21"/>
        <v>12.5</v>
      </c>
      <c r="R26">
        <f t="shared" si="0"/>
        <v>250000</v>
      </c>
      <c r="S26">
        <f t="shared" si="1"/>
        <v>4022.3652020606969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2776.9545153503527</v>
      </c>
      <c r="AC26">
        <f t="shared" si="2"/>
        <v>2709.4113921918379</v>
      </c>
      <c r="AE26">
        <f t="shared" si="3"/>
        <v>0</v>
      </c>
      <c r="AF26">
        <f t="shared" si="4"/>
        <v>0</v>
      </c>
      <c r="AG26">
        <f t="shared" si="4"/>
        <v>-8.4198327852098682</v>
      </c>
      <c r="AH26">
        <f t="shared" si="5"/>
        <v>-2454.7074782552927</v>
      </c>
      <c r="AI26">
        <f t="shared" si="6"/>
        <v>-2463.1273110405027</v>
      </c>
      <c r="AJ26">
        <f t="shared" si="7"/>
        <v>67.543123158514845</v>
      </c>
      <c r="AK26">
        <f t="shared" si="22"/>
        <v>194.38681607452472</v>
      </c>
      <c r="AL26">
        <f t="shared" si="8"/>
        <v>-2201.1973718074632</v>
      </c>
      <c r="AN26">
        <f t="shared" si="9"/>
        <v>0</v>
      </c>
      <c r="AO26">
        <f t="shared" si="9"/>
        <v>0</v>
      </c>
      <c r="AP26">
        <f t="shared" si="9"/>
        <v>-0.97491193556035172</v>
      </c>
      <c r="AQ26">
        <f t="shared" si="9"/>
        <v>-284.22460159352056</v>
      </c>
      <c r="AR26">
        <f t="shared" si="9"/>
        <v>-285.19951352908095</v>
      </c>
      <c r="AS26">
        <f t="shared" si="9"/>
        <v>7.8206537602418216</v>
      </c>
      <c r="AT26">
        <f t="shared" si="9"/>
        <v>22.507576093377889</v>
      </c>
      <c r="AU26">
        <f t="shared" si="9"/>
        <v>-254.87128367546126</v>
      </c>
      <c r="AW26">
        <v>23</v>
      </c>
      <c r="AX26">
        <f>IF(Z26&gt;0, (R26*SUMPRODUCT(K26:$K$98, X26:$X$98)-K26*$AZ$3)/Z26, 0)</f>
        <v>4022.3652020606969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1.5749540999999999E-2</v>
      </c>
      <c r="Q27" s="4">
        <f t="shared" si="21"/>
        <v>12.5</v>
      </c>
      <c r="R27">
        <f t="shared" si="0"/>
        <v>250000</v>
      </c>
      <c r="S27">
        <f t="shared" si="1"/>
        <v>4004.4042834974289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2709.4113921918379</v>
      </c>
      <c r="AC27">
        <f t="shared" si="2"/>
        <v>2627.8585819697196</v>
      </c>
      <c r="AE27">
        <f t="shared" si="3"/>
        <v>0</v>
      </c>
      <c r="AF27">
        <f t="shared" si="4"/>
        <v>0</v>
      </c>
      <c r="AG27">
        <f t="shared" si="4"/>
        <v>-8.2030259556939633</v>
      </c>
      <c r="AH27">
        <f t="shared" si="5"/>
        <v>-2652.1700332761402</v>
      </c>
      <c r="AI27">
        <f t="shared" si="6"/>
        <v>-2660.3730592318343</v>
      </c>
      <c r="AJ27">
        <f t="shared" si="7"/>
        <v>81.552810222118296</v>
      </c>
      <c r="AK27">
        <f t="shared" si="22"/>
        <v>189.65879745342866</v>
      </c>
      <c r="AL27">
        <f t="shared" si="8"/>
        <v>-2389.1614515562874</v>
      </c>
      <c r="AN27">
        <f t="shared" si="9"/>
        <v>0</v>
      </c>
      <c r="AO27">
        <f t="shared" si="9"/>
        <v>0</v>
      </c>
      <c r="AP27">
        <f t="shared" si="9"/>
        <v>-0.84804321491450996</v>
      </c>
      <c r="AQ27">
        <f t="shared" si="9"/>
        <v>-274.18599108030566</v>
      </c>
      <c r="AR27">
        <f t="shared" si="9"/>
        <v>-275.03403429522018</v>
      </c>
      <c r="AS27">
        <f t="shared" si="9"/>
        <v>8.4310725992609949</v>
      </c>
      <c r="AT27">
        <f t="shared" si="9"/>
        <v>19.607259223357996</v>
      </c>
      <c r="AU27">
        <f t="shared" si="9"/>
        <v>-246.99570247260118</v>
      </c>
      <c r="AW27">
        <v>24</v>
      </c>
      <c r="AX27">
        <f>IF(Z27&gt;0, (R27*SUMPRODUCT(K27:$K$98, X27:$X$98)-K27*$AZ$3)/Z27, 0)</f>
        <v>4004.4042834974289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1.7447312E-2</v>
      </c>
      <c r="Q28" s="4">
        <f t="shared" si="21"/>
        <v>12.5</v>
      </c>
      <c r="R28">
        <f t="shared" si="0"/>
        <v>250000</v>
      </c>
      <c r="S28">
        <f t="shared" si="1"/>
        <v>3971.3419387965992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2627.8585819697196</v>
      </c>
      <c r="AC28">
        <f t="shared" si="2"/>
        <v>2534.6295474710214</v>
      </c>
      <c r="AE28">
        <f t="shared" si="3"/>
        <v>0</v>
      </c>
      <c r="AF28">
        <f t="shared" si="4"/>
        <v>0</v>
      </c>
      <c r="AG28">
        <f t="shared" si="4"/>
        <v>-7.9778749429439326</v>
      </c>
      <c r="AH28">
        <f t="shared" si="5"/>
        <v>-2862.4150638618148</v>
      </c>
      <c r="AI28">
        <f t="shared" si="6"/>
        <v>-2870.3929388047586</v>
      </c>
      <c r="AJ28">
        <f t="shared" si="7"/>
        <v>93.229034498698184</v>
      </c>
      <c r="AK28">
        <f t="shared" si="22"/>
        <v>183.95010073788038</v>
      </c>
      <c r="AL28">
        <f t="shared" si="8"/>
        <v>-2593.2138035681801</v>
      </c>
      <c r="AN28">
        <f t="shared" si="9"/>
        <v>0</v>
      </c>
      <c r="AO28">
        <f t="shared" si="9"/>
        <v>0</v>
      </c>
      <c r="AP28">
        <f t="shared" si="9"/>
        <v>-0.73639884661184662</v>
      </c>
      <c r="AQ28">
        <f t="shared" si="9"/>
        <v>-264.21561714458045</v>
      </c>
      <c r="AR28">
        <f t="shared" si="9"/>
        <v>-264.9520159911923</v>
      </c>
      <c r="AS28">
        <f t="shared" si="9"/>
        <v>8.6055188839853294</v>
      </c>
      <c r="AT28">
        <f t="shared" si="9"/>
        <v>16.979539411972969</v>
      </c>
      <c r="AU28">
        <f t="shared" si="9"/>
        <v>-239.36695769523399</v>
      </c>
      <c r="AW28">
        <v>25</v>
      </c>
      <c r="AX28">
        <f>IF(Z28&gt;0, (R28*SUMPRODUCT(K28:$K$98, X28:$X$98)-K28*$AZ$3)/Z28, 0)</f>
        <v>3971.3419387965992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1.9300032000000002E-2</v>
      </c>
      <c r="Q29" s="4">
        <f t="shared" si="21"/>
        <v>12.5</v>
      </c>
      <c r="R29">
        <f t="shared" si="0"/>
        <v>250000</v>
      </c>
      <c r="S29">
        <f t="shared" si="1"/>
        <v>3925.5294897327767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2534.6295474710214</v>
      </c>
      <c r="AC29">
        <f t="shared" si="2"/>
        <v>2431.9826415600228</v>
      </c>
      <c r="AE29">
        <f t="shared" si="3"/>
        <v>0</v>
      </c>
      <c r="AF29">
        <f t="shared" si="4"/>
        <v>0</v>
      </c>
      <c r="AG29">
        <f t="shared" si="4"/>
        <v>-7.7441229518236776</v>
      </c>
      <c r="AH29">
        <f t="shared" si="5"/>
        <v>-3079.4648338163215</v>
      </c>
      <c r="AI29">
        <f t="shared" si="6"/>
        <v>-3087.2089567681451</v>
      </c>
      <c r="AJ29">
        <f t="shared" si="7"/>
        <v>102.64690591099861</v>
      </c>
      <c r="AK29">
        <f t="shared" si="22"/>
        <v>177.42406832297152</v>
      </c>
      <c r="AL29">
        <f t="shared" si="8"/>
        <v>-2807.1379825341751</v>
      </c>
      <c r="AN29">
        <f t="shared" si="9"/>
        <v>0</v>
      </c>
      <c r="AO29">
        <f t="shared" si="9"/>
        <v>0</v>
      </c>
      <c r="AP29">
        <f t="shared" si="9"/>
        <v>-0.63823422932263973</v>
      </c>
      <c r="AQ29">
        <f t="shared" si="9"/>
        <v>-253.79502329235234</v>
      </c>
      <c r="AR29">
        <f t="shared" si="9"/>
        <v>-254.43325752167499</v>
      </c>
      <c r="AS29">
        <f t="shared" si="9"/>
        <v>8.4596757171878298</v>
      </c>
      <c r="AT29">
        <f t="shared" si="9"/>
        <v>14.622458116155356</v>
      </c>
      <c r="AU29">
        <f t="shared" si="9"/>
        <v>-231.3511236883318</v>
      </c>
      <c r="AW29">
        <v>26</v>
      </c>
      <c r="AX29">
        <f>IF(Z29&gt;0, (R29*SUMPRODUCT(K29:$K$98, X29:$X$98)-K29*$AZ$3)/Z29, 0)</f>
        <v>3925.5294897327767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2.1337168E-2</v>
      </c>
      <c r="Q30" s="4">
        <f t="shared" si="21"/>
        <v>12.5</v>
      </c>
      <c r="R30">
        <f t="shared" si="0"/>
        <v>250000</v>
      </c>
      <c r="S30">
        <f t="shared" si="1"/>
        <v>3869.997187413423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2431.9826415600228</v>
      </c>
      <c r="AC30">
        <f t="shared" si="2"/>
        <v>2322.4453961547943</v>
      </c>
      <c r="AE30">
        <f t="shared" si="3"/>
        <v>0</v>
      </c>
      <c r="AF30">
        <f t="shared" si="4"/>
        <v>0</v>
      </c>
      <c r="AG30">
        <f t="shared" si="4"/>
        <v>-7.5014440698697227</v>
      </c>
      <c r="AH30">
        <f t="shared" si="5"/>
        <v>-3304.7530487143545</v>
      </c>
      <c r="AI30">
        <f t="shared" si="6"/>
        <v>-3312.2544927842241</v>
      </c>
      <c r="AJ30">
        <f t="shared" si="7"/>
        <v>109.53724540522853</v>
      </c>
      <c r="AK30">
        <f t="shared" si="22"/>
        <v>170.2387849092016</v>
      </c>
      <c r="AL30">
        <f t="shared" si="8"/>
        <v>-3032.4784624697941</v>
      </c>
      <c r="AN30">
        <f t="shared" si="9"/>
        <v>0</v>
      </c>
      <c r="AO30">
        <f t="shared" si="9"/>
        <v>0</v>
      </c>
      <c r="AP30">
        <f t="shared" si="9"/>
        <v>-0.55199444290625488</v>
      </c>
      <c r="AQ30">
        <f t="shared" si="9"/>
        <v>-243.18055311442302</v>
      </c>
      <c r="AR30">
        <f t="shared" si="9"/>
        <v>-243.73254755732927</v>
      </c>
      <c r="AS30">
        <f t="shared" si="9"/>
        <v>8.0603081475744354</v>
      </c>
      <c r="AT30">
        <f t="shared" si="9"/>
        <v>12.527036442814468</v>
      </c>
      <c r="AU30">
        <f t="shared" si="9"/>
        <v>-223.14520296694036</v>
      </c>
      <c r="AW30">
        <v>27</v>
      </c>
      <c r="AX30">
        <f>IF(Z30&gt;0, (R30*SUMPRODUCT(K30:$K$98, X30:$X$98)-K30*$AZ$3)/Z30, 0)</f>
        <v>3869.997187413423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2.3628113999999999E-2</v>
      </c>
      <c r="Q31" s="4">
        <f t="shared" si="21"/>
        <v>12.5</v>
      </c>
      <c r="R31">
        <f t="shared" si="0"/>
        <v>250000</v>
      </c>
      <c r="S31">
        <f t="shared" si="1"/>
        <v>3807.4392776130035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2322.4453961547943</v>
      </c>
      <c r="AC31">
        <f t="shared" si="2"/>
        <v>2208.0664304395891</v>
      </c>
      <c r="AE31">
        <f t="shared" si="3"/>
        <v>0</v>
      </c>
      <c r="AF31">
        <f t="shared" si="4"/>
        <v>0</v>
      </c>
      <c r="AG31">
        <f t="shared" si="4"/>
        <v>-7.2491846535235203</v>
      </c>
      <c r="AH31">
        <f t="shared" si="5"/>
        <v>-3544.8995129501154</v>
      </c>
      <c r="AI31">
        <f t="shared" si="6"/>
        <v>-3552.148697603639</v>
      </c>
      <c r="AJ31">
        <f t="shared" si="7"/>
        <v>114.37896571520514</v>
      </c>
      <c r="AK31">
        <f t="shared" si="22"/>
        <v>162.57117773083561</v>
      </c>
      <c r="AL31">
        <f t="shared" si="8"/>
        <v>-3275.1985541575982</v>
      </c>
      <c r="AN31">
        <f t="shared" si="9"/>
        <v>0</v>
      </c>
      <c r="AO31">
        <f t="shared" si="9"/>
        <v>0</v>
      </c>
      <c r="AP31">
        <f t="shared" si="9"/>
        <v>-0.47627849183289012</v>
      </c>
      <c r="AQ31">
        <f t="shared" si="9"/>
        <v>-232.90335043491933</v>
      </c>
      <c r="AR31">
        <f t="shared" si="9"/>
        <v>-233.37962892675222</v>
      </c>
      <c r="AS31">
        <f t="shared" si="9"/>
        <v>7.5148094429854488</v>
      </c>
      <c r="AT31">
        <f t="shared" si="9"/>
        <v>10.681084707575231</v>
      </c>
      <c r="AU31">
        <f t="shared" si="9"/>
        <v>-215.18373477619153</v>
      </c>
      <c r="AW31">
        <v>28</v>
      </c>
      <c r="AX31">
        <f>IF(Z31&gt;0, (R31*SUMPRODUCT(K31:$K$98, X31:$X$98)-K31*$AZ$3)/Z31, 0)</f>
        <v>3807.4392776130035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2.6203289000000001E-2</v>
      </c>
      <c r="Q32" s="4">
        <f t="shared" si="21"/>
        <v>12.5</v>
      </c>
      <c r="R32">
        <f t="shared" si="0"/>
        <v>250000</v>
      </c>
      <c r="S32">
        <f t="shared" si="1"/>
        <v>3739.520147539909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2208.0664304395891</v>
      </c>
      <c r="AC32">
        <f t="shared" si="2"/>
        <v>2090.1644973253997</v>
      </c>
      <c r="AE32">
        <f t="shared" si="3"/>
        <v>0</v>
      </c>
      <c r="AF32">
        <f t="shared" si="4"/>
        <v>0</v>
      </c>
      <c r="AG32">
        <f t="shared" si="4"/>
        <v>-6.9867403264976424</v>
      </c>
      <c r="AH32">
        <f t="shared" si="5"/>
        <v>-3799.0496098128338</v>
      </c>
      <c r="AI32">
        <f t="shared" si="6"/>
        <v>-3806.0363501393313</v>
      </c>
      <c r="AJ32">
        <f t="shared" si="7"/>
        <v>117.90193311418943</v>
      </c>
      <c r="AK32">
        <f t="shared" si="22"/>
        <v>154.56465013077124</v>
      </c>
      <c r="AL32">
        <f t="shared" si="8"/>
        <v>-3533.5697668943708</v>
      </c>
      <c r="AN32">
        <f t="shared" si="9"/>
        <v>0</v>
      </c>
      <c r="AO32">
        <f t="shared" si="9"/>
        <v>0</v>
      </c>
      <c r="AP32">
        <f t="shared" si="9"/>
        <v>-0.40985325352551766</v>
      </c>
      <c r="AQ32">
        <f t="shared" si="9"/>
        <v>-222.85826724966714</v>
      </c>
      <c r="AR32">
        <f t="shared" si="9"/>
        <v>-223.26812050319265</v>
      </c>
      <c r="AS32">
        <f t="shared" si="9"/>
        <v>6.9163141358685518</v>
      </c>
      <c r="AT32">
        <f t="shared" si="9"/>
        <v>9.06700718443415</v>
      </c>
      <c r="AU32">
        <f t="shared" si="9"/>
        <v>-207.28479918288997</v>
      </c>
      <c r="AW32">
        <v>29</v>
      </c>
      <c r="AX32">
        <f>IF(Z32&gt;0, (R32*SUMPRODUCT(K32:$K$98, X32:$X$98)-K32*$AZ$3)/Z32, 0)</f>
        <v>3739.520147539909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2.9108322999999998E-2</v>
      </c>
      <c r="Q33" s="4">
        <f t="shared" si="21"/>
        <v>12.5</v>
      </c>
      <c r="R33">
        <f t="shared" si="0"/>
        <v>250000</v>
      </c>
      <c r="S33">
        <f t="shared" si="1"/>
        <v>3667.9561375786443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2090.1644973253997</v>
      </c>
      <c r="AC33">
        <f t="shared" si="2"/>
        <v>1969.9860669692423</v>
      </c>
      <c r="AE33">
        <f t="shared" si="3"/>
        <v>0</v>
      </c>
      <c r="AF33">
        <f t="shared" si="4"/>
        <v>0</v>
      </c>
      <c r="AG33">
        <f t="shared" si="4"/>
        <v>-6.7135006290918469</v>
      </c>
      <c r="AH33">
        <f t="shared" si="5"/>
        <v>-4067.4458828163765</v>
      </c>
      <c r="AI33">
        <f t="shared" si="6"/>
        <v>-4074.1593834454684</v>
      </c>
      <c r="AJ33">
        <f t="shared" si="7"/>
        <v>120.17843035615738</v>
      </c>
      <c r="AK33">
        <f t="shared" si="22"/>
        <v>146.311514812778</v>
      </c>
      <c r="AL33">
        <f t="shared" si="8"/>
        <v>-3807.6694382765327</v>
      </c>
      <c r="AN33">
        <f t="shared" si="9"/>
        <v>0</v>
      </c>
      <c r="AO33">
        <f t="shared" si="9"/>
        <v>0</v>
      </c>
      <c r="AP33">
        <f t="shared" si="9"/>
        <v>-0.35162908937860782</v>
      </c>
      <c r="AQ33">
        <f t="shared" si="9"/>
        <v>-213.03823011110097</v>
      </c>
      <c r="AR33">
        <f t="shared" si="9"/>
        <v>-213.38985920047958</v>
      </c>
      <c r="AS33">
        <f t="shared" si="9"/>
        <v>6.2945152408219025</v>
      </c>
      <c r="AT33">
        <f t="shared" si="9"/>
        <v>7.663272495467278</v>
      </c>
      <c r="AU33">
        <f t="shared" si="9"/>
        <v>-199.43207146419039</v>
      </c>
      <c r="AW33">
        <v>30</v>
      </c>
      <c r="AX33">
        <f>IF(Z33&gt;0, (R33*SUMPRODUCT(K33:$K$98, X33:$X$98)-K33*$AZ$3)/Z33, 0)</f>
        <v>3667.9561375786443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3.2245303000000003E-2</v>
      </c>
      <c r="Q34" s="4">
        <f t="shared" si="21"/>
        <v>12.5</v>
      </c>
      <c r="R34">
        <f t="shared" si="0"/>
        <v>250000</v>
      </c>
      <c r="S34">
        <f t="shared" si="1"/>
        <v>3593.8157455565283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1969.9860669692423</v>
      </c>
      <c r="AC34">
        <f t="shared" si="2"/>
        <v>1848.6262626559173</v>
      </c>
      <c r="AE34">
        <f t="shared" si="3"/>
        <v>0</v>
      </c>
      <c r="AF34">
        <f t="shared" si="4"/>
        <v>0</v>
      </c>
      <c r="AG34">
        <f t="shared" si="4"/>
        <v>-6.4298867608251724</v>
      </c>
      <c r="AH34">
        <f t="shared" si="5"/>
        <v>-4329.5772395151453</v>
      </c>
      <c r="AI34">
        <f t="shared" si="6"/>
        <v>-4336.0071262759702</v>
      </c>
      <c r="AJ34">
        <f t="shared" si="7"/>
        <v>121.35980431332496</v>
      </c>
      <c r="AK34">
        <f t="shared" si="22"/>
        <v>137.89902468784697</v>
      </c>
      <c r="AL34">
        <f t="shared" si="8"/>
        <v>-4076.748297274798</v>
      </c>
      <c r="AN34">
        <f t="shared" si="9"/>
        <v>0</v>
      </c>
      <c r="AO34">
        <f t="shared" si="9"/>
        <v>0</v>
      </c>
      <c r="AP34">
        <f t="shared" si="9"/>
        <v>-0.30069143924481651</v>
      </c>
      <c r="AQ34">
        <f t="shared" si="9"/>
        <v>-202.47118804691596</v>
      </c>
      <c r="AR34">
        <f t="shared" si="9"/>
        <v>-202.77187948616074</v>
      </c>
      <c r="AS34">
        <f t="shared" si="9"/>
        <v>5.6753494397092359</v>
      </c>
      <c r="AT34">
        <f t="shared" si="9"/>
        <v>6.4488003826872715</v>
      </c>
      <c r="AU34">
        <f t="shared" ref="AU34:AU69" si="23">AL34*$K34</f>
        <v>-190.64772966376424</v>
      </c>
      <c r="AW34">
        <v>31</v>
      </c>
      <c r="AX34">
        <f>IF(Z34&gt;0, (R34*SUMPRODUCT(K34:$K$98, X34:$X$98)-K34*$AZ$3)/Z34, 0)</f>
        <v>3593.8157455565283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3.5522971E-2</v>
      </c>
      <c r="Q35" s="4">
        <f t="shared" si="21"/>
        <v>12.5</v>
      </c>
      <c r="R35">
        <f t="shared" si="0"/>
        <v>250000</v>
      </c>
      <c r="S35">
        <f t="shared" si="1"/>
        <v>3519.5542450332055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1848.6262626559173</v>
      </c>
      <c r="AC35">
        <f t="shared" si="2"/>
        <v>1728.0108119284437</v>
      </c>
      <c r="AE35">
        <f t="shared" si="3"/>
        <v>0</v>
      </c>
      <c r="AF35">
        <f t="shared" ref="AF35:AG69" si="24">-$Z35*P35</f>
        <v>0</v>
      </c>
      <c r="AG35">
        <f t="shared" si="24"/>
        <v>-6.1371792122788431</v>
      </c>
      <c r="AH35">
        <f t="shared" si="5"/>
        <v>-4568.1736187615306</v>
      </c>
      <c r="AI35">
        <f t="shared" ref="AI35:AI66" si="25">SUM(AE35:AH35)</f>
        <v>-4574.3107979738097</v>
      </c>
      <c r="AJ35">
        <f t="shared" si="7"/>
        <v>120.61545072747367</v>
      </c>
      <c r="AK35">
        <f t="shared" si="22"/>
        <v>129.40383838591421</v>
      </c>
      <c r="AL35">
        <f t="shared" si="8"/>
        <v>-4324.2915088604213</v>
      </c>
      <c r="AN35">
        <f t="shared" ref="AN35:AT69" si="26">AE35*$K35</f>
        <v>0</v>
      </c>
      <c r="AO35">
        <f t="shared" si="26"/>
        <v>0</v>
      </c>
      <c r="AP35">
        <f t="shared" si="26"/>
        <v>-0.25625274247868429</v>
      </c>
      <c r="AQ35">
        <f t="shared" si="26"/>
        <v>-190.74023707574784</v>
      </c>
      <c r="AR35">
        <f t="shared" si="26"/>
        <v>-190.99648981822654</v>
      </c>
      <c r="AS35">
        <f t="shared" si="26"/>
        <v>5.036196429196508</v>
      </c>
      <c r="AT35">
        <f t="shared" si="26"/>
        <v>5.4031481445603786</v>
      </c>
      <c r="AU35">
        <f t="shared" si="23"/>
        <v>-180.55714524446964</v>
      </c>
      <c r="AW35">
        <v>32</v>
      </c>
      <c r="AX35">
        <f>IF(Z35&gt;0, (R35*SUMPRODUCT(K35:$K$98, X35:$X$98)-K35*$AZ$3)/Z35, 0)</f>
        <v>3519.5542450332055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4.8051124000000001E-2</v>
      </c>
      <c r="Q36" s="4">
        <f t="shared" si="21"/>
        <v>12.5</v>
      </c>
      <c r="R36">
        <f t="shared" si="0"/>
        <v>250000</v>
      </c>
      <c r="S36">
        <f t="shared" si="1"/>
        <v>3482.0562770942383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1728.0108119284437</v>
      </c>
      <c r="AC36">
        <f t="shared" si="2"/>
        <v>1610.3560546021981</v>
      </c>
      <c r="AE36">
        <f t="shared" si="3"/>
        <v>0</v>
      </c>
      <c r="AF36">
        <f t="shared" si="24"/>
        <v>0</v>
      </c>
      <c r="AG36">
        <f t="shared" si="24"/>
        <v>-5.7809090608166223</v>
      </c>
      <c r="AH36">
        <f t="shared" si="5"/>
        <v>-5897.9671867886609</v>
      </c>
      <c r="AI36">
        <f t="shared" si="25"/>
        <v>-5903.748095849478</v>
      </c>
      <c r="AJ36">
        <f t="shared" si="7"/>
        <v>117.65475732624554</v>
      </c>
      <c r="AK36">
        <f t="shared" si="22"/>
        <v>120.96075683499107</v>
      </c>
      <c r="AL36">
        <f t="shared" si="8"/>
        <v>-5665.1325816882418</v>
      </c>
      <c r="AN36">
        <f t="shared" si="26"/>
        <v>0</v>
      </c>
      <c r="AO36">
        <f t="shared" si="26"/>
        <v>0</v>
      </c>
      <c r="AP36">
        <f t="shared" si="26"/>
        <v>-0.21551516316938765</v>
      </c>
      <c r="AQ36">
        <f t="shared" si="26"/>
        <v>-219.87914828898801</v>
      </c>
      <c r="AR36">
        <f t="shared" si="26"/>
        <v>-220.09466345215742</v>
      </c>
      <c r="AS36">
        <f t="shared" si="26"/>
        <v>4.3862278330388795</v>
      </c>
      <c r="AT36">
        <f t="shared" si="26"/>
        <v>4.5094771379612713</v>
      </c>
      <c r="AU36">
        <f t="shared" si="23"/>
        <v>-211.19895848115729</v>
      </c>
      <c r="AW36">
        <v>33</v>
      </c>
      <c r="AX36">
        <f>IF(Z36&gt;0, (R36*SUMPRODUCT(K36:$K$98, X36:$X$98)-K36*$AZ$3)/Z36, 0)</f>
        <v>3482.0562770942383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6.1583839000000001E-2</v>
      </c>
      <c r="Q37" s="4">
        <f t="shared" si="21"/>
        <v>12.5</v>
      </c>
      <c r="R37">
        <f t="shared" si="0"/>
        <v>250000</v>
      </c>
      <c r="S37">
        <f t="shared" si="1"/>
        <v>3390.4125941845277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1610.3560546021981</v>
      </c>
      <c r="AC37">
        <f t="shared" si="2"/>
        <v>1455.7317989466951</v>
      </c>
      <c r="AE37">
        <f t="shared" si="3"/>
        <v>0</v>
      </c>
      <c r="AF37">
        <f t="shared" si="24"/>
        <v>0</v>
      </c>
      <c r="AG37">
        <f t="shared" si="24"/>
        <v>-5.3670893973334834</v>
      </c>
      <c r="AH37">
        <f t="shared" si="5"/>
        <v>-7120.2114574994412</v>
      </c>
      <c r="AI37">
        <f t="shared" si="25"/>
        <v>-7125.5785468967742</v>
      </c>
      <c r="AJ37">
        <f t="shared" si="7"/>
        <v>154.62425565550302</v>
      </c>
      <c r="AK37">
        <f t="shared" si="22"/>
        <v>112.72492382215388</v>
      </c>
      <c r="AL37">
        <f t="shared" si="8"/>
        <v>-6858.2293674191169</v>
      </c>
      <c r="AN37">
        <f t="shared" si="26"/>
        <v>0</v>
      </c>
      <c r="AO37">
        <f t="shared" si="26"/>
        <v>0</v>
      </c>
      <c r="AP37">
        <f t="shared" si="26"/>
        <v>-0.17864978609554594</v>
      </c>
      <c r="AQ37">
        <f t="shared" si="26"/>
        <v>-237.00448411932675</v>
      </c>
      <c r="AR37">
        <f t="shared" si="26"/>
        <v>-237.1831339054223</v>
      </c>
      <c r="AS37">
        <f t="shared" si="26"/>
        <v>5.1468474163599325</v>
      </c>
      <c r="AT37">
        <f t="shared" si="26"/>
        <v>3.7521796336147766</v>
      </c>
      <c r="AU37">
        <f t="shared" si="23"/>
        <v>-228.28410685544756</v>
      </c>
      <c r="AW37">
        <v>34</v>
      </c>
      <c r="AX37">
        <f>IF(Z37&gt;0, (R37*SUMPRODUCT(K37:$K$98, X37:$X$98)-K37*$AZ$3)/Z37, 0)</f>
        <v>3390.4125941845277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7.6495508000000004E-2</v>
      </c>
      <c r="Q38" s="4">
        <f t="shared" si="21"/>
        <v>12.5</v>
      </c>
      <c r="R38">
        <f t="shared" si="0"/>
        <v>250000</v>
      </c>
      <c r="S38">
        <f t="shared" si="1"/>
        <v>3255.7286476783815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1455.7317989466951</v>
      </c>
      <c r="AC38">
        <f t="shared" si="2"/>
        <v>1276.9906118215495</v>
      </c>
      <c r="AE38">
        <f t="shared" si="3"/>
        <v>0</v>
      </c>
      <c r="AF38">
        <f t="shared" si="24"/>
        <v>0</v>
      </c>
      <c r="AG38">
        <f t="shared" si="24"/>
        <v>-4.9028602734297095</v>
      </c>
      <c r="AH38">
        <f t="shared" si="5"/>
        <v>-8211.1645986087733</v>
      </c>
      <c r="AI38">
        <f t="shared" si="25"/>
        <v>-8216.0674588822021</v>
      </c>
      <c r="AJ38">
        <f t="shared" si="7"/>
        <v>178.74118712514564</v>
      </c>
      <c r="AK38">
        <f t="shared" si="22"/>
        <v>101.90122592626867</v>
      </c>
      <c r="AL38">
        <f t="shared" si="8"/>
        <v>-7935.425045830787</v>
      </c>
      <c r="AN38">
        <f t="shared" si="26"/>
        <v>0</v>
      </c>
      <c r="AO38">
        <f t="shared" si="26"/>
        <v>0</v>
      </c>
      <c r="AP38">
        <f t="shared" si="26"/>
        <v>-0.14571194829742887</v>
      </c>
      <c r="AQ38">
        <f t="shared" si="26"/>
        <v>-244.03403824053791</v>
      </c>
      <c r="AR38">
        <f t="shared" si="26"/>
        <v>-244.17975018883533</v>
      </c>
      <c r="AS38">
        <f t="shared" si="26"/>
        <v>5.3121494728588612</v>
      </c>
      <c r="AT38">
        <f t="shared" si="26"/>
        <v>3.0284824236335548</v>
      </c>
      <c r="AU38">
        <f t="shared" si="23"/>
        <v>-235.83911829234287</v>
      </c>
      <c r="AW38">
        <v>35</v>
      </c>
      <c r="AX38">
        <f>IF(Z38&gt;0, (R38*SUMPRODUCT(K38:$K$98, X38:$X$98)-K38*$AZ$3)/Z38, 0)</f>
        <v>3255.7286476783815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9.2986215999999997E-2</v>
      </c>
      <c r="Q39" s="4">
        <f t="shared" si="21"/>
        <v>12.5</v>
      </c>
      <c r="R39">
        <f t="shared" si="0"/>
        <v>250000</v>
      </c>
      <c r="S39">
        <f t="shared" si="1"/>
        <v>3083.7705852610757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1276.9906118215495</v>
      </c>
      <c r="AC39">
        <f t="shared" si="2"/>
        <v>1084.977374468675</v>
      </c>
      <c r="AE39">
        <f t="shared" si="3"/>
        <v>0</v>
      </c>
      <c r="AF39">
        <f t="shared" si="24"/>
        <v>0</v>
      </c>
      <c r="AG39">
        <f t="shared" si="24"/>
        <v>-4.3979332462924585</v>
      </c>
      <c r="AH39">
        <f t="shared" si="5"/>
        <v>-9117.9684880590794</v>
      </c>
      <c r="AI39">
        <f t="shared" si="25"/>
        <v>-9122.3664213053726</v>
      </c>
      <c r="AJ39">
        <f t="shared" si="7"/>
        <v>192.01323735287451</v>
      </c>
      <c r="AK39">
        <f t="shared" si="22"/>
        <v>89.389342827508472</v>
      </c>
      <c r="AL39">
        <f t="shared" si="8"/>
        <v>-8840.9638411249907</v>
      </c>
      <c r="AN39">
        <f t="shared" si="26"/>
        <v>0</v>
      </c>
      <c r="AO39">
        <f t="shared" si="26"/>
        <v>0</v>
      </c>
      <c r="AP39">
        <f t="shared" si="26"/>
        <v>-0.11670145188954377</v>
      </c>
      <c r="AQ39">
        <f t="shared" si="26"/>
        <v>-241.95004818152768</v>
      </c>
      <c r="AR39">
        <f t="shared" si="26"/>
        <v>-242.06674963341726</v>
      </c>
      <c r="AS39">
        <f t="shared" si="26"/>
        <v>5.0951713739590279</v>
      </c>
      <c r="AT39">
        <f t="shared" si="26"/>
        <v>2.3719928219048518</v>
      </c>
      <c r="AU39">
        <f t="shared" si="23"/>
        <v>-234.5995854375534</v>
      </c>
      <c r="AW39">
        <v>36</v>
      </c>
      <c r="AX39">
        <f>IF(Z39&gt;0, (R39*SUMPRODUCT(K39:$K$98, X39:$X$98)-K39*$AZ$3)/Z39, 0)</f>
        <v>3083.7705852610757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0.109364504</v>
      </c>
      <c r="Q40" s="4">
        <f t="shared" si="21"/>
        <v>12.5</v>
      </c>
      <c r="R40">
        <f t="shared" si="0"/>
        <v>250000</v>
      </c>
      <c r="S40">
        <f t="shared" si="1"/>
        <v>2870.7718594916837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1084.977374468675</v>
      </c>
      <c r="AC40">
        <f t="shared" si="2"/>
        <v>889.47446993684616</v>
      </c>
      <c r="AE40">
        <f t="shared" si="3"/>
        <v>0</v>
      </c>
      <c r="AF40">
        <f t="shared" si="24"/>
        <v>0</v>
      </c>
      <c r="AG40">
        <f t="shared" si="24"/>
        <v>-3.8729761257236492</v>
      </c>
      <c r="AH40">
        <f t="shared" si="5"/>
        <v>-9619.5557621176904</v>
      </c>
      <c r="AI40">
        <f t="shared" si="25"/>
        <v>-9623.428738243414</v>
      </c>
      <c r="AJ40">
        <f t="shared" si="7"/>
        <v>195.50290453182879</v>
      </c>
      <c r="AK40">
        <f t="shared" si="22"/>
        <v>75.94841621280726</v>
      </c>
      <c r="AL40">
        <f t="shared" si="8"/>
        <v>-9351.9774174987797</v>
      </c>
      <c r="AN40">
        <f t="shared" si="26"/>
        <v>0</v>
      </c>
      <c r="AO40">
        <f t="shared" si="26"/>
        <v>0</v>
      </c>
      <c r="AP40">
        <f t="shared" si="26"/>
        <v>-9.1760215150596874E-2</v>
      </c>
      <c r="AQ40">
        <f t="shared" si="26"/>
        <v>-227.91065003535383</v>
      </c>
      <c r="AR40">
        <f t="shared" si="26"/>
        <v>-228.00241025050443</v>
      </c>
      <c r="AS40">
        <f t="shared" si="26"/>
        <v>4.6319388501408101</v>
      </c>
      <c r="AT40">
        <f t="shared" si="26"/>
        <v>1.7994025229711783</v>
      </c>
      <c r="AU40">
        <f t="shared" si="23"/>
        <v>-221.57106887739246</v>
      </c>
      <c r="AW40">
        <v>37</v>
      </c>
      <c r="AX40">
        <f>IF(Z40&gt;0, (R40*SUMPRODUCT(K40:$K$98, X40:$X$98)-K40*$AZ$3)/Z40, 0)</f>
        <v>2870.7718594916837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0.12705264299999999</v>
      </c>
      <c r="Q41" s="4">
        <f t="shared" si="21"/>
        <v>12.5</v>
      </c>
      <c r="R41">
        <f t="shared" si="0"/>
        <v>250000</v>
      </c>
      <c r="S41">
        <f t="shared" si="1"/>
        <v>2629.4052026337063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889.47446993684616</v>
      </c>
      <c r="AC41">
        <f t="shared" si="2"/>
        <v>703.03448387443791</v>
      </c>
      <c r="AE41">
        <f t="shared" si="3"/>
        <v>0</v>
      </c>
      <c r="AF41">
        <f t="shared" si="24"/>
        <v>0</v>
      </c>
      <c r="AG41">
        <f t="shared" si="24"/>
        <v>-3.3421745114173227</v>
      </c>
      <c r="AH41">
        <f t="shared" si="5"/>
        <v>-9841.4370609817979</v>
      </c>
      <c r="AI41">
        <f t="shared" si="25"/>
        <v>-9844.7792354932153</v>
      </c>
      <c r="AJ41">
        <f t="shared" si="7"/>
        <v>186.43998606240825</v>
      </c>
      <c r="AK41">
        <f t="shared" si="22"/>
        <v>62.263212895579237</v>
      </c>
      <c r="AL41">
        <f t="shared" si="8"/>
        <v>-9596.0760365352271</v>
      </c>
      <c r="AN41">
        <f t="shared" si="26"/>
        <v>0</v>
      </c>
      <c r="AO41">
        <f t="shared" si="26"/>
        <v>0</v>
      </c>
      <c r="AP41">
        <f t="shared" si="26"/>
        <v>-7.0700209948177606E-2</v>
      </c>
      <c r="AQ41">
        <f t="shared" si="26"/>
        <v>-208.18531887735668</v>
      </c>
      <c r="AR41">
        <f t="shared" si="26"/>
        <v>-208.25601908730488</v>
      </c>
      <c r="AS41">
        <f t="shared" si="26"/>
        <v>3.943943116171313</v>
      </c>
      <c r="AT41">
        <f t="shared" si="26"/>
        <v>1.3171132173761797</v>
      </c>
      <c r="AU41">
        <f t="shared" si="23"/>
        <v>-202.99496275375736</v>
      </c>
      <c r="AW41">
        <v>38</v>
      </c>
      <c r="AX41">
        <f>IF(Z41&gt;0, (R41*SUMPRODUCT(K41:$K$98, X41:$X$98)-K41*$AZ$3)/Z41, 0)</f>
        <v>2629.4052026337063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0.145586511</v>
      </c>
      <c r="Q42" s="4">
        <f t="shared" si="21"/>
        <v>12.5</v>
      </c>
      <c r="R42">
        <f t="shared" si="0"/>
        <v>250000</v>
      </c>
      <c r="S42">
        <f t="shared" si="1"/>
        <v>2355.789955356322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703.03448387443791</v>
      </c>
      <c r="AC42">
        <f t="shared" si="2"/>
        <v>531.87654354435449</v>
      </c>
      <c r="AE42">
        <f t="shared" si="3"/>
        <v>0</v>
      </c>
      <c r="AF42">
        <f t="shared" si="24"/>
        <v>0</v>
      </c>
      <c r="AG42">
        <f t="shared" si="24"/>
        <v>-2.8221772400327718</v>
      </c>
      <c r="AH42">
        <f t="shared" si="5"/>
        <v>-9731.5105254075552</v>
      </c>
      <c r="AI42">
        <f t="shared" si="25"/>
        <v>-9734.3327026475872</v>
      </c>
      <c r="AJ42">
        <f t="shared" si="7"/>
        <v>171.15794033008342</v>
      </c>
      <c r="AK42">
        <f t="shared" si="22"/>
        <v>49.212413871210657</v>
      </c>
      <c r="AL42">
        <f t="shared" si="8"/>
        <v>-9513.9623484462918</v>
      </c>
      <c r="AN42">
        <f t="shared" si="26"/>
        <v>0</v>
      </c>
      <c r="AO42">
        <f t="shared" si="26"/>
        <v>0</v>
      </c>
      <c r="AP42">
        <f t="shared" si="26"/>
        <v>-5.3303759781583179E-2</v>
      </c>
      <c r="AQ42">
        <f t="shared" si="26"/>
        <v>-183.80351595219054</v>
      </c>
      <c r="AR42">
        <f t="shared" si="26"/>
        <v>-183.85681971197209</v>
      </c>
      <c r="AS42">
        <f t="shared" si="26"/>
        <v>3.2327387545508555</v>
      </c>
      <c r="AT42">
        <f t="shared" si="26"/>
        <v>0.92949749932516756</v>
      </c>
      <c r="AU42">
        <f t="shared" si="23"/>
        <v>-179.69458345809605</v>
      </c>
      <c r="AW42">
        <v>39</v>
      </c>
      <c r="AX42">
        <f>IF(Z42&gt;0, (R42*SUMPRODUCT(K42:$K$98, X42:$X$98)-K42*$AZ$3)/Z42, 0)</f>
        <v>2355.789955356322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0.16473611299999999</v>
      </c>
      <c r="Q43" s="4">
        <f t="shared" si="21"/>
        <v>12.5</v>
      </c>
      <c r="R43">
        <f t="shared" si="0"/>
        <v>250000</v>
      </c>
      <c r="S43">
        <f t="shared" si="1"/>
        <v>2045.5478978961082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531.87654354435449</v>
      </c>
      <c r="AC43">
        <f t="shared" si="2"/>
        <v>381.13318700937197</v>
      </c>
      <c r="AE43">
        <f t="shared" si="3"/>
        <v>0</v>
      </c>
      <c r="AF43">
        <f t="shared" si="24"/>
        <v>0</v>
      </c>
      <c r="AG43">
        <f t="shared" si="24"/>
        <v>-2.3290409589123771</v>
      </c>
      <c r="AH43">
        <f t="shared" si="5"/>
        <v>-9298.2901744013361</v>
      </c>
      <c r="AI43">
        <f t="shared" si="25"/>
        <v>-9300.6192153602478</v>
      </c>
      <c r="AJ43">
        <f t="shared" si="7"/>
        <v>150.74335653498252</v>
      </c>
      <c r="AK43">
        <f t="shared" si="22"/>
        <v>37.231358048104816</v>
      </c>
      <c r="AL43">
        <f t="shared" si="8"/>
        <v>-9112.6445007771617</v>
      </c>
      <c r="AN43">
        <f t="shared" si="26"/>
        <v>0</v>
      </c>
      <c r="AO43">
        <f t="shared" si="26"/>
        <v>0</v>
      </c>
      <c r="AP43">
        <f t="shared" si="26"/>
        <v>-3.9276489275949636E-2</v>
      </c>
      <c r="AQ43">
        <f t="shared" si="26"/>
        <v>-156.80453919113822</v>
      </c>
      <c r="AR43">
        <f t="shared" si="26"/>
        <v>-156.84381568041417</v>
      </c>
      <c r="AS43">
        <f t="shared" si="26"/>
        <v>2.542106356571654</v>
      </c>
      <c r="AT43">
        <f t="shared" si="26"/>
        <v>0.6278623093808996</v>
      </c>
      <c r="AU43">
        <f t="shared" si="23"/>
        <v>-153.67384701446161</v>
      </c>
      <c r="AW43">
        <v>40</v>
      </c>
      <c r="AX43">
        <f>IF(Z43&gt;0, (R43*SUMPRODUCT(K43:$K$98, X43:$X$98)-K43*$AZ$3)/Z43, 0)</f>
        <v>2045.5478978961082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0.18528323299999999</v>
      </c>
      <c r="Q44" s="4">
        <f t="shared" si="21"/>
        <v>12.5</v>
      </c>
      <c r="R44">
        <f t="shared" si="0"/>
        <v>250000</v>
      </c>
      <c r="S44">
        <f t="shared" si="1"/>
        <v>1693.0168023462911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381.13318700937197</v>
      </c>
      <c r="AC44">
        <f t="shared" si="2"/>
        <v>253.84664729788369</v>
      </c>
      <c r="AE44">
        <f t="shared" si="3"/>
        <v>0</v>
      </c>
      <c r="AF44">
        <f t="shared" si="24"/>
        <v>0</v>
      </c>
      <c r="AG44">
        <f t="shared" si="24"/>
        <v>-1.8742183106665478</v>
      </c>
      <c r="AH44">
        <f t="shared" si="5"/>
        <v>-8630.6447731341086</v>
      </c>
      <c r="AI44">
        <f t="shared" si="25"/>
        <v>-8632.5189914447747</v>
      </c>
      <c r="AJ44">
        <f t="shared" si="7"/>
        <v>127.28653971148827</v>
      </c>
      <c r="AK44">
        <f t="shared" si="22"/>
        <v>26.679323090656041</v>
      </c>
      <c r="AL44">
        <f t="shared" si="8"/>
        <v>-8478.5531286426303</v>
      </c>
      <c r="AN44">
        <f t="shared" si="26"/>
        <v>0</v>
      </c>
      <c r="AO44">
        <f t="shared" si="26"/>
        <v>0</v>
      </c>
      <c r="AP44">
        <f t="shared" si="26"/>
        <v>-2.822004416897532E-2</v>
      </c>
      <c r="AQ44">
        <f t="shared" si="26"/>
        <v>-129.9513377488889</v>
      </c>
      <c r="AR44">
        <f t="shared" si="26"/>
        <v>-129.97955779305786</v>
      </c>
      <c r="AS44">
        <f t="shared" si="26"/>
        <v>1.9165492900860404</v>
      </c>
      <c r="AT44">
        <f t="shared" si="26"/>
        <v>0.40170970037578918</v>
      </c>
      <c r="AU44">
        <f t="shared" si="23"/>
        <v>-127.66129880259604</v>
      </c>
      <c r="AW44">
        <v>41</v>
      </c>
      <c r="AX44">
        <f>IF(Z44&gt;0, (R44*SUMPRODUCT(K44:$K$98, X44:$X$98)-K44*$AZ$3)/Z44, 0)</f>
        <v>1693.0168023462911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0.20641411200000001</v>
      </c>
      <c r="Q45" s="4">
        <f t="shared" si="21"/>
        <v>12.5</v>
      </c>
      <c r="R45">
        <f t="shared" si="0"/>
        <v>250000</v>
      </c>
      <c r="S45">
        <f t="shared" si="1"/>
        <v>1278.8500856917587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253.84664729788369</v>
      </c>
      <c r="AC45">
        <f t="shared" si="2"/>
        <v>150.25066622725359</v>
      </c>
      <c r="AE45">
        <f t="shared" si="3"/>
        <v>0</v>
      </c>
      <c r="AF45">
        <f t="shared" si="24"/>
        <v>0</v>
      </c>
      <c r="AG45">
        <f t="shared" si="24"/>
        <v>-1.4686110192695068</v>
      </c>
      <c r="AH45">
        <f t="shared" si="5"/>
        <v>-7737.3021658075122</v>
      </c>
      <c r="AI45">
        <f t="shared" si="25"/>
        <v>-7738.7707768267819</v>
      </c>
      <c r="AJ45">
        <f t="shared" si="7"/>
        <v>103.5959810706301</v>
      </c>
      <c r="AK45">
        <f t="shared" si="22"/>
        <v>17.769265310851861</v>
      </c>
      <c r="AL45">
        <f t="shared" si="8"/>
        <v>-7617.4055304453004</v>
      </c>
      <c r="AN45">
        <f t="shared" si="26"/>
        <v>0</v>
      </c>
      <c r="AO45">
        <f t="shared" si="26"/>
        <v>0</v>
      </c>
      <c r="AP45">
        <f t="shared" si="26"/>
        <v>-1.9743596758522986E-2</v>
      </c>
      <c r="AQ45">
        <f t="shared" si="26"/>
        <v>-104.01813138821105</v>
      </c>
      <c r="AR45">
        <f t="shared" si="26"/>
        <v>-104.03787498496956</v>
      </c>
      <c r="AS45">
        <f t="shared" si="26"/>
        <v>1.3927154632677825</v>
      </c>
      <c r="AT45">
        <f t="shared" si="26"/>
        <v>0.23888504470514846</v>
      </c>
      <c r="AU45">
        <f t="shared" si="23"/>
        <v>-102.40627447699664</v>
      </c>
      <c r="AW45">
        <v>42</v>
      </c>
      <c r="AX45">
        <f>IF(Z45&gt;0, (R45*SUMPRODUCT(K45:$K$98, X45:$X$98)-K45*$AZ$3)/Z45, 0)</f>
        <v>1278.8500856917587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0.22879502199999999</v>
      </c>
      <c r="Q46" s="4">
        <f t="shared" si="21"/>
        <v>12.5</v>
      </c>
      <c r="R46">
        <f t="shared" si="0"/>
        <v>250000</v>
      </c>
      <c r="S46">
        <f t="shared" si="1"/>
        <v>780.07009193216777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150.25066622725359</v>
      </c>
      <c r="AC46">
        <f t="shared" si="2"/>
        <v>69.764103301773758</v>
      </c>
      <c r="AE46">
        <f t="shared" si="3"/>
        <v>0</v>
      </c>
      <c r="AF46">
        <f t="shared" si="24"/>
        <v>0</v>
      </c>
      <c r="AG46">
        <f t="shared" si="24"/>
        <v>-1.1179140186136023</v>
      </c>
      <c r="AH46">
        <f t="shared" si="5"/>
        <v>-6720.2178092641843</v>
      </c>
      <c r="AI46">
        <f t="shared" si="25"/>
        <v>-6721.3357232827975</v>
      </c>
      <c r="AJ46">
        <f t="shared" si="7"/>
        <v>80.486562925479831</v>
      </c>
      <c r="AK46">
        <f t="shared" si="22"/>
        <v>10.517546635907753</v>
      </c>
      <c r="AL46">
        <f t="shared" si="8"/>
        <v>-6630.3316137214097</v>
      </c>
      <c r="AN46">
        <f t="shared" si="26"/>
        <v>0</v>
      </c>
      <c r="AO46">
        <f t="shared" si="26"/>
        <v>0</v>
      </c>
      <c r="AP46">
        <f t="shared" si="26"/>
        <v>-1.341868226447532E-2</v>
      </c>
      <c r="AQ46">
        <f t="shared" si="26"/>
        <v>-80.664940262953479</v>
      </c>
      <c r="AR46">
        <f t="shared" si="26"/>
        <v>-80.678358945217951</v>
      </c>
      <c r="AS46">
        <f t="shared" si="26"/>
        <v>0.96610615528027854</v>
      </c>
      <c r="AT46">
        <f t="shared" si="26"/>
        <v>0.12624550203250326</v>
      </c>
      <c r="AU46">
        <f t="shared" si="23"/>
        <v>-79.586007287905176</v>
      </c>
      <c r="AW46">
        <v>43</v>
      </c>
      <c r="AX46">
        <f>IF(Z46&gt;0, (R46*SUMPRODUCT(K46:$K$98, X46:$X$98)-K46*$AZ$3)/Z46, 0)</f>
        <v>780.07009193216777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0.25248784600000002</v>
      </c>
      <c r="Q47" s="4">
        <f t="shared" si="21"/>
        <v>12.5</v>
      </c>
      <c r="R47">
        <f t="shared" si="0"/>
        <v>250000</v>
      </c>
      <c r="S47">
        <f t="shared" si="1"/>
        <v>153.27162538465382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69.764103301773758</v>
      </c>
      <c r="AC47">
        <f t="shared" si="2"/>
        <v>10.109492023401572</v>
      </c>
      <c r="AE47">
        <f t="shared" si="3"/>
        <v>0</v>
      </c>
      <c r="AF47">
        <f t="shared" si="24"/>
        <v>0</v>
      </c>
      <c r="AG47">
        <f t="shared" si="24"/>
        <v>-0.82447517585451402</v>
      </c>
      <c r="AH47">
        <f t="shared" si="5"/>
        <v>-5645.1940514590478</v>
      </c>
      <c r="AI47">
        <f t="shared" si="25"/>
        <v>-5646.0185266349026</v>
      </c>
      <c r="AJ47">
        <f t="shared" si="7"/>
        <v>59.654611278372187</v>
      </c>
      <c r="AK47">
        <f t="shared" si="22"/>
        <v>4.8834872311241639</v>
      </c>
      <c r="AL47">
        <f t="shared" si="8"/>
        <v>-5581.4804281254055</v>
      </c>
      <c r="AN47">
        <f t="shared" si="26"/>
        <v>0</v>
      </c>
      <c r="AO47">
        <f t="shared" si="26"/>
        <v>0</v>
      </c>
      <c r="AP47">
        <f t="shared" si="26"/>
        <v>-8.8361082684953497E-3</v>
      </c>
      <c r="AQ47">
        <f t="shared" si="26"/>
        <v>-60.500967519924579</v>
      </c>
      <c r="AR47">
        <f t="shared" si="26"/>
        <v>-60.509803628193076</v>
      </c>
      <c r="AS47">
        <f t="shared" si="26"/>
        <v>0.63933350500745034</v>
      </c>
      <c r="AT47">
        <f t="shared" si="26"/>
        <v>5.2337563538289077E-2</v>
      </c>
      <c r="AU47">
        <f t="shared" si="23"/>
        <v>-59.818132559647331</v>
      </c>
      <c r="AW47">
        <v>44</v>
      </c>
      <c r="AX47">
        <f>IF(Z47&gt;0, (R47*SUMPRODUCT(K47:$K$98, X47:$X$98)-K47*$AZ$3)/Z47, 0)</f>
        <v>153.27162538465382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0.27661797300000002</v>
      </c>
      <c r="Q48" s="4">
        <f t="shared" si="21"/>
        <v>12.5</v>
      </c>
      <c r="R48">
        <f t="shared" si="0"/>
        <v>250000</v>
      </c>
      <c r="S48">
        <f t="shared" si="1"/>
        <v>-672.2648334450721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10.109492023401572</v>
      </c>
      <c r="AC48">
        <f t="shared" si="2"/>
        <v>-31.6322531888611</v>
      </c>
      <c r="AE48">
        <f t="shared" si="3"/>
        <v>0</v>
      </c>
      <c r="AF48">
        <f t="shared" si="24"/>
        <v>0</v>
      </c>
      <c r="AG48">
        <f t="shared" si="24"/>
        <v>-0.58816577216227461</v>
      </c>
      <c r="AH48">
        <f t="shared" si="5"/>
        <v>-4561.2930386738844</v>
      </c>
      <c r="AI48">
        <f t="shared" si="25"/>
        <v>-4561.8812044460465</v>
      </c>
      <c r="AJ48">
        <f t="shared" si="7"/>
        <v>41.741745212262671</v>
      </c>
      <c r="AK48">
        <f t="shared" si="22"/>
        <v>0.70766444163811004</v>
      </c>
      <c r="AL48">
        <f t="shared" si="8"/>
        <v>-4519.4317947921454</v>
      </c>
      <c r="AN48">
        <f t="shared" si="26"/>
        <v>0</v>
      </c>
      <c r="AO48">
        <f t="shared" si="26"/>
        <v>0</v>
      </c>
      <c r="AP48">
        <f t="shared" si="26"/>
        <v>-5.6281435958666715E-3</v>
      </c>
      <c r="AQ48">
        <f t="shared" si="26"/>
        <v>-43.646899257852205</v>
      </c>
      <c r="AR48">
        <f t="shared" si="26"/>
        <v>-43.652527401448069</v>
      </c>
      <c r="AS48">
        <f t="shared" si="26"/>
        <v>0.39942571825121065</v>
      </c>
      <c r="AT48">
        <f t="shared" si="26"/>
        <v>6.7716233819353064E-3</v>
      </c>
      <c r="AU48">
        <f t="shared" si="23"/>
        <v>-43.246330059814923</v>
      </c>
      <c r="AW48">
        <v>45</v>
      </c>
      <c r="AX48">
        <f>IF(Z48&gt;0, (R48*SUMPRODUCT(K48:$K$98, X48:$X$98)-K48*$AZ$3)/Z48, 0)</f>
        <v>-672.2648334450721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0.30183517399999998</v>
      </c>
      <c r="Q49" s="4">
        <f t="shared" si="21"/>
        <v>12.5</v>
      </c>
      <c r="R49">
        <f t="shared" si="0"/>
        <v>250000</v>
      </c>
      <c r="S49">
        <f t="shared" si="1"/>
        <v>-1807.5702386570863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-31.6322531888611</v>
      </c>
      <c r="AC49">
        <f t="shared" si="2"/>
        <v>-58.529846814872272</v>
      </c>
      <c r="AE49">
        <f t="shared" si="3"/>
        <v>0</v>
      </c>
      <c r="AF49">
        <f t="shared" si="24"/>
        <v>0</v>
      </c>
      <c r="AG49">
        <f t="shared" si="24"/>
        <v>-0.4047549962592073</v>
      </c>
      <c r="AH49">
        <f t="shared" si="5"/>
        <v>-3550.5823636288901</v>
      </c>
      <c r="AI49">
        <f t="shared" si="25"/>
        <v>-3550.9871186251494</v>
      </c>
      <c r="AJ49">
        <f t="shared" si="7"/>
        <v>26.897593626011172</v>
      </c>
      <c r="AK49">
        <f t="shared" si="22"/>
        <v>-2.2142577232202774</v>
      </c>
      <c r="AL49">
        <f t="shared" si="8"/>
        <v>-3526.3037827223584</v>
      </c>
      <c r="AN49">
        <f t="shared" si="26"/>
        <v>0</v>
      </c>
      <c r="AO49">
        <f t="shared" si="26"/>
        <v>0</v>
      </c>
      <c r="AP49">
        <f t="shared" si="26"/>
        <v>-3.458116480671966E-3</v>
      </c>
      <c r="AQ49">
        <f t="shared" si="26"/>
        <v>-30.33520895634647</v>
      </c>
      <c r="AR49">
        <f t="shared" si="26"/>
        <v>-30.338667072827143</v>
      </c>
      <c r="AS49">
        <f t="shared" si="26"/>
        <v>0.22980571621890281</v>
      </c>
      <c r="AT49">
        <f t="shared" si="26"/>
        <v>-1.8918015085401287E-2</v>
      </c>
      <c r="AU49">
        <f t="shared" si="23"/>
        <v>-30.127779371693642</v>
      </c>
      <c r="AW49">
        <v>46</v>
      </c>
      <c r="AX49">
        <f>IF(Z49&gt;0, (R49*SUMPRODUCT(K49:$K$98, X49:$X$98)-K49*$AZ$3)/Z49, 0)</f>
        <v>-1807.5702386570863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0.327222552</v>
      </c>
      <c r="Q50" s="4">
        <f t="shared" si="21"/>
        <v>12.5</v>
      </c>
      <c r="R50">
        <f t="shared" si="0"/>
        <v>250000</v>
      </c>
      <c r="S50">
        <f t="shared" si="1"/>
        <v>-3443.936589618645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-58.529846814872272</v>
      </c>
      <c r="AC50">
        <f t="shared" si="2"/>
        <v>-73.910318599932111</v>
      </c>
      <c r="AE50">
        <f t="shared" si="3"/>
        <v>0</v>
      </c>
      <c r="AF50">
        <f t="shared" si="24"/>
        <v>0</v>
      </c>
      <c r="AG50">
        <f t="shared" si="24"/>
        <v>-0.26826248348592696</v>
      </c>
      <c r="AH50">
        <f t="shared" si="5"/>
        <v>-2648.8992562137651</v>
      </c>
      <c r="AI50">
        <f t="shared" si="25"/>
        <v>-2649.1675186972511</v>
      </c>
      <c r="AJ50">
        <f t="shared" si="7"/>
        <v>15.380471785059839</v>
      </c>
      <c r="AK50">
        <f t="shared" si="22"/>
        <v>-4.0970892770410599</v>
      </c>
      <c r="AL50">
        <f t="shared" si="8"/>
        <v>-2637.8841361892323</v>
      </c>
      <c r="AN50">
        <f t="shared" si="26"/>
        <v>0</v>
      </c>
      <c r="AO50">
        <f t="shared" si="26"/>
        <v>0</v>
      </c>
      <c r="AP50">
        <f t="shared" si="26"/>
        <v>-2.046394299952238E-3</v>
      </c>
      <c r="AQ50">
        <f t="shared" si="26"/>
        <v>-20.206673212834627</v>
      </c>
      <c r="AR50">
        <f t="shared" si="26"/>
        <v>-20.208719607134579</v>
      </c>
      <c r="AS50">
        <f t="shared" si="26"/>
        <v>0.11732728849195878</v>
      </c>
      <c r="AT50">
        <f t="shared" si="26"/>
        <v>-3.1253942161361147E-2</v>
      </c>
      <c r="AU50">
        <f t="shared" si="23"/>
        <v>-20.122646260803982</v>
      </c>
      <c r="AW50">
        <v>47</v>
      </c>
      <c r="AX50">
        <f>IF(Z50&gt;0, (R50*SUMPRODUCT(K50:$K$98, X50:$X$98)-K50*$AZ$3)/Z50, 0)</f>
        <v>-3443.936589618645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0.35219428400000002</v>
      </c>
      <c r="Q51" s="4">
        <f t="shared" si="21"/>
        <v>12.5</v>
      </c>
      <c r="R51">
        <f t="shared" si="0"/>
        <v>250000</v>
      </c>
      <c r="S51">
        <f t="shared" si="1"/>
        <v>-5900.413276124732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-73.910318599932111</v>
      </c>
      <c r="AC51">
        <f t="shared" si="2"/>
        <v>-80.764547909832288</v>
      </c>
      <c r="AE51">
        <f t="shared" si="3"/>
        <v>0</v>
      </c>
      <c r="AF51">
        <f t="shared" si="24"/>
        <v>0</v>
      </c>
      <c r="AG51">
        <f t="shared" si="24"/>
        <v>-0.1710993453556798</v>
      </c>
      <c r="AH51">
        <f t="shared" si="5"/>
        <v>-1889.6102659077576</v>
      </c>
      <c r="AI51">
        <f t="shared" si="25"/>
        <v>-1889.7813652531133</v>
      </c>
      <c r="AJ51">
        <f t="shared" si="7"/>
        <v>6.8542293099001768</v>
      </c>
      <c r="AK51">
        <f t="shared" si="22"/>
        <v>-5.1737223019952481</v>
      </c>
      <c r="AL51">
        <f t="shared" si="8"/>
        <v>-1888.1008582452084</v>
      </c>
      <c r="AN51">
        <f t="shared" si="26"/>
        <v>0</v>
      </c>
      <c r="AO51">
        <f t="shared" si="26"/>
        <v>0</v>
      </c>
      <c r="AP51">
        <f t="shared" si="26"/>
        <v>-1.1653589122315676E-3</v>
      </c>
      <c r="AQ51">
        <f t="shared" si="26"/>
        <v>-12.87014955809571</v>
      </c>
      <c r="AR51">
        <f t="shared" si="26"/>
        <v>-12.871314917007942</v>
      </c>
      <c r="AS51">
        <f t="shared" si="26"/>
        <v>4.6684206746474506E-2</v>
      </c>
      <c r="AT51">
        <f t="shared" si="26"/>
        <v>-3.5238261031962724E-2</v>
      </c>
      <c r="AU51">
        <f t="shared" si="23"/>
        <v>-12.85986897129343</v>
      </c>
      <c r="AW51">
        <v>48</v>
      </c>
      <c r="AX51">
        <f>IF(Z51&gt;0, (R51*SUMPRODUCT(K51:$K$98, X51:$X$98)-K51*$AZ$3)/Z51, 0)</f>
        <v>-5900.413276124732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0.377763185</v>
      </c>
      <c r="Q52" s="4">
        <f t="shared" si="21"/>
        <v>12.5</v>
      </c>
      <c r="R52">
        <f t="shared" si="0"/>
        <v>250000</v>
      </c>
      <c r="S52">
        <f t="shared" si="1"/>
        <v>-9750.6305671681512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-80.764547909832288</v>
      </c>
      <c r="AC52">
        <f t="shared" si="2"/>
        <v>-81.712872554593645</v>
      </c>
      <c r="AE52">
        <f t="shared" si="3"/>
        <v>0</v>
      </c>
      <c r="AF52">
        <f t="shared" si="24"/>
        <v>0</v>
      </c>
      <c r="AG52">
        <f t="shared" si="24"/>
        <v>-0.10475331824914644</v>
      </c>
      <c r="AH52">
        <f t="shared" si="5"/>
        <v>-1292.7006730595313</v>
      </c>
      <c r="AI52">
        <f t="shared" si="25"/>
        <v>-1292.8054263777803</v>
      </c>
      <c r="AJ52">
        <f t="shared" si="7"/>
        <v>0.94832464476135669</v>
      </c>
      <c r="AK52">
        <f t="shared" si="22"/>
        <v>-5.6535183536882609</v>
      </c>
      <c r="AL52">
        <f t="shared" si="8"/>
        <v>-1297.5106200867071</v>
      </c>
      <c r="AN52">
        <f t="shared" si="26"/>
        <v>0</v>
      </c>
      <c r="AO52">
        <f t="shared" si="26"/>
        <v>0</v>
      </c>
      <c r="AP52">
        <f t="shared" si="26"/>
        <v>-6.3703181138974948E-4</v>
      </c>
      <c r="AQ52">
        <f t="shared" si="26"/>
        <v>-7.861244542013079</v>
      </c>
      <c r="AR52">
        <f t="shared" si="26"/>
        <v>-7.8618815738244683</v>
      </c>
      <c r="AS52">
        <f t="shared" si="26"/>
        <v>5.7670055358154748E-3</v>
      </c>
      <c r="AT52">
        <f t="shared" si="26"/>
        <v>-3.4380495985907089E-2</v>
      </c>
      <c r="AU52">
        <f t="shared" si="23"/>
        <v>-7.8904950642745595</v>
      </c>
      <c r="AW52">
        <v>49</v>
      </c>
      <c r="AX52">
        <f>IF(Z52&gt;0, (R52*SUMPRODUCT(K52:$K$98, X52:$X$98)-K52*$AZ$3)/Z52, 0)</f>
        <v>-9750.6305671681512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0.40377970400000002</v>
      </c>
      <c r="Q53" s="4">
        <f t="shared" si="21"/>
        <v>12.5</v>
      </c>
      <c r="R53">
        <f t="shared" si="0"/>
        <v>250000</v>
      </c>
      <c r="S53">
        <f t="shared" si="1"/>
        <v>-16066.506118495136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-81.712872554593645</v>
      </c>
      <c r="AC53">
        <f t="shared" si="2"/>
        <v>-78.929630566843912</v>
      </c>
      <c r="AE53">
        <f t="shared" si="3"/>
        <v>0</v>
      </c>
      <c r="AF53">
        <f t="shared" si="24"/>
        <v>0</v>
      </c>
      <c r="AG53">
        <f t="shared" si="24"/>
        <v>-6.140852123099682E-2</v>
      </c>
      <c r="AH53">
        <f t="shared" si="5"/>
        <v>-845.94527671316303</v>
      </c>
      <c r="AI53">
        <f t="shared" si="25"/>
        <v>-846.00668523439401</v>
      </c>
      <c r="AJ53">
        <f t="shared" si="7"/>
        <v>-2.783241987749733</v>
      </c>
      <c r="AK53">
        <f t="shared" si="22"/>
        <v>-5.7199010788215556</v>
      </c>
      <c r="AL53">
        <f t="shared" si="8"/>
        <v>-854.5098283009653</v>
      </c>
      <c r="AN53">
        <f t="shared" si="26"/>
        <v>0</v>
      </c>
      <c r="AO53">
        <f t="shared" si="26"/>
        <v>0</v>
      </c>
      <c r="AP53">
        <f t="shared" si="26"/>
        <v>-3.3342944378063843E-4</v>
      </c>
      <c r="AQ53">
        <f t="shared" si="26"/>
        <v>-4.5932235043131584</v>
      </c>
      <c r="AR53">
        <f t="shared" si="26"/>
        <v>-4.5935569337569397</v>
      </c>
      <c r="AS53">
        <f t="shared" si="26"/>
        <v>-1.5112150712625911E-2</v>
      </c>
      <c r="AT53">
        <f t="shared" si="26"/>
        <v>-3.1057309261976938E-2</v>
      </c>
      <c r="AU53">
        <f t="shared" si="23"/>
        <v>-4.6397263937315421</v>
      </c>
      <c r="AW53">
        <v>50</v>
      </c>
      <c r="AX53">
        <f>IF(Z53&gt;0, (R53*SUMPRODUCT(K53:$K$98, X53:$X$98)-K53*$AZ$3)/Z53, 0)</f>
        <v>-16066.506118495136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0.43007572599999999</v>
      </c>
      <c r="Q54" s="4">
        <f t="shared" si="21"/>
        <v>12.5</v>
      </c>
      <c r="R54">
        <f t="shared" si="0"/>
        <v>250000</v>
      </c>
      <c r="S54">
        <f t="shared" si="1"/>
        <v>-26908.804359029269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-78.929630566843912</v>
      </c>
      <c r="AC54">
        <f t="shared" si="2"/>
        <v>-74.01884824101171</v>
      </c>
      <c r="AE54">
        <f t="shared" si="3"/>
        <v>0</v>
      </c>
      <c r="AF54">
        <f t="shared" si="24"/>
        <v>0</v>
      </c>
      <c r="AG54">
        <f t="shared" si="24"/>
        <v>-3.4384121667679485E-2</v>
      </c>
      <c r="AH54">
        <f t="shared" si="5"/>
        <v>-528.20628702014733</v>
      </c>
      <c r="AI54">
        <f t="shared" si="25"/>
        <v>-528.24067114181503</v>
      </c>
      <c r="AJ54">
        <f t="shared" si="7"/>
        <v>-4.9107823258322014</v>
      </c>
      <c r="AK54">
        <f t="shared" si="22"/>
        <v>-5.5250741396790746</v>
      </c>
      <c r="AL54">
        <f t="shared" si="8"/>
        <v>-538.67652760732631</v>
      </c>
      <c r="AN54">
        <f t="shared" si="26"/>
        <v>0</v>
      </c>
      <c r="AO54">
        <f t="shared" si="26"/>
        <v>0</v>
      </c>
      <c r="AP54">
        <f t="shared" si="26"/>
        <v>-1.6669217789205162E-4</v>
      </c>
      <c r="AQ54">
        <f t="shared" si="26"/>
        <v>-2.5607126804238258</v>
      </c>
      <c r="AR54">
        <f t="shared" si="26"/>
        <v>-2.5608793726017178</v>
      </c>
      <c r="AS54">
        <f t="shared" si="26"/>
        <v>-2.3807180795786465E-2</v>
      </c>
      <c r="AT54">
        <f t="shared" si="26"/>
        <v>-2.6785230992940293E-2</v>
      </c>
      <c r="AU54">
        <f t="shared" si="23"/>
        <v>-2.6114717843904445</v>
      </c>
      <c r="AW54">
        <v>51</v>
      </c>
      <c r="AX54">
        <f>IF(Z54&gt;0, (R54*SUMPRODUCT(K54:$K$98, X54:$X$98)-K54*$AZ$3)/Z54, 0)</f>
        <v>-26908.804359029269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0.45648519999999998</v>
      </c>
      <c r="Q55" s="4">
        <f t="shared" si="21"/>
        <v>12.5</v>
      </c>
      <c r="R55">
        <f t="shared" si="0"/>
        <v>250000</v>
      </c>
      <c r="S55">
        <f t="shared" si="1"/>
        <v>-46399.515068457949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-74.01884824101171</v>
      </c>
      <c r="AC55">
        <f t="shared" si="2"/>
        <v>-68.093841430234306</v>
      </c>
      <c r="AE55">
        <f t="shared" si="3"/>
        <v>0</v>
      </c>
      <c r="AF55">
        <f t="shared" si="24"/>
        <v>0</v>
      </c>
      <c r="AG55">
        <f t="shared" si="24"/>
        <v>-1.8344437794707687E-2</v>
      </c>
      <c r="AH55">
        <f t="shared" si="5"/>
        <v>-313.91685312590005</v>
      </c>
      <c r="AI55">
        <f t="shared" si="25"/>
        <v>-313.93519756369477</v>
      </c>
      <c r="AJ55">
        <f t="shared" si="7"/>
        <v>-5.9250068107774041</v>
      </c>
      <c r="AK55">
        <f t="shared" si="22"/>
        <v>-5.1813193768708201</v>
      </c>
      <c r="AL55">
        <f t="shared" si="8"/>
        <v>-325.04152375134299</v>
      </c>
      <c r="AN55">
        <f t="shared" si="26"/>
        <v>0</v>
      </c>
      <c r="AO55">
        <f t="shared" si="26"/>
        <v>0</v>
      </c>
      <c r="AP55">
        <f t="shared" si="26"/>
        <v>-7.9404235669323507E-5</v>
      </c>
      <c r="AQ55">
        <f t="shared" si="26"/>
        <v>-1.358794860062299</v>
      </c>
      <c r="AR55">
        <f t="shared" si="26"/>
        <v>-1.3588742642979685</v>
      </c>
      <c r="AS55">
        <f t="shared" si="26"/>
        <v>-2.5646500721927014E-2</v>
      </c>
      <c r="AT55">
        <f t="shared" si="26"/>
        <v>-2.2427436015388602E-2</v>
      </c>
      <c r="AU55">
        <f t="shared" si="23"/>
        <v>-1.4069482010352841</v>
      </c>
      <c r="AW55">
        <v>52</v>
      </c>
      <c r="AX55">
        <f>IF(Z55&gt;0, (R55*SUMPRODUCT(K55:$K$98, X55:$X$98)-K55*$AZ$3)/Z55, 0)</f>
        <v>-46399.515068457949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0.483034941</v>
      </c>
      <c r="Q56" s="4">
        <f t="shared" si="21"/>
        <v>12.5</v>
      </c>
      <c r="R56">
        <f t="shared" si="0"/>
        <v>250000</v>
      </c>
      <c r="S56">
        <f t="shared" si="1"/>
        <v>-83166.900928649658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-68.093841430234306</v>
      </c>
      <c r="AC56">
        <f t="shared" si="2"/>
        <v>-61.87610103029553</v>
      </c>
      <c r="AE56">
        <f t="shared" si="3"/>
        <v>0</v>
      </c>
      <c r="AF56">
        <f t="shared" si="24"/>
        <v>0</v>
      </c>
      <c r="AG56">
        <f t="shared" si="24"/>
        <v>-9.2999889889158124E-3</v>
      </c>
      <c r="AH56">
        <f t="shared" si="5"/>
        <v>-177.22008855689597</v>
      </c>
      <c r="AI56">
        <f t="shared" si="25"/>
        <v>-177.22938854588489</v>
      </c>
      <c r="AJ56">
        <f t="shared" si="7"/>
        <v>-6.2177403999387764</v>
      </c>
      <c r="AK56">
        <f t="shared" si="22"/>
        <v>-4.7665689001164022</v>
      </c>
      <c r="AL56">
        <f t="shared" si="8"/>
        <v>-188.21369784594006</v>
      </c>
      <c r="AN56">
        <f t="shared" si="26"/>
        <v>0</v>
      </c>
      <c r="AO56">
        <f t="shared" si="26"/>
        <v>0</v>
      </c>
      <c r="AP56">
        <f t="shared" si="26"/>
        <v>-3.5942118768704014E-5</v>
      </c>
      <c r="AQ56">
        <f t="shared" si="26"/>
        <v>-0.68491107663717465</v>
      </c>
      <c r="AR56">
        <f t="shared" si="26"/>
        <v>-0.68494701875594333</v>
      </c>
      <c r="AS56">
        <f t="shared" si="26"/>
        <v>-2.4030003067091989E-2</v>
      </c>
      <c r="AT56">
        <f t="shared" si="26"/>
        <v>-1.8421590147190813E-2</v>
      </c>
      <c r="AU56">
        <f t="shared" si="23"/>
        <v>-0.72739861197022615</v>
      </c>
      <c r="AW56">
        <v>53</v>
      </c>
      <c r="AX56">
        <f>IF(Z56&gt;0, (R56*SUMPRODUCT(K56:$K$98, X56:$X$98)-K56*$AZ$3)/Z56, 0)</f>
        <v>-83166.900928649658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0.509773425</v>
      </c>
      <c r="Q57" s="4">
        <f t="shared" si="21"/>
        <v>12.5</v>
      </c>
      <c r="R57">
        <f t="shared" si="0"/>
        <v>250000</v>
      </c>
      <c r="S57">
        <f t="shared" si="1"/>
        <v>-156165.96484733498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-61.87610103029553</v>
      </c>
      <c r="AC57">
        <f t="shared" si="2"/>
        <v>-55.796248481931727</v>
      </c>
      <c r="AE57">
        <f t="shared" si="3"/>
        <v>0</v>
      </c>
      <c r="AF57">
        <f t="shared" si="24"/>
        <v>0</v>
      </c>
      <c r="AG57">
        <f t="shared" si="24"/>
        <v>-4.466101859684754E-3</v>
      </c>
      <c r="AH57">
        <f t="shared" si="5"/>
        <v>-94.81774478683802</v>
      </c>
      <c r="AI57">
        <f t="shared" si="25"/>
        <v>-94.822210888697711</v>
      </c>
      <c r="AJ57">
        <f t="shared" si="7"/>
        <v>-6.0798525483638031</v>
      </c>
      <c r="AK57">
        <f t="shared" si="22"/>
        <v>-4.3313270721206871</v>
      </c>
      <c r="AL57">
        <f t="shared" si="8"/>
        <v>-105.2333905091822</v>
      </c>
      <c r="AN57">
        <f t="shared" si="26"/>
        <v>0</v>
      </c>
      <c r="AO57">
        <f t="shared" si="26"/>
        <v>0</v>
      </c>
      <c r="AP57">
        <f t="shared" si="26"/>
        <v>-1.5411036245123167E-5</v>
      </c>
      <c r="AQ57">
        <f t="shared" si="26"/>
        <v>-0.32718458904426834</v>
      </c>
      <c r="AR57">
        <f t="shared" si="26"/>
        <v>-0.32720000008051348</v>
      </c>
      <c r="AS57">
        <f t="shared" si="26"/>
        <v>-2.0979554638830548E-2</v>
      </c>
      <c r="AT57">
        <f t="shared" si="26"/>
        <v>-1.494597315401283E-2</v>
      </c>
      <c r="AU57">
        <f t="shared" si="23"/>
        <v>-0.36312552787335689</v>
      </c>
      <c r="AW57">
        <v>54</v>
      </c>
      <c r="AX57">
        <f>IF(Z57&gt;0, (R57*SUMPRODUCT(K57:$K$98, X57:$X$98)-K57*$AZ$3)/Z57, 0)</f>
        <v>-156165.96484733498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0.53654903799999998</v>
      </c>
      <c r="Q58" s="4">
        <f t="shared" si="21"/>
        <v>12.5</v>
      </c>
      <c r="R58">
        <f t="shared" si="0"/>
        <v>250000</v>
      </c>
      <c r="S58">
        <f t="shared" si="1"/>
        <v>-309133.04654373328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-55.796248481931727</v>
      </c>
      <c r="AC58">
        <f t="shared" si="2"/>
        <v>-50.083465548653699</v>
      </c>
      <c r="AE58">
        <f t="shared" si="3"/>
        <v>0</v>
      </c>
      <c r="AF58">
        <f t="shared" si="24"/>
        <v>0</v>
      </c>
      <c r="AG58">
        <f t="shared" si="24"/>
        <v>-2.0251581846640406E-3</v>
      </c>
      <c r="AH58">
        <f t="shared" si="5"/>
        <v>-47.925653128477315</v>
      </c>
      <c r="AI58">
        <f t="shared" si="25"/>
        <v>-47.92767828666198</v>
      </c>
      <c r="AJ58">
        <f t="shared" si="7"/>
        <v>-5.712782933278028</v>
      </c>
      <c r="AK58">
        <f t="shared" si="22"/>
        <v>-3.9057373937352211</v>
      </c>
      <c r="AL58">
        <f t="shared" si="8"/>
        <v>-57.54619861367523</v>
      </c>
      <c r="AN58">
        <f t="shared" si="26"/>
        <v>0</v>
      </c>
      <c r="AO58">
        <f t="shared" si="26"/>
        <v>0</v>
      </c>
      <c r="AP58">
        <f t="shared" si="26"/>
        <v>-6.2394189381856838E-6</v>
      </c>
      <c r="AQ58">
        <f t="shared" si="26"/>
        <v>-0.1476567262839994</v>
      </c>
      <c r="AR58">
        <f t="shared" si="26"/>
        <v>-0.14766296570293758</v>
      </c>
      <c r="AS58">
        <f t="shared" si="26"/>
        <v>-1.760082066357303E-2</v>
      </c>
      <c r="AT58">
        <f t="shared" si="26"/>
        <v>-1.2033396722584546E-2</v>
      </c>
      <c r="AU58">
        <f t="shared" si="23"/>
        <v>-0.17729718308909517</v>
      </c>
      <c r="AW58">
        <v>55</v>
      </c>
      <c r="AX58">
        <f>IF(Z58&gt;0, (R58*SUMPRODUCT(K58:$K$98, X58:$X$98)-K58*$AZ$3)/Z58, 0)</f>
        <v>-309133.04654373328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0.56320604299999999</v>
      </c>
      <c r="Q59" s="4">
        <f t="shared" si="21"/>
        <v>12.5</v>
      </c>
      <c r="R59">
        <f t="shared" si="0"/>
        <v>250000</v>
      </c>
      <c r="S59">
        <f t="shared" si="1"/>
        <v>-648458.04318977601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-50.083465548653699</v>
      </c>
      <c r="AC59">
        <f t="shared" si="2"/>
        <v>-44.838294130007078</v>
      </c>
      <c r="AE59">
        <f t="shared" si="3"/>
        <v>0</v>
      </c>
      <c r="AF59">
        <f t="shared" si="24"/>
        <v>0</v>
      </c>
      <c r="AG59">
        <f t="shared" si="24"/>
        <v>-8.6432527518370264E-4</v>
      </c>
      <c r="AH59">
        <f t="shared" si="5"/>
        <v>-22.81162655267395</v>
      </c>
      <c r="AI59">
        <f t="shared" si="25"/>
        <v>-22.812490877949134</v>
      </c>
      <c r="AJ59">
        <f t="shared" si="7"/>
        <v>-5.2451714186466205</v>
      </c>
      <c r="AK59">
        <f t="shared" si="22"/>
        <v>-3.5058425884057591</v>
      </c>
      <c r="AL59">
        <f t="shared" si="8"/>
        <v>-31.563504885001514</v>
      </c>
      <c r="AN59">
        <f t="shared" si="26"/>
        <v>0</v>
      </c>
      <c r="AO59">
        <f t="shared" si="26"/>
        <v>0</v>
      </c>
      <c r="AP59">
        <f t="shared" si="26"/>
        <v>-2.3776306232223272E-6</v>
      </c>
      <c r="AQ59">
        <f t="shared" si="26"/>
        <v>-6.2751400907050364E-2</v>
      </c>
      <c r="AR59">
        <f t="shared" si="26"/>
        <v>-6.2753778537673582E-2</v>
      </c>
      <c r="AS59">
        <f t="shared" si="26"/>
        <v>-1.4428688535544808E-2</v>
      </c>
      <c r="AT59">
        <f t="shared" si="26"/>
        <v>-9.6440529251200294E-3</v>
      </c>
      <c r="AU59">
        <f t="shared" si="23"/>
        <v>-8.6826519998338417E-2</v>
      </c>
      <c r="AW59">
        <v>56</v>
      </c>
      <c r="AX59">
        <f>IF(Z59&gt;0, (R59*SUMPRODUCT(K59:$K$98, X59:$X$98)-K59*$AZ$3)/Z59, 0)</f>
        <v>-648458.04318977601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0.59415461300000005</v>
      </c>
      <c r="Q60" s="4">
        <f t="shared" si="21"/>
        <v>12.5</v>
      </c>
      <c r="R60">
        <f t="shared" si="0"/>
        <v>250000</v>
      </c>
      <c r="S60">
        <f t="shared" si="1"/>
        <v>-1464536.3480409561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-44.838294130007078</v>
      </c>
      <c r="AC60">
        <f t="shared" si="2"/>
        <v>-40.086020401511789</v>
      </c>
      <c r="AE60">
        <f t="shared" si="3"/>
        <v>0</v>
      </c>
      <c r="AF60">
        <f t="shared" si="24"/>
        <v>0</v>
      </c>
      <c r="AG60">
        <f t="shared" si="24"/>
        <v>-3.4213917304897422E-4</v>
      </c>
      <c r="AH60">
        <f t="shared" si="5"/>
        <v>-10.270856987657828</v>
      </c>
      <c r="AI60">
        <f t="shared" si="25"/>
        <v>-10.271199126830878</v>
      </c>
      <c r="AJ60">
        <f t="shared" si="7"/>
        <v>-4.7522737284952896</v>
      </c>
      <c r="AK60">
        <f t="shared" si="22"/>
        <v>-3.1386805891004959</v>
      </c>
      <c r="AL60">
        <f t="shared" si="8"/>
        <v>-18.162153444426664</v>
      </c>
      <c r="AN60">
        <f t="shared" si="26"/>
        <v>0</v>
      </c>
      <c r="AO60">
        <f t="shared" si="26"/>
        <v>0</v>
      </c>
      <c r="AP60">
        <f t="shared" si="26"/>
        <v>-8.4033403052901169E-7</v>
      </c>
      <c r="AQ60">
        <f t="shared" si="26"/>
        <v>-2.5226432192814476E-2</v>
      </c>
      <c r="AR60">
        <f t="shared" si="26"/>
        <v>-2.5227272526845007E-2</v>
      </c>
      <c r="AS60">
        <f t="shared" si="26"/>
        <v>-1.1672142949477307E-2</v>
      </c>
      <c r="AT60">
        <f t="shared" si="26"/>
        <v>-7.7089685068141896E-3</v>
      </c>
      <c r="AU60">
        <f t="shared" si="23"/>
        <v>-4.4608383983136504E-2</v>
      </c>
      <c r="AW60">
        <v>57</v>
      </c>
      <c r="AX60">
        <f>IF(Z60&gt;0, (R60*SUMPRODUCT(K60:$K$98, X60:$X$98)-K60*$AZ$3)/Z60, 0)</f>
        <v>-1464536.3480409561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0.62493506799999998</v>
      </c>
      <c r="Q61" s="4">
        <f t="shared" si="21"/>
        <v>12.5</v>
      </c>
      <c r="R61">
        <f t="shared" si="0"/>
        <v>250000</v>
      </c>
      <c r="S61">
        <f t="shared" si="1"/>
        <v>-3583992.5037792586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-40.086020401511789</v>
      </c>
      <c r="AC61">
        <f t="shared" si="2"/>
        <v>-35.812117253881091</v>
      </c>
      <c r="AE61">
        <f t="shared" si="3"/>
        <v>0</v>
      </c>
      <c r="AF61">
        <f t="shared" si="24"/>
        <v>0</v>
      </c>
      <c r="AG61">
        <f t="shared" si="24"/>
        <v>-1.2490301394365999E-4</v>
      </c>
      <c r="AH61">
        <f t="shared" si="5"/>
        <v>-4.2762953474964895</v>
      </c>
      <c r="AI61">
        <f t="shared" si="25"/>
        <v>-4.2764202505104336</v>
      </c>
      <c r="AJ61">
        <f t="shared" si="7"/>
        <v>-4.2739031476306977</v>
      </c>
      <c r="AK61">
        <f t="shared" si="22"/>
        <v>-2.8060214281058253</v>
      </c>
      <c r="AL61">
        <f t="shared" si="8"/>
        <v>-11.356344826246957</v>
      </c>
      <c r="AN61">
        <f t="shared" si="26"/>
        <v>0</v>
      </c>
      <c r="AO61">
        <f t="shared" si="26"/>
        <v>0</v>
      </c>
      <c r="AP61">
        <f t="shared" si="26"/>
        <v>-2.7390757652889245E-7</v>
      </c>
      <c r="AQ61">
        <f t="shared" si="26"/>
        <v>-9.377753651988608E-3</v>
      </c>
      <c r="AR61">
        <f t="shared" si="26"/>
        <v>-9.3780275595651379E-3</v>
      </c>
      <c r="AS61">
        <f t="shared" si="26"/>
        <v>-9.3725076483324645E-3</v>
      </c>
      <c r="AT61">
        <f t="shared" si="26"/>
        <v>-6.1534986610274796E-3</v>
      </c>
      <c r="AU61">
        <f t="shared" si="23"/>
        <v>-2.490403386892508E-2</v>
      </c>
      <c r="AW61">
        <v>58</v>
      </c>
      <c r="AX61">
        <f>IF(Z61&gt;0, (R61*SUMPRODUCT(K61:$K$98, X61:$X$98)-K61*$AZ$3)/Z61, 0)</f>
        <v>-3583992.5037792586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0.65550924799999999</v>
      </c>
      <c r="Q62" s="4">
        <f t="shared" si="21"/>
        <v>12.5</v>
      </c>
      <c r="R62">
        <f t="shared" si="0"/>
        <v>250000</v>
      </c>
      <c r="S62">
        <f t="shared" si="1"/>
        <v>-9569119.8519979287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-35.812117253881091</v>
      </c>
      <c r="AC62">
        <f t="shared" si="2"/>
        <v>-31.982986454119224</v>
      </c>
      <c r="AE62">
        <f t="shared" si="3"/>
        <v>0</v>
      </c>
      <c r="AF62">
        <f t="shared" si="24"/>
        <v>0</v>
      </c>
      <c r="AG62">
        <f t="shared" si="24"/>
        <v>-4.1778903061081324E-5</v>
      </c>
      <c r="AH62">
        <f t="shared" si="5"/>
        <v>-1.6375016148628414</v>
      </c>
      <c r="AI62">
        <f t="shared" si="25"/>
        <v>-1.6375433937659025</v>
      </c>
      <c r="AJ62">
        <f t="shared" si="7"/>
        <v>-3.8291307997618667</v>
      </c>
      <c r="AK62">
        <f t="shared" si="22"/>
        <v>-2.5068482077716765</v>
      </c>
      <c r="AL62">
        <f t="shared" si="8"/>
        <v>-7.9735224012994461</v>
      </c>
      <c r="AN62">
        <f t="shared" si="26"/>
        <v>0</v>
      </c>
      <c r="AO62">
        <f t="shared" si="26"/>
        <v>0</v>
      </c>
      <c r="AP62">
        <f t="shared" si="26"/>
        <v>-8.1803170760398923E-8</v>
      </c>
      <c r="AQ62">
        <f t="shared" si="26"/>
        <v>-3.2062312412849416E-3</v>
      </c>
      <c r="AR62">
        <f t="shared" si="26"/>
        <v>-3.2063130444557018E-3</v>
      </c>
      <c r="AS62">
        <f t="shared" si="26"/>
        <v>-7.4974453067585094E-3</v>
      </c>
      <c r="AT62">
        <f t="shared" si="26"/>
        <v>-4.9084135050394707E-3</v>
      </c>
      <c r="AU62">
        <f t="shared" si="23"/>
        <v>-1.5612171856253682E-2</v>
      </c>
      <c r="AW62">
        <v>59</v>
      </c>
      <c r="AX62">
        <f>IF(Z62&gt;0, (R62*SUMPRODUCT(K62:$K$98, X62:$X$98)-K62*$AZ$3)/Z62, 0)</f>
        <v>-9569119.8519979287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0.68583899100000001</v>
      </c>
      <c r="Q63" s="4">
        <f t="shared" si="21"/>
        <v>12.5</v>
      </c>
      <c r="R63">
        <f t="shared" si="0"/>
        <v>250000</v>
      </c>
      <c r="S63">
        <f t="shared" si="1"/>
        <v>-28092586.063943256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-31.982986454119224</v>
      </c>
      <c r="AC63">
        <f t="shared" si="2"/>
        <v>-28.558952905526713</v>
      </c>
      <c r="AE63">
        <f t="shared" si="3"/>
        <v>0</v>
      </c>
      <c r="AF63">
        <f t="shared" si="24"/>
        <v>0</v>
      </c>
      <c r="AG63">
        <f t="shared" si="24"/>
        <v>-1.2707513309971682E-5</v>
      </c>
      <c r="AH63">
        <f t="shared" si="5"/>
        <v>-0.57307201440997657</v>
      </c>
      <c r="AI63">
        <f t="shared" si="25"/>
        <v>-0.57308472192328652</v>
      </c>
      <c r="AJ63">
        <f t="shared" si="7"/>
        <v>-3.4240335485925115</v>
      </c>
      <c r="AK63">
        <f t="shared" si="22"/>
        <v>-2.2388090517883459</v>
      </c>
      <c r="AL63">
        <f t="shared" si="8"/>
        <v>-6.2359273223041445</v>
      </c>
      <c r="AN63">
        <f t="shared" si="26"/>
        <v>0</v>
      </c>
      <c r="AO63">
        <f t="shared" si="26"/>
        <v>0</v>
      </c>
      <c r="AP63">
        <f t="shared" si="26"/>
        <v>-2.2215477640966276E-8</v>
      </c>
      <c r="AQ63">
        <f t="shared" si="26"/>
        <v>-1.0018536445520125E-3</v>
      </c>
      <c r="AR63">
        <f t="shared" si="26"/>
        <v>-1.0018758600296536E-3</v>
      </c>
      <c r="AS63">
        <f t="shared" si="26"/>
        <v>-5.9859501135430928E-3</v>
      </c>
      <c r="AT63">
        <f t="shared" si="26"/>
        <v>-3.9139217263985488E-3</v>
      </c>
      <c r="AU63">
        <f t="shared" si="23"/>
        <v>-1.0901747699971296E-2</v>
      </c>
      <c r="AW63">
        <v>60</v>
      </c>
      <c r="AX63">
        <f>IF(Z63&gt;0, (R63*SUMPRODUCT(K63:$K$98, X63:$X$98)-K63*$AZ$3)/Z63, 0)</f>
        <v>-28092586.063943256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0.71588716699999999</v>
      </c>
      <c r="Q64" s="4">
        <f t="shared" si="21"/>
        <v>12.5</v>
      </c>
      <c r="R64">
        <f t="shared" si="0"/>
        <v>250000</v>
      </c>
      <c r="S64">
        <f t="shared" si="1"/>
        <v>-91507960.619867221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-28.558952905526713</v>
      </c>
      <c r="AC64">
        <f t="shared" si="2"/>
        <v>-25.499919241462518</v>
      </c>
      <c r="AE64">
        <f t="shared" si="3"/>
        <v>0</v>
      </c>
      <c r="AF64">
        <f t="shared" si="24"/>
        <v>0</v>
      </c>
      <c r="AG64">
        <f t="shared" si="24"/>
        <v>-3.4832924737815449E-6</v>
      </c>
      <c r="AH64">
        <f t="shared" si="5"/>
        <v>-0.1819429140618084</v>
      </c>
      <c r="AI64">
        <f t="shared" si="25"/>
        <v>-0.1819463973542822</v>
      </c>
      <c r="AJ64">
        <f t="shared" si="7"/>
        <v>-3.0590336640641951</v>
      </c>
      <c r="AK64">
        <f t="shared" si="22"/>
        <v>-1.99912670338687</v>
      </c>
      <c r="AL64">
        <f t="shared" si="8"/>
        <v>-5.240106764805347</v>
      </c>
      <c r="AN64">
        <f t="shared" si="26"/>
        <v>0</v>
      </c>
      <c r="AO64">
        <f t="shared" si="26"/>
        <v>0</v>
      </c>
      <c r="AP64">
        <f t="shared" si="26"/>
        <v>-5.437095993404842E-9</v>
      </c>
      <c r="AQ64">
        <f t="shared" si="26"/>
        <v>-2.8399598842755697E-4</v>
      </c>
      <c r="AR64">
        <f t="shared" si="26"/>
        <v>-2.840014255235504E-4</v>
      </c>
      <c r="AS64">
        <f t="shared" si="26"/>
        <v>-4.7748674002437673E-3</v>
      </c>
      <c r="AT64">
        <f t="shared" si="26"/>
        <v>-3.1204510879022612E-3</v>
      </c>
      <c r="AU64">
        <f t="shared" si="23"/>
        <v>-8.1793199136695784E-3</v>
      </c>
      <c r="AW64">
        <v>61</v>
      </c>
      <c r="AX64">
        <f>IF(Z64&gt;0, (R64*SUMPRODUCT(K64:$K$98, X64:$X$98)-K64*$AZ$3)/Z64, 0)</f>
        <v>-91507960.619867221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0.74578270000000002</v>
      </c>
      <c r="Q65" s="4">
        <f t="shared" si="21"/>
        <v>12.5</v>
      </c>
      <c r="R65">
        <f t="shared" si="0"/>
        <v>250000</v>
      </c>
      <c r="S65">
        <f t="shared" si="1"/>
        <v>-334556194.63522756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-25.499919241462518</v>
      </c>
      <c r="AC65">
        <f t="shared" si="2"/>
        <v>-22.768028668068133</v>
      </c>
      <c r="AE65">
        <f t="shared" si="3"/>
        <v>0</v>
      </c>
      <c r="AF65">
        <f t="shared" si="24"/>
        <v>0</v>
      </c>
      <c r="AG65">
        <f t="shared" si="24"/>
        <v>-8.5068028305724959E-7</v>
      </c>
      <c r="AH65">
        <f t="shared" si="5"/>
        <v>-5.1955585319729596E-2</v>
      </c>
      <c r="AI65">
        <f t="shared" si="25"/>
        <v>-5.1956436000012651E-2</v>
      </c>
      <c r="AJ65">
        <f t="shared" si="7"/>
        <v>-2.7318905733943843</v>
      </c>
      <c r="AK65">
        <f t="shared" si="22"/>
        <v>-1.7849943469023763</v>
      </c>
      <c r="AL65">
        <f t="shared" si="8"/>
        <v>-4.5688413562967733</v>
      </c>
      <c r="AN65">
        <f t="shared" si="26"/>
        <v>0</v>
      </c>
      <c r="AO65">
        <f t="shared" si="26"/>
        <v>0</v>
      </c>
      <c r="AP65">
        <f t="shared" si="26"/>
        <v>-1.1855650922769179E-9</v>
      </c>
      <c r="AQ65">
        <f t="shared" si="26"/>
        <v>-7.2408788037868659E-5</v>
      </c>
      <c r="AR65">
        <f t="shared" si="26"/>
        <v>-7.2409973602960938E-5</v>
      </c>
      <c r="AS65">
        <f t="shared" si="26"/>
        <v>-3.8073459139040446E-3</v>
      </c>
      <c r="AT65">
        <f t="shared" si="26"/>
        <v>-2.4876878302546404E-3</v>
      </c>
      <c r="AU65">
        <f t="shared" si="23"/>
        <v>-6.3674437177616457E-3</v>
      </c>
      <c r="AW65">
        <v>62</v>
      </c>
      <c r="AX65">
        <f>IF(Z65&gt;0, (R65*SUMPRODUCT(K65:$K$98, X65:$X$98)-K65*$AZ$3)/Z65, 0)</f>
        <v>-334556194.63522756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0.77567720100000004</v>
      </c>
      <c r="Q66" s="4">
        <f t="shared" si="21"/>
        <v>12.5</v>
      </c>
      <c r="R66">
        <f t="shared" si="0"/>
        <v>250000</v>
      </c>
      <c r="S66">
        <f t="shared" si="1"/>
        <v>-1393747223.4963179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-22.768028668068133</v>
      </c>
      <c r="AC66">
        <f t="shared" si="2"/>
        <v>-20.328659497050094</v>
      </c>
      <c r="AE66">
        <f t="shared" si="3"/>
        <v>0</v>
      </c>
      <c r="AF66">
        <f t="shared" si="24"/>
        <v>0</v>
      </c>
      <c r="AG66">
        <f t="shared" si="24"/>
        <v>-1.8232017931894199E-7</v>
      </c>
      <c r="AH66">
        <f t="shared" si="5"/>
        <v>-1.3197066018154702E-2</v>
      </c>
      <c r="AI66">
        <f t="shared" si="25"/>
        <v>-1.319724833833402E-2</v>
      </c>
      <c r="AJ66">
        <f t="shared" si="7"/>
        <v>-2.4393691710180399</v>
      </c>
      <c r="AK66">
        <f t="shared" si="22"/>
        <v>-1.5937620067647695</v>
      </c>
      <c r="AL66">
        <f t="shared" si="8"/>
        <v>-4.0463284261211427</v>
      </c>
      <c r="AN66">
        <f t="shared" si="26"/>
        <v>0</v>
      </c>
      <c r="AO66">
        <f t="shared" si="26"/>
        <v>0</v>
      </c>
      <c r="AP66">
        <f t="shared" si="26"/>
        <v>-2.2686931158346633E-10</v>
      </c>
      <c r="AQ66">
        <f t="shared" si="26"/>
        <v>-1.6421710935369041E-5</v>
      </c>
      <c r="AR66">
        <f t="shared" si="26"/>
        <v>-1.6421937804680623E-5</v>
      </c>
      <c r="AS66">
        <f t="shared" si="26"/>
        <v>-3.0354182767595422E-3</v>
      </c>
      <c r="AT66">
        <f t="shared" si="26"/>
        <v>-1.9831907288226404E-3</v>
      </c>
      <c r="AU66">
        <f t="shared" si="23"/>
        <v>-5.0350309433868628E-3</v>
      </c>
      <c r="AW66">
        <v>63</v>
      </c>
      <c r="AX66">
        <f>IF(Z66&gt;0, (R66*SUMPRODUCT(K66:$K$98, X66:$X$98)-K66*$AZ$3)/Z66, 0)</f>
        <v>-1393747223.4963179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0.80557273399999996</v>
      </c>
      <c r="Q67" s="4">
        <f t="shared" si="21"/>
        <v>12.5</v>
      </c>
      <c r="R67">
        <f t="shared" ref="R67:R69" si="27">$C$6</f>
        <v>250000</v>
      </c>
      <c r="S67">
        <f t="shared" ref="S67:S69" si="28">AX67</f>
        <v>-6747473772.9175186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-20.328659497050094</v>
      </c>
      <c r="AC67">
        <f t="shared" ref="AC67:AC69" si="29">S67*Z67</f>
        <v>-18.150603079648455</v>
      </c>
      <c r="AE67">
        <f t="shared" ref="AE67:AE69" si="30">$Z67*O67</f>
        <v>0</v>
      </c>
      <c r="AF67">
        <f t="shared" si="24"/>
        <v>0</v>
      </c>
      <c r="AG67">
        <f t="shared" si="24"/>
        <v>-3.3624812208422215E-8</v>
      </c>
      <c r="AH67">
        <f t="shared" ref="AH67:AH69" si="31">-X67*R67</f>
        <v>-2.937443306346607E-3</v>
      </c>
      <c r="AI67">
        <f t="shared" ref="AI67:AI69" si="32">SUM(AE67:AH67)</f>
        <v>-2.9374769311588155E-3</v>
      </c>
      <c r="AJ67">
        <f t="shared" ref="AJ67:AJ69" si="33">AB67-AC67</f>
        <v>-2.1780564174016384</v>
      </c>
      <c r="AK67">
        <f t="shared" si="22"/>
        <v>-1.4230061647935066</v>
      </c>
      <c r="AL67">
        <f t="shared" ref="AL67:AL69" si="34">SUM(AI67:AK67)</f>
        <v>-3.6040000591263039</v>
      </c>
      <c r="AN67">
        <f t="shared" si="26"/>
        <v>0</v>
      </c>
      <c r="AO67">
        <f t="shared" si="26"/>
        <v>0</v>
      </c>
      <c r="AP67">
        <f t="shared" si="26"/>
        <v>-3.7357934709500739E-11</v>
      </c>
      <c r="AQ67">
        <f t="shared" si="26"/>
        <v>-3.2635666355891218E-6</v>
      </c>
      <c r="AR67">
        <f t="shared" si="26"/>
        <v>-3.2636039935238314E-6</v>
      </c>
      <c r="AS67">
        <f t="shared" si="26"/>
        <v>-2.4198704495520967E-3</v>
      </c>
      <c r="AT67">
        <f t="shared" si="26"/>
        <v>-1.5809923655798858E-3</v>
      </c>
      <c r="AU67">
        <f t="shared" si="23"/>
        <v>-4.0041264191255062E-3</v>
      </c>
      <c r="AW67">
        <v>64</v>
      </c>
      <c r="AX67">
        <f>IF(Z67&gt;0, (R67*SUMPRODUCT(K67:$K$98, X67:$X$98)-K67*$AZ$3)/Z67, 0)</f>
        <v>-6747473772.9175186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0.83546826699999999</v>
      </c>
      <c r="Q68" s="4">
        <f t="shared" si="21"/>
        <v>12.5</v>
      </c>
      <c r="R68">
        <f t="shared" si="27"/>
        <v>250000</v>
      </c>
      <c r="S68">
        <f t="shared" si="28"/>
        <v>-38985722186.685539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-18.150603079648455</v>
      </c>
      <c r="AC68">
        <f t="shared" si="29"/>
        <v>-16.205898451150297</v>
      </c>
      <c r="AE68">
        <f t="shared" si="30"/>
        <v>0</v>
      </c>
      <c r="AF68">
        <f t="shared" si="24"/>
        <v>0</v>
      </c>
      <c r="AG68">
        <f t="shared" si="24"/>
        <v>-5.1961005023670431E-9</v>
      </c>
      <c r="AH68">
        <f t="shared" si="31"/>
        <v>-5.6184927167941909E-4</v>
      </c>
      <c r="AI68">
        <f t="shared" si="32"/>
        <v>-5.6185446777992144E-4</v>
      </c>
      <c r="AJ68">
        <f t="shared" si="33"/>
        <v>-1.9447046284981582</v>
      </c>
      <c r="AK68">
        <f t="shared" si="22"/>
        <v>-1.270542215575392</v>
      </c>
      <c r="AL68">
        <f t="shared" si="34"/>
        <v>-3.2158086985413301</v>
      </c>
      <c r="AN68">
        <f t="shared" si="26"/>
        <v>0</v>
      </c>
      <c r="AO68">
        <f t="shared" si="26"/>
        <v>0</v>
      </c>
      <c r="AP68">
        <f t="shared" si="26"/>
        <v>-5.1544521356785723E-12</v>
      </c>
      <c r="AQ68">
        <f t="shared" si="26"/>
        <v>-5.5734587447224513E-7</v>
      </c>
      <c r="AR68">
        <f t="shared" si="26"/>
        <v>-5.5735102892438079E-7</v>
      </c>
      <c r="AS68">
        <f t="shared" si="26"/>
        <v>-1.9291172141608947E-3</v>
      </c>
      <c r="AT68">
        <f t="shared" si="26"/>
        <v>-1.2603584233136062E-3</v>
      </c>
      <c r="AU68">
        <f t="shared" si="23"/>
        <v>-3.1900329885034251E-3</v>
      </c>
      <c r="AW68">
        <v>65</v>
      </c>
      <c r="AX68">
        <f>IF(Z68&gt;0, (R68*SUMPRODUCT(K68:$K$98, X68:$X$98)-K68*$AZ$3)/Z68, 0)</f>
        <v>-38985722186.685539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250000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-16.205898451150297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-1.0392201004734086E-4</v>
      </c>
      <c r="AI69">
        <f t="shared" si="32"/>
        <v>-1.0392201004734086E-4</v>
      </c>
      <c r="AJ69">
        <f t="shared" si="33"/>
        <v>-16.205898451150297</v>
      </c>
      <c r="AK69">
        <f t="shared" si="22"/>
        <v>-1.1344128915805209</v>
      </c>
      <c r="AL69">
        <f t="shared" si="34"/>
        <v>-17.340415264740866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-9.2043788137117348E-8</v>
      </c>
      <c r="AR69">
        <f t="shared" si="26"/>
        <v>-9.2043788137117348E-8</v>
      </c>
      <c r="AS69">
        <f t="shared" si="26"/>
        <v>-1.4353574213295197E-2</v>
      </c>
      <c r="AT69">
        <f t="shared" si="26"/>
        <v>-1.0047501949306638E-3</v>
      </c>
      <c r="AU69">
        <f t="shared" si="23"/>
        <v>-1.5358416452013999E-2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20341.199011313915</v>
      </c>
      <c r="AO71" s="8">
        <f t="shared" si="47"/>
        <v>-2034.1199011313915</v>
      </c>
      <c r="AP71" s="8">
        <f t="shared" si="47"/>
        <v>-230.20536467582113</v>
      </c>
      <c r="AQ71" s="8">
        <f t="shared" si="47"/>
        <v>-16336.84400224614</v>
      </c>
      <c r="AR71" s="8">
        <f t="shared" si="47"/>
        <v>1740.0297432605641</v>
      </c>
      <c r="AS71" s="8">
        <f t="shared" si="47"/>
        <v>-1987.1966641609254</v>
      </c>
      <c r="AT71" s="8">
        <f t="shared" si="47"/>
        <v>918.31906524668727</v>
      </c>
      <c r="AU71" s="8">
        <f t="shared" si="47"/>
        <v>671.1521443463289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0" priority="1" operator="lessThan">
      <formula>0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4F8DB-1A28-4C5C-B9B7-348AE866652C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15605.028688991022</v>
      </c>
      <c r="K3">
        <v>1</v>
      </c>
      <c r="L3" s="2">
        <v>0</v>
      </c>
      <c r="O3">
        <f>$C$3</f>
        <v>15605.028688991022</v>
      </c>
      <c r="P3">
        <f>O3*C5</f>
        <v>1560.5028688991024</v>
      </c>
      <c r="Q3" s="4">
        <f>B8</f>
        <v>125.8175559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15605.028688991022</v>
      </c>
      <c r="AF3">
        <f t="shared" ref="AF3:AG34" si="4">-$Z3*P3</f>
        <v>-1560.5028688991024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13918.708264191921</v>
      </c>
      <c r="AJ3">
        <f t="shared" ref="AJ3:AJ66" si="7">AB3-AC3</f>
        <v>0</v>
      </c>
      <c r="AL3">
        <f t="shared" ref="AL3:AL66" si="8">SUM(AI3:AK3)</f>
        <v>13918.708264191921</v>
      </c>
      <c r="AN3">
        <f t="shared" ref="AN3:AU34" si="9">AE3*$K3</f>
        <v>15605.028688991022</v>
      </c>
      <c r="AO3">
        <f t="shared" si="9"/>
        <v>-1560.5028688991024</v>
      </c>
      <c r="AP3">
        <f t="shared" si="9"/>
        <v>-125.8175559</v>
      </c>
      <c r="AQ3">
        <f t="shared" si="9"/>
        <v>0</v>
      </c>
      <c r="AR3">
        <f t="shared" si="9"/>
        <v>13918.708264191921</v>
      </c>
      <c r="AS3">
        <f t="shared" si="9"/>
        <v>0</v>
      </c>
      <c r="AT3">
        <f t="shared" si="9"/>
        <v>0</v>
      </c>
      <c r="AU3">
        <f t="shared" si="9"/>
        <v>13918.708264191921</v>
      </c>
      <c r="AW3">
        <v>0</v>
      </c>
      <c r="AX3">
        <f>IF(Z3&gt;0, (R3*SUMPRODUCT(K3:$K$98, X3:$X$98)-K3*$AZ$3)/Z3, 0)</f>
        <v>0</v>
      </c>
      <c r="AZ3">
        <f>C6*SUMPRODUCT(X4:X98, K4:K98)/1</f>
        <v>13125.534561552451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2.4668070000000001E-3</v>
      </c>
      <c r="R4">
        <f t="shared" si="0"/>
        <v>500000</v>
      </c>
      <c r="S4">
        <f t="shared" si="1"/>
        <v>891.53811998493234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880.42348630993729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-1233.4035000000001</v>
      </c>
      <c r="AI4">
        <f t="shared" si="6"/>
        <v>-1233.4035000000001</v>
      </c>
      <c r="AJ4">
        <f t="shared" si="7"/>
        <v>-880.42348630993729</v>
      </c>
      <c r="AK4">
        <f>G4*SUM(AB4, AE4:AF4)</f>
        <v>0</v>
      </c>
      <c r="AL4">
        <f t="shared" si="8"/>
        <v>-2113.8269863099376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-1150.6703050657711</v>
      </c>
      <c r="AR4">
        <f t="shared" si="9"/>
        <v>-1150.6703050657711</v>
      </c>
      <c r="AS4">
        <f t="shared" si="9"/>
        <v>-821.36718566091736</v>
      </c>
      <c r="AT4">
        <f t="shared" si="9"/>
        <v>0</v>
      </c>
      <c r="AU4">
        <f t="shared" si="9"/>
        <v>-1972.0374907266887</v>
      </c>
      <c r="AW4">
        <v>1</v>
      </c>
      <c r="AX4">
        <f>IF(Z4&gt;0, (R4*SUMPRODUCT(K4:$K$98, X4:$X$98)-K4*$AZ$3)/Z4, 0)</f>
        <v>891.53811998493234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2.4706089999999999E-3</v>
      </c>
      <c r="Q5" s="4">
        <f t="shared" ref="Q5:Q68" si="21">$C$8</f>
        <v>12.5</v>
      </c>
      <c r="R5">
        <f t="shared" si="0"/>
        <v>500000</v>
      </c>
      <c r="S5">
        <f t="shared" si="1"/>
        <v>770.20150991561422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880.42348630993729</v>
      </c>
      <c r="AC5">
        <f t="shared" si="2"/>
        <v>751.11441666769315</v>
      </c>
      <c r="AE5">
        <f t="shared" si="3"/>
        <v>0</v>
      </c>
      <c r="AF5">
        <f t="shared" si="4"/>
        <v>0</v>
      </c>
      <c r="AG5">
        <f t="shared" si="4"/>
        <v>-12.190225658444692</v>
      </c>
      <c r="AH5">
        <f t="shared" si="5"/>
        <v>-1219.9041972122684</v>
      </c>
      <c r="AI5">
        <f t="shared" si="6"/>
        <v>-1232.0944228707131</v>
      </c>
      <c r="AJ5">
        <f t="shared" si="7"/>
        <v>129.30906964224414</v>
      </c>
      <c r="AK5">
        <f>G5*SUM(AB5, AE5:AF5)</f>
        <v>36.097362938707427</v>
      </c>
      <c r="AL5">
        <f t="shared" si="8"/>
        <v>-1066.6879902897615</v>
      </c>
      <c r="AN5">
        <f t="shared" si="9"/>
        <v>0</v>
      </c>
      <c r="AO5">
        <f t="shared" si="9"/>
        <v>0</v>
      </c>
      <c r="AP5">
        <f t="shared" si="9"/>
        <v>-10.423959697771215</v>
      </c>
      <c r="AQ5">
        <f t="shared" si="9"/>
        <v>-1043.1498598283581</v>
      </c>
      <c r="AR5">
        <f t="shared" si="9"/>
        <v>-1053.5738195261292</v>
      </c>
      <c r="AS5">
        <f t="shared" si="9"/>
        <v>110.57322220883478</v>
      </c>
      <c r="AT5">
        <f t="shared" si="9"/>
        <v>30.867144465717335</v>
      </c>
      <c r="AU5">
        <f t="shared" si="9"/>
        <v>-912.13345285157709</v>
      </c>
      <c r="AW5">
        <v>2</v>
      </c>
      <c r="AX5">
        <f>IF(Z5&gt;0, (R5*SUMPRODUCT(K5:$K$98, X5:$X$98)-K5*$AZ$3)/Z5, 0)</f>
        <v>770.20150991561422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2.4744120000000001E-3</v>
      </c>
      <c r="Q6" s="4">
        <f t="shared" si="21"/>
        <v>12.5</v>
      </c>
      <c r="R6">
        <f t="shared" si="0"/>
        <v>500000</v>
      </c>
      <c r="S6">
        <f t="shared" si="1"/>
        <v>837.48825574570742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751.11441666769315</v>
      </c>
      <c r="AC6">
        <f t="shared" si="2"/>
        <v>806.54539366419885</v>
      </c>
      <c r="AE6">
        <f t="shared" si="3"/>
        <v>0</v>
      </c>
      <c r="AF6">
        <f t="shared" si="4"/>
        <v>0</v>
      </c>
      <c r="AG6">
        <f t="shared" si="4"/>
        <v>-12.038159761208282</v>
      </c>
      <c r="AH6">
        <f t="shared" si="5"/>
        <v>-1206.5456260785381</v>
      </c>
      <c r="AI6">
        <f t="shared" si="6"/>
        <v>-1218.5837858397465</v>
      </c>
      <c r="AJ6">
        <f t="shared" si="7"/>
        <v>-55.430976996505706</v>
      </c>
      <c r="AK6">
        <f>G6*SUM(AB6, AE6:AF6)</f>
        <v>43.940193375060055</v>
      </c>
      <c r="AL6">
        <f t="shared" si="8"/>
        <v>-1230.0745694611921</v>
      </c>
      <c r="AN6">
        <f t="shared" si="9"/>
        <v>0</v>
      </c>
      <c r="AO6">
        <f t="shared" si="9"/>
        <v>0</v>
      </c>
      <c r="AP6">
        <f t="shared" si="9"/>
        <v>-9.2863571762109345</v>
      </c>
      <c r="AQ6">
        <f t="shared" si="9"/>
        <v>-930.74139697542523</v>
      </c>
      <c r="AR6">
        <f t="shared" si="9"/>
        <v>-940.02775415163615</v>
      </c>
      <c r="AS6">
        <f t="shared" si="9"/>
        <v>-42.760011598667951</v>
      </c>
      <c r="AT6">
        <f t="shared" si="9"/>
        <v>33.895905866564881</v>
      </c>
      <c r="AU6">
        <f t="shared" si="9"/>
        <v>-948.89185988373924</v>
      </c>
      <c r="AW6">
        <v>3</v>
      </c>
      <c r="AX6">
        <f>IF(Z6&gt;0, (R6*SUMPRODUCT(K6:$K$98, X6:$X$98)-K6*$AZ$3)/Z6, 0)</f>
        <v>837.48825574570742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2.4791650000000002E-3</v>
      </c>
      <c r="Q7" s="4">
        <f t="shared" si="21"/>
        <v>12.5</v>
      </c>
      <c r="R7">
        <f t="shared" si="0"/>
        <v>500000</v>
      </c>
      <c r="S7">
        <f t="shared" si="1"/>
        <v>829.34579891921453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806.54539366419885</v>
      </c>
      <c r="AC7">
        <f t="shared" si="2"/>
        <v>788.73662174265155</v>
      </c>
      <c r="AE7">
        <f t="shared" si="3"/>
        <v>0</v>
      </c>
      <c r="AF7">
        <f t="shared" si="4"/>
        <v>0</v>
      </c>
      <c r="AG7">
        <f t="shared" si="4"/>
        <v>-11.887933579251802</v>
      </c>
      <c r="AH7">
        <f t="shared" si="5"/>
        <v>-1193.7833737758372</v>
      </c>
      <c r="AI7">
        <f t="shared" si="6"/>
        <v>-1205.6713073550889</v>
      </c>
      <c r="AJ7">
        <f t="shared" si="7"/>
        <v>17.808771921547304</v>
      </c>
      <c r="AK7">
        <f>G7*SUM(AB7, AE7:AF7)</f>
        <v>39.601378828912161</v>
      </c>
      <c r="AL7">
        <f t="shared" si="8"/>
        <v>-1148.2611566046294</v>
      </c>
      <c r="AN7">
        <f t="shared" si="9"/>
        <v>0</v>
      </c>
      <c r="AO7">
        <f t="shared" si="9"/>
        <v>0</v>
      </c>
      <c r="AP7">
        <f t="shared" si="9"/>
        <v>-8.3436185904467877</v>
      </c>
      <c r="AQ7">
        <f t="shared" si="9"/>
        <v>-837.86413206299642</v>
      </c>
      <c r="AR7">
        <f t="shared" si="9"/>
        <v>-846.2077506534431</v>
      </c>
      <c r="AS7">
        <f t="shared" si="9"/>
        <v>12.499195044038993</v>
      </c>
      <c r="AT7">
        <f t="shared" si="9"/>
        <v>27.794468937891988</v>
      </c>
      <c r="AU7">
        <f t="shared" si="9"/>
        <v>-805.91408667151211</v>
      </c>
      <c r="AW7">
        <v>4</v>
      </c>
      <c r="AX7">
        <f>IF(Z7&gt;0, (R7*SUMPRODUCT(K7:$K$98, X7:$X$98)-K7*$AZ$3)/Z7, 0)</f>
        <v>829.34579891921453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2.4848679999999999E-3</v>
      </c>
      <c r="Q8" s="4">
        <f t="shared" si="21"/>
        <v>12.5</v>
      </c>
      <c r="R8">
        <f t="shared" si="0"/>
        <v>500000</v>
      </c>
      <c r="S8">
        <f t="shared" si="1"/>
        <v>600.52493755015223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788.73662174265155</v>
      </c>
      <c r="AC8">
        <f t="shared" si="2"/>
        <v>563.98968724069346</v>
      </c>
      <c r="AE8">
        <f t="shared" si="3"/>
        <v>0</v>
      </c>
      <c r="AF8">
        <f t="shared" si="4"/>
        <v>0</v>
      </c>
      <c r="AG8">
        <f t="shared" si="4"/>
        <v>-11.739514297722076</v>
      </c>
      <c r="AH8">
        <f t="shared" si="5"/>
        <v>-1181.5978294883307</v>
      </c>
      <c r="AI8">
        <f t="shared" si="6"/>
        <v>-1193.3373437860528</v>
      </c>
      <c r="AJ8">
        <f t="shared" si="7"/>
        <v>224.74693450195809</v>
      </c>
      <c r="AK8">
        <f t="shared" ref="AK8:AK71" si="22">G8*SUM(AB8:AB8, AE8:AF8)</f>
        <v>16.800090043118477</v>
      </c>
      <c r="AL8">
        <f t="shared" si="8"/>
        <v>-951.79031924097615</v>
      </c>
      <c r="AN8">
        <f t="shared" si="9"/>
        <v>0</v>
      </c>
      <c r="AO8">
        <f t="shared" si="9"/>
        <v>0</v>
      </c>
      <c r="AP8">
        <f t="shared" si="9"/>
        <v>-7.6910759018974275</v>
      </c>
      <c r="AQ8">
        <f t="shared" si="9"/>
        <v>-774.11708539555048</v>
      </c>
      <c r="AR8">
        <f t="shared" si="9"/>
        <v>-781.8081612974479</v>
      </c>
      <c r="AS8">
        <f t="shared" si="9"/>
        <v>147.24167355958966</v>
      </c>
      <c r="AT8">
        <f t="shared" si="9"/>
        <v>11.006483266978716</v>
      </c>
      <c r="AU8">
        <f t="shared" si="9"/>
        <v>-623.56000447087945</v>
      </c>
      <c r="AW8">
        <v>5</v>
      </c>
      <c r="AX8">
        <f>IF(Z8&gt;0, (R8*SUMPRODUCT(K8:$K$98, X8:$X$98)-K8*$AZ$3)/Z8, 0)</f>
        <v>600.52493755015223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2.4943740000000002E-3</v>
      </c>
      <c r="Q9" s="4">
        <f t="shared" si="21"/>
        <v>12.5</v>
      </c>
      <c r="R9">
        <f t="shared" si="0"/>
        <v>500000</v>
      </c>
      <c r="S9">
        <f t="shared" si="1"/>
        <v>264.29607966966273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563.98968724069346</v>
      </c>
      <c r="AC9">
        <f t="shared" si="2"/>
        <v>245.11529734963733</v>
      </c>
      <c r="AE9">
        <f t="shared" si="3"/>
        <v>0</v>
      </c>
      <c r="AF9">
        <f t="shared" si="4"/>
        <v>0</v>
      </c>
      <c r="AG9">
        <f t="shared" si="4"/>
        <v>-11.592836415507989</v>
      </c>
      <c r="AH9">
        <f t="shared" si="5"/>
        <v>-1171.3095694746485</v>
      </c>
      <c r="AI9">
        <f t="shared" si="6"/>
        <v>-1182.9024058901564</v>
      </c>
      <c r="AJ9">
        <f t="shared" si="7"/>
        <v>318.87438989105613</v>
      </c>
      <c r="AK9">
        <f t="shared" si="22"/>
        <v>3.3275391547200912</v>
      </c>
      <c r="AL9">
        <f t="shared" si="8"/>
        <v>-860.7004768443802</v>
      </c>
      <c r="AN9">
        <f t="shared" si="9"/>
        <v>0</v>
      </c>
      <c r="AO9">
        <f t="shared" si="9"/>
        <v>0</v>
      </c>
      <c r="AP9">
        <f t="shared" si="9"/>
        <v>-7.1928977394798119</v>
      </c>
      <c r="AQ9">
        <f t="shared" si="9"/>
        <v>-726.75138788595495</v>
      </c>
      <c r="AR9">
        <f t="shared" si="9"/>
        <v>-733.94428562543476</v>
      </c>
      <c r="AS9">
        <f t="shared" si="9"/>
        <v>197.84898156219489</v>
      </c>
      <c r="AT9">
        <f t="shared" si="9"/>
        <v>2.0646067973493363</v>
      </c>
      <c r="AU9">
        <f t="shared" si="9"/>
        <v>-534.03069726589047</v>
      </c>
      <c r="AW9">
        <v>6</v>
      </c>
      <c r="AX9">
        <f>IF(Z9&gt;0, (R9*SUMPRODUCT(K9:$K$98, X9:$X$98)-K9*$AZ$3)/Z9, 0)</f>
        <v>264.29607966966273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2.5048309999999999E-3</v>
      </c>
      <c r="Q10" s="4">
        <f t="shared" si="21"/>
        <v>12.5</v>
      </c>
      <c r="R10">
        <f t="shared" si="0"/>
        <v>500000</v>
      </c>
      <c r="S10">
        <f t="shared" si="1"/>
        <v>-69.51580188474955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245.11529734963733</v>
      </c>
      <c r="AC10">
        <f t="shared" si="2"/>
        <v>-63.664628785320019</v>
      </c>
      <c r="AE10">
        <f t="shared" si="3"/>
        <v>0</v>
      </c>
      <c r="AF10">
        <f t="shared" si="4"/>
        <v>0</v>
      </c>
      <c r="AG10">
        <f t="shared" si="4"/>
        <v>-11.447869955321416</v>
      </c>
      <c r="AH10">
        <f t="shared" si="5"/>
        <v>-1161.5238412597316</v>
      </c>
      <c r="AI10">
        <f t="shared" si="6"/>
        <v>-1172.9717112150531</v>
      </c>
      <c r="AJ10">
        <f t="shared" si="7"/>
        <v>308.77992613495735</v>
      </c>
      <c r="AK10">
        <f t="shared" si="22"/>
        <v>1.0049727191335132</v>
      </c>
      <c r="AL10">
        <f t="shared" si="8"/>
        <v>-863.18681236096222</v>
      </c>
      <c r="AN10">
        <f t="shared" si="9"/>
        <v>0</v>
      </c>
      <c r="AO10">
        <f t="shared" si="9"/>
        <v>0</v>
      </c>
      <c r="AP10">
        <f t="shared" si="9"/>
        <v>-6.7384041066761542</v>
      </c>
      <c r="AQ10">
        <f t="shared" si="9"/>
        <v>-683.69199270198101</v>
      </c>
      <c r="AR10">
        <f t="shared" si="9"/>
        <v>-690.43039680865718</v>
      </c>
      <c r="AS10">
        <f t="shared" si="9"/>
        <v>181.75293137041388</v>
      </c>
      <c r="AT10">
        <f t="shared" si="9"/>
        <v>0.59154343333179793</v>
      </c>
      <c r="AU10">
        <f t="shared" si="9"/>
        <v>-508.08592200491154</v>
      </c>
      <c r="AW10">
        <v>7</v>
      </c>
      <c r="AX10">
        <f>IF(Z10&gt;0, (R10*SUMPRODUCT(K10:$K$98, X10:$X$98)-K10*$AZ$3)/Z10, 0)</f>
        <v>-69.51580188474955</v>
      </c>
    </row>
    <row r="11" spans="1:52" x14ac:dyDescent="0.25">
      <c r="A11" t="s">
        <v>33</v>
      </c>
      <c r="C11" s="12">
        <f>AU100</f>
        <v>627.82978049099131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2.5162380000000001E-3</v>
      </c>
      <c r="Q11" s="4">
        <f t="shared" si="21"/>
        <v>12.5</v>
      </c>
      <c r="R11">
        <f t="shared" si="0"/>
        <v>500000</v>
      </c>
      <c r="S11">
        <f t="shared" si="1"/>
        <v>-401.02800948430684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-63.664628785320019</v>
      </c>
      <c r="AC11">
        <f t="shared" si="2"/>
        <v>-362.67643979623062</v>
      </c>
      <c r="AE11">
        <f t="shared" si="3"/>
        <v>0</v>
      </c>
      <c r="AF11">
        <f t="shared" si="4"/>
        <v>0</v>
      </c>
      <c r="AG11">
        <f t="shared" si="4"/>
        <v>-11.304585690367563</v>
      </c>
      <c r="AH11">
        <f t="shared" si="5"/>
        <v>-1152.2226160255218</v>
      </c>
      <c r="AI11">
        <f t="shared" si="6"/>
        <v>-1163.5272017158893</v>
      </c>
      <c r="AJ11">
        <f t="shared" si="7"/>
        <v>299.01181101091061</v>
      </c>
      <c r="AK11">
        <f t="shared" si="22"/>
        <v>-0.15279510908476804</v>
      </c>
      <c r="AL11">
        <f t="shared" si="8"/>
        <v>-864.66818581406346</v>
      </c>
      <c r="AN11">
        <f t="shared" si="9"/>
        <v>0</v>
      </c>
      <c r="AO11">
        <f t="shared" si="9"/>
        <v>0</v>
      </c>
      <c r="AP11">
        <f t="shared" si="9"/>
        <v>-6.3227524108103559</v>
      </c>
      <c r="AQ11">
        <f t="shared" si="9"/>
        <v>-644.44806053115133</v>
      </c>
      <c r="AR11">
        <f t="shared" si="9"/>
        <v>-650.77081294196171</v>
      </c>
      <c r="AS11">
        <f t="shared" si="9"/>
        <v>167.23988837033923</v>
      </c>
      <c r="AT11">
        <f t="shared" si="9"/>
        <v>-8.5459624154906697E-2</v>
      </c>
      <c r="AU11">
        <f t="shared" si="9"/>
        <v>-483.61638419577736</v>
      </c>
      <c r="AW11">
        <v>8</v>
      </c>
      <c r="AX11">
        <f>IF(Z11&gt;0, (R11*SUMPRODUCT(K11:$K$98, X11:$X$98)-K11*$AZ$3)/Z11, 0)</f>
        <v>-401.02800948430684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2.529547E-3</v>
      </c>
      <c r="Q12" s="4">
        <f t="shared" si="21"/>
        <v>12.5</v>
      </c>
      <c r="R12">
        <f t="shared" si="0"/>
        <v>500000</v>
      </c>
      <c r="S12">
        <f t="shared" si="1"/>
        <v>-719.18840555138434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-362.67643979623062</v>
      </c>
      <c r="AC12">
        <f t="shared" si="2"/>
        <v>-642.26081201898251</v>
      </c>
      <c r="AE12">
        <f t="shared" si="3"/>
        <v>0</v>
      </c>
      <c r="AF12">
        <f t="shared" si="4"/>
        <v>0</v>
      </c>
      <c r="AG12">
        <f t="shared" si="4"/>
        <v>-11.162944352644574</v>
      </c>
      <c r="AH12">
        <f t="shared" si="5"/>
        <v>-1143.819232772488</v>
      </c>
      <c r="AI12">
        <f t="shared" si="6"/>
        <v>-1154.9821771251327</v>
      </c>
      <c r="AJ12">
        <f t="shared" si="7"/>
        <v>279.58437222275188</v>
      </c>
      <c r="AK12">
        <f t="shared" si="22"/>
        <v>-0.83415581153133045</v>
      </c>
      <c r="AL12">
        <f t="shared" si="8"/>
        <v>-876.23196071391214</v>
      </c>
      <c r="AN12">
        <f t="shared" si="9"/>
        <v>0</v>
      </c>
      <c r="AO12">
        <f t="shared" si="9"/>
        <v>0</v>
      </c>
      <c r="AP12">
        <f t="shared" si="9"/>
        <v>-5.9332235933761694</v>
      </c>
      <c r="AQ12">
        <f t="shared" si="9"/>
        <v>-607.95208182108161</v>
      </c>
      <c r="AR12">
        <f t="shared" si="9"/>
        <v>-613.88530541445778</v>
      </c>
      <c r="AS12">
        <f t="shared" si="9"/>
        <v>148.60206601480613</v>
      </c>
      <c r="AT12">
        <f t="shared" si="9"/>
        <v>-0.44336268149155733</v>
      </c>
      <c r="AU12">
        <f t="shared" si="9"/>
        <v>-465.7266020811432</v>
      </c>
      <c r="AW12">
        <v>9</v>
      </c>
      <c r="AX12">
        <f>IF(Z12&gt;0, (R12*SUMPRODUCT(K12:$K$98, X12:$X$98)-K12*$AZ$3)/Z12, 0)</f>
        <v>-719.18840555138434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2.543806E-3</v>
      </c>
      <c r="Q13" s="4">
        <f t="shared" si="21"/>
        <v>12.5</v>
      </c>
      <c r="R13">
        <f t="shared" si="0"/>
        <v>500000</v>
      </c>
      <c r="S13">
        <f t="shared" si="1"/>
        <v>-1026.6946836161874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-642.26081201898251</v>
      </c>
      <c r="AC13">
        <f t="shared" si="2"/>
        <v>-905.37374938905577</v>
      </c>
      <c r="AE13">
        <f t="shared" si="3"/>
        <v>0</v>
      </c>
      <c r="AF13">
        <f t="shared" si="4"/>
        <v>0</v>
      </c>
      <c r="AG13">
        <f t="shared" si="4"/>
        <v>-11.022918544296205</v>
      </c>
      <c r="AH13">
        <f t="shared" si="5"/>
        <v>-1135.8545928769354</v>
      </c>
      <c r="AI13">
        <f t="shared" si="6"/>
        <v>-1146.8775114212317</v>
      </c>
      <c r="AJ13">
        <f t="shared" si="7"/>
        <v>263.11293737007327</v>
      </c>
      <c r="AK13">
        <f t="shared" si="22"/>
        <v>-1.2845216240379651</v>
      </c>
      <c r="AL13">
        <f t="shared" si="8"/>
        <v>-885.04909567519644</v>
      </c>
      <c r="AN13">
        <f t="shared" si="9"/>
        <v>0</v>
      </c>
      <c r="AO13">
        <f t="shared" si="9"/>
        <v>0</v>
      </c>
      <c r="AP13">
        <f t="shared" si="9"/>
        <v>-5.5691999882758889</v>
      </c>
      <c r="AQ13">
        <f t="shared" si="9"/>
        <v>-573.87717780121136</v>
      </c>
      <c r="AR13">
        <f t="shared" si="9"/>
        <v>-579.44637778948731</v>
      </c>
      <c r="AS13">
        <f t="shared" si="9"/>
        <v>132.93471795406481</v>
      </c>
      <c r="AT13">
        <f t="shared" si="9"/>
        <v>-0.6489894472851806</v>
      </c>
      <c r="AU13">
        <f t="shared" si="9"/>
        <v>-447.16064928270771</v>
      </c>
      <c r="AW13">
        <v>10</v>
      </c>
      <c r="AX13">
        <f>IF(Z13&gt;0, (R13*SUMPRODUCT(K13:$K$98, X13:$X$98)-K13*$AZ$3)/Z13, 0)</f>
        <v>-1026.6946836161874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2.5599659999999999E-3</v>
      </c>
      <c r="Q14" s="4">
        <f t="shared" si="21"/>
        <v>12.5</v>
      </c>
      <c r="R14">
        <f t="shared" si="0"/>
        <v>500000</v>
      </c>
      <c r="S14">
        <f t="shared" si="1"/>
        <v>-882.8296611580904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-905.37374938905577</v>
      </c>
      <c r="AC14">
        <f t="shared" si="2"/>
        <v>-768.73071197527497</v>
      </c>
      <c r="AE14">
        <f t="shared" si="3"/>
        <v>0</v>
      </c>
      <c r="AF14">
        <f t="shared" si="4"/>
        <v>0</v>
      </c>
      <c r="AG14">
        <f t="shared" si="4"/>
        <v>-10.884471062159076</v>
      </c>
      <c r="AH14">
        <f t="shared" si="5"/>
        <v>-1128.731867766711</v>
      </c>
      <c r="AI14">
        <f t="shared" si="6"/>
        <v>-1139.6163388288701</v>
      </c>
      <c r="AJ14">
        <f t="shared" si="7"/>
        <v>-136.6430374137808</v>
      </c>
      <c r="AK14">
        <f t="shared" si="22"/>
        <v>-63.37616245723391</v>
      </c>
      <c r="AL14">
        <f t="shared" si="8"/>
        <v>-1339.6355386998848</v>
      </c>
      <c r="AN14">
        <f t="shared" si="9"/>
        <v>0</v>
      </c>
      <c r="AO14">
        <f t="shared" si="9"/>
        <v>0</v>
      </c>
      <c r="AP14">
        <f t="shared" si="9"/>
        <v>-4.9100455587285206</v>
      </c>
      <c r="AQ14">
        <f t="shared" si="9"/>
        <v>-509.17723632809543</v>
      </c>
      <c r="AR14">
        <f t="shared" si="9"/>
        <v>-514.08728188682392</v>
      </c>
      <c r="AS14">
        <f t="shared" si="9"/>
        <v>-61.640435732080782</v>
      </c>
      <c r="AT14">
        <f t="shared" si="9"/>
        <v>-28.589340099790942</v>
      </c>
      <c r="AU14">
        <f t="shared" si="9"/>
        <v>-604.31705771869565</v>
      </c>
      <c r="AW14">
        <v>11</v>
      </c>
      <c r="AX14">
        <f>IF(Z14&gt;0, (R14*SUMPRODUCT(K14:$K$98, X14:$X$98)-K14*$AZ$3)/Z14, 0)</f>
        <v>-882.8296611580904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2.5827799999999998E-3</v>
      </c>
      <c r="Q15" s="4">
        <f t="shared" si="21"/>
        <v>12.5</v>
      </c>
      <c r="R15">
        <f t="shared" si="0"/>
        <v>500000</v>
      </c>
      <c r="S15">
        <f t="shared" si="1"/>
        <v>-748.44620995815876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-768.73071197527497</v>
      </c>
      <c r="AC15">
        <f t="shared" si="2"/>
        <v>-643.51489900427259</v>
      </c>
      <c r="AE15">
        <f t="shared" si="3"/>
        <v>0</v>
      </c>
      <c r="AF15">
        <f t="shared" si="4"/>
        <v>0</v>
      </c>
      <c r="AG15">
        <f t="shared" si="4"/>
        <v>-10.747514157367563</v>
      </c>
      <c r="AH15">
        <f t="shared" si="5"/>
        <v>-1124.4877667969286</v>
      </c>
      <c r="AI15">
        <f t="shared" si="6"/>
        <v>-1135.2352809542961</v>
      </c>
      <c r="AJ15">
        <f t="shared" si="7"/>
        <v>-125.21581297100238</v>
      </c>
      <c r="AK15">
        <f t="shared" si="22"/>
        <v>-53.811149838269252</v>
      </c>
      <c r="AL15">
        <f t="shared" si="8"/>
        <v>-1314.2622437635678</v>
      </c>
      <c r="AN15">
        <f t="shared" si="9"/>
        <v>0</v>
      </c>
      <c r="AO15">
        <f t="shared" si="9"/>
        <v>0</v>
      </c>
      <c r="AP15">
        <f t="shared" si="9"/>
        <v>-4.3288067282795204</v>
      </c>
      <c r="AQ15">
        <f t="shared" si="9"/>
        <v>-452.91312386331595</v>
      </c>
      <c r="AR15">
        <f t="shared" si="9"/>
        <v>-457.24193059159546</v>
      </c>
      <c r="AS15">
        <f t="shared" si="9"/>
        <v>-50.433527766445692</v>
      </c>
      <c r="AT15">
        <f t="shared" si="9"/>
        <v>-21.673669284415435</v>
      </c>
      <c r="AU15">
        <f t="shared" si="9"/>
        <v>-529.34912764245666</v>
      </c>
      <c r="AW15">
        <v>12</v>
      </c>
      <c r="AX15">
        <f>IF(Z15&gt;0, (R15*SUMPRODUCT(K15:$K$98, X15:$X$98)-K15*$AZ$3)/Z15, 0)</f>
        <v>-748.44620995815876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2.6093969999999998E-3</v>
      </c>
      <c r="Q16" s="4">
        <f t="shared" si="21"/>
        <v>12.5</v>
      </c>
      <c r="R16">
        <f t="shared" si="0"/>
        <v>500000</v>
      </c>
      <c r="S16">
        <f t="shared" si="1"/>
        <v>-624.30024133469101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-643.51489900427259</v>
      </c>
      <c r="AC16">
        <f t="shared" si="2"/>
        <v>-530.00565742196522</v>
      </c>
      <c r="AE16">
        <f t="shared" si="3"/>
        <v>0</v>
      </c>
      <c r="AF16">
        <f t="shared" si="4"/>
        <v>0</v>
      </c>
      <c r="AG16">
        <f t="shared" si="4"/>
        <v>-10.611994484594195</v>
      </c>
      <c r="AH16">
        <f t="shared" si="5"/>
        <v>-1121.7812479876977</v>
      </c>
      <c r="AI16">
        <f t="shared" si="6"/>
        <v>-1132.3932424722918</v>
      </c>
      <c r="AJ16">
        <f t="shared" si="7"/>
        <v>-113.50924158230737</v>
      </c>
      <c r="AK16">
        <f t="shared" si="22"/>
        <v>-45.046042930299087</v>
      </c>
      <c r="AL16">
        <f t="shared" si="8"/>
        <v>-1290.9485269848983</v>
      </c>
      <c r="AN16">
        <f t="shared" si="9"/>
        <v>0</v>
      </c>
      <c r="AO16">
        <f t="shared" si="9"/>
        <v>0</v>
      </c>
      <c r="AP16">
        <f t="shared" si="9"/>
        <v>-3.8162706122378327</v>
      </c>
      <c r="AQ16">
        <f t="shared" si="9"/>
        <v>-403.4134032268712</v>
      </c>
      <c r="AR16">
        <f t="shared" si="9"/>
        <v>-407.22967383910901</v>
      </c>
      <c r="AS16">
        <f t="shared" si="9"/>
        <v>-40.820034678384886</v>
      </c>
      <c r="AT16">
        <f t="shared" si="9"/>
        <v>-16.199394947110925</v>
      </c>
      <c r="AU16">
        <f t="shared" si="9"/>
        <v>-464.24910346460484</v>
      </c>
      <c r="AW16">
        <v>13</v>
      </c>
      <c r="AX16">
        <f>IF(Z16&gt;0, (R16*SUMPRODUCT(K16:$K$98, X16:$X$98)-K16*$AZ$3)/Z16, 0)</f>
        <v>-624.30024133469101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2.6360139999999999E-3</v>
      </c>
      <c r="Q17" s="4">
        <f t="shared" si="21"/>
        <v>12.5</v>
      </c>
      <c r="R17">
        <f t="shared" si="0"/>
        <v>500000</v>
      </c>
      <c r="S17">
        <f t="shared" si="1"/>
        <v>-510.22241799174668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-530.00565742196522</v>
      </c>
      <c r="AC17">
        <f t="shared" si="2"/>
        <v>-427.68480578667504</v>
      </c>
      <c r="AE17">
        <f t="shared" si="3"/>
        <v>0</v>
      </c>
      <c r="AF17">
        <f t="shared" si="4"/>
        <v>0</v>
      </c>
      <c r="AG17">
        <f t="shared" si="4"/>
        <v>-10.477901173718941</v>
      </c>
      <c r="AH17">
        <f t="shared" si="5"/>
        <v>-1118.9346411725232</v>
      </c>
      <c r="AI17">
        <f t="shared" si="6"/>
        <v>-1129.4125423462422</v>
      </c>
      <c r="AJ17">
        <f t="shared" si="7"/>
        <v>-102.32085163529018</v>
      </c>
      <c r="AK17">
        <f t="shared" si="22"/>
        <v>-37.10039601953757</v>
      </c>
      <c r="AL17">
        <f t="shared" si="8"/>
        <v>-1268.8337900010699</v>
      </c>
      <c r="AN17">
        <f t="shared" si="9"/>
        <v>0</v>
      </c>
      <c r="AO17">
        <f t="shared" si="9"/>
        <v>0</v>
      </c>
      <c r="AP17">
        <f t="shared" si="9"/>
        <v>-3.364328717280185</v>
      </c>
      <c r="AQ17">
        <f t="shared" si="9"/>
        <v>-359.27652720169635</v>
      </c>
      <c r="AR17">
        <f t="shared" si="9"/>
        <v>-362.64085591897651</v>
      </c>
      <c r="AS17">
        <f t="shared" si="9"/>
        <v>-32.854001371630602</v>
      </c>
      <c r="AT17">
        <f t="shared" si="9"/>
        <v>-11.912493321092841</v>
      </c>
      <c r="AU17">
        <f t="shared" si="9"/>
        <v>-407.4073506117</v>
      </c>
      <c r="AW17">
        <v>14</v>
      </c>
      <c r="AX17">
        <f>IF(Z17&gt;0, (R17*SUMPRODUCT(K17:$K$98, X17:$X$98)-K17*$AZ$3)/Z17, 0)</f>
        <v>-510.22241799174668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2.6635809999999999E-3</v>
      </c>
      <c r="Q18" s="4">
        <f t="shared" si="21"/>
        <v>12.5</v>
      </c>
      <c r="R18">
        <f t="shared" si="0"/>
        <v>500000</v>
      </c>
      <c r="S18">
        <f t="shared" si="1"/>
        <v>-405.27546099892407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-427.68480578667504</v>
      </c>
      <c r="AC18">
        <f t="shared" si="2"/>
        <v>-335.41289114715346</v>
      </c>
      <c r="AE18">
        <f t="shared" si="3"/>
        <v>0</v>
      </c>
      <c r="AF18">
        <f t="shared" si="4"/>
        <v>0</v>
      </c>
      <c r="AG18">
        <f t="shared" si="4"/>
        <v>-10.345213423495554</v>
      </c>
      <c r="AH18">
        <f t="shared" si="5"/>
        <v>-1116.3495394478186</v>
      </c>
      <c r="AI18">
        <f t="shared" si="6"/>
        <v>-1126.6947528713142</v>
      </c>
      <c r="AJ18">
        <f t="shared" si="7"/>
        <v>-92.271914639521583</v>
      </c>
      <c r="AK18">
        <f t="shared" si="22"/>
        <v>-29.937936405067255</v>
      </c>
      <c r="AL18">
        <f t="shared" si="8"/>
        <v>-1248.904603915903</v>
      </c>
      <c r="AN18">
        <f t="shared" si="9"/>
        <v>0</v>
      </c>
      <c r="AO18">
        <f t="shared" si="9"/>
        <v>0</v>
      </c>
      <c r="AP18">
        <f t="shared" si="9"/>
        <v>-2.9658252393377502</v>
      </c>
      <c r="AQ18">
        <f t="shared" si="9"/>
        <v>-320.04150175363822</v>
      </c>
      <c r="AR18">
        <f t="shared" si="9"/>
        <v>-323.00732699297595</v>
      </c>
      <c r="AS18">
        <f t="shared" si="9"/>
        <v>-26.453042785795279</v>
      </c>
      <c r="AT18">
        <f t="shared" si="9"/>
        <v>-8.582779665248836</v>
      </c>
      <c r="AU18">
        <f t="shared" si="9"/>
        <v>-358.04314944402006</v>
      </c>
      <c r="AW18">
        <v>15</v>
      </c>
      <c r="AX18">
        <f>IF(Z18&gt;0, (R18*SUMPRODUCT(K18:$K$98, X18:$X$98)-K18*$AZ$3)/Z18, 0)</f>
        <v>-405.27546099892407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2.696852E-3</v>
      </c>
      <c r="Q19" s="4">
        <f t="shared" si="21"/>
        <v>12.5</v>
      </c>
      <c r="R19">
        <f t="shared" si="0"/>
        <v>500000</v>
      </c>
      <c r="S19">
        <f t="shared" si="1"/>
        <v>-308.75459583398407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-335.41289114715346</v>
      </c>
      <c r="AC19">
        <f t="shared" si="2"/>
        <v>-252.2861412568468</v>
      </c>
      <c r="AE19">
        <f t="shared" si="3"/>
        <v>0</v>
      </c>
      <c r="AF19">
        <f t="shared" si="4"/>
        <v>0</v>
      </c>
      <c r="AG19">
        <f t="shared" si="4"/>
        <v>-10.213861779749017</v>
      </c>
      <c r="AH19">
        <f t="shared" si="5"/>
        <v>-1115.9803804632334</v>
      </c>
      <c r="AI19">
        <f t="shared" si="6"/>
        <v>-1126.1942422429825</v>
      </c>
      <c r="AJ19">
        <f t="shared" si="7"/>
        <v>-83.126749890306655</v>
      </c>
      <c r="AK19">
        <f t="shared" si="22"/>
        <v>-23.478902380300745</v>
      </c>
      <c r="AL19">
        <f t="shared" si="8"/>
        <v>-1232.7998945135898</v>
      </c>
      <c r="AN19">
        <f t="shared" si="9"/>
        <v>0</v>
      </c>
      <c r="AO19">
        <f t="shared" si="9"/>
        <v>0</v>
      </c>
      <c r="AP19">
        <f t="shared" si="9"/>
        <v>-2.6144362457285837</v>
      </c>
      <c r="AQ19">
        <f t="shared" si="9"/>
        <v>-285.65684744137462</v>
      </c>
      <c r="AR19">
        <f t="shared" si="9"/>
        <v>-288.27128368710328</v>
      </c>
      <c r="AS19">
        <f t="shared" si="9"/>
        <v>-21.277905711797548</v>
      </c>
      <c r="AT19">
        <f t="shared" si="9"/>
        <v>-6.0098809555742552</v>
      </c>
      <c r="AU19">
        <f t="shared" si="9"/>
        <v>-315.55907035447507</v>
      </c>
      <c r="AW19">
        <v>16</v>
      </c>
      <c r="AX19">
        <f>IF(Z19&gt;0, (R19*SUMPRODUCT(K19:$K$98, X19:$X$98)-K19*$AZ$3)/Z19, 0)</f>
        <v>-308.75459583398407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2.7291730000000001E-3</v>
      </c>
      <c r="Q20" s="4">
        <f t="shared" si="21"/>
        <v>12.5</v>
      </c>
      <c r="R20">
        <f t="shared" si="0"/>
        <v>500000</v>
      </c>
      <c r="S20">
        <f t="shared" si="1"/>
        <v>-220.61436711937634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-252.2861412568468</v>
      </c>
      <c r="AC20">
        <f t="shared" si="2"/>
        <v>-177.97133544470034</v>
      </c>
      <c r="AE20">
        <f t="shared" si="3"/>
        <v>0</v>
      </c>
      <c r="AF20">
        <f t="shared" si="4"/>
        <v>0</v>
      </c>
      <c r="AG20">
        <f t="shared" si="4"/>
        <v>-10.083847766156504</v>
      </c>
      <c r="AH20">
        <f t="shared" si="5"/>
        <v>-1115.0158318009185</v>
      </c>
      <c r="AI20">
        <f t="shared" si="6"/>
        <v>-1125.0996795670749</v>
      </c>
      <c r="AJ20">
        <f t="shared" si="7"/>
        <v>-74.31480581214646</v>
      </c>
      <c r="AK20">
        <f t="shared" si="22"/>
        <v>-17.660029887979277</v>
      </c>
      <c r="AL20">
        <f t="shared" si="8"/>
        <v>-1217.0745152672007</v>
      </c>
      <c r="AN20">
        <f t="shared" si="9"/>
        <v>0</v>
      </c>
      <c r="AO20">
        <f t="shared" si="9"/>
        <v>0</v>
      </c>
      <c r="AP20">
        <f t="shared" si="9"/>
        <v>-2.3046041379100304</v>
      </c>
      <c r="AQ20">
        <f t="shared" si="9"/>
        <v>-254.83031471656483</v>
      </c>
      <c r="AR20">
        <f t="shared" si="9"/>
        <v>-257.13491885447485</v>
      </c>
      <c r="AS20">
        <f t="shared" si="9"/>
        <v>-16.984212074031724</v>
      </c>
      <c r="AT20">
        <f t="shared" si="9"/>
        <v>-4.0360960319182375</v>
      </c>
      <c r="AU20">
        <f t="shared" si="9"/>
        <v>-278.15522696042484</v>
      </c>
      <c r="AW20">
        <v>17</v>
      </c>
      <c r="AX20">
        <f>IF(Z20&gt;0, (R20*SUMPRODUCT(K20:$K$98, X20:$X$98)-K20*$AZ$3)/Z20, 0)</f>
        <v>-220.61436711937634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2.766246E-3</v>
      </c>
      <c r="Q21" s="4">
        <f t="shared" si="21"/>
        <v>12.5</v>
      </c>
      <c r="R21">
        <f t="shared" si="0"/>
        <v>500000</v>
      </c>
      <c r="S21">
        <f t="shared" si="1"/>
        <v>-139.87581963544773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-177.97133544470034</v>
      </c>
      <c r="AC21">
        <f t="shared" si="2"/>
        <v>-111.39838832776286</v>
      </c>
      <c r="AE21">
        <f t="shared" si="3"/>
        <v>0</v>
      </c>
      <c r="AF21">
        <f t="shared" si="4"/>
        <v>0</v>
      </c>
      <c r="AG21">
        <f t="shared" si="4"/>
        <v>-9.9551148849472018</v>
      </c>
      <c r="AH21">
        <f t="shared" si="5"/>
        <v>-1115.7761419095748</v>
      </c>
      <c r="AI21">
        <f t="shared" si="6"/>
        <v>-1125.7312567945221</v>
      </c>
      <c r="AJ21">
        <f t="shared" si="7"/>
        <v>-66.572947116937485</v>
      </c>
      <c r="AK21">
        <f t="shared" si="22"/>
        <v>-12.457993481129025</v>
      </c>
      <c r="AL21">
        <f t="shared" si="8"/>
        <v>-1204.7621973925886</v>
      </c>
      <c r="AN21">
        <f t="shared" si="9"/>
        <v>0</v>
      </c>
      <c r="AO21">
        <f t="shared" si="9"/>
        <v>0</v>
      </c>
      <c r="AP21">
        <f t="shared" si="9"/>
        <v>-2.0314133879936191</v>
      </c>
      <c r="AQ21">
        <f t="shared" si="9"/>
        <v>-227.68221350275252</v>
      </c>
      <c r="AR21">
        <f t="shared" si="9"/>
        <v>-229.71362689074616</v>
      </c>
      <c r="AS21">
        <f t="shared" si="9"/>
        <v>-13.584692654428896</v>
      </c>
      <c r="AT21">
        <f t="shared" si="9"/>
        <v>-2.5421439167285866</v>
      </c>
      <c r="AU21">
        <f t="shared" si="9"/>
        <v>-245.84046346190365</v>
      </c>
      <c r="AW21">
        <v>18</v>
      </c>
      <c r="AX21">
        <f>IF(Z21&gt;0, (R21*SUMPRODUCT(K21:$K$98, X21:$X$98)-K21*$AZ$3)/Z21, 0)</f>
        <v>-139.87581963544773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2.8061710000000001E-3</v>
      </c>
      <c r="Q22" s="4">
        <f t="shared" si="21"/>
        <v>12.5</v>
      </c>
      <c r="R22">
        <f t="shared" si="0"/>
        <v>500000</v>
      </c>
      <c r="S22">
        <f t="shared" si="1"/>
        <v>-66.284310750630993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-111.39838832776286</v>
      </c>
      <c r="AC22">
        <f t="shared" si="2"/>
        <v>-52.113403764888517</v>
      </c>
      <c r="AE22">
        <f t="shared" si="3"/>
        <v>0</v>
      </c>
      <c r="AF22">
        <f t="shared" si="4"/>
        <v>0</v>
      </c>
      <c r="AG22">
        <f t="shared" si="4"/>
        <v>-9.8276279814059215</v>
      </c>
      <c r="AH22">
        <f t="shared" si="5"/>
        <v>-1117.430187672287</v>
      </c>
      <c r="AI22">
        <f t="shared" si="6"/>
        <v>-1127.2578156536929</v>
      </c>
      <c r="AJ22">
        <f t="shared" si="7"/>
        <v>-59.284984562874342</v>
      </c>
      <c r="AK22">
        <f t="shared" si="22"/>
        <v>-7.7978871829434011</v>
      </c>
      <c r="AL22">
        <f t="shared" si="8"/>
        <v>-1194.3406873995107</v>
      </c>
      <c r="AN22">
        <f t="shared" si="9"/>
        <v>0</v>
      </c>
      <c r="AO22">
        <f t="shared" si="9"/>
        <v>0</v>
      </c>
      <c r="AP22">
        <f t="shared" si="9"/>
        <v>-1.7905346078350741</v>
      </c>
      <c r="AQ22">
        <f t="shared" si="9"/>
        <v>-203.58904779998008</v>
      </c>
      <c r="AR22">
        <f t="shared" si="9"/>
        <v>-205.37958240781512</v>
      </c>
      <c r="AS22">
        <f t="shared" si="9"/>
        <v>-10.801367001847861</v>
      </c>
      <c r="AT22">
        <f t="shared" si="9"/>
        <v>-1.4207280633201462</v>
      </c>
      <c r="AU22">
        <f t="shared" si="9"/>
        <v>-217.60167747298314</v>
      </c>
      <c r="AW22">
        <v>19</v>
      </c>
      <c r="AX22">
        <f>IF(Z22&gt;0, (R22*SUMPRODUCT(K22:$K$98, X22:$X$98)-K22*$AZ$3)/Z22, 0)</f>
        <v>-66.284310750630993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2.8498989999999999E-3</v>
      </c>
      <c r="Q23" s="4">
        <f t="shared" si="21"/>
        <v>12.5</v>
      </c>
      <c r="R23">
        <f t="shared" si="0"/>
        <v>500000</v>
      </c>
      <c r="S23">
        <f t="shared" si="1"/>
        <v>0.66776958450313095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-52.113403764888517</v>
      </c>
      <c r="AC23">
        <f t="shared" si="2"/>
        <v>0.51826099372601675</v>
      </c>
      <c r="AE23">
        <f t="shared" si="3"/>
        <v>0</v>
      </c>
      <c r="AF23">
        <f t="shared" si="4"/>
        <v>0</v>
      </c>
      <c r="AG23">
        <f t="shared" si="4"/>
        <v>-9.7013439544352824</v>
      </c>
      <c r="AH23">
        <f t="shared" si="5"/>
        <v>-1120.3098862632303</v>
      </c>
      <c r="AI23">
        <f t="shared" si="6"/>
        <v>-1130.0112302176656</v>
      </c>
      <c r="AJ23">
        <f t="shared" si="7"/>
        <v>-52.631664758614534</v>
      </c>
      <c r="AK23">
        <f t="shared" si="22"/>
        <v>-3.6479382635421964</v>
      </c>
      <c r="AL23">
        <f t="shared" si="8"/>
        <v>-1186.2908332398224</v>
      </c>
      <c r="AN23">
        <f t="shared" si="9"/>
        <v>0</v>
      </c>
      <c r="AO23">
        <f t="shared" si="9"/>
        <v>0</v>
      </c>
      <c r="AP23">
        <f t="shared" si="9"/>
        <v>-1.5781485883646329</v>
      </c>
      <c r="AQ23">
        <f t="shared" si="9"/>
        <v>-182.24438529766323</v>
      </c>
      <c r="AR23">
        <f t="shared" si="9"/>
        <v>-183.82253388602786</v>
      </c>
      <c r="AS23">
        <f t="shared" si="9"/>
        <v>-8.5617609098494345</v>
      </c>
      <c r="AT23">
        <f t="shared" si="9"/>
        <v>-0.59342176177749628</v>
      </c>
      <c r="AU23">
        <f t="shared" si="9"/>
        <v>-192.97771655765482</v>
      </c>
      <c r="AW23">
        <v>20</v>
      </c>
      <c r="AX23">
        <f>IF(Z23&gt;0, (R23*SUMPRODUCT(K23:$K$98, X23:$X$98)-K23*$AZ$3)/Z23, 0)</f>
        <v>0.66776958450313095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2.8964780000000001E-3</v>
      </c>
      <c r="Q24" s="4">
        <f t="shared" si="21"/>
        <v>12.5</v>
      </c>
      <c r="R24">
        <f t="shared" si="0"/>
        <v>500000</v>
      </c>
      <c r="S24">
        <f t="shared" si="1"/>
        <v>61.405121317282784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0.51826099372601675</v>
      </c>
      <c r="AC24">
        <f t="shared" si="2"/>
        <v>47.042369051951482</v>
      </c>
      <c r="AE24">
        <f t="shared" si="3"/>
        <v>0</v>
      </c>
      <c r="AF24">
        <f t="shared" si="4"/>
        <v>0</v>
      </c>
      <c r="AG24">
        <f t="shared" si="4"/>
        <v>-9.5762307855564757</v>
      </c>
      <c r="AH24">
        <f t="shared" si="5"/>
        <v>-1123.9891733781919</v>
      </c>
      <c r="AI24">
        <f t="shared" si="6"/>
        <v>-1133.5654041637483</v>
      </c>
      <c r="AJ24">
        <f t="shared" si="7"/>
        <v>-46.524108058225465</v>
      </c>
      <c r="AK24">
        <f t="shared" si="22"/>
        <v>3.6278269560821176E-2</v>
      </c>
      <c r="AL24">
        <f t="shared" si="8"/>
        <v>-1180.0532339524129</v>
      </c>
      <c r="AN24">
        <f t="shared" si="9"/>
        <v>0</v>
      </c>
      <c r="AO24">
        <f t="shared" si="9"/>
        <v>0</v>
      </c>
      <c r="AP24">
        <f t="shared" si="9"/>
        <v>-1.3908893123339798</v>
      </c>
      <c r="AQ24">
        <f t="shared" si="9"/>
        <v>-163.25259524747196</v>
      </c>
      <c r="AR24">
        <f t="shared" si="9"/>
        <v>-164.64348455980593</v>
      </c>
      <c r="AS24">
        <f t="shared" si="9"/>
        <v>-6.7573438979412277</v>
      </c>
      <c r="AT24">
        <f t="shared" si="9"/>
        <v>5.2691981356822667E-3</v>
      </c>
      <c r="AU24">
        <f t="shared" si="9"/>
        <v>-171.39555925961147</v>
      </c>
      <c r="AW24">
        <v>21</v>
      </c>
      <c r="AX24">
        <f>IF(Z24&gt;0, (R24*SUMPRODUCT(K24:$K$98, X24:$X$98)-K24*$AZ$3)/Z24, 0)</f>
        <v>61.405121317282784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2.9506620000000002E-3</v>
      </c>
      <c r="Q25" s="4">
        <f t="shared" si="21"/>
        <v>12.5</v>
      </c>
      <c r="R25">
        <f t="shared" si="0"/>
        <v>500000</v>
      </c>
      <c r="S25">
        <f t="shared" si="1"/>
        <v>116.43749997367735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47.042369051951482</v>
      </c>
      <c r="AC25">
        <f t="shared" si="2"/>
        <v>88.047357157950955</v>
      </c>
      <c r="AE25">
        <f t="shared" si="3"/>
        <v>0</v>
      </c>
      <c r="AF25">
        <f t="shared" si="4"/>
        <v>0</v>
      </c>
      <c r="AG25">
        <f t="shared" si="4"/>
        <v>-9.4522122574187382</v>
      </c>
      <c r="AH25">
        <f t="shared" si="5"/>
        <v>-1130.2488112868657</v>
      </c>
      <c r="AI25">
        <f t="shared" si="6"/>
        <v>-1139.7010235442845</v>
      </c>
      <c r="AJ25">
        <f t="shared" si="7"/>
        <v>-41.004988105999473</v>
      </c>
      <c r="AK25">
        <f t="shared" si="22"/>
        <v>3.2929658336366039</v>
      </c>
      <c r="AL25">
        <f t="shared" si="8"/>
        <v>-1177.4130458166474</v>
      </c>
      <c r="AN25">
        <f t="shared" si="9"/>
        <v>0</v>
      </c>
      <c r="AO25">
        <f t="shared" si="9"/>
        <v>0</v>
      </c>
      <c r="AP25">
        <f t="shared" si="9"/>
        <v>-1.2257824776522588</v>
      </c>
      <c r="AQ25">
        <f t="shared" si="9"/>
        <v>-146.57300857535733</v>
      </c>
      <c r="AR25">
        <f t="shared" si="9"/>
        <v>-147.79879105300961</v>
      </c>
      <c r="AS25">
        <f t="shared" si="9"/>
        <v>-5.317611850836661</v>
      </c>
      <c r="AT25">
        <f t="shared" si="9"/>
        <v>0.4270386348139002</v>
      </c>
      <c r="AU25">
        <f t="shared" si="9"/>
        <v>-152.68936426903235</v>
      </c>
      <c r="AW25">
        <v>22</v>
      </c>
      <c r="AX25">
        <f>IF(Z25&gt;0, (R25*SUMPRODUCT(K25:$K$98, X25:$X$98)-K25*$AZ$3)/Z25, 0)</f>
        <v>116.43749997367735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3.0134020000000001E-3</v>
      </c>
      <c r="Q26" s="4">
        <f t="shared" si="21"/>
        <v>12.5</v>
      </c>
      <c r="R26">
        <f t="shared" si="0"/>
        <v>500000</v>
      </c>
      <c r="S26">
        <f t="shared" si="1"/>
        <v>165.94014000646212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88.047357157950955</v>
      </c>
      <c r="AC26">
        <f t="shared" si="2"/>
        <v>123.84719086247924</v>
      </c>
      <c r="AE26">
        <f t="shared" si="3"/>
        <v>0</v>
      </c>
      <c r="AF26">
        <f t="shared" si="4"/>
        <v>0</v>
      </c>
      <c r="AG26">
        <f t="shared" si="4"/>
        <v>-9.3292068195236197</v>
      </c>
      <c r="AH26">
        <f t="shared" si="5"/>
        <v>-1139.3326128372055</v>
      </c>
      <c r="AI26">
        <f t="shared" si="6"/>
        <v>-1148.6618196567292</v>
      </c>
      <c r="AJ26">
        <f t="shared" si="7"/>
        <v>-35.799833704528282</v>
      </c>
      <c r="AK26">
        <f t="shared" si="22"/>
        <v>6.1633150010565672</v>
      </c>
      <c r="AL26">
        <f t="shared" si="8"/>
        <v>-1178.2983383602009</v>
      </c>
      <c r="AN26">
        <f t="shared" si="9"/>
        <v>0</v>
      </c>
      <c r="AO26">
        <f t="shared" si="9"/>
        <v>0</v>
      </c>
      <c r="AP26">
        <f t="shared" si="9"/>
        <v>-1.0802061406303693</v>
      </c>
      <c r="AQ26">
        <f t="shared" si="9"/>
        <v>-131.92054891865254</v>
      </c>
      <c r="AR26">
        <f t="shared" si="9"/>
        <v>-133.00075505928291</v>
      </c>
      <c r="AS26">
        <f t="shared" si="9"/>
        <v>-4.145175570579986</v>
      </c>
      <c r="AT26">
        <f t="shared" si="9"/>
        <v>0.71363523604684509</v>
      </c>
      <c r="AU26">
        <f t="shared" si="9"/>
        <v>-136.43229539381605</v>
      </c>
      <c r="AW26">
        <v>23</v>
      </c>
      <c r="AX26">
        <f>IF(Z26&gt;0, (R26*SUMPRODUCT(K26:$K$98, X26:$X$98)-K26*$AZ$3)/Z26, 0)</f>
        <v>165.94014000646212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3.0789929999999999E-3</v>
      </c>
      <c r="Q27" s="4">
        <f t="shared" si="21"/>
        <v>12.5</v>
      </c>
      <c r="R27">
        <f t="shared" si="0"/>
        <v>500000</v>
      </c>
      <c r="S27">
        <f t="shared" si="1"/>
        <v>210.10690240796836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123.84719086247924</v>
      </c>
      <c r="AC27">
        <f t="shared" si="2"/>
        <v>154.75953683658145</v>
      </c>
      <c r="AE27">
        <f t="shared" si="3"/>
        <v>0</v>
      </c>
      <c r="AF27">
        <f t="shared" si="4"/>
        <v>0</v>
      </c>
      <c r="AG27">
        <f t="shared" si="4"/>
        <v>-9.2071901888355185</v>
      </c>
      <c r="AH27">
        <f t="shared" si="5"/>
        <v>-1148.9824997146195</v>
      </c>
      <c r="AI27">
        <f t="shared" si="6"/>
        <v>-1158.189689903455</v>
      </c>
      <c r="AJ27">
        <f t="shared" si="7"/>
        <v>-30.912345974102209</v>
      </c>
      <c r="AK27">
        <f t="shared" si="22"/>
        <v>8.6693033603735472</v>
      </c>
      <c r="AL27">
        <f t="shared" si="8"/>
        <v>-1180.4327325171837</v>
      </c>
      <c r="AN27">
        <f t="shared" si="9"/>
        <v>0</v>
      </c>
      <c r="AO27">
        <f t="shared" si="9"/>
        <v>0</v>
      </c>
      <c r="AP27">
        <f t="shared" si="9"/>
        <v>-0.95185547507009616</v>
      </c>
      <c r="AQ27">
        <f t="shared" si="9"/>
        <v>-118.78382662706866</v>
      </c>
      <c r="AR27">
        <f t="shared" si="9"/>
        <v>-119.73568210213875</v>
      </c>
      <c r="AS27">
        <f t="shared" si="9"/>
        <v>-3.1957725602746185</v>
      </c>
      <c r="AT27">
        <f t="shared" si="9"/>
        <v>0.8962477910602179</v>
      </c>
      <c r="AU27">
        <f t="shared" si="9"/>
        <v>-122.03520687135315</v>
      </c>
      <c r="AW27">
        <v>24</v>
      </c>
      <c r="AX27">
        <f>IF(Z27&gt;0, (R27*SUMPRODUCT(K27:$K$98, X27:$X$98)-K27*$AZ$3)/Z27, 0)</f>
        <v>210.10690240796836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3.1512390000000001E-3</v>
      </c>
      <c r="Q28" s="4">
        <f t="shared" si="21"/>
        <v>12.5</v>
      </c>
      <c r="R28">
        <f t="shared" si="0"/>
        <v>500000</v>
      </c>
      <c r="S28">
        <f t="shared" si="1"/>
        <v>249.50492933062495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154.75953683658145</v>
      </c>
      <c r="AC28">
        <f t="shared" si="2"/>
        <v>181.36222350661546</v>
      </c>
      <c r="AE28">
        <f t="shared" si="3"/>
        <v>0</v>
      </c>
      <c r="AF28">
        <f t="shared" si="4"/>
        <v>0</v>
      </c>
      <c r="AG28">
        <f t="shared" si="4"/>
        <v>-9.0861042301436878</v>
      </c>
      <c r="AH28">
        <f t="shared" si="5"/>
        <v>-1160.5622721390339</v>
      </c>
      <c r="AI28">
        <f t="shared" si="6"/>
        <v>-1169.6483763691776</v>
      </c>
      <c r="AJ28">
        <f t="shared" si="7"/>
        <v>-26.602686670034018</v>
      </c>
      <c r="AK28">
        <f t="shared" si="22"/>
        <v>10.833167578560703</v>
      </c>
      <c r="AL28">
        <f t="shared" si="8"/>
        <v>-1185.4178954606509</v>
      </c>
      <c r="AN28">
        <f t="shared" si="9"/>
        <v>0</v>
      </c>
      <c r="AO28">
        <f t="shared" si="9"/>
        <v>0</v>
      </c>
      <c r="AP28">
        <f t="shared" si="9"/>
        <v>-0.83869410377142029</v>
      </c>
      <c r="AQ28">
        <f t="shared" si="9"/>
        <v>-107.12586055015764</v>
      </c>
      <c r="AR28">
        <f t="shared" si="9"/>
        <v>-107.96455465392907</v>
      </c>
      <c r="AS28">
        <f t="shared" si="9"/>
        <v>-2.4555646611026445</v>
      </c>
      <c r="AT28">
        <f t="shared" si="9"/>
        <v>0.99995702703521527</v>
      </c>
      <c r="AU28">
        <f t="shared" si="9"/>
        <v>-109.4201622879965</v>
      </c>
      <c r="AW28">
        <v>25</v>
      </c>
      <c r="AX28">
        <f>IF(Z28&gt;0, (R28*SUMPRODUCT(K28:$K$98, X28:$X$98)-K28*$AZ$3)/Z28, 0)</f>
        <v>249.50492933062495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3.229188E-3</v>
      </c>
      <c r="Q29" s="4">
        <f t="shared" si="21"/>
        <v>12.5</v>
      </c>
      <c r="R29">
        <f t="shared" si="0"/>
        <v>500000</v>
      </c>
      <c r="S29">
        <f t="shared" si="1"/>
        <v>284.47464015384043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181.36222350661546</v>
      </c>
      <c r="AC29">
        <f t="shared" si="2"/>
        <v>204.04574982887084</v>
      </c>
      <c r="AE29">
        <f t="shared" si="3"/>
        <v>0</v>
      </c>
      <c r="AF29">
        <f t="shared" si="4"/>
        <v>0</v>
      </c>
      <c r="AG29">
        <f t="shared" si="4"/>
        <v>-8.9659024490955233</v>
      </c>
      <c r="AH29">
        <f t="shared" si="5"/>
        <v>-1173.6295498691693</v>
      </c>
      <c r="AI29">
        <f t="shared" si="6"/>
        <v>-1182.5954523182647</v>
      </c>
      <c r="AJ29">
        <f t="shared" si="7"/>
        <v>-22.683526322255375</v>
      </c>
      <c r="AK29">
        <f t="shared" si="22"/>
        <v>12.695355645463083</v>
      </c>
      <c r="AL29">
        <f t="shared" si="8"/>
        <v>-1192.5836229950571</v>
      </c>
      <c r="AN29">
        <f t="shared" si="9"/>
        <v>0</v>
      </c>
      <c r="AO29">
        <f t="shared" si="9"/>
        <v>0</v>
      </c>
      <c r="AP29">
        <f t="shared" si="9"/>
        <v>-0.73892755517690789</v>
      </c>
      <c r="AQ29">
        <f t="shared" si="9"/>
        <v>-96.725033413193742</v>
      </c>
      <c r="AR29">
        <f t="shared" si="9"/>
        <v>-97.463960968370642</v>
      </c>
      <c r="AS29">
        <f t="shared" si="9"/>
        <v>-1.8694696650180587</v>
      </c>
      <c r="AT29">
        <f t="shared" si="9"/>
        <v>1.0462915654575002</v>
      </c>
      <c r="AU29">
        <f t="shared" si="9"/>
        <v>-98.287139067931207</v>
      </c>
      <c r="AW29">
        <v>26</v>
      </c>
      <c r="AX29">
        <f>IF(Z29&gt;0, (R29*SUMPRODUCT(K29:$K$98, X29:$X$98)-K29*$AZ$3)/Z29, 0)</f>
        <v>284.47464015384043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3.318545E-3</v>
      </c>
      <c r="Q30" s="4">
        <f t="shared" si="21"/>
        <v>12.5</v>
      </c>
      <c r="R30">
        <f t="shared" si="0"/>
        <v>500000</v>
      </c>
      <c r="S30">
        <f t="shared" si="1"/>
        <v>315.41035332093662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204.04574982887084</v>
      </c>
      <c r="AC30">
        <f t="shared" si="2"/>
        <v>223.22195469461721</v>
      </c>
      <c r="AE30">
        <f t="shared" si="3"/>
        <v>0</v>
      </c>
      <c r="AF30">
        <f t="shared" si="4"/>
        <v>0</v>
      </c>
      <c r="AG30">
        <f t="shared" si="4"/>
        <v>-8.8464896738616332</v>
      </c>
      <c r="AH30">
        <f t="shared" si="5"/>
        <v>-1190.1500297173479</v>
      </c>
      <c r="AI30">
        <f t="shared" si="6"/>
        <v>-1198.9965193912096</v>
      </c>
      <c r="AJ30">
        <f t="shared" si="7"/>
        <v>-19.176204865746371</v>
      </c>
      <c r="AK30">
        <f t="shared" si="22"/>
        <v>14.28320248802096</v>
      </c>
      <c r="AL30">
        <f t="shared" si="8"/>
        <v>-1203.8895217689349</v>
      </c>
      <c r="AN30">
        <f t="shared" si="9"/>
        <v>0</v>
      </c>
      <c r="AO30">
        <f t="shared" si="9"/>
        <v>0</v>
      </c>
      <c r="AP30">
        <f t="shared" si="9"/>
        <v>-0.65096974578709288</v>
      </c>
      <c r="AQ30">
        <f t="shared" si="9"/>
        <v>-87.577297985519678</v>
      </c>
      <c r="AR30">
        <f t="shared" si="9"/>
        <v>-88.228267731306772</v>
      </c>
      <c r="AS30">
        <f t="shared" si="9"/>
        <v>-1.4110827759737887</v>
      </c>
      <c r="AT30">
        <f t="shared" si="9"/>
        <v>1.0510307517935396</v>
      </c>
      <c r="AU30">
        <f t="shared" si="9"/>
        <v>-88.588319755487021</v>
      </c>
      <c r="AW30">
        <v>27</v>
      </c>
      <c r="AX30">
        <f>IF(Z30&gt;0, (R30*SUMPRODUCT(K30:$K$98, X30:$X$98)-K30*$AZ$3)/Z30, 0)</f>
        <v>315.41035332093662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3.4212090000000001E-3</v>
      </c>
      <c r="Q31" s="4">
        <f t="shared" si="21"/>
        <v>12.5</v>
      </c>
      <c r="R31">
        <f t="shared" si="0"/>
        <v>500000</v>
      </c>
      <c r="S31">
        <f t="shared" si="1"/>
        <v>342.48181977165552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223.22195469461721</v>
      </c>
      <c r="AC31">
        <f t="shared" si="2"/>
        <v>239.12790517243661</v>
      </c>
      <c r="AE31">
        <f t="shared" si="3"/>
        <v>0</v>
      </c>
      <c r="AF31">
        <f t="shared" si="4"/>
        <v>0</v>
      </c>
      <c r="AG31">
        <f t="shared" si="4"/>
        <v>-8.7277590870323962</v>
      </c>
      <c r="AH31">
        <f t="shared" si="5"/>
        <v>-1210.6276036248996</v>
      </c>
      <c r="AI31">
        <f t="shared" si="6"/>
        <v>-1219.355362711932</v>
      </c>
      <c r="AJ31">
        <f t="shared" si="7"/>
        <v>-15.905950477819403</v>
      </c>
      <c r="AK31">
        <f t="shared" si="22"/>
        <v>15.625536828623206</v>
      </c>
      <c r="AL31">
        <f t="shared" si="8"/>
        <v>-1219.6357763611284</v>
      </c>
      <c r="AN31">
        <f t="shared" si="9"/>
        <v>0</v>
      </c>
      <c r="AO31">
        <f t="shared" si="9"/>
        <v>0</v>
      </c>
      <c r="AP31">
        <f t="shared" si="9"/>
        <v>-0.5734222721216139</v>
      </c>
      <c r="AQ31">
        <f t="shared" si="9"/>
        <v>-79.539412607661248</v>
      </c>
      <c r="AR31">
        <f t="shared" si="9"/>
        <v>-80.112834879782852</v>
      </c>
      <c r="AS31">
        <f t="shared" si="9"/>
        <v>-1.0450364374512457</v>
      </c>
      <c r="AT31">
        <f t="shared" si="9"/>
        <v>1.0266129875997365</v>
      </c>
      <c r="AU31">
        <f t="shared" si="9"/>
        <v>-80.131258329634377</v>
      </c>
      <c r="AW31">
        <v>28</v>
      </c>
      <c r="AX31">
        <f>IF(Z31&gt;0, (R31*SUMPRODUCT(K31:$K$98, X31:$X$98)-K31*$AZ$3)/Z31, 0)</f>
        <v>342.48181977165552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3.53338E-3</v>
      </c>
      <c r="Q32" s="4">
        <f t="shared" si="21"/>
        <v>12.5</v>
      </c>
      <c r="R32">
        <f t="shared" si="0"/>
        <v>500000</v>
      </c>
      <c r="S32">
        <f t="shared" si="1"/>
        <v>365.84596179467644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239.12790517243661</v>
      </c>
      <c r="AC32">
        <f t="shared" si="2"/>
        <v>251.98425012132839</v>
      </c>
      <c r="AE32">
        <f t="shared" si="3"/>
        <v>0</v>
      </c>
      <c r="AF32">
        <f t="shared" si="4"/>
        <v>0</v>
      </c>
      <c r="AG32">
        <f t="shared" si="4"/>
        <v>-8.6096430067591321</v>
      </c>
      <c r="AH32">
        <f t="shared" si="5"/>
        <v>-1233.5395761175412</v>
      </c>
      <c r="AI32">
        <f t="shared" si="6"/>
        <v>-1242.1492191243003</v>
      </c>
      <c r="AJ32">
        <f t="shared" si="7"/>
        <v>-12.856344948891774</v>
      </c>
      <c r="AK32">
        <f t="shared" si="22"/>
        <v>16.738953362070564</v>
      </c>
      <c r="AL32">
        <f t="shared" si="8"/>
        <v>-1238.2666107111215</v>
      </c>
      <c r="AN32">
        <f t="shared" si="9"/>
        <v>0</v>
      </c>
      <c r="AO32">
        <f t="shared" si="9"/>
        <v>0</v>
      </c>
      <c r="AP32">
        <f t="shared" si="9"/>
        <v>-0.50505529518975767</v>
      </c>
      <c r="AQ32">
        <f t="shared" si="9"/>
        <v>-72.361385281038153</v>
      </c>
      <c r="AR32">
        <f t="shared" si="9"/>
        <v>-72.866440576227902</v>
      </c>
      <c r="AS32">
        <f t="shared" si="9"/>
        <v>-0.75417355726902102</v>
      </c>
      <c r="AT32">
        <f t="shared" si="9"/>
        <v>0.98193351626903891</v>
      </c>
      <c r="AU32">
        <f t="shared" si="9"/>
        <v>-72.638680617227891</v>
      </c>
      <c r="AW32">
        <v>29</v>
      </c>
      <c r="AX32">
        <f>IF(Z32&gt;0, (R32*SUMPRODUCT(K32:$K$98, X32:$X$98)-K32*$AZ$3)/Z32, 0)</f>
        <v>365.84596179467644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3.6617109999999998E-3</v>
      </c>
      <c r="Q33" s="4">
        <f t="shared" si="21"/>
        <v>12.5</v>
      </c>
      <c r="R33">
        <f t="shared" si="0"/>
        <v>500000</v>
      </c>
      <c r="S33">
        <f t="shared" si="1"/>
        <v>385.83143336368886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251.98425012132839</v>
      </c>
      <c r="AC33">
        <f t="shared" si="2"/>
        <v>262.11907694435627</v>
      </c>
      <c r="AE33">
        <f t="shared" si="3"/>
        <v>0</v>
      </c>
      <c r="AF33">
        <f t="shared" si="4"/>
        <v>0</v>
      </c>
      <c r="AG33">
        <f t="shared" si="4"/>
        <v>-8.4920205521876184</v>
      </c>
      <c r="AH33">
        <f t="shared" si="5"/>
        <v>-1261.0409801569197</v>
      </c>
      <c r="AI33">
        <f t="shared" si="6"/>
        <v>-1269.5330007091072</v>
      </c>
      <c r="AJ33">
        <f t="shared" si="7"/>
        <v>-10.134826823027879</v>
      </c>
      <c r="AK33">
        <f t="shared" si="22"/>
        <v>17.638897508492988</v>
      </c>
      <c r="AL33">
        <f t="shared" si="8"/>
        <v>-1262.028930023642</v>
      </c>
      <c r="AN33">
        <f t="shared" si="9"/>
        <v>0</v>
      </c>
      <c r="AO33">
        <f t="shared" si="9"/>
        <v>0</v>
      </c>
      <c r="AP33">
        <f t="shared" si="9"/>
        <v>-0.44478158545344243</v>
      </c>
      <c r="AQ33">
        <f t="shared" si="9"/>
        <v>-66.048804643020816</v>
      </c>
      <c r="AR33">
        <f t="shared" si="9"/>
        <v>-66.493586228474257</v>
      </c>
      <c r="AS33">
        <f t="shared" si="9"/>
        <v>-0.53082588707126599</v>
      </c>
      <c r="AT33">
        <f t="shared" si="9"/>
        <v>0.92386220114095563</v>
      </c>
      <c r="AU33">
        <f t="shared" si="9"/>
        <v>-66.100549914404553</v>
      </c>
      <c r="AW33">
        <v>30</v>
      </c>
      <c r="AX33">
        <f>IF(Z33&gt;0, (R33*SUMPRODUCT(K33:$K$98, X33:$X$98)-K33*$AZ$3)/Z33, 0)</f>
        <v>385.83143336368886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3.8071530000000002E-3</v>
      </c>
      <c r="Q34" s="4">
        <f t="shared" si="21"/>
        <v>12.5</v>
      </c>
      <c r="R34">
        <f t="shared" si="0"/>
        <v>500000</v>
      </c>
      <c r="S34">
        <f t="shared" si="1"/>
        <v>402.58957402411363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262.11907694435627</v>
      </c>
      <c r="AC34">
        <f t="shared" si="2"/>
        <v>269.72760453710794</v>
      </c>
      <c r="AE34">
        <f t="shared" si="3"/>
        <v>0</v>
      </c>
      <c r="AF34">
        <f t="shared" si="4"/>
        <v>0</v>
      </c>
      <c r="AG34">
        <f t="shared" si="4"/>
        <v>-8.3747699251444185</v>
      </c>
      <c r="AH34">
        <f t="shared" si="5"/>
        <v>-1293.2168608529098</v>
      </c>
      <c r="AI34">
        <f t="shared" si="6"/>
        <v>-1301.5916307780542</v>
      </c>
      <c r="AJ34">
        <f t="shared" si="7"/>
        <v>-7.6085275927516705</v>
      </c>
      <c r="AK34">
        <f t="shared" si="22"/>
        <v>18.348335386104939</v>
      </c>
      <c r="AL34">
        <f t="shared" si="8"/>
        <v>-1290.8518229847009</v>
      </c>
      <c r="AN34">
        <f t="shared" si="9"/>
        <v>0</v>
      </c>
      <c r="AO34">
        <f t="shared" si="9"/>
        <v>0</v>
      </c>
      <c r="AP34">
        <f t="shared" si="9"/>
        <v>-0.39164323040312865</v>
      </c>
      <c r="AQ34">
        <f t="shared" si="9"/>
        <v>-60.476840978708196</v>
      </c>
      <c r="AR34">
        <f t="shared" si="9"/>
        <v>-60.868484209111323</v>
      </c>
      <c r="AS34">
        <f t="shared" si="9"/>
        <v>-0.35581017170274309</v>
      </c>
      <c r="AT34">
        <f t="shared" si="9"/>
        <v>0.8580535832463787</v>
      </c>
      <c r="AU34">
        <f t="shared" ref="AU34:AU97" si="23">AL34*$K34</f>
        <v>-60.366240797567684</v>
      </c>
      <c r="AW34">
        <v>31</v>
      </c>
      <c r="AX34">
        <f>IF(Z34&gt;0, (R34*SUMPRODUCT(K34:$K$98, X34:$X$98)-K34*$AZ$3)/Z34, 0)</f>
        <v>402.58957402411363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3.9582979999999999E-3</v>
      </c>
      <c r="Q35" s="4">
        <f t="shared" si="21"/>
        <v>12.5</v>
      </c>
      <c r="R35">
        <f t="shared" si="0"/>
        <v>500000</v>
      </c>
      <c r="S35">
        <f t="shared" si="1"/>
        <v>416.29403094450629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269.72760453710794</v>
      </c>
      <c r="AC35">
        <f t="shared" si="2"/>
        <v>275.01623876891074</v>
      </c>
      <c r="AE35">
        <f t="shared" si="3"/>
        <v>0</v>
      </c>
      <c r="AF35">
        <f t="shared" ref="AF35:AG66" si="24">-$Z35*P35</f>
        <v>0</v>
      </c>
      <c r="AG35">
        <f t="shared" si="24"/>
        <v>-8.2578723908478153</v>
      </c>
      <c r="AH35">
        <f t="shared" si="5"/>
        <v>-1325.993401806372</v>
      </c>
      <c r="AI35">
        <f t="shared" ref="AI35:AI66" si="25">SUM(AE35:AH35)</f>
        <v>-1334.2512741972198</v>
      </c>
      <c r="AJ35">
        <f t="shared" si="7"/>
        <v>-5.2886342318028028</v>
      </c>
      <c r="AK35">
        <f t="shared" si="22"/>
        <v>18.880932317597559</v>
      </c>
      <c r="AL35">
        <f t="shared" si="8"/>
        <v>-1320.6589761114249</v>
      </c>
      <c r="AN35">
        <f t="shared" ref="AN35:AT66" si="26">AE35*$K35</f>
        <v>0</v>
      </c>
      <c r="AO35">
        <f t="shared" si="26"/>
        <v>0</v>
      </c>
      <c r="AP35">
        <f t="shared" si="26"/>
        <v>-0.34480049775310639</v>
      </c>
      <c r="AQ35">
        <f t="shared" si="26"/>
        <v>-55.36573627208012</v>
      </c>
      <c r="AR35">
        <f t="shared" si="26"/>
        <v>-55.710536769833226</v>
      </c>
      <c r="AS35">
        <f t="shared" si="26"/>
        <v>-0.22082246240335848</v>
      </c>
      <c r="AT35">
        <f t="shared" si="26"/>
        <v>0.78835740648711683</v>
      </c>
      <c r="AU35">
        <f t="shared" si="23"/>
        <v>-55.143001825749458</v>
      </c>
      <c r="AW35">
        <v>32</v>
      </c>
      <c r="AX35">
        <f>IF(Z35&gt;0, (R35*SUMPRODUCT(K35:$K$98, X35:$X$98)-K35*$AZ$3)/Z35, 0)</f>
        <v>416.29403094450629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4.120851E-3</v>
      </c>
      <c r="Q36" s="4">
        <f t="shared" si="21"/>
        <v>12.5</v>
      </c>
      <c r="R36">
        <f t="shared" si="0"/>
        <v>500000</v>
      </c>
      <c r="S36">
        <f t="shared" si="1"/>
        <v>427.4054830034471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275.01623876891074</v>
      </c>
      <c r="AC36">
        <f t="shared" si="2"/>
        <v>278.36967679192981</v>
      </c>
      <c r="AE36">
        <f t="shared" si="3"/>
        <v>0</v>
      </c>
      <c r="AF36">
        <f t="shared" si="24"/>
        <v>0</v>
      </c>
      <c r="AG36">
        <f t="shared" si="24"/>
        <v>-8.1412642052396382</v>
      </c>
      <c r="AH36">
        <f t="shared" si="5"/>
        <v>-1361.1784679879042</v>
      </c>
      <c r="AI36">
        <f t="shared" si="25"/>
        <v>-1369.3197321931439</v>
      </c>
      <c r="AJ36">
        <f t="shared" si="7"/>
        <v>-3.3534380230190663</v>
      </c>
      <c r="AK36">
        <f t="shared" si="22"/>
        <v>19.251136713823755</v>
      </c>
      <c r="AL36">
        <f t="shared" si="8"/>
        <v>-1353.422033502339</v>
      </c>
      <c r="AN36">
        <f t="shared" si="26"/>
        <v>0</v>
      </c>
      <c r="AO36">
        <f t="shared" si="26"/>
        <v>0</v>
      </c>
      <c r="AP36">
        <f t="shared" si="26"/>
        <v>-0.30351037616036508</v>
      </c>
      <c r="AQ36">
        <f t="shared" si="26"/>
        <v>-50.745409855942356</v>
      </c>
      <c r="AR36">
        <f t="shared" si="26"/>
        <v>-51.048920232102716</v>
      </c>
      <c r="AS36">
        <f t="shared" si="26"/>
        <v>-0.12501783631366975</v>
      </c>
      <c r="AT36">
        <f t="shared" si="26"/>
        <v>0.71769194540656422</v>
      </c>
      <c r="AU36">
        <f t="shared" si="23"/>
        <v>-50.456246123009819</v>
      </c>
      <c r="AW36">
        <v>33</v>
      </c>
      <c r="AX36">
        <f>IF(Z36&gt;0, (R36*SUMPRODUCT(K36:$K$98, X36:$X$98)-K36*$AZ$3)/Z36, 0)</f>
        <v>427.4054830034471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4.2986129999999997E-3</v>
      </c>
      <c r="Q37" s="4">
        <f t="shared" si="21"/>
        <v>12.5</v>
      </c>
      <c r="R37">
        <f t="shared" si="0"/>
        <v>500000</v>
      </c>
      <c r="S37">
        <f t="shared" si="1"/>
        <v>436.22608524454694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278.36967679192981</v>
      </c>
      <c r="AC37">
        <f t="shared" si="2"/>
        <v>280.05210112804053</v>
      </c>
      <c r="AE37">
        <f t="shared" si="3"/>
        <v>0</v>
      </c>
      <c r="AF37">
        <f t="shared" si="24"/>
        <v>0</v>
      </c>
      <c r="AG37">
        <f t="shared" si="24"/>
        <v>-8.0248554190381647</v>
      </c>
      <c r="AH37">
        <f t="shared" si="5"/>
        <v>-1399.845765963111</v>
      </c>
      <c r="AI37">
        <f t="shared" si="25"/>
        <v>-1407.8706213821492</v>
      </c>
      <c r="AJ37">
        <f t="shared" si="7"/>
        <v>-1.6824243361107278</v>
      </c>
      <c r="AK37">
        <f t="shared" si="22"/>
        <v>19.485877375435088</v>
      </c>
      <c r="AL37">
        <f t="shared" si="8"/>
        <v>-1390.0671683428247</v>
      </c>
      <c r="AN37">
        <f t="shared" si="26"/>
        <v>0</v>
      </c>
      <c r="AO37">
        <f t="shared" si="26"/>
        <v>0</v>
      </c>
      <c r="AP37">
        <f t="shared" si="26"/>
        <v>-0.26711660602693177</v>
      </c>
      <c r="AQ37">
        <f t="shared" si="26"/>
        <v>-46.595487449922693</v>
      </c>
      <c r="AR37">
        <f t="shared" si="26"/>
        <v>-46.862604055949625</v>
      </c>
      <c r="AS37">
        <f t="shared" si="26"/>
        <v>-5.6001442405161202E-2</v>
      </c>
      <c r="AT37">
        <f t="shared" si="26"/>
        <v>0.64860999459689384</v>
      </c>
      <c r="AU37">
        <f t="shared" si="23"/>
        <v>-46.269995503757883</v>
      </c>
      <c r="AW37">
        <v>34</v>
      </c>
      <c r="AX37">
        <f>IF(Z37&gt;0, (R37*SUMPRODUCT(K37:$K$98, X37:$X$98)-K37*$AZ$3)/Z37, 0)</f>
        <v>436.22608524454694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4.5124980000000002E-3</v>
      </c>
      <c r="Q38" s="4">
        <f t="shared" si="21"/>
        <v>12.5</v>
      </c>
      <c r="R38">
        <f t="shared" si="0"/>
        <v>500000</v>
      </c>
      <c r="S38">
        <f t="shared" si="1"/>
        <v>442.98999641357466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280.05210112804053</v>
      </c>
      <c r="AC38">
        <f t="shared" si="2"/>
        <v>280.26717992102226</v>
      </c>
      <c r="AE38">
        <f t="shared" si="3"/>
        <v>0</v>
      </c>
      <c r="AF38">
        <f t="shared" si="24"/>
        <v>0</v>
      </c>
      <c r="AG38">
        <f t="shared" si="24"/>
        <v>-7.908394720819083</v>
      </c>
      <c r="AH38">
        <f t="shared" si="5"/>
        <v>-1448.4857611479551</v>
      </c>
      <c r="AI38">
        <f t="shared" si="25"/>
        <v>-1456.3941558687743</v>
      </c>
      <c r="AJ38">
        <f t="shared" si="7"/>
        <v>-0.21507879298172838</v>
      </c>
      <c r="AK38">
        <f t="shared" si="22"/>
        <v>19.60364707896284</v>
      </c>
      <c r="AL38">
        <f t="shared" si="8"/>
        <v>-1437.0055875827932</v>
      </c>
      <c r="AN38">
        <f t="shared" si="26"/>
        <v>0</v>
      </c>
      <c r="AO38">
        <f t="shared" si="26"/>
        <v>0</v>
      </c>
      <c r="AP38">
        <f t="shared" si="26"/>
        <v>-0.23503578287160634</v>
      </c>
      <c r="AQ38">
        <f t="shared" si="26"/>
        <v>-43.048683945118484</v>
      </c>
      <c r="AR38">
        <f t="shared" si="26"/>
        <v>-43.283719727990096</v>
      </c>
      <c r="AS38">
        <f t="shared" si="26"/>
        <v>-6.3920952699114929E-3</v>
      </c>
      <c r="AT38">
        <f t="shared" si="26"/>
        <v>0.58261615675469203</v>
      </c>
      <c r="AU38">
        <f t="shared" si="23"/>
        <v>-42.707495666505309</v>
      </c>
      <c r="AW38">
        <v>35</v>
      </c>
      <c r="AX38">
        <f>IF(Z38&gt;0, (R38*SUMPRODUCT(K38:$K$98, X38:$X$98)-K38*$AZ$3)/Z38, 0)</f>
        <v>442.98999641357466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4.7406419999999998E-3</v>
      </c>
      <c r="Q39" s="4">
        <f t="shared" si="21"/>
        <v>12.5</v>
      </c>
      <c r="R39">
        <f t="shared" si="0"/>
        <v>500000</v>
      </c>
      <c r="S39">
        <f t="shared" si="1"/>
        <v>447.60666922643139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280.26717992102226</v>
      </c>
      <c r="AC39">
        <f t="shared" si="2"/>
        <v>279.01364440706834</v>
      </c>
      <c r="AE39">
        <f t="shared" si="3"/>
        <v>0</v>
      </c>
      <c r="AF39">
        <f t="shared" si="24"/>
        <v>0</v>
      </c>
      <c r="AG39">
        <f t="shared" si="24"/>
        <v>-7.7918199054447994</v>
      </c>
      <c r="AH39">
        <f t="shared" si="5"/>
        <v>-1499.6347266437285</v>
      </c>
      <c r="AI39">
        <f t="shared" si="25"/>
        <v>-1507.4265465491733</v>
      </c>
      <c r="AJ39">
        <f t="shared" si="7"/>
        <v>1.2535355139539206</v>
      </c>
      <c r="AK39">
        <f t="shared" si="22"/>
        <v>19.618702594471561</v>
      </c>
      <c r="AL39">
        <f t="shared" si="8"/>
        <v>-1486.5543084407477</v>
      </c>
      <c r="AN39">
        <f t="shared" si="26"/>
        <v>0</v>
      </c>
      <c r="AO39">
        <f t="shared" si="26"/>
        <v>0</v>
      </c>
      <c r="AP39">
        <f t="shared" si="26"/>
        <v>-0.20676000405277342</v>
      </c>
      <c r="AQ39">
        <f t="shared" si="26"/>
        <v>-39.793589420857764</v>
      </c>
      <c r="AR39">
        <f t="shared" si="26"/>
        <v>-40.000349424910532</v>
      </c>
      <c r="AS39">
        <f t="shared" si="26"/>
        <v>3.3263218489469511E-2</v>
      </c>
      <c r="AT39">
        <f t="shared" si="26"/>
        <v>0.52059250305677307</v>
      </c>
      <c r="AU39">
        <f t="shared" si="23"/>
        <v>-39.44649370336429</v>
      </c>
      <c r="AW39">
        <v>36</v>
      </c>
      <c r="AX39">
        <f>IF(Z39&gt;0, (R39*SUMPRODUCT(K39:$K$98, X39:$X$98)-K39*$AZ$3)/Z39, 0)</f>
        <v>447.60666922643139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4.9668849999999999E-3</v>
      </c>
      <c r="Q40" s="4">
        <f t="shared" si="21"/>
        <v>12.5</v>
      </c>
      <c r="R40">
        <f t="shared" si="0"/>
        <v>500000</v>
      </c>
      <c r="S40">
        <f t="shared" si="1"/>
        <v>450.37446743005626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279.01364440706834</v>
      </c>
      <c r="AC40">
        <f t="shared" si="2"/>
        <v>276.53715179975046</v>
      </c>
      <c r="AE40">
        <f t="shared" si="3"/>
        <v>0</v>
      </c>
      <c r="AF40">
        <f t="shared" si="24"/>
        <v>0</v>
      </c>
      <c r="AG40">
        <f t="shared" si="24"/>
        <v>-7.6752006329792959</v>
      </c>
      <c r="AH40">
        <f t="shared" si="5"/>
        <v>-1548.0429364422077</v>
      </c>
      <c r="AI40">
        <f t="shared" si="25"/>
        <v>-1555.7181370751871</v>
      </c>
      <c r="AJ40">
        <f t="shared" si="7"/>
        <v>2.4764926073178799</v>
      </c>
      <c r="AK40">
        <f t="shared" si="22"/>
        <v>19.530955108494787</v>
      </c>
      <c r="AL40">
        <f t="shared" si="8"/>
        <v>-1533.7106893593746</v>
      </c>
      <c r="AN40">
        <f t="shared" si="26"/>
        <v>0</v>
      </c>
      <c r="AO40">
        <f t="shared" si="26"/>
        <v>0</v>
      </c>
      <c r="AP40">
        <f t="shared" si="26"/>
        <v>-0.18184415254421071</v>
      </c>
      <c r="AQ40">
        <f t="shared" si="26"/>
        <v>-36.676898668916408</v>
      </c>
      <c r="AR40">
        <f t="shared" si="26"/>
        <v>-36.858742821460623</v>
      </c>
      <c r="AS40">
        <f t="shared" si="26"/>
        <v>5.8674127360878528E-2</v>
      </c>
      <c r="AT40">
        <f t="shared" si="26"/>
        <v>0.46273578371652685</v>
      </c>
      <c r="AU40">
        <f t="shared" si="23"/>
        <v>-36.337332910383218</v>
      </c>
      <c r="AW40">
        <v>37</v>
      </c>
      <c r="AX40">
        <f>IF(Z40&gt;0, (R40*SUMPRODUCT(K40:$K$98, X40:$X$98)-K40*$AZ$3)/Z40, 0)</f>
        <v>450.37446743005626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5.2168930000000002E-3</v>
      </c>
      <c r="Q41" s="4">
        <f t="shared" si="21"/>
        <v>12.5</v>
      </c>
      <c r="R41">
        <f t="shared" si="0"/>
        <v>500000</v>
      </c>
      <c r="S41">
        <f t="shared" si="1"/>
        <v>451.78014377999921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276.53715179975046</v>
      </c>
      <c r="AC41">
        <f t="shared" si="2"/>
        <v>273.17908957149467</v>
      </c>
      <c r="AE41">
        <f t="shared" si="3"/>
        <v>0</v>
      </c>
      <c r="AF41">
        <f t="shared" si="24"/>
        <v>0</v>
      </c>
      <c r="AG41">
        <f t="shared" si="24"/>
        <v>-7.558407926193718</v>
      </c>
      <c r="AH41">
        <f t="shared" si="5"/>
        <v>-1601.6280182314101</v>
      </c>
      <c r="AI41">
        <f t="shared" si="25"/>
        <v>-1609.1864261576038</v>
      </c>
      <c r="AJ41">
        <f t="shared" si="7"/>
        <v>3.3580622282557897</v>
      </c>
      <c r="AK41">
        <f t="shared" si="22"/>
        <v>19.357600625982535</v>
      </c>
      <c r="AL41">
        <f t="shared" si="8"/>
        <v>-1586.4707633033656</v>
      </c>
      <c r="AN41">
        <f t="shared" si="26"/>
        <v>0</v>
      </c>
      <c r="AO41">
        <f t="shared" si="26"/>
        <v>0</v>
      </c>
      <c r="AP41">
        <f t="shared" si="26"/>
        <v>-0.15989022279666945</v>
      </c>
      <c r="AQ41">
        <f t="shared" si="26"/>
        <v>-33.880767374958033</v>
      </c>
      <c r="AR41">
        <f t="shared" si="26"/>
        <v>-34.040657597754702</v>
      </c>
      <c r="AS41">
        <f t="shared" si="26"/>
        <v>7.1036297998708656E-2</v>
      </c>
      <c r="AT41">
        <f t="shared" si="26"/>
        <v>0.40948981678684404</v>
      </c>
      <c r="AU41">
        <f t="shared" si="23"/>
        <v>-33.560131482969155</v>
      </c>
      <c r="AW41">
        <v>38</v>
      </c>
      <c r="AX41">
        <f>IF(Z41&gt;0, (R41*SUMPRODUCT(K41:$K$98, X41:$X$98)-K41*$AZ$3)/Z41, 0)</f>
        <v>451.78014377999921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5.4821100000000001E-3</v>
      </c>
      <c r="Q42" s="4">
        <f t="shared" si="21"/>
        <v>12.5</v>
      </c>
      <c r="R42">
        <f t="shared" si="0"/>
        <v>500000</v>
      </c>
      <c r="S42">
        <f t="shared" si="1"/>
        <v>451.94406220747862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273.17908957149467</v>
      </c>
      <c r="AC42">
        <f t="shared" si="2"/>
        <v>269.04728330426917</v>
      </c>
      <c r="AE42">
        <f t="shared" si="3"/>
        <v>0</v>
      </c>
      <c r="AF42">
        <f t="shared" si="24"/>
        <v>0</v>
      </c>
      <c r="AG42">
        <f t="shared" si="24"/>
        <v>-7.441387823255516</v>
      </c>
      <c r="AH42">
        <f t="shared" si="5"/>
        <v>-1657.4409470506337</v>
      </c>
      <c r="AI42">
        <f t="shared" si="25"/>
        <v>-1664.8823348738892</v>
      </c>
      <c r="AJ42">
        <f t="shared" si="7"/>
        <v>4.1318062672254996</v>
      </c>
      <c r="AK42">
        <f t="shared" si="22"/>
        <v>19.12253627000463</v>
      </c>
      <c r="AL42">
        <f t="shared" si="8"/>
        <v>-1641.627992336659</v>
      </c>
      <c r="AN42">
        <f t="shared" si="26"/>
        <v>0</v>
      </c>
      <c r="AO42">
        <f t="shared" si="26"/>
        <v>0</v>
      </c>
      <c r="AP42">
        <f t="shared" si="26"/>
        <v>-0.14054891498161332</v>
      </c>
      <c r="AQ42">
        <f t="shared" si="26"/>
        <v>-31.304849617708907</v>
      </c>
      <c r="AR42">
        <f t="shared" si="26"/>
        <v>-31.445398532690522</v>
      </c>
      <c r="AS42">
        <f t="shared" si="26"/>
        <v>7.8039325669592041E-2</v>
      </c>
      <c r="AT42">
        <f t="shared" si="26"/>
        <v>0.36117613922047714</v>
      </c>
      <c r="AU42">
        <f t="shared" si="23"/>
        <v>-31.00618306780045</v>
      </c>
      <c r="AW42">
        <v>39</v>
      </c>
      <c r="AX42">
        <f>IF(Z42&gt;0, (R42*SUMPRODUCT(K42:$K$98, X42:$X$98)-K42*$AZ$3)/Z42, 0)</f>
        <v>451.94406220747862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5.7777469999999997E-3</v>
      </c>
      <c r="Q43" s="4">
        <f t="shared" si="21"/>
        <v>12.5</v>
      </c>
      <c r="R43">
        <f t="shared" si="0"/>
        <v>500000</v>
      </c>
      <c r="S43">
        <f t="shared" si="1"/>
        <v>451.09357301332341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269.04728330426917</v>
      </c>
      <c r="AC43">
        <f t="shared" si="2"/>
        <v>264.30400610417848</v>
      </c>
      <c r="AE43">
        <f t="shared" si="3"/>
        <v>0</v>
      </c>
      <c r="AF43">
        <f t="shared" si="24"/>
        <v>0</v>
      </c>
      <c r="AG43">
        <f t="shared" si="24"/>
        <v>-7.3239794888513092</v>
      </c>
      <c r="AH43">
        <f t="shared" si="5"/>
        <v>-1719.7782468660434</v>
      </c>
      <c r="AI43">
        <f t="shared" si="25"/>
        <v>-1727.1022263548948</v>
      </c>
      <c r="AJ43">
        <f t="shared" si="7"/>
        <v>4.743277200090688</v>
      </c>
      <c r="AK43">
        <f t="shared" si="22"/>
        <v>18.833309831298845</v>
      </c>
      <c r="AL43">
        <f t="shared" si="8"/>
        <v>-1703.5256393235052</v>
      </c>
      <c r="AN43">
        <f t="shared" si="26"/>
        <v>0</v>
      </c>
      <c r="AO43">
        <f t="shared" si="26"/>
        <v>0</v>
      </c>
      <c r="AP43">
        <f t="shared" si="26"/>
        <v>-0.12351015157134722</v>
      </c>
      <c r="AQ43">
        <f t="shared" si="26"/>
        <v>-29.002002567438261</v>
      </c>
      <c r="AR43">
        <f t="shared" si="26"/>
        <v>-29.125512719009606</v>
      </c>
      <c r="AS43">
        <f t="shared" si="26"/>
        <v>7.9989695058526128E-2</v>
      </c>
      <c r="AT43">
        <f t="shared" si="26"/>
        <v>0.31760123787821937</v>
      </c>
      <c r="AU43">
        <f t="shared" si="23"/>
        <v>-28.727921786072859</v>
      </c>
      <c r="AW43">
        <v>40</v>
      </c>
      <c r="AX43">
        <f>IF(Z43&gt;0, (R43*SUMPRODUCT(K43:$K$98, X43:$X$98)-K43*$AZ$3)/Z43, 0)</f>
        <v>451.09357301332341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6.1180619999999996E-3</v>
      </c>
      <c r="Q44" s="4">
        <f t="shared" si="21"/>
        <v>12.5</v>
      </c>
      <c r="R44">
        <f t="shared" si="0"/>
        <v>500000</v>
      </c>
      <c r="S44">
        <f t="shared" si="1"/>
        <v>449.31336492393541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264.30400610417848</v>
      </c>
      <c r="AC44">
        <f t="shared" si="2"/>
        <v>259.01769319532809</v>
      </c>
      <c r="AE44">
        <f t="shared" si="3"/>
        <v>0</v>
      </c>
      <c r="AF44">
        <f t="shared" si="24"/>
        <v>0</v>
      </c>
      <c r="AG44">
        <f t="shared" si="24"/>
        <v>-7.2059311333632765</v>
      </c>
      <c r="AH44">
        <f t="shared" si="5"/>
        <v>-1792.3424239808246</v>
      </c>
      <c r="AI44">
        <f t="shared" si="25"/>
        <v>-1799.5483551141879</v>
      </c>
      <c r="AJ44">
        <f t="shared" si="7"/>
        <v>5.2863129088503911</v>
      </c>
      <c r="AK44">
        <f t="shared" si="22"/>
        <v>18.501280427292496</v>
      </c>
      <c r="AL44">
        <f t="shared" si="8"/>
        <v>-1775.760761778045</v>
      </c>
      <c r="AN44">
        <f t="shared" si="26"/>
        <v>0</v>
      </c>
      <c r="AO44">
        <f t="shared" si="26"/>
        <v>0</v>
      </c>
      <c r="AP44">
        <f t="shared" si="26"/>
        <v>-0.10849947079525969</v>
      </c>
      <c r="AQ44">
        <f t="shared" si="26"/>
        <v>-26.987241605103556</v>
      </c>
      <c r="AR44">
        <f t="shared" si="26"/>
        <v>-27.095741075898815</v>
      </c>
      <c r="AS44">
        <f t="shared" si="26"/>
        <v>7.959584159954558E-2</v>
      </c>
      <c r="AT44">
        <f t="shared" si="26"/>
        <v>0.2785731778786808</v>
      </c>
      <c r="AU44">
        <f t="shared" si="23"/>
        <v>-26.737572056420589</v>
      </c>
      <c r="AW44">
        <v>41</v>
      </c>
      <c r="AX44">
        <f>IF(Z44&gt;0, (R44*SUMPRODUCT(K44:$K$98, X44:$X$98)-K44*$AZ$3)/Z44, 0)</f>
        <v>449.31336492393541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6.4830920000000002E-3</v>
      </c>
      <c r="Q45" s="4">
        <f t="shared" si="21"/>
        <v>12.5</v>
      </c>
      <c r="R45">
        <f t="shared" si="0"/>
        <v>500000</v>
      </c>
      <c r="S45">
        <f t="shared" si="1"/>
        <v>446.59170474141621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259.01769319532809</v>
      </c>
      <c r="AC45">
        <f t="shared" si="2"/>
        <v>253.20517449967798</v>
      </c>
      <c r="AE45">
        <f t="shared" si="3"/>
        <v>0</v>
      </c>
      <c r="AF45">
        <f t="shared" si="24"/>
        <v>0</v>
      </c>
      <c r="AG45">
        <f t="shared" si="24"/>
        <v>-7.0871551075463852</v>
      </c>
      <c r="AH45">
        <f t="shared" si="5"/>
        <v>-1868.6685793303357</v>
      </c>
      <c r="AI45">
        <f t="shared" si="25"/>
        <v>-1875.755734437882</v>
      </c>
      <c r="AJ45">
        <f t="shared" si="7"/>
        <v>5.8125186956501125</v>
      </c>
      <c r="AK45">
        <f t="shared" si="22"/>
        <v>18.13123852367297</v>
      </c>
      <c r="AL45">
        <f t="shared" si="8"/>
        <v>-1851.8119772185589</v>
      </c>
      <c r="AN45">
        <f t="shared" si="26"/>
        <v>0</v>
      </c>
      <c r="AO45">
        <f t="shared" si="26"/>
        <v>0</v>
      </c>
      <c r="AP45">
        <f t="shared" si="26"/>
        <v>-9.5277735746598299E-2</v>
      </c>
      <c r="AQ45">
        <f t="shared" si="26"/>
        <v>-25.121858968463631</v>
      </c>
      <c r="AR45">
        <f t="shared" si="26"/>
        <v>-25.217136704210226</v>
      </c>
      <c r="AS45">
        <f t="shared" si="26"/>
        <v>7.8141879485130059E-2</v>
      </c>
      <c r="AT45">
        <f t="shared" si="26"/>
        <v>0.24375131157742194</v>
      </c>
      <c r="AU45">
        <f t="shared" si="23"/>
        <v>-24.895243513147676</v>
      </c>
      <c r="AW45">
        <v>42</v>
      </c>
      <c r="AX45">
        <f>IF(Z45&gt;0, (R45*SUMPRODUCT(K45:$K$98, X45:$X$98)-K45*$AZ$3)/Z45, 0)</f>
        <v>446.59170474141621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6.8699859999999998E-3</v>
      </c>
      <c r="Q46" s="4">
        <f t="shared" si="21"/>
        <v>12.5</v>
      </c>
      <c r="R46">
        <f t="shared" si="0"/>
        <v>500000</v>
      </c>
      <c r="S46">
        <f t="shared" si="1"/>
        <v>443.1036133525003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253.20517449967798</v>
      </c>
      <c r="AC46">
        <f t="shared" si="2"/>
        <v>246.98931812894079</v>
      </c>
      <c r="AE46">
        <f t="shared" si="3"/>
        <v>0</v>
      </c>
      <c r="AF46">
        <f t="shared" si="24"/>
        <v>0</v>
      </c>
      <c r="AG46">
        <f t="shared" si="24"/>
        <v>-6.9675949001022488</v>
      </c>
      <c r="AH46">
        <f t="shared" si="5"/>
        <v>-1947.5462547468862</v>
      </c>
      <c r="AI46">
        <f t="shared" si="25"/>
        <v>-1954.5138496469885</v>
      </c>
      <c r="AJ46">
        <f t="shared" si="7"/>
        <v>6.2158563707371854</v>
      </c>
      <c r="AK46">
        <f t="shared" si="22"/>
        <v>17.724362214977461</v>
      </c>
      <c r="AL46">
        <f t="shared" si="8"/>
        <v>-1930.573631061274</v>
      </c>
      <c r="AN46">
        <f t="shared" si="26"/>
        <v>0</v>
      </c>
      <c r="AO46">
        <f t="shared" si="26"/>
        <v>0</v>
      </c>
      <c r="AP46">
        <f t="shared" si="26"/>
        <v>-8.3634287212894176E-2</v>
      </c>
      <c r="AQ46">
        <f t="shared" si="26"/>
        <v>-23.377025381815347</v>
      </c>
      <c r="AR46">
        <f t="shared" si="26"/>
        <v>-23.460659669028242</v>
      </c>
      <c r="AS46">
        <f t="shared" si="26"/>
        <v>7.4610927362712048E-2</v>
      </c>
      <c r="AT46">
        <f t="shared" si="26"/>
        <v>0.21275123215487751</v>
      </c>
      <c r="AU46">
        <f t="shared" si="23"/>
        <v>-23.173297509510654</v>
      </c>
      <c r="AW46">
        <v>43</v>
      </c>
      <c r="AX46">
        <f>IF(Z46&gt;0, (R46*SUMPRODUCT(K46:$K$98, X46:$X$98)-K46*$AZ$3)/Z46, 0)</f>
        <v>443.1036133525003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7.3063119999999997E-3</v>
      </c>
      <c r="Q47" s="4">
        <f t="shared" si="21"/>
        <v>12.5</v>
      </c>
      <c r="R47">
        <f t="shared" si="0"/>
        <v>500000</v>
      </c>
      <c r="S47">
        <f t="shared" si="1"/>
        <v>439.04674907313029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246.98931812894079</v>
      </c>
      <c r="AC47">
        <f t="shared" si="2"/>
        <v>240.49265220938105</v>
      </c>
      <c r="AE47">
        <f t="shared" si="3"/>
        <v>0</v>
      </c>
      <c r="AF47">
        <f t="shared" si="24"/>
        <v>0</v>
      </c>
      <c r="AG47">
        <f t="shared" si="24"/>
        <v>-6.8470115288714712</v>
      </c>
      <c r="AH47">
        <f t="shared" si="5"/>
        <v>-2036.2968891902344</v>
      </c>
      <c r="AI47">
        <f t="shared" si="25"/>
        <v>-2043.1439007191059</v>
      </c>
      <c r="AJ47">
        <f t="shared" si="7"/>
        <v>6.4966659195597458</v>
      </c>
      <c r="AK47">
        <f t="shared" si="22"/>
        <v>17.289252269025859</v>
      </c>
      <c r="AL47">
        <f t="shared" si="8"/>
        <v>-2019.3579825305203</v>
      </c>
      <c r="AN47">
        <f t="shared" si="26"/>
        <v>0</v>
      </c>
      <c r="AO47">
        <f t="shared" si="26"/>
        <v>0</v>
      </c>
      <c r="AP47">
        <f t="shared" si="26"/>
        <v>-7.3381148343294844E-2</v>
      </c>
      <c r="AQ47">
        <f t="shared" si="26"/>
        <v>-21.823507009821974</v>
      </c>
      <c r="AR47">
        <f t="shared" si="26"/>
        <v>-21.896888158165268</v>
      </c>
      <c r="AS47">
        <f t="shared" si="26"/>
        <v>6.9626406143735109E-2</v>
      </c>
      <c r="AT47">
        <f t="shared" si="26"/>
        <v>0.18529327432097115</v>
      </c>
      <c r="AU47">
        <f t="shared" si="23"/>
        <v>-21.641968477700562</v>
      </c>
      <c r="AW47">
        <v>44</v>
      </c>
      <c r="AX47">
        <f>IF(Z47&gt;0, (R47*SUMPRODUCT(K47:$K$98, X47:$X$98)-K47*$AZ$3)/Z47, 0)</f>
        <v>439.04674907313029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7.7977719999999997E-3</v>
      </c>
      <c r="Q48" s="4">
        <f t="shared" si="21"/>
        <v>12.5</v>
      </c>
      <c r="R48">
        <f t="shared" si="0"/>
        <v>500000</v>
      </c>
      <c r="S48">
        <f t="shared" si="1"/>
        <v>434.45294055948312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240.49265220938105</v>
      </c>
      <c r="AC48">
        <f t="shared" si="2"/>
        <v>233.74089471943023</v>
      </c>
      <c r="AE48">
        <f t="shared" si="3"/>
        <v>0</v>
      </c>
      <c r="AF48">
        <f t="shared" si="24"/>
        <v>0</v>
      </c>
      <c r="AG48">
        <f t="shared" si="24"/>
        <v>-6.7251499787992453</v>
      </c>
      <c r="AH48">
        <f t="shared" si="5"/>
        <v>-2135.6573913404463</v>
      </c>
      <c r="AI48">
        <f t="shared" si="25"/>
        <v>-2142.3825413192458</v>
      </c>
      <c r="AJ48">
        <f t="shared" si="7"/>
        <v>6.751757489950819</v>
      </c>
      <c r="AK48">
        <f t="shared" si="22"/>
        <v>16.834485654656675</v>
      </c>
      <c r="AL48">
        <f t="shared" si="8"/>
        <v>-2118.7962981746382</v>
      </c>
      <c r="AN48">
        <f t="shared" si="26"/>
        <v>0</v>
      </c>
      <c r="AO48">
        <f t="shared" si="26"/>
        <v>0</v>
      </c>
      <c r="AP48">
        <f t="shared" si="26"/>
        <v>-6.4352792317841689E-2</v>
      </c>
      <c r="AQ48">
        <f t="shared" si="26"/>
        <v>-20.436052281399679</v>
      </c>
      <c r="AR48">
        <f t="shared" si="26"/>
        <v>-20.50040507371752</v>
      </c>
      <c r="AS48">
        <f t="shared" si="26"/>
        <v>6.4607398928048121E-2</v>
      </c>
      <c r="AT48">
        <f t="shared" si="26"/>
        <v>0.1610887731168836</v>
      </c>
      <c r="AU48">
        <f t="shared" si="23"/>
        <v>-20.274708901672589</v>
      </c>
      <c r="AW48">
        <v>45</v>
      </c>
      <c r="AX48">
        <f>IF(Z48&gt;0, (R48*SUMPRODUCT(K48:$K$98, X48:$X$98)-K48*$AZ$3)/Z48, 0)</f>
        <v>434.45294055948312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8.3605269999999995E-3</v>
      </c>
      <c r="Q49" s="4">
        <f t="shared" si="21"/>
        <v>12.5</v>
      </c>
      <c r="R49">
        <f t="shared" si="0"/>
        <v>500000</v>
      </c>
      <c r="S49">
        <f t="shared" si="1"/>
        <v>429.36421685910631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233.74089471943023</v>
      </c>
      <c r="AC49">
        <f t="shared" si="2"/>
        <v>226.76176165220116</v>
      </c>
      <c r="AE49">
        <f t="shared" si="3"/>
        <v>0</v>
      </c>
      <c r="AF49">
        <f t="shared" si="24"/>
        <v>0</v>
      </c>
      <c r="AG49">
        <f t="shared" si="24"/>
        <v>-6.6016726810344526</v>
      </c>
      <c r="AH49">
        <f t="shared" si="5"/>
        <v>-2249.0319190720206</v>
      </c>
      <c r="AI49">
        <f t="shared" si="25"/>
        <v>-2255.633591753055</v>
      </c>
      <c r="AJ49">
        <f t="shared" si="7"/>
        <v>6.9791330672290712</v>
      </c>
      <c r="AK49">
        <f t="shared" si="22"/>
        <v>16.361862630360118</v>
      </c>
      <c r="AL49">
        <f t="shared" si="8"/>
        <v>-2232.2925960554658</v>
      </c>
      <c r="AN49">
        <f t="shared" si="26"/>
        <v>0</v>
      </c>
      <c r="AO49">
        <f t="shared" si="26"/>
        <v>0</v>
      </c>
      <c r="AP49">
        <f t="shared" si="26"/>
        <v>-5.6402893872289799E-2</v>
      </c>
      <c r="AQ49">
        <f t="shared" si="26"/>
        <v>-19.21511634638243</v>
      </c>
      <c r="AR49">
        <f t="shared" si="26"/>
        <v>-19.271519240254719</v>
      </c>
      <c r="AS49">
        <f t="shared" si="26"/>
        <v>5.9627812636391955E-2</v>
      </c>
      <c r="AT49">
        <f t="shared" si="26"/>
        <v>0.13979129927850023</v>
      </c>
      <c r="AU49">
        <f t="shared" si="23"/>
        <v>-19.072100128339827</v>
      </c>
      <c r="AW49">
        <v>46</v>
      </c>
      <c r="AX49">
        <f>IF(Z49&gt;0, (R49*SUMPRODUCT(K49:$K$98, X49:$X$98)-K49*$AZ$3)/Z49, 0)</f>
        <v>429.36421685910631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9.009787E-3</v>
      </c>
      <c r="Q50" s="4">
        <f t="shared" si="21"/>
        <v>12.5</v>
      </c>
      <c r="R50">
        <f t="shared" si="0"/>
        <v>500000</v>
      </c>
      <c r="S50">
        <f t="shared" si="1"/>
        <v>423.78739770835381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226.76176165220116</v>
      </c>
      <c r="AC50">
        <f t="shared" si="2"/>
        <v>219.56175174704259</v>
      </c>
      <c r="AE50">
        <f t="shared" si="3"/>
        <v>0</v>
      </c>
      <c r="AF50">
        <f t="shared" si="24"/>
        <v>0</v>
      </c>
      <c r="AG50">
        <f t="shared" si="24"/>
        <v>-6.4761762895242683</v>
      </c>
      <c r="AH50">
        <f t="shared" si="5"/>
        <v>-2379.186587993574</v>
      </c>
      <c r="AI50">
        <f t="shared" si="25"/>
        <v>-2385.6627642830981</v>
      </c>
      <c r="AJ50">
        <f t="shared" si="7"/>
        <v>7.2000099051585664</v>
      </c>
      <c r="AK50">
        <f t="shared" si="22"/>
        <v>15.873323315654083</v>
      </c>
      <c r="AL50">
        <f t="shared" si="8"/>
        <v>-2362.5894310622857</v>
      </c>
      <c r="AN50">
        <f t="shared" si="26"/>
        <v>0</v>
      </c>
      <c r="AO50">
        <f t="shared" si="26"/>
        <v>0</v>
      </c>
      <c r="AP50">
        <f t="shared" si="26"/>
        <v>-4.9402398994280318E-2</v>
      </c>
      <c r="AQ50">
        <f t="shared" si="26"/>
        <v>-18.149216427604863</v>
      </c>
      <c r="AR50">
        <f t="shared" si="26"/>
        <v>-18.198618826599141</v>
      </c>
      <c r="AS50">
        <f t="shared" si="26"/>
        <v>5.4924039463345578E-2</v>
      </c>
      <c r="AT50">
        <f t="shared" si="26"/>
        <v>0.12108692178031498</v>
      </c>
      <c r="AU50">
        <f t="shared" si="23"/>
        <v>-18.022607865355482</v>
      </c>
      <c r="AW50">
        <v>47</v>
      </c>
      <c r="AX50">
        <f>IF(Z50&gt;0, (R50*SUMPRODUCT(K50:$K$98, X50:$X$98)-K50*$AZ$3)/Z50, 0)</f>
        <v>423.78739770835381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9.7579090000000004E-3</v>
      </c>
      <c r="Q51" s="4">
        <f t="shared" si="21"/>
        <v>12.5</v>
      </c>
      <c r="R51">
        <f t="shared" si="0"/>
        <v>500000</v>
      </c>
      <c r="S51">
        <f t="shared" si="1"/>
        <v>417.71608672864528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219.56175174704259</v>
      </c>
      <c r="AC51">
        <f t="shared" si="2"/>
        <v>212.14030892767323</v>
      </c>
      <c r="AE51">
        <f t="shared" si="3"/>
        <v>0</v>
      </c>
      <c r="AF51">
        <f t="shared" si="24"/>
        <v>0</v>
      </c>
      <c r="AG51">
        <f t="shared" si="24"/>
        <v>-6.3482205877278917</v>
      </c>
      <c r="AH51">
        <f t="shared" si="5"/>
        <v>-2527.7575560454188</v>
      </c>
      <c r="AI51">
        <f t="shared" si="25"/>
        <v>-2534.1057766331469</v>
      </c>
      <c r="AJ51">
        <f t="shared" si="7"/>
        <v>7.4214428193693607</v>
      </c>
      <c r="AK51">
        <f t="shared" si="22"/>
        <v>15.369322622292984</v>
      </c>
      <c r="AL51">
        <f t="shared" si="8"/>
        <v>-2511.3150111914842</v>
      </c>
      <c r="AN51">
        <f t="shared" si="26"/>
        <v>0</v>
      </c>
      <c r="AO51">
        <f t="shared" si="26"/>
        <v>0</v>
      </c>
      <c r="AP51">
        <f t="shared" si="26"/>
        <v>-4.3237777580865749E-2</v>
      </c>
      <c r="AQ51">
        <f t="shared" si="26"/>
        <v>-17.21657549170996</v>
      </c>
      <c r="AR51">
        <f t="shared" si="26"/>
        <v>-17.259813269290827</v>
      </c>
      <c r="AS51">
        <f t="shared" si="26"/>
        <v>5.0547502173023111E-2</v>
      </c>
      <c r="AT51">
        <f t="shared" si="26"/>
        <v>0.10468057055167926</v>
      </c>
      <c r="AU51">
        <f t="shared" si="23"/>
        <v>-17.10458519656612</v>
      </c>
      <c r="AW51">
        <v>48</v>
      </c>
      <c r="AX51">
        <f>IF(Z51&gt;0, (R51*SUMPRODUCT(K51:$K$98, X51:$X$98)-K51*$AZ$3)/Z51, 0)</f>
        <v>417.71608672864528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1.0650522000000001E-2</v>
      </c>
      <c r="Q52" s="4">
        <f t="shared" si="21"/>
        <v>12.5</v>
      </c>
      <c r="R52">
        <f t="shared" si="0"/>
        <v>500000</v>
      </c>
      <c r="S52">
        <f t="shared" si="1"/>
        <v>411.16684313479163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212.14030892767323</v>
      </c>
      <c r="AC52">
        <f t="shared" si="2"/>
        <v>204.50210272903067</v>
      </c>
      <c r="AE52">
        <f t="shared" si="3"/>
        <v>0</v>
      </c>
      <c r="AF52">
        <f t="shared" si="24"/>
        <v>0</v>
      </c>
      <c r="AG52">
        <f t="shared" si="24"/>
        <v>-6.2171265188201632</v>
      </c>
      <c r="AH52">
        <f t="shared" si="5"/>
        <v>-2704.4745212179537</v>
      </c>
      <c r="AI52">
        <f t="shared" si="25"/>
        <v>-2710.691647736774</v>
      </c>
      <c r="AJ52">
        <f t="shared" si="7"/>
        <v>7.638206198642564</v>
      </c>
      <c r="AK52">
        <f t="shared" si="22"/>
        <v>14.849821624937128</v>
      </c>
      <c r="AL52">
        <f t="shared" si="8"/>
        <v>-2688.2036199131944</v>
      </c>
      <c r="AN52">
        <f t="shared" si="26"/>
        <v>0</v>
      </c>
      <c r="AO52">
        <f t="shared" si="26"/>
        <v>0</v>
      </c>
      <c r="AP52">
        <f t="shared" si="26"/>
        <v>-3.7807941878304434E-2</v>
      </c>
      <c r="AQ52">
        <f t="shared" si="26"/>
        <v>-16.446603619861335</v>
      </c>
      <c r="AR52">
        <f t="shared" si="26"/>
        <v>-16.484411561739641</v>
      </c>
      <c r="AS52">
        <f t="shared" si="26"/>
        <v>4.6449892106681143E-2</v>
      </c>
      <c r="AT52">
        <f t="shared" si="26"/>
        <v>9.0305576249613967E-2</v>
      </c>
      <c r="AU52">
        <f t="shared" si="23"/>
        <v>-16.347656093383346</v>
      </c>
      <c r="AW52">
        <v>49</v>
      </c>
      <c r="AX52">
        <f>IF(Z52&gt;0, (R52*SUMPRODUCT(K52:$K$98, X52:$X$98)-K52*$AZ$3)/Z52, 0)</f>
        <v>411.16684313479163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1.1678121E-2</v>
      </c>
      <c r="Q53" s="4">
        <f t="shared" si="21"/>
        <v>12.5</v>
      </c>
      <c r="R53">
        <f t="shared" si="0"/>
        <v>500000</v>
      </c>
      <c r="S53">
        <f t="shared" si="1"/>
        <v>404.05350219552048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204.50210272903067</v>
      </c>
      <c r="AC53">
        <f t="shared" si="2"/>
        <v>196.60761454940817</v>
      </c>
      <c r="AE53">
        <f t="shared" si="3"/>
        <v>0</v>
      </c>
      <c r="AF53">
        <f t="shared" si="24"/>
        <v>0</v>
      </c>
      <c r="AG53">
        <f t="shared" si="24"/>
        <v>-6.0823508978728711</v>
      </c>
      <c r="AH53">
        <f t="shared" si="5"/>
        <v>-2904.1742303636256</v>
      </c>
      <c r="AI53">
        <f t="shared" si="25"/>
        <v>-2910.2565812614985</v>
      </c>
      <c r="AJ53">
        <f t="shared" si="7"/>
        <v>7.894488179622499</v>
      </c>
      <c r="AK53">
        <f t="shared" si="22"/>
        <v>14.315147191032148</v>
      </c>
      <c r="AL53">
        <f t="shared" si="8"/>
        <v>-2888.0469458908437</v>
      </c>
      <c r="AN53">
        <f t="shared" si="26"/>
        <v>0</v>
      </c>
      <c r="AO53">
        <f t="shared" si="26"/>
        <v>0</v>
      </c>
      <c r="AP53">
        <f t="shared" si="26"/>
        <v>-3.3025300660272844E-2</v>
      </c>
      <c r="AQ53">
        <f t="shared" si="26"/>
        <v>-15.76877571485023</v>
      </c>
      <c r="AR53">
        <f t="shared" si="26"/>
        <v>-15.801801015510502</v>
      </c>
      <c r="AS53">
        <f t="shared" si="26"/>
        <v>4.2864650538689195E-2</v>
      </c>
      <c r="AT53">
        <f t="shared" si="26"/>
        <v>7.7726860537630602E-2</v>
      </c>
      <c r="AU53">
        <f t="shared" si="23"/>
        <v>-15.681209504434182</v>
      </c>
      <c r="AW53">
        <v>50</v>
      </c>
      <c r="AX53">
        <f>IF(Z53&gt;0, (R53*SUMPRODUCT(K53:$K$98, X53:$X$98)-K53*$AZ$3)/Z53, 0)</f>
        <v>404.05350219552048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1.2859717E-2</v>
      </c>
      <c r="Q54" s="4">
        <f t="shared" si="21"/>
        <v>12.5</v>
      </c>
      <c r="R54">
        <f t="shared" si="0"/>
        <v>500000</v>
      </c>
      <c r="S54">
        <f t="shared" si="1"/>
        <v>396.40085602421669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196.60761454940817</v>
      </c>
      <c r="AC54">
        <f t="shared" si="2"/>
        <v>188.47465619191394</v>
      </c>
      <c r="AE54">
        <f t="shared" si="3"/>
        <v>0</v>
      </c>
      <c r="AF54">
        <f t="shared" si="24"/>
        <v>0</v>
      </c>
      <c r="AG54">
        <f t="shared" si="24"/>
        <v>-5.9433100776528009</v>
      </c>
      <c r="AH54">
        <f t="shared" si="5"/>
        <v>-3128.6924496536408</v>
      </c>
      <c r="AI54">
        <f t="shared" si="25"/>
        <v>-3134.6357597312935</v>
      </c>
      <c r="AJ54">
        <f t="shared" si="7"/>
        <v>8.1329583574942319</v>
      </c>
      <c r="AK54">
        <f t="shared" si="22"/>
        <v>13.762533018458573</v>
      </c>
      <c r="AL54">
        <f t="shared" si="8"/>
        <v>-3112.7402683553405</v>
      </c>
      <c r="AN54">
        <f t="shared" si="26"/>
        <v>0</v>
      </c>
      <c r="AO54">
        <f t="shared" si="26"/>
        <v>0</v>
      </c>
      <c r="AP54">
        <f t="shared" si="26"/>
        <v>-2.8812813958338474E-2</v>
      </c>
      <c r="AQ54">
        <f t="shared" si="26"/>
        <v>-15.16771501182221</v>
      </c>
      <c r="AR54">
        <f t="shared" si="26"/>
        <v>-15.196527825780548</v>
      </c>
      <c r="AS54">
        <f t="shared" si="26"/>
        <v>3.9428098656084411E-2</v>
      </c>
      <c r="AT54">
        <f t="shared" si="26"/>
        <v>6.6719941964216392E-2</v>
      </c>
      <c r="AU54">
        <f t="shared" si="23"/>
        <v>-15.090379785160247</v>
      </c>
      <c r="AW54">
        <v>51</v>
      </c>
      <c r="AX54">
        <f>IF(Z54&gt;0, (R54*SUMPRODUCT(K54:$K$98, X54:$X$98)-K54*$AZ$3)/Z54, 0)</f>
        <v>396.40085602421669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1.4223828000000001E-2</v>
      </c>
      <c r="Q55" s="4">
        <f t="shared" si="21"/>
        <v>12.5</v>
      </c>
      <c r="R55">
        <f t="shared" si="0"/>
        <v>500000</v>
      </c>
      <c r="S55">
        <f t="shared" si="1"/>
        <v>388.24380053145785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188.47465619191394</v>
      </c>
      <c r="AC55">
        <f t="shared" si="2"/>
        <v>180.12463524915967</v>
      </c>
      <c r="AE55">
        <f t="shared" si="3"/>
        <v>0</v>
      </c>
      <c r="AF55">
        <f t="shared" si="24"/>
        <v>0</v>
      </c>
      <c r="AG55">
        <f t="shared" si="24"/>
        <v>-5.7993403565810731</v>
      </c>
      <c r="AH55">
        <f t="shared" si="5"/>
        <v>-3381.464811808004</v>
      </c>
      <c r="AI55">
        <f t="shared" si="25"/>
        <v>-3387.2641521645851</v>
      </c>
      <c r="AJ55">
        <f t="shared" si="7"/>
        <v>8.35002094275427</v>
      </c>
      <c r="AK55">
        <f t="shared" si="22"/>
        <v>13.193225933433977</v>
      </c>
      <c r="AL55">
        <f t="shared" si="8"/>
        <v>-3365.7209052883968</v>
      </c>
      <c r="AN55">
        <f t="shared" si="26"/>
        <v>0</v>
      </c>
      <c r="AO55">
        <f t="shared" si="26"/>
        <v>0</v>
      </c>
      <c r="AP55">
        <f t="shared" si="26"/>
        <v>-2.5102551168585428E-2</v>
      </c>
      <c r="AQ55">
        <f t="shared" si="26"/>
        <v>-14.636732497835915</v>
      </c>
      <c r="AR55">
        <f t="shared" si="26"/>
        <v>-14.661835049004502</v>
      </c>
      <c r="AS55">
        <f t="shared" si="26"/>
        <v>3.6143218898402441E-2</v>
      </c>
      <c r="AT55">
        <f t="shared" si="26"/>
        <v>5.7107120587759352E-2</v>
      </c>
      <c r="AU55">
        <f t="shared" si="23"/>
        <v>-14.568584709518339</v>
      </c>
      <c r="AW55">
        <v>52</v>
      </c>
      <c r="AX55">
        <f>IF(Z55&gt;0, (R55*SUMPRODUCT(K55:$K$98, X55:$X$98)-K55*$AZ$3)/Z55, 0)</f>
        <v>388.24380053145785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1.5749540999999999E-2</v>
      </c>
      <c r="Q56" s="4">
        <f t="shared" si="21"/>
        <v>12.5</v>
      </c>
      <c r="R56">
        <f t="shared" si="0"/>
        <v>500000</v>
      </c>
      <c r="S56">
        <f t="shared" si="1"/>
        <v>379.59032255747775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180.12463524915967</v>
      </c>
      <c r="AC56">
        <f t="shared" si="2"/>
        <v>171.57512959870576</v>
      </c>
      <c r="AE56">
        <f t="shared" si="3"/>
        <v>0</v>
      </c>
      <c r="AF56">
        <f t="shared" si="24"/>
        <v>0</v>
      </c>
      <c r="AG56">
        <f t="shared" si="24"/>
        <v>-5.6500100042963348</v>
      </c>
      <c r="AH56">
        <f t="shared" si="5"/>
        <v>-3653.4779487571291</v>
      </c>
      <c r="AI56">
        <f t="shared" si="25"/>
        <v>-3659.1279587614254</v>
      </c>
      <c r="AJ56">
        <f t="shared" si="7"/>
        <v>8.5495056504539093</v>
      </c>
      <c r="AK56">
        <f t="shared" si="22"/>
        <v>12.608724467441178</v>
      </c>
      <c r="AL56">
        <f t="shared" si="8"/>
        <v>-3637.9697286435303</v>
      </c>
      <c r="AN56">
        <f t="shared" si="26"/>
        <v>0</v>
      </c>
      <c r="AO56">
        <f t="shared" si="26"/>
        <v>0</v>
      </c>
      <c r="AP56">
        <f t="shared" si="26"/>
        <v>-2.1835867855415483E-2</v>
      </c>
      <c r="AQ56">
        <f t="shared" si="26"/>
        <v>-14.119773529794076</v>
      </c>
      <c r="AR56">
        <f t="shared" si="26"/>
        <v>-14.141609397649491</v>
      </c>
      <c r="AS56">
        <f t="shared" si="26"/>
        <v>3.3041689390015491E-2</v>
      </c>
      <c r="AT56">
        <f t="shared" si="26"/>
        <v>4.8729549343634979E-2</v>
      </c>
      <c r="AU56">
        <f t="shared" si="23"/>
        <v>-14.05983815891584</v>
      </c>
      <c r="AW56">
        <v>53</v>
      </c>
      <c r="AX56">
        <f>IF(Z56&gt;0, (R56*SUMPRODUCT(K56:$K$98, X56:$X$98)-K56*$AZ$3)/Z56, 0)</f>
        <v>379.59032255747775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1.7447312E-2</v>
      </c>
      <c r="Q57" s="4">
        <f t="shared" si="21"/>
        <v>12.5</v>
      </c>
      <c r="R57">
        <f t="shared" si="0"/>
        <v>500000</v>
      </c>
      <c r="S57">
        <f t="shared" si="1"/>
        <v>370.54682314802545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171.57512959870576</v>
      </c>
      <c r="AC57">
        <f t="shared" si="2"/>
        <v>162.89038003978857</v>
      </c>
      <c r="AE57">
        <f t="shared" si="3"/>
        <v>0</v>
      </c>
      <c r="AF57">
        <f t="shared" si="24"/>
        <v>0</v>
      </c>
      <c r="AG57">
        <f t="shared" si="24"/>
        <v>-5.494932416905292</v>
      </c>
      <c r="AH57">
        <f t="shared" si="5"/>
        <v>-3943.0994939231796</v>
      </c>
      <c r="AI57">
        <f t="shared" si="25"/>
        <v>-3948.5944263400847</v>
      </c>
      <c r="AJ57">
        <f t="shared" si="7"/>
        <v>8.6847495589171899</v>
      </c>
      <c r="AK57">
        <f t="shared" si="22"/>
        <v>12.010259071909404</v>
      </c>
      <c r="AL57">
        <f t="shared" si="8"/>
        <v>-3927.8994177092582</v>
      </c>
      <c r="AN57">
        <f t="shared" si="26"/>
        <v>0</v>
      </c>
      <c r="AO57">
        <f t="shared" si="26"/>
        <v>0</v>
      </c>
      <c r="AP57">
        <f t="shared" si="26"/>
        <v>-1.8961189265711716E-2</v>
      </c>
      <c r="AQ57">
        <f t="shared" si="26"/>
        <v>-13.606328545150172</v>
      </c>
      <c r="AR57">
        <f t="shared" si="26"/>
        <v>-13.625289734415883</v>
      </c>
      <c r="AS57">
        <f t="shared" si="26"/>
        <v>2.9968190255682522E-2</v>
      </c>
      <c r="AT57">
        <f t="shared" si="26"/>
        <v>4.1443420612798119E-2</v>
      </c>
      <c r="AU57">
        <f t="shared" si="23"/>
        <v>-13.553878123547403</v>
      </c>
      <c r="AW57">
        <v>54</v>
      </c>
      <c r="AX57">
        <f>IF(Z57&gt;0, (R57*SUMPRODUCT(K57:$K$98, X57:$X$98)-K57*$AZ$3)/Z57, 0)</f>
        <v>370.54682314802545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1.9300032000000002E-2</v>
      </c>
      <c r="Q58" s="4">
        <f t="shared" si="21"/>
        <v>12.5</v>
      </c>
      <c r="R58">
        <f t="shared" si="0"/>
        <v>500000</v>
      </c>
      <c r="S58">
        <f t="shared" si="1"/>
        <v>361.2175511919009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162.89038003978857</v>
      </c>
      <c r="AC58">
        <f t="shared" si="2"/>
        <v>154.13675146863551</v>
      </c>
      <c r="AE58">
        <f t="shared" si="3"/>
        <v>0</v>
      </c>
      <c r="AF58">
        <f t="shared" si="24"/>
        <v>0</v>
      </c>
      <c r="AG58">
        <f t="shared" si="24"/>
        <v>-5.3339307212521296</v>
      </c>
      <c r="AH58">
        <f t="shared" si="5"/>
        <v>-4242.0948593643789</v>
      </c>
      <c r="AI58">
        <f t="shared" si="25"/>
        <v>-4247.4287900856307</v>
      </c>
      <c r="AJ58">
        <f t="shared" si="7"/>
        <v>8.7536285711530581</v>
      </c>
      <c r="AK58">
        <f t="shared" si="22"/>
        <v>11.4023266027852</v>
      </c>
      <c r="AL58">
        <f t="shared" si="8"/>
        <v>-4227.2728349116924</v>
      </c>
      <c r="AN58">
        <f t="shared" si="26"/>
        <v>0</v>
      </c>
      <c r="AO58">
        <f t="shared" si="26"/>
        <v>0</v>
      </c>
      <c r="AP58">
        <f t="shared" si="26"/>
        <v>-1.6433594476310986E-2</v>
      </c>
      <c r="AQ58">
        <f t="shared" si="26"/>
        <v>-13.069698556653307</v>
      </c>
      <c r="AR58">
        <f t="shared" si="26"/>
        <v>-13.086132151129616</v>
      </c>
      <c r="AS58">
        <f t="shared" si="26"/>
        <v>2.6969525787318361E-2</v>
      </c>
      <c r="AT58">
        <f t="shared" si="26"/>
        <v>3.5130042227589586E-2</v>
      </c>
      <c r="AU58">
        <f t="shared" si="23"/>
        <v>-13.024032583114709</v>
      </c>
      <c r="AW58">
        <v>55</v>
      </c>
      <c r="AX58">
        <f>IF(Z58&gt;0, (R58*SUMPRODUCT(K58:$K$98, X58:$X$98)-K58*$AZ$3)/Z58, 0)</f>
        <v>361.2175511919009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2.1337168E-2</v>
      </c>
      <c r="Q59" s="4">
        <f t="shared" si="21"/>
        <v>12.5</v>
      </c>
      <c r="R59">
        <f t="shared" si="0"/>
        <v>500000</v>
      </c>
      <c r="S59">
        <f t="shared" si="1"/>
        <v>351.76601388120469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154.13675146863551</v>
      </c>
      <c r="AC59">
        <f t="shared" si="2"/>
        <v>145.39982074590827</v>
      </c>
      <c r="AE59">
        <f t="shared" si="3"/>
        <v>0</v>
      </c>
      <c r="AF59">
        <f t="shared" si="24"/>
        <v>0</v>
      </c>
      <c r="AG59">
        <f t="shared" si="24"/>
        <v>-5.1667804381398907</v>
      </c>
      <c r="AH59">
        <f t="shared" si="5"/>
        <v>-4552.4390359887138</v>
      </c>
      <c r="AI59">
        <f t="shared" si="25"/>
        <v>-4557.6058164268534</v>
      </c>
      <c r="AJ59">
        <f t="shared" si="7"/>
        <v>8.7369307227272373</v>
      </c>
      <c r="AK59">
        <f t="shared" si="22"/>
        <v>10.789572602804487</v>
      </c>
      <c r="AL59">
        <f t="shared" si="8"/>
        <v>-4538.0793131013215</v>
      </c>
      <c r="AN59">
        <f t="shared" si="26"/>
        <v>0</v>
      </c>
      <c r="AO59">
        <f t="shared" si="26"/>
        <v>0</v>
      </c>
      <c r="AP59">
        <f t="shared" si="26"/>
        <v>-1.4213046576216925E-2</v>
      </c>
      <c r="AQ59">
        <f t="shared" si="26"/>
        <v>-12.523084506604267</v>
      </c>
      <c r="AR59">
        <f t="shared" si="26"/>
        <v>-12.537297553180483</v>
      </c>
      <c r="AS59">
        <f t="shared" si="26"/>
        <v>2.4034000434515986E-2</v>
      </c>
      <c r="AT59">
        <f t="shared" si="26"/>
        <v>2.9680513770069018E-2</v>
      </c>
      <c r="AU59">
        <f t="shared" si="23"/>
        <v>-12.483583038975897</v>
      </c>
      <c r="AW59">
        <v>56</v>
      </c>
      <c r="AX59">
        <f>IF(Z59&gt;0, (R59*SUMPRODUCT(K59:$K$98, X59:$X$98)-K59*$AZ$3)/Z59, 0)</f>
        <v>351.76601388120469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2.3628113999999999E-2</v>
      </c>
      <c r="Q60" s="4">
        <f t="shared" si="21"/>
        <v>12.5</v>
      </c>
      <c r="R60">
        <f t="shared" si="0"/>
        <v>500000</v>
      </c>
      <c r="S60">
        <f t="shared" si="1"/>
        <v>342.34032690555284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145.39982074590827</v>
      </c>
      <c r="AC60">
        <f t="shared" si="2"/>
        <v>136.74527894816657</v>
      </c>
      <c r="AE60">
        <f t="shared" si="3"/>
        <v>0</v>
      </c>
      <c r="AF60">
        <f t="shared" si="24"/>
        <v>0</v>
      </c>
      <c r="AG60">
        <f t="shared" si="24"/>
        <v>-4.9930313565531526</v>
      </c>
      <c r="AH60">
        <f t="shared" si="5"/>
        <v>-4883.2510882135712</v>
      </c>
      <c r="AI60">
        <f t="shared" si="25"/>
        <v>-4888.244119570124</v>
      </c>
      <c r="AJ60">
        <f t="shared" si="7"/>
        <v>8.6545417977417003</v>
      </c>
      <c r="AK60">
        <f t="shared" si="22"/>
        <v>10.17798745221358</v>
      </c>
      <c r="AL60">
        <f t="shared" si="8"/>
        <v>-4869.4115903201691</v>
      </c>
      <c r="AN60">
        <f t="shared" si="26"/>
        <v>0</v>
      </c>
      <c r="AO60">
        <f t="shared" si="26"/>
        <v>0</v>
      </c>
      <c r="AP60">
        <f t="shared" si="26"/>
        <v>-1.2263471987200529E-2</v>
      </c>
      <c r="AQ60">
        <f t="shared" si="26"/>
        <v>-11.993838742505828</v>
      </c>
      <c r="AR60">
        <f t="shared" si="26"/>
        <v>-12.006102214493026</v>
      </c>
      <c r="AS60">
        <f t="shared" si="26"/>
        <v>2.1256572074069571E-2</v>
      </c>
      <c r="AT60">
        <f t="shared" si="26"/>
        <v>2.4998333696118657E-2</v>
      </c>
      <c r="AU60">
        <f t="shared" si="23"/>
        <v>-11.959847308722839</v>
      </c>
      <c r="AW60">
        <v>57</v>
      </c>
      <c r="AX60">
        <f>IF(Z60&gt;0, (R60*SUMPRODUCT(K60:$K$98, X60:$X$98)-K60*$AZ$3)/Z60, 0)</f>
        <v>342.34032690555284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2.6203289000000001E-2</v>
      </c>
      <c r="Q61" s="4">
        <f t="shared" si="21"/>
        <v>12.5</v>
      </c>
      <c r="R61">
        <f t="shared" si="0"/>
        <v>500000</v>
      </c>
      <c r="S61">
        <f t="shared" si="1"/>
        <v>333.01739825620189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136.74527894816657</v>
      </c>
      <c r="AC61">
        <f t="shared" si="2"/>
        <v>128.20549619571653</v>
      </c>
      <c r="AE61">
        <f t="shared" si="3"/>
        <v>0</v>
      </c>
      <c r="AF61">
        <f t="shared" si="24"/>
        <v>0</v>
      </c>
      <c r="AG61">
        <f t="shared" si="24"/>
        <v>-4.8122671993657971</v>
      </c>
      <c r="AH61">
        <f t="shared" si="5"/>
        <v>-5233.3537448729721</v>
      </c>
      <c r="AI61">
        <f t="shared" si="25"/>
        <v>-5238.1660120723382</v>
      </c>
      <c r="AJ61">
        <f t="shared" si="7"/>
        <v>8.5397827524500372</v>
      </c>
      <c r="AK61">
        <f t="shared" si="22"/>
        <v>9.5721695263716615</v>
      </c>
      <c r="AL61">
        <f t="shared" si="8"/>
        <v>-5220.054059793516</v>
      </c>
      <c r="AN61">
        <f t="shared" si="26"/>
        <v>0</v>
      </c>
      <c r="AO61">
        <f t="shared" si="26"/>
        <v>0</v>
      </c>
      <c r="AP61">
        <f t="shared" si="26"/>
        <v>-1.0553119613129021E-2</v>
      </c>
      <c r="AQ61">
        <f t="shared" si="26"/>
        <v>-11.47654645085785</v>
      </c>
      <c r="AR61">
        <f t="shared" si="26"/>
        <v>-11.487099570470978</v>
      </c>
      <c r="AS61">
        <f t="shared" si="26"/>
        <v>1.8727419971322129E-2</v>
      </c>
      <c r="AT61">
        <f t="shared" si="26"/>
        <v>2.0991405045476596E-2</v>
      </c>
      <c r="AU61">
        <f t="shared" si="23"/>
        <v>-11.447380745454179</v>
      </c>
      <c r="AW61">
        <v>58</v>
      </c>
      <c r="AX61">
        <f>IF(Z61&gt;0, (R61*SUMPRODUCT(K61:$K$98, X61:$X$98)-K61*$AZ$3)/Z61, 0)</f>
        <v>333.01739825620189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2.9108322999999998E-2</v>
      </c>
      <c r="Q62" s="4">
        <f t="shared" si="21"/>
        <v>12.5</v>
      </c>
      <c r="R62">
        <f t="shared" si="0"/>
        <v>500000</v>
      </c>
      <c r="S62">
        <f t="shared" si="1"/>
        <v>323.88402722201363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128.20549619571653</v>
      </c>
      <c r="AC62">
        <f t="shared" si="2"/>
        <v>119.8129283074085</v>
      </c>
      <c r="AE62">
        <f t="shared" si="3"/>
        <v>0</v>
      </c>
      <c r="AF62">
        <f t="shared" si="24"/>
        <v>0</v>
      </c>
      <c r="AG62">
        <f t="shared" si="24"/>
        <v>-4.6240674993706943</v>
      </c>
      <c r="AH62">
        <f t="shared" si="5"/>
        <v>-5603.0811200578</v>
      </c>
      <c r="AI62">
        <f t="shared" si="25"/>
        <v>-5607.7051875571706</v>
      </c>
      <c r="AJ62">
        <f t="shared" si="7"/>
        <v>8.3925678883080366</v>
      </c>
      <c r="AK62">
        <f t="shared" si="22"/>
        <v>8.974384733700159</v>
      </c>
      <c r="AL62">
        <f t="shared" si="8"/>
        <v>-5590.3382349351623</v>
      </c>
      <c r="AN62">
        <f t="shared" si="26"/>
        <v>0</v>
      </c>
      <c r="AO62">
        <f t="shared" si="26"/>
        <v>0</v>
      </c>
      <c r="AP62">
        <f t="shared" si="26"/>
        <v>-9.0539328595010161E-3</v>
      </c>
      <c r="AQ62">
        <f t="shared" si="26"/>
        <v>-10.970843369878377</v>
      </c>
      <c r="AR62">
        <f t="shared" si="26"/>
        <v>-10.979897302737879</v>
      </c>
      <c r="AS62">
        <f t="shared" si="26"/>
        <v>1.6432663707847333E-2</v>
      </c>
      <c r="AT62">
        <f t="shared" si="26"/>
        <v>1.7571862185253612E-2</v>
      </c>
      <c r="AU62">
        <f t="shared" si="23"/>
        <v>-10.945892776844778</v>
      </c>
      <c r="AW62">
        <v>59</v>
      </c>
      <c r="AX62">
        <f>IF(Z62&gt;0, (R62*SUMPRODUCT(K62:$K$98, X62:$X$98)-K62*$AZ$3)/Z62, 0)</f>
        <v>323.88402722201363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3.2245303000000003E-2</v>
      </c>
      <c r="Q63" s="4">
        <f t="shared" si="21"/>
        <v>12.5</v>
      </c>
      <c r="R63">
        <f t="shared" si="0"/>
        <v>500000</v>
      </c>
      <c r="S63">
        <f t="shared" si="1"/>
        <v>314.9769504149865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119.8129283074085</v>
      </c>
      <c r="AC63">
        <f t="shared" si="2"/>
        <v>111.5956372255211</v>
      </c>
      <c r="AE63">
        <f t="shared" si="3"/>
        <v>0</v>
      </c>
      <c r="AF63">
        <f t="shared" si="24"/>
        <v>0</v>
      </c>
      <c r="AG63">
        <f t="shared" si="24"/>
        <v>-4.4287223667673263</v>
      </c>
      <c r="AH63">
        <f t="shared" si="5"/>
        <v>-5964.1783043864143</v>
      </c>
      <c r="AI63">
        <f t="shared" si="25"/>
        <v>-5968.6070267531813</v>
      </c>
      <c r="AJ63">
        <f t="shared" si="7"/>
        <v>8.2172910818873959</v>
      </c>
      <c r="AK63">
        <f t="shared" si="22"/>
        <v>8.3869049815185956</v>
      </c>
      <c r="AL63">
        <f t="shared" si="8"/>
        <v>-5952.0028306897757</v>
      </c>
      <c r="AN63">
        <f t="shared" si="26"/>
        <v>0</v>
      </c>
      <c r="AO63">
        <f t="shared" si="26"/>
        <v>0</v>
      </c>
      <c r="AP63">
        <f t="shared" si="26"/>
        <v>-7.7423631450979791E-3</v>
      </c>
      <c r="AQ63">
        <f t="shared" si="26"/>
        <v>-10.426671728438096</v>
      </c>
      <c r="AR63">
        <f t="shared" si="26"/>
        <v>-10.434414091583193</v>
      </c>
      <c r="AS63">
        <f t="shared" si="26"/>
        <v>1.4365599456483106E-2</v>
      </c>
      <c r="AT63">
        <f t="shared" si="26"/>
        <v>1.4662121183664551E-2</v>
      </c>
      <c r="AU63">
        <f t="shared" si="23"/>
        <v>-10.405386370943045</v>
      </c>
      <c r="AW63">
        <v>60</v>
      </c>
      <c r="AX63">
        <f>IF(Z63&gt;0, (R63*SUMPRODUCT(K63:$K$98, X63:$X$98)-K63*$AZ$3)/Z63, 0)</f>
        <v>314.9769504149865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3.5522971E-2</v>
      </c>
      <c r="Q64" s="4">
        <f t="shared" si="21"/>
        <v>12.5</v>
      </c>
      <c r="R64">
        <f t="shared" si="0"/>
        <v>500000</v>
      </c>
      <c r="S64">
        <f t="shared" si="1"/>
        <v>306.43690955617899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111.5956372255211</v>
      </c>
      <c r="AC64">
        <f t="shared" si="2"/>
        <v>103.62749432564631</v>
      </c>
      <c r="AE64">
        <f t="shared" si="3"/>
        <v>0</v>
      </c>
      <c r="AF64">
        <f t="shared" si="24"/>
        <v>0</v>
      </c>
      <c r="AG64">
        <f t="shared" si="24"/>
        <v>-4.2271137668979257</v>
      </c>
      <c r="AH64">
        <f t="shared" si="5"/>
        <v>-6292.8550480690847</v>
      </c>
      <c r="AI64">
        <f t="shared" si="25"/>
        <v>-6297.0821618359823</v>
      </c>
      <c r="AJ64">
        <f t="shared" si="7"/>
        <v>7.9681428998747919</v>
      </c>
      <c r="AK64">
        <f t="shared" si="22"/>
        <v>7.811694605786478</v>
      </c>
      <c r="AL64">
        <f t="shared" si="8"/>
        <v>-6281.3023243303214</v>
      </c>
      <c r="AN64">
        <f t="shared" si="26"/>
        <v>0</v>
      </c>
      <c r="AO64">
        <f t="shared" si="26"/>
        <v>0</v>
      </c>
      <c r="AP64">
        <f t="shared" si="26"/>
        <v>-6.5981319394394777E-3</v>
      </c>
      <c r="AQ64">
        <f t="shared" si="26"/>
        <v>-9.8225621955280129</v>
      </c>
      <c r="AR64">
        <f t="shared" si="26"/>
        <v>-9.8291603274674522</v>
      </c>
      <c r="AS64">
        <f t="shared" si="26"/>
        <v>1.2437530917050266E-2</v>
      </c>
      <c r="AT64">
        <f t="shared" si="26"/>
        <v>1.2193329662241726E-2</v>
      </c>
      <c r="AU64">
        <f t="shared" si="23"/>
        <v>-9.8045294668881606</v>
      </c>
      <c r="AW64">
        <v>61</v>
      </c>
      <c r="AX64">
        <f>IF(Z64&gt;0, (R64*SUMPRODUCT(K64:$K$98, X64:$X$98)-K64*$AZ$3)/Z64, 0)</f>
        <v>306.43690955617899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4.8051124000000001E-2</v>
      </c>
      <c r="Q65" s="4">
        <f t="shared" si="21"/>
        <v>12.5</v>
      </c>
      <c r="R65">
        <f t="shared" si="0"/>
        <v>500000</v>
      </c>
      <c r="S65">
        <f t="shared" si="1"/>
        <v>301.37705917022197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103.62749432564631</v>
      </c>
      <c r="AC65">
        <f t="shared" si="2"/>
        <v>96.000047155621246</v>
      </c>
      <c r="AE65">
        <f t="shared" si="3"/>
        <v>0</v>
      </c>
      <c r="AF65">
        <f t="shared" si="24"/>
        <v>0</v>
      </c>
      <c r="AG65">
        <f t="shared" si="24"/>
        <v>-3.9817250614536275</v>
      </c>
      <c r="AH65">
        <f t="shared" si="5"/>
        <v>-8124.7027110127738</v>
      </c>
      <c r="AI65">
        <f t="shared" si="25"/>
        <v>-8128.6844360742271</v>
      </c>
      <c r="AJ65">
        <f t="shared" si="7"/>
        <v>7.6274471700250643</v>
      </c>
      <c r="AK65">
        <f t="shared" si="22"/>
        <v>7.2539246027952426</v>
      </c>
      <c r="AL65">
        <f t="shared" si="8"/>
        <v>-8113.8030643014063</v>
      </c>
      <c r="AN65">
        <f t="shared" si="26"/>
        <v>0</v>
      </c>
      <c r="AO65">
        <f t="shared" si="26"/>
        <v>0</v>
      </c>
      <c r="AP65">
        <f t="shared" si="26"/>
        <v>-5.5491990750488537E-3</v>
      </c>
      <c r="AQ65">
        <f t="shared" si="26"/>
        <v>-11.32313057108453</v>
      </c>
      <c r="AR65">
        <f t="shared" si="26"/>
        <v>-11.328679770159578</v>
      </c>
      <c r="AS65">
        <f t="shared" si="26"/>
        <v>1.0630121901343647E-2</v>
      </c>
      <c r="AT65">
        <f t="shared" si="26"/>
        <v>1.0109555801828757E-2</v>
      </c>
      <c r="AU65">
        <f t="shared" si="23"/>
        <v>-11.307940092456406</v>
      </c>
      <c r="AW65">
        <v>62</v>
      </c>
      <c r="AX65">
        <f>IF(Z65&gt;0, (R65*SUMPRODUCT(K65:$K$98, X65:$X$98)-K65*$AZ$3)/Z65, 0)</f>
        <v>301.37705917022197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6.1583839000000001E-2</v>
      </c>
      <c r="Q66" s="4">
        <f t="shared" si="21"/>
        <v>12.5</v>
      </c>
      <c r="R66">
        <f t="shared" si="0"/>
        <v>500000</v>
      </c>
      <c r="S66">
        <f t="shared" si="1"/>
        <v>292.95347888360942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96.000047155621246</v>
      </c>
      <c r="AC66">
        <f t="shared" si="2"/>
        <v>86.63684071445013</v>
      </c>
      <c r="AE66">
        <f t="shared" si="3"/>
        <v>0</v>
      </c>
      <c r="AF66">
        <f t="shared" si="24"/>
        <v>0</v>
      </c>
      <c r="AG66">
        <f t="shared" si="24"/>
        <v>-3.6966978957122656</v>
      </c>
      <c r="AH66">
        <f t="shared" si="5"/>
        <v>-9808.3966050730123</v>
      </c>
      <c r="AI66">
        <f t="shared" si="25"/>
        <v>-9812.0933029687239</v>
      </c>
      <c r="AJ66">
        <f t="shared" si="7"/>
        <v>9.3632064411711156</v>
      </c>
      <c r="AK66">
        <f t="shared" si="22"/>
        <v>6.7200033008934881</v>
      </c>
      <c r="AL66">
        <f t="shared" si="8"/>
        <v>-9796.0100932266596</v>
      </c>
      <c r="AN66">
        <f t="shared" si="26"/>
        <v>0</v>
      </c>
      <c r="AO66">
        <f t="shared" si="26"/>
        <v>0</v>
      </c>
      <c r="AP66">
        <f t="shared" si="26"/>
        <v>-4.5999697338228633E-3</v>
      </c>
      <c r="AQ66">
        <f t="shared" si="26"/>
        <v>-12.205035086312767</v>
      </c>
      <c r="AR66">
        <f t="shared" si="26"/>
        <v>-12.20963505604659</v>
      </c>
      <c r="AS66">
        <f t="shared" si="26"/>
        <v>1.1651064667978167E-2</v>
      </c>
      <c r="AT66">
        <f t="shared" si="26"/>
        <v>8.3620064899416965E-3</v>
      </c>
      <c r="AU66">
        <f t="shared" si="23"/>
        <v>-12.189621984888671</v>
      </c>
      <c r="AW66">
        <v>63</v>
      </c>
      <c r="AX66">
        <f>IF(Z66&gt;0, (R66*SUMPRODUCT(K66:$K$98, X66:$X$98)-K66*$AZ$3)/Z66, 0)</f>
        <v>292.95347888360942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7.6495508000000004E-2</v>
      </c>
      <c r="Q67" s="4">
        <f t="shared" si="21"/>
        <v>12.5</v>
      </c>
      <c r="R67">
        <f t="shared" ref="R67:R98" si="27">$C$6</f>
        <v>500000</v>
      </c>
      <c r="S67">
        <f t="shared" ref="S67:S98" si="28">AX67</f>
        <v>281.99164512291918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86.63684071445013</v>
      </c>
      <c r="AC67">
        <f t="shared" ref="AC67:AC98" si="29">S67*Z67</f>
        <v>76.181737886988572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-3.3769501333001024</v>
      </c>
      <c r="AH67">
        <f t="shared" ref="AH67:AH98" si="32">-X67*R67</f>
        <v>-11311.231338201631</v>
      </c>
      <c r="AI67">
        <f t="shared" ref="AI67:AI98" si="33">SUM(AE67:AH67)</f>
        <v>-11314.608288334932</v>
      </c>
      <c r="AJ67">
        <f t="shared" ref="AJ67:AJ98" si="34">AB67-AC67</f>
        <v>10.455102827461559</v>
      </c>
      <c r="AK67">
        <f t="shared" si="22"/>
        <v>6.0645788500115101</v>
      </c>
      <c r="AL67">
        <f t="shared" ref="AL67:AL98" si="35">SUM(AI67:AK67)</f>
        <v>-11298.088606657459</v>
      </c>
      <c r="AN67">
        <f t="shared" ref="AN67:AU98" si="36">AE67*$K67</f>
        <v>0</v>
      </c>
      <c r="AO67">
        <f t="shared" si="36"/>
        <v>0</v>
      </c>
      <c r="AP67">
        <f t="shared" si="36"/>
        <v>-3.7518687633135983E-3</v>
      </c>
      <c r="AQ67">
        <f t="shared" si="36"/>
        <v>-12.567036484764452</v>
      </c>
      <c r="AR67">
        <f t="shared" si="36"/>
        <v>-12.570788353527767</v>
      </c>
      <c r="AS67">
        <f t="shared" si="36"/>
        <v>1.1615858146312389E-2</v>
      </c>
      <c r="AT67">
        <f t="shared" si="36"/>
        <v>6.7378856814135938E-3</v>
      </c>
      <c r="AU67">
        <f t="shared" si="23"/>
        <v>-12.552434609700041</v>
      </c>
      <c r="AW67">
        <v>64</v>
      </c>
      <c r="AX67">
        <f>IF(Z67&gt;0, (R67*SUMPRODUCT(K67:$K$98, X67:$X$98)-K67*$AZ$3)/Z67, 0)</f>
        <v>281.99164512291918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9.2986215999999997E-2</v>
      </c>
      <c r="Q68" s="4">
        <f t="shared" si="21"/>
        <v>12.5</v>
      </c>
      <c r="R68">
        <f t="shared" si="27"/>
        <v>500000</v>
      </c>
      <c r="S68">
        <f t="shared" si="28"/>
        <v>268.95619645966678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76.181737886988572</v>
      </c>
      <c r="AC68">
        <f t="shared" si="29"/>
        <v>65.177140919055574</v>
      </c>
      <c r="AE68">
        <f t="shared" si="30"/>
        <v>0</v>
      </c>
      <c r="AF68">
        <f t="shared" si="31"/>
        <v>0</v>
      </c>
      <c r="AG68">
        <f t="shared" si="31"/>
        <v>-3.0291708174508294</v>
      </c>
      <c r="AH68">
        <f t="shared" si="32"/>
        <v>-12560.392580650883</v>
      </c>
      <c r="AI68">
        <f t="shared" si="33"/>
        <v>-12563.421751468333</v>
      </c>
      <c r="AJ68">
        <f t="shared" si="34"/>
        <v>11.004596967932997</v>
      </c>
      <c r="AK68">
        <f t="shared" si="22"/>
        <v>5.3327216520892007</v>
      </c>
      <c r="AL68">
        <f t="shared" si="35"/>
        <v>-12547.084432848313</v>
      </c>
      <c r="AN68">
        <f t="shared" si="36"/>
        <v>0</v>
      </c>
      <c r="AO68">
        <f t="shared" si="36"/>
        <v>0</v>
      </c>
      <c r="AP68">
        <f t="shared" si="36"/>
        <v>-3.0048910682601167E-3</v>
      </c>
      <c r="AQ68">
        <f t="shared" si="36"/>
        <v>-12.459717115326107</v>
      </c>
      <c r="AR68">
        <f t="shared" si="36"/>
        <v>-12.462722006394367</v>
      </c>
      <c r="AS68">
        <f t="shared" si="36"/>
        <v>1.0916391689845992E-2</v>
      </c>
      <c r="AT68">
        <f t="shared" si="36"/>
        <v>5.2899782242604694E-3</v>
      </c>
      <c r="AU68">
        <f t="shared" si="23"/>
        <v>-12.446515636480262</v>
      </c>
      <c r="AW68">
        <v>65</v>
      </c>
      <c r="AX68">
        <f>IF(Z68&gt;0, (R68*SUMPRODUCT(K68:$K$98, X68:$X$98)-K68*$AZ$3)/Z68, 0)</f>
        <v>268.95619645966678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0.109364504</v>
      </c>
      <c r="Q69" s="4">
        <f t="shared" ref="Q69:Q98" si="48">$C$8</f>
        <v>12.5</v>
      </c>
      <c r="R69">
        <f t="shared" si="27"/>
        <v>500000</v>
      </c>
      <c r="S69">
        <f t="shared" si="28"/>
        <v>253.56384722136315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65.177140919055574</v>
      </c>
      <c r="AC69">
        <f t="shared" si="29"/>
        <v>54.11245908661467</v>
      </c>
      <c r="AE69">
        <f t="shared" si="30"/>
        <v>0</v>
      </c>
      <c r="AF69">
        <f t="shared" si="31"/>
        <v>0</v>
      </c>
      <c r="AG69">
        <f t="shared" si="31"/>
        <v>-2.6675953452945369</v>
      </c>
      <c r="AH69">
        <f t="shared" si="32"/>
        <v>-13251.350559271379</v>
      </c>
      <c r="AI69">
        <f t="shared" si="33"/>
        <v>-13254.018154616673</v>
      </c>
      <c r="AJ69">
        <f t="shared" si="34"/>
        <v>11.064681832440904</v>
      </c>
      <c r="AK69">
        <f t="shared" si="22"/>
        <v>4.5623998643338908</v>
      </c>
      <c r="AL69">
        <f t="shared" si="35"/>
        <v>-13238.3910729199</v>
      </c>
      <c r="AN69">
        <f t="shared" si="36"/>
        <v>0</v>
      </c>
      <c r="AO69">
        <f t="shared" si="36"/>
        <v>0</v>
      </c>
      <c r="AP69">
        <f t="shared" si="36"/>
        <v>-2.362690836002873E-3</v>
      </c>
      <c r="AQ69">
        <f t="shared" si="36"/>
        <v>-11.736729330510634</v>
      </c>
      <c r="AR69">
        <f t="shared" si="36"/>
        <v>-11.739092021346638</v>
      </c>
      <c r="AS69">
        <f t="shared" si="36"/>
        <v>9.7999954959094963E-3</v>
      </c>
      <c r="AT69">
        <f t="shared" si="36"/>
        <v>4.04092036247433E-3</v>
      </c>
      <c r="AU69">
        <f t="shared" si="23"/>
        <v>-11.725251105488255</v>
      </c>
      <c r="AW69">
        <v>66</v>
      </c>
      <c r="AX69">
        <f>IF(Z69&gt;0, (R69*SUMPRODUCT(K69:$K$98, X69:$X$98)-K69*$AZ$3)/Z69, 0)</f>
        <v>253.56384722136315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0.12705264299999999</v>
      </c>
      <c r="Q70" s="4">
        <f t="shared" si="48"/>
        <v>12.5</v>
      </c>
      <c r="R70">
        <f t="shared" si="27"/>
        <v>500000</v>
      </c>
      <c r="S70">
        <f t="shared" si="28"/>
        <v>236.86687654405517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54.11245908661467</v>
      </c>
      <c r="AC70">
        <f t="shared" si="29"/>
        <v>43.621296972965865</v>
      </c>
      <c r="AE70">
        <f t="shared" si="30"/>
        <v>0</v>
      </c>
      <c r="AF70">
        <f t="shared" si="31"/>
        <v>0</v>
      </c>
      <c r="AG70">
        <f t="shared" si="31"/>
        <v>-2.3019943527674229</v>
      </c>
      <c r="AH70">
        <f t="shared" si="32"/>
        <v>-13557.00156296674</v>
      </c>
      <c r="AI70">
        <f t="shared" si="33"/>
        <v>-13559.303557319507</v>
      </c>
      <c r="AJ70">
        <f t="shared" si="34"/>
        <v>10.491162113648805</v>
      </c>
      <c r="AK70">
        <f t="shared" si="22"/>
        <v>3.7878721360630272</v>
      </c>
      <c r="AL70">
        <f t="shared" si="35"/>
        <v>-13545.024523069795</v>
      </c>
      <c r="AN70">
        <f t="shared" si="36"/>
        <v>0</v>
      </c>
      <c r="AO70">
        <f t="shared" si="36"/>
        <v>0</v>
      </c>
      <c r="AP70">
        <f t="shared" si="36"/>
        <v>-1.8204266181578567E-3</v>
      </c>
      <c r="AQ70">
        <f t="shared" si="36"/>
        <v>-10.72093268950159</v>
      </c>
      <c r="AR70">
        <f t="shared" si="36"/>
        <v>-10.722753116119748</v>
      </c>
      <c r="AS70">
        <f t="shared" si="36"/>
        <v>8.2964542220252315E-3</v>
      </c>
      <c r="AT70">
        <f t="shared" si="36"/>
        <v>2.9954648908577359E-3</v>
      </c>
      <c r="AU70">
        <f t="shared" si="23"/>
        <v>-10.711461197006864</v>
      </c>
      <c r="AW70">
        <v>67</v>
      </c>
      <c r="AX70">
        <f>IF(Z70&gt;0, (R70*SUMPRODUCT(K70:$K$98, X70:$X$98)-K70*$AZ$3)/Z70, 0)</f>
        <v>236.86687654405517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0.145586511</v>
      </c>
      <c r="Q71" s="4">
        <f t="shared" si="48"/>
        <v>12.5</v>
      </c>
      <c r="R71">
        <f t="shared" si="27"/>
        <v>500000</v>
      </c>
      <c r="S71">
        <f t="shared" si="28"/>
        <v>218.72018726042873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43.621296972965865</v>
      </c>
      <c r="AC71">
        <f t="shared" si="29"/>
        <v>34.012477869948029</v>
      </c>
      <c r="AE71">
        <f t="shared" si="30"/>
        <v>0</v>
      </c>
      <c r="AF71">
        <f t="shared" si="31"/>
        <v>0</v>
      </c>
      <c r="AG71">
        <f t="shared" si="31"/>
        <v>-1.9438350830786364</v>
      </c>
      <c r="AH71">
        <f t="shared" si="32"/>
        <v>-13405.573046444491</v>
      </c>
      <c r="AI71">
        <f t="shared" si="33"/>
        <v>-13407.51688152757</v>
      </c>
      <c r="AJ71">
        <f t="shared" si="34"/>
        <v>9.6088191030178365</v>
      </c>
      <c r="AK71">
        <f t="shared" si="22"/>
        <v>3.0534907881076108</v>
      </c>
      <c r="AL71">
        <f t="shared" si="35"/>
        <v>-13394.854571636444</v>
      </c>
      <c r="AN71">
        <f t="shared" si="36"/>
        <v>0</v>
      </c>
      <c r="AO71">
        <f t="shared" si="36"/>
        <v>0</v>
      </c>
      <c r="AP71">
        <f t="shared" si="36"/>
        <v>-1.3724935643813806E-3</v>
      </c>
      <c r="AQ71">
        <f t="shared" si="36"/>
        <v>-9.4653414238975557</v>
      </c>
      <c r="AR71">
        <f t="shared" si="36"/>
        <v>-9.4667139174619379</v>
      </c>
      <c r="AS71">
        <f t="shared" si="36"/>
        <v>6.7845479768323226E-3</v>
      </c>
      <c r="AT71">
        <f t="shared" si="36"/>
        <v>2.1559938351035442E-3</v>
      </c>
      <c r="AU71">
        <f t="shared" si="23"/>
        <v>-9.4577733756500013</v>
      </c>
      <c r="AW71">
        <v>68</v>
      </c>
      <c r="AX71">
        <f>IF(Z71&gt;0, (R71*SUMPRODUCT(K71:$K$98, X71:$X$98)-K71*$AZ$3)/Z71, 0)</f>
        <v>218.72018726042873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0.16473611299999999</v>
      </c>
      <c r="Q72" s="4">
        <f t="shared" si="48"/>
        <v>12.5</v>
      </c>
      <c r="R72">
        <f t="shared" si="27"/>
        <v>500000</v>
      </c>
      <c r="S72">
        <f t="shared" si="28"/>
        <v>199.01245822349296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34.012477869948029</v>
      </c>
      <c r="AC72">
        <f t="shared" si="29"/>
        <v>25.540095005410972</v>
      </c>
      <c r="AE72">
        <f t="shared" si="30"/>
        <v>0</v>
      </c>
      <c r="AF72">
        <f t="shared" si="31"/>
        <v>0</v>
      </c>
      <c r="AG72">
        <f t="shared" si="31"/>
        <v>-1.6041768963484433</v>
      </c>
      <c r="AH72">
        <f t="shared" si="32"/>
        <v>-12808.793435976264</v>
      </c>
      <c r="AI72">
        <f t="shared" si="33"/>
        <v>-12810.397612872612</v>
      </c>
      <c r="AJ72">
        <f t="shared" si="34"/>
        <v>8.4723828645370567</v>
      </c>
      <c r="AK72">
        <f t="shared" ref="AK72:AK98" si="49">G72*SUM(AB72:AB72, AE72:AF72)</f>
        <v>2.3808734508963623</v>
      </c>
      <c r="AL72">
        <f t="shared" si="35"/>
        <v>-12799.544356557179</v>
      </c>
      <c r="AN72">
        <f t="shared" si="36"/>
        <v>0</v>
      </c>
      <c r="AO72">
        <f t="shared" si="36"/>
        <v>0</v>
      </c>
      <c r="AP72">
        <f t="shared" si="36"/>
        <v>-1.0113119409141634E-3</v>
      </c>
      <c r="AQ72">
        <f t="shared" si="36"/>
        <v>-8.0749733897751383</v>
      </c>
      <c r="AR72">
        <f t="shared" si="36"/>
        <v>-8.0759847017160524</v>
      </c>
      <c r="AS72">
        <f t="shared" si="36"/>
        <v>5.3411952125769586E-3</v>
      </c>
      <c r="AT72">
        <f t="shared" si="36"/>
        <v>1.5009602470761445E-3</v>
      </c>
      <c r="AU72">
        <f t="shared" si="23"/>
        <v>-8.0691425462563995</v>
      </c>
      <c r="AW72">
        <v>69</v>
      </c>
      <c r="AX72">
        <f>IF(Z72&gt;0, (R72*SUMPRODUCT(K72:$K$98, X72:$X$98)-K72*$AZ$3)/Z72, 0)</f>
        <v>199.01245822349296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0.18528323299999999</v>
      </c>
      <c r="Q73" s="4">
        <f t="shared" si="48"/>
        <v>12.5</v>
      </c>
      <c r="R73">
        <f t="shared" si="27"/>
        <v>500000</v>
      </c>
      <c r="S73">
        <f t="shared" si="28"/>
        <v>177.70138448946011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25.540095005410972</v>
      </c>
      <c r="AC73">
        <f t="shared" si="29"/>
        <v>18.351691757921984</v>
      </c>
      <c r="AE73">
        <f t="shared" si="30"/>
        <v>0</v>
      </c>
      <c r="AF73">
        <f t="shared" si="31"/>
        <v>0</v>
      </c>
      <c r="AG73">
        <f t="shared" si="31"/>
        <v>-1.2909080457256135</v>
      </c>
      <c r="AH73">
        <f t="shared" si="32"/>
        <v>-11889.083266373817</v>
      </c>
      <c r="AI73">
        <f t="shared" si="33"/>
        <v>-11890.374174419541</v>
      </c>
      <c r="AJ73">
        <f t="shared" si="34"/>
        <v>7.1884032474889885</v>
      </c>
      <c r="AK73">
        <f t="shared" si="49"/>
        <v>1.7878066503787682</v>
      </c>
      <c r="AL73">
        <f t="shared" si="35"/>
        <v>-11881.397964521675</v>
      </c>
      <c r="AN73">
        <f t="shared" si="36"/>
        <v>0</v>
      </c>
      <c r="AO73">
        <f t="shared" si="36"/>
        <v>0</v>
      </c>
      <c r="AP73">
        <f t="shared" si="36"/>
        <v>-7.2662471028655401E-4</v>
      </c>
      <c r="AQ73">
        <f t="shared" si="36"/>
        <v>-6.6921123565743255</v>
      </c>
      <c r="AR73">
        <f t="shared" si="36"/>
        <v>-6.692838981284611</v>
      </c>
      <c r="AS73">
        <f t="shared" si="36"/>
        <v>4.0461994519475119E-3</v>
      </c>
      <c r="AT73">
        <f t="shared" si="36"/>
        <v>1.0063183769604975E-3</v>
      </c>
      <c r="AU73">
        <f t="shared" si="23"/>
        <v>-6.687786463455704</v>
      </c>
      <c r="AW73">
        <v>70</v>
      </c>
      <c r="AX73">
        <f>IF(Z73&gt;0, (R73*SUMPRODUCT(K73:$K$98, X73:$X$98)-K73*$AZ$3)/Z73, 0)</f>
        <v>177.70138448946011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0.20641411200000001</v>
      </c>
      <c r="Q74" s="4">
        <f t="shared" si="48"/>
        <v>12.5</v>
      </c>
      <c r="R74">
        <f t="shared" si="27"/>
        <v>500000</v>
      </c>
      <c r="S74">
        <f t="shared" si="28"/>
        <v>153.86431559476185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18.351691757921984</v>
      </c>
      <c r="AC74">
        <f t="shared" si="29"/>
        <v>12.451159885531727</v>
      </c>
      <c r="AE74">
        <f t="shared" si="30"/>
        <v>0</v>
      </c>
      <c r="AF74">
        <f t="shared" si="31"/>
        <v>0</v>
      </c>
      <c r="AG74">
        <f t="shared" si="31"/>
        <v>-1.0115373273362493</v>
      </c>
      <c r="AH74">
        <f t="shared" si="32"/>
        <v>-10658.465517284316</v>
      </c>
      <c r="AI74">
        <f t="shared" si="33"/>
        <v>-10659.477054611652</v>
      </c>
      <c r="AJ74">
        <f t="shared" si="34"/>
        <v>5.9005318723902569</v>
      </c>
      <c r="AK74">
        <f t="shared" si="49"/>
        <v>1.284618423054539</v>
      </c>
      <c r="AL74">
        <f t="shared" si="35"/>
        <v>-10652.291904316207</v>
      </c>
      <c r="AN74">
        <f t="shared" si="36"/>
        <v>0</v>
      </c>
      <c r="AO74">
        <f t="shared" si="36"/>
        <v>0</v>
      </c>
      <c r="AP74">
        <f t="shared" si="36"/>
        <v>-5.0836863290413582E-4</v>
      </c>
      <c r="AQ74">
        <f t="shared" si="36"/>
        <v>-5.3566283689662963</v>
      </c>
      <c r="AR74">
        <f t="shared" si="36"/>
        <v>-5.3571367375992009</v>
      </c>
      <c r="AS74">
        <f t="shared" si="36"/>
        <v>2.9654321598526546E-3</v>
      </c>
      <c r="AT74">
        <f t="shared" si="36"/>
        <v>6.456110851108675E-4</v>
      </c>
      <c r="AU74">
        <f t="shared" si="23"/>
        <v>-5.3535256943542375</v>
      </c>
      <c r="AW74">
        <v>71</v>
      </c>
      <c r="AX74">
        <f>IF(Z74&gt;0, (R74*SUMPRODUCT(K74:$K$98, X74:$X$98)-K74*$AZ$3)/Z74, 0)</f>
        <v>153.86431559476185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0.22879502199999999</v>
      </c>
      <c r="Q75" s="4">
        <f t="shared" si="48"/>
        <v>12.5</v>
      </c>
      <c r="R75">
        <f t="shared" si="27"/>
        <v>500000</v>
      </c>
      <c r="S75">
        <f t="shared" si="28"/>
        <v>126.64657460456947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12.451159885531727</v>
      </c>
      <c r="AC75">
        <f t="shared" si="29"/>
        <v>7.8012998060154946</v>
      </c>
      <c r="AE75">
        <f t="shared" si="30"/>
        <v>0</v>
      </c>
      <c r="AF75">
        <f t="shared" si="31"/>
        <v>0</v>
      </c>
      <c r="AG75">
        <f t="shared" si="31"/>
        <v>-0.76998724900116844</v>
      </c>
      <c r="AH75">
        <f t="shared" si="32"/>
        <v>-9257.3882024687337</v>
      </c>
      <c r="AI75">
        <f t="shared" si="33"/>
        <v>-9258.1581897177348</v>
      </c>
      <c r="AJ75">
        <f t="shared" si="34"/>
        <v>4.6498600795162321</v>
      </c>
      <c r="AK75">
        <f t="shared" si="49"/>
        <v>0.87158119198722095</v>
      </c>
      <c r="AL75">
        <f t="shared" si="35"/>
        <v>-9252.6367484462316</v>
      </c>
      <c r="AN75">
        <f t="shared" si="36"/>
        <v>0</v>
      </c>
      <c r="AO75">
        <f t="shared" si="36"/>
        <v>0</v>
      </c>
      <c r="AP75">
        <f t="shared" si="36"/>
        <v>-3.4551136966578817E-4</v>
      </c>
      <c r="AQ75">
        <f t="shared" si="36"/>
        <v>-4.1540075910504157</v>
      </c>
      <c r="AR75">
        <f t="shared" si="36"/>
        <v>-4.1543531024200817</v>
      </c>
      <c r="AS75">
        <f t="shared" si="36"/>
        <v>2.0865014672801236E-3</v>
      </c>
      <c r="AT75">
        <f t="shared" si="36"/>
        <v>3.9109895885819791E-4</v>
      </c>
      <c r="AU75">
        <f t="shared" si="23"/>
        <v>-4.1518755019939437</v>
      </c>
      <c r="AW75">
        <v>72</v>
      </c>
      <c r="AX75">
        <f>IF(Z75&gt;0, (R75*SUMPRODUCT(K75:$K$98, X75:$X$98)-K75*$AZ$3)/Z75, 0)</f>
        <v>126.64657460456947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0.25248784600000002</v>
      </c>
      <c r="Q76" s="4">
        <f t="shared" si="48"/>
        <v>12.5</v>
      </c>
      <c r="R76">
        <f t="shared" si="27"/>
        <v>500000</v>
      </c>
      <c r="S76">
        <f t="shared" si="28"/>
        <v>94.174238891969523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7.8012998060154946</v>
      </c>
      <c r="AC76">
        <f t="shared" si="29"/>
        <v>4.2783353305454925</v>
      </c>
      <c r="AE76">
        <f t="shared" si="30"/>
        <v>0</v>
      </c>
      <c r="AF76">
        <f t="shared" si="31"/>
        <v>0</v>
      </c>
      <c r="AG76">
        <f t="shared" si="31"/>
        <v>-0.56787495456338599</v>
      </c>
      <c r="AH76">
        <f t="shared" si="32"/>
        <v>-7776.4968779108276</v>
      </c>
      <c r="AI76">
        <f t="shared" si="33"/>
        <v>-7777.0647528653908</v>
      </c>
      <c r="AJ76">
        <f t="shared" si="34"/>
        <v>3.522964475470002</v>
      </c>
      <c r="AK76">
        <f t="shared" si="49"/>
        <v>0.54609098642108467</v>
      </c>
      <c r="AL76">
        <f t="shared" si="35"/>
        <v>-7772.9956974034994</v>
      </c>
      <c r="AN76">
        <f t="shared" si="36"/>
        <v>0</v>
      </c>
      <c r="AO76">
        <f t="shared" si="36"/>
        <v>0</v>
      </c>
      <c r="AP76">
        <f t="shared" si="36"/>
        <v>-2.2751681649438001E-4</v>
      </c>
      <c r="AQ76">
        <f t="shared" si="36"/>
        <v>-3.1156221962651638</v>
      </c>
      <c r="AR76">
        <f t="shared" si="36"/>
        <v>-3.1158497130816585</v>
      </c>
      <c r="AS76">
        <f t="shared" si="36"/>
        <v>1.4114615473718015E-3</v>
      </c>
      <c r="AT76">
        <f t="shared" si="36"/>
        <v>2.1878915727552609E-4</v>
      </c>
      <c r="AU76">
        <f t="shared" si="23"/>
        <v>-3.1142194623770107</v>
      </c>
      <c r="AW76">
        <v>73</v>
      </c>
      <c r="AX76">
        <f>IF(Z76&gt;0, (R76*SUMPRODUCT(K76:$K$98, X76:$X$98)-K76*$AZ$3)/Z76, 0)</f>
        <v>94.174238891969523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0.27661797300000002</v>
      </c>
      <c r="Q77" s="4">
        <f t="shared" si="48"/>
        <v>12.5</v>
      </c>
      <c r="R77">
        <f t="shared" si="27"/>
        <v>500000</v>
      </c>
      <c r="S77">
        <f t="shared" si="28"/>
        <v>53.261363480708503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4.2783353305454925</v>
      </c>
      <c r="AC77">
        <f t="shared" si="29"/>
        <v>1.7261444874771286</v>
      </c>
      <c r="AE77">
        <f t="shared" si="30"/>
        <v>0</v>
      </c>
      <c r="AF77">
        <f t="shared" si="31"/>
        <v>0</v>
      </c>
      <c r="AG77">
        <f t="shared" si="31"/>
        <v>-0.40511178616896126</v>
      </c>
      <c r="AH77">
        <f t="shared" si="32"/>
        <v>-6283.3767539516384</v>
      </c>
      <c r="AI77">
        <f t="shared" si="33"/>
        <v>-6283.7818657378075</v>
      </c>
      <c r="AJ77">
        <f t="shared" si="34"/>
        <v>2.552190843068364</v>
      </c>
      <c r="AK77">
        <f t="shared" si="49"/>
        <v>0.29948347313818452</v>
      </c>
      <c r="AL77">
        <f t="shared" si="35"/>
        <v>-6280.9301914216012</v>
      </c>
      <c r="AN77">
        <f t="shared" si="36"/>
        <v>0</v>
      </c>
      <c r="AO77">
        <f t="shared" si="36"/>
        <v>0</v>
      </c>
      <c r="AP77">
        <f t="shared" si="36"/>
        <v>-1.4491643547084632E-4</v>
      </c>
      <c r="AQ77">
        <f t="shared" si="36"/>
        <v>-2.2476871643602991</v>
      </c>
      <c r="AR77">
        <f t="shared" si="36"/>
        <v>-2.2478320807957699</v>
      </c>
      <c r="AS77">
        <f t="shared" si="36"/>
        <v>9.1296874651912755E-4</v>
      </c>
      <c r="AT77">
        <f t="shared" si="36"/>
        <v>1.071311151424107E-4</v>
      </c>
      <c r="AU77">
        <f t="shared" si="23"/>
        <v>-2.2468119809341083</v>
      </c>
      <c r="AW77">
        <v>74</v>
      </c>
      <c r="AX77">
        <f>IF(Z77&gt;0, (R77*SUMPRODUCT(K77:$K$98, X77:$X$98)-K77*$AZ$3)/Z77, 0)</f>
        <v>53.261363480708503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0.30183517399999998</v>
      </c>
      <c r="Q78" s="4">
        <f t="shared" si="48"/>
        <v>12.5</v>
      </c>
      <c r="R78">
        <f t="shared" si="27"/>
        <v>500000</v>
      </c>
      <c r="S78">
        <f t="shared" si="28"/>
        <v>-0.82855318816600465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1.7261444874771286</v>
      </c>
      <c r="AC78">
        <f t="shared" si="29"/>
        <v>-1.8478968671742813E-2</v>
      </c>
      <c r="AE78">
        <f t="shared" si="30"/>
        <v>0</v>
      </c>
      <c r="AF78">
        <f t="shared" si="31"/>
        <v>0</v>
      </c>
      <c r="AG78">
        <f t="shared" si="31"/>
        <v>-0.27878368183951246</v>
      </c>
      <c r="AH78">
        <f t="shared" si="32"/>
        <v>-4891.0794587103692</v>
      </c>
      <c r="AI78">
        <f t="shared" si="33"/>
        <v>-4891.3582423922089</v>
      </c>
      <c r="AJ78">
        <f t="shared" si="34"/>
        <v>1.7446234561488714</v>
      </c>
      <c r="AK78">
        <f t="shared" si="49"/>
        <v>0.12083011412339902</v>
      </c>
      <c r="AL78">
        <f t="shared" si="35"/>
        <v>-4889.4927888219372</v>
      </c>
      <c r="AN78">
        <f t="shared" si="36"/>
        <v>0</v>
      </c>
      <c r="AO78">
        <f t="shared" si="36"/>
        <v>0</v>
      </c>
      <c r="AP78">
        <f t="shared" si="36"/>
        <v>-8.9041422857442126E-5</v>
      </c>
      <c r="AQ78">
        <f t="shared" si="36"/>
        <v>-1.5621741969929526</v>
      </c>
      <c r="AR78">
        <f t="shared" si="36"/>
        <v>-1.5622632384158099</v>
      </c>
      <c r="AS78">
        <f t="shared" si="36"/>
        <v>5.5721968323594565E-4</v>
      </c>
      <c r="AT78">
        <f t="shared" si="36"/>
        <v>3.8592234719706927E-5</v>
      </c>
      <c r="AU78">
        <f t="shared" si="23"/>
        <v>-1.5616674264978545</v>
      </c>
      <c r="AW78">
        <v>75</v>
      </c>
      <c r="AX78">
        <f>IF(Z78&gt;0, (R78*SUMPRODUCT(K78:$K$98, X78:$X$98)-K78*$AZ$3)/Z78, 0)</f>
        <v>-0.82855318816600465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0.327222552</v>
      </c>
      <c r="Q79" s="4">
        <f t="shared" si="48"/>
        <v>12.5</v>
      </c>
      <c r="R79">
        <f t="shared" si="27"/>
        <v>500000</v>
      </c>
      <c r="S79">
        <f t="shared" si="28"/>
        <v>-76.546498831835123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-1.8478968671742813E-2</v>
      </c>
      <c r="AC79">
        <f t="shared" si="29"/>
        <v>-1.1314891404759231</v>
      </c>
      <c r="AE79">
        <f t="shared" si="30"/>
        <v>0</v>
      </c>
      <c r="AF79">
        <f t="shared" si="31"/>
        <v>0</v>
      </c>
      <c r="AG79">
        <f t="shared" si="31"/>
        <v>-0.18477153719363601</v>
      </c>
      <c r="AH79">
        <f t="shared" si="32"/>
        <v>-3648.9723130992529</v>
      </c>
      <c r="AI79">
        <f t="shared" si="33"/>
        <v>-3649.1570846364466</v>
      </c>
      <c r="AJ79">
        <f t="shared" si="34"/>
        <v>1.1130101718041803</v>
      </c>
      <c r="AK79">
        <f t="shared" si="49"/>
        <v>-1.293527807021997E-3</v>
      </c>
      <c r="AL79">
        <f t="shared" si="35"/>
        <v>-3648.0453679924494</v>
      </c>
      <c r="AN79">
        <f t="shared" si="36"/>
        <v>0</v>
      </c>
      <c r="AO79">
        <f t="shared" si="36"/>
        <v>0</v>
      </c>
      <c r="AP79">
        <f t="shared" si="36"/>
        <v>-5.2691649114057468E-5</v>
      </c>
      <c r="AQ79">
        <f t="shared" si="36"/>
        <v>-1.0405843436115481</v>
      </c>
      <c r="AR79">
        <f t="shared" si="36"/>
        <v>-1.0406370352606622</v>
      </c>
      <c r="AS79">
        <f t="shared" si="36"/>
        <v>3.1739921810372107E-4</v>
      </c>
      <c r="AT79">
        <f t="shared" si="36"/>
        <v>-3.6887777393685526E-7</v>
      </c>
      <c r="AU79">
        <f t="shared" si="23"/>
        <v>-1.0403200049203323</v>
      </c>
      <c r="AW79">
        <v>76</v>
      </c>
      <c r="AX79">
        <f>IF(Z79&gt;0, (R79*SUMPRODUCT(K79:$K$98, X79:$X$98)-K79*$AZ$3)/Z79, 0)</f>
        <v>-76.546498831835123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0.35219428400000002</v>
      </c>
      <c r="Q80" s="4">
        <f t="shared" si="48"/>
        <v>12.5</v>
      </c>
      <c r="R80">
        <f t="shared" si="27"/>
        <v>500000</v>
      </c>
      <c r="S80">
        <f t="shared" si="28"/>
        <v>-187.8509847028559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-1.1314891404759231</v>
      </c>
      <c r="AC80">
        <f t="shared" si="29"/>
        <v>-1.7710341758832084</v>
      </c>
      <c r="AE80">
        <f t="shared" si="30"/>
        <v>0</v>
      </c>
      <c r="AF80">
        <f t="shared" si="31"/>
        <v>0</v>
      </c>
      <c r="AG80">
        <f t="shared" si="31"/>
        <v>-0.11784834257620766</v>
      </c>
      <c r="AH80">
        <f t="shared" si="32"/>
        <v>-2603.0191698196804</v>
      </c>
      <c r="AI80">
        <f t="shared" si="33"/>
        <v>-2603.1370181622565</v>
      </c>
      <c r="AJ80">
        <f t="shared" si="34"/>
        <v>0.63954503540728536</v>
      </c>
      <c r="AK80">
        <f t="shared" si="49"/>
        <v>-7.9204239833314621E-2</v>
      </c>
      <c r="AL80">
        <f t="shared" si="35"/>
        <v>-2602.5766773666828</v>
      </c>
      <c r="AN80">
        <f t="shared" si="36"/>
        <v>0</v>
      </c>
      <c r="AO80">
        <f t="shared" si="36"/>
        <v>0</v>
      </c>
      <c r="AP80">
        <f t="shared" si="36"/>
        <v>-3.0006281241439453E-5</v>
      </c>
      <c r="AQ80">
        <f t="shared" si="36"/>
        <v>-0.6627749154465965</v>
      </c>
      <c r="AR80">
        <f t="shared" si="36"/>
        <v>-0.66280492172783789</v>
      </c>
      <c r="AS80">
        <f t="shared" si="36"/>
        <v>1.6283952560968549E-4</v>
      </c>
      <c r="AT80">
        <f t="shared" si="36"/>
        <v>-2.0166806286783328E-5</v>
      </c>
      <c r="AU80">
        <f t="shared" si="23"/>
        <v>-0.66266224900851511</v>
      </c>
      <c r="AW80">
        <v>77</v>
      </c>
      <c r="AX80">
        <f>IF(Z80&gt;0, (R80*SUMPRODUCT(K80:$K$98, X80:$X$98)-K80*$AZ$3)/Z80, 0)</f>
        <v>-187.8509847028559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0.377763185</v>
      </c>
      <c r="Q81" s="4">
        <f t="shared" si="48"/>
        <v>12.5</v>
      </c>
      <c r="R81">
        <f t="shared" si="27"/>
        <v>500000</v>
      </c>
      <c r="S81">
        <f t="shared" si="28"/>
        <v>-359.61656433236396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-1.7710341758832084</v>
      </c>
      <c r="AC81">
        <f t="shared" si="29"/>
        <v>-2.0757382804331423</v>
      </c>
      <c r="AE81">
        <f t="shared" si="30"/>
        <v>0</v>
      </c>
      <c r="AF81">
        <f t="shared" si="31"/>
        <v>0</v>
      </c>
      <c r="AG81">
        <f t="shared" si="31"/>
        <v>-7.215109391188626E-2</v>
      </c>
      <c r="AH81">
        <f t="shared" si="32"/>
        <v>-1780.7506095423723</v>
      </c>
      <c r="AI81">
        <f t="shared" si="33"/>
        <v>-1780.8227606362843</v>
      </c>
      <c r="AJ81">
        <f t="shared" si="34"/>
        <v>0.30470410454993391</v>
      </c>
      <c r="AK81">
        <f t="shared" si="49"/>
        <v>-0.12397239231182461</v>
      </c>
      <c r="AL81">
        <f t="shared" si="35"/>
        <v>-1780.6420289240461</v>
      </c>
      <c r="AN81">
        <f t="shared" si="36"/>
        <v>0</v>
      </c>
      <c r="AO81">
        <f t="shared" si="36"/>
        <v>0</v>
      </c>
      <c r="AP81">
        <f t="shared" si="36"/>
        <v>-1.6402633979690295E-5</v>
      </c>
      <c r="AQ81">
        <f t="shared" si="36"/>
        <v>-0.40483101327756854</v>
      </c>
      <c r="AR81">
        <f t="shared" si="36"/>
        <v>-0.40484741591154827</v>
      </c>
      <c r="AS81">
        <f t="shared" si="36"/>
        <v>6.9270604616827327E-5</v>
      </c>
      <c r="AT81">
        <f t="shared" si="36"/>
        <v>-2.8183547392376172E-5</v>
      </c>
      <c r="AU81">
        <f t="shared" si="23"/>
        <v>-0.40480632885432383</v>
      </c>
      <c r="AW81">
        <v>78</v>
      </c>
      <c r="AX81">
        <f>IF(Z81&gt;0, (R81*SUMPRODUCT(K81:$K$98, X81:$X$98)-K81*$AZ$3)/Z81, 0)</f>
        <v>-359.61656433236396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0.40377970400000002</v>
      </c>
      <c r="Q82" s="4">
        <f t="shared" si="48"/>
        <v>12.5</v>
      </c>
      <c r="R82">
        <f t="shared" si="27"/>
        <v>500000</v>
      </c>
      <c r="S82">
        <f t="shared" si="28"/>
        <v>-638.60677039920131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-2.0757382804331423</v>
      </c>
      <c r="AC82">
        <f t="shared" si="29"/>
        <v>-2.1608632125529761</v>
      </c>
      <c r="AE82">
        <f t="shared" si="30"/>
        <v>0</v>
      </c>
      <c r="AF82">
        <f t="shared" si="31"/>
        <v>0</v>
      </c>
      <c r="AG82">
        <f t="shared" si="31"/>
        <v>-4.229643562974976E-2</v>
      </c>
      <c r="AH82">
        <f t="shared" si="32"/>
        <v>-1165.3258937207056</v>
      </c>
      <c r="AI82">
        <f t="shared" si="33"/>
        <v>-1165.3681901563355</v>
      </c>
      <c r="AJ82">
        <f t="shared" si="34"/>
        <v>8.5124932119833741E-2</v>
      </c>
      <c r="AK82">
        <f t="shared" si="49"/>
        <v>-0.14530167963031998</v>
      </c>
      <c r="AL82">
        <f t="shared" si="35"/>
        <v>-1165.4283669038459</v>
      </c>
      <c r="AN82">
        <f t="shared" si="36"/>
        <v>0</v>
      </c>
      <c r="AO82">
        <f t="shared" si="36"/>
        <v>0</v>
      </c>
      <c r="AP82">
        <f t="shared" si="36"/>
        <v>-8.5853187024586633E-6</v>
      </c>
      <c r="AQ82">
        <f t="shared" si="36"/>
        <v>-0.23653752475498893</v>
      </c>
      <c r="AR82">
        <f t="shared" si="36"/>
        <v>-0.23654611007369142</v>
      </c>
      <c r="AS82">
        <f t="shared" si="36"/>
        <v>1.7278634969890879E-5</v>
      </c>
      <c r="AT82">
        <f t="shared" si="36"/>
        <v>-2.9493294388887573E-5</v>
      </c>
      <c r="AU82">
        <f t="shared" si="23"/>
        <v>-0.23655832473311042</v>
      </c>
      <c r="AW82">
        <v>79</v>
      </c>
      <c r="AX82">
        <f>IF(Z82&gt;0, (R82*SUMPRODUCT(K82:$K$98, X82:$X$98)-K82*$AZ$3)/Z82, 0)</f>
        <v>-638.60677039920131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0.43007572599999999</v>
      </c>
      <c r="Q83" s="4">
        <f t="shared" si="48"/>
        <v>12.5</v>
      </c>
      <c r="R83">
        <f t="shared" si="27"/>
        <v>500000</v>
      </c>
      <c r="S83">
        <f t="shared" si="28"/>
        <v>-1114.7060254782332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-2.1608632125529761</v>
      </c>
      <c r="AC83">
        <f t="shared" si="29"/>
        <v>-2.1119488791314165</v>
      </c>
      <c r="AE83">
        <f t="shared" si="30"/>
        <v>0</v>
      </c>
      <c r="AF83">
        <f t="shared" si="31"/>
        <v>0</v>
      </c>
      <c r="AG83">
        <f t="shared" si="31"/>
        <v>-2.3682801012775367E-2</v>
      </c>
      <c r="AH83">
        <f t="shared" si="32"/>
        <v>-727.62681042707584</v>
      </c>
      <c r="AI83">
        <f t="shared" si="33"/>
        <v>-727.65049322808864</v>
      </c>
      <c r="AJ83">
        <f t="shared" si="34"/>
        <v>-4.8914333421559597E-2</v>
      </c>
      <c r="AK83">
        <f t="shared" si="49"/>
        <v>-0.15126042487870833</v>
      </c>
      <c r="AL83">
        <f t="shared" si="35"/>
        <v>-727.85066798638888</v>
      </c>
      <c r="AN83">
        <f t="shared" si="36"/>
        <v>0</v>
      </c>
      <c r="AO83">
        <f t="shared" si="36"/>
        <v>0</v>
      </c>
      <c r="AP83">
        <f t="shared" si="36"/>
        <v>-4.292078876368561E-6</v>
      </c>
      <c r="AQ83">
        <f t="shared" si="36"/>
        <v>-0.13186918478218884</v>
      </c>
      <c r="AR83">
        <f t="shared" si="36"/>
        <v>-0.13187347686106521</v>
      </c>
      <c r="AS83">
        <f t="shared" si="36"/>
        <v>-8.8648372765144255E-6</v>
      </c>
      <c r="AT83">
        <f t="shared" si="36"/>
        <v>-2.7413213247124938E-5</v>
      </c>
      <c r="AU83">
        <f t="shared" si="23"/>
        <v>-0.13190975491158885</v>
      </c>
      <c r="AW83">
        <v>80</v>
      </c>
      <c r="AX83">
        <f>IF(Z83&gt;0, (R83*SUMPRODUCT(K83:$K$98, X83:$X$98)-K83*$AZ$3)/Z83, 0)</f>
        <v>-1114.7060254782332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0.45648519999999998</v>
      </c>
      <c r="Q84" s="4">
        <f t="shared" si="48"/>
        <v>12.5</v>
      </c>
      <c r="R84">
        <f t="shared" si="27"/>
        <v>500000</v>
      </c>
      <c r="S84">
        <f t="shared" si="28"/>
        <v>-1967.6797396906909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-2.1119488791314165</v>
      </c>
      <c r="AC84">
        <f t="shared" si="29"/>
        <v>-1.9889503333988299</v>
      </c>
      <c r="AE84">
        <f t="shared" si="30"/>
        <v>0</v>
      </c>
      <c r="AF84">
        <f t="shared" si="31"/>
        <v>0</v>
      </c>
      <c r="AG84">
        <f t="shared" si="31"/>
        <v>-1.2635124845770651E-2</v>
      </c>
      <c r="AH84">
        <f t="shared" si="32"/>
        <v>-432.43392627507859</v>
      </c>
      <c r="AI84">
        <f t="shared" si="33"/>
        <v>-432.44656139992435</v>
      </c>
      <c r="AJ84">
        <f t="shared" si="34"/>
        <v>-0.12299854573258662</v>
      </c>
      <c r="AK84">
        <f t="shared" si="49"/>
        <v>-0.14783642153919918</v>
      </c>
      <c r="AL84">
        <f t="shared" si="35"/>
        <v>-432.7173963671961</v>
      </c>
      <c r="AN84">
        <f t="shared" si="36"/>
        <v>0</v>
      </c>
      <c r="AO84">
        <f t="shared" si="36"/>
        <v>0</v>
      </c>
      <c r="AP84">
        <f t="shared" si="36"/>
        <v>-2.0445425029553552E-6</v>
      </c>
      <c r="AQ84">
        <f t="shared" si="36"/>
        <v>-6.9973945867674192E-2</v>
      </c>
      <c r="AR84">
        <f t="shared" si="36"/>
        <v>-6.9975990410177158E-2</v>
      </c>
      <c r="AS84">
        <f t="shared" si="36"/>
        <v>-1.9902910150994491E-5</v>
      </c>
      <c r="AT84">
        <f t="shared" si="36"/>
        <v>-2.3922030926579401E-5</v>
      </c>
      <c r="AU84">
        <f t="shared" si="23"/>
        <v>-7.0019815351254719E-2</v>
      </c>
      <c r="AW84">
        <v>81</v>
      </c>
      <c r="AX84">
        <f>IF(Z84&gt;0, (R84*SUMPRODUCT(K84:$K$98, X84:$X$98)-K84*$AZ$3)/Z84, 0)</f>
        <v>-1967.6797396906909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0.483034941</v>
      </c>
      <c r="Q85" s="4">
        <f t="shared" si="48"/>
        <v>12.5</v>
      </c>
      <c r="R85">
        <f t="shared" si="27"/>
        <v>500000</v>
      </c>
      <c r="S85">
        <f t="shared" si="28"/>
        <v>-3573.7739123687647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-1.9889503333988299</v>
      </c>
      <c r="AC85">
        <f t="shared" si="29"/>
        <v>-1.8313638055925976</v>
      </c>
      <c r="AE85">
        <f t="shared" si="30"/>
        <v>0</v>
      </c>
      <c r="AF85">
        <f t="shared" si="31"/>
        <v>0</v>
      </c>
      <c r="AG85">
        <f t="shared" si="31"/>
        <v>-6.4055668129084833E-3</v>
      </c>
      <c r="AH85">
        <f t="shared" si="32"/>
        <v>-244.12827137617839</v>
      </c>
      <c r="AI85">
        <f t="shared" si="33"/>
        <v>-244.13467694299129</v>
      </c>
      <c r="AJ85">
        <f t="shared" si="34"/>
        <v>-0.15758652780623228</v>
      </c>
      <c r="AK85">
        <f t="shared" si="49"/>
        <v>-0.1392265233379181</v>
      </c>
      <c r="AL85">
        <f t="shared" si="35"/>
        <v>-244.43148999413546</v>
      </c>
      <c r="AN85">
        <f t="shared" si="36"/>
        <v>0</v>
      </c>
      <c r="AO85">
        <f t="shared" si="36"/>
        <v>0</v>
      </c>
      <c r="AP85">
        <f t="shared" si="36"/>
        <v>-9.2545679521318691E-7</v>
      </c>
      <c r="AQ85">
        <f t="shared" si="36"/>
        <v>-3.5270909545965443E-2</v>
      </c>
      <c r="AR85">
        <f t="shared" si="36"/>
        <v>-3.5271835002760654E-2</v>
      </c>
      <c r="AS85">
        <f t="shared" si="36"/>
        <v>-2.2767621859541614E-5</v>
      </c>
      <c r="AT85">
        <f t="shared" si="36"/>
        <v>-2.0115024300008738E-5</v>
      </c>
      <c r="AU85">
        <f t="shared" si="23"/>
        <v>-3.5314717648920205E-2</v>
      </c>
      <c r="AW85">
        <v>82</v>
      </c>
      <c r="AX85">
        <f>IF(Z85&gt;0, (R85*SUMPRODUCT(K85:$K$98, X85:$X$98)-K85*$AZ$3)/Z85, 0)</f>
        <v>-3573.7739123687647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0.509773425</v>
      </c>
      <c r="Q86" s="4">
        <f t="shared" si="48"/>
        <v>12.5</v>
      </c>
      <c r="R86">
        <f t="shared" si="27"/>
        <v>500000</v>
      </c>
      <c r="S86">
        <f t="shared" si="28"/>
        <v>-6759.5456125470282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-1.8313638055925976</v>
      </c>
      <c r="AC86">
        <f t="shared" si="29"/>
        <v>-1.663455720786861</v>
      </c>
      <c r="AE86">
        <f t="shared" si="30"/>
        <v>0</v>
      </c>
      <c r="AF86">
        <f t="shared" si="31"/>
        <v>0</v>
      </c>
      <c r="AG86">
        <f t="shared" si="31"/>
        <v>-3.076123411496707E-3</v>
      </c>
      <c r="AH86">
        <f t="shared" si="32"/>
        <v>-130.61550933130766</v>
      </c>
      <c r="AI86">
        <f t="shared" si="33"/>
        <v>-130.61858545471915</v>
      </c>
      <c r="AJ86">
        <f t="shared" si="34"/>
        <v>-0.1679080848057366</v>
      </c>
      <c r="AK86">
        <f t="shared" si="49"/>
        <v>-0.12819546639148185</v>
      </c>
      <c r="AL86">
        <f t="shared" si="35"/>
        <v>-130.91468900591636</v>
      </c>
      <c r="AN86">
        <f t="shared" si="36"/>
        <v>0</v>
      </c>
      <c r="AO86">
        <f t="shared" si="36"/>
        <v>0</v>
      </c>
      <c r="AP86">
        <f t="shared" si="36"/>
        <v>-3.968115598890225E-7</v>
      </c>
      <c r="AQ86">
        <f t="shared" si="36"/>
        <v>-1.6849045720905353E-2</v>
      </c>
      <c r="AR86">
        <f t="shared" si="36"/>
        <v>-1.6849442532465241E-2</v>
      </c>
      <c r="AS86">
        <f t="shared" si="36"/>
        <v>-2.1659686604486527E-5</v>
      </c>
      <c r="AT86">
        <f t="shared" si="36"/>
        <v>-1.6536866758786451E-5</v>
      </c>
      <c r="AU86">
        <f t="shared" si="23"/>
        <v>-1.6887639085828514E-2</v>
      </c>
      <c r="AW86">
        <v>83</v>
      </c>
      <c r="AX86">
        <f>IF(Z86&gt;0, (R86*SUMPRODUCT(K86:$K$98, X86:$X$98)-K86*$AZ$3)/Z86, 0)</f>
        <v>-6759.5456125470282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0.53654903799999998</v>
      </c>
      <c r="Q87" s="4">
        <f t="shared" si="48"/>
        <v>12.5</v>
      </c>
      <c r="R87">
        <f t="shared" si="27"/>
        <v>500000</v>
      </c>
      <c r="S87">
        <f t="shared" si="28"/>
        <v>-13432.199294651004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-1.663455720786861</v>
      </c>
      <c r="AC87">
        <f t="shared" si="29"/>
        <v>-1.4988949501223174</v>
      </c>
      <c r="AE87">
        <f t="shared" si="30"/>
        <v>0</v>
      </c>
      <c r="AF87">
        <f t="shared" si="31"/>
        <v>0</v>
      </c>
      <c r="AG87">
        <f t="shared" si="31"/>
        <v>-1.3948711201739038E-3</v>
      </c>
      <c r="AH87">
        <f t="shared" si="32"/>
        <v>-66.019642288313449</v>
      </c>
      <c r="AI87">
        <f t="shared" si="33"/>
        <v>-66.021037159433618</v>
      </c>
      <c r="AJ87">
        <f t="shared" si="34"/>
        <v>-0.16456077066454355</v>
      </c>
      <c r="AK87">
        <f t="shared" si="49"/>
        <v>-0.11644190045508028</v>
      </c>
      <c r="AL87">
        <f t="shared" si="35"/>
        <v>-66.302039830553255</v>
      </c>
      <c r="AN87">
        <f t="shared" si="36"/>
        <v>0</v>
      </c>
      <c r="AO87">
        <f t="shared" si="36"/>
        <v>0</v>
      </c>
      <c r="AP87">
        <f t="shared" si="36"/>
        <v>-1.6065587818249811E-7</v>
      </c>
      <c r="AQ87">
        <f t="shared" si="36"/>
        <v>-7.6038878830619423E-3</v>
      </c>
      <c r="AR87">
        <f t="shared" si="36"/>
        <v>-7.6040485389401238E-3</v>
      </c>
      <c r="AS87">
        <f t="shared" si="36"/>
        <v>-1.8953475158482621E-5</v>
      </c>
      <c r="AT87">
        <f t="shared" si="36"/>
        <v>-1.3411329193278921E-5</v>
      </c>
      <c r="AU87">
        <f t="shared" si="23"/>
        <v>-7.636413343291887E-3</v>
      </c>
      <c r="AW87">
        <v>84</v>
      </c>
      <c r="AX87">
        <f>IF(Z87&gt;0, (R87*SUMPRODUCT(K87:$K$98, X87:$X$98)-K87*$AZ$3)/Z87, 0)</f>
        <v>-13432.199294651004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0.56320604299999999</v>
      </c>
      <c r="Q88" s="4">
        <f t="shared" si="48"/>
        <v>12.5</v>
      </c>
      <c r="R88">
        <f t="shared" si="27"/>
        <v>500000</v>
      </c>
      <c r="S88">
        <f t="shared" si="28"/>
        <v>-28231.035302750446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-1.4988949501223174</v>
      </c>
      <c r="AC88">
        <f t="shared" si="29"/>
        <v>-1.3445257876612289</v>
      </c>
      <c r="AE88">
        <f t="shared" si="30"/>
        <v>0</v>
      </c>
      <c r="AF88">
        <f t="shared" si="31"/>
        <v>0</v>
      </c>
      <c r="AG88">
        <f t="shared" si="31"/>
        <v>-5.9532256488404299E-4</v>
      </c>
      <c r="AH88">
        <f t="shared" si="32"/>
        <v>-31.423993763524873</v>
      </c>
      <c r="AI88">
        <f t="shared" si="33"/>
        <v>-31.424589086089757</v>
      </c>
      <c r="AJ88">
        <f t="shared" si="34"/>
        <v>-0.15436916246108856</v>
      </c>
      <c r="AK88">
        <f t="shared" si="49"/>
        <v>-0.10492264650856223</v>
      </c>
      <c r="AL88">
        <f t="shared" si="35"/>
        <v>-31.683880895059406</v>
      </c>
      <c r="AN88">
        <f t="shared" si="36"/>
        <v>0</v>
      </c>
      <c r="AO88">
        <f t="shared" si="36"/>
        <v>0</v>
      </c>
      <c r="AP88">
        <f t="shared" si="36"/>
        <v>-6.1220498182873508E-8</v>
      </c>
      <c r="AQ88">
        <f t="shared" si="36"/>
        <v>-3.2315129084233849E-3</v>
      </c>
      <c r="AR88">
        <f t="shared" si="36"/>
        <v>-3.2315741289215679E-3</v>
      </c>
      <c r="AS88">
        <f t="shared" si="36"/>
        <v>-1.5874683049821166E-5</v>
      </c>
      <c r="AT88">
        <f t="shared" si="36"/>
        <v>-1.0789808868022444E-5</v>
      </c>
      <c r="AU88">
        <f t="shared" si="23"/>
        <v>-3.2582386208394112E-3</v>
      </c>
      <c r="AW88">
        <v>85</v>
      </c>
      <c r="AX88">
        <f>IF(Z88&gt;0, (R88*SUMPRODUCT(K88:$K$98, X88:$X$98)-K88*$AZ$3)/Z88, 0)</f>
        <v>-28231.035302750446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0.59415461300000005</v>
      </c>
      <c r="Q89" s="4">
        <f t="shared" si="48"/>
        <v>12.5</v>
      </c>
      <c r="R89">
        <f t="shared" si="27"/>
        <v>500000</v>
      </c>
      <c r="S89">
        <f t="shared" si="28"/>
        <v>-63818.663792561725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-1.3445257876612289</v>
      </c>
      <c r="AC89">
        <f t="shared" si="29"/>
        <v>-1.2031385056195181</v>
      </c>
      <c r="AE89">
        <f t="shared" si="30"/>
        <v>0</v>
      </c>
      <c r="AF89">
        <f t="shared" si="31"/>
        <v>0</v>
      </c>
      <c r="AG89">
        <f t="shared" si="31"/>
        <v>-2.356556910863566E-4</v>
      </c>
      <c r="AH89">
        <f t="shared" si="32"/>
        <v>-14.14854592595384</v>
      </c>
      <c r="AI89">
        <f t="shared" si="33"/>
        <v>-14.148781581644927</v>
      </c>
      <c r="AJ89">
        <f t="shared" si="34"/>
        <v>-0.1413872820417108</v>
      </c>
      <c r="AK89">
        <f t="shared" si="49"/>
        <v>-9.4116805136286036E-2</v>
      </c>
      <c r="AL89">
        <f t="shared" si="35"/>
        <v>-14.384285668822924</v>
      </c>
      <c r="AN89">
        <f t="shared" si="36"/>
        <v>0</v>
      </c>
      <c r="AO89">
        <f t="shared" si="36"/>
        <v>0</v>
      </c>
      <c r="AP89">
        <f t="shared" si="36"/>
        <v>-2.1637367674582467E-8</v>
      </c>
      <c r="AQ89">
        <f t="shared" si="36"/>
        <v>-1.299087193054015E-3</v>
      </c>
      <c r="AR89">
        <f t="shared" si="36"/>
        <v>-1.2991088304216897E-3</v>
      </c>
      <c r="AS89">
        <f t="shared" si="36"/>
        <v>-1.2981857522487409E-5</v>
      </c>
      <c r="AT89">
        <f t="shared" si="36"/>
        <v>-8.6415902272633593E-6</v>
      </c>
      <c r="AU89">
        <f t="shared" si="23"/>
        <v>-1.3207322781714406E-3</v>
      </c>
      <c r="AW89">
        <v>86</v>
      </c>
      <c r="AX89">
        <f>IF(Z89&gt;0, (R89*SUMPRODUCT(K89:$K$98, X89:$X$98)-K89*$AZ$3)/Z89, 0)</f>
        <v>-63818.663792561725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0.62493506799999998</v>
      </c>
      <c r="Q90" s="4">
        <f t="shared" si="48"/>
        <v>12.5</v>
      </c>
      <c r="R90">
        <f t="shared" si="27"/>
        <v>500000</v>
      </c>
      <c r="S90">
        <f t="shared" si="28"/>
        <v>-156241.7627545906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-1.2031385056195181</v>
      </c>
      <c r="AC90">
        <f t="shared" si="29"/>
        <v>-1.0753136687499523</v>
      </c>
      <c r="AE90">
        <f t="shared" si="30"/>
        <v>0</v>
      </c>
      <c r="AF90">
        <f t="shared" si="31"/>
        <v>0</v>
      </c>
      <c r="AG90">
        <f t="shared" si="31"/>
        <v>-8.6029628841853792E-5</v>
      </c>
      <c r="AH90">
        <f t="shared" si="32"/>
        <v>-5.89078021334557</v>
      </c>
      <c r="AI90">
        <f t="shared" si="33"/>
        <v>-5.8908662429744121</v>
      </c>
      <c r="AJ90">
        <f t="shared" si="34"/>
        <v>-0.12782483686956581</v>
      </c>
      <c r="AK90">
        <f t="shared" si="49"/>
        <v>-8.4219695393366267E-2</v>
      </c>
      <c r="AL90">
        <f t="shared" si="35"/>
        <v>-6.1029107752373442</v>
      </c>
      <c r="AN90">
        <f t="shared" si="36"/>
        <v>0</v>
      </c>
      <c r="AO90">
        <f t="shared" si="36"/>
        <v>0</v>
      </c>
      <c r="AP90">
        <f t="shared" si="36"/>
        <v>-7.0527179989111125E-9</v>
      </c>
      <c r="AQ90">
        <f t="shared" si="36"/>
        <v>-4.8292677996629262E-4</v>
      </c>
      <c r="AR90">
        <f t="shared" si="36"/>
        <v>-4.8293383268429153E-4</v>
      </c>
      <c r="AS90">
        <f t="shared" si="36"/>
        <v>-1.0479093538286589E-5</v>
      </c>
      <c r="AT90">
        <f t="shared" si="36"/>
        <v>-6.904339464901106E-6</v>
      </c>
      <c r="AU90">
        <f t="shared" si="23"/>
        <v>-5.0031726568747919E-4</v>
      </c>
      <c r="AW90">
        <v>87</v>
      </c>
      <c r="AX90">
        <f>IF(Z90&gt;0, (R90*SUMPRODUCT(K90:$K$98, X90:$X$98)-K90*$AZ$3)/Z90, 0)</f>
        <v>-156241.7627545906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0.65550924799999999</v>
      </c>
      <c r="Q91" s="4">
        <f t="shared" si="48"/>
        <v>12.5</v>
      </c>
      <c r="R91">
        <f t="shared" si="27"/>
        <v>500000</v>
      </c>
      <c r="S91">
        <f t="shared" si="28"/>
        <v>-417232.90714335517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-1.0753136687499523</v>
      </c>
      <c r="AC91">
        <f t="shared" si="29"/>
        <v>-0.96050737761686489</v>
      </c>
      <c r="AE91">
        <f t="shared" si="30"/>
        <v>0</v>
      </c>
      <c r="AF91">
        <f t="shared" si="31"/>
        <v>0</v>
      </c>
      <c r="AG91">
        <f t="shared" si="31"/>
        <v>-2.8776115245592566E-5</v>
      </c>
      <c r="AH91">
        <f t="shared" si="32"/>
        <v>-2.2557286923137072</v>
      </c>
      <c r="AI91">
        <f t="shared" si="33"/>
        <v>-2.255757468428953</v>
      </c>
      <c r="AJ91">
        <f t="shared" si="34"/>
        <v>-0.11480629113308738</v>
      </c>
      <c r="AK91">
        <f t="shared" si="49"/>
        <v>-7.5271956812496668E-2</v>
      </c>
      <c r="AL91">
        <f t="shared" si="35"/>
        <v>-2.4458357163745372</v>
      </c>
      <c r="AN91">
        <f t="shared" si="36"/>
        <v>0</v>
      </c>
      <c r="AO91">
        <f t="shared" si="36"/>
        <v>0</v>
      </c>
      <c r="AP91">
        <f t="shared" si="36"/>
        <v>-2.1063115599104584E-9</v>
      </c>
      <c r="AQ91">
        <f t="shared" si="36"/>
        <v>-1.6511149542222455E-4</v>
      </c>
      <c r="AR91">
        <f t="shared" si="36"/>
        <v>-1.6511360173378448E-4</v>
      </c>
      <c r="AS91">
        <f t="shared" si="36"/>
        <v>-8.4034212436338169E-6</v>
      </c>
      <c r="AT91">
        <f t="shared" si="36"/>
        <v>-5.5096454618045053E-6</v>
      </c>
      <c r="AU91">
        <f t="shared" si="23"/>
        <v>-1.790266684392228E-4</v>
      </c>
      <c r="AW91">
        <v>88</v>
      </c>
      <c r="AX91">
        <f>IF(Z91&gt;0, (R91*SUMPRODUCT(K91:$K$98, X91:$X$98)-K91*$AZ$3)/Z91, 0)</f>
        <v>-417232.90714335517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0.68583899100000001</v>
      </c>
      <c r="Q92" s="4">
        <f t="shared" si="48"/>
        <v>12.5</v>
      </c>
      <c r="R92">
        <f t="shared" si="27"/>
        <v>500000</v>
      </c>
      <c r="S92">
        <f t="shared" si="28"/>
        <v>-1224976.5884260878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-0.96050737761686489</v>
      </c>
      <c r="AC92">
        <f t="shared" si="29"/>
        <v>-0.85773568740420358</v>
      </c>
      <c r="AE92">
        <f t="shared" si="30"/>
        <v>0</v>
      </c>
      <c r="AF92">
        <f t="shared" si="31"/>
        <v>0</v>
      </c>
      <c r="AG92">
        <f t="shared" si="31"/>
        <v>-8.7525722481997185E-6</v>
      </c>
      <c r="AH92">
        <f t="shared" si="32"/>
        <v>-0.78943127379747691</v>
      </c>
      <c r="AI92">
        <f t="shared" si="33"/>
        <v>-0.7894400263697251</v>
      </c>
      <c r="AJ92">
        <f t="shared" si="34"/>
        <v>-0.1027716902126613</v>
      </c>
      <c r="AK92">
        <f t="shared" si="49"/>
        <v>-6.7235516433180542E-2</v>
      </c>
      <c r="AL92">
        <f t="shared" si="35"/>
        <v>-0.959447233015567</v>
      </c>
      <c r="AN92">
        <f t="shared" si="36"/>
        <v>0</v>
      </c>
      <c r="AO92">
        <f t="shared" si="36"/>
        <v>0</v>
      </c>
      <c r="AP92">
        <f t="shared" si="36"/>
        <v>-5.7201593690243656E-10</v>
      </c>
      <c r="AQ92">
        <f t="shared" si="36"/>
        <v>-5.1592521249308022E-5</v>
      </c>
      <c r="AR92">
        <f t="shared" si="36"/>
        <v>-5.1593093265244925E-5</v>
      </c>
      <c r="AS92">
        <f t="shared" si="36"/>
        <v>-6.7165449192532052E-6</v>
      </c>
      <c r="AT92">
        <f t="shared" si="36"/>
        <v>-4.3941124774554787E-6</v>
      </c>
      <c r="AU92">
        <f t="shared" si="23"/>
        <v>-6.2703750661953603E-5</v>
      </c>
      <c r="AW92">
        <v>89</v>
      </c>
      <c r="AX92">
        <f>IF(Z92&gt;0, (R92*SUMPRODUCT(K92:$K$98, X92:$X$98)-K92*$AZ$3)/Z92, 0)</f>
        <v>-1224976.5884260878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0.71588716699999999</v>
      </c>
      <c r="Q93" s="4">
        <f t="shared" si="48"/>
        <v>12.5</v>
      </c>
      <c r="R93">
        <f t="shared" si="27"/>
        <v>500000</v>
      </c>
      <c r="S93">
        <f t="shared" si="28"/>
        <v>-3990298.0959391017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-0.85773568740420358</v>
      </c>
      <c r="AC93">
        <f t="shared" si="29"/>
        <v>-0.76587942125752106</v>
      </c>
      <c r="AE93">
        <f t="shared" si="30"/>
        <v>0</v>
      </c>
      <c r="AF93">
        <f t="shared" si="31"/>
        <v>0</v>
      </c>
      <c r="AG93">
        <f t="shared" si="31"/>
        <v>-2.3991923749912042E-6</v>
      </c>
      <c r="AH93">
        <f t="shared" si="32"/>
        <v>-0.25063416602906069</v>
      </c>
      <c r="AI93">
        <f t="shared" si="33"/>
        <v>-0.25063656522143568</v>
      </c>
      <c r="AJ93">
        <f t="shared" si="34"/>
        <v>-9.1856266146682519E-2</v>
      </c>
      <c r="AK93">
        <f t="shared" si="49"/>
        <v>-6.0041498118294255E-2</v>
      </c>
      <c r="AL93">
        <f t="shared" si="35"/>
        <v>-0.40253432948641243</v>
      </c>
      <c r="AN93">
        <f t="shared" si="36"/>
        <v>0</v>
      </c>
      <c r="AO93">
        <f t="shared" si="36"/>
        <v>0</v>
      </c>
      <c r="AP93">
        <f t="shared" si="36"/>
        <v>-1.3999724016560367E-10</v>
      </c>
      <c r="AQ93">
        <f t="shared" si="36"/>
        <v>-1.4624959590997714E-5</v>
      </c>
      <c r="AR93">
        <f t="shared" si="36"/>
        <v>-1.462509958823788E-5</v>
      </c>
      <c r="AS93">
        <f t="shared" si="36"/>
        <v>-5.3599802527297835E-6</v>
      </c>
      <c r="AT93">
        <f t="shared" si="36"/>
        <v>-3.5035306545604949E-6</v>
      </c>
      <c r="AU93">
        <f t="shared" si="23"/>
        <v>-2.3488610495528157E-5</v>
      </c>
      <c r="AW93">
        <v>90</v>
      </c>
      <c r="AX93">
        <f>IF(Z93&gt;0, (R93*SUMPRODUCT(K93:$K$98, X93:$X$98)-K93*$AZ$3)/Z93, 0)</f>
        <v>-3990298.0959391017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0.74578270000000002</v>
      </c>
      <c r="Q94" s="4">
        <f t="shared" si="48"/>
        <v>12.5</v>
      </c>
      <c r="R94">
        <f t="shared" si="27"/>
        <v>500000</v>
      </c>
      <c r="S94">
        <f t="shared" si="28"/>
        <v>-14588776.160872698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-0.76587942125752106</v>
      </c>
      <c r="AC94">
        <f t="shared" si="29"/>
        <v>-0.68383345812074459</v>
      </c>
      <c r="AE94">
        <f t="shared" si="30"/>
        <v>0</v>
      </c>
      <c r="AF94">
        <f t="shared" si="31"/>
        <v>0</v>
      </c>
      <c r="AG94">
        <f t="shared" si="31"/>
        <v>-5.8592428400093933E-7</v>
      </c>
      <c r="AH94">
        <f t="shared" si="32"/>
        <v>-7.1571046689614115E-2</v>
      </c>
      <c r="AI94">
        <f t="shared" si="33"/>
        <v>-7.1571632613898123E-2</v>
      </c>
      <c r="AJ94">
        <f t="shared" si="34"/>
        <v>-8.2045963136776479E-2</v>
      </c>
      <c r="AK94">
        <f t="shared" si="49"/>
        <v>-5.3611559488026476E-2</v>
      </c>
      <c r="AL94">
        <f t="shared" si="35"/>
        <v>-0.20722915523870108</v>
      </c>
      <c r="AN94">
        <f t="shared" si="36"/>
        <v>0</v>
      </c>
      <c r="AO94">
        <f t="shared" si="36"/>
        <v>0</v>
      </c>
      <c r="AP94">
        <f t="shared" si="36"/>
        <v>-3.0526560714906498E-11</v>
      </c>
      <c r="AQ94">
        <f t="shared" si="36"/>
        <v>-3.7288399915447274E-6</v>
      </c>
      <c r="AR94">
        <f t="shared" si="36"/>
        <v>-3.7288705181054425E-6</v>
      </c>
      <c r="AS94">
        <f t="shared" si="36"/>
        <v>-4.2745814493392329E-6</v>
      </c>
      <c r="AT94">
        <f t="shared" si="36"/>
        <v>-2.7931536043476876E-6</v>
      </c>
      <c r="AU94">
        <f t="shared" si="23"/>
        <v>-1.0796605571792364E-5</v>
      </c>
      <c r="AW94">
        <v>91</v>
      </c>
      <c r="AX94">
        <f>IF(Z94&gt;0, (R94*SUMPRODUCT(K94:$K$98, X94:$X$98)-K94*$AZ$3)/Z94, 0)</f>
        <v>-14588776.160872698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0.77567720100000004</v>
      </c>
      <c r="Q95" s="4">
        <f t="shared" si="48"/>
        <v>12.5</v>
      </c>
      <c r="R95">
        <f t="shared" si="27"/>
        <v>500000</v>
      </c>
      <c r="S95">
        <f t="shared" si="28"/>
        <v>-60776369.546697326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-0.68383345812074459</v>
      </c>
      <c r="AC95">
        <f t="shared" si="29"/>
        <v>-0.6105688047318365</v>
      </c>
      <c r="AE95">
        <f t="shared" si="30"/>
        <v>0</v>
      </c>
      <c r="AF95">
        <f t="shared" si="31"/>
        <v>0</v>
      </c>
      <c r="AG95">
        <f t="shared" si="31"/>
        <v>-1.2557693254915219E-7</v>
      </c>
      <c r="AH95">
        <f t="shared" si="32"/>
        <v>-1.817952434447111E-2</v>
      </c>
      <c r="AI95">
        <f t="shared" si="33"/>
        <v>-1.8179649921403661E-2</v>
      </c>
      <c r="AJ95">
        <f t="shared" si="34"/>
        <v>-7.3264653388908085E-2</v>
      </c>
      <c r="AK95">
        <f t="shared" si="49"/>
        <v>-4.7868342068452127E-2</v>
      </c>
      <c r="AL95">
        <f t="shared" si="35"/>
        <v>-0.13931264537876387</v>
      </c>
      <c r="AN95">
        <f t="shared" si="36"/>
        <v>0</v>
      </c>
      <c r="AO95">
        <f t="shared" si="36"/>
        <v>0</v>
      </c>
      <c r="AP95">
        <f t="shared" si="36"/>
        <v>-5.841551728805535E-12</v>
      </c>
      <c r="AQ95">
        <f t="shared" si="36"/>
        <v>-8.4566989898197258E-7</v>
      </c>
      <c r="AR95">
        <f t="shared" si="36"/>
        <v>-8.4567574053370148E-7</v>
      </c>
      <c r="AS95">
        <f t="shared" si="36"/>
        <v>-3.4081041316787901E-6</v>
      </c>
      <c r="AT95">
        <f t="shared" si="36"/>
        <v>-2.2267258061553048E-6</v>
      </c>
      <c r="AU95">
        <f t="shared" si="23"/>
        <v>-6.4805056783677958E-6</v>
      </c>
      <c r="AW95">
        <v>92</v>
      </c>
      <c r="AX95">
        <f>IF(Z95&gt;0, (R95*SUMPRODUCT(K95:$K$98, X95:$X$98)-K95*$AZ$3)/Z95, 0)</f>
        <v>-60776369.546697326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0.80557273399999996</v>
      </c>
      <c r="Q96" s="4">
        <f t="shared" si="48"/>
        <v>12.5</v>
      </c>
      <c r="R96">
        <f t="shared" si="27"/>
        <v>500000</v>
      </c>
      <c r="S96">
        <f t="shared" si="28"/>
        <v>-294233547.20754081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-0.6105688047318365</v>
      </c>
      <c r="AC96">
        <f t="shared" si="29"/>
        <v>-0.54515145198307513</v>
      </c>
      <c r="AE96">
        <f t="shared" si="30"/>
        <v>0</v>
      </c>
      <c r="AF96">
        <f t="shared" si="31"/>
        <v>0</v>
      </c>
      <c r="AG96">
        <f t="shared" si="31"/>
        <v>-2.3159810342706549E-8</v>
      </c>
      <c r="AH96">
        <f t="shared" si="32"/>
        <v>-4.0464541152381642E-3</v>
      </c>
      <c r="AI96">
        <f t="shared" si="33"/>
        <v>-4.0464772750485071E-3</v>
      </c>
      <c r="AJ96">
        <f t="shared" si="34"/>
        <v>-6.541735274876137E-2</v>
      </c>
      <c r="AK96">
        <f t="shared" si="49"/>
        <v>-4.2739816331228558E-2</v>
      </c>
      <c r="AL96">
        <f t="shared" si="35"/>
        <v>-0.11220364635503843</v>
      </c>
      <c r="AN96">
        <f t="shared" si="36"/>
        <v>0</v>
      </c>
      <c r="AO96">
        <f t="shared" si="36"/>
        <v>0</v>
      </c>
      <c r="AP96">
        <f t="shared" si="36"/>
        <v>-9.6191197726890898E-13</v>
      </c>
      <c r="AQ96">
        <f t="shared" si="36"/>
        <v>-1.6806409989201072E-7</v>
      </c>
      <c r="AR96">
        <f t="shared" si="36"/>
        <v>-1.68065061803988E-7</v>
      </c>
      <c r="AS96">
        <f t="shared" si="36"/>
        <v>-2.7170229029995152E-6</v>
      </c>
      <c r="AT96">
        <f t="shared" si="36"/>
        <v>-1.7751415329801688E-6</v>
      </c>
      <c r="AU96">
        <f t="shared" si="23"/>
        <v>-4.660229497783672E-6</v>
      </c>
      <c r="AW96">
        <v>93</v>
      </c>
      <c r="AX96">
        <f>IF(Z96&gt;0, (R96*SUMPRODUCT(K96:$K$98, X96:$X$98)-K96*$AZ$3)/Z96, 0)</f>
        <v>-294233547.20754081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0.83546826699999999</v>
      </c>
      <c r="Q97" s="4">
        <f t="shared" si="48"/>
        <v>12.5</v>
      </c>
      <c r="R97">
        <f t="shared" si="27"/>
        <v>500000</v>
      </c>
      <c r="S97">
        <f t="shared" si="28"/>
        <v>-1700030137.8143761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-0.54515145198307513</v>
      </c>
      <c r="AC97">
        <f t="shared" si="29"/>
        <v>-0.48674251431622828</v>
      </c>
      <c r="AE97">
        <f t="shared" si="30"/>
        <v>0</v>
      </c>
      <c r="AF97">
        <f t="shared" si="31"/>
        <v>0</v>
      </c>
      <c r="AG97">
        <f t="shared" si="31"/>
        <v>-3.5789256282097673E-9</v>
      </c>
      <c r="AH97">
        <f t="shared" si="32"/>
        <v>-7.7397146444278862E-4</v>
      </c>
      <c r="AI97">
        <f t="shared" si="33"/>
        <v>-7.7397504336841681E-4</v>
      </c>
      <c r="AJ97">
        <f t="shared" si="34"/>
        <v>-5.840893766684685E-2</v>
      </c>
      <c r="AK97">
        <f t="shared" si="49"/>
        <v>-3.816060163881526E-2</v>
      </c>
      <c r="AL97">
        <f t="shared" si="35"/>
        <v>-9.7343514349030519E-2</v>
      </c>
      <c r="AN97">
        <f t="shared" si="36"/>
        <v>0</v>
      </c>
      <c r="AO97">
        <f t="shared" si="36"/>
        <v>0</v>
      </c>
      <c r="AP97">
        <f t="shared" si="36"/>
        <v>-1.3271957575073315E-13</v>
      </c>
      <c r="AQ97">
        <f t="shared" si="36"/>
        <v>-2.870167616626424E-8</v>
      </c>
      <c r="AR97">
        <f t="shared" si="36"/>
        <v>-2.870180888583999E-8</v>
      </c>
      <c r="AS97">
        <f t="shared" si="36"/>
        <v>-2.16601579146885E-6</v>
      </c>
      <c r="AT97">
        <f t="shared" si="36"/>
        <v>-1.4151338658662523E-6</v>
      </c>
      <c r="AU97">
        <f t="shared" si="23"/>
        <v>-3.6098514662209421E-6</v>
      </c>
      <c r="AW97">
        <v>94</v>
      </c>
      <c r="AX97">
        <f>IF(Z97&gt;0, (R97*SUMPRODUCT(K97:$K$98, X97:$X$98)-K97*$AZ$3)/Z97, 0)</f>
        <v>-1700030137.8143761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12.5</v>
      </c>
      <c r="R98">
        <f t="shared" si="27"/>
        <v>500000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-0.48674251431622828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-1.431570251283907E-4</v>
      </c>
      <c r="AI98">
        <f t="shared" si="33"/>
        <v>-1.431570251283907E-4</v>
      </c>
      <c r="AJ98">
        <f t="shared" si="34"/>
        <v>-0.48674251431622828</v>
      </c>
      <c r="AK98">
        <f t="shared" si="49"/>
        <v>-3.4071976002135983E-2</v>
      </c>
      <c r="AL98">
        <f t="shared" si="35"/>
        <v>-0.5209576473434927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-4.7399848482404693E-9</v>
      </c>
      <c r="AR98">
        <f t="shared" si="36"/>
        <v>-4.7399848482404693E-9</v>
      </c>
      <c r="AS98">
        <f t="shared" si="36"/>
        <v>-1.6116234189584601E-5</v>
      </c>
      <c r="AT98">
        <f t="shared" si="36"/>
        <v>-1.128136393270922E-6</v>
      </c>
      <c r="AU98">
        <f t="shared" si="36"/>
        <v>-1.7249110567703763E-5</v>
      </c>
      <c r="AW98">
        <v>95</v>
      </c>
    </row>
    <row r="100" spans="5:50" x14ac:dyDescent="0.25">
      <c r="AN100" s="8">
        <f t="shared" ref="AN100:AU100" si="50">SUM(AN3:AN98)</f>
        <v>15605.028688991022</v>
      </c>
      <c r="AO100" s="8">
        <f t="shared" si="50"/>
        <v>-1560.5028688991024</v>
      </c>
      <c r="AP100" s="8">
        <f t="shared" si="50"/>
        <v>-234.62092509041861</v>
      </c>
      <c r="AQ100" s="8">
        <f t="shared" si="50"/>
        <v>-13125.534561552455</v>
      </c>
      <c r="AR100" s="8">
        <f t="shared" si="50"/>
        <v>684.37033344905149</v>
      </c>
      <c r="AS100" s="8">
        <f t="shared" si="50"/>
        <v>-75.789397654363427</v>
      </c>
      <c r="AT100" s="8">
        <f t="shared" si="50"/>
        <v>19.248844696305632</v>
      </c>
      <c r="AU100" s="8">
        <f t="shared" si="50"/>
        <v>627.82978049099131</v>
      </c>
    </row>
  </sheetData>
  <conditionalFormatting sqref="AN100:AU100">
    <cfRule type="cellIs" dxfId="59" priority="1" operator="lessThan">
      <formula>0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A630A-5E5C-4B65-93AB-2C7420E31B8D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18152.378872776728</v>
      </c>
      <c r="K3">
        <v>1</v>
      </c>
      <c r="L3" s="2">
        <v>0</v>
      </c>
      <c r="O3">
        <f>$C$3</f>
        <v>18152.378872776728</v>
      </c>
      <c r="P3">
        <f>O3*C5</f>
        <v>1815.2378872776728</v>
      </c>
      <c r="Q3" s="4">
        <f>B8</f>
        <v>125.8175559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18152.378872776728</v>
      </c>
      <c r="AF3">
        <f t="shared" ref="AF3:AG34" si="4">-$Z3*P3</f>
        <v>-1815.2378872776728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16211.323429599055</v>
      </c>
      <c r="AJ3">
        <f t="shared" ref="AJ3:AJ66" si="7">AB3-AC3</f>
        <v>0</v>
      </c>
      <c r="AL3">
        <f t="shared" ref="AL3:AL66" si="8">SUM(AI3:AK3)</f>
        <v>16211.323429599055</v>
      </c>
      <c r="AN3">
        <f t="shared" ref="AN3:AU34" si="9">AE3*$K3</f>
        <v>18152.378872776728</v>
      </c>
      <c r="AO3">
        <f t="shared" si="9"/>
        <v>-1815.2378872776728</v>
      </c>
      <c r="AP3">
        <f t="shared" si="9"/>
        <v>-125.8175559</v>
      </c>
      <c r="AQ3">
        <f t="shared" si="9"/>
        <v>0</v>
      </c>
      <c r="AR3">
        <f t="shared" si="9"/>
        <v>16211.323429599055</v>
      </c>
      <c r="AS3">
        <f t="shared" si="9"/>
        <v>0</v>
      </c>
      <c r="AT3">
        <f t="shared" si="9"/>
        <v>0</v>
      </c>
      <c r="AU3">
        <f t="shared" si="9"/>
        <v>16211.323429599055</v>
      </c>
      <c r="AW3">
        <v>0</v>
      </c>
      <c r="AX3">
        <f>IF(Z3&gt;0, (R3*SUMPRODUCT(K3:$K$98, X3:$X$98)-K3*$AZ$3)/Z3, 0)</f>
        <v>0</v>
      </c>
      <c r="AZ3">
        <f>C6*SUMPRODUCT(X4:X89, K4:K89)/1</f>
        <v>15078.810376619966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2.543806E-3</v>
      </c>
      <c r="R4">
        <f t="shared" si="0"/>
        <v>500000</v>
      </c>
      <c r="S4">
        <f t="shared" si="1"/>
        <v>1024.2921889661761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1011.443666460469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-1271.903</v>
      </c>
      <c r="AI4">
        <f t="shared" si="6"/>
        <v>-1271.903</v>
      </c>
      <c r="AJ4">
        <f t="shared" si="7"/>
        <v>-1011.443666460469</v>
      </c>
      <c r="AK4">
        <f>G4*SUM(AB4, AE4:AF4)</f>
        <v>0</v>
      </c>
      <c r="AL4">
        <f t="shared" si="8"/>
        <v>-2283.3466664604689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-1186.5873682246479</v>
      </c>
      <c r="AR4">
        <f t="shared" si="9"/>
        <v>-1186.5873682246479</v>
      </c>
      <c r="AS4">
        <f t="shared" si="9"/>
        <v>-943.59890517815927</v>
      </c>
      <c r="AT4">
        <f t="shared" si="9"/>
        <v>0</v>
      </c>
      <c r="AU4">
        <f t="shared" si="9"/>
        <v>-2130.1862734028068</v>
      </c>
      <c r="AW4">
        <v>1</v>
      </c>
      <c r="AX4">
        <f>IF(Z4&gt;0, (R4*SUMPRODUCT(K4:$K$98, X4:$X$98)-K4*$AZ$3)/Z4, 0)</f>
        <v>1024.2921889661761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2.5599659999999999E-3</v>
      </c>
      <c r="Q5" s="4">
        <f t="shared" ref="Q5:Q68" si="21">$C$8</f>
        <v>12.5</v>
      </c>
      <c r="R5">
        <f t="shared" si="0"/>
        <v>500000</v>
      </c>
      <c r="S5">
        <f t="shared" si="1"/>
        <v>1023.7500547534322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1011.443666460469</v>
      </c>
      <c r="AC5">
        <f t="shared" si="2"/>
        <v>998.21135838661212</v>
      </c>
      <c r="AE5">
        <f t="shared" si="3"/>
        <v>0</v>
      </c>
      <c r="AF5">
        <f t="shared" si="4"/>
        <v>0</v>
      </c>
      <c r="AG5">
        <f t="shared" si="4"/>
        <v>-12.188172222210882</v>
      </c>
      <c r="AH5">
        <f t="shared" si="5"/>
        <v>-1263.927141564702</v>
      </c>
      <c r="AI5">
        <f t="shared" si="6"/>
        <v>-1276.1153137869128</v>
      </c>
      <c r="AJ5">
        <f t="shared" si="7"/>
        <v>13.232308073856871</v>
      </c>
      <c r="AK5">
        <f>G5*SUM(AB5, AE5:AF5)</f>
        <v>41.469190324879229</v>
      </c>
      <c r="AL5">
        <f t="shared" si="8"/>
        <v>-1221.4138153881765</v>
      </c>
      <c r="AN5">
        <f t="shared" si="9"/>
        <v>0</v>
      </c>
      <c r="AO5">
        <f t="shared" si="9"/>
        <v>0</v>
      </c>
      <c r="AP5">
        <f t="shared" si="9"/>
        <v>-10.422203787983905</v>
      </c>
      <c r="AQ5">
        <f t="shared" si="9"/>
        <v>-1080.7942325056674</v>
      </c>
      <c r="AR5">
        <f t="shared" si="9"/>
        <v>-1091.2164362936514</v>
      </c>
      <c r="AS5">
        <f t="shared" si="9"/>
        <v>11.315052726265533</v>
      </c>
      <c r="AT5">
        <f t="shared" si="9"/>
        <v>35.460637133184726</v>
      </c>
      <c r="AU5">
        <f t="shared" si="9"/>
        <v>-1044.4407464342009</v>
      </c>
      <c r="AW5">
        <v>2</v>
      </c>
      <c r="AX5">
        <f>IF(Z5&gt;0, (R5*SUMPRODUCT(K5:$K$98, X5:$X$98)-K5*$AZ$3)/Z5, 0)</f>
        <v>1023.7500547534322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2.5827799999999998E-3</v>
      </c>
      <c r="Q6" s="4">
        <f t="shared" si="21"/>
        <v>12.5</v>
      </c>
      <c r="R6">
        <f t="shared" si="0"/>
        <v>500000</v>
      </c>
      <c r="S6">
        <f t="shared" si="1"/>
        <v>1225.0745003736706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998.21135838661212</v>
      </c>
      <c r="AC6">
        <f t="shared" si="2"/>
        <v>1179.4832188227101</v>
      </c>
      <c r="AE6">
        <f t="shared" si="3"/>
        <v>0</v>
      </c>
      <c r="AF6">
        <f t="shared" si="4"/>
        <v>0</v>
      </c>
      <c r="AG6">
        <f t="shared" si="4"/>
        <v>-12.03481113253669</v>
      </c>
      <c r="AH6">
        <f t="shared" si="5"/>
        <v>-1259.1746980832727</v>
      </c>
      <c r="AI6">
        <f t="shared" si="6"/>
        <v>-1271.2095092158095</v>
      </c>
      <c r="AJ6">
        <f t="shared" si="7"/>
        <v>-181.271860436098</v>
      </c>
      <c r="AK6">
        <f>G6*SUM(AB6, AE6:AF6)</f>
        <v>58.395364465616815</v>
      </c>
      <c r="AL6">
        <f t="shared" si="8"/>
        <v>-1394.0860051862905</v>
      </c>
      <c r="AN6">
        <f t="shared" si="9"/>
        <v>0</v>
      </c>
      <c r="AO6">
        <f t="shared" si="9"/>
        <v>0</v>
      </c>
      <c r="AP6">
        <f t="shared" si="9"/>
        <v>-9.283774010468683</v>
      </c>
      <c r="AQ6">
        <f t="shared" si="9"/>
        <v>-971.33999096180651</v>
      </c>
      <c r="AR6">
        <f t="shared" si="9"/>
        <v>-980.62376497227535</v>
      </c>
      <c r="AS6">
        <f t="shared" si="9"/>
        <v>-139.83493120188541</v>
      </c>
      <c r="AT6">
        <f t="shared" si="9"/>
        <v>45.046769823588427</v>
      </c>
      <c r="AU6">
        <f t="shared" si="9"/>
        <v>-1075.4119263505722</v>
      </c>
      <c r="AW6">
        <v>3</v>
      </c>
      <c r="AX6">
        <f>IF(Z6&gt;0, (R6*SUMPRODUCT(K6:$K$98, X6:$X$98)-K6*$AZ$3)/Z6, 0)</f>
        <v>1225.0745003736706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2.6093969999999998E-3</v>
      </c>
      <c r="Q7" s="4">
        <f t="shared" si="21"/>
        <v>12.5</v>
      </c>
      <c r="R7">
        <f t="shared" si="0"/>
        <v>500000</v>
      </c>
      <c r="S7">
        <f t="shared" si="1"/>
        <v>1322.1909384696351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1179.4832188227101</v>
      </c>
      <c r="AC7">
        <f t="shared" si="2"/>
        <v>1256.933879034892</v>
      </c>
      <c r="AE7">
        <f t="shared" si="3"/>
        <v>0</v>
      </c>
      <c r="AF7">
        <f t="shared" si="4"/>
        <v>0</v>
      </c>
      <c r="AG7">
        <f t="shared" si="4"/>
        <v>-11.883059421146516</v>
      </c>
      <c r="AH7">
        <f t="shared" si="5"/>
        <v>-1256.1440025923137</v>
      </c>
      <c r="AI7">
        <f t="shared" si="6"/>
        <v>-1268.0270620134602</v>
      </c>
      <c r="AJ7">
        <f t="shared" si="7"/>
        <v>-77.450660212181901</v>
      </c>
      <c r="AK7">
        <f>G7*SUM(AB7, AE7:AF7)</f>
        <v>57.912626044195065</v>
      </c>
      <c r="AL7">
        <f t="shared" si="8"/>
        <v>-1287.565096181447</v>
      </c>
      <c r="AN7">
        <f t="shared" si="9"/>
        <v>0</v>
      </c>
      <c r="AO7">
        <f t="shared" si="9"/>
        <v>0</v>
      </c>
      <c r="AP7">
        <f t="shared" si="9"/>
        <v>-8.3401976328927336</v>
      </c>
      <c r="AQ7">
        <f t="shared" si="9"/>
        <v>-881.63231922827595</v>
      </c>
      <c r="AR7">
        <f t="shared" si="9"/>
        <v>-889.97251686116874</v>
      </c>
      <c r="AS7">
        <f t="shared" si="9"/>
        <v>-54.359217611763412</v>
      </c>
      <c r="AT7">
        <f t="shared" si="9"/>
        <v>40.646329327350621</v>
      </c>
      <c r="AU7">
        <f t="shared" si="9"/>
        <v>-903.6854051455814</v>
      </c>
      <c r="AW7">
        <v>4</v>
      </c>
      <c r="AX7">
        <f>IF(Z7&gt;0, (R7*SUMPRODUCT(K7:$K$98, X7:$X$98)-K7*$AZ$3)/Z7, 0)</f>
        <v>1322.1909384696351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2.6360139999999999E-3</v>
      </c>
      <c r="Q8" s="4">
        <f t="shared" si="21"/>
        <v>12.5</v>
      </c>
      <c r="R8">
        <f t="shared" si="0"/>
        <v>500000</v>
      </c>
      <c r="S8">
        <f t="shared" si="1"/>
        <v>1150.2477139407385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1256.933879034892</v>
      </c>
      <c r="AC8">
        <f t="shared" si="2"/>
        <v>1079.6597645953461</v>
      </c>
      <c r="AE8">
        <f t="shared" si="3"/>
        <v>0</v>
      </c>
      <c r="AF8">
        <f t="shared" si="4"/>
        <v>0</v>
      </c>
      <c r="AG8">
        <f t="shared" si="4"/>
        <v>-11.732904915938077</v>
      </c>
      <c r="AH8">
        <f t="shared" si="5"/>
        <v>-1252.9564398789644</v>
      </c>
      <c r="AI8">
        <f t="shared" si="6"/>
        <v>-1264.6893447949024</v>
      </c>
      <c r="AJ8">
        <f t="shared" si="7"/>
        <v>177.27411443954588</v>
      </c>
      <c r="AK8">
        <f t="shared" ref="AK8:AK71" si="22">G8*SUM(AB8:AB8, AE8:AF8)</f>
        <v>26.772691623443198</v>
      </c>
      <c r="AL8">
        <f t="shared" si="8"/>
        <v>-1060.6425387319132</v>
      </c>
      <c r="AN8">
        <f t="shared" si="9"/>
        <v>0</v>
      </c>
      <c r="AO8">
        <f t="shared" si="9"/>
        <v>0</v>
      </c>
      <c r="AP8">
        <f t="shared" si="9"/>
        <v>-7.6867458030810552</v>
      </c>
      <c r="AQ8">
        <f t="shared" si="9"/>
        <v>-820.86727240071332</v>
      </c>
      <c r="AR8">
        <f t="shared" si="9"/>
        <v>-828.55401820379427</v>
      </c>
      <c r="AS8">
        <f t="shared" si="9"/>
        <v>116.14012598977425</v>
      </c>
      <c r="AT8">
        <f t="shared" si="9"/>
        <v>17.539976369716577</v>
      </c>
      <c r="AU8">
        <f t="shared" si="9"/>
        <v>-694.87391584430338</v>
      </c>
      <c r="AW8">
        <v>5</v>
      </c>
      <c r="AX8">
        <f>IF(Z8&gt;0, (R8*SUMPRODUCT(K8:$K$98, X8:$X$98)-K8*$AZ$3)/Z8, 0)</f>
        <v>1150.2477139407385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2.6635809999999999E-3</v>
      </c>
      <c r="Q9" s="4">
        <f t="shared" si="21"/>
        <v>12.5</v>
      </c>
      <c r="R9">
        <f t="shared" si="0"/>
        <v>500000</v>
      </c>
      <c r="S9">
        <f t="shared" si="1"/>
        <v>843.57758637009249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1079.6597645953461</v>
      </c>
      <c r="AC9">
        <f t="shared" si="2"/>
        <v>781.78210824892085</v>
      </c>
      <c r="AE9">
        <f t="shared" si="3"/>
        <v>0</v>
      </c>
      <c r="AF9">
        <f t="shared" si="4"/>
        <v>0</v>
      </c>
      <c r="AG9">
        <f t="shared" si="4"/>
        <v>-11.584324324169797</v>
      </c>
      <c r="AH9">
        <f t="shared" si="5"/>
        <v>-1250.0617043559705</v>
      </c>
      <c r="AI9">
        <f t="shared" si="6"/>
        <v>-1261.6460286801403</v>
      </c>
      <c r="AJ9">
        <f t="shared" si="7"/>
        <v>297.87765634642528</v>
      </c>
      <c r="AK9">
        <f t="shared" si="22"/>
        <v>6.3699926111125418</v>
      </c>
      <c r="AL9">
        <f t="shared" si="8"/>
        <v>-957.39837972260239</v>
      </c>
      <c r="AN9">
        <f t="shared" si="9"/>
        <v>0</v>
      </c>
      <c r="AO9">
        <f t="shared" si="9"/>
        <v>0</v>
      </c>
      <c r="AP9">
        <f t="shared" si="9"/>
        <v>-7.1876163225469529</v>
      </c>
      <c r="AQ9">
        <f t="shared" si="9"/>
        <v>-775.61398135870593</v>
      </c>
      <c r="AR9">
        <f t="shared" si="9"/>
        <v>-782.80159768125282</v>
      </c>
      <c r="AS9">
        <f t="shared" si="9"/>
        <v>184.82133657208681</v>
      </c>
      <c r="AT9">
        <f t="shared" si="9"/>
        <v>3.952329163523935</v>
      </c>
      <c r="AU9">
        <f t="shared" si="9"/>
        <v>-594.02793194564208</v>
      </c>
      <c r="AW9">
        <v>6</v>
      </c>
      <c r="AX9">
        <f>IF(Z9&gt;0, (R9*SUMPRODUCT(K9:$K$98, X9:$X$98)-K9*$AZ$3)/Z9, 0)</f>
        <v>843.57758637009249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2.696852E-3</v>
      </c>
      <c r="Q10" s="4">
        <f t="shared" si="21"/>
        <v>12.5</v>
      </c>
      <c r="R10">
        <f t="shared" si="0"/>
        <v>500000</v>
      </c>
      <c r="S10">
        <f t="shared" si="1"/>
        <v>531.5312060503793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781.78210824892085</v>
      </c>
      <c r="AC10">
        <f t="shared" si="2"/>
        <v>486.33999227414461</v>
      </c>
      <c r="AE10">
        <f t="shared" si="3"/>
        <v>0</v>
      </c>
      <c r="AF10">
        <f t="shared" si="4"/>
        <v>0</v>
      </c>
      <c r="AG10">
        <f t="shared" si="4"/>
        <v>-11.437239872705813</v>
      </c>
      <c r="AH10">
        <f t="shared" si="5"/>
        <v>-1249.6483288914387</v>
      </c>
      <c r="AI10">
        <f t="shared" si="6"/>
        <v>-1261.0855687641445</v>
      </c>
      <c r="AJ10">
        <f t="shared" si="7"/>
        <v>295.44211597477624</v>
      </c>
      <c r="AK10">
        <f t="shared" si="22"/>
        <v>3.2053066438205757</v>
      </c>
      <c r="AL10">
        <f t="shared" si="8"/>
        <v>-962.43814614554765</v>
      </c>
      <c r="AN10">
        <f t="shared" si="9"/>
        <v>0</v>
      </c>
      <c r="AO10">
        <f t="shared" si="9"/>
        <v>0</v>
      </c>
      <c r="AP10">
        <f t="shared" si="9"/>
        <v>-6.7321470656169149</v>
      </c>
      <c r="AQ10">
        <f t="shared" si="9"/>
        <v>-735.56351217885958</v>
      </c>
      <c r="AR10">
        <f t="shared" si="9"/>
        <v>-742.29565924447638</v>
      </c>
      <c r="AS10">
        <f t="shared" si="9"/>
        <v>173.90207744665369</v>
      </c>
      <c r="AT10">
        <f t="shared" si="9"/>
        <v>1.8866960872347291</v>
      </c>
      <c r="AU10">
        <f t="shared" si="9"/>
        <v>-566.50688571058799</v>
      </c>
      <c r="AW10">
        <v>7</v>
      </c>
      <c r="AX10">
        <f>IF(Z10&gt;0, (R10*SUMPRODUCT(K10:$K$98, X10:$X$98)-K10*$AZ$3)/Z10, 0)</f>
        <v>531.5312060503793</v>
      </c>
    </row>
    <row r="11" spans="1:52" x14ac:dyDescent="0.25">
      <c r="A11" t="s">
        <v>33</v>
      </c>
      <c r="C11" s="12">
        <f>AU91</f>
        <v>714.88657828595103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2.7291730000000001E-3</v>
      </c>
      <c r="Q11" s="4">
        <f t="shared" si="21"/>
        <v>12.5</v>
      </c>
      <c r="R11">
        <f t="shared" si="0"/>
        <v>500000</v>
      </c>
      <c r="S11">
        <f t="shared" si="1"/>
        <v>213.32441379177379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486.33999227414461</v>
      </c>
      <c r="AC11">
        <f t="shared" si="2"/>
        <v>192.70282512616905</v>
      </c>
      <c r="AE11">
        <f t="shared" si="3"/>
        <v>0</v>
      </c>
      <c r="AF11">
        <f t="shared" si="4"/>
        <v>0</v>
      </c>
      <c r="AG11">
        <f t="shared" si="4"/>
        <v>-11.291653267723643</v>
      </c>
      <c r="AH11">
        <f t="shared" si="5"/>
        <v>-1248.5682502044858</v>
      </c>
      <c r="AI11">
        <f t="shared" si="6"/>
        <v>-1259.8599034722095</v>
      </c>
      <c r="AJ11">
        <f t="shared" si="7"/>
        <v>293.63716714797556</v>
      </c>
      <c r="AK11">
        <f t="shared" si="22"/>
        <v>1.167215981457947</v>
      </c>
      <c r="AL11">
        <f t="shared" si="8"/>
        <v>-965.05552034277594</v>
      </c>
      <c r="AN11">
        <f t="shared" si="9"/>
        <v>0</v>
      </c>
      <c r="AO11">
        <f t="shared" si="9"/>
        <v>0</v>
      </c>
      <c r="AP11">
        <f t="shared" si="9"/>
        <v>-6.3155191951323024</v>
      </c>
      <c r="AQ11">
        <f t="shared" si="9"/>
        <v>-698.33500583469845</v>
      </c>
      <c r="AR11">
        <f t="shared" si="9"/>
        <v>-704.65052502983065</v>
      </c>
      <c r="AS11">
        <f t="shared" si="9"/>
        <v>164.23380363867361</v>
      </c>
      <c r="AT11">
        <f t="shared" si="9"/>
        <v>0.65283397931053699</v>
      </c>
      <c r="AU11">
        <f t="shared" si="9"/>
        <v>-539.76388741184655</v>
      </c>
      <c r="AW11">
        <v>8</v>
      </c>
      <c r="AX11">
        <f>IF(Z11&gt;0, (R11*SUMPRODUCT(K11:$K$98, X11:$X$98)-K11*$AZ$3)/Z11, 0)</f>
        <v>213.32441379177379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2.766246E-3</v>
      </c>
      <c r="Q12" s="4">
        <f t="shared" si="21"/>
        <v>12.5</v>
      </c>
      <c r="R12">
        <f t="shared" si="0"/>
        <v>500000</v>
      </c>
      <c r="S12">
        <f t="shared" si="1"/>
        <v>-96.962670944722021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192.70282512616905</v>
      </c>
      <c r="AC12">
        <f t="shared" si="2"/>
        <v>-86.471319601029791</v>
      </c>
      <c r="AE12">
        <f t="shared" si="3"/>
        <v>0</v>
      </c>
      <c r="AF12">
        <f t="shared" si="4"/>
        <v>0</v>
      </c>
      <c r="AG12">
        <f t="shared" si="4"/>
        <v>-11.14750124436118</v>
      </c>
      <c r="AH12">
        <f t="shared" si="5"/>
        <v>-1249.4196274090982</v>
      </c>
      <c r="AI12">
        <f t="shared" si="6"/>
        <v>-1260.5671286534593</v>
      </c>
      <c r="AJ12">
        <f t="shared" si="7"/>
        <v>279.17414472719884</v>
      </c>
      <c r="AK12">
        <f t="shared" si="22"/>
        <v>0.44321649779018879</v>
      </c>
      <c r="AL12">
        <f t="shared" si="8"/>
        <v>-980.9497674284703</v>
      </c>
      <c r="AN12">
        <f t="shared" si="9"/>
        <v>0</v>
      </c>
      <c r="AO12">
        <f t="shared" si="9"/>
        <v>0</v>
      </c>
      <c r="AP12">
        <f t="shared" si="9"/>
        <v>-5.9250154171524487</v>
      </c>
      <c r="AQ12">
        <f t="shared" si="9"/>
        <v>-664.07981417686779</v>
      </c>
      <c r="AR12">
        <f t="shared" si="9"/>
        <v>-670.00482959402018</v>
      </c>
      <c r="AS12">
        <f t="shared" si="9"/>
        <v>148.38402573991306</v>
      </c>
      <c r="AT12">
        <f t="shared" si="9"/>
        <v>0.23557428027842056</v>
      </c>
      <c r="AU12">
        <f t="shared" si="9"/>
        <v>-521.38522957382872</v>
      </c>
      <c r="AW12">
        <v>9</v>
      </c>
      <c r="AX12">
        <f>IF(Z12&gt;0, (R12*SUMPRODUCT(K12:$K$98, X12:$X$98)-K12*$AZ$3)/Z12, 0)</f>
        <v>-96.962670944722021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2.8061710000000001E-3</v>
      </c>
      <c r="Q13" s="4">
        <f t="shared" si="21"/>
        <v>12.5</v>
      </c>
      <c r="R13">
        <f t="shared" si="0"/>
        <v>500000</v>
      </c>
      <c r="S13">
        <f t="shared" si="1"/>
        <v>-402.54770352972758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-86.471319601029791</v>
      </c>
      <c r="AC13">
        <f t="shared" si="2"/>
        <v>-354.39476809021471</v>
      </c>
      <c r="AE13">
        <f t="shared" si="3"/>
        <v>0</v>
      </c>
      <c r="AF13">
        <f t="shared" si="4"/>
        <v>0</v>
      </c>
      <c r="AG13">
        <f t="shared" si="4"/>
        <v>-11.004744437203179</v>
      </c>
      <c r="AH13">
        <f t="shared" si="5"/>
        <v>-1251.2717885756103</v>
      </c>
      <c r="AI13">
        <f t="shared" si="6"/>
        <v>-1262.2765330128136</v>
      </c>
      <c r="AJ13">
        <f t="shared" si="7"/>
        <v>267.92344848918492</v>
      </c>
      <c r="AK13">
        <f t="shared" si="22"/>
        <v>-0.17294263920205957</v>
      </c>
      <c r="AL13">
        <f t="shared" si="8"/>
        <v>-994.5260271628307</v>
      </c>
      <c r="AN13">
        <f t="shared" si="9"/>
        <v>0</v>
      </c>
      <c r="AO13">
        <f t="shared" si="9"/>
        <v>0</v>
      </c>
      <c r="AP13">
        <f t="shared" si="9"/>
        <v>-5.5600177343562338</v>
      </c>
      <c r="AQ13">
        <f t="shared" si="9"/>
        <v>-632.19035886563131</v>
      </c>
      <c r="AR13">
        <f t="shared" si="9"/>
        <v>-637.75037659998759</v>
      </c>
      <c r="AS13">
        <f t="shared" si="9"/>
        <v>135.36517213555021</v>
      </c>
      <c r="AT13">
        <f t="shared" si="9"/>
        <v>-8.7377235016845273E-2</v>
      </c>
      <c r="AU13">
        <f t="shared" si="9"/>
        <v>-502.47258169945417</v>
      </c>
      <c r="AW13">
        <v>10</v>
      </c>
      <c r="AX13">
        <f>IF(Z13&gt;0, (R13*SUMPRODUCT(K13:$K$98, X13:$X$98)-K13*$AZ$3)/Z13, 0)</f>
        <v>-402.54770352972758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2.8498989999999999E-3</v>
      </c>
      <c r="Q14" s="4">
        <f t="shared" si="21"/>
        <v>12.5</v>
      </c>
      <c r="R14">
        <f t="shared" si="0"/>
        <v>500000</v>
      </c>
      <c r="S14">
        <f t="shared" si="1"/>
        <v>-195.99055621098472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-354.39476809021471</v>
      </c>
      <c r="AC14">
        <f t="shared" si="2"/>
        <v>-170.32887897299224</v>
      </c>
      <c r="AE14">
        <f t="shared" si="3"/>
        <v>0</v>
      </c>
      <c r="AF14">
        <f t="shared" si="4"/>
        <v>0</v>
      </c>
      <c r="AG14">
        <f t="shared" si="4"/>
        <v>-10.863334582664306</v>
      </c>
      <c r="AH14">
        <f t="shared" si="5"/>
        <v>-1254.4964066736361</v>
      </c>
      <c r="AI14">
        <f t="shared" si="6"/>
        <v>-1265.3597412563004</v>
      </c>
      <c r="AJ14">
        <f t="shared" si="7"/>
        <v>-184.06588911722247</v>
      </c>
      <c r="AK14">
        <f t="shared" si="22"/>
        <v>-24.807633766315032</v>
      </c>
      <c r="AL14">
        <f t="shared" si="8"/>
        <v>-1474.233264139838</v>
      </c>
      <c r="AN14">
        <f t="shared" si="9"/>
        <v>0</v>
      </c>
      <c r="AO14">
        <f t="shared" si="9"/>
        <v>0</v>
      </c>
      <c r="AP14">
        <f t="shared" si="9"/>
        <v>-4.9005107750281667</v>
      </c>
      <c r="AQ14">
        <f t="shared" si="9"/>
        <v>-565.91032075443195</v>
      </c>
      <c r="AR14">
        <f t="shared" si="9"/>
        <v>-570.81083152946007</v>
      </c>
      <c r="AS14">
        <f t="shared" si="9"/>
        <v>-83.033148438005924</v>
      </c>
      <c r="AT14">
        <f t="shared" si="9"/>
        <v>-11.190861852748304</v>
      </c>
      <c r="AU14">
        <f t="shared" si="9"/>
        <v>-665.03484182021441</v>
      </c>
      <c r="AW14">
        <v>11</v>
      </c>
      <c r="AX14">
        <f>IF(Z14&gt;0, (R14*SUMPRODUCT(K14:$K$98, X14:$X$98)-K14*$AZ$3)/Z14, 0)</f>
        <v>-195.99055621098472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2.8964780000000001E-3</v>
      </c>
      <c r="Q15" s="4">
        <f t="shared" si="21"/>
        <v>12.5</v>
      </c>
      <c r="R15">
        <f t="shared" si="0"/>
        <v>500000</v>
      </c>
      <c r="S15">
        <f t="shared" si="1"/>
        <v>-8.6715642950869807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-170.32887897299224</v>
      </c>
      <c r="AC15">
        <f t="shared" si="2"/>
        <v>-7.4389783141641601</v>
      </c>
      <c r="AE15">
        <f t="shared" si="3"/>
        <v>0</v>
      </c>
      <c r="AF15">
        <f t="shared" si="4"/>
        <v>0</v>
      </c>
      <c r="AG15">
        <f t="shared" si="4"/>
        <v>-10.723235827212337</v>
      </c>
      <c r="AH15">
        <f t="shared" si="5"/>
        <v>-1258.616385013054</v>
      </c>
      <c r="AI15">
        <f t="shared" si="6"/>
        <v>-1269.3396208402664</v>
      </c>
      <c r="AJ15">
        <f t="shared" si="7"/>
        <v>-162.88990065882808</v>
      </c>
      <c r="AK15">
        <f t="shared" si="22"/>
        <v>-11.923021528109459</v>
      </c>
      <c r="AL15">
        <f t="shared" si="8"/>
        <v>-1444.152543027204</v>
      </c>
      <c r="AN15">
        <f t="shared" si="9"/>
        <v>0</v>
      </c>
      <c r="AO15">
        <f t="shared" si="9"/>
        <v>0</v>
      </c>
      <c r="AP15">
        <f t="shared" si="9"/>
        <v>-4.31902807645469</v>
      </c>
      <c r="AQ15">
        <f t="shared" si="9"/>
        <v>-506.93648745114416</v>
      </c>
      <c r="AR15">
        <f t="shared" si="9"/>
        <v>-511.2555155275989</v>
      </c>
      <c r="AS15">
        <f t="shared" si="9"/>
        <v>-65.60762680711143</v>
      </c>
      <c r="AT15">
        <f t="shared" si="9"/>
        <v>-4.8022691625784715</v>
      </c>
      <c r="AU15">
        <f t="shared" si="9"/>
        <v>-581.6654114972888</v>
      </c>
      <c r="AW15">
        <v>12</v>
      </c>
      <c r="AX15">
        <f>IF(Z15&gt;0, (R15*SUMPRODUCT(K15:$K$98, X15:$X$98)-K15*$AZ$3)/Z15, 0)</f>
        <v>-8.6715642950869807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2.9506620000000002E-3</v>
      </c>
      <c r="Q16" s="4">
        <f t="shared" si="21"/>
        <v>12.5</v>
      </c>
      <c r="R16">
        <f t="shared" si="0"/>
        <v>500000</v>
      </c>
      <c r="S16">
        <f t="shared" si="1"/>
        <v>161.01467313201593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-7.4389783141641601</v>
      </c>
      <c r="AC16">
        <f t="shared" si="2"/>
        <v>136.33901763938775</v>
      </c>
      <c r="AE16">
        <f t="shared" si="3"/>
        <v>0</v>
      </c>
      <c r="AF16">
        <f t="shared" si="4"/>
        <v>0</v>
      </c>
      <c r="AG16">
        <f t="shared" si="4"/>
        <v>-10.584362824467819</v>
      </c>
      <c r="AH16">
        <f t="shared" si="5"/>
        <v>-1265.6257788957605</v>
      </c>
      <c r="AI16">
        <f t="shared" si="6"/>
        <v>-1276.2101417202284</v>
      </c>
      <c r="AJ16">
        <f t="shared" si="7"/>
        <v>-143.77799595355191</v>
      </c>
      <c r="AK16">
        <f t="shared" si="22"/>
        <v>-0.52072848199149124</v>
      </c>
      <c r="AL16">
        <f t="shared" si="8"/>
        <v>-1420.5088661557718</v>
      </c>
      <c r="AN16">
        <f t="shared" si="9"/>
        <v>0</v>
      </c>
      <c r="AO16">
        <f t="shared" si="9"/>
        <v>0</v>
      </c>
      <c r="AP16">
        <f t="shared" si="9"/>
        <v>-3.806333753275013</v>
      </c>
      <c r="AQ16">
        <f t="shared" si="9"/>
        <v>-455.14257221885532</v>
      </c>
      <c r="AR16">
        <f t="shared" si="9"/>
        <v>-458.94890597213038</v>
      </c>
      <c r="AS16">
        <f t="shared" si="9"/>
        <v>-51.705241784713614</v>
      </c>
      <c r="AT16">
        <f t="shared" si="9"/>
        <v>-0.18726364828631345</v>
      </c>
      <c r="AU16">
        <f t="shared" si="9"/>
        <v>-510.84141140513032</v>
      </c>
      <c r="AW16">
        <v>13</v>
      </c>
      <c r="AX16">
        <f>IF(Z16&gt;0, (R16*SUMPRODUCT(K16:$K$98, X16:$X$98)-K16*$AZ$3)/Z16, 0)</f>
        <v>161.01467313201593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3.0134020000000001E-3</v>
      </c>
      <c r="Q17" s="4">
        <f t="shared" si="21"/>
        <v>12.5</v>
      </c>
      <c r="R17">
        <f t="shared" si="0"/>
        <v>500000</v>
      </c>
      <c r="S17">
        <f t="shared" si="1"/>
        <v>313.72756579168396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136.33901763938775</v>
      </c>
      <c r="AC17">
        <f t="shared" si="2"/>
        <v>262.19151988901012</v>
      </c>
      <c r="AE17">
        <f t="shared" si="3"/>
        <v>0</v>
      </c>
      <c r="AF17">
        <f t="shared" si="4"/>
        <v>0</v>
      </c>
      <c r="AG17">
        <f t="shared" si="4"/>
        <v>-10.446624256119163</v>
      </c>
      <c r="AH17">
        <f t="shared" si="5"/>
        <v>-1275.7976041590791</v>
      </c>
      <c r="AI17">
        <f t="shared" si="6"/>
        <v>-1286.2442284151982</v>
      </c>
      <c r="AJ17">
        <f t="shared" si="7"/>
        <v>-125.85250224962238</v>
      </c>
      <c r="AK17">
        <f t="shared" si="22"/>
        <v>9.5437312347571428</v>
      </c>
      <c r="AL17">
        <f t="shared" si="8"/>
        <v>-1402.5529994300634</v>
      </c>
      <c r="AN17">
        <f t="shared" si="9"/>
        <v>0</v>
      </c>
      <c r="AO17">
        <f t="shared" si="9"/>
        <v>0</v>
      </c>
      <c r="AP17">
        <f t="shared" si="9"/>
        <v>-3.3542860732120325</v>
      </c>
      <c r="AQ17">
        <f t="shared" si="9"/>
        <v>-409.64334802808685</v>
      </c>
      <c r="AR17">
        <f t="shared" si="9"/>
        <v>-412.9976341012989</v>
      </c>
      <c r="AS17">
        <f t="shared" si="9"/>
        <v>-40.409732869210892</v>
      </c>
      <c r="AT17">
        <f t="shared" si="9"/>
        <v>3.0643779255746781</v>
      </c>
      <c r="AU17">
        <f t="shared" si="9"/>
        <v>-450.34298904493511</v>
      </c>
      <c r="AW17">
        <v>14</v>
      </c>
      <c r="AX17">
        <f>IF(Z17&gt;0, (R17*SUMPRODUCT(K17:$K$98, X17:$X$98)-K17*$AZ$3)/Z17, 0)</f>
        <v>313.72756579168396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3.0789929999999999E-3</v>
      </c>
      <c r="Q18" s="4">
        <f t="shared" si="21"/>
        <v>12.5</v>
      </c>
      <c r="R18">
        <f t="shared" si="0"/>
        <v>500000</v>
      </c>
      <c r="S18">
        <f t="shared" si="1"/>
        <v>450.16249836958463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262.19151988901012</v>
      </c>
      <c r="AC18">
        <f t="shared" si="2"/>
        <v>371.29377406492313</v>
      </c>
      <c r="AE18">
        <f t="shared" si="3"/>
        <v>0</v>
      </c>
      <c r="AF18">
        <f t="shared" si="4"/>
        <v>0</v>
      </c>
      <c r="AG18">
        <f t="shared" si="4"/>
        <v>-10.30999293059975</v>
      </c>
      <c r="AH18">
        <f t="shared" si="5"/>
        <v>-1286.6033183288446</v>
      </c>
      <c r="AI18">
        <f t="shared" si="6"/>
        <v>-1296.9133112594443</v>
      </c>
      <c r="AJ18">
        <f t="shared" si="7"/>
        <v>-109.102254175913</v>
      </c>
      <c r="AK18">
        <f t="shared" si="22"/>
        <v>18.35340639223071</v>
      </c>
      <c r="AL18">
        <f t="shared" si="8"/>
        <v>-1387.6621590431266</v>
      </c>
      <c r="AN18">
        <f t="shared" si="9"/>
        <v>0</v>
      </c>
      <c r="AO18">
        <f t="shared" si="9"/>
        <v>0</v>
      </c>
      <c r="AP18">
        <f t="shared" si="9"/>
        <v>-2.9557280260182983</v>
      </c>
      <c r="AQ18">
        <f t="shared" si="9"/>
        <v>-368.85083355061909</v>
      </c>
      <c r="AR18">
        <f t="shared" si="9"/>
        <v>-371.80656157663742</v>
      </c>
      <c r="AS18">
        <f t="shared" si="9"/>
        <v>-31.278061249917751</v>
      </c>
      <c r="AT18">
        <f t="shared" si="9"/>
        <v>5.261660023588786</v>
      </c>
      <c r="AU18">
        <f t="shared" si="9"/>
        <v>-397.82296280296634</v>
      </c>
      <c r="AW18">
        <v>15</v>
      </c>
      <c r="AX18">
        <f>IF(Z18&gt;0, (R18*SUMPRODUCT(K18:$K$98, X18:$X$98)-K18*$AZ$3)/Z18, 0)</f>
        <v>450.16249836958463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3.1512390000000001E-3</v>
      </c>
      <c r="Q19" s="4">
        <f t="shared" si="21"/>
        <v>12.5</v>
      </c>
      <c r="R19">
        <f t="shared" si="0"/>
        <v>500000</v>
      </c>
      <c r="S19">
        <f t="shared" si="1"/>
        <v>572.03432779982279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371.29377406492313</v>
      </c>
      <c r="AC19">
        <f t="shared" si="2"/>
        <v>465.60865676787444</v>
      </c>
      <c r="AE19">
        <f t="shared" si="3"/>
        <v>0</v>
      </c>
      <c r="AF19">
        <f t="shared" si="4"/>
        <v>0</v>
      </c>
      <c r="AG19">
        <f t="shared" si="4"/>
        <v>-10.174403749481122</v>
      </c>
      <c r="AH19">
        <f t="shared" si="5"/>
        <v>-1299.5700725052091</v>
      </c>
      <c r="AI19">
        <f t="shared" si="6"/>
        <v>-1309.7444762546902</v>
      </c>
      <c r="AJ19">
        <f t="shared" si="7"/>
        <v>-94.314882702951309</v>
      </c>
      <c r="AK19">
        <f t="shared" si="22"/>
        <v>25.99056418454462</v>
      </c>
      <c r="AL19">
        <f t="shared" si="8"/>
        <v>-1378.0687947730969</v>
      </c>
      <c r="AN19">
        <f t="shared" si="9"/>
        <v>0</v>
      </c>
      <c r="AO19">
        <f t="shared" si="9"/>
        <v>0</v>
      </c>
      <c r="AP19">
        <f t="shared" si="9"/>
        <v>-2.6043361967224405</v>
      </c>
      <c r="AQ19">
        <f t="shared" si="9"/>
        <v>-332.65019389220987</v>
      </c>
      <c r="AR19">
        <f t="shared" si="9"/>
        <v>-335.25453008893231</v>
      </c>
      <c r="AS19">
        <f t="shared" si="9"/>
        <v>-24.141725545878195</v>
      </c>
      <c r="AT19">
        <f t="shared" si="9"/>
        <v>6.6527895634669889</v>
      </c>
      <c r="AU19">
        <f t="shared" si="9"/>
        <v>-352.74346607134351</v>
      </c>
      <c r="AW19">
        <v>16</v>
      </c>
      <c r="AX19">
        <f>IF(Z19&gt;0, (R19*SUMPRODUCT(K19:$K$98, X19:$X$98)-K19*$AZ$3)/Z19, 0)</f>
        <v>572.03432779982279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3.229188E-3</v>
      </c>
      <c r="Q20" s="4">
        <f t="shared" si="21"/>
        <v>12.5</v>
      </c>
      <c r="R20">
        <f t="shared" si="0"/>
        <v>500000</v>
      </c>
      <c r="S20">
        <f t="shared" si="1"/>
        <v>680.41573023397723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465.60865676787444</v>
      </c>
      <c r="AC20">
        <f t="shared" si="2"/>
        <v>546.49928095920995</v>
      </c>
      <c r="AE20">
        <f t="shared" si="3"/>
        <v>0</v>
      </c>
      <c r="AF20">
        <f t="shared" si="4"/>
        <v>0</v>
      </c>
      <c r="AG20">
        <f t="shared" si="4"/>
        <v>-10.039804649491332</v>
      </c>
      <c r="AH20">
        <f t="shared" si="5"/>
        <v>-1314.202499799178</v>
      </c>
      <c r="AI20">
        <f t="shared" si="6"/>
        <v>-1324.2423044486693</v>
      </c>
      <c r="AJ20">
        <f t="shared" si="7"/>
        <v>-80.890624191335519</v>
      </c>
      <c r="AK20">
        <f t="shared" si="22"/>
        <v>32.592605973751212</v>
      </c>
      <c r="AL20">
        <f t="shared" si="8"/>
        <v>-1372.5403226662536</v>
      </c>
      <c r="AN20">
        <f t="shared" si="9"/>
        <v>0</v>
      </c>
      <c r="AO20">
        <f t="shared" si="9"/>
        <v>0</v>
      </c>
      <c r="AP20">
        <f t="shared" si="9"/>
        <v>-2.2945383424649948</v>
      </c>
      <c r="AQ20">
        <f t="shared" si="9"/>
        <v>-300.35325694363371</v>
      </c>
      <c r="AR20">
        <f t="shared" si="9"/>
        <v>-302.6477952860987</v>
      </c>
      <c r="AS20">
        <f t="shared" si="9"/>
        <v>-18.487076714420894</v>
      </c>
      <c r="AT20">
        <f t="shared" si="9"/>
        <v>7.4488485282843415</v>
      </c>
      <c r="AU20">
        <f t="shared" si="9"/>
        <v>-313.68602347223526</v>
      </c>
      <c r="AW20">
        <v>17</v>
      </c>
      <c r="AX20">
        <f>IF(Z20&gt;0, (R20*SUMPRODUCT(K20:$K$98, X20:$X$98)-K20*$AZ$3)/Z20, 0)</f>
        <v>680.41573023397723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3.318545E-3</v>
      </c>
      <c r="Q21" s="4">
        <f t="shared" si="21"/>
        <v>12.5</v>
      </c>
      <c r="R21">
        <f t="shared" si="0"/>
        <v>500000</v>
      </c>
      <c r="S21">
        <f t="shared" si="1"/>
        <v>776.51595600662529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546.49928095920995</v>
      </c>
      <c r="AC21">
        <f t="shared" si="2"/>
        <v>615.37889730445431</v>
      </c>
      <c r="AE21">
        <f t="shared" si="3"/>
        <v>0</v>
      </c>
      <c r="AF21">
        <f t="shared" si="4"/>
        <v>0</v>
      </c>
      <c r="AG21">
        <f t="shared" si="4"/>
        <v>-9.9060890594758728</v>
      </c>
      <c r="AH21">
        <f t="shared" si="5"/>
        <v>-1332.7017408218485</v>
      </c>
      <c r="AI21">
        <f t="shared" si="6"/>
        <v>-1342.6078298813243</v>
      </c>
      <c r="AJ21">
        <f t="shared" si="7"/>
        <v>-68.879616345244358</v>
      </c>
      <c r="AK21">
        <f t="shared" si="22"/>
        <v>38.2549496671447</v>
      </c>
      <c r="AL21">
        <f t="shared" si="8"/>
        <v>-1373.2324965594239</v>
      </c>
      <c r="AN21">
        <f t="shared" si="9"/>
        <v>0</v>
      </c>
      <c r="AO21">
        <f t="shared" si="9"/>
        <v>0</v>
      </c>
      <c r="AP21">
        <f t="shared" si="9"/>
        <v>-2.0214093127648654</v>
      </c>
      <c r="AQ21">
        <f t="shared" si="9"/>
        <v>-271.947455131982</v>
      </c>
      <c r="AR21">
        <f t="shared" si="9"/>
        <v>-273.96886444474683</v>
      </c>
      <c r="AS21">
        <f t="shared" si="9"/>
        <v>-14.055385238714459</v>
      </c>
      <c r="AT21">
        <f t="shared" si="9"/>
        <v>7.8061999091908962</v>
      </c>
      <c r="AU21">
        <f t="shared" si="9"/>
        <v>-280.21804977427041</v>
      </c>
      <c r="AW21">
        <v>18</v>
      </c>
      <c r="AX21">
        <f>IF(Z21&gt;0, (R21*SUMPRODUCT(K21:$K$98, X21:$X$98)-K21*$AZ$3)/Z21, 0)</f>
        <v>776.51595600662529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3.4212090000000001E-3</v>
      </c>
      <c r="Q22" s="4">
        <f t="shared" si="21"/>
        <v>12.5</v>
      </c>
      <c r="R22">
        <f t="shared" si="0"/>
        <v>500000</v>
      </c>
      <c r="S22">
        <f t="shared" si="1"/>
        <v>860.91040309294397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615.37889730445431</v>
      </c>
      <c r="AC22">
        <f t="shared" si="2"/>
        <v>673.10365046611469</v>
      </c>
      <c r="AE22">
        <f t="shared" si="3"/>
        <v>0</v>
      </c>
      <c r="AF22">
        <f t="shared" si="4"/>
        <v>0</v>
      </c>
      <c r="AG22">
        <f t="shared" si="4"/>
        <v>-9.7731373678360338</v>
      </c>
      <c r="AH22">
        <f t="shared" si="5"/>
        <v>-1355.6320418032158</v>
      </c>
      <c r="AI22">
        <f t="shared" si="6"/>
        <v>-1365.4051791710517</v>
      </c>
      <c r="AJ22">
        <f t="shared" si="7"/>
        <v>-57.724753161660374</v>
      </c>
      <c r="AK22">
        <f t="shared" si="22"/>
        <v>43.076522811311804</v>
      </c>
      <c r="AL22">
        <f t="shared" si="8"/>
        <v>-1380.0534095214002</v>
      </c>
      <c r="AN22">
        <f t="shared" si="9"/>
        <v>0</v>
      </c>
      <c r="AO22">
        <f t="shared" si="9"/>
        <v>0</v>
      </c>
      <c r="AP22">
        <f t="shared" si="9"/>
        <v>-1.7806067463425908</v>
      </c>
      <c r="AQ22">
        <f t="shared" si="9"/>
        <v>-246.98799048267759</v>
      </c>
      <c r="AR22">
        <f t="shared" si="9"/>
        <v>-248.76859722902017</v>
      </c>
      <c r="AS22">
        <f t="shared" si="9"/>
        <v>-10.517102240769169</v>
      </c>
      <c r="AT22">
        <f t="shared" si="9"/>
        <v>7.8482829249115245</v>
      </c>
      <c r="AU22">
        <f t="shared" si="9"/>
        <v>-251.43741654487781</v>
      </c>
      <c r="AW22">
        <v>19</v>
      </c>
      <c r="AX22">
        <f>IF(Z22&gt;0, (R22*SUMPRODUCT(K22:$K$98, X22:$X$98)-K22*$AZ$3)/Z22, 0)</f>
        <v>860.91040309294397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3.53338E-3</v>
      </c>
      <c r="Q23" s="4">
        <f t="shared" si="21"/>
        <v>12.5</v>
      </c>
      <c r="R23">
        <f t="shared" si="0"/>
        <v>500000</v>
      </c>
      <c r="S23">
        <f t="shared" si="1"/>
        <v>934.12934080048433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673.10365046611469</v>
      </c>
      <c r="AC23">
        <f t="shared" si="2"/>
        <v>720.46584595990407</v>
      </c>
      <c r="AE23">
        <f t="shared" si="3"/>
        <v>0</v>
      </c>
      <c r="AF23">
        <f t="shared" si="4"/>
        <v>0</v>
      </c>
      <c r="AG23">
        <f t="shared" si="4"/>
        <v>-9.6408737860449101</v>
      </c>
      <c r="AH23">
        <f t="shared" si="5"/>
        <v>-1381.2883245105795</v>
      </c>
      <c r="AI23">
        <f t="shared" si="6"/>
        <v>-1390.9291982966245</v>
      </c>
      <c r="AJ23">
        <f t="shared" si="7"/>
        <v>-47.362195493789386</v>
      </c>
      <c r="AK23">
        <f t="shared" si="22"/>
        <v>47.117255532628036</v>
      </c>
      <c r="AL23">
        <f t="shared" si="8"/>
        <v>-1391.1741382577859</v>
      </c>
      <c r="AN23">
        <f t="shared" si="9"/>
        <v>0</v>
      </c>
      <c r="AO23">
        <f t="shared" si="9"/>
        <v>0</v>
      </c>
      <c r="AP23">
        <f t="shared" si="9"/>
        <v>-1.5683117130480118</v>
      </c>
      <c r="AQ23">
        <f t="shared" si="9"/>
        <v>-224.69858090685656</v>
      </c>
      <c r="AR23">
        <f t="shared" si="9"/>
        <v>-226.26689261990458</v>
      </c>
      <c r="AS23">
        <f t="shared" si="9"/>
        <v>-7.7045595240648694</v>
      </c>
      <c r="AT23">
        <f t="shared" si="9"/>
        <v>7.6647143587190776</v>
      </c>
      <c r="AU23">
        <f t="shared" si="9"/>
        <v>-226.30673778525039</v>
      </c>
      <c r="AW23">
        <v>20</v>
      </c>
      <c r="AX23">
        <f>IF(Z23&gt;0, (R23*SUMPRODUCT(K23:$K$98, X23:$X$98)-K23*$AZ$3)/Z23, 0)</f>
        <v>934.12934080048433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3.6617109999999998E-3</v>
      </c>
      <c r="Q24" s="4">
        <f t="shared" si="21"/>
        <v>12.5</v>
      </c>
      <c r="R24">
        <f t="shared" si="0"/>
        <v>500000</v>
      </c>
      <c r="S24">
        <f t="shared" si="1"/>
        <v>997.16969664651867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720.46584595990407</v>
      </c>
      <c r="AC24">
        <f t="shared" si="2"/>
        <v>758.57993110346433</v>
      </c>
      <c r="AE24">
        <f t="shared" si="3"/>
        <v>0</v>
      </c>
      <c r="AF24">
        <f t="shared" si="4"/>
        <v>0</v>
      </c>
      <c r="AG24">
        <f t="shared" si="4"/>
        <v>-9.5091629545924867</v>
      </c>
      <c r="AH24">
        <f t="shared" si="5"/>
        <v>-1412.0837436788916</v>
      </c>
      <c r="AI24">
        <f t="shared" si="6"/>
        <v>-1421.5929066334841</v>
      </c>
      <c r="AJ24">
        <f t="shared" si="7"/>
        <v>-38.11408514356026</v>
      </c>
      <c r="AK24">
        <f t="shared" si="22"/>
        <v>50.432609217193288</v>
      </c>
      <c r="AL24">
        <f t="shared" si="8"/>
        <v>-1409.2743825598511</v>
      </c>
      <c r="AN24">
        <f t="shared" si="9"/>
        <v>0</v>
      </c>
      <c r="AO24">
        <f t="shared" si="9"/>
        <v>0</v>
      </c>
      <c r="AP24">
        <f t="shared" si="9"/>
        <v>-1.3811481175593163</v>
      </c>
      <c r="AQ24">
        <f t="shared" si="9"/>
        <v>-205.09658039631236</v>
      </c>
      <c r="AR24">
        <f t="shared" si="9"/>
        <v>-206.47772851387168</v>
      </c>
      <c r="AS24">
        <f t="shared" si="9"/>
        <v>-5.5358391900414841</v>
      </c>
      <c r="AT24">
        <f t="shared" si="9"/>
        <v>7.3250299333960864</v>
      </c>
      <c r="AU24">
        <f t="shared" si="9"/>
        <v>-204.68853777051709</v>
      </c>
      <c r="AW24">
        <v>21</v>
      </c>
      <c r="AX24">
        <f>IF(Z24&gt;0, (R24*SUMPRODUCT(K24:$K$98, X24:$X$98)-K24*$AZ$3)/Z24, 0)</f>
        <v>997.16969664651867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3.8071530000000002E-3</v>
      </c>
      <c r="Q25" s="4">
        <f t="shared" si="21"/>
        <v>12.5</v>
      </c>
      <c r="R25">
        <f t="shared" si="0"/>
        <v>500000</v>
      </c>
      <c r="S25">
        <f t="shared" si="1"/>
        <v>1050.5285901787386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758.57993110346433</v>
      </c>
      <c r="AC25">
        <f t="shared" si="2"/>
        <v>788.13751682359464</v>
      </c>
      <c r="AE25">
        <f t="shared" si="3"/>
        <v>0</v>
      </c>
      <c r="AF25">
        <f t="shared" si="4"/>
        <v>0</v>
      </c>
      <c r="AG25">
        <f t="shared" si="4"/>
        <v>-9.3778684867764959</v>
      </c>
      <c r="AH25">
        <f t="shared" si="5"/>
        <v>-1448.113530802626</v>
      </c>
      <c r="AI25">
        <f t="shared" si="6"/>
        <v>-1457.4913992894026</v>
      </c>
      <c r="AJ25">
        <f t="shared" si="7"/>
        <v>-29.557585720130305</v>
      </c>
      <c r="AK25">
        <f t="shared" si="22"/>
        <v>53.100595177242511</v>
      </c>
      <c r="AL25">
        <f t="shared" si="8"/>
        <v>-1433.9483898322903</v>
      </c>
      <c r="AN25">
        <f t="shared" si="9"/>
        <v>0</v>
      </c>
      <c r="AO25">
        <f t="shared" si="9"/>
        <v>0</v>
      </c>
      <c r="AP25">
        <f t="shared" si="9"/>
        <v>-1.2161414233790293</v>
      </c>
      <c r="AQ25">
        <f t="shared" si="9"/>
        <v>-187.79436425751084</v>
      </c>
      <c r="AR25">
        <f t="shared" si="9"/>
        <v>-189.01050568088988</v>
      </c>
      <c r="AS25">
        <f t="shared" si="9"/>
        <v>-3.8330889817887512</v>
      </c>
      <c r="AT25">
        <f t="shared" si="9"/>
        <v>6.8861952470526697</v>
      </c>
      <c r="AU25">
        <f t="shared" si="9"/>
        <v>-185.95739941562596</v>
      </c>
      <c r="AW25">
        <v>22</v>
      </c>
      <c r="AX25">
        <f>IF(Z25&gt;0, (R25*SUMPRODUCT(K25:$K$98, X25:$X$98)-K25*$AZ$3)/Z25, 0)</f>
        <v>1050.5285901787386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3.9582979999999999E-3</v>
      </c>
      <c r="Q26" s="4">
        <f t="shared" si="21"/>
        <v>12.5</v>
      </c>
      <c r="R26">
        <f t="shared" si="0"/>
        <v>500000</v>
      </c>
      <c r="S26">
        <f t="shared" si="1"/>
        <v>1094.7584088315155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788.13751682359464</v>
      </c>
      <c r="AC26">
        <f t="shared" si="2"/>
        <v>809.85580088433665</v>
      </c>
      <c r="AE26">
        <f t="shared" si="3"/>
        <v>0</v>
      </c>
      <c r="AF26">
        <f t="shared" si="4"/>
        <v>0</v>
      </c>
      <c r="AG26">
        <f t="shared" si="4"/>
        <v>-9.2469694038332602</v>
      </c>
      <c r="AH26">
        <f t="shared" si="5"/>
        <v>-1484.8159230188171</v>
      </c>
      <c r="AI26">
        <f t="shared" si="6"/>
        <v>-1494.0628924226503</v>
      </c>
      <c r="AJ26">
        <f t="shared" si="7"/>
        <v>-21.718284060742008</v>
      </c>
      <c r="AK26">
        <f t="shared" si="22"/>
        <v>55.169626177651629</v>
      </c>
      <c r="AL26">
        <f t="shared" si="8"/>
        <v>-1460.6115503057406</v>
      </c>
      <c r="AN26">
        <f t="shared" si="9"/>
        <v>0</v>
      </c>
      <c r="AO26">
        <f t="shared" si="9"/>
        <v>0</v>
      </c>
      <c r="AP26">
        <f t="shared" si="9"/>
        <v>-1.0706840705190719</v>
      </c>
      <c r="AQ26">
        <f t="shared" si="9"/>
        <v>-171.92322013851302</v>
      </c>
      <c r="AR26">
        <f t="shared" si="9"/>
        <v>-172.99390420903208</v>
      </c>
      <c r="AS26">
        <f t="shared" si="9"/>
        <v>-2.5147072264784613</v>
      </c>
      <c r="AT26">
        <f t="shared" si="9"/>
        <v>6.3879566748016803</v>
      </c>
      <c r="AU26">
        <f t="shared" si="9"/>
        <v>-169.12065476070885</v>
      </c>
      <c r="AW26">
        <v>23</v>
      </c>
      <c r="AX26">
        <f>IF(Z26&gt;0, (R26*SUMPRODUCT(K26:$K$98, X26:$X$98)-K26*$AZ$3)/Z26, 0)</f>
        <v>1094.7584088315155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4.120851E-3</v>
      </c>
      <c r="Q27" s="4">
        <f t="shared" si="21"/>
        <v>12.5</v>
      </c>
      <c r="R27">
        <f t="shared" si="0"/>
        <v>500000</v>
      </c>
      <c r="S27">
        <f t="shared" si="1"/>
        <v>1131.2003075893222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809.85580088433665</v>
      </c>
      <c r="AC27">
        <f t="shared" si="2"/>
        <v>824.99744531569297</v>
      </c>
      <c r="AE27">
        <f t="shared" si="3"/>
        <v>0</v>
      </c>
      <c r="AF27">
        <f t="shared" si="4"/>
        <v>0</v>
      </c>
      <c r="AG27">
        <f t="shared" si="4"/>
        <v>-9.1163943266801724</v>
      </c>
      <c r="AH27">
        <f t="shared" si="5"/>
        <v>-1524.215324590228</v>
      </c>
      <c r="AI27">
        <f t="shared" si="6"/>
        <v>-1533.3317189169081</v>
      </c>
      <c r="AJ27">
        <f t="shared" si="7"/>
        <v>-15.141644431356326</v>
      </c>
      <c r="AK27">
        <f t="shared" si="22"/>
        <v>56.689906061903571</v>
      </c>
      <c r="AL27">
        <f t="shared" si="8"/>
        <v>-1491.7834572863608</v>
      </c>
      <c r="AN27">
        <f t="shared" si="9"/>
        <v>0</v>
      </c>
      <c r="AO27">
        <f t="shared" si="9"/>
        <v>0</v>
      </c>
      <c r="AP27">
        <f t="shared" si="9"/>
        <v>-0.94246883954571292</v>
      </c>
      <c r="AQ27">
        <f t="shared" si="9"/>
        <v>-157.576054381521</v>
      </c>
      <c r="AR27">
        <f t="shared" si="9"/>
        <v>-158.51852322106672</v>
      </c>
      <c r="AS27">
        <f t="shared" si="9"/>
        <v>-1.5653697662320143</v>
      </c>
      <c r="AT27">
        <f t="shared" si="9"/>
        <v>5.8607019470135464</v>
      </c>
      <c r="AU27">
        <f t="shared" si="9"/>
        <v>-154.22319104028517</v>
      </c>
      <c r="AW27">
        <v>24</v>
      </c>
      <c r="AX27">
        <f>IF(Z27&gt;0, (R27*SUMPRODUCT(K27:$K$98, X27:$X$98)-K27*$AZ$3)/Z27, 0)</f>
        <v>1131.2003075893222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4.2986129999999997E-3</v>
      </c>
      <c r="Q28" s="4">
        <f t="shared" si="21"/>
        <v>12.5</v>
      </c>
      <c r="R28">
        <f t="shared" si="0"/>
        <v>500000</v>
      </c>
      <c r="S28">
        <f t="shared" si="1"/>
        <v>1160.7495575060914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824.99744531569297</v>
      </c>
      <c r="AC28">
        <f t="shared" si="2"/>
        <v>834.44359144298323</v>
      </c>
      <c r="AE28">
        <f t="shared" si="3"/>
        <v>0</v>
      </c>
      <c r="AF28">
        <f t="shared" si="4"/>
        <v>0</v>
      </c>
      <c r="AG28">
        <f t="shared" si="4"/>
        <v>-8.986042532247577</v>
      </c>
      <c r="AH28">
        <f t="shared" si="5"/>
        <v>-1567.5140466317453</v>
      </c>
      <c r="AI28">
        <f t="shared" si="6"/>
        <v>-1576.5000891639929</v>
      </c>
      <c r="AJ28">
        <f t="shared" si="7"/>
        <v>-9.4461461272902625</v>
      </c>
      <c r="AK28">
        <f t="shared" si="22"/>
        <v>57.749821172098514</v>
      </c>
      <c r="AL28">
        <f t="shared" si="8"/>
        <v>-1528.1964141191847</v>
      </c>
      <c r="AN28">
        <f t="shared" si="9"/>
        <v>0</v>
      </c>
      <c r="AO28">
        <f t="shared" si="9"/>
        <v>0</v>
      </c>
      <c r="AP28">
        <f t="shared" si="9"/>
        <v>-0.8294578949504372</v>
      </c>
      <c r="AQ28">
        <f t="shared" si="9"/>
        <v>-144.68960020593266</v>
      </c>
      <c r="AR28">
        <f t="shared" si="9"/>
        <v>-145.51905810088311</v>
      </c>
      <c r="AS28">
        <f t="shared" si="9"/>
        <v>-0.87192782073074393</v>
      </c>
      <c r="AT28">
        <f t="shared" si="9"/>
        <v>5.3306052059373101</v>
      </c>
      <c r="AU28">
        <f t="shared" si="9"/>
        <v>-141.06038071567656</v>
      </c>
      <c r="AW28">
        <v>25</v>
      </c>
      <c r="AX28">
        <f>IF(Z28&gt;0, (R28*SUMPRODUCT(K28:$K$98, X28:$X$98)-K28*$AZ$3)/Z28, 0)</f>
        <v>1160.7495575060914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4.5124980000000002E-3</v>
      </c>
      <c r="Q29" s="4">
        <f t="shared" si="21"/>
        <v>12.5</v>
      </c>
      <c r="R29">
        <f t="shared" si="0"/>
        <v>500000</v>
      </c>
      <c r="S29">
        <f t="shared" si="1"/>
        <v>1184.1064793355849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834.44359144298323</v>
      </c>
      <c r="AC29">
        <f t="shared" si="2"/>
        <v>838.88095597706047</v>
      </c>
      <c r="AE29">
        <f t="shared" si="3"/>
        <v>0</v>
      </c>
      <c r="AF29">
        <f t="shared" si="4"/>
        <v>0</v>
      </c>
      <c r="AG29">
        <f t="shared" si="4"/>
        <v>-8.8556326079704171</v>
      </c>
      <c r="AH29">
        <f t="shared" si="5"/>
        <v>-1621.9799581872849</v>
      </c>
      <c r="AI29">
        <f t="shared" si="6"/>
        <v>-1630.8355907952553</v>
      </c>
      <c r="AJ29">
        <f t="shared" si="7"/>
        <v>-4.4373645340772327</v>
      </c>
      <c r="AK29">
        <f t="shared" si="22"/>
        <v>58.411051401008834</v>
      </c>
      <c r="AL29">
        <f t="shared" si="8"/>
        <v>-1576.8619039283237</v>
      </c>
      <c r="AN29">
        <f t="shared" si="9"/>
        <v>0</v>
      </c>
      <c r="AO29">
        <f t="shared" si="9"/>
        <v>0</v>
      </c>
      <c r="AP29">
        <f t="shared" si="9"/>
        <v>-0.72983963295436116</v>
      </c>
      <c r="AQ29">
        <f t="shared" si="9"/>
        <v>-133.6759675731449</v>
      </c>
      <c r="AR29">
        <f t="shared" si="9"/>
        <v>-134.40580720609927</v>
      </c>
      <c r="AS29">
        <f t="shared" si="9"/>
        <v>-0.36570673674072618</v>
      </c>
      <c r="AT29">
        <f t="shared" si="9"/>
        <v>4.8139644226682696</v>
      </c>
      <c r="AU29">
        <f t="shared" si="9"/>
        <v>-129.95754952017174</v>
      </c>
      <c r="AW29">
        <v>26</v>
      </c>
      <c r="AX29">
        <f>IF(Z29&gt;0, (R29*SUMPRODUCT(K29:$K$98, X29:$X$98)-K29*$AZ$3)/Z29, 0)</f>
        <v>1184.1064793355849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4.7406419999999998E-3</v>
      </c>
      <c r="Q30" s="4">
        <f t="shared" si="21"/>
        <v>12.5</v>
      </c>
      <c r="R30">
        <f t="shared" si="0"/>
        <v>500000</v>
      </c>
      <c r="S30">
        <f t="shared" si="1"/>
        <v>1201.0672575257302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838.88095597706047</v>
      </c>
      <c r="AC30">
        <f t="shared" si="2"/>
        <v>838.3540640646379</v>
      </c>
      <c r="AE30">
        <f t="shared" si="3"/>
        <v>0</v>
      </c>
      <c r="AF30">
        <f t="shared" si="4"/>
        <v>0</v>
      </c>
      <c r="AG30">
        <f t="shared" si="4"/>
        <v>-8.7250948980128005</v>
      </c>
      <c r="AH30">
        <f t="shared" si="5"/>
        <v>-1679.2553551165638</v>
      </c>
      <c r="AI30">
        <f t="shared" si="6"/>
        <v>-1687.9804500145767</v>
      </c>
      <c r="AJ30">
        <f t="shared" si="7"/>
        <v>0.52689191242257039</v>
      </c>
      <c r="AK30">
        <f t="shared" si="22"/>
        <v>58.721666918394241</v>
      </c>
      <c r="AL30">
        <f t="shared" si="8"/>
        <v>-1628.7318911837599</v>
      </c>
      <c r="AN30">
        <f t="shared" si="9"/>
        <v>0</v>
      </c>
      <c r="AO30">
        <f t="shared" si="9"/>
        <v>0</v>
      </c>
      <c r="AP30">
        <f t="shared" si="9"/>
        <v>-0.64203690018533</v>
      </c>
      <c r="AQ30">
        <f t="shared" si="9"/>
        <v>-123.56815775885816</v>
      </c>
      <c r="AR30">
        <f t="shared" si="9"/>
        <v>-124.21019465904349</v>
      </c>
      <c r="AS30">
        <f t="shared" si="9"/>
        <v>3.8771389209939021E-2</v>
      </c>
      <c r="AT30">
        <f t="shared" si="9"/>
        <v>4.3210391912858217</v>
      </c>
      <c r="AU30">
        <f t="shared" si="9"/>
        <v>-119.85038407854773</v>
      </c>
      <c r="AW30">
        <v>27</v>
      </c>
      <c r="AX30">
        <f>IF(Z30&gt;0, (R30*SUMPRODUCT(K30:$K$98, X30:$X$98)-K30*$AZ$3)/Z30, 0)</f>
        <v>1201.0672575257302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4.9668849999999999E-3</v>
      </c>
      <c r="Q31" s="4">
        <f t="shared" si="21"/>
        <v>12.5</v>
      </c>
      <c r="R31">
        <f t="shared" si="0"/>
        <v>500000</v>
      </c>
      <c r="S31">
        <f t="shared" si="1"/>
        <v>1212.5026051325033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838.3540640646379</v>
      </c>
      <c r="AC31">
        <f t="shared" si="2"/>
        <v>833.66900957428265</v>
      </c>
      <c r="AE31">
        <f t="shared" si="3"/>
        <v>0</v>
      </c>
      <c r="AF31">
        <f t="shared" si="4"/>
        <v>0</v>
      </c>
      <c r="AG31">
        <f t="shared" si="4"/>
        <v>-8.5945074060601563</v>
      </c>
      <c r="AH31">
        <f t="shared" si="5"/>
        <v>-1733.4617189006524</v>
      </c>
      <c r="AI31">
        <f t="shared" si="6"/>
        <v>-1742.0562263067125</v>
      </c>
      <c r="AJ31">
        <f t="shared" si="7"/>
        <v>4.6850544903552418</v>
      </c>
      <c r="AK31">
        <f t="shared" si="22"/>
        <v>58.684784484524656</v>
      </c>
      <c r="AL31">
        <f t="shared" si="8"/>
        <v>-1678.6863873318325</v>
      </c>
      <c r="AN31">
        <f t="shared" si="9"/>
        <v>0</v>
      </c>
      <c r="AO31">
        <f t="shared" si="9"/>
        <v>0</v>
      </c>
      <c r="AP31">
        <f t="shared" si="9"/>
        <v>-0.56466750690580325</v>
      </c>
      <c r="AQ31">
        <f t="shared" si="9"/>
        <v>-113.89012317775045</v>
      </c>
      <c r="AR31">
        <f t="shared" si="9"/>
        <v>-114.45479068465626</v>
      </c>
      <c r="AS31">
        <f t="shared" si="9"/>
        <v>0.30781264286552834</v>
      </c>
      <c r="AT31">
        <f t="shared" si="9"/>
        <v>3.8556474946795762</v>
      </c>
      <c r="AU31">
        <f t="shared" si="9"/>
        <v>-110.29133054711114</v>
      </c>
      <c r="AW31">
        <v>28</v>
      </c>
      <c r="AX31">
        <f>IF(Z31&gt;0, (R31*SUMPRODUCT(K31:$K$98, X31:$X$98)-K31*$AZ$3)/Z31, 0)</f>
        <v>1212.5026051325033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5.2168930000000002E-3</v>
      </c>
      <c r="Q32" s="4">
        <f t="shared" si="21"/>
        <v>12.5</v>
      </c>
      <c r="R32">
        <f t="shared" si="0"/>
        <v>500000</v>
      </c>
      <c r="S32">
        <f t="shared" si="1"/>
        <v>1219.800450413695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833.66900957428265</v>
      </c>
      <c r="AC32">
        <f t="shared" si="2"/>
        <v>825.92451431483846</v>
      </c>
      <c r="AE32">
        <f t="shared" si="3"/>
        <v>0</v>
      </c>
      <c r="AF32">
        <f t="shared" si="4"/>
        <v>0</v>
      </c>
      <c r="AG32">
        <f t="shared" si="4"/>
        <v>-8.4637257064744311</v>
      </c>
      <c r="AH32">
        <f t="shared" si="5"/>
        <v>-1793.4650210049356</v>
      </c>
      <c r="AI32">
        <f t="shared" si="6"/>
        <v>-1801.92874671141</v>
      </c>
      <c r="AJ32">
        <f t="shared" si="7"/>
        <v>7.7444952594441929</v>
      </c>
      <c r="AK32">
        <f t="shared" si="22"/>
        <v>58.356830670199791</v>
      </c>
      <c r="AL32">
        <f t="shared" si="8"/>
        <v>-1735.827420781766</v>
      </c>
      <c r="AN32">
        <f t="shared" si="9"/>
        <v>0</v>
      </c>
      <c r="AO32">
        <f t="shared" si="9"/>
        <v>0</v>
      </c>
      <c r="AP32">
        <f t="shared" si="9"/>
        <v>-0.49649555524342937</v>
      </c>
      <c r="AQ32">
        <f t="shared" si="9"/>
        <v>-105.20749871801203</v>
      </c>
      <c r="AR32">
        <f t="shared" si="9"/>
        <v>-105.70399427325546</v>
      </c>
      <c r="AS32">
        <f t="shared" si="9"/>
        <v>0.45430435806496999</v>
      </c>
      <c r="AT32">
        <f t="shared" si="9"/>
        <v>3.4233041157848119</v>
      </c>
      <c r="AU32">
        <f t="shared" si="9"/>
        <v>-101.82638579940568</v>
      </c>
      <c r="AW32">
        <v>29</v>
      </c>
      <c r="AX32">
        <f>IF(Z32&gt;0, (R32*SUMPRODUCT(K32:$K$98, X32:$X$98)-K32*$AZ$3)/Z32, 0)</f>
        <v>1219.800450413695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5.4821100000000001E-3</v>
      </c>
      <c r="Q33" s="4">
        <f t="shared" si="21"/>
        <v>12.5</v>
      </c>
      <c r="R33">
        <f t="shared" si="0"/>
        <v>500000</v>
      </c>
      <c r="S33">
        <f t="shared" si="1"/>
        <v>1223.3293794134088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825.92451431483846</v>
      </c>
      <c r="AC33">
        <f t="shared" si="2"/>
        <v>815.48989766674254</v>
      </c>
      <c r="AE33">
        <f t="shared" si="3"/>
        <v>0</v>
      </c>
      <c r="AF33">
        <f t="shared" si="4"/>
        <v>0</v>
      </c>
      <c r="AG33">
        <f t="shared" si="4"/>
        <v>-8.332689374076967</v>
      </c>
      <c r="AH33">
        <f t="shared" si="5"/>
        <v>-1855.9630133088219</v>
      </c>
      <c r="AI33">
        <f t="shared" si="6"/>
        <v>-1864.295702682899</v>
      </c>
      <c r="AJ33">
        <f t="shared" si="7"/>
        <v>10.434616648095925</v>
      </c>
      <c r="AK33">
        <f t="shared" si="22"/>
        <v>57.814716002038701</v>
      </c>
      <c r="AL33">
        <f t="shared" si="8"/>
        <v>-1796.0463700327643</v>
      </c>
      <c r="AN33">
        <f t="shared" si="9"/>
        <v>0</v>
      </c>
      <c r="AO33">
        <f t="shared" si="9"/>
        <v>0</v>
      </c>
      <c r="AP33">
        <f t="shared" si="9"/>
        <v>-0.43643638968092813</v>
      </c>
      <c r="AQ33">
        <f t="shared" si="9"/>
        <v>-97.208687441269873</v>
      </c>
      <c r="AR33">
        <f t="shared" si="9"/>
        <v>-97.645123830950808</v>
      </c>
      <c r="AS33">
        <f t="shared" si="9"/>
        <v>0.54652780310846005</v>
      </c>
      <c r="AT33">
        <f t="shared" si="9"/>
        <v>3.028127509571664</v>
      </c>
      <c r="AU33">
        <f t="shared" si="9"/>
        <v>-94.070468518270687</v>
      </c>
      <c r="AW33">
        <v>30</v>
      </c>
      <c r="AX33">
        <f>IF(Z33&gt;0, (R33*SUMPRODUCT(K33:$K$98, X33:$X$98)-K33*$AZ$3)/Z33, 0)</f>
        <v>1223.3293794134088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5.7777469999999997E-3</v>
      </c>
      <c r="Q34" s="4">
        <f t="shared" si="21"/>
        <v>12.5</v>
      </c>
      <c r="R34">
        <f t="shared" si="0"/>
        <v>500000</v>
      </c>
      <c r="S34">
        <f t="shared" si="1"/>
        <v>1223.7508877491591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815.48989766674254</v>
      </c>
      <c r="AC34">
        <f t="shared" si="2"/>
        <v>802.89985493075528</v>
      </c>
      <c r="AE34">
        <f t="shared" si="3"/>
        <v>0</v>
      </c>
      <c r="AF34">
        <f t="shared" si="4"/>
        <v>0</v>
      </c>
      <c r="AG34">
        <f t="shared" si="4"/>
        <v>-8.2012183093031936</v>
      </c>
      <c r="AH34">
        <f t="shared" si="5"/>
        <v>-1925.7668413202027</v>
      </c>
      <c r="AI34">
        <f t="shared" si="6"/>
        <v>-1933.9680596295059</v>
      </c>
      <c r="AJ34">
        <f t="shared" si="7"/>
        <v>12.590042735987254</v>
      </c>
      <c r="AK34">
        <f t="shared" si="22"/>
        <v>57.084292836671985</v>
      </c>
      <c r="AL34">
        <f t="shared" si="8"/>
        <v>-1864.2937240568467</v>
      </c>
      <c r="AN34">
        <f t="shared" si="9"/>
        <v>0</v>
      </c>
      <c r="AO34">
        <f t="shared" si="9"/>
        <v>0</v>
      </c>
      <c r="AP34">
        <f t="shared" si="9"/>
        <v>-0.38352714887763312</v>
      </c>
      <c r="AQ34">
        <f t="shared" si="9"/>
        <v>-90.057822898921899</v>
      </c>
      <c r="AR34">
        <f t="shared" si="9"/>
        <v>-90.441350047799531</v>
      </c>
      <c r="AS34">
        <f t="shared" si="9"/>
        <v>0.58876901122157854</v>
      </c>
      <c r="AT34">
        <f t="shared" si="9"/>
        <v>2.6695272887089927</v>
      </c>
      <c r="AU34">
        <f t="shared" ref="AU34:AU89" si="23">AL34*$K34</f>
        <v>-87.183053747868968</v>
      </c>
      <c r="AW34">
        <v>31</v>
      </c>
      <c r="AX34">
        <f>IF(Z34&gt;0, (R34*SUMPRODUCT(K34:$K$98, X34:$X$98)-K34*$AZ$3)/Z34, 0)</f>
        <v>1223.7508877491591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6.1180619999999996E-3</v>
      </c>
      <c r="Q35" s="4">
        <f t="shared" si="21"/>
        <v>12.5</v>
      </c>
      <c r="R35">
        <f t="shared" si="0"/>
        <v>500000</v>
      </c>
      <c r="S35">
        <f t="shared" si="1"/>
        <v>1221.3276228028228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802.89985493075528</v>
      </c>
      <c r="AC35">
        <f t="shared" si="2"/>
        <v>788.39439337583485</v>
      </c>
      <c r="AE35">
        <f t="shared" si="3"/>
        <v>0</v>
      </c>
      <c r="AF35">
        <f t="shared" ref="AF35:AG66" si="24">-$Z35*P35</f>
        <v>0</v>
      </c>
      <c r="AG35">
        <f t="shared" si="24"/>
        <v>-8.0690305641183091</v>
      </c>
      <c r="AH35">
        <f t="shared" si="5"/>
        <v>-2007.0224836740845</v>
      </c>
      <c r="AI35">
        <f t="shared" ref="AI35:AI66" si="25">SUM(AE35:AH35)</f>
        <v>-2015.0915142382028</v>
      </c>
      <c r="AJ35">
        <f t="shared" si="7"/>
        <v>14.50546155492043</v>
      </c>
      <c r="AK35">
        <f t="shared" si="22"/>
        <v>56.202989845152878</v>
      </c>
      <c r="AL35">
        <f t="shared" si="8"/>
        <v>-1944.3830628381295</v>
      </c>
      <c r="AN35">
        <f t="shared" ref="AN35:AT66" si="26">AE35*$K35</f>
        <v>0</v>
      </c>
      <c r="AO35">
        <f t="shared" si="26"/>
        <v>0</v>
      </c>
      <c r="AP35">
        <f t="shared" si="26"/>
        <v>-0.33691556652976801</v>
      </c>
      <c r="AQ35">
        <f t="shared" si="26"/>
        <v>-83.801531268449637</v>
      </c>
      <c r="AR35">
        <f t="shared" si="26"/>
        <v>-84.138446834979405</v>
      </c>
      <c r="AS35">
        <f t="shared" si="26"/>
        <v>0.6056633146593855</v>
      </c>
      <c r="AT35">
        <f t="shared" si="26"/>
        <v>2.3467084445745376</v>
      </c>
      <c r="AU35">
        <f t="shared" si="23"/>
        <v>-81.186075075745478</v>
      </c>
      <c r="AW35">
        <v>32</v>
      </c>
      <c r="AX35">
        <f>IF(Z35&gt;0, (R35*SUMPRODUCT(K35:$K$98, X35:$X$98)-K35*$AZ$3)/Z35, 0)</f>
        <v>1221.3276228028228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6.4830920000000002E-3</v>
      </c>
      <c r="Q36" s="4">
        <f t="shared" si="21"/>
        <v>12.5</v>
      </c>
      <c r="R36">
        <f t="shared" si="0"/>
        <v>500000</v>
      </c>
      <c r="S36">
        <f t="shared" si="1"/>
        <v>1216.0528044865284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788.39439337583485</v>
      </c>
      <c r="AC36">
        <f t="shared" si="2"/>
        <v>772.05032759310143</v>
      </c>
      <c r="AE36">
        <f t="shared" si="3"/>
        <v>0</v>
      </c>
      <c r="AF36">
        <f t="shared" si="24"/>
        <v>0</v>
      </c>
      <c r="AG36">
        <f t="shared" si="24"/>
        <v>-7.9360279909791362</v>
      </c>
      <c r="AH36">
        <f t="shared" si="5"/>
        <v>-2092.490699919636</v>
      </c>
      <c r="AI36">
        <f t="shared" si="25"/>
        <v>-2100.4267279106152</v>
      </c>
      <c r="AJ36">
        <f t="shared" si="7"/>
        <v>16.344065782733423</v>
      </c>
      <c r="AK36">
        <f t="shared" si="22"/>
        <v>55.187607536308448</v>
      </c>
      <c r="AL36">
        <f t="shared" si="8"/>
        <v>-2028.8950545915736</v>
      </c>
      <c r="AN36">
        <f t="shared" si="26"/>
        <v>0</v>
      </c>
      <c r="AO36">
        <f t="shared" si="26"/>
        <v>0</v>
      </c>
      <c r="AP36">
        <f t="shared" si="26"/>
        <v>-0.29585906808073731</v>
      </c>
      <c r="AQ36">
        <f t="shared" si="26"/>
        <v>-78.009093358735967</v>
      </c>
      <c r="AR36">
        <f t="shared" si="26"/>
        <v>-78.304952426816698</v>
      </c>
      <c r="AS36">
        <f t="shared" si="26"/>
        <v>0.60931489614531653</v>
      </c>
      <c r="AT36">
        <f t="shared" si="26"/>
        <v>2.0574214397753399</v>
      </c>
      <c r="AU36">
        <f t="shared" si="23"/>
        <v>-75.638216090896051</v>
      </c>
      <c r="AW36">
        <v>33</v>
      </c>
      <c r="AX36">
        <f>IF(Z36&gt;0, (R36*SUMPRODUCT(K36:$K$98, X36:$X$98)-K36*$AZ$3)/Z36, 0)</f>
        <v>1216.0528044865284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6.8699859999999998E-3</v>
      </c>
      <c r="Q37" s="4">
        <f t="shared" si="21"/>
        <v>12.5</v>
      </c>
      <c r="R37">
        <f t="shared" si="0"/>
        <v>500000</v>
      </c>
      <c r="S37">
        <f t="shared" si="1"/>
        <v>1208.4351335843055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772.05032759310143</v>
      </c>
      <c r="AC37">
        <f t="shared" si="2"/>
        <v>754.2711141323266</v>
      </c>
      <c r="AE37">
        <f t="shared" si="3"/>
        <v>0</v>
      </c>
      <c r="AF37">
        <f t="shared" si="24"/>
        <v>0</v>
      </c>
      <c r="AG37">
        <f t="shared" si="24"/>
        <v>-7.8021473098757097</v>
      </c>
      <c r="AH37">
        <f t="shared" si="5"/>
        <v>-2180.8160477453912</v>
      </c>
      <c r="AI37">
        <f t="shared" si="25"/>
        <v>-2188.6181950552668</v>
      </c>
      <c r="AJ37">
        <f t="shared" si="7"/>
        <v>17.779213460774827</v>
      </c>
      <c r="AK37">
        <f t="shared" si="22"/>
        <v>54.043522931517103</v>
      </c>
      <c r="AL37">
        <f t="shared" si="8"/>
        <v>-2116.7954586629749</v>
      </c>
      <c r="AN37">
        <f t="shared" si="26"/>
        <v>0</v>
      </c>
      <c r="AO37">
        <f t="shared" si="26"/>
        <v>0</v>
      </c>
      <c r="AP37">
        <f t="shared" si="26"/>
        <v>-0.25970350870021625</v>
      </c>
      <c r="AQ37">
        <f t="shared" si="26"/>
        <v>-72.590987703132569</v>
      </c>
      <c r="AR37">
        <f t="shared" si="26"/>
        <v>-72.850691211832782</v>
      </c>
      <c r="AS37">
        <f t="shared" si="26"/>
        <v>0.59180170974840163</v>
      </c>
      <c r="AT37">
        <f t="shared" si="26"/>
        <v>1.7989012473617567</v>
      </c>
      <c r="AU37">
        <f t="shared" si="23"/>
        <v>-70.459988254722617</v>
      </c>
      <c r="AW37">
        <v>34</v>
      </c>
      <c r="AX37">
        <f>IF(Z37&gt;0, (R37*SUMPRODUCT(K37:$K$98, X37:$X$98)-K37*$AZ$3)/Z37, 0)</f>
        <v>1208.4351335843055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7.3063119999999997E-3</v>
      </c>
      <c r="Q38" s="4">
        <f t="shared" si="21"/>
        <v>12.5</v>
      </c>
      <c r="R38">
        <f t="shared" si="0"/>
        <v>500000</v>
      </c>
      <c r="S38">
        <f t="shared" si="1"/>
        <v>1199.0433128906768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754.2711141323266</v>
      </c>
      <c r="AC38">
        <f t="shared" si="2"/>
        <v>735.45680490951599</v>
      </c>
      <c r="AE38">
        <f t="shared" si="3"/>
        <v>0</v>
      </c>
      <c r="AF38">
        <f t="shared" si="24"/>
        <v>0</v>
      </c>
      <c r="AG38">
        <f t="shared" si="24"/>
        <v>-7.667120914261039</v>
      </c>
      <c r="AH38">
        <f t="shared" si="5"/>
        <v>-2280.1969006365048</v>
      </c>
      <c r="AI38">
        <f t="shared" si="25"/>
        <v>-2287.8640215507658</v>
      </c>
      <c r="AJ38">
        <f t="shared" si="7"/>
        <v>18.814309222810607</v>
      </c>
      <c r="AK38">
        <f t="shared" si="22"/>
        <v>52.798977989262866</v>
      </c>
      <c r="AL38">
        <f t="shared" si="8"/>
        <v>-2216.2507343386924</v>
      </c>
      <c r="AN38">
        <f t="shared" si="26"/>
        <v>0</v>
      </c>
      <c r="AO38">
        <f t="shared" si="26"/>
        <v>0</v>
      </c>
      <c r="AP38">
        <f t="shared" si="26"/>
        <v>-0.2278651774563889</v>
      </c>
      <c r="AQ38">
        <f t="shared" si="26"/>
        <v>-67.766959359231947</v>
      </c>
      <c r="AR38">
        <f t="shared" si="26"/>
        <v>-67.994824536688341</v>
      </c>
      <c r="AS38">
        <f t="shared" si="26"/>
        <v>0.55915720616860898</v>
      </c>
      <c r="AT38">
        <f t="shared" si="26"/>
        <v>1.5691742211422934</v>
      </c>
      <c r="AU38">
        <f t="shared" si="23"/>
        <v>-65.86649310937743</v>
      </c>
      <c r="AW38">
        <v>35</v>
      </c>
      <c r="AX38">
        <f>IF(Z38&gt;0, (R38*SUMPRODUCT(K38:$K$98, X38:$X$98)-K38*$AZ$3)/Z38, 0)</f>
        <v>1199.0433128906768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7.7977719999999997E-3</v>
      </c>
      <c r="Q39" s="4">
        <f t="shared" si="21"/>
        <v>12.5</v>
      </c>
      <c r="R39">
        <f t="shared" si="0"/>
        <v>500000</v>
      </c>
      <c r="S39">
        <f t="shared" si="1"/>
        <v>1187.9842349696019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735.45680490951599</v>
      </c>
      <c r="AC39">
        <f t="shared" si="2"/>
        <v>715.70473705057202</v>
      </c>
      <c r="AE39">
        <f t="shared" si="3"/>
        <v>0</v>
      </c>
      <c r="AF39">
        <f t="shared" si="24"/>
        <v>0</v>
      </c>
      <c r="AG39">
        <f t="shared" si="24"/>
        <v>-7.5306632443325885</v>
      </c>
      <c r="AH39">
        <f t="shared" si="5"/>
        <v>-2391.4584314335652</v>
      </c>
      <c r="AI39">
        <f t="shared" si="25"/>
        <v>-2398.9890946778978</v>
      </c>
      <c r="AJ39">
        <f t="shared" si="7"/>
        <v>19.752067858943974</v>
      </c>
      <c r="AK39">
        <f t="shared" si="22"/>
        <v>51.481976343666126</v>
      </c>
      <c r="AL39">
        <f t="shared" si="8"/>
        <v>-2327.7550504752876</v>
      </c>
      <c r="AN39">
        <f t="shared" si="26"/>
        <v>0</v>
      </c>
      <c r="AO39">
        <f t="shared" si="26"/>
        <v>0</v>
      </c>
      <c r="AP39">
        <f t="shared" si="26"/>
        <v>-0.19983007587614329</v>
      </c>
      <c r="AQ39">
        <f t="shared" si="26"/>
        <v>-63.458596448016444</v>
      </c>
      <c r="AR39">
        <f t="shared" si="26"/>
        <v>-63.658426523892587</v>
      </c>
      <c r="AS39">
        <f t="shared" si="26"/>
        <v>0.52413141988973866</v>
      </c>
      <c r="AT39">
        <f t="shared" si="26"/>
        <v>1.3661010863486525</v>
      </c>
      <c r="AU39">
        <f t="shared" si="23"/>
        <v>-61.768194017654189</v>
      </c>
      <c r="AW39">
        <v>36</v>
      </c>
      <c r="AX39">
        <f>IF(Z39&gt;0, (R39*SUMPRODUCT(K39:$K$98, X39:$X$98)-K39*$AZ$3)/Z39, 0)</f>
        <v>1187.9842349696019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8.3605269999999995E-3</v>
      </c>
      <c r="Q40" s="4">
        <f t="shared" si="21"/>
        <v>12.5</v>
      </c>
      <c r="R40">
        <f t="shared" si="0"/>
        <v>500000</v>
      </c>
      <c r="S40">
        <f t="shared" si="1"/>
        <v>1175.3911576386877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715.70473705057202</v>
      </c>
      <c r="AC40">
        <f t="shared" si="2"/>
        <v>695.11657944209799</v>
      </c>
      <c r="AE40">
        <f t="shared" si="3"/>
        <v>0</v>
      </c>
      <c r="AF40">
        <f t="shared" si="24"/>
        <v>0</v>
      </c>
      <c r="AG40">
        <f t="shared" si="24"/>
        <v>-7.392396298507113</v>
      </c>
      <c r="AH40">
        <f t="shared" si="5"/>
        <v>-2518.4125352860078</v>
      </c>
      <c r="AI40">
        <f t="shared" si="25"/>
        <v>-2525.8049315845151</v>
      </c>
      <c r="AJ40">
        <f t="shared" si="7"/>
        <v>20.588157608474035</v>
      </c>
      <c r="AK40">
        <f t="shared" si="22"/>
        <v>50.099331593540043</v>
      </c>
      <c r="AL40">
        <f t="shared" si="8"/>
        <v>-2455.1174423825009</v>
      </c>
      <c r="AN40">
        <f t="shared" si="26"/>
        <v>0</v>
      </c>
      <c r="AO40">
        <f t="shared" si="26"/>
        <v>0</v>
      </c>
      <c r="AP40">
        <f t="shared" si="26"/>
        <v>-0.17514383068982795</v>
      </c>
      <c r="AQ40">
        <f t="shared" si="26"/>
        <v>-59.667312313376577</v>
      </c>
      <c r="AR40">
        <f t="shared" si="26"/>
        <v>-59.842456144066411</v>
      </c>
      <c r="AS40">
        <f t="shared" si="26"/>
        <v>0.4877834797793883</v>
      </c>
      <c r="AT40">
        <f t="shared" si="26"/>
        <v>1.1869748990681879</v>
      </c>
      <c r="AU40">
        <f t="shared" si="23"/>
        <v>-58.167697765218833</v>
      </c>
      <c r="AW40">
        <v>37</v>
      </c>
      <c r="AX40">
        <f>IF(Z40&gt;0, (R40*SUMPRODUCT(K40:$K$98, X40:$X$98)-K40*$AZ$3)/Z40, 0)</f>
        <v>1175.3911576386877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9.009787E-3</v>
      </c>
      <c r="Q41" s="4">
        <f t="shared" si="21"/>
        <v>12.5</v>
      </c>
      <c r="R41">
        <f t="shared" si="0"/>
        <v>500000</v>
      </c>
      <c r="S41">
        <f t="shared" si="1"/>
        <v>1161.2980367528073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695.11657944209799</v>
      </c>
      <c r="AC41">
        <f t="shared" si="2"/>
        <v>673.72644466402733</v>
      </c>
      <c r="AE41">
        <f t="shared" si="3"/>
        <v>0</v>
      </c>
      <c r="AF41">
        <f t="shared" si="24"/>
        <v>0</v>
      </c>
      <c r="AG41">
        <f t="shared" si="24"/>
        <v>-7.2518684194529044</v>
      </c>
      <c r="AH41">
        <f t="shared" si="5"/>
        <v>-2664.1566427655002</v>
      </c>
      <c r="AI41">
        <f t="shared" si="25"/>
        <v>-2671.4085111849531</v>
      </c>
      <c r="AJ41">
        <f t="shared" si="7"/>
        <v>21.39013477807066</v>
      </c>
      <c r="AK41">
        <f t="shared" si="22"/>
        <v>48.658160560946861</v>
      </c>
      <c r="AL41">
        <f t="shared" si="8"/>
        <v>-2601.3602158459357</v>
      </c>
      <c r="AN41">
        <f t="shared" si="26"/>
        <v>0</v>
      </c>
      <c r="AO41">
        <f t="shared" si="26"/>
        <v>0</v>
      </c>
      <c r="AP41">
        <f t="shared" si="26"/>
        <v>-0.15340569979825916</v>
      </c>
      <c r="AQ41">
        <f t="shared" si="26"/>
        <v>-56.357450317121888</v>
      </c>
      <c r="AR41">
        <f t="shared" si="26"/>
        <v>-56.510856016920144</v>
      </c>
      <c r="AS41">
        <f t="shared" si="26"/>
        <v>0.45248595322094431</v>
      </c>
      <c r="AT41">
        <f t="shared" si="26"/>
        <v>1.0293125495389559</v>
      </c>
      <c r="AU41">
        <f t="shared" si="23"/>
        <v>-55.02905751416025</v>
      </c>
      <c r="AW41">
        <v>38</v>
      </c>
      <c r="AX41">
        <f>IF(Z41&gt;0, (R41*SUMPRODUCT(K41:$K$98, X41:$X$98)-K41*$AZ$3)/Z41, 0)</f>
        <v>1161.2980367528073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9.7579090000000004E-3</v>
      </c>
      <c r="Q42" s="4">
        <f t="shared" si="21"/>
        <v>12.5</v>
      </c>
      <c r="R42">
        <f t="shared" si="0"/>
        <v>500000</v>
      </c>
      <c r="S42">
        <f t="shared" si="1"/>
        <v>1145.7007500098962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673.72644466402733</v>
      </c>
      <c r="AC42">
        <f t="shared" si="2"/>
        <v>651.54504571771383</v>
      </c>
      <c r="AE42">
        <f t="shared" si="3"/>
        <v>0</v>
      </c>
      <c r="AF42">
        <f t="shared" si="24"/>
        <v>0</v>
      </c>
      <c r="AG42">
        <f t="shared" si="24"/>
        <v>-7.108586663141379</v>
      </c>
      <c r="AH42">
        <f t="shared" si="5"/>
        <v>-2830.5228846798109</v>
      </c>
      <c r="AI42">
        <f t="shared" si="25"/>
        <v>-2837.6314713429524</v>
      </c>
      <c r="AJ42">
        <f t="shared" si="7"/>
        <v>22.181398946313493</v>
      </c>
      <c r="AK42">
        <f t="shared" si="22"/>
        <v>47.160851126481916</v>
      </c>
      <c r="AL42">
        <f t="shared" si="8"/>
        <v>-2768.2892212701572</v>
      </c>
      <c r="AN42">
        <f t="shared" si="26"/>
        <v>0</v>
      </c>
      <c r="AO42">
        <f t="shared" si="26"/>
        <v>0</v>
      </c>
      <c r="AP42">
        <f t="shared" si="26"/>
        <v>-0.13426314637639625</v>
      </c>
      <c r="AQ42">
        <f t="shared" si="26"/>
        <v>-53.461387811168969</v>
      </c>
      <c r="AR42">
        <f t="shared" si="26"/>
        <v>-53.595650957545367</v>
      </c>
      <c r="AS42">
        <f t="shared" si="26"/>
        <v>0.41895028571629572</v>
      </c>
      <c r="AT42">
        <f t="shared" si="26"/>
        <v>0.89074869001204438</v>
      </c>
      <c r="AU42">
        <f t="shared" si="23"/>
        <v>-52.285951981817028</v>
      </c>
      <c r="AW42">
        <v>39</v>
      </c>
      <c r="AX42">
        <f>IF(Z42&gt;0, (R42*SUMPRODUCT(K42:$K$98, X42:$X$98)-K42*$AZ$3)/Z42, 0)</f>
        <v>1145.7007500098962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1.0650522000000001E-2</v>
      </c>
      <c r="Q43" s="4">
        <f t="shared" si="21"/>
        <v>12.5</v>
      </c>
      <c r="R43">
        <f t="shared" si="0"/>
        <v>500000</v>
      </c>
      <c r="S43">
        <f t="shared" si="1"/>
        <v>1128.6571626929419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651.54504571771383</v>
      </c>
      <c r="AC43">
        <f t="shared" si="2"/>
        <v>628.59798948762432</v>
      </c>
      <c r="AE43">
        <f t="shared" si="3"/>
        <v>0</v>
      </c>
      <c r="AF43">
        <f t="shared" si="24"/>
        <v>0</v>
      </c>
      <c r="AG43">
        <f t="shared" si="24"/>
        <v>-6.9617906378652714</v>
      </c>
      <c r="AH43">
        <f t="shared" si="5"/>
        <v>-3028.4063457877542</v>
      </c>
      <c r="AI43">
        <f t="shared" si="25"/>
        <v>-3035.3681364256195</v>
      </c>
      <c r="AJ43">
        <f t="shared" si="7"/>
        <v>22.947056230089515</v>
      </c>
      <c r="AK43">
        <f t="shared" si="22"/>
        <v>45.608153200239975</v>
      </c>
      <c r="AL43">
        <f t="shared" si="8"/>
        <v>-2966.8129269952901</v>
      </c>
      <c r="AN43">
        <f t="shared" si="26"/>
        <v>0</v>
      </c>
      <c r="AO43">
        <f t="shared" si="26"/>
        <v>0</v>
      </c>
      <c r="AP43">
        <f t="shared" si="26"/>
        <v>-0.11740226992710825</v>
      </c>
      <c r="AQ43">
        <f t="shared" si="26"/>
        <v>-51.070449795393877</v>
      </c>
      <c r="AR43">
        <f t="shared" si="26"/>
        <v>-51.187852065320982</v>
      </c>
      <c r="AS43">
        <f t="shared" si="26"/>
        <v>0.38697464915198687</v>
      </c>
      <c r="AT43">
        <f t="shared" si="26"/>
        <v>0.76912693751062822</v>
      </c>
      <c r="AU43">
        <f t="shared" si="23"/>
        <v>-50.031750478658367</v>
      </c>
      <c r="AW43">
        <v>40</v>
      </c>
      <c r="AX43">
        <f>IF(Z43&gt;0, (R43*SUMPRODUCT(K43:$K$98, X43:$X$98)-K43*$AZ$3)/Z43, 0)</f>
        <v>1128.6571626929419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1.1678121E-2</v>
      </c>
      <c r="Q44" s="4">
        <f t="shared" si="21"/>
        <v>12.5</v>
      </c>
      <c r="R44">
        <f t="shared" si="0"/>
        <v>500000</v>
      </c>
      <c r="S44">
        <f t="shared" si="1"/>
        <v>1109.9395016863214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628.59798948762432</v>
      </c>
      <c r="AC44">
        <f t="shared" si="2"/>
        <v>604.77247860390833</v>
      </c>
      <c r="AE44">
        <f t="shared" si="3"/>
        <v>0</v>
      </c>
      <c r="AF44">
        <f t="shared" si="24"/>
        <v>0</v>
      </c>
      <c r="AG44">
        <f t="shared" si="24"/>
        <v>-6.8108720980409609</v>
      </c>
      <c r="AH44">
        <f t="shared" si="5"/>
        <v>-3252.0253378263128</v>
      </c>
      <c r="AI44">
        <f t="shared" si="25"/>
        <v>-3258.8362099243536</v>
      </c>
      <c r="AJ44">
        <f t="shared" si="7"/>
        <v>23.825510883715992</v>
      </c>
      <c r="AK44">
        <f t="shared" si="22"/>
        <v>44.001859264133707</v>
      </c>
      <c r="AL44">
        <f t="shared" si="8"/>
        <v>-3191.0088397765039</v>
      </c>
      <c r="AN44">
        <f t="shared" si="26"/>
        <v>0</v>
      </c>
      <c r="AO44">
        <f t="shared" si="26"/>
        <v>0</v>
      </c>
      <c r="AP44">
        <f t="shared" si="26"/>
        <v>-0.10255107974460154</v>
      </c>
      <c r="AQ44">
        <f t="shared" si="26"/>
        <v>-48.965639781551111</v>
      </c>
      <c r="AR44">
        <f t="shared" si="26"/>
        <v>-49.068190861295712</v>
      </c>
      <c r="AS44">
        <f t="shared" si="26"/>
        <v>0.35873994275925636</v>
      </c>
      <c r="AT44">
        <f t="shared" si="26"/>
        <v>0.66253456434820457</v>
      </c>
      <c r="AU44">
        <f t="shared" si="23"/>
        <v>-48.046916354188248</v>
      </c>
      <c r="AW44">
        <v>41</v>
      </c>
      <c r="AX44">
        <f>IF(Z44&gt;0, (R44*SUMPRODUCT(K44:$K$98, X44:$X$98)-K44*$AZ$3)/Z44, 0)</f>
        <v>1109.9395016863214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1.2859717E-2</v>
      </c>
      <c r="Q45" s="4">
        <f t="shared" si="21"/>
        <v>12.5</v>
      </c>
      <c r="R45">
        <f t="shared" si="0"/>
        <v>500000</v>
      </c>
      <c r="S45">
        <f t="shared" si="1"/>
        <v>1089.6266066234643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604.77247860390833</v>
      </c>
      <c r="AC45">
        <f t="shared" si="2"/>
        <v>580.13267713635537</v>
      </c>
      <c r="AE45">
        <f t="shared" si="3"/>
        <v>0</v>
      </c>
      <c r="AF45">
        <f t="shared" si="24"/>
        <v>0</v>
      </c>
      <c r="AG45">
        <f t="shared" si="24"/>
        <v>-6.6551774893565483</v>
      </c>
      <c r="AH45">
        <f t="shared" si="5"/>
        <v>-3503.4355081601202</v>
      </c>
      <c r="AI45">
        <f t="shared" si="25"/>
        <v>-3510.0906856494767</v>
      </c>
      <c r="AJ45">
        <f t="shared" si="7"/>
        <v>24.639801467552957</v>
      </c>
      <c r="AK45">
        <f t="shared" si="22"/>
        <v>42.33407350227359</v>
      </c>
      <c r="AL45">
        <f t="shared" si="8"/>
        <v>-3443.1168106796504</v>
      </c>
      <c r="AN45">
        <f t="shared" si="26"/>
        <v>0</v>
      </c>
      <c r="AO45">
        <f t="shared" si="26"/>
        <v>0</v>
      </c>
      <c r="AP45">
        <f t="shared" si="26"/>
        <v>-8.9470349181781705E-2</v>
      </c>
      <c r="AQ45">
        <f t="shared" si="26"/>
        <v>-47.099209412857419</v>
      </c>
      <c r="AR45">
        <f t="shared" si="26"/>
        <v>-47.1886797620392</v>
      </c>
      <c r="AS45">
        <f t="shared" si="26"/>
        <v>0.33125061571947406</v>
      </c>
      <c r="AT45">
        <f t="shared" si="26"/>
        <v>0.5691274717455862</v>
      </c>
      <c r="AU45">
        <f t="shared" si="23"/>
        <v>-46.288301674574143</v>
      </c>
      <c r="AW45">
        <v>42</v>
      </c>
      <c r="AX45">
        <f>IF(Z45&gt;0, (R45*SUMPRODUCT(K45:$K$98, X45:$X$98)-K45*$AZ$3)/Z45, 0)</f>
        <v>1089.6266066234643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1.4223828000000001E-2</v>
      </c>
      <c r="Q46" s="4">
        <f t="shared" si="21"/>
        <v>12.5</v>
      </c>
      <c r="R46">
        <f t="shared" si="0"/>
        <v>500000</v>
      </c>
      <c r="S46">
        <f t="shared" si="1"/>
        <v>1067.8242887279719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580.13267713635537</v>
      </c>
      <c r="AC46">
        <f t="shared" si="2"/>
        <v>554.75296621813925</v>
      </c>
      <c r="AE46">
        <f t="shared" si="3"/>
        <v>0</v>
      </c>
      <c r="AF46">
        <f t="shared" si="24"/>
        <v>0</v>
      </c>
      <c r="AG46">
        <f t="shared" si="24"/>
        <v>-6.4939636145449038</v>
      </c>
      <c r="AH46">
        <f t="shared" si="5"/>
        <v>-3786.4839967231751</v>
      </c>
      <c r="AI46">
        <f t="shared" si="25"/>
        <v>-3792.9779603377201</v>
      </c>
      <c r="AJ46">
        <f t="shared" si="7"/>
        <v>25.379710918216119</v>
      </c>
      <c r="AK46">
        <f t="shared" si="22"/>
        <v>40.609287399544883</v>
      </c>
      <c r="AL46">
        <f t="shared" si="8"/>
        <v>-3726.9889620199592</v>
      </c>
      <c r="AN46">
        <f t="shared" si="26"/>
        <v>0</v>
      </c>
      <c r="AO46">
        <f t="shared" si="26"/>
        <v>0</v>
      </c>
      <c r="AP46">
        <f t="shared" si="26"/>
        <v>-7.7949138242948454E-2</v>
      </c>
      <c r="AQ46">
        <f t="shared" si="26"/>
        <v>-45.450387780771557</v>
      </c>
      <c r="AR46">
        <f t="shared" si="26"/>
        <v>-45.528336919014507</v>
      </c>
      <c r="AS46">
        <f t="shared" si="26"/>
        <v>0.30464084992701912</v>
      </c>
      <c r="AT46">
        <f t="shared" si="26"/>
        <v>0.4874463648618062</v>
      </c>
      <c r="AU46">
        <f t="shared" si="23"/>
        <v>-44.736249704225685</v>
      </c>
      <c r="AW46">
        <v>43</v>
      </c>
      <c r="AX46">
        <f>IF(Z46&gt;0, (R46*SUMPRODUCT(K46:$K$98, X46:$X$98)-K46*$AZ$3)/Z46, 0)</f>
        <v>1067.8242887279719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1.5749540999999999E-2</v>
      </c>
      <c r="Q47" s="4">
        <f t="shared" si="21"/>
        <v>12.5</v>
      </c>
      <c r="R47">
        <f t="shared" si="0"/>
        <v>500000</v>
      </c>
      <c r="S47">
        <f t="shared" si="1"/>
        <v>1044.5632350969927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554.75296621813925</v>
      </c>
      <c r="AC47">
        <f t="shared" si="2"/>
        <v>528.69498780758283</v>
      </c>
      <c r="AE47">
        <f t="shared" si="3"/>
        <v>0</v>
      </c>
      <c r="AF47">
        <f t="shared" si="24"/>
        <v>0</v>
      </c>
      <c r="AG47">
        <f t="shared" si="24"/>
        <v>-6.3267470321996715</v>
      </c>
      <c r="AH47">
        <f t="shared" si="5"/>
        <v>-4091.0778479913261</v>
      </c>
      <c r="AI47">
        <f t="shared" si="25"/>
        <v>-4097.4045950235259</v>
      </c>
      <c r="AJ47">
        <f t="shared" si="7"/>
        <v>26.057978410556416</v>
      </c>
      <c r="AK47">
        <f t="shared" si="22"/>
        <v>38.832707635269749</v>
      </c>
      <c r="AL47">
        <f t="shared" si="8"/>
        <v>-4032.5139089776994</v>
      </c>
      <c r="AN47">
        <f t="shared" si="26"/>
        <v>0</v>
      </c>
      <c r="AO47">
        <f t="shared" si="26"/>
        <v>0</v>
      </c>
      <c r="AP47">
        <f t="shared" si="26"/>
        <v>-6.7805342599863386E-2</v>
      </c>
      <c r="AQ47">
        <f t="shared" si="26"/>
        <v>-43.845112452570881</v>
      </c>
      <c r="AR47">
        <f t="shared" si="26"/>
        <v>-43.912917795170742</v>
      </c>
      <c r="AS47">
        <f t="shared" si="26"/>
        <v>0.27926992253605548</v>
      </c>
      <c r="AT47">
        <f t="shared" si="26"/>
        <v>0.41617991550617395</v>
      </c>
      <c r="AU47">
        <f t="shared" si="23"/>
        <v>-43.217467957128513</v>
      </c>
      <c r="AW47">
        <v>44</v>
      </c>
      <c r="AX47">
        <f>IF(Z47&gt;0, (R47*SUMPRODUCT(K47:$K$98, X47:$X$98)-K47*$AZ$3)/Z47, 0)</f>
        <v>1044.5632350969927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1.7447312E-2</v>
      </c>
      <c r="Q48" s="4">
        <f t="shared" si="21"/>
        <v>12.5</v>
      </c>
      <c r="R48">
        <f t="shared" si="0"/>
        <v>500000</v>
      </c>
      <c r="S48">
        <f t="shared" si="1"/>
        <v>1020.1462439867557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528.69498780758283</v>
      </c>
      <c r="AC48">
        <f t="shared" si="2"/>
        <v>502.16452657841876</v>
      </c>
      <c r="AE48">
        <f t="shared" si="3"/>
        <v>0</v>
      </c>
      <c r="AF48">
        <f t="shared" si="24"/>
        <v>0</v>
      </c>
      <c r="AG48">
        <f t="shared" si="24"/>
        <v>-6.1530948324618127</v>
      </c>
      <c r="AH48">
        <f t="shared" si="5"/>
        <v>-4415.3891766344677</v>
      </c>
      <c r="AI48">
        <f t="shared" si="25"/>
        <v>-4421.5422714669294</v>
      </c>
      <c r="AJ48">
        <f t="shared" si="7"/>
        <v>26.530461229164075</v>
      </c>
      <c r="AK48">
        <f t="shared" si="22"/>
        <v>37.0086491465308</v>
      </c>
      <c r="AL48">
        <f t="shared" si="8"/>
        <v>-4358.0031610912347</v>
      </c>
      <c r="AN48">
        <f t="shared" si="26"/>
        <v>0</v>
      </c>
      <c r="AO48">
        <f t="shared" si="26"/>
        <v>0</v>
      </c>
      <c r="AP48">
        <f t="shared" si="26"/>
        <v>-5.8878810898444676E-2</v>
      </c>
      <c r="AQ48">
        <f t="shared" si="26"/>
        <v>-42.250748843096687</v>
      </c>
      <c r="AR48">
        <f t="shared" si="26"/>
        <v>-42.309627653995136</v>
      </c>
      <c r="AS48">
        <f t="shared" si="26"/>
        <v>0.25386932142170332</v>
      </c>
      <c r="AT48">
        <f t="shared" si="26"/>
        <v>0.35413484011486612</v>
      </c>
      <c r="AU48">
        <f t="shared" si="23"/>
        <v>-41.701623492458566</v>
      </c>
      <c r="AW48">
        <v>45</v>
      </c>
      <c r="AX48">
        <f>IF(Z48&gt;0, (R48*SUMPRODUCT(K48:$K$98, X48:$X$98)-K48*$AZ$3)/Z48, 0)</f>
        <v>1020.1462439867557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1.9300032000000002E-2</v>
      </c>
      <c r="Q49" s="4">
        <f t="shared" si="21"/>
        <v>12.5</v>
      </c>
      <c r="R49">
        <f t="shared" si="0"/>
        <v>500000</v>
      </c>
      <c r="S49">
        <f t="shared" si="1"/>
        <v>994.86960653862525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502.16452657841876</v>
      </c>
      <c r="AC49">
        <f t="shared" si="2"/>
        <v>475.37328775622069</v>
      </c>
      <c r="AE49">
        <f t="shared" si="3"/>
        <v>0</v>
      </c>
      <c r="AF49">
        <f t="shared" si="24"/>
        <v>0</v>
      </c>
      <c r="AG49">
        <f t="shared" si="24"/>
        <v>-5.9728089569716465</v>
      </c>
      <c r="AH49">
        <f t="shared" si="5"/>
        <v>-4750.1970866219053</v>
      </c>
      <c r="AI49">
        <f t="shared" si="25"/>
        <v>-4756.169895578877</v>
      </c>
      <c r="AJ49">
        <f t="shared" si="7"/>
        <v>26.791238822198068</v>
      </c>
      <c r="AK49">
        <f t="shared" si="22"/>
        <v>35.151516860489316</v>
      </c>
      <c r="AL49">
        <f t="shared" si="8"/>
        <v>-4694.2271398961893</v>
      </c>
      <c r="AN49">
        <f t="shared" si="26"/>
        <v>0</v>
      </c>
      <c r="AO49">
        <f t="shared" si="26"/>
        <v>0</v>
      </c>
      <c r="AP49">
        <f t="shared" si="26"/>
        <v>-5.1030053441962764E-2</v>
      </c>
      <c r="AQ49">
        <f t="shared" si="26"/>
        <v>-40.584390516497535</v>
      </c>
      <c r="AR49">
        <f t="shared" si="26"/>
        <v>-40.635420569939498</v>
      </c>
      <c r="AS49">
        <f t="shared" si="26"/>
        <v>0.22889704973358732</v>
      </c>
      <c r="AT49">
        <f t="shared" si="26"/>
        <v>0.300324988942274</v>
      </c>
      <c r="AU49">
        <f t="shared" si="23"/>
        <v>-40.106198531263637</v>
      </c>
      <c r="AW49">
        <v>46</v>
      </c>
      <c r="AX49">
        <f>IF(Z49&gt;0, (R49*SUMPRODUCT(K49:$K$98, X49:$X$98)-K49*$AZ$3)/Z49, 0)</f>
        <v>994.86960653862525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2.1337168E-2</v>
      </c>
      <c r="Q50" s="4">
        <f t="shared" si="21"/>
        <v>12.5</v>
      </c>
      <c r="R50">
        <f t="shared" si="0"/>
        <v>500000</v>
      </c>
      <c r="S50">
        <f t="shared" si="1"/>
        <v>969.19308670731482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475.37328775622069</v>
      </c>
      <c r="AC50">
        <f t="shared" si="2"/>
        <v>448.59203118695422</v>
      </c>
      <c r="AE50">
        <f t="shared" si="3"/>
        <v>0</v>
      </c>
      <c r="AF50">
        <f t="shared" si="24"/>
        <v>0</v>
      </c>
      <c r="AG50">
        <f t="shared" si="24"/>
        <v>-5.7856380392551214</v>
      </c>
      <c r="AH50">
        <f t="shared" si="5"/>
        <v>-5097.7131258723521</v>
      </c>
      <c r="AI50">
        <f t="shared" si="25"/>
        <v>-5103.4987639116071</v>
      </c>
      <c r="AJ50">
        <f t="shared" si="7"/>
        <v>26.781256569266475</v>
      </c>
      <c r="AK50">
        <f t="shared" si="22"/>
        <v>33.27613014293545</v>
      </c>
      <c r="AL50">
        <f t="shared" si="8"/>
        <v>-5043.441377199405</v>
      </c>
      <c r="AN50">
        <f t="shared" si="26"/>
        <v>0</v>
      </c>
      <c r="AO50">
        <f t="shared" si="26"/>
        <v>0</v>
      </c>
      <c r="AP50">
        <f t="shared" si="26"/>
        <v>-4.4134746503752674E-2</v>
      </c>
      <c r="AQ50">
        <f t="shared" si="26"/>
        <v>-38.887029405004917</v>
      </c>
      <c r="AR50">
        <f t="shared" si="26"/>
        <v>-38.931164151508668</v>
      </c>
      <c r="AS50">
        <f t="shared" si="26"/>
        <v>0.20429621793082525</v>
      </c>
      <c r="AT50">
        <f t="shared" si="26"/>
        <v>0.25384124594725255</v>
      </c>
      <c r="AU50">
        <f t="shared" si="23"/>
        <v>-38.473026687630586</v>
      </c>
      <c r="AW50">
        <v>47</v>
      </c>
      <c r="AX50">
        <f>IF(Z50&gt;0, (R50*SUMPRODUCT(K50:$K$98, X50:$X$98)-K50*$AZ$3)/Z50, 0)</f>
        <v>969.19308670731482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2.3628113999999999E-2</v>
      </c>
      <c r="Q51" s="4">
        <f t="shared" si="21"/>
        <v>12.5</v>
      </c>
      <c r="R51">
        <f t="shared" si="0"/>
        <v>500000</v>
      </c>
      <c r="S51">
        <f t="shared" si="1"/>
        <v>943.53278734796822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448.59203118695422</v>
      </c>
      <c r="AC51">
        <f t="shared" si="2"/>
        <v>422.02922852054814</v>
      </c>
      <c r="AE51">
        <f t="shared" si="3"/>
        <v>0</v>
      </c>
      <c r="AF51">
        <f t="shared" si="24"/>
        <v>0</v>
      </c>
      <c r="AG51">
        <f t="shared" si="24"/>
        <v>-5.5910779437083136</v>
      </c>
      <c r="AH51">
        <f t="shared" si="5"/>
        <v>-5468.148606170259</v>
      </c>
      <c r="AI51">
        <f t="shared" si="25"/>
        <v>-5473.7396841139671</v>
      </c>
      <c r="AJ51">
        <f t="shared" si="7"/>
        <v>26.562802666406071</v>
      </c>
      <c r="AK51">
        <f t="shared" si="22"/>
        <v>31.401442183086797</v>
      </c>
      <c r="AL51">
        <f t="shared" si="8"/>
        <v>-5415.7754392644738</v>
      </c>
      <c r="AN51">
        <f t="shared" si="26"/>
        <v>0</v>
      </c>
      <c r="AO51">
        <f t="shared" si="26"/>
        <v>0</v>
      </c>
      <c r="AP51">
        <f t="shared" si="26"/>
        <v>-3.8080873408003008E-2</v>
      </c>
      <c r="AQ51">
        <f t="shared" si="26"/>
        <v>-37.243600776848908</v>
      </c>
      <c r="AR51">
        <f t="shared" si="26"/>
        <v>-37.281681650256907</v>
      </c>
      <c r="AS51">
        <f t="shared" si="26"/>
        <v>0.18091944628306653</v>
      </c>
      <c r="AT51">
        <f t="shared" si="26"/>
        <v>0.21387545597508459</v>
      </c>
      <c r="AU51">
        <f t="shared" si="23"/>
        <v>-36.886886747998751</v>
      </c>
      <c r="AW51">
        <v>48</v>
      </c>
      <c r="AX51">
        <f>IF(Z51&gt;0, (R51*SUMPRODUCT(K51:$K$98, X51:$X$98)-K51*$AZ$3)/Z51, 0)</f>
        <v>943.53278734796822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2.6203289000000001E-2</v>
      </c>
      <c r="Q52" s="4">
        <f t="shared" si="21"/>
        <v>12.5</v>
      </c>
      <c r="R52">
        <f t="shared" si="0"/>
        <v>500000</v>
      </c>
      <c r="S52">
        <f t="shared" si="1"/>
        <v>918.10676393952997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422.02922852054814</v>
      </c>
      <c r="AC52">
        <f t="shared" si="2"/>
        <v>395.78940161744856</v>
      </c>
      <c r="AE52">
        <f t="shared" si="3"/>
        <v>0</v>
      </c>
      <c r="AF52">
        <f t="shared" si="24"/>
        <v>0</v>
      </c>
      <c r="AG52">
        <f t="shared" si="24"/>
        <v>-5.3886625330907156</v>
      </c>
      <c r="AH52">
        <f t="shared" si="5"/>
        <v>-5860.1852472205874</v>
      </c>
      <c r="AI52">
        <f t="shared" si="25"/>
        <v>-5865.573909753678</v>
      </c>
      <c r="AJ52">
        <f t="shared" si="7"/>
        <v>26.239826903099583</v>
      </c>
      <c r="AK52">
        <f t="shared" si="22"/>
        <v>29.542045996438372</v>
      </c>
      <c r="AL52">
        <f t="shared" si="8"/>
        <v>-5809.7920368541409</v>
      </c>
      <c r="AN52">
        <f t="shared" si="26"/>
        <v>0</v>
      </c>
      <c r="AO52">
        <f t="shared" si="26"/>
        <v>0</v>
      </c>
      <c r="AP52">
        <f t="shared" si="26"/>
        <v>-3.2769839770214873E-2</v>
      </c>
      <c r="AQ52">
        <f t="shared" si="26"/>
        <v>-35.637290402939918</v>
      </c>
      <c r="AR52">
        <f t="shared" si="26"/>
        <v>-35.670060242710136</v>
      </c>
      <c r="AS52">
        <f t="shared" si="26"/>
        <v>0.15957112139281765</v>
      </c>
      <c r="AT52">
        <f t="shared" si="26"/>
        <v>0.17965276315649101</v>
      </c>
      <c r="AU52">
        <f t="shared" si="23"/>
        <v>-35.33083635816083</v>
      </c>
      <c r="AW52">
        <v>49</v>
      </c>
      <c r="AX52">
        <f>IF(Z52&gt;0, (R52*SUMPRODUCT(K52:$K$98, X52:$X$98)-K52*$AZ$3)/Z52, 0)</f>
        <v>918.10676393952997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2.9108322999999998E-2</v>
      </c>
      <c r="Q53" s="4">
        <f t="shared" si="21"/>
        <v>12.5</v>
      </c>
      <c r="R53">
        <f t="shared" si="0"/>
        <v>500000</v>
      </c>
      <c r="S53">
        <f t="shared" si="1"/>
        <v>893.15989678368624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395.78940161744856</v>
      </c>
      <c r="AC53">
        <f t="shared" si="2"/>
        <v>369.97690931607053</v>
      </c>
      <c r="AE53">
        <f t="shared" si="3"/>
        <v>0</v>
      </c>
      <c r="AF53">
        <f t="shared" si="24"/>
        <v>0</v>
      </c>
      <c r="AG53">
        <f t="shared" si="24"/>
        <v>-5.177920978208606</v>
      </c>
      <c r="AH53">
        <f t="shared" si="5"/>
        <v>-6274.1971820481085</v>
      </c>
      <c r="AI53">
        <f t="shared" si="25"/>
        <v>-6279.3751030263174</v>
      </c>
      <c r="AJ53">
        <f t="shared" si="7"/>
        <v>25.812492301378029</v>
      </c>
      <c r="AK53">
        <f t="shared" si="22"/>
        <v>27.705258113221401</v>
      </c>
      <c r="AL53">
        <f t="shared" si="8"/>
        <v>-6225.8573526117179</v>
      </c>
      <c r="AN53">
        <f t="shared" si="26"/>
        <v>0</v>
      </c>
      <c r="AO53">
        <f t="shared" si="26"/>
        <v>0</v>
      </c>
      <c r="AP53">
        <f t="shared" si="26"/>
        <v>-2.8114523474842022E-2</v>
      </c>
      <c r="AQ53">
        <f t="shared" si="26"/>
        <v>-34.06696716748786</v>
      </c>
      <c r="AR53">
        <f t="shared" si="26"/>
        <v>-34.095081690962708</v>
      </c>
      <c r="AS53">
        <f t="shared" si="26"/>
        <v>0.14015391965335525</v>
      </c>
      <c r="AT53">
        <f t="shared" si="26"/>
        <v>0.15043105773124443</v>
      </c>
      <c r="AU53">
        <f t="shared" si="23"/>
        <v>-33.804496713578104</v>
      </c>
      <c r="AW53">
        <v>50</v>
      </c>
      <c r="AX53">
        <f>IF(Z53&gt;0, (R53*SUMPRODUCT(K53:$K$98, X53:$X$98)-K53*$AZ$3)/Z53, 0)</f>
        <v>893.15989678368624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3.2245303000000003E-2</v>
      </c>
      <c r="Q54" s="4">
        <f t="shared" si="21"/>
        <v>12.5</v>
      </c>
      <c r="R54">
        <f t="shared" si="0"/>
        <v>500000</v>
      </c>
      <c r="S54">
        <f t="shared" si="1"/>
        <v>868.79840204555273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369.97690931607053</v>
      </c>
      <c r="AC54">
        <f t="shared" si="2"/>
        <v>344.68208331069133</v>
      </c>
      <c r="AE54">
        <f t="shared" si="3"/>
        <v>0</v>
      </c>
      <c r="AF54">
        <f t="shared" si="24"/>
        <v>0</v>
      </c>
      <c r="AG54">
        <f t="shared" si="24"/>
        <v>-4.9591781375741268</v>
      </c>
      <c r="AH54">
        <f t="shared" si="5"/>
        <v>-6678.5452340957163</v>
      </c>
      <c r="AI54">
        <f t="shared" si="25"/>
        <v>-6683.5044122332902</v>
      </c>
      <c r="AJ54">
        <f t="shared" si="7"/>
        <v>25.294826005379207</v>
      </c>
      <c r="AK54">
        <f t="shared" si="22"/>
        <v>25.898383652124938</v>
      </c>
      <c r="AL54">
        <f t="shared" si="8"/>
        <v>-6632.3112025757864</v>
      </c>
      <c r="AN54">
        <f t="shared" si="26"/>
        <v>0</v>
      </c>
      <c r="AO54">
        <f t="shared" si="26"/>
        <v>0</v>
      </c>
      <c r="AP54">
        <f t="shared" si="26"/>
        <v>-2.404180081423813E-2</v>
      </c>
      <c r="AQ54">
        <f t="shared" si="26"/>
        <v>-32.377190290960499</v>
      </c>
      <c r="AR54">
        <f t="shared" si="26"/>
        <v>-32.401232091774737</v>
      </c>
      <c r="AS54">
        <f t="shared" si="26"/>
        <v>0.12262781283142557</v>
      </c>
      <c r="AT54">
        <f t="shared" si="26"/>
        <v>0.12555382442456212</v>
      </c>
      <c r="AU54">
        <f t="shared" si="23"/>
        <v>-32.153050454518748</v>
      </c>
      <c r="AW54">
        <v>51</v>
      </c>
      <c r="AX54">
        <f>IF(Z54&gt;0, (R54*SUMPRODUCT(K54:$K$98, X54:$X$98)-K54*$AZ$3)/Z54, 0)</f>
        <v>868.79840204555273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3.5522971E-2</v>
      </c>
      <c r="Q55" s="4">
        <f t="shared" si="21"/>
        <v>12.5</v>
      </c>
      <c r="R55">
        <f t="shared" si="0"/>
        <v>500000</v>
      </c>
      <c r="S55">
        <f t="shared" si="1"/>
        <v>845.41687797708641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344.68208331069133</v>
      </c>
      <c r="AC55">
        <f t="shared" si="2"/>
        <v>320.13716191447077</v>
      </c>
      <c r="AE55">
        <f t="shared" si="3"/>
        <v>0</v>
      </c>
      <c r="AF55">
        <f t="shared" si="24"/>
        <v>0</v>
      </c>
      <c r="AG55">
        <f t="shared" si="24"/>
        <v>-4.7334216150335058</v>
      </c>
      <c r="AH55">
        <f t="shared" si="5"/>
        <v>-7046.5896465951882</v>
      </c>
      <c r="AI55">
        <f t="shared" si="25"/>
        <v>-7051.3230682102221</v>
      </c>
      <c r="AJ55">
        <f t="shared" si="7"/>
        <v>24.544921396220559</v>
      </c>
      <c r="AK55">
        <f t="shared" si="22"/>
        <v>24.127745831748395</v>
      </c>
      <c r="AL55">
        <f t="shared" si="8"/>
        <v>-7002.6504009822538</v>
      </c>
      <c r="AN55">
        <f t="shared" si="26"/>
        <v>0</v>
      </c>
      <c r="AO55">
        <f t="shared" si="26"/>
        <v>0</v>
      </c>
      <c r="AP55">
        <f t="shared" si="26"/>
        <v>-2.048870233302124E-2</v>
      </c>
      <c r="AQ55">
        <f t="shared" si="26"/>
        <v>-30.501292611141334</v>
      </c>
      <c r="AR55">
        <f t="shared" si="26"/>
        <v>-30.521781313474357</v>
      </c>
      <c r="AS55">
        <f t="shared" si="26"/>
        <v>0.10624314273576649</v>
      </c>
      <c r="AT55">
        <f t="shared" si="26"/>
        <v>0.10443739064853778</v>
      </c>
      <c r="AU55">
        <f t="shared" si="23"/>
        <v>-30.311100780090054</v>
      </c>
      <c r="AW55">
        <v>52</v>
      </c>
      <c r="AX55">
        <f>IF(Z55&gt;0, (R55*SUMPRODUCT(K55:$K$98, X55:$X$98)-K55*$AZ$3)/Z55, 0)</f>
        <v>845.41687797708641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4.8051124000000001E-2</v>
      </c>
      <c r="Q56" s="4">
        <f t="shared" si="21"/>
        <v>12.5</v>
      </c>
      <c r="R56">
        <f t="shared" si="0"/>
        <v>500000</v>
      </c>
      <c r="S56">
        <f t="shared" si="1"/>
        <v>831.61257888475836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320.13716191447077</v>
      </c>
      <c r="AC56">
        <f t="shared" si="2"/>
        <v>296.62896653077587</v>
      </c>
      <c r="AE56">
        <f t="shared" si="3"/>
        <v>0</v>
      </c>
      <c r="AF56">
        <f t="shared" si="24"/>
        <v>0</v>
      </c>
      <c r="AG56">
        <f t="shared" si="24"/>
        <v>-4.4586411699149151</v>
      </c>
      <c r="AH56">
        <f t="shared" si="5"/>
        <v>-9097.8491587302087</v>
      </c>
      <c r="AI56">
        <f t="shared" si="25"/>
        <v>-9102.3077999001234</v>
      </c>
      <c r="AJ56">
        <f t="shared" si="7"/>
        <v>23.508195383694897</v>
      </c>
      <c r="AK56">
        <f t="shared" si="22"/>
        <v>22.409601334012955</v>
      </c>
      <c r="AL56">
        <f t="shared" si="8"/>
        <v>-9056.390003182416</v>
      </c>
      <c r="AN56">
        <f t="shared" si="26"/>
        <v>0</v>
      </c>
      <c r="AO56">
        <f t="shared" si="26"/>
        <v>0</v>
      </c>
      <c r="AP56">
        <f t="shared" si="26"/>
        <v>-1.7231526904721368E-2</v>
      </c>
      <c r="AQ56">
        <f t="shared" si="26"/>
        <v>-35.160899157253311</v>
      </c>
      <c r="AR56">
        <f t="shared" si="26"/>
        <v>-35.178130684158035</v>
      </c>
      <c r="AS56">
        <f t="shared" si="26"/>
        <v>9.0853263538881179E-2</v>
      </c>
      <c r="AT56">
        <f t="shared" si="26"/>
        <v>8.6607473800923318E-2</v>
      </c>
      <c r="AU56">
        <f t="shared" si="23"/>
        <v>-35.000669946818228</v>
      </c>
      <c r="AW56">
        <v>53</v>
      </c>
      <c r="AX56">
        <f>IF(Z56&gt;0, (R56*SUMPRODUCT(K56:$K$98, X56:$X$98)-K56*$AZ$3)/Z56, 0)</f>
        <v>831.61257888475836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6.1583839000000001E-2</v>
      </c>
      <c r="Q57" s="4">
        <f t="shared" si="21"/>
        <v>12.5</v>
      </c>
      <c r="R57">
        <f t="shared" si="0"/>
        <v>500000</v>
      </c>
      <c r="S57">
        <f t="shared" si="1"/>
        <v>808.41149946547966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296.62896653077587</v>
      </c>
      <c r="AC57">
        <f t="shared" si="2"/>
        <v>267.71190418374249</v>
      </c>
      <c r="AE57">
        <f t="shared" si="3"/>
        <v>0</v>
      </c>
      <c r="AF57">
        <f t="shared" si="24"/>
        <v>0</v>
      </c>
      <c r="AG57">
        <f t="shared" si="24"/>
        <v>-4.1394745182489538</v>
      </c>
      <c r="AH57">
        <f t="shared" si="5"/>
        <v>-10983.209598672471</v>
      </c>
      <c r="AI57">
        <f t="shared" si="25"/>
        <v>-10987.34907319072</v>
      </c>
      <c r="AJ57">
        <f t="shared" si="7"/>
        <v>28.917062347033379</v>
      </c>
      <c r="AK57">
        <f t="shared" si="22"/>
        <v>20.764027657154312</v>
      </c>
      <c r="AL57">
        <f t="shared" si="8"/>
        <v>-10937.667983186533</v>
      </c>
      <c r="AN57">
        <f t="shared" si="26"/>
        <v>0</v>
      </c>
      <c r="AO57">
        <f t="shared" si="26"/>
        <v>0</v>
      </c>
      <c r="AP57">
        <f t="shared" si="26"/>
        <v>-1.4283953622365734E-2</v>
      </c>
      <c r="AQ57">
        <f t="shared" si="26"/>
        <v>-37.899413522304606</v>
      </c>
      <c r="AR57">
        <f t="shared" si="26"/>
        <v>-37.913697475926973</v>
      </c>
      <c r="AS57">
        <f t="shared" si="26"/>
        <v>9.9783191233366542E-2</v>
      </c>
      <c r="AT57">
        <f t="shared" si="26"/>
        <v>7.1649772636787165E-2</v>
      </c>
      <c r="AU57">
        <f t="shared" si="23"/>
        <v>-37.742264512056821</v>
      </c>
      <c r="AW57">
        <v>54</v>
      </c>
      <c r="AX57">
        <f>IF(Z57&gt;0, (R57*SUMPRODUCT(K57:$K$98, X57:$X$98)-K57*$AZ$3)/Z57, 0)</f>
        <v>808.41149946547966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7.6495508000000004E-2</v>
      </c>
      <c r="Q58" s="4">
        <f t="shared" si="21"/>
        <v>12.5</v>
      </c>
      <c r="R58">
        <f t="shared" si="0"/>
        <v>500000</v>
      </c>
      <c r="S58">
        <f t="shared" si="1"/>
        <v>778.10323793435975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267.71190418374249</v>
      </c>
      <c r="AC58">
        <f t="shared" si="2"/>
        <v>235.38734495627719</v>
      </c>
      <c r="AE58">
        <f t="shared" si="3"/>
        <v>0</v>
      </c>
      <c r="AF58">
        <f t="shared" si="24"/>
        <v>0</v>
      </c>
      <c r="AG58">
        <f t="shared" si="24"/>
        <v>-3.7814285669399554</v>
      </c>
      <c r="AH58">
        <f t="shared" si="5"/>
        <v>-12666.048245060361</v>
      </c>
      <c r="AI58">
        <f t="shared" si="25"/>
        <v>-12669.829673627301</v>
      </c>
      <c r="AJ58">
        <f t="shared" si="7"/>
        <v>32.324559227465301</v>
      </c>
      <c r="AK58">
        <f t="shared" si="22"/>
        <v>18.739833292861977</v>
      </c>
      <c r="AL58">
        <f t="shared" si="8"/>
        <v>-12618.765281106973</v>
      </c>
      <c r="AN58">
        <f t="shared" si="26"/>
        <v>0</v>
      </c>
      <c r="AO58">
        <f t="shared" si="26"/>
        <v>0</v>
      </c>
      <c r="AP58">
        <f t="shared" si="26"/>
        <v>-1.1650406962098901E-2</v>
      </c>
      <c r="AQ58">
        <f t="shared" si="26"/>
        <v>-39.023510306832392</v>
      </c>
      <c r="AR58">
        <f t="shared" si="26"/>
        <v>-39.03516071379449</v>
      </c>
      <c r="AS58">
        <f t="shared" si="26"/>
        <v>9.9590475716745147E-2</v>
      </c>
      <c r="AT58">
        <f t="shared" si="26"/>
        <v>5.7736561830760272E-2</v>
      </c>
      <c r="AU58">
        <f t="shared" si="23"/>
        <v>-38.877833676246986</v>
      </c>
      <c r="AW58">
        <v>55</v>
      </c>
      <c r="AX58">
        <f>IF(Z58&gt;0, (R58*SUMPRODUCT(K58:$K$98, X58:$X$98)-K58*$AZ$3)/Z58, 0)</f>
        <v>778.10323793435975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9.2986215999999997E-2</v>
      </c>
      <c r="Q59" s="4">
        <f t="shared" si="21"/>
        <v>12.5</v>
      </c>
      <c r="R59">
        <f t="shared" si="0"/>
        <v>500000</v>
      </c>
      <c r="S59">
        <f t="shared" si="1"/>
        <v>741.97289990479521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235.38734495627719</v>
      </c>
      <c r="AC59">
        <f t="shared" si="2"/>
        <v>201.34138312697996</v>
      </c>
      <c r="AE59">
        <f t="shared" si="3"/>
        <v>0</v>
      </c>
      <c r="AF59">
        <f t="shared" si="24"/>
        <v>0</v>
      </c>
      <c r="AG59">
        <f t="shared" si="24"/>
        <v>-3.3919935477565062</v>
      </c>
      <c r="AH59">
        <f t="shared" si="5"/>
        <v>-14064.829340561964</v>
      </c>
      <c r="AI59">
        <f t="shared" si="25"/>
        <v>-14068.221334109721</v>
      </c>
      <c r="AJ59">
        <f t="shared" si="7"/>
        <v>34.045961829297227</v>
      </c>
      <c r="AK59">
        <f t="shared" si="22"/>
        <v>16.477114146939403</v>
      </c>
      <c r="AL59">
        <f t="shared" si="8"/>
        <v>-14017.698258133485</v>
      </c>
      <c r="AN59">
        <f t="shared" si="26"/>
        <v>0</v>
      </c>
      <c r="AO59">
        <f t="shared" si="26"/>
        <v>0</v>
      </c>
      <c r="AP59">
        <f t="shared" si="26"/>
        <v>-9.330871101975247E-3</v>
      </c>
      <c r="AQ59">
        <f t="shared" si="26"/>
        <v>-38.690259223772571</v>
      </c>
      <c r="AR59">
        <f t="shared" si="26"/>
        <v>-38.699590094874544</v>
      </c>
      <c r="AS59">
        <f t="shared" si="26"/>
        <v>9.3655390819377321E-2</v>
      </c>
      <c r="AT59">
        <f t="shared" si="26"/>
        <v>4.5326096902310806E-2</v>
      </c>
      <c r="AU59">
        <f t="shared" si="23"/>
        <v>-38.560608607152858</v>
      </c>
      <c r="AW59">
        <v>56</v>
      </c>
      <c r="AX59">
        <f>IF(Z59&gt;0, (R59*SUMPRODUCT(K59:$K$98, X59:$X$98)-K59*$AZ$3)/Z59, 0)</f>
        <v>741.97289990479521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0.109364504</v>
      </c>
      <c r="Q60" s="4">
        <f t="shared" si="21"/>
        <v>12.5</v>
      </c>
      <c r="R60">
        <f t="shared" si="0"/>
        <v>500000</v>
      </c>
      <c r="S60">
        <f t="shared" si="1"/>
        <v>699.23508035528914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201.34138312697996</v>
      </c>
      <c r="AC60">
        <f t="shared" si="2"/>
        <v>167.09536361529226</v>
      </c>
      <c r="AE60">
        <f t="shared" si="3"/>
        <v>0</v>
      </c>
      <c r="AF60">
        <f t="shared" si="24"/>
        <v>0</v>
      </c>
      <c r="AG60">
        <f t="shared" si="24"/>
        <v>-2.9871099203573506</v>
      </c>
      <c r="AH60">
        <f t="shared" si="5"/>
        <v>-14838.547676863625</v>
      </c>
      <c r="AI60">
        <f t="shared" si="25"/>
        <v>-14841.534786783983</v>
      </c>
      <c r="AJ60">
        <f t="shared" si="7"/>
        <v>34.246019511687706</v>
      </c>
      <c r="AK60">
        <f t="shared" si="22"/>
        <v>14.093896818888599</v>
      </c>
      <c r="AL60">
        <f t="shared" si="8"/>
        <v>-14793.194870453406</v>
      </c>
      <c r="AN60">
        <f t="shared" si="26"/>
        <v>0</v>
      </c>
      <c r="AO60">
        <f t="shared" si="26"/>
        <v>0</v>
      </c>
      <c r="AP60">
        <f t="shared" si="26"/>
        <v>-7.3366931258928908E-3</v>
      </c>
      <c r="AQ60">
        <f t="shared" si="26"/>
        <v>-36.445217498409157</v>
      </c>
      <c r="AR60">
        <f t="shared" si="26"/>
        <v>-36.45255419153505</v>
      </c>
      <c r="AS60">
        <f t="shared" si="26"/>
        <v>8.4112249846679712E-2</v>
      </c>
      <c r="AT60">
        <f t="shared" si="26"/>
        <v>3.4616267450852133E-2</v>
      </c>
      <c r="AU60">
        <f t="shared" si="23"/>
        <v>-36.333825674237517</v>
      </c>
      <c r="AW60">
        <v>57</v>
      </c>
      <c r="AX60">
        <f>IF(Z60&gt;0, (R60*SUMPRODUCT(K60:$K$98, X60:$X$98)-K60*$AZ$3)/Z60, 0)</f>
        <v>699.23508035528914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0.12705264299999999</v>
      </c>
      <c r="Q61" s="4">
        <f t="shared" si="21"/>
        <v>12.5</v>
      </c>
      <c r="R61">
        <f t="shared" si="0"/>
        <v>500000</v>
      </c>
      <c r="S61">
        <f t="shared" si="1"/>
        <v>652.79728711580913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167.09536361529226</v>
      </c>
      <c r="AC61">
        <f t="shared" si="2"/>
        <v>134.61821728838743</v>
      </c>
      <c r="AE61">
        <f t="shared" si="3"/>
        <v>0</v>
      </c>
      <c r="AF61">
        <f t="shared" si="24"/>
        <v>0</v>
      </c>
      <c r="AG61">
        <f t="shared" si="24"/>
        <v>-2.5777186108408561</v>
      </c>
      <c r="AH61">
        <f t="shared" si="5"/>
        <v>-15180.808412516833</v>
      </c>
      <c r="AI61">
        <f t="shared" si="25"/>
        <v>-15183.386131127674</v>
      </c>
      <c r="AJ61">
        <f t="shared" si="7"/>
        <v>32.47714632690483</v>
      </c>
      <c r="AK61">
        <f t="shared" si="22"/>
        <v>11.696675453070458</v>
      </c>
      <c r="AL61">
        <f t="shared" si="8"/>
        <v>-15139.212309347698</v>
      </c>
      <c r="AN61">
        <f t="shared" si="26"/>
        <v>0</v>
      </c>
      <c r="AO61">
        <f t="shared" si="26"/>
        <v>0</v>
      </c>
      <c r="AP61">
        <f t="shared" si="26"/>
        <v>-5.6528392340261949E-3</v>
      </c>
      <c r="AQ61">
        <f t="shared" si="26"/>
        <v>-33.290937590165122</v>
      </c>
      <c r="AR61">
        <f t="shared" si="26"/>
        <v>-33.296590429399146</v>
      </c>
      <c r="AS61">
        <f t="shared" si="26"/>
        <v>7.1221151212486539E-2</v>
      </c>
      <c r="AT61">
        <f t="shared" si="26"/>
        <v>2.5650366037129065E-2</v>
      </c>
      <c r="AU61">
        <f t="shared" si="23"/>
        <v>-33.199718912149528</v>
      </c>
      <c r="AW61">
        <v>58</v>
      </c>
      <c r="AX61">
        <f>IF(Z61&gt;0, (R61*SUMPRODUCT(K61:$K$98, X61:$X$98)-K61*$AZ$3)/Z61, 0)</f>
        <v>652.79728711580913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0.145586511</v>
      </c>
      <c r="Q62" s="4">
        <f t="shared" si="21"/>
        <v>12.5</v>
      </c>
      <c r="R62">
        <f t="shared" si="0"/>
        <v>500000</v>
      </c>
      <c r="S62">
        <f t="shared" si="1"/>
        <v>602.24255718104098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134.61821728838743</v>
      </c>
      <c r="AC62">
        <f t="shared" si="2"/>
        <v>104.87020038706551</v>
      </c>
      <c r="AE62">
        <f t="shared" si="3"/>
        <v>0</v>
      </c>
      <c r="AF62">
        <f t="shared" si="24"/>
        <v>0</v>
      </c>
      <c r="AG62">
        <f t="shared" si="24"/>
        <v>-2.1766603658403607</v>
      </c>
      <c r="AH62">
        <f t="shared" si="5"/>
        <v>-15011.24235568348</v>
      </c>
      <c r="AI62">
        <f t="shared" si="25"/>
        <v>-15013.41901604932</v>
      </c>
      <c r="AJ62">
        <f t="shared" si="7"/>
        <v>29.748016901321918</v>
      </c>
      <c r="AK62">
        <f t="shared" si="22"/>
        <v>9.4232752101871213</v>
      </c>
      <c r="AL62">
        <f t="shared" si="8"/>
        <v>-14974.247723937811</v>
      </c>
      <c r="AN62">
        <f t="shared" si="26"/>
        <v>0</v>
      </c>
      <c r="AO62">
        <f t="shared" si="26"/>
        <v>0</v>
      </c>
      <c r="AP62">
        <f t="shared" si="26"/>
        <v>-4.2619050896072746E-3</v>
      </c>
      <c r="AQ62">
        <f t="shared" si="26"/>
        <v>-29.392040761635219</v>
      </c>
      <c r="AR62">
        <f t="shared" si="26"/>
        <v>-29.396302666724825</v>
      </c>
      <c r="AS62">
        <f t="shared" si="26"/>
        <v>5.8246673035055187E-2</v>
      </c>
      <c r="AT62">
        <f t="shared" si="26"/>
        <v>1.8450790582370542E-2</v>
      </c>
      <c r="AU62">
        <f t="shared" si="23"/>
        <v>-29.3196052031074</v>
      </c>
      <c r="AW62">
        <v>59</v>
      </c>
      <c r="AX62">
        <f>IF(Z62&gt;0, (R62*SUMPRODUCT(K62:$K$98, X62:$X$98)-K62*$AZ$3)/Z62, 0)</f>
        <v>602.24255718104098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0.16473611299999999</v>
      </c>
      <c r="Q63" s="4">
        <f t="shared" si="21"/>
        <v>12.5</v>
      </c>
      <c r="R63">
        <f t="shared" si="0"/>
        <v>500000</v>
      </c>
      <c r="S63">
        <f t="shared" si="1"/>
        <v>547.24044815711773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104.87020038706551</v>
      </c>
      <c r="AC63">
        <f t="shared" si="2"/>
        <v>78.641481669040303</v>
      </c>
      <c r="AE63">
        <f t="shared" si="3"/>
        <v>0</v>
      </c>
      <c r="AF63">
        <f t="shared" si="24"/>
        <v>0</v>
      </c>
      <c r="AG63">
        <f t="shared" si="24"/>
        <v>-1.7963191941922578</v>
      </c>
      <c r="AH63">
        <f t="shared" si="5"/>
        <v>-14342.982719587957</v>
      </c>
      <c r="AI63">
        <f t="shared" si="25"/>
        <v>-14344.77903878215</v>
      </c>
      <c r="AJ63">
        <f t="shared" si="7"/>
        <v>26.228718718025206</v>
      </c>
      <c r="AK63">
        <f t="shared" si="22"/>
        <v>7.3409140270945867</v>
      </c>
      <c r="AL63">
        <f t="shared" si="8"/>
        <v>-14311.209406037031</v>
      </c>
      <c r="AN63">
        <f t="shared" si="26"/>
        <v>0</v>
      </c>
      <c r="AO63">
        <f t="shared" si="26"/>
        <v>0</v>
      </c>
      <c r="AP63">
        <f t="shared" si="26"/>
        <v>-3.1403538931021263E-3</v>
      </c>
      <c r="AQ63">
        <f t="shared" si="26"/>
        <v>-25.074631372743532</v>
      </c>
      <c r="AR63">
        <f t="shared" si="26"/>
        <v>-25.077771726636634</v>
      </c>
      <c r="AS63">
        <f t="shared" si="26"/>
        <v>4.5853464798203E-2</v>
      </c>
      <c r="AT63">
        <f t="shared" si="26"/>
        <v>1.2833503098139892E-2</v>
      </c>
      <c r="AU63">
        <f t="shared" si="23"/>
        <v>-25.019084758740291</v>
      </c>
      <c r="AW63">
        <v>60</v>
      </c>
      <c r="AX63">
        <f>IF(Z63&gt;0, (R63*SUMPRODUCT(K63:$K$98, X63:$X$98)-K63*$AZ$3)/Z63, 0)</f>
        <v>547.24044815711773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0.18528323299999999</v>
      </c>
      <c r="Q64" s="4">
        <f t="shared" si="21"/>
        <v>12.5</v>
      </c>
      <c r="R64">
        <f t="shared" si="0"/>
        <v>500000</v>
      </c>
      <c r="S64">
        <f t="shared" si="1"/>
        <v>487.63529807651628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78.641481669040303</v>
      </c>
      <c r="AC64">
        <f t="shared" si="2"/>
        <v>56.391244978091379</v>
      </c>
      <c r="AE64">
        <f t="shared" si="3"/>
        <v>0</v>
      </c>
      <c r="AF64">
        <f t="shared" si="24"/>
        <v>0</v>
      </c>
      <c r="AG64">
        <f t="shared" si="24"/>
        <v>-1.4455281744504389</v>
      </c>
      <c r="AH64">
        <f t="shared" si="5"/>
        <v>-13313.113111995854</v>
      </c>
      <c r="AI64">
        <f t="shared" si="25"/>
        <v>-13314.558640170304</v>
      </c>
      <c r="AJ64">
        <f t="shared" si="7"/>
        <v>22.250236690948924</v>
      </c>
      <c r="AK64">
        <f t="shared" si="22"/>
        <v>5.5049037168328221</v>
      </c>
      <c r="AL64">
        <f t="shared" si="8"/>
        <v>-13286.803499762522</v>
      </c>
      <c r="AN64">
        <f t="shared" si="26"/>
        <v>0</v>
      </c>
      <c r="AO64">
        <f t="shared" si="26"/>
        <v>0</v>
      </c>
      <c r="AP64">
        <f t="shared" si="26"/>
        <v>-2.2563352072258991E-3</v>
      </c>
      <c r="AQ64">
        <f t="shared" si="26"/>
        <v>-20.780532931360657</v>
      </c>
      <c r="AR64">
        <f t="shared" si="26"/>
        <v>-20.782789266567882</v>
      </c>
      <c r="AS64">
        <f t="shared" si="26"/>
        <v>3.4730552681191497E-2</v>
      </c>
      <c r="AT64">
        <f t="shared" si="26"/>
        <v>8.5926433591657879E-3</v>
      </c>
      <c r="AU64">
        <f t="shared" si="23"/>
        <v>-20.739466070527524</v>
      </c>
      <c r="AW64">
        <v>61</v>
      </c>
      <c r="AX64">
        <f>IF(Z64&gt;0, (R64*SUMPRODUCT(K64:$K$98, X64:$X$98)-K64*$AZ$3)/Z64, 0)</f>
        <v>487.63529807651628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0.20641411200000001</v>
      </c>
      <c r="Q65" s="4">
        <f t="shared" si="21"/>
        <v>12.5</v>
      </c>
      <c r="R65">
        <f t="shared" si="0"/>
        <v>500000</v>
      </c>
      <c r="S65">
        <f t="shared" si="1"/>
        <v>420.81580780456198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56.391244978091379</v>
      </c>
      <c r="AC65">
        <f t="shared" si="2"/>
        <v>38.132493012618731</v>
      </c>
      <c r="AE65">
        <f t="shared" si="3"/>
        <v>0</v>
      </c>
      <c r="AF65">
        <f t="shared" si="24"/>
        <v>0</v>
      </c>
      <c r="AG65">
        <f t="shared" si="24"/>
        <v>-1.1326954782057661</v>
      </c>
      <c r="AH65">
        <f t="shared" si="5"/>
        <v>-11935.096580006739</v>
      </c>
      <c r="AI65">
        <f t="shared" si="25"/>
        <v>-11936.229275484944</v>
      </c>
      <c r="AJ65">
        <f t="shared" si="7"/>
        <v>18.258751965472648</v>
      </c>
      <c r="AK65">
        <f t="shared" si="22"/>
        <v>3.9473871484663969</v>
      </c>
      <c r="AL65">
        <f t="shared" si="8"/>
        <v>-11914.023136371005</v>
      </c>
      <c r="AN65">
        <f t="shared" si="26"/>
        <v>0</v>
      </c>
      <c r="AO65">
        <f t="shared" si="26"/>
        <v>0</v>
      </c>
      <c r="AP65">
        <f t="shared" si="26"/>
        <v>-1.5786003812319376E-3</v>
      </c>
      <c r="AQ65">
        <f t="shared" si="26"/>
        <v>-16.63355100620964</v>
      </c>
      <c r="AR65">
        <f t="shared" si="26"/>
        <v>-16.635129606590873</v>
      </c>
      <c r="AS65">
        <f t="shared" si="26"/>
        <v>2.5446621239427654E-2</v>
      </c>
      <c r="AT65">
        <f t="shared" si="26"/>
        <v>5.5013434566806973E-3</v>
      </c>
      <c r="AU65">
        <f t="shared" si="23"/>
        <v>-16.604181641894762</v>
      </c>
      <c r="AW65">
        <v>62</v>
      </c>
      <c r="AX65">
        <f>IF(Z65&gt;0, (R65*SUMPRODUCT(K65:$K$98, X65:$X$98)-K65*$AZ$3)/Z65, 0)</f>
        <v>420.81580780456198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0.22879502199999999</v>
      </c>
      <c r="Q66" s="4">
        <f t="shared" si="21"/>
        <v>12.5</v>
      </c>
      <c r="R66">
        <f t="shared" si="0"/>
        <v>500000</v>
      </c>
      <c r="S66">
        <f t="shared" si="1"/>
        <v>344.32501204476256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38.132493012618731</v>
      </c>
      <c r="AC66">
        <f t="shared" si="2"/>
        <v>23.750532154523423</v>
      </c>
      <c r="AE66">
        <f t="shared" si="3"/>
        <v>0</v>
      </c>
      <c r="AF66">
        <f t="shared" si="24"/>
        <v>0</v>
      </c>
      <c r="AG66">
        <f t="shared" si="24"/>
        <v>-0.86221343656831972</v>
      </c>
      <c r="AH66">
        <f t="shared" si="5"/>
        <v>-10366.203474215552</v>
      </c>
      <c r="AI66">
        <f t="shared" si="25"/>
        <v>-10367.065687652121</v>
      </c>
      <c r="AJ66">
        <f t="shared" si="7"/>
        <v>14.381960858095308</v>
      </c>
      <c r="AK66">
        <f t="shared" si="22"/>
        <v>2.6692745108833114</v>
      </c>
      <c r="AL66">
        <f t="shared" si="8"/>
        <v>-10350.014452283142</v>
      </c>
      <c r="AN66">
        <f t="shared" si="26"/>
        <v>0</v>
      </c>
      <c r="AO66">
        <f t="shared" si="26"/>
        <v>0</v>
      </c>
      <c r="AP66">
        <f t="shared" si="26"/>
        <v>-1.0728914897021862E-3</v>
      </c>
      <c r="AQ66">
        <f t="shared" si="26"/>
        <v>-12.89913960547034</v>
      </c>
      <c r="AR66">
        <f t="shared" si="26"/>
        <v>-12.900212496960043</v>
      </c>
      <c r="AS66">
        <f t="shared" si="26"/>
        <v>1.7896129607181954E-2</v>
      </c>
      <c r="AT66">
        <f t="shared" si="26"/>
        <v>3.3214999731435366E-3</v>
      </c>
      <c r="AU66">
        <f t="shared" si="23"/>
        <v>-12.878994867379717</v>
      </c>
      <c r="AW66">
        <v>63</v>
      </c>
      <c r="AX66">
        <f>IF(Z66&gt;0, (R66*SUMPRODUCT(K66:$K$98, X66:$X$98)-K66*$AZ$3)/Z66, 0)</f>
        <v>344.32501204476256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0.25248784600000002</v>
      </c>
      <c r="Q67" s="4">
        <f t="shared" si="21"/>
        <v>12.5</v>
      </c>
      <c r="R67">
        <f t="shared" ref="R67:R89" si="27">$C$6</f>
        <v>500000</v>
      </c>
      <c r="S67">
        <f t="shared" ref="S67:S89" si="28">AX67</f>
        <v>252.82836783306044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23.750532154523423</v>
      </c>
      <c r="AC67">
        <f t="shared" ref="AC67:AC89" si="29">S67*Z67</f>
        <v>12.861740895583726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-0.63589288881124384</v>
      </c>
      <c r="AH67">
        <f t="shared" ref="AH67:AH89" si="32">-X67*R67</f>
        <v>-8707.9365356557082</v>
      </c>
      <c r="AI67">
        <f t="shared" ref="AI67:AI89" si="33">SUM(AE67:AH67)</f>
        <v>-8708.5724285445194</v>
      </c>
      <c r="AJ67">
        <f t="shared" ref="AJ67:AJ89" si="34">AB67-AC67</f>
        <v>10.888791258939698</v>
      </c>
      <c r="AK67">
        <f t="shared" si="22"/>
        <v>1.6625372508166398</v>
      </c>
      <c r="AL67">
        <f t="shared" ref="AL67:AL89" si="35">SUM(AI67:AK67)</f>
        <v>-8696.0211000347626</v>
      </c>
      <c r="AN67">
        <f t="shared" ref="AN67:AT89" si="36">AE67*$K67</f>
        <v>0</v>
      </c>
      <c r="AO67">
        <f t="shared" si="36"/>
        <v>0</v>
      </c>
      <c r="AP67">
        <f t="shared" si="36"/>
        <v>-7.0649152998082871E-4</v>
      </c>
      <c r="AQ67">
        <f t="shared" si="36"/>
        <v>-9.6747164723798651</v>
      </c>
      <c r="AR67">
        <f t="shared" si="36"/>
        <v>-9.6754229639098455</v>
      </c>
      <c r="AS67">
        <f t="shared" si="36"/>
        <v>1.2097695903710123E-2</v>
      </c>
      <c r="AT67">
        <f t="shared" si="36"/>
        <v>1.8471168755721428E-3</v>
      </c>
      <c r="AU67">
        <f t="shared" si="23"/>
        <v>-9.661478151130563</v>
      </c>
      <c r="AW67">
        <v>64</v>
      </c>
      <c r="AX67">
        <f>IF(Z67&gt;0, (R67*SUMPRODUCT(K67:$K$98, X67:$X$98)-K67*$AZ$3)/Z67, 0)</f>
        <v>252.82836783306044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0.27661797300000002</v>
      </c>
      <c r="Q68" s="4">
        <f t="shared" si="21"/>
        <v>12.5</v>
      </c>
      <c r="R68">
        <f t="shared" si="27"/>
        <v>500000</v>
      </c>
      <c r="S68">
        <f t="shared" si="28"/>
        <v>137.27950771303458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12.861740895583726</v>
      </c>
      <c r="AC68">
        <f t="shared" si="29"/>
        <v>4.9819783040348016</v>
      </c>
      <c r="AE68">
        <f t="shared" si="30"/>
        <v>0</v>
      </c>
      <c r="AF68">
        <f t="shared" si="31"/>
        <v>0</v>
      </c>
      <c r="AG68">
        <f t="shared" si="31"/>
        <v>-0.45363455797505076</v>
      </c>
      <c r="AH68">
        <f t="shared" si="32"/>
        <v>-7035.9760779232265</v>
      </c>
      <c r="AI68">
        <f t="shared" si="33"/>
        <v>-7036.4297124812019</v>
      </c>
      <c r="AJ68">
        <f t="shared" si="34"/>
        <v>7.879762591548924</v>
      </c>
      <c r="AK68">
        <f t="shared" si="22"/>
        <v>0.9003218626908609</v>
      </c>
      <c r="AL68">
        <f t="shared" si="35"/>
        <v>-7027.6496280269621</v>
      </c>
      <c r="AN68">
        <f t="shared" si="36"/>
        <v>0</v>
      </c>
      <c r="AO68">
        <f t="shared" si="36"/>
        <v>0</v>
      </c>
      <c r="AP68">
        <f t="shared" si="36"/>
        <v>-4.499985354607632E-4</v>
      </c>
      <c r="AQ68">
        <f t="shared" si="36"/>
        <v>-6.9795805344630555</v>
      </c>
      <c r="AR68">
        <f t="shared" si="36"/>
        <v>-6.9800305329985166</v>
      </c>
      <c r="AS68">
        <f t="shared" si="36"/>
        <v>7.8166038359241182E-3</v>
      </c>
      <c r="AT68">
        <f t="shared" si="36"/>
        <v>8.9310550206467309E-4</v>
      </c>
      <c r="AU68">
        <f t="shared" si="23"/>
        <v>-6.9713208236605277</v>
      </c>
      <c r="AW68">
        <v>65</v>
      </c>
      <c r="AX68">
        <f>IF(Z68&gt;0, (R68*SUMPRODUCT(K68:$K$98, X68:$X$98)-K68*$AZ$3)/Z68, 0)</f>
        <v>137.27950771303458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0.30183517399999998</v>
      </c>
      <c r="Q69" s="4">
        <f t="shared" ref="Q69:Q89" si="48">$C$8</f>
        <v>12.5</v>
      </c>
      <c r="R69">
        <f t="shared" si="27"/>
        <v>500000</v>
      </c>
      <c r="S69">
        <f t="shared" si="28"/>
        <v>-15.815023554045961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4.9819783040348016</v>
      </c>
      <c r="AC69">
        <f t="shared" si="29"/>
        <v>-0.39496483682918537</v>
      </c>
      <c r="AE69">
        <f t="shared" si="30"/>
        <v>0</v>
      </c>
      <c r="AF69">
        <f t="shared" si="31"/>
        <v>0</v>
      </c>
      <c r="AG69">
        <f t="shared" si="31"/>
        <v>-0.31217534665648777</v>
      </c>
      <c r="AH69">
        <f t="shared" si="32"/>
        <v>-5476.9146295525015</v>
      </c>
      <c r="AI69">
        <f t="shared" si="33"/>
        <v>-5477.2268048991582</v>
      </c>
      <c r="AJ69">
        <f t="shared" si="34"/>
        <v>5.3769431408639869</v>
      </c>
      <c r="AK69">
        <f t="shared" si="22"/>
        <v>0.34873848128243612</v>
      </c>
      <c r="AL69">
        <f t="shared" si="35"/>
        <v>-5471.5011232770121</v>
      </c>
      <c r="AN69">
        <f t="shared" si="36"/>
        <v>0</v>
      </c>
      <c r="AO69">
        <f t="shared" si="36"/>
        <v>0</v>
      </c>
      <c r="AP69">
        <f t="shared" si="36"/>
        <v>-2.7649389629965266E-4</v>
      </c>
      <c r="AQ69">
        <f t="shared" si="36"/>
        <v>-4.8509066518051656</v>
      </c>
      <c r="AR69">
        <f t="shared" si="36"/>
        <v>-4.8511831457014649</v>
      </c>
      <c r="AS69">
        <f t="shared" si="36"/>
        <v>4.7623618428623239E-3</v>
      </c>
      <c r="AT69">
        <f t="shared" si="36"/>
        <v>3.0887788709820055E-4</v>
      </c>
      <c r="AU69">
        <f t="shared" si="23"/>
        <v>-4.8461119059715045</v>
      </c>
      <c r="AW69">
        <v>66</v>
      </c>
      <c r="AX69">
        <f>IF(Z69&gt;0, (R69*SUMPRODUCT(K69:$K$98, X69:$X$98)-K69*$AZ$3)/Z69, 0)</f>
        <v>-15.815023554045961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0.327222552</v>
      </c>
      <c r="Q70" s="4">
        <f t="shared" si="48"/>
        <v>12.5</v>
      </c>
      <c r="R70">
        <f t="shared" si="27"/>
        <v>500000</v>
      </c>
      <c r="S70">
        <f t="shared" si="28"/>
        <v>-230.47933744486983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-0.39496483682918537</v>
      </c>
      <c r="AC70">
        <f t="shared" si="29"/>
        <v>-3.8149452443494809</v>
      </c>
      <c r="AE70">
        <f t="shared" si="30"/>
        <v>0</v>
      </c>
      <c r="AF70">
        <f t="shared" si="31"/>
        <v>0</v>
      </c>
      <c r="AG70">
        <f t="shared" si="31"/>
        <v>-0.20690277958550232</v>
      </c>
      <c r="AH70">
        <f t="shared" si="32"/>
        <v>-4086.0325441768232</v>
      </c>
      <c r="AI70">
        <f t="shared" si="33"/>
        <v>-4086.2394469564088</v>
      </c>
      <c r="AJ70">
        <f t="shared" si="34"/>
        <v>3.4199804075202955</v>
      </c>
      <c r="AK70">
        <f t="shared" si="22"/>
        <v>-2.7647538578042977E-2</v>
      </c>
      <c r="AL70">
        <f t="shared" si="35"/>
        <v>-4082.8471140874667</v>
      </c>
      <c r="AN70">
        <f t="shared" si="36"/>
        <v>0</v>
      </c>
      <c r="AO70">
        <f t="shared" si="36"/>
        <v>0</v>
      </c>
      <c r="AP70">
        <f t="shared" si="36"/>
        <v>-1.6361957051523252E-4</v>
      </c>
      <c r="AQ70">
        <f t="shared" si="36"/>
        <v>-3.2312513699855598</v>
      </c>
      <c r="AR70">
        <f t="shared" si="36"/>
        <v>-3.2314149895560749</v>
      </c>
      <c r="AS70">
        <f t="shared" si="36"/>
        <v>2.7045345962485568E-3</v>
      </c>
      <c r="AT70">
        <f t="shared" si="36"/>
        <v>-2.1863787412644738E-5</v>
      </c>
      <c r="AU70">
        <f t="shared" si="23"/>
        <v>-3.2287323187472392</v>
      </c>
      <c r="AW70">
        <v>67</v>
      </c>
      <c r="AX70">
        <f>IF(Z70&gt;0, (R70*SUMPRODUCT(K70:$K$98, X70:$X$98)-K70*$AZ$3)/Z70, 0)</f>
        <v>-230.47933744486983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0.35219428400000002</v>
      </c>
      <c r="Q71" s="4">
        <f t="shared" si="48"/>
        <v>12.5</v>
      </c>
      <c r="R71">
        <f t="shared" si="27"/>
        <v>500000</v>
      </c>
      <c r="S71">
        <f t="shared" si="28"/>
        <v>-546.41736675646484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-3.8149452443494809</v>
      </c>
      <c r="AC71">
        <f t="shared" si="29"/>
        <v>-5.7685838962235501</v>
      </c>
      <c r="AE71">
        <f t="shared" si="30"/>
        <v>0</v>
      </c>
      <c r="AF71">
        <f t="shared" si="31"/>
        <v>0</v>
      </c>
      <c r="AG71">
        <f t="shared" si="31"/>
        <v>-0.1319637754759215</v>
      </c>
      <c r="AH71">
        <f t="shared" si="32"/>
        <v>-2914.7990525490322</v>
      </c>
      <c r="AI71">
        <f t="shared" si="33"/>
        <v>-2914.9310163245082</v>
      </c>
      <c r="AJ71">
        <f t="shared" si="34"/>
        <v>1.9536386518740692</v>
      </c>
      <c r="AK71">
        <f t="shared" si="22"/>
        <v>-0.26704616710446366</v>
      </c>
      <c r="AL71">
        <f t="shared" si="35"/>
        <v>-2913.2444238397388</v>
      </c>
      <c r="AN71">
        <f t="shared" si="36"/>
        <v>0</v>
      </c>
      <c r="AO71">
        <f t="shared" si="36"/>
        <v>0</v>
      </c>
      <c r="AP71">
        <f t="shared" si="36"/>
        <v>-9.3176336896500338E-5</v>
      </c>
      <c r="AQ71">
        <f t="shared" si="36"/>
        <v>-2.0580670530714222</v>
      </c>
      <c r="AR71">
        <f t="shared" si="36"/>
        <v>-2.058160229408319</v>
      </c>
      <c r="AS71">
        <f t="shared" si="36"/>
        <v>1.3794156202681337E-3</v>
      </c>
      <c r="AT71">
        <f t="shared" si="36"/>
        <v>-1.8855465102682475E-4</v>
      </c>
      <c r="AU71">
        <f t="shared" si="23"/>
        <v>-2.056969368439078</v>
      </c>
      <c r="AW71">
        <v>68</v>
      </c>
      <c r="AX71">
        <f>IF(Z71&gt;0, (R71*SUMPRODUCT(K71:$K$98, X71:$X$98)-K71*$AZ$3)/Z71, 0)</f>
        <v>-546.41736675646484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0.377763185</v>
      </c>
      <c r="Q72" s="4">
        <f t="shared" si="48"/>
        <v>12.5</v>
      </c>
      <c r="R72">
        <f t="shared" si="27"/>
        <v>500000</v>
      </c>
      <c r="S72">
        <f t="shared" si="28"/>
        <v>-1034.421075468003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-5.7685838962235501</v>
      </c>
      <c r="AC72">
        <f t="shared" si="29"/>
        <v>-6.6859253081239975</v>
      </c>
      <c r="AE72">
        <f t="shared" si="30"/>
        <v>0</v>
      </c>
      <c r="AF72">
        <f t="shared" si="31"/>
        <v>0</v>
      </c>
      <c r="AG72">
        <f t="shared" si="31"/>
        <v>-8.0793081592753294E-2</v>
      </c>
      <c r="AH72">
        <f t="shared" si="32"/>
        <v>-1994.0422451363597</v>
      </c>
      <c r="AI72">
        <f t="shared" si="33"/>
        <v>-1994.1230382179524</v>
      </c>
      <c r="AJ72">
        <f t="shared" si="34"/>
        <v>0.91734141190044749</v>
      </c>
      <c r="AK72">
        <f t="shared" ref="AK72:AK89" si="49">G72*SUM(AB72:AB72, AE72:AF72)</f>
        <v>-0.40380087273564852</v>
      </c>
      <c r="AL72">
        <f t="shared" si="35"/>
        <v>-1993.6094976787876</v>
      </c>
      <c r="AN72">
        <f t="shared" si="36"/>
        <v>0</v>
      </c>
      <c r="AO72">
        <f t="shared" si="36"/>
        <v>0</v>
      </c>
      <c r="AP72">
        <f t="shared" si="36"/>
        <v>-5.0933914049000316E-5</v>
      </c>
      <c r="AQ72">
        <f t="shared" si="36"/>
        <v>-1.2570924925948206</v>
      </c>
      <c r="AR72">
        <f t="shared" si="36"/>
        <v>-1.2571434265088697</v>
      </c>
      <c r="AS72">
        <f t="shared" si="36"/>
        <v>5.783142282261562E-4</v>
      </c>
      <c r="AT72">
        <f t="shared" si="36"/>
        <v>-2.5456584325499475E-4</v>
      </c>
      <c r="AU72">
        <f t="shared" si="23"/>
        <v>-1.2568196781238985</v>
      </c>
      <c r="AW72">
        <v>69</v>
      </c>
      <c r="AX72">
        <f>IF(Z72&gt;0, (R72*SUMPRODUCT(K72:$K$98, X72:$X$98)-K72*$AZ$3)/Z72, 0)</f>
        <v>-1034.421075468003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0.40377970400000002</v>
      </c>
      <c r="Q73" s="4">
        <f t="shared" si="48"/>
        <v>12.5</v>
      </c>
      <c r="R73">
        <f t="shared" si="27"/>
        <v>500000</v>
      </c>
      <c r="S73">
        <f t="shared" si="28"/>
        <v>-1827.5287149464468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-6.6859253081239975</v>
      </c>
      <c r="AC73">
        <f t="shared" si="29"/>
        <v>-6.9245127639590223</v>
      </c>
      <c r="AE73">
        <f t="shared" si="30"/>
        <v>0</v>
      </c>
      <c r="AF73">
        <f t="shared" si="31"/>
        <v>0</v>
      </c>
      <c r="AG73">
        <f t="shared" si="31"/>
        <v>-4.7362544206055984E-2</v>
      </c>
      <c r="AH73">
        <f t="shared" si="32"/>
        <v>-1304.9042628307909</v>
      </c>
      <c r="AI73">
        <f t="shared" si="33"/>
        <v>-1304.9516253749969</v>
      </c>
      <c r="AJ73">
        <f t="shared" si="34"/>
        <v>0.23858745583502472</v>
      </c>
      <c r="AK73">
        <f t="shared" si="49"/>
        <v>-0.46801477156867988</v>
      </c>
      <c r="AL73">
        <f t="shared" si="35"/>
        <v>-1305.1810526907307</v>
      </c>
      <c r="AN73">
        <f t="shared" si="36"/>
        <v>0</v>
      </c>
      <c r="AO73">
        <f t="shared" si="36"/>
        <v>0</v>
      </c>
      <c r="AP73">
        <f t="shared" si="36"/>
        <v>-2.6659369794860284E-5</v>
      </c>
      <c r="AQ73">
        <f t="shared" si="36"/>
        <v>-0.73450288350952808</v>
      </c>
      <c r="AR73">
        <f t="shared" si="36"/>
        <v>-0.73452954287932293</v>
      </c>
      <c r="AS73">
        <f t="shared" si="36"/>
        <v>1.3429580948709944E-4</v>
      </c>
      <c r="AT73">
        <f t="shared" si="36"/>
        <v>-2.6343557074180865E-4</v>
      </c>
      <c r="AU73">
        <f t="shared" si="23"/>
        <v>-0.73465868264057765</v>
      </c>
      <c r="AW73">
        <v>70</v>
      </c>
      <c r="AX73">
        <f>IF(Z73&gt;0, (R73*SUMPRODUCT(K73:$K$98, X73:$X$98)-K73*$AZ$3)/Z73, 0)</f>
        <v>-1827.5287149464468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0.43007572599999999</v>
      </c>
      <c r="Q74" s="4">
        <f t="shared" si="48"/>
        <v>12.5</v>
      </c>
      <c r="R74">
        <f t="shared" si="27"/>
        <v>500000</v>
      </c>
      <c r="S74">
        <f t="shared" si="28"/>
        <v>-3181.4569867153937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-6.9245127639590223</v>
      </c>
      <c r="AC74">
        <f t="shared" si="29"/>
        <v>-6.7496361503615869</v>
      </c>
      <c r="AE74">
        <f t="shared" si="30"/>
        <v>0</v>
      </c>
      <c r="AF74">
        <f t="shared" si="31"/>
        <v>0</v>
      </c>
      <c r="AG74">
        <f t="shared" si="31"/>
        <v>-2.6519438179368804E-2</v>
      </c>
      <c r="AH74">
        <f t="shared" si="32"/>
        <v>-814.77922338506482</v>
      </c>
      <c r="AI74">
        <f t="shared" si="33"/>
        <v>-814.80574282324415</v>
      </c>
      <c r="AJ74">
        <f t="shared" si="34"/>
        <v>-0.17487661359743534</v>
      </c>
      <c r="AK74">
        <f t="shared" si="49"/>
        <v>-0.48471589347713162</v>
      </c>
      <c r="AL74">
        <f t="shared" si="35"/>
        <v>-815.46533533031879</v>
      </c>
      <c r="AN74">
        <f t="shared" si="36"/>
        <v>0</v>
      </c>
      <c r="AO74">
        <f t="shared" si="36"/>
        <v>0</v>
      </c>
      <c r="AP74">
        <f t="shared" si="36"/>
        <v>-1.3327882390789886E-5</v>
      </c>
      <c r="AQ74">
        <f t="shared" si="36"/>
        <v>-0.40948385068667881</v>
      </c>
      <c r="AR74">
        <f t="shared" si="36"/>
        <v>-0.40949717856906959</v>
      </c>
      <c r="AS74">
        <f t="shared" si="36"/>
        <v>-8.7887794724831537E-5</v>
      </c>
      <c r="AT74">
        <f t="shared" si="36"/>
        <v>-2.436038191124157E-4</v>
      </c>
      <c r="AU74">
        <f t="shared" si="23"/>
        <v>-0.40982867018290686</v>
      </c>
      <c r="AW74">
        <v>71</v>
      </c>
      <c r="AX74">
        <f>IF(Z74&gt;0, (R74*SUMPRODUCT(K74:$K$98, X74:$X$98)-K74*$AZ$3)/Z74, 0)</f>
        <v>-3181.4569867153937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0.45648519999999998</v>
      </c>
      <c r="Q75" s="4">
        <f t="shared" si="48"/>
        <v>12.5</v>
      </c>
      <c r="R75">
        <f t="shared" si="27"/>
        <v>500000</v>
      </c>
      <c r="S75">
        <f t="shared" si="28"/>
        <v>-5607.6335820412469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-6.7496361503615869</v>
      </c>
      <c r="AC75">
        <f t="shared" si="29"/>
        <v>-6.3471740214884784</v>
      </c>
      <c r="AE75">
        <f t="shared" si="30"/>
        <v>0</v>
      </c>
      <c r="AF75">
        <f t="shared" si="31"/>
        <v>0</v>
      </c>
      <c r="AG75">
        <f t="shared" si="31"/>
        <v>-1.4148512756378311E-2</v>
      </c>
      <c r="AH75">
        <f t="shared" si="32"/>
        <v>-484.22924164787213</v>
      </c>
      <c r="AI75">
        <f t="shared" si="33"/>
        <v>-484.24339016062851</v>
      </c>
      <c r="AJ75">
        <f t="shared" si="34"/>
        <v>-0.4024621288731085</v>
      </c>
      <c r="AK75">
        <f t="shared" si="49"/>
        <v>-0.47247453052531113</v>
      </c>
      <c r="AL75">
        <f t="shared" si="35"/>
        <v>-485.11832682002688</v>
      </c>
      <c r="AN75">
        <f t="shared" si="36"/>
        <v>0</v>
      </c>
      <c r="AO75">
        <f t="shared" si="36"/>
        <v>0</v>
      </c>
      <c r="AP75">
        <f t="shared" si="36"/>
        <v>-6.3487700965587385E-6</v>
      </c>
      <c r="AQ75">
        <f t="shared" si="36"/>
        <v>-0.21728503781200709</v>
      </c>
      <c r="AR75">
        <f t="shared" si="36"/>
        <v>-0.21729138658210365</v>
      </c>
      <c r="AS75">
        <f t="shared" si="36"/>
        <v>-1.8059421317163352E-4</v>
      </c>
      <c r="AT75">
        <f t="shared" si="36"/>
        <v>-2.1201042275149773E-4</v>
      </c>
      <c r="AU75">
        <f t="shared" si="23"/>
        <v>-0.21768399121802676</v>
      </c>
      <c r="AW75">
        <v>72</v>
      </c>
      <c r="AX75">
        <f>IF(Z75&gt;0, (R75*SUMPRODUCT(K75:$K$98, X75:$X$98)-K75*$AZ$3)/Z75, 0)</f>
        <v>-5607.6335820412469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0.483034941</v>
      </c>
      <c r="Q76" s="4">
        <f t="shared" si="48"/>
        <v>12.5</v>
      </c>
      <c r="R76">
        <f t="shared" si="27"/>
        <v>500000</v>
      </c>
      <c r="S76">
        <f t="shared" si="28"/>
        <v>-10176.475688969324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-6.3471740214884784</v>
      </c>
      <c r="AC76">
        <f t="shared" si="29"/>
        <v>-5.8395072918363899</v>
      </c>
      <c r="AE76">
        <f t="shared" si="30"/>
        <v>0</v>
      </c>
      <c r="AF76">
        <f t="shared" si="31"/>
        <v>0</v>
      </c>
      <c r="AG76">
        <f t="shared" si="31"/>
        <v>-7.1728016042995829E-3</v>
      </c>
      <c r="AH76">
        <f t="shared" si="32"/>
        <v>-273.36904098059779</v>
      </c>
      <c r="AI76">
        <f t="shared" si="33"/>
        <v>-273.37621378220211</v>
      </c>
      <c r="AJ76">
        <f t="shared" si="34"/>
        <v>-0.50766672965208848</v>
      </c>
      <c r="AK76">
        <f t="shared" si="49"/>
        <v>-0.44430218150419354</v>
      </c>
      <c r="AL76">
        <f t="shared" si="35"/>
        <v>-274.32818269335843</v>
      </c>
      <c r="AN76">
        <f t="shared" si="36"/>
        <v>0</v>
      </c>
      <c r="AO76">
        <f t="shared" si="36"/>
        <v>0</v>
      </c>
      <c r="AP76">
        <f t="shared" si="36"/>
        <v>-2.8737541130172644E-6</v>
      </c>
      <c r="AQ76">
        <f t="shared" si="36"/>
        <v>-0.10952420675049337</v>
      </c>
      <c r="AR76">
        <f t="shared" si="36"/>
        <v>-0.1095270805046064</v>
      </c>
      <c r="AS76">
        <f t="shared" si="36"/>
        <v>-2.0339463334733822E-4</v>
      </c>
      <c r="AT76">
        <f t="shared" si="36"/>
        <v>-1.7800788199061018E-4</v>
      </c>
      <c r="AU76">
        <f t="shared" si="23"/>
        <v>-0.10990848301994437</v>
      </c>
      <c r="AW76">
        <v>73</v>
      </c>
      <c r="AX76">
        <f>IF(Z76&gt;0, (R76*SUMPRODUCT(K76:$K$98, X76:$X$98)-K76*$AZ$3)/Z76, 0)</f>
        <v>-10176.475688969324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0.509773425</v>
      </c>
      <c r="Q77" s="4">
        <f t="shared" si="48"/>
        <v>12.5</v>
      </c>
      <c r="R77">
        <f t="shared" si="27"/>
        <v>500000</v>
      </c>
      <c r="S77">
        <f t="shared" si="28"/>
        <v>-19239.532131192464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-5.8395072918363899</v>
      </c>
      <c r="AC77">
        <f t="shared" si="29"/>
        <v>-5.3017531347796547</v>
      </c>
      <c r="AE77">
        <f t="shared" si="30"/>
        <v>0</v>
      </c>
      <c r="AF77">
        <f t="shared" si="31"/>
        <v>0</v>
      </c>
      <c r="AG77">
        <f t="shared" si="31"/>
        <v>-3.444569947587294E-3</v>
      </c>
      <c r="AH77">
        <f t="shared" si="32"/>
        <v>-146.26014562677173</v>
      </c>
      <c r="AI77">
        <f t="shared" si="33"/>
        <v>-146.26359019671932</v>
      </c>
      <c r="AJ77">
        <f t="shared" si="34"/>
        <v>-0.53775415705673524</v>
      </c>
      <c r="AK77">
        <f t="shared" si="49"/>
        <v>-0.40876551042854736</v>
      </c>
      <c r="AL77">
        <f t="shared" si="35"/>
        <v>-147.21010986420458</v>
      </c>
      <c r="AN77">
        <f t="shared" si="36"/>
        <v>0</v>
      </c>
      <c r="AO77">
        <f t="shared" si="36"/>
        <v>0</v>
      </c>
      <c r="AP77">
        <f t="shared" si="36"/>
        <v>-1.2321902634700391E-6</v>
      </c>
      <c r="AQ77">
        <f t="shared" si="36"/>
        <v>-5.2320124171451717E-2</v>
      </c>
      <c r="AR77">
        <f t="shared" si="36"/>
        <v>-5.2321356361715185E-2</v>
      </c>
      <c r="AS77">
        <f t="shared" si="36"/>
        <v>-1.9236521439489656E-4</v>
      </c>
      <c r="AT77">
        <f t="shared" si="36"/>
        <v>-1.4622344433597899E-4</v>
      </c>
      <c r="AU77">
        <f t="shared" si="23"/>
        <v>-5.2659945020446054E-2</v>
      </c>
      <c r="AW77">
        <v>74</v>
      </c>
      <c r="AX77">
        <f>IF(Z77&gt;0, (R77*SUMPRODUCT(K77:$K$98, X77:$X$98)-K77*$AZ$3)/Z77, 0)</f>
        <v>-19239.532131192464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0.53654903799999998</v>
      </c>
      <c r="Q78" s="4">
        <f t="shared" si="48"/>
        <v>12.5</v>
      </c>
      <c r="R78">
        <f t="shared" si="27"/>
        <v>500000</v>
      </c>
      <c r="S78">
        <f t="shared" si="28"/>
        <v>-38222.781233107511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-5.3017531347796547</v>
      </c>
      <c r="AC78">
        <f t="shared" si="29"/>
        <v>-4.7761461484089383</v>
      </c>
      <c r="AE78">
        <f t="shared" si="30"/>
        <v>0</v>
      </c>
      <c r="AF78">
        <f t="shared" si="31"/>
        <v>0</v>
      </c>
      <c r="AG78">
        <f t="shared" si="31"/>
        <v>-1.5619435564097482E-3</v>
      </c>
      <c r="AH78">
        <f t="shared" si="32"/>
        <v>-73.927227668066919</v>
      </c>
      <c r="AI78">
        <f t="shared" si="33"/>
        <v>-73.92878961162333</v>
      </c>
      <c r="AJ78">
        <f t="shared" si="34"/>
        <v>-0.52560698637071646</v>
      </c>
      <c r="AK78">
        <f t="shared" si="49"/>
        <v>-0.37112271943457587</v>
      </c>
      <c r="AL78">
        <f t="shared" si="35"/>
        <v>-74.825519317428629</v>
      </c>
      <c r="AN78">
        <f t="shared" si="36"/>
        <v>0</v>
      </c>
      <c r="AO78">
        <f t="shared" si="36"/>
        <v>0</v>
      </c>
      <c r="AP78">
        <f t="shared" si="36"/>
        <v>-4.9887308958707388E-7</v>
      </c>
      <c r="AQ78">
        <f t="shared" si="36"/>
        <v>-2.3611803589207715E-2</v>
      </c>
      <c r="AR78">
        <f t="shared" si="36"/>
        <v>-2.3612302462297303E-2</v>
      </c>
      <c r="AS78">
        <f t="shared" si="36"/>
        <v>-1.6787494024561532E-4</v>
      </c>
      <c r="AT78">
        <f t="shared" si="36"/>
        <v>-1.1853382082887164E-4</v>
      </c>
      <c r="AU78">
        <f t="shared" si="23"/>
        <v>-2.3898711223371789E-2</v>
      </c>
      <c r="AW78">
        <v>75</v>
      </c>
      <c r="AX78">
        <f>IF(Z78&gt;0, (R78*SUMPRODUCT(K78:$K$98, X78:$X$98)-K78*$AZ$3)/Z78, 0)</f>
        <v>-38222.781233107511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0.56320604299999999</v>
      </c>
      <c r="Q79" s="4">
        <f t="shared" si="48"/>
        <v>12.5</v>
      </c>
      <c r="R79">
        <f t="shared" si="27"/>
        <v>500000</v>
      </c>
      <c r="S79">
        <f t="shared" si="28"/>
        <v>-80324.99285072746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-4.7761461484089383</v>
      </c>
      <c r="AC79">
        <f t="shared" si="29"/>
        <v>-4.2837516032997813</v>
      </c>
      <c r="AE79">
        <f t="shared" si="30"/>
        <v>0</v>
      </c>
      <c r="AF79">
        <f t="shared" si="31"/>
        <v>0</v>
      </c>
      <c r="AG79">
        <f t="shared" si="31"/>
        <v>-6.6662807105076916E-4</v>
      </c>
      <c r="AH79">
        <f t="shared" si="32"/>
        <v>-35.18784199179526</v>
      </c>
      <c r="AI79">
        <f t="shared" si="33"/>
        <v>-35.188508619866312</v>
      </c>
      <c r="AJ79">
        <f t="shared" si="34"/>
        <v>-0.49239454510915692</v>
      </c>
      <c r="AK79">
        <f t="shared" si="49"/>
        <v>-0.33433023038862569</v>
      </c>
      <c r="AL79">
        <f t="shared" si="35"/>
        <v>-36.015233395364092</v>
      </c>
      <c r="AN79">
        <f t="shared" si="36"/>
        <v>0</v>
      </c>
      <c r="AO79">
        <f t="shared" si="36"/>
        <v>0</v>
      </c>
      <c r="AP79">
        <f t="shared" si="36"/>
        <v>-1.9010358923721675E-7</v>
      </c>
      <c r="AQ79">
        <f t="shared" si="36"/>
        <v>-1.0034583526625727E-2</v>
      </c>
      <c r="AR79">
        <f t="shared" si="36"/>
        <v>-1.0034773630214966E-2</v>
      </c>
      <c r="AS79">
        <f t="shared" si="36"/>
        <v>-1.4041708474491843E-4</v>
      </c>
      <c r="AT79">
        <f t="shared" si="36"/>
        <v>-9.5341584831855857E-5</v>
      </c>
      <c r="AU79">
        <f t="shared" si="23"/>
        <v>-1.0270532299791739E-2</v>
      </c>
      <c r="AW79">
        <v>76</v>
      </c>
      <c r="AX79">
        <f>IF(Z79&gt;0, (R79*SUMPRODUCT(K79:$K$98, X79:$X$98)-K79*$AZ$3)/Z79, 0)</f>
        <v>-80324.99285072746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0.59415461300000005</v>
      </c>
      <c r="Q80" s="4">
        <f t="shared" si="48"/>
        <v>12.5</v>
      </c>
      <c r="R80">
        <f t="shared" si="27"/>
        <v>500000</v>
      </c>
      <c r="S80">
        <f t="shared" si="28"/>
        <v>-181571.2782390895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-4.2837516032997813</v>
      </c>
      <c r="AC80">
        <f t="shared" si="29"/>
        <v>-3.8330662326314378</v>
      </c>
      <c r="AE80">
        <f t="shared" si="30"/>
        <v>0</v>
      </c>
      <c r="AF80">
        <f t="shared" si="31"/>
        <v>0</v>
      </c>
      <c r="AG80">
        <f t="shared" si="31"/>
        <v>-2.6388164677015516E-4</v>
      </c>
      <c r="AH80">
        <f t="shared" si="32"/>
        <v>-15.843205742804253</v>
      </c>
      <c r="AI80">
        <f t="shared" si="33"/>
        <v>-15.843469624451023</v>
      </c>
      <c r="AJ80">
        <f t="shared" si="34"/>
        <v>-0.45068537066834358</v>
      </c>
      <c r="AK80">
        <f t="shared" si="49"/>
        <v>-0.2998626122309847</v>
      </c>
      <c r="AL80">
        <f t="shared" si="35"/>
        <v>-16.594017607350352</v>
      </c>
      <c r="AN80">
        <f t="shared" si="36"/>
        <v>0</v>
      </c>
      <c r="AO80">
        <f t="shared" si="36"/>
        <v>0</v>
      </c>
      <c r="AP80">
        <f t="shared" si="36"/>
        <v>-6.7188954331870605E-8</v>
      </c>
      <c r="AQ80">
        <f t="shared" si="36"/>
        <v>-4.0339615890410529E-3</v>
      </c>
      <c r="AR80">
        <f t="shared" si="36"/>
        <v>-4.0340287779953845E-3</v>
      </c>
      <c r="AS80">
        <f t="shared" si="36"/>
        <v>-1.1475250044294585E-4</v>
      </c>
      <c r="AT80">
        <f t="shared" si="36"/>
        <v>-7.6350347231885307E-5</v>
      </c>
      <c r="AU80">
        <f t="shared" si="23"/>
        <v>-4.2251316256702162E-3</v>
      </c>
      <c r="AW80">
        <v>77</v>
      </c>
      <c r="AX80">
        <f>IF(Z80&gt;0, (R80*SUMPRODUCT(K80:$K$98, X80:$X$98)-K80*$AZ$3)/Z80, 0)</f>
        <v>-181571.2782390895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0.62493506799999998</v>
      </c>
      <c r="Q81" s="4">
        <f t="shared" si="48"/>
        <v>12.5</v>
      </c>
      <c r="R81">
        <f t="shared" si="27"/>
        <v>500000</v>
      </c>
      <c r="S81">
        <f t="shared" si="28"/>
        <v>-444514.05893730931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-3.8330662326314378</v>
      </c>
      <c r="AC81">
        <f t="shared" si="29"/>
        <v>-3.4257430922606855</v>
      </c>
      <c r="AE81">
        <f t="shared" si="30"/>
        <v>0</v>
      </c>
      <c r="AF81">
        <f t="shared" si="31"/>
        <v>0</v>
      </c>
      <c r="AG81">
        <f t="shared" si="31"/>
        <v>-9.6333935434194691E-5</v>
      </c>
      <c r="AH81">
        <f t="shared" si="32"/>
        <v>-6.5963557947303553</v>
      </c>
      <c r="AI81">
        <f t="shared" si="33"/>
        <v>-6.5964521286657893</v>
      </c>
      <c r="AJ81">
        <f t="shared" si="34"/>
        <v>-0.40732314037075223</v>
      </c>
      <c r="AK81">
        <f t="shared" si="49"/>
        <v>-0.26831463628420066</v>
      </c>
      <c r="AL81">
        <f t="shared" si="35"/>
        <v>-7.2720899053207422</v>
      </c>
      <c r="AN81">
        <f t="shared" si="36"/>
        <v>0</v>
      </c>
      <c r="AO81">
        <f t="shared" si="36"/>
        <v>0</v>
      </c>
      <c r="AP81">
        <f t="shared" si="36"/>
        <v>-2.1900295575281642E-8</v>
      </c>
      <c r="AQ81">
        <f t="shared" si="36"/>
        <v>-1.49959763372273E-3</v>
      </c>
      <c r="AR81">
        <f t="shared" si="36"/>
        <v>-1.4996195340183053E-3</v>
      </c>
      <c r="AS81">
        <f t="shared" si="36"/>
        <v>-9.2599737865634721E-5</v>
      </c>
      <c r="AT81">
        <f t="shared" si="36"/>
        <v>-6.0997921607927769E-5</v>
      </c>
      <c r="AU81">
        <f t="shared" si="23"/>
        <v>-1.6532171934918677E-3</v>
      </c>
      <c r="AW81">
        <v>78</v>
      </c>
      <c r="AX81">
        <f>IF(Z81&gt;0, (R81*SUMPRODUCT(K81:$K$98, X81:$X$98)-K81*$AZ$3)/Z81, 0)</f>
        <v>-444514.05893730931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0.65550924799999999</v>
      </c>
      <c r="Q82" s="4">
        <f t="shared" si="48"/>
        <v>12.5</v>
      </c>
      <c r="R82">
        <f t="shared" si="27"/>
        <v>500000</v>
      </c>
      <c r="S82">
        <f t="shared" si="28"/>
        <v>-1187031.6070532666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-3.4257430922606855</v>
      </c>
      <c r="AC82">
        <f t="shared" si="29"/>
        <v>-3.0599595631445928</v>
      </c>
      <c r="AE82">
        <f t="shared" si="30"/>
        <v>0</v>
      </c>
      <c r="AF82">
        <f t="shared" si="31"/>
        <v>0</v>
      </c>
      <c r="AG82">
        <f t="shared" si="31"/>
        <v>-3.2222810506503225E-5</v>
      </c>
      <c r="AH82">
        <f t="shared" si="32"/>
        <v>-2.525911422933981</v>
      </c>
      <c r="AI82">
        <f t="shared" si="33"/>
        <v>-2.5259436457444875</v>
      </c>
      <c r="AJ82">
        <f t="shared" si="34"/>
        <v>-0.36578352911609269</v>
      </c>
      <c r="AK82">
        <f t="shared" si="49"/>
        <v>-0.239802016458248</v>
      </c>
      <c r="AL82">
        <f t="shared" si="35"/>
        <v>-3.1315291913188283</v>
      </c>
      <c r="AN82">
        <f t="shared" si="36"/>
        <v>0</v>
      </c>
      <c r="AO82">
        <f t="shared" si="36"/>
        <v>0</v>
      </c>
      <c r="AP82">
        <f t="shared" si="36"/>
        <v>-6.5405770857127037E-9</v>
      </c>
      <c r="AQ82">
        <f t="shared" si="36"/>
        <v>-5.1270879584037847E-4</v>
      </c>
      <c r="AR82">
        <f t="shared" si="36"/>
        <v>-5.1271533641746416E-4</v>
      </c>
      <c r="AS82">
        <f t="shared" si="36"/>
        <v>-7.4246638678056927E-5</v>
      </c>
      <c r="AT82">
        <f t="shared" si="36"/>
        <v>-4.8674946390476188E-5</v>
      </c>
      <c r="AU82">
        <f t="shared" si="23"/>
        <v>-6.3563692148599739E-4</v>
      </c>
      <c r="AW82">
        <v>79</v>
      </c>
      <c r="AX82">
        <f>IF(Z82&gt;0, (R82*SUMPRODUCT(K82:$K$98, X82:$X$98)-K82*$AZ$3)/Z82, 0)</f>
        <v>-1187031.6070532666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0.68583899100000001</v>
      </c>
      <c r="Q83" s="4">
        <f t="shared" si="48"/>
        <v>12.5</v>
      </c>
      <c r="R83">
        <f t="shared" si="27"/>
        <v>500000</v>
      </c>
      <c r="S83">
        <f t="shared" si="28"/>
        <v>-3485055.734582385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-3.0599595631445928</v>
      </c>
      <c r="AC83">
        <f t="shared" si="29"/>
        <v>-2.7325409087709556</v>
      </c>
      <c r="AE83">
        <f t="shared" si="30"/>
        <v>0</v>
      </c>
      <c r="AF83">
        <f t="shared" si="31"/>
        <v>0</v>
      </c>
      <c r="AG83">
        <f t="shared" si="31"/>
        <v>-9.8009225564738223E-6</v>
      </c>
      <c r="AH83">
        <f t="shared" si="32"/>
        <v>-0.88398639379857491</v>
      </c>
      <c r="AI83">
        <f t="shared" si="33"/>
        <v>-0.88399619472113133</v>
      </c>
      <c r="AJ83">
        <f t="shared" si="34"/>
        <v>-0.32741865437363726</v>
      </c>
      <c r="AK83">
        <f t="shared" si="49"/>
        <v>-0.21419716942012151</v>
      </c>
      <c r="AL83">
        <f t="shared" si="35"/>
        <v>-1.4256120185148902</v>
      </c>
      <c r="AN83">
        <f t="shared" si="36"/>
        <v>0</v>
      </c>
      <c r="AO83">
        <f t="shared" si="36"/>
        <v>0</v>
      </c>
      <c r="AP83">
        <f t="shared" si="36"/>
        <v>-1.7762397552077279E-9</v>
      </c>
      <c r="AQ83">
        <f t="shared" si="36"/>
        <v>-1.6020652817939004E-4</v>
      </c>
      <c r="AR83">
        <f t="shared" si="36"/>
        <v>-1.6020830441914523E-4</v>
      </c>
      <c r="AS83">
        <f t="shared" si="36"/>
        <v>-5.9338702774559209E-5</v>
      </c>
      <c r="AT83">
        <f t="shared" si="36"/>
        <v>-3.8819358645546613E-5</v>
      </c>
      <c r="AU83">
        <f t="shared" si="23"/>
        <v>-2.5836636583925104E-4</v>
      </c>
      <c r="AW83">
        <v>80</v>
      </c>
      <c r="AX83">
        <f>IF(Z83&gt;0, (R83*SUMPRODUCT(K83:$K$98, X83:$X$98)-K83*$AZ$3)/Z83, 0)</f>
        <v>-3485055.734582385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0.71588716699999999</v>
      </c>
      <c r="Q84" s="4">
        <f t="shared" si="48"/>
        <v>12.5</v>
      </c>
      <c r="R84">
        <f t="shared" si="27"/>
        <v>500000</v>
      </c>
      <c r="S84">
        <f t="shared" si="28"/>
        <v>-11352372.938011447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-2.7325409087709556</v>
      </c>
      <c r="AC84">
        <f t="shared" si="29"/>
        <v>-2.4399052553263867</v>
      </c>
      <c r="AE84">
        <f t="shared" si="30"/>
        <v>0</v>
      </c>
      <c r="AF84">
        <f t="shared" si="31"/>
        <v>0</v>
      </c>
      <c r="AG84">
        <f t="shared" si="31"/>
        <v>-2.6865586479686422E-6</v>
      </c>
      <c r="AH84">
        <f t="shared" si="32"/>
        <v>-0.28065418731761765</v>
      </c>
      <c r="AI84">
        <f t="shared" si="33"/>
        <v>-0.28065687387626564</v>
      </c>
      <c r="AJ84">
        <f t="shared" si="34"/>
        <v>-0.29263565344456888</v>
      </c>
      <c r="AK84">
        <f t="shared" si="49"/>
        <v>-0.1912778636139669</v>
      </c>
      <c r="AL84">
        <f t="shared" si="35"/>
        <v>-0.76457039093480139</v>
      </c>
      <c r="AN84">
        <f t="shared" si="36"/>
        <v>0</v>
      </c>
      <c r="AO84">
        <f t="shared" si="36"/>
        <v>0</v>
      </c>
      <c r="AP84">
        <f t="shared" si="36"/>
        <v>-4.3472331373858643E-10</v>
      </c>
      <c r="AQ84">
        <f t="shared" si="36"/>
        <v>-4.5413830223872628E-5</v>
      </c>
      <c r="AR84">
        <f t="shared" si="36"/>
        <v>-4.5414264947186372E-5</v>
      </c>
      <c r="AS84">
        <f t="shared" si="36"/>
        <v>-4.7352601470163195E-5</v>
      </c>
      <c r="AT84">
        <f t="shared" si="36"/>
        <v>-3.0951472724399517E-5</v>
      </c>
      <c r="AU84">
        <f t="shared" si="23"/>
        <v>-1.2371833914174909E-4</v>
      </c>
      <c r="AW84">
        <v>81</v>
      </c>
      <c r="AX84">
        <f>IF(Z84&gt;0, (R84*SUMPRODUCT(K84:$K$98, X84:$X$98)-K84*$AZ$3)/Z84, 0)</f>
        <v>-11352372.938011447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0.74578270000000002</v>
      </c>
      <c r="Q85" s="4">
        <f t="shared" si="48"/>
        <v>12.5</v>
      </c>
      <c r="R85">
        <f t="shared" si="27"/>
        <v>500000</v>
      </c>
      <c r="S85">
        <f t="shared" si="28"/>
        <v>-41504956.997487664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-2.4399052553263867</v>
      </c>
      <c r="AC85">
        <f t="shared" si="29"/>
        <v>-2.1785257941809428</v>
      </c>
      <c r="AE85">
        <f t="shared" si="30"/>
        <v>0</v>
      </c>
      <c r="AF85">
        <f t="shared" si="31"/>
        <v>0</v>
      </c>
      <c r="AG85">
        <f t="shared" si="31"/>
        <v>-6.5610409929855211E-7</v>
      </c>
      <c r="AH85">
        <f t="shared" si="32"/>
        <v>-8.0143558487616146E-2</v>
      </c>
      <c r="AI85">
        <f t="shared" si="33"/>
        <v>-8.0144214591715446E-2</v>
      </c>
      <c r="AJ85">
        <f t="shared" si="34"/>
        <v>-0.26137946114544386</v>
      </c>
      <c r="AK85">
        <f t="shared" si="49"/>
        <v>-0.17079336787284707</v>
      </c>
      <c r="AL85">
        <f t="shared" si="35"/>
        <v>-0.51231704361000641</v>
      </c>
      <c r="AN85">
        <f t="shared" si="36"/>
        <v>0</v>
      </c>
      <c r="AO85">
        <f t="shared" si="36"/>
        <v>0</v>
      </c>
      <c r="AP85">
        <f t="shared" si="36"/>
        <v>-9.4791923150259344E-11</v>
      </c>
      <c r="AQ85">
        <f t="shared" si="36"/>
        <v>-1.1578897381175362E-5</v>
      </c>
      <c r="AR85">
        <f t="shared" si="36"/>
        <v>-1.1578992173098512E-5</v>
      </c>
      <c r="AS85">
        <f t="shared" si="36"/>
        <v>-3.7763308932902728E-5</v>
      </c>
      <c r="AT85">
        <f t="shared" si="36"/>
        <v>-2.4675705912042941E-5</v>
      </c>
      <c r="AU85">
        <f t="shared" si="23"/>
        <v>-7.4018007018044181E-5</v>
      </c>
      <c r="AW85">
        <v>82</v>
      </c>
      <c r="AX85">
        <f>IF(Z85&gt;0, (R85*SUMPRODUCT(K85:$K$98, X85:$X$98)-K85*$AZ$3)/Z85, 0)</f>
        <v>-41504956.997487664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0.77567720100000004</v>
      </c>
      <c r="Q86" s="4">
        <f t="shared" si="48"/>
        <v>12.5</v>
      </c>
      <c r="R86">
        <f t="shared" si="27"/>
        <v>500000</v>
      </c>
      <c r="S86">
        <f t="shared" si="28"/>
        <v>-172908285.15804392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-2.1785257941809428</v>
      </c>
      <c r="AC86">
        <f t="shared" si="29"/>
        <v>-1.9451223061357634</v>
      </c>
      <c r="AE86">
        <f t="shared" si="30"/>
        <v>0</v>
      </c>
      <c r="AF86">
        <f t="shared" si="31"/>
        <v>0</v>
      </c>
      <c r="AG86">
        <f t="shared" si="31"/>
        <v>-1.4061806699703957E-7</v>
      </c>
      <c r="AH86">
        <f t="shared" si="32"/>
        <v>-2.0356999652341081E-2</v>
      </c>
      <c r="AI86">
        <f t="shared" si="33"/>
        <v>-2.0357140270408077E-2</v>
      </c>
      <c r="AJ86">
        <f t="shared" si="34"/>
        <v>-0.23340348804517941</v>
      </c>
      <c r="AK86">
        <f t="shared" si="49"/>
        <v>-0.15249680559266601</v>
      </c>
      <c r="AL86">
        <f t="shared" si="35"/>
        <v>-0.40625743390825353</v>
      </c>
      <c r="AN86">
        <f t="shared" si="36"/>
        <v>0</v>
      </c>
      <c r="AO86">
        <f t="shared" si="36"/>
        <v>0</v>
      </c>
      <c r="AP86">
        <f t="shared" si="36"/>
        <v>-1.8139348475139707E-11</v>
      </c>
      <c r="AQ86">
        <f t="shared" si="36"/>
        <v>-2.6259976295214383E-6</v>
      </c>
      <c r="AR86">
        <f t="shared" si="36"/>
        <v>-2.6260157688699134E-6</v>
      </c>
      <c r="AS86">
        <f t="shared" si="36"/>
        <v>-3.0108415620972429E-5</v>
      </c>
      <c r="AT86">
        <f t="shared" si="36"/>
        <v>-1.9671673470303351E-5</v>
      </c>
      <c r="AU86">
        <f t="shared" si="23"/>
        <v>-5.2406104860145699E-5</v>
      </c>
      <c r="AW86">
        <v>83</v>
      </c>
      <c r="AX86">
        <f>IF(Z86&gt;0, (R86*SUMPRODUCT(K86:$K$98, X86:$X$98)-K86*$AZ$3)/Z86, 0)</f>
        <v>-172908285.15804392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0.80557273399999996</v>
      </c>
      <c r="Q87" s="4">
        <f t="shared" si="48"/>
        <v>12.5</v>
      </c>
      <c r="R87">
        <f t="shared" si="27"/>
        <v>500000</v>
      </c>
      <c r="S87">
        <f t="shared" si="28"/>
        <v>-837092059.51022935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-1.9451223061357634</v>
      </c>
      <c r="AC87">
        <f t="shared" si="29"/>
        <v>-1.7367186223632494</v>
      </c>
      <c r="AE87">
        <f t="shared" si="30"/>
        <v>0</v>
      </c>
      <c r="AF87">
        <f t="shared" si="31"/>
        <v>0</v>
      </c>
      <c r="AG87">
        <f t="shared" si="31"/>
        <v>-2.5933805646468843E-8</v>
      </c>
      <c r="AH87">
        <f t="shared" si="32"/>
        <v>-4.5311232272240137E-3</v>
      </c>
      <c r="AI87">
        <f t="shared" si="33"/>
        <v>-4.53114916102966E-3</v>
      </c>
      <c r="AJ87">
        <f t="shared" si="34"/>
        <v>-0.20840368377251406</v>
      </c>
      <c r="AK87">
        <f t="shared" si="49"/>
        <v>-0.13615856142950344</v>
      </c>
      <c r="AL87">
        <f t="shared" si="35"/>
        <v>-0.34909339436304715</v>
      </c>
      <c r="AN87">
        <f t="shared" si="36"/>
        <v>0</v>
      </c>
      <c r="AO87">
        <f t="shared" si="36"/>
        <v>0</v>
      </c>
      <c r="AP87">
        <f t="shared" si="36"/>
        <v>-2.9869557556172192E-12</v>
      </c>
      <c r="AQ87">
        <f t="shared" si="36"/>
        <v>-5.2187730514632227E-7</v>
      </c>
      <c r="AR87">
        <f t="shared" si="36"/>
        <v>-5.2188029210207786E-7</v>
      </c>
      <c r="AS87">
        <f t="shared" si="36"/>
        <v>-2.4003132869197721E-5</v>
      </c>
      <c r="AT87">
        <f t="shared" si="36"/>
        <v>-1.5682218193602925E-5</v>
      </c>
      <c r="AU87">
        <f t="shared" si="23"/>
        <v>-4.0207231354902721E-5</v>
      </c>
      <c r="AW87">
        <v>84</v>
      </c>
      <c r="AX87">
        <f>IF(Z87&gt;0, (R87*SUMPRODUCT(K87:$K$98, X87:$X$98)-K87*$AZ$3)/Z87, 0)</f>
        <v>-837092059.51022935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0.83546826699999999</v>
      </c>
      <c r="Q88" s="4">
        <f t="shared" si="48"/>
        <v>12.5</v>
      </c>
      <c r="R88">
        <f t="shared" si="27"/>
        <v>500000</v>
      </c>
      <c r="S88">
        <f t="shared" si="28"/>
        <v>-4836571940.8056908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-1.7367186223632494</v>
      </c>
      <c r="AC88">
        <f t="shared" si="29"/>
        <v>-1.5506420819457836</v>
      </c>
      <c r="AE88">
        <f t="shared" si="30"/>
        <v>0</v>
      </c>
      <c r="AF88">
        <f t="shared" si="31"/>
        <v>0</v>
      </c>
      <c r="AG88">
        <f t="shared" si="31"/>
        <v>-4.0075959298340162E-9</v>
      </c>
      <c r="AH88">
        <f t="shared" si="32"/>
        <v>-8.6667486640680557E-4</v>
      </c>
      <c r="AI88">
        <f t="shared" si="33"/>
        <v>-8.6667887400273538E-4</v>
      </c>
      <c r="AJ88">
        <f t="shared" si="34"/>
        <v>-0.1860765404174658</v>
      </c>
      <c r="AK88">
        <f t="shared" si="49"/>
        <v>-0.12157030356542747</v>
      </c>
      <c r="AL88">
        <f t="shared" si="35"/>
        <v>-0.30851352285689604</v>
      </c>
      <c r="AN88">
        <f t="shared" si="36"/>
        <v>0</v>
      </c>
      <c r="AO88">
        <f t="shared" si="36"/>
        <v>0</v>
      </c>
      <c r="AP88">
        <f t="shared" si="36"/>
        <v>-4.1212450831236911E-13</v>
      </c>
      <c r="AQ88">
        <f t="shared" si="36"/>
        <v>-8.9125241026828339E-8</v>
      </c>
      <c r="AR88">
        <f t="shared" si="36"/>
        <v>-8.9125653151336649E-8</v>
      </c>
      <c r="AS88">
        <f t="shared" si="36"/>
        <v>-1.9135338010783668E-5</v>
      </c>
      <c r="AT88">
        <f t="shared" si="36"/>
        <v>-1.2501784725677757E-5</v>
      </c>
      <c r="AU88">
        <f t="shared" si="23"/>
        <v>-3.1726248389612766E-5</v>
      </c>
      <c r="AW88">
        <v>85</v>
      </c>
      <c r="AX88">
        <f>IF(Z88&gt;0, (R88*SUMPRODUCT(K88:$K$98, X88:$X$98)-K88*$AZ$3)/Z88, 0)</f>
        <v>-4836571940.8056908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12.5</v>
      </c>
      <c r="R89">
        <f t="shared" si="27"/>
        <v>500000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-1.5506420819457836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-1.6030383719336066E-4</v>
      </c>
      <c r="AI89">
        <f t="shared" si="33"/>
        <v>-1.6030383719336066E-4</v>
      </c>
      <c r="AJ89">
        <f t="shared" si="34"/>
        <v>-1.5506420819457836</v>
      </c>
      <c r="AK89">
        <f t="shared" si="49"/>
        <v>-0.10854494573620486</v>
      </c>
      <c r="AL89">
        <f t="shared" si="35"/>
        <v>-1.6593473315191818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-1.4718732439727468E-8</v>
      </c>
      <c r="AR89">
        <f t="shared" si="36"/>
        <v>-1.4718732439727468E-8</v>
      </c>
      <c r="AS89">
        <f t="shared" si="36"/>
        <v>-1.4237641664442471E-4</v>
      </c>
      <c r="AT89">
        <f t="shared" si="36"/>
        <v>-9.9663491651097324E-6</v>
      </c>
      <c r="AU89">
        <f t="shared" si="23"/>
        <v>-1.5235748454197419E-4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18152.378872776728</v>
      </c>
      <c r="AO91" s="8">
        <f t="shared" si="50"/>
        <v>-1815.2378872776728</v>
      </c>
      <c r="AP91" s="8">
        <f t="shared" si="50"/>
        <v>-234.18407728790757</v>
      </c>
      <c r="AQ91" s="8">
        <f t="shared" si="50"/>
        <v>-15078.810376619973</v>
      </c>
      <c r="AR91" s="8">
        <f t="shared" si="50"/>
        <v>1024.1465315911776</v>
      </c>
      <c r="AS91" s="8">
        <f t="shared" si="50"/>
        <v>-555.26558422094399</v>
      </c>
      <c r="AT91" s="8">
        <f t="shared" si="50"/>
        <v>246.00563091571789</v>
      </c>
      <c r="AU91" s="8">
        <f t="shared" si="50"/>
        <v>714.88657828595103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8" priority="1" operator="lessThan">
      <formula>0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5AD61-90E7-4909-B923-5A39240D4F06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24840.348663420042</v>
      </c>
      <c r="K3">
        <v>1</v>
      </c>
      <c r="L3" s="2">
        <v>0</v>
      </c>
      <c r="O3">
        <f>$C$3</f>
        <v>24840.348663420042</v>
      </c>
      <c r="P3">
        <f>O3*C5</f>
        <v>2484.0348663420045</v>
      </c>
      <c r="Q3" s="4">
        <f>B8</f>
        <v>125.8175559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24840.348663420042</v>
      </c>
      <c r="AF3">
        <f t="shared" ref="AF3:AG34" si="4">-$Z3*P3</f>
        <v>-2484.0348663420045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22230.496241178036</v>
      </c>
      <c r="AJ3">
        <f t="shared" ref="AJ3:AJ66" si="7">AB3-AC3</f>
        <v>0</v>
      </c>
      <c r="AL3">
        <f t="shared" ref="AL3:AL66" si="8">SUM(AI3:AK3)</f>
        <v>22230.496241178036</v>
      </c>
      <c r="AN3">
        <f t="shared" ref="AN3:AU34" si="9">AE3*$K3</f>
        <v>24840.348663420042</v>
      </c>
      <c r="AO3">
        <f t="shared" si="9"/>
        <v>-2484.0348663420045</v>
      </c>
      <c r="AP3">
        <f t="shared" si="9"/>
        <v>-125.8175559</v>
      </c>
      <c r="AQ3">
        <f t="shared" si="9"/>
        <v>0</v>
      </c>
      <c r="AR3">
        <f t="shared" si="9"/>
        <v>22230.496241178036</v>
      </c>
      <c r="AS3">
        <f t="shared" si="9"/>
        <v>0</v>
      </c>
      <c r="AT3">
        <f t="shared" si="9"/>
        <v>0</v>
      </c>
      <c r="AU3">
        <f t="shared" si="9"/>
        <v>22230.496241178036</v>
      </c>
      <c r="AW3">
        <v>0</v>
      </c>
      <c r="AX3">
        <f>IF(Z3&gt;0, (R3*SUMPRODUCT(K3:$K$98, X3:$X$98)-K3*$AZ$3)/Z3, 0)</f>
        <v>0</v>
      </c>
      <c r="AZ3">
        <f>C6*ABS(SUMPRODUCT(X4:X79, K4:K79))/1</f>
        <v>20290.250449185431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2.8498989999999999E-3</v>
      </c>
      <c r="R4">
        <f t="shared" si="0"/>
        <v>500000</v>
      </c>
      <c r="S4">
        <f t="shared" si="1"/>
        <v>1378.7287533249291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1361.0122280963078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-1424.9494999999999</v>
      </c>
      <c r="AI4">
        <f t="shared" si="6"/>
        <v>-1424.9494999999999</v>
      </c>
      <c r="AJ4">
        <f t="shared" si="7"/>
        <v>-1361.0122280963078</v>
      </c>
      <c r="AK4">
        <f>G4*SUM(AB4, AE4:AF4)</f>
        <v>0</v>
      </c>
      <c r="AL4">
        <f t="shared" si="8"/>
        <v>-2785.9617280963075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-1329.3679447709674</v>
      </c>
      <c r="AR4">
        <f t="shared" si="9"/>
        <v>-1329.3679447709674</v>
      </c>
      <c r="AS4">
        <f t="shared" si="9"/>
        <v>-1269.7194030192254</v>
      </c>
      <c r="AT4">
        <f t="shared" si="9"/>
        <v>0</v>
      </c>
      <c r="AU4">
        <f t="shared" si="9"/>
        <v>-2599.0873477901928</v>
      </c>
      <c r="AW4">
        <v>1</v>
      </c>
      <c r="AX4">
        <f>IF(Z4&gt;0, (R4*SUMPRODUCT(K4:$K$98, X4:$X$98)-K4*$AZ$3)/Z4, 0)</f>
        <v>1378.7287533249291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2.8964780000000001E-3</v>
      </c>
      <c r="Q5" s="4">
        <f t="shared" ref="Q5:Q68" si="21">$C$8</f>
        <v>12.5</v>
      </c>
      <c r="R5">
        <f t="shared" si="0"/>
        <v>500000</v>
      </c>
      <c r="S5">
        <f t="shared" si="1"/>
        <v>1652.8065446201342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1361.0122280963078</v>
      </c>
      <c r="AC5">
        <f t="shared" si="2"/>
        <v>1610.5266647360695</v>
      </c>
      <c r="AE5">
        <f t="shared" si="3"/>
        <v>0</v>
      </c>
      <c r="AF5">
        <f t="shared" si="4"/>
        <v>0</v>
      </c>
      <c r="AG5">
        <f t="shared" si="4"/>
        <v>-12.180241767996947</v>
      </c>
      <c r="AH5">
        <f t="shared" si="5"/>
        <v>-1429.629275122139</v>
      </c>
      <c r="AI5">
        <f t="shared" si="6"/>
        <v>-1441.8095168901359</v>
      </c>
      <c r="AJ5">
        <f t="shared" si="7"/>
        <v>-249.5144366397617</v>
      </c>
      <c r="AK5">
        <f>G5*SUM(AB5, AE5:AF5)</f>
        <v>55.801501351948623</v>
      </c>
      <c r="AL5">
        <f t="shared" si="8"/>
        <v>-1635.5224521779489</v>
      </c>
      <c r="AN5">
        <f t="shared" si="9"/>
        <v>0</v>
      </c>
      <c r="AO5">
        <f t="shared" si="9"/>
        <v>0</v>
      </c>
      <c r="AP5">
        <f t="shared" si="9"/>
        <v>-10.415422393001785</v>
      </c>
      <c r="AQ5">
        <f t="shared" si="9"/>
        <v>-1222.4874554560458</v>
      </c>
      <c r="AR5">
        <f t="shared" si="9"/>
        <v>-1232.9028778490476</v>
      </c>
      <c r="AS5">
        <f t="shared" si="9"/>
        <v>-213.36179529565891</v>
      </c>
      <c r="AT5">
        <f t="shared" si="9"/>
        <v>47.716311204205546</v>
      </c>
      <c r="AU5">
        <f t="shared" si="9"/>
        <v>-1398.5483619405009</v>
      </c>
      <c r="AW5">
        <v>2</v>
      </c>
      <c r="AX5">
        <f>IF(Z5&gt;0, (R5*SUMPRODUCT(K5:$K$98, X5:$X$98)-K5*$AZ$3)/Z5, 0)</f>
        <v>1652.8065446201342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2.9506620000000002E-3</v>
      </c>
      <c r="Q6" s="4">
        <f t="shared" si="21"/>
        <v>12.5</v>
      </c>
      <c r="R6">
        <f t="shared" si="0"/>
        <v>500000</v>
      </c>
      <c r="S6">
        <f t="shared" si="1"/>
        <v>2169.1541129886837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1610.5266647360695</v>
      </c>
      <c r="AC6">
        <f t="shared" si="2"/>
        <v>2086.2923519097985</v>
      </c>
      <c r="AE6">
        <f t="shared" si="3"/>
        <v>0</v>
      </c>
      <c r="AF6">
        <f t="shared" si="4"/>
        <v>0</v>
      </c>
      <c r="AG6">
        <f t="shared" si="4"/>
        <v>-12.022499573781335</v>
      </c>
      <c r="AH6">
        <f t="shared" si="5"/>
        <v>-1437.5910614256563</v>
      </c>
      <c r="AI6">
        <f t="shared" si="6"/>
        <v>-1449.6135609994376</v>
      </c>
      <c r="AJ6">
        <f t="shared" si="7"/>
        <v>-475.76568717372902</v>
      </c>
      <c r="AK6">
        <f>G6*SUM(AB6, AE6:AF6)</f>
        <v>94.215809887060075</v>
      </c>
      <c r="AL6">
        <f t="shared" si="8"/>
        <v>-1831.1634382861066</v>
      </c>
      <c r="AN6">
        <f t="shared" si="9"/>
        <v>0</v>
      </c>
      <c r="AO6">
        <f t="shared" si="9"/>
        <v>0</v>
      </c>
      <c r="AP6">
        <f t="shared" si="9"/>
        <v>-9.2742767505663384</v>
      </c>
      <c r="AQ6">
        <f t="shared" si="9"/>
        <v>-1108.9721630664658</v>
      </c>
      <c r="AR6">
        <f t="shared" si="9"/>
        <v>-1118.2464398170321</v>
      </c>
      <c r="AS6">
        <f t="shared" si="9"/>
        <v>-367.01042276558331</v>
      </c>
      <c r="AT6">
        <f t="shared" si="9"/>
        <v>72.679020681929273</v>
      </c>
      <c r="AU6">
        <f t="shared" si="9"/>
        <v>-1412.5778419006863</v>
      </c>
      <c r="AW6">
        <v>3</v>
      </c>
      <c r="AX6">
        <f>IF(Z6&gt;0, (R6*SUMPRODUCT(K6:$K$98, X6:$X$98)-K6*$AZ$3)/Z6, 0)</f>
        <v>2169.1541129886837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3.0134020000000001E-3</v>
      </c>
      <c r="Q7" s="4">
        <f t="shared" si="21"/>
        <v>12.5</v>
      </c>
      <c r="R7">
        <f t="shared" si="0"/>
        <v>500000</v>
      </c>
      <c r="S7">
        <f t="shared" si="1"/>
        <v>2516.1994064537539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2086.2923519097985</v>
      </c>
      <c r="AC7">
        <f t="shared" si="2"/>
        <v>2388.5870228689182</v>
      </c>
      <c r="AE7">
        <f t="shared" si="3"/>
        <v>0</v>
      </c>
      <c r="AF7">
        <f t="shared" si="4"/>
        <v>0</v>
      </c>
      <c r="AG7">
        <f t="shared" si="4"/>
        <v>-11.866045953782891</v>
      </c>
      <c r="AH7">
        <f t="shared" si="5"/>
        <v>-1449.144970425273</v>
      </c>
      <c r="AI7">
        <f t="shared" si="6"/>
        <v>-1461.0110163790559</v>
      </c>
      <c r="AJ7">
        <f t="shared" si="7"/>
        <v>-302.29467095911968</v>
      </c>
      <c r="AK7">
        <f>G7*SUM(AB7, AE7:AF7)</f>
        <v>102.4369544787711</v>
      </c>
      <c r="AL7">
        <f t="shared" si="8"/>
        <v>-1660.8687328594046</v>
      </c>
      <c r="AN7">
        <f t="shared" si="9"/>
        <v>0</v>
      </c>
      <c r="AO7">
        <f t="shared" si="9"/>
        <v>0</v>
      </c>
      <c r="AP7">
        <f t="shared" si="9"/>
        <v>-8.3282566271967671</v>
      </c>
      <c r="AQ7">
        <f t="shared" si="9"/>
        <v>-1017.0912240454958</v>
      </c>
      <c r="AR7">
        <f t="shared" si="9"/>
        <v>-1025.4194806726925</v>
      </c>
      <c r="AS7">
        <f t="shared" si="9"/>
        <v>-212.16735604996953</v>
      </c>
      <c r="AT7">
        <f t="shared" si="9"/>
        <v>71.896000431020099</v>
      </c>
      <c r="AU7">
        <f t="shared" si="9"/>
        <v>-1165.6908362916422</v>
      </c>
      <c r="AW7">
        <v>4</v>
      </c>
      <c r="AX7">
        <f>IF(Z7&gt;0, (R7*SUMPRODUCT(K7:$K$98, X7:$X$98)-K7*$AZ$3)/Z7, 0)</f>
        <v>2516.1994064537539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3.0789929999999999E-3</v>
      </c>
      <c r="Q8" s="4">
        <f t="shared" si="21"/>
        <v>12.5</v>
      </c>
      <c r="R8">
        <f t="shared" si="0"/>
        <v>500000</v>
      </c>
      <c r="S8">
        <f t="shared" si="1"/>
        <v>2475.5778690288253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2388.5870228689182</v>
      </c>
      <c r="AC8">
        <f t="shared" si="2"/>
        <v>2319.2896913218119</v>
      </c>
      <c r="AE8">
        <f t="shared" si="3"/>
        <v>0</v>
      </c>
      <c r="AF8">
        <f t="shared" si="4"/>
        <v>0</v>
      </c>
      <c r="AG8">
        <f t="shared" si="4"/>
        <v>-11.710850021815686</v>
      </c>
      <c r="AH8">
        <f t="shared" si="5"/>
        <v>-1461.4188971750336</v>
      </c>
      <c r="AI8">
        <f t="shared" si="6"/>
        <v>-1473.1297471968494</v>
      </c>
      <c r="AJ8">
        <f t="shared" si="7"/>
        <v>69.297331547106296</v>
      </c>
      <c r="AK8">
        <f t="shared" ref="AK8:AK71" si="22">G8*SUM(AB8:AB8, AE8:AF8)</f>
        <v>50.876903587107954</v>
      </c>
      <c r="AL8">
        <f t="shared" si="8"/>
        <v>-1352.9555120626351</v>
      </c>
      <c r="AN8">
        <f t="shared" si="9"/>
        <v>0</v>
      </c>
      <c r="AO8">
        <f t="shared" si="9"/>
        <v>0</v>
      </c>
      <c r="AP8">
        <f t="shared" si="9"/>
        <v>-7.6722966648627438</v>
      </c>
      <c r="AQ8">
        <f t="shared" si="9"/>
        <v>-957.44026350573904</v>
      </c>
      <c r="AR8">
        <f t="shared" si="9"/>
        <v>-965.1125601706018</v>
      </c>
      <c r="AS8">
        <f t="shared" si="9"/>
        <v>45.399751915729837</v>
      </c>
      <c r="AT8">
        <f t="shared" si="9"/>
        <v>33.331713494986062</v>
      </c>
      <c r="AU8">
        <f t="shared" si="9"/>
        <v>-886.38109475988585</v>
      </c>
      <c r="AW8">
        <v>5</v>
      </c>
      <c r="AX8">
        <f>IF(Z8&gt;0, (R8*SUMPRODUCT(K8:$K$98, X8:$X$98)-K8*$AZ$3)/Z8, 0)</f>
        <v>2475.5778690288253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3.1512390000000001E-3</v>
      </c>
      <c r="Q9" s="4">
        <f t="shared" si="21"/>
        <v>12.5</v>
      </c>
      <c r="R9">
        <f t="shared" si="0"/>
        <v>500000</v>
      </c>
      <c r="S9">
        <f t="shared" si="1"/>
        <v>2234.1657518654524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2319.2896913218119</v>
      </c>
      <c r="AC9">
        <f t="shared" si="2"/>
        <v>2065.5913031379096</v>
      </c>
      <c r="AE9">
        <f t="shared" si="3"/>
        <v>0</v>
      </c>
      <c r="AF9">
        <f t="shared" si="4"/>
        <v>0</v>
      </c>
      <c r="AG9">
        <f t="shared" si="4"/>
        <v>-11.556837834285632</v>
      </c>
      <c r="AH9">
        <f t="shared" si="5"/>
        <v>-1476.1474924758577</v>
      </c>
      <c r="AI9">
        <f t="shared" si="6"/>
        <v>-1487.7043303101434</v>
      </c>
      <c r="AJ9">
        <f t="shared" si="7"/>
        <v>253.69838818390235</v>
      </c>
      <c r="AK9">
        <f t="shared" si="22"/>
        <v>13.68380917879869</v>
      </c>
      <c r="AL9">
        <f t="shared" si="8"/>
        <v>-1220.3221329474425</v>
      </c>
      <c r="AN9">
        <f t="shared" si="9"/>
        <v>0</v>
      </c>
      <c r="AO9">
        <f t="shared" si="9"/>
        <v>0</v>
      </c>
      <c r="AP9">
        <f t="shared" si="9"/>
        <v>-7.1705620397236771</v>
      </c>
      <c r="AQ9">
        <f t="shared" si="9"/>
        <v>-915.89129538347981</v>
      </c>
      <c r="AR9">
        <f t="shared" si="9"/>
        <v>-923.06185742320349</v>
      </c>
      <c r="AS9">
        <f t="shared" si="9"/>
        <v>157.40984324048193</v>
      </c>
      <c r="AT9">
        <f t="shared" si="9"/>
        <v>8.4902638648456445</v>
      </c>
      <c r="AU9">
        <f t="shared" si="9"/>
        <v>-757.161750317876</v>
      </c>
      <c r="AW9">
        <v>6</v>
      </c>
      <c r="AX9">
        <f>IF(Z9&gt;0, (R9*SUMPRODUCT(K9:$K$98, X9:$X$98)-K9*$AZ$3)/Z9, 0)</f>
        <v>2234.1657518654524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3.229188E-3</v>
      </c>
      <c r="Q10" s="4">
        <f t="shared" si="21"/>
        <v>12.5</v>
      </c>
      <c r="R10">
        <f t="shared" si="0"/>
        <v>500000</v>
      </c>
      <c r="S10">
        <f t="shared" si="1"/>
        <v>1968.4250860104592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2065.5913031379096</v>
      </c>
      <c r="AC10">
        <f t="shared" si="2"/>
        <v>1795.8257407498495</v>
      </c>
      <c r="AE10">
        <f t="shared" si="3"/>
        <v>0</v>
      </c>
      <c r="AF10">
        <f t="shared" si="4"/>
        <v>0</v>
      </c>
      <c r="AG10">
        <f t="shared" si="4"/>
        <v>-11.403950253890354</v>
      </c>
      <c r="AH10">
        <f t="shared" si="5"/>
        <v>-1492.7680820968462</v>
      </c>
      <c r="AI10">
        <f t="shared" si="6"/>
        <v>-1504.1720323507366</v>
      </c>
      <c r="AJ10">
        <f t="shared" si="7"/>
        <v>269.76556238806006</v>
      </c>
      <c r="AK10">
        <f t="shared" si="22"/>
        <v>8.4689243428654297</v>
      </c>
      <c r="AL10">
        <f t="shared" si="8"/>
        <v>-1225.9375456198111</v>
      </c>
      <c r="AN10">
        <f t="shared" si="9"/>
        <v>0</v>
      </c>
      <c r="AO10">
        <f t="shared" si="9"/>
        <v>0</v>
      </c>
      <c r="AP10">
        <f t="shared" si="9"/>
        <v>-6.7125522497244177</v>
      </c>
      <c r="AQ10">
        <f t="shared" si="9"/>
        <v>-878.66778832866794</v>
      </c>
      <c r="AR10">
        <f t="shared" si="9"/>
        <v>-885.38034057839241</v>
      </c>
      <c r="AS10">
        <f t="shared" si="9"/>
        <v>158.78843667249444</v>
      </c>
      <c r="AT10">
        <f t="shared" si="9"/>
        <v>4.9849478369176516</v>
      </c>
      <c r="AU10">
        <f t="shared" si="9"/>
        <v>-721.60695606898025</v>
      </c>
      <c r="AW10">
        <v>7</v>
      </c>
      <c r="AX10">
        <f>IF(Z10&gt;0, (R10*SUMPRODUCT(K10:$K$98, X10:$X$98)-K10*$AZ$3)/Z10, 0)</f>
        <v>1968.4250860104592</v>
      </c>
    </row>
    <row r="11" spans="1:52" x14ac:dyDescent="0.25">
      <c r="A11" t="s">
        <v>33</v>
      </c>
      <c r="C11" s="12">
        <f>AU81</f>
        <v>928.30223044468084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3.318545E-3</v>
      </c>
      <c r="Q11" s="4">
        <f t="shared" si="21"/>
        <v>12.5</v>
      </c>
      <c r="R11">
        <f t="shared" si="0"/>
        <v>500000</v>
      </c>
      <c r="S11">
        <f t="shared" si="1"/>
        <v>1679.4915340648918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1795.8257407498495</v>
      </c>
      <c r="AC11">
        <f t="shared" si="2"/>
        <v>1511.8199978218545</v>
      </c>
      <c r="AE11">
        <f t="shared" si="3"/>
        <v>0</v>
      </c>
      <c r="AF11">
        <f t="shared" si="4"/>
        <v>0</v>
      </c>
      <c r="AG11">
        <f t="shared" si="4"/>
        <v>-11.252066229256155</v>
      </c>
      <c r="AH11">
        <f t="shared" si="5"/>
        <v>-1513.7808838118626</v>
      </c>
      <c r="AI11">
        <f t="shared" si="6"/>
        <v>-1525.0329500411187</v>
      </c>
      <c r="AJ11">
        <f t="shared" si="7"/>
        <v>284.00574292799502</v>
      </c>
      <c r="AK11">
        <f t="shared" si="22"/>
        <v>4.3099817777996385</v>
      </c>
      <c r="AL11">
        <f t="shared" si="8"/>
        <v>-1236.717225335324</v>
      </c>
      <c r="AN11">
        <f t="shared" si="9"/>
        <v>0</v>
      </c>
      <c r="AO11">
        <f t="shared" si="9"/>
        <v>0</v>
      </c>
      <c r="AP11">
        <f t="shared" si="9"/>
        <v>-6.2933778226165078</v>
      </c>
      <c r="AQ11">
        <f t="shared" si="9"/>
        <v>-846.67072237026673</v>
      </c>
      <c r="AR11">
        <f t="shared" si="9"/>
        <v>-852.96410019288328</v>
      </c>
      <c r="AS11">
        <f t="shared" si="9"/>
        <v>158.84686488882551</v>
      </c>
      <c r="AT11">
        <f t="shared" si="9"/>
        <v>2.4106100322943651</v>
      </c>
      <c r="AU11">
        <f t="shared" si="9"/>
        <v>-691.7066252717633</v>
      </c>
      <c r="AW11">
        <v>8</v>
      </c>
      <c r="AX11">
        <f>IF(Z11&gt;0, (R11*SUMPRODUCT(K11:$K$98, X11:$X$98)-K11*$AZ$3)/Z11, 0)</f>
        <v>1679.4915340648918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3.4212090000000001E-3</v>
      </c>
      <c r="Q12" s="4">
        <f t="shared" si="21"/>
        <v>12.5</v>
      </c>
      <c r="R12">
        <f t="shared" si="0"/>
        <v>500000</v>
      </c>
      <c r="S12">
        <f t="shared" si="1"/>
        <v>1384.0782970163461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1511.8199978218545</v>
      </c>
      <c r="AC12">
        <f t="shared" si="2"/>
        <v>1229.1777788907111</v>
      </c>
      <c r="AE12">
        <f t="shared" si="3"/>
        <v>0</v>
      </c>
      <c r="AF12">
        <f t="shared" si="4"/>
        <v>0</v>
      </c>
      <c r="AG12">
        <f t="shared" si="4"/>
        <v>-11.101049896711466</v>
      </c>
      <c r="AH12">
        <f t="shared" si="5"/>
        <v>-1539.8268100850887</v>
      </c>
      <c r="AI12">
        <f t="shared" si="6"/>
        <v>-1550.9278599818001</v>
      </c>
      <c r="AJ12">
        <f t="shared" si="7"/>
        <v>282.64221893114336</v>
      </c>
      <c r="AK12">
        <f t="shared" si="22"/>
        <v>3.4771859949902653</v>
      </c>
      <c r="AL12">
        <f t="shared" si="8"/>
        <v>-1264.8084550556664</v>
      </c>
      <c r="AN12">
        <f t="shared" si="9"/>
        <v>0</v>
      </c>
      <c r="AO12">
        <f t="shared" si="9"/>
        <v>0</v>
      </c>
      <c r="AP12">
        <f t="shared" si="9"/>
        <v>-5.9003260320661459</v>
      </c>
      <c r="AQ12">
        <f t="shared" si="9"/>
        <v>-818.43431900165342</v>
      </c>
      <c r="AR12">
        <f t="shared" si="9"/>
        <v>-824.33464503371954</v>
      </c>
      <c r="AS12">
        <f t="shared" si="9"/>
        <v>150.22734404737628</v>
      </c>
      <c r="AT12">
        <f t="shared" si="9"/>
        <v>1.8481613212687773</v>
      </c>
      <c r="AU12">
        <f t="shared" si="9"/>
        <v>-672.25913966507437</v>
      </c>
      <c r="AW12">
        <v>9</v>
      </c>
      <c r="AX12">
        <f>IF(Z12&gt;0, (R12*SUMPRODUCT(K12:$K$98, X12:$X$98)-K12*$AZ$3)/Z12, 0)</f>
        <v>1384.0782970163461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3.53338E-3</v>
      </c>
      <c r="Q13" s="4">
        <f t="shared" si="21"/>
        <v>12.5</v>
      </c>
      <c r="R13">
        <f t="shared" si="0"/>
        <v>500000</v>
      </c>
      <c r="S13">
        <f t="shared" si="1"/>
        <v>1077.3362412056538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1229.1777788907111</v>
      </c>
      <c r="AC13">
        <f t="shared" si="2"/>
        <v>943.81680427604988</v>
      </c>
      <c r="AE13">
        <f t="shared" si="3"/>
        <v>0</v>
      </c>
      <c r="AF13">
        <f t="shared" si="4"/>
        <v>0</v>
      </c>
      <c r="AG13">
        <f t="shared" si="4"/>
        <v>-10.950815170060308</v>
      </c>
      <c r="AH13">
        <f t="shared" si="5"/>
        <v>-1568.9691073616943</v>
      </c>
      <c r="AI13">
        <f t="shared" si="6"/>
        <v>-1579.9199225317545</v>
      </c>
      <c r="AJ13">
        <f t="shared" si="7"/>
        <v>285.36097461466125</v>
      </c>
      <c r="AK13">
        <f t="shared" si="22"/>
        <v>2.4583555577814225</v>
      </c>
      <c r="AL13">
        <f t="shared" si="8"/>
        <v>-1292.1005923593118</v>
      </c>
      <c r="AN13">
        <f t="shared" si="9"/>
        <v>0</v>
      </c>
      <c r="AO13">
        <f t="shared" si="9"/>
        <v>0</v>
      </c>
      <c r="AP13">
        <f t="shared" si="9"/>
        <v>-5.5327706062265225</v>
      </c>
      <c r="AQ13">
        <f t="shared" si="9"/>
        <v>-792.70319373315124</v>
      </c>
      <c r="AR13">
        <f t="shared" si="9"/>
        <v>-798.23596433937769</v>
      </c>
      <c r="AS13">
        <f t="shared" si="9"/>
        <v>144.17527718198679</v>
      </c>
      <c r="AT13">
        <f t="shared" si="9"/>
        <v>1.242055240502407</v>
      </c>
      <c r="AU13">
        <f t="shared" si="9"/>
        <v>-652.81863191688853</v>
      </c>
      <c r="AW13">
        <v>10</v>
      </c>
      <c r="AX13">
        <f>IF(Z13&gt;0, (R13*SUMPRODUCT(K13:$K$98, X13:$X$98)-K13*$AZ$3)/Z13, 0)</f>
        <v>1077.3362412056538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3.6617109999999998E-3</v>
      </c>
      <c r="Q14" s="4">
        <f t="shared" si="21"/>
        <v>12.5</v>
      </c>
      <c r="R14">
        <f t="shared" si="0"/>
        <v>500000</v>
      </c>
      <c r="S14">
        <f t="shared" si="1"/>
        <v>1445.9944936969432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943.81680427604988</v>
      </c>
      <c r="AC14">
        <f t="shared" si="2"/>
        <v>1249.4790179336742</v>
      </c>
      <c r="AE14">
        <f t="shared" si="3"/>
        <v>0</v>
      </c>
      <c r="AF14">
        <f t="shared" si="4"/>
        <v>0</v>
      </c>
      <c r="AG14">
        <f t="shared" si="4"/>
        <v>-10.801208297992527</v>
      </c>
      <c r="AH14">
        <f t="shared" si="5"/>
        <v>-1603.9488146870679</v>
      </c>
      <c r="AI14">
        <f t="shared" si="6"/>
        <v>-1614.7500229850605</v>
      </c>
      <c r="AJ14">
        <f t="shared" si="7"/>
        <v>-305.66221365762431</v>
      </c>
      <c r="AK14">
        <f t="shared" si="22"/>
        <v>66.067176299323492</v>
      </c>
      <c r="AL14">
        <f t="shared" si="8"/>
        <v>-1854.3450603433612</v>
      </c>
      <c r="AN14">
        <f t="shared" si="9"/>
        <v>0</v>
      </c>
      <c r="AO14">
        <f t="shared" si="9"/>
        <v>0</v>
      </c>
      <c r="AP14">
        <f t="shared" si="9"/>
        <v>-4.8724852617633578</v>
      </c>
      <c r="AQ14">
        <f t="shared" si="9"/>
        <v>-723.55024961772585</v>
      </c>
      <c r="AR14">
        <f t="shared" si="9"/>
        <v>-728.42273487948921</v>
      </c>
      <c r="AS14">
        <f t="shared" si="9"/>
        <v>-137.88592813283114</v>
      </c>
      <c r="AT14">
        <f t="shared" si="9"/>
        <v>29.803271441826038</v>
      </c>
      <c r="AU14">
        <f t="shared" si="9"/>
        <v>-836.50539157049423</v>
      </c>
      <c r="AW14">
        <v>11</v>
      </c>
      <c r="AX14">
        <f>IF(Z14&gt;0, (R14*SUMPRODUCT(K14:$K$98, X14:$X$98)-K14*$AZ$3)/Z14, 0)</f>
        <v>1445.9944936969432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3.8071530000000002E-3</v>
      </c>
      <c r="Q15" s="4">
        <f t="shared" si="21"/>
        <v>12.5</v>
      </c>
      <c r="R15">
        <f t="shared" si="0"/>
        <v>500000</v>
      </c>
      <c r="S15">
        <f t="shared" si="1"/>
        <v>1767.9797808734925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1249.4790179336742</v>
      </c>
      <c r="AC15">
        <f t="shared" si="2"/>
        <v>1506.6121677720002</v>
      </c>
      <c r="AE15">
        <f t="shared" si="3"/>
        <v>0</v>
      </c>
      <c r="AF15">
        <f t="shared" si="4"/>
        <v>0</v>
      </c>
      <c r="AG15">
        <f t="shared" si="4"/>
        <v>-10.652074362437276</v>
      </c>
      <c r="AH15">
        <f t="shared" si="5"/>
        <v>-1644.8741030130859</v>
      </c>
      <c r="AI15">
        <f t="shared" si="6"/>
        <v>-1655.5261773755233</v>
      </c>
      <c r="AJ15">
        <f t="shared" si="7"/>
        <v>-257.13314983832606</v>
      </c>
      <c r="AK15">
        <f t="shared" si="22"/>
        <v>87.463531255357196</v>
      </c>
      <c r="AL15">
        <f t="shared" si="8"/>
        <v>-1825.1957959584922</v>
      </c>
      <c r="AN15">
        <f t="shared" si="9"/>
        <v>0</v>
      </c>
      <c r="AO15">
        <f t="shared" si="9"/>
        <v>0</v>
      </c>
      <c r="AP15">
        <f t="shared" si="9"/>
        <v>-4.2903661716642372</v>
      </c>
      <c r="AQ15">
        <f t="shared" si="9"/>
        <v>-662.51060292064835</v>
      </c>
      <c r="AR15">
        <f t="shared" si="9"/>
        <v>-666.80096909231258</v>
      </c>
      <c r="AS15">
        <f t="shared" si="9"/>
        <v>-103.56624730015555</v>
      </c>
      <c r="AT15">
        <f t="shared" si="9"/>
        <v>35.227934295646619</v>
      </c>
      <c r="AU15">
        <f t="shared" si="9"/>
        <v>-735.1392820968216</v>
      </c>
      <c r="AW15">
        <v>12</v>
      </c>
      <c r="AX15">
        <f>IF(Z15&gt;0, (R15*SUMPRODUCT(K15:$K$98, X15:$X$98)-K15*$AZ$3)/Z15, 0)</f>
        <v>1767.9797808734925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3.9582979999999999E-3</v>
      </c>
      <c r="Q16" s="4">
        <f t="shared" si="21"/>
        <v>12.5</v>
      </c>
      <c r="R16">
        <f t="shared" si="0"/>
        <v>500000</v>
      </c>
      <c r="S16">
        <f t="shared" si="1"/>
        <v>2046.6152109073655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1506.6121677720002</v>
      </c>
      <c r="AC16">
        <f t="shared" si="2"/>
        <v>1719.7117429371119</v>
      </c>
      <c r="AE16">
        <f t="shared" si="3"/>
        <v>0</v>
      </c>
      <c r="AF16">
        <f t="shared" si="4"/>
        <v>0</v>
      </c>
      <c r="AG16">
        <f t="shared" si="4"/>
        <v>-10.503389534168216</v>
      </c>
      <c r="AH16">
        <f t="shared" si="5"/>
        <v>-1686.5633857874698</v>
      </c>
      <c r="AI16">
        <f t="shared" si="6"/>
        <v>-1697.066775321638</v>
      </c>
      <c r="AJ16">
        <f t="shared" si="7"/>
        <v>-213.09957516511167</v>
      </c>
      <c r="AK16">
        <f t="shared" si="22"/>
        <v>105.46285174404002</v>
      </c>
      <c r="AL16">
        <f t="shared" si="8"/>
        <v>-1804.7034987427096</v>
      </c>
      <c r="AN16">
        <f t="shared" si="9"/>
        <v>0</v>
      </c>
      <c r="AO16">
        <f t="shared" si="9"/>
        <v>0</v>
      </c>
      <c r="AP16">
        <f t="shared" si="9"/>
        <v>-3.7772142518848466</v>
      </c>
      <c r="AQ16">
        <f t="shared" si="9"/>
        <v>-606.51956559165023</v>
      </c>
      <c r="AR16">
        <f t="shared" si="9"/>
        <v>-610.29677984353509</v>
      </c>
      <c r="AS16">
        <f t="shared" si="9"/>
        <v>-76.634571132090201</v>
      </c>
      <c r="AT16">
        <f t="shared" si="9"/>
        <v>37.926403220229915</v>
      </c>
      <c r="AU16">
        <f t="shared" si="9"/>
        <v>-649.00494775539539</v>
      </c>
      <c r="AW16">
        <v>13</v>
      </c>
      <c r="AX16">
        <f>IF(Z16&gt;0, (R16*SUMPRODUCT(K16:$K$98, X16:$X$98)-K16*$AZ$3)/Z16, 0)</f>
        <v>2046.6152109073655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4.120851E-3</v>
      </c>
      <c r="Q17" s="4">
        <f t="shared" si="21"/>
        <v>12.5</v>
      </c>
      <c r="R17">
        <f t="shared" si="0"/>
        <v>500000</v>
      </c>
      <c r="S17">
        <f t="shared" si="1"/>
        <v>2287.5104641950115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1719.7117429371119</v>
      </c>
      <c r="AC17">
        <f t="shared" si="2"/>
        <v>1894.9869792077491</v>
      </c>
      <c r="AE17">
        <f t="shared" si="3"/>
        <v>0</v>
      </c>
      <c r="AF17">
        <f t="shared" si="4"/>
        <v>0</v>
      </c>
      <c r="AG17">
        <f t="shared" si="4"/>
        <v>-10.355072735561267</v>
      </c>
      <c r="AH17">
        <f t="shared" si="5"/>
        <v>-1731.3161306106649</v>
      </c>
      <c r="AI17">
        <f t="shared" si="6"/>
        <v>-1741.6712033462261</v>
      </c>
      <c r="AJ17">
        <f t="shared" si="7"/>
        <v>-175.27523627063715</v>
      </c>
      <c r="AK17">
        <f t="shared" si="22"/>
        <v>120.37982200559784</v>
      </c>
      <c r="AL17">
        <f t="shared" si="8"/>
        <v>-1796.5666176112654</v>
      </c>
      <c r="AN17">
        <f t="shared" si="9"/>
        <v>0</v>
      </c>
      <c r="AO17">
        <f t="shared" si="9"/>
        <v>0</v>
      </c>
      <c r="AP17">
        <f t="shared" si="9"/>
        <v>-3.3248899752133072</v>
      </c>
      <c r="AQ17">
        <f t="shared" si="9"/>
        <v>-555.90489739621148</v>
      </c>
      <c r="AR17">
        <f t="shared" si="9"/>
        <v>-559.22978737142478</v>
      </c>
      <c r="AS17">
        <f t="shared" si="9"/>
        <v>-56.278781507544664</v>
      </c>
      <c r="AT17">
        <f t="shared" si="9"/>
        <v>38.652520713818063</v>
      </c>
      <c r="AU17">
        <f t="shared" si="9"/>
        <v>-576.85604816515138</v>
      </c>
      <c r="AW17">
        <v>14</v>
      </c>
      <c r="AX17">
        <f>IF(Z17&gt;0, (R17*SUMPRODUCT(K17:$K$98, X17:$X$98)-K17*$AZ$3)/Z17, 0)</f>
        <v>2287.5104641950115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4.2986129999999997E-3</v>
      </c>
      <c r="Q18" s="4">
        <f t="shared" si="21"/>
        <v>12.5</v>
      </c>
      <c r="R18">
        <f t="shared" si="0"/>
        <v>500000</v>
      </c>
      <c r="S18">
        <f t="shared" si="1"/>
        <v>2494.7477801180216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1894.9869792077491</v>
      </c>
      <c r="AC18">
        <f t="shared" si="2"/>
        <v>2037.1131549028694</v>
      </c>
      <c r="AE18">
        <f t="shared" si="3"/>
        <v>0</v>
      </c>
      <c r="AF18">
        <f t="shared" si="4"/>
        <v>0</v>
      </c>
      <c r="AG18">
        <f t="shared" si="4"/>
        <v>-10.207009557928625</v>
      </c>
      <c r="AH18">
        <f t="shared" si="5"/>
        <v>-1780.4980110811689</v>
      </c>
      <c r="AI18">
        <f t="shared" si="6"/>
        <v>-1790.7050206390975</v>
      </c>
      <c r="AJ18">
        <f t="shared" si="7"/>
        <v>-142.12617569512031</v>
      </c>
      <c r="AK18">
        <f t="shared" si="22"/>
        <v>132.64908854454245</v>
      </c>
      <c r="AL18">
        <f t="shared" si="8"/>
        <v>-1800.1821077896752</v>
      </c>
      <c r="AN18">
        <f t="shared" si="9"/>
        <v>0</v>
      </c>
      <c r="AO18">
        <f t="shared" si="9"/>
        <v>0</v>
      </c>
      <c r="AP18">
        <f t="shared" si="9"/>
        <v>-2.9262041608840645</v>
      </c>
      <c r="AQ18">
        <f t="shared" si="9"/>
        <v>-510.44340253648568</v>
      </c>
      <c r="AR18">
        <f t="shared" si="9"/>
        <v>-513.3696066973697</v>
      </c>
      <c r="AS18">
        <f t="shared" si="9"/>
        <v>-40.745548863187302</v>
      </c>
      <c r="AT18">
        <f t="shared" si="9"/>
        <v>38.02860305298767</v>
      </c>
      <c r="AU18">
        <f t="shared" si="9"/>
        <v>-516.08655250756931</v>
      </c>
      <c r="AW18">
        <v>15</v>
      </c>
      <c r="AX18">
        <f>IF(Z18&gt;0, (R18*SUMPRODUCT(K18:$K$98, X18:$X$98)-K18*$AZ$3)/Z18, 0)</f>
        <v>2494.7477801180216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4.5124980000000002E-3</v>
      </c>
      <c r="Q19" s="4">
        <f t="shared" si="21"/>
        <v>12.5</v>
      </c>
      <c r="R19">
        <f t="shared" si="0"/>
        <v>500000</v>
      </c>
      <c r="S19">
        <f t="shared" si="1"/>
        <v>2671.6589056756684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2037.1131549028694</v>
      </c>
      <c r="AC19">
        <f t="shared" si="2"/>
        <v>2149.9117819122148</v>
      </c>
      <c r="AE19">
        <f t="shared" si="3"/>
        <v>0</v>
      </c>
      <c r="AF19">
        <f t="shared" si="4"/>
        <v>0</v>
      </c>
      <c r="AG19">
        <f t="shared" si="4"/>
        <v>-10.058880352133206</v>
      </c>
      <c r="AH19">
        <f t="shared" si="5"/>
        <v>-1842.3644086453523</v>
      </c>
      <c r="AI19">
        <f t="shared" si="6"/>
        <v>-1852.4232889974855</v>
      </c>
      <c r="AJ19">
        <f t="shared" si="7"/>
        <v>-112.79862700934541</v>
      </c>
      <c r="AK19">
        <f t="shared" si="22"/>
        <v>142.59792084320088</v>
      </c>
      <c r="AL19">
        <f t="shared" si="8"/>
        <v>-1822.6239951636301</v>
      </c>
      <c r="AN19">
        <f t="shared" si="9"/>
        <v>0</v>
      </c>
      <c r="AO19">
        <f t="shared" si="9"/>
        <v>0</v>
      </c>
      <c r="AP19">
        <f t="shared" si="9"/>
        <v>-2.5747657400461099</v>
      </c>
      <c r="AQ19">
        <f t="shared" si="9"/>
        <v>-471.5889436993221</v>
      </c>
      <c r="AR19">
        <f t="shared" si="9"/>
        <v>-474.16370943936823</v>
      </c>
      <c r="AS19">
        <f t="shared" si="9"/>
        <v>-28.872998801134987</v>
      </c>
      <c r="AT19">
        <f t="shared" si="9"/>
        <v>36.500706672688196</v>
      </c>
      <c r="AU19">
        <f t="shared" si="9"/>
        <v>-466.53600156781505</v>
      </c>
      <c r="AW19">
        <v>16</v>
      </c>
      <c r="AX19">
        <f>IF(Z19&gt;0, (R19*SUMPRODUCT(K19:$K$98, X19:$X$98)-K19*$AZ$3)/Z19, 0)</f>
        <v>2671.6589056756684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4.7406419999999998E-3</v>
      </c>
      <c r="Q20" s="4">
        <f t="shared" si="21"/>
        <v>12.5</v>
      </c>
      <c r="R20">
        <f t="shared" si="0"/>
        <v>500000</v>
      </c>
      <c r="S20">
        <f t="shared" si="1"/>
        <v>2818.6835099763703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2149.9117819122148</v>
      </c>
      <c r="AC20">
        <f t="shared" si="2"/>
        <v>2234.7889360216668</v>
      </c>
      <c r="AE20">
        <f t="shared" si="3"/>
        <v>0</v>
      </c>
      <c r="AF20">
        <f t="shared" si="4"/>
        <v>0</v>
      </c>
      <c r="AG20">
        <f t="shared" si="4"/>
        <v>-9.9106059979415786</v>
      </c>
      <c r="AH20">
        <f t="shared" si="5"/>
        <v>-1907.4220268118986</v>
      </c>
      <c r="AI20">
        <f t="shared" si="6"/>
        <v>-1917.3326328098401</v>
      </c>
      <c r="AJ20">
        <f t="shared" si="7"/>
        <v>-84.877154109452022</v>
      </c>
      <c r="AK20">
        <f t="shared" si="22"/>
        <v>150.49382473385506</v>
      </c>
      <c r="AL20">
        <f t="shared" si="8"/>
        <v>-1851.7159621854371</v>
      </c>
      <c r="AN20">
        <f t="shared" si="9"/>
        <v>0</v>
      </c>
      <c r="AO20">
        <f t="shared" si="9"/>
        <v>0</v>
      </c>
      <c r="AP20">
        <f t="shared" si="9"/>
        <v>-2.2650107500341297</v>
      </c>
      <c r="AQ20">
        <f t="shared" si="9"/>
        <v>-435.93009312227389</v>
      </c>
      <c r="AR20">
        <f t="shared" si="9"/>
        <v>-438.19510387230804</v>
      </c>
      <c r="AS20">
        <f t="shared" si="9"/>
        <v>-19.398174695890642</v>
      </c>
      <c r="AT20">
        <f t="shared" si="9"/>
        <v>34.394479097113965</v>
      </c>
      <c r="AU20">
        <f t="shared" si="9"/>
        <v>-423.19879947108467</v>
      </c>
      <c r="AW20">
        <v>17</v>
      </c>
      <c r="AX20">
        <f>IF(Z20&gt;0, (R20*SUMPRODUCT(K20:$K$98, X20:$X$98)-K20*$AZ$3)/Z20, 0)</f>
        <v>2818.6835099763703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4.9668849999999999E-3</v>
      </c>
      <c r="Q21" s="4">
        <f t="shared" si="21"/>
        <v>12.5</v>
      </c>
      <c r="R21">
        <f t="shared" si="0"/>
        <v>500000</v>
      </c>
      <c r="S21">
        <f t="shared" si="1"/>
        <v>2939.5089132821649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2234.7889360216668</v>
      </c>
      <c r="AC21">
        <f t="shared" si="2"/>
        <v>2295.7035730857997</v>
      </c>
      <c r="AE21">
        <f t="shared" si="3"/>
        <v>0</v>
      </c>
      <c r="AF21">
        <f t="shared" si="4"/>
        <v>0</v>
      </c>
      <c r="AG21">
        <f t="shared" si="4"/>
        <v>-9.7622750976900754</v>
      </c>
      <c r="AH21">
        <f t="shared" si="5"/>
        <v>-1968.993610883442</v>
      </c>
      <c r="AI21">
        <f t="shared" si="6"/>
        <v>-1978.755885981132</v>
      </c>
      <c r="AJ21">
        <f t="shared" si="7"/>
        <v>-60.914637064132876</v>
      </c>
      <c r="AK21">
        <f t="shared" si="22"/>
        <v>156.43522552151668</v>
      </c>
      <c r="AL21">
        <f t="shared" si="8"/>
        <v>-1883.2352975237482</v>
      </c>
      <c r="AN21">
        <f t="shared" si="9"/>
        <v>0</v>
      </c>
      <c r="AO21">
        <f t="shared" si="9"/>
        <v>0</v>
      </c>
      <c r="AP21">
        <f t="shared" si="9"/>
        <v>-1.9920630309058971</v>
      </c>
      <c r="AQ21">
        <f t="shared" si="9"/>
        <v>-401.78742568511666</v>
      </c>
      <c r="AR21">
        <f t="shared" si="9"/>
        <v>-403.77948871602251</v>
      </c>
      <c r="AS21">
        <f t="shared" si="9"/>
        <v>-12.430073453392207</v>
      </c>
      <c r="AT21">
        <f t="shared" si="9"/>
        <v>31.921742255202059</v>
      </c>
      <c r="AU21">
        <f t="shared" si="9"/>
        <v>-384.28781991421266</v>
      </c>
      <c r="AW21">
        <v>18</v>
      </c>
      <c r="AX21">
        <f>IF(Z21&gt;0, (R21*SUMPRODUCT(K21:$K$98, X21:$X$98)-K21*$AZ$3)/Z21, 0)</f>
        <v>2939.5089132821649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5.2168930000000002E-3</v>
      </c>
      <c r="Q22" s="4">
        <f t="shared" si="21"/>
        <v>12.5</v>
      </c>
      <c r="R22">
        <f t="shared" si="0"/>
        <v>500000</v>
      </c>
      <c r="S22">
        <f t="shared" si="1"/>
        <v>3039.310794635669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2295.7035730857997</v>
      </c>
      <c r="AC22">
        <f t="shared" si="2"/>
        <v>2337.5275136385449</v>
      </c>
      <c r="AE22">
        <f t="shared" si="3"/>
        <v>0</v>
      </c>
      <c r="AF22">
        <f t="shared" si="4"/>
        <v>0</v>
      </c>
      <c r="AG22">
        <f t="shared" si="4"/>
        <v>-9.6137236020919623</v>
      </c>
      <c r="AH22">
        <f t="shared" si="5"/>
        <v>-2037.1497848485471</v>
      </c>
      <c r="AI22">
        <f t="shared" si="6"/>
        <v>-2046.7635084506392</v>
      </c>
      <c r="AJ22">
        <f t="shared" si="7"/>
        <v>-41.823940552745171</v>
      </c>
      <c r="AK22">
        <f t="shared" si="22"/>
        <v>160.699250116006</v>
      </c>
      <c r="AL22">
        <f t="shared" si="8"/>
        <v>-1927.8881988873784</v>
      </c>
      <c r="AN22">
        <f t="shared" si="9"/>
        <v>0</v>
      </c>
      <c r="AO22">
        <f t="shared" si="9"/>
        <v>0</v>
      </c>
      <c r="AP22">
        <f t="shared" si="9"/>
        <v>-1.7515625186744166</v>
      </c>
      <c r="AQ22">
        <f t="shared" si="9"/>
        <v>-371.15641719613427</v>
      </c>
      <c r="AR22">
        <f t="shared" si="9"/>
        <v>-372.90797971480868</v>
      </c>
      <c r="AS22">
        <f t="shared" si="9"/>
        <v>-7.6200699840709483</v>
      </c>
      <c r="AT22">
        <f t="shared" si="9"/>
        <v>29.278435175838851</v>
      </c>
      <c r="AU22">
        <f t="shared" si="9"/>
        <v>-351.2496145230408</v>
      </c>
      <c r="AW22">
        <v>19</v>
      </c>
      <c r="AX22">
        <f>IF(Z22&gt;0, (R22*SUMPRODUCT(K22:$K$98, X22:$X$98)-K22*$AZ$3)/Z22, 0)</f>
        <v>3039.310794635669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5.4821100000000001E-3</v>
      </c>
      <c r="Q23" s="4">
        <f t="shared" si="21"/>
        <v>12.5</v>
      </c>
      <c r="R23">
        <f t="shared" si="0"/>
        <v>500000</v>
      </c>
      <c r="S23">
        <f t="shared" si="1"/>
        <v>3120.0236501171639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2337.5275136385449</v>
      </c>
      <c r="AC23">
        <f t="shared" si="2"/>
        <v>2362.4526734405013</v>
      </c>
      <c r="AE23">
        <f t="shared" si="3"/>
        <v>0</v>
      </c>
      <c r="AF23">
        <f t="shared" si="4"/>
        <v>0</v>
      </c>
      <c r="AG23">
        <f t="shared" si="4"/>
        <v>-9.4648828757747783</v>
      </c>
      <c r="AH23">
        <f t="shared" si="5"/>
        <v>-2108.139611850575</v>
      </c>
      <c r="AI23">
        <f t="shared" si="6"/>
        <v>-2117.6044947263499</v>
      </c>
      <c r="AJ23">
        <f t="shared" si="7"/>
        <v>-24.925159801956397</v>
      </c>
      <c r="AK23">
        <f t="shared" si="22"/>
        <v>163.62692595469815</v>
      </c>
      <c r="AL23">
        <f t="shared" si="8"/>
        <v>-1978.9027285736081</v>
      </c>
      <c r="AN23">
        <f t="shared" si="9"/>
        <v>0</v>
      </c>
      <c r="AO23">
        <f t="shared" si="9"/>
        <v>0</v>
      </c>
      <c r="AP23">
        <f t="shared" si="9"/>
        <v>-1.5396827099003769</v>
      </c>
      <c r="AQ23">
        <f t="shared" si="9"/>
        <v>-342.93779997322167</v>
      </c>
      <c r="AR23">
        <f t="shared" si="9"/>
        <v>-344.47748268312205</v>
      </c>
      <c r="AS23">
        <f t="shared" si="9"/>
        <v>-4.0546553076532081</v>
      </c>
      <c r="AT23">
        <f t="shared" si="9"/>
        <v>26.617714352431978</v>
      </c>
      <c r="AU23">
        <f t="shared" si="9"/>
        <v>-321.91442363834329</v>
      </c>
      <c r="AW23">
        <v>20</v>
      </c>
      <c r="AX23">
        <f>IF(Z23&gt;0, (R23*SUMPRODUCT(K23:$K$98, X23:$X$98)-K23*$AZ$3)/Z23, 0)</f>
        <v>3120.0236501171639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5.7777469999999997E-3</v>
      </c>
      <c r="Q24" s="4">
        <f t="shared" si="21"/>
        <v>12.5</v>
      </c>
      <c r="R24">
        <f t="shared" si="0"/>
        <v>500000</v>
      </c>
      <c r="S24">
        <f t="shared" si="1"/>
        <v>3184.4061265832815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2362.4526734405013</v>
      </c>
      <c r="AC24">
        <f t="shared" si="2"/>
        <v>2373.1591386441482</v>
      </c>
      <c r="AE24">
        <f t="shared" si="3"/>
        <v>0</v>
      </c>
      <c r="AF24">
        <f t="shared" si="4"/>
        <v>0</v>
      </c>
      <c r="AG24">
        <f t="shared" si="4"/>
        <v>-9.3155483483761721</v>
      </c>
      <c r="AH24">
        <f t="shared" si="5"/>
        <v>-2187.4279456343638</v>
      </c>
      <c r="AI24">
        <f t="shared" si="6"/>
        <v>-2196.7434939827399</v>
      </c>
      <c r="AJ24">
        <f t="shared" si="7"/>
        <v>-10.706465203646985</v>
      </c>
      <c r="AK24">
        <f t="shared" si="22"/>
        <v>165.37168714083509</v>
      </c>
      <c r="AL24">
        <f t="shared" si="8"/>
        <v>-2042.0782720455518</v>
      </c>
      <c r="AN24">
        <f t="shared" si="9"/>
        <v>0</v>
      </c>
      <c r="AO24">
        <f t="shared" si="9"/>
        <v>0</v>
      </c>
      <c r="AP24">
        <f t="shared" si="9"/>
        <v>-1.3530267728957983</v>
      </c>
      <c r="AQ24">
        <f t="shared" si="9"/>
        <v>-317.71061278852756</v>
      </c>
      <c r="AR24">
        <f t="shared" si="9"/>
        <v>-319.06363956142332</v>
      </c>
      <c r="AS24">
        <f t="shared" si="9"/>
        <v>-1.5550489914140986</v>
      </c>
      <c r="AT24">
        <f t="shared" si="9"/>
        <v>24.0192323428283</v>
      </c>
      <c r="AU24">
        <f t="shared" si="9"/>
        <v>-296.59945621000912</v>
      </c>
      <c r="AW24">
        <v>21</v>
      </c>
      <c r="AX24">
        <f>IF(Z24&gt;0, (R24*SUMPRODUCT(K24:$K$98, X24:$X$98)-K24*$AZ$3)/Z24, 0)</f>
        <v>3184.4061265832815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6.1180619999999996E-3</v>
      </c>
      <c r="Q25" s="4">
        <f t="shared" si="21"/>
        <v>12.5</v>
      </c>
      <c r="R25">
        <f t="shared" si="0"/>
        <v>500000</v>
      </c>
      <c r="S25">
        <f t="shared" si="1"/>
        <v>3233.9046788532023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2373.1591386441482</v>
      </c>
      <c r="AC25">
        <f t="shared" si="2"/>
        <v>2371.2023340492519</v>
      </c>
      <c r="AE25">
        <f t="shared" si="3"/>
        <v>0</v>
      </c>
      <c r="AF25">
        <f t="shared" si="4"/>
        <v>0</v>
      </c>
      <c r="AG25">
        <f t="shared" si="4"/>
        <v>-9.1653997625330472</v>
      </c>
      <c r="AH25">
        <f t="shared" si="5"/>
        <v>-2279.7240943745205</v>
      </c>
      <c r="AI25">
        <f t="shared" si="6"/>
        <v>-2288.8894941370536</v>
      </c>
      <c r="AJ25">
        <f t="shared" si="7"/>
        <v>1.9568045948963118</v>
      </c>
      <c r="AK25">
        <f t="shared" si="22"/>
        <v>166.1211397050904</v>
      </c>
      <c r="AL25">
        <f t="shared" si="8"/>
        <v>-2120.8115498370671</v>
      </c>
      <c r="AN25">
        <f t="shared" si="9"/>
        <v>0</v>
      </c>
      <c r="AO25">
        <f t="shared" si="9"/>
        <v>0</v>
      </c>
      <c r="AP25">
        <f t="shared" si="9"/>
        <v>-1.1885880388237535</v>
      </c>
      <c r="AQ25">
        <f t="shared" si="9"/>
        <v>-295.63934586558617</v>
      </c>
      <c r="AR25">
        <f t="shared" si="9"/>
        <v>-296.82793390440992</v>
      </c>
      <c r="AS25">
        <f t="shared" si="9"/>
        <v>0.25376247584058725</v>
      </c>
      <c r="AT25">
        <f t="shared" si="9"/>
        <v>21.542933725202936</v>
      </c>
      <c r="AU25">
        <f t="shared" si="9"/>
        <v>-275.03123770336646</v>
      </c>
      <c r="AW25">
        <v>22</v>
      </c>
      <c r="AX25">
        <f>IF(Z25&gt;0, (R25*SUMPRODUCT(K25:$K$98, X25:$X$98)-K25*$AZ$3)/Z25, 0)</f>
        <v>3233.9046788532023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6.4830920000000002E-3</v>
      </c>
      <c r="Q26" s="4">
        <f t="shared" si="21"/>
        <v>12.5</v>
      </c>
      <c r="R26">
        <f t="shared" si="0"/>
        <v>500000</v>
      </c>
      <c r="S26">
        <f t="shared" si="1"/>
        <v>3269.082633941443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2371.2023340492519</v>
      </c>
      <c r="AC26">
        <f t="shared" si="2"/>
        <v>2357.4860312136934</v>
      </c>
      <c r="AE26">
        <f t="shared" si="3"/>
        <v>0</v>
      </c>
      <c r="AF26">
        <f t="shared" si="4"/>
        <v>0</v>
      </c>
      <c r="AG26">
        <f t="shared" si="4"/>
        <v>-9.0143256350304366</v>
      </c>
      <c r="AH26">
        <f t="shared" si="5"/>
        <v>-2376.8051950911959</v>
      </c>
      <c r="AI26">
        <f t="shared" si="6"/>
        <v>-2385.8195207262261</v>
      </c>
      <c r="AJ26">
        <f t="shared" si="7"/>
        <v>13.716302835558508</v>
      </c>
      <c r="AK26">
        <f t="shared" si="22"/>
        <v>165.98416338344765</v>
      </c>
      <c r="AL26">
        <f t="shared" si="8"/>
        <v>-2206.11905450722</v>
      </c>
      <c r="AN26">
        <f t="shared" si="9"/>
        <v>0</v>
      </c>
      <c r="AO26">
        <f t="shared" si="9"/>
        <v>0</v>
      </c>
      <c r="AP26">
        <f t="shared" si="9"/>
        <v>-1.0437468150265374</v>
      </c>
      <c r="AQ26">
        <f t="shared" si="9"/>
        <v>-275.20448592121306</v>
      </c>
      <c r="AR26">
        <f t="shared" si="9"/>
        <v>-276.24823273623957</v>
      </c>
      <c r="AS26">
        <f t="shared" si="9"/>
        <v>1.5881773055678301</v>
      </c>
      <c r="AT26">
        <f t="shared" si="9"/>
        <v>19.218902099905442</v>
      </c>
      <c r="AU26">
        <f t="shared" si="9"/>
        <v>-255.4411533307663</v>
      </c>
      <c r="AW26">
        <v>23</v>
      </c>
      <c r="AX26">
        <f>IF(Z26&gt;0, (R26*SUMPRODUCT(K26:$K$98, X26:$X$98)-K26*$AZ$3)/Z26, 0)</f>
        <v>3269.082633941443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6.8699859999999998E-3</v>
      </c>
      <c r="Q27" s="4">
        <f t="shared" si="21"/>
        <v>12.5</v>
      </c>
      <c r="R27">
        <f t="shared" si="0"/>
        <v>500000</v>
      </c>
      <c r="S27">
        <f t="shared" si="1"/>
        <v>3292.0498059564234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2357.4860312136934</v>
      </c>
      <c r="AC27">
        <f t="shared" si="2"/>
        <v>2333.9985479978614</v>
      </c>
      <c r="AE27">
        <f t="shared" si="3"/>
        <v>0</v>
      </c>
      <c r="AF27">
        <f t="shared" si="4"/>
        <v>0</v>
      </c>
      <c r="AG27">
        <f t="shared" si="4"/>
        <v>-8.8622540877680311</v>
      </c>
      <c r="AH27">
        <f t="shared" si="5"/>
        <v>-2477.1316364840081</v>
      </c>
      <c r="AI27">
        <f t="shared" si="6"/>
        <v>-2485.9938905717763</v>
      </c>
      <c r="AJ27">
        <f t="shared" si="7"/>
        <v>23.487483215832071</v>
      </c>
      <c r="AK27">
        <f t="shared" si="22"/>
        <v>165.02402218495857</v>
      </c>
      <c r="AL27">
        <f t="shared" si="8"/>
        <v>-2297.4823851709857</v>
      </c>
      <c r="AN27">
        <f t="shared" si="9"/>
        <v>0</v>
      </c>
      <c r="AO27">
        <f t="shared" si="9"/>
        <v>0</v>
      </c>
      <c r="AP27">
        <f t="shared" si="9"/>
        <v>-0.91619537577633481</v>
      </c>
      <c r="AQ27">
        <f t="shared" si="9"/>
        <v>-256.09021452774647</v>
      </c>
      <c r="AR27">
        <f t="shared" si="9"/>
        <v>-257.00640990352281</v>
      </c>
      <c r="AS27">
        <f t="shared" si="9"/>
        <v>2.4281772219407487</v>
      </c>
      <c r="AT27">
        <f t="shared" si="9"/>
        <v>17.060472936174726</v>
      </c>
      <c r="AU27">
        <f t="shared" si="9"/>
        <v>-237.51775974540735</v>
      </c>
      <c r="AW27">
        <v>24</v>
      </c>
      <c r="AX27">
        <f>IF(Z27&gt;0, (R27*SUMPRODUCT(K27:$K$98, X27:$X$98)-K27*$AZ$3)/Z27, 0)</f>
        <v>3292.0498059564234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7.3063119999999997E-3</v>
      </c>
      <c r="Q28" s="4">
        <f t="shared" si="21"/>
        <v>12.5</v>
      </c>
      <c r="R28">
        <f t="shared" si="0"/>
        <v>500000</v>
      </c>
      <c r="S28">
        <f t="shared" si="1"/>
        <v>3305.0394429660837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2333.9985479978614</v>
      </c>
      <c r="AC28">
        <f t="shared" si="2"/>
        <v>2302.6556573142043</v>
      </c>
      <c r="AE28">
        <f t="shared" si="3"/>
        <v>0</v>
      </c>
      <c r="AF28">
        <f t="shared" si="4"/>
        <v>0</v>
      </c>
      <c r="AG28">
        <f t="shared" si="4"/>
        <v>-8.7088811535018422</v>
      </c>
      <c r="AH28">
        <f t="shared" si="5"/>
        <v>-2590.0157355403448</v>
      </c>
      <c r="AI28">
        <f t="shared" si="6"/>
        <v>-2598.7246166938467</v>
      </c>
      <c r="AJ28">
        <f t="shared" si="7"/>
        <v>31.34289068365706</v>
      </c>
      <c r="AK28">
        <f t="shared" si="22"/>
        <v>163.3798983598503</v>
      </c>
      <c r="AL28">
        <f t="shared" si="8"/>
        <v>-2404.0018276503392</v>
      </c>
      <c r="AN28">
        <f t="shared" si="9"/>
        <v>0</v>
      </c>
      <c r="AO28">
        <f t="shared" si="9"/>
        <v>0</v>
      </c>
      <c r="AP28">
        <f t="shared" si="9"/>
        <v>-0.80387447566981451</v>
      </c>
      <c r="AQ28">
        <f t="shared" si="9"/>
        <v>-239.07175958496941</v>
      </c>
      <c r="AR28">
        <f t="shared" si="9"/>
        <v>-239.87563406063924</v>
      </c>
      <c r="AS28">
        <f t="shared" si="9"/>
        <v>2.8931098461677731</v>
      </c>
      <c r="AT28">
        <f t="shared" si="9"/>
        <v>15.080804045213275</v>
      </c>
      <c r="AU28">
        <f t="shared" si="9"/>
        <v>-221.90172016925817</v>
      </c>
      <c r="AW28">
        <v>25</v>
      </c>
      <c r="AX28">
        <f>IF(Z28&gt;0, (R28*SUMPRODUCT(K28:$K$98, X28:$X$98)-K28*$AZ$3)/Z28, 0)</f>
        <v>3305.0394429660837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7.7977719999999997E-3</v>
      </c>
      <c r="Q29" s="4">
        <f t="shared" si="21"/>
        <v>12.5</v>
      </c>
      <c r="R29">
        <f t="shared" si="0"/>
        <v>500000</v>
      </c>
      <c r="S29">
        <f t="shared" si="1"/>
        <v>3308.8062036139154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2302.6556573142043</v>
      </c>
      <c r="AC29">
        <f t="shared" si="2"/>
        <v>2264.2511511614598</v>
      </c>
      <c r="AE29">
        <f t="shared" si="3"/>
        <v>0</v>
      </c>
      <c r="AF29">
        <f t="shared" si="4"/>
        <v>0</v>
      </c>
      <c r="AG29">
        <f t="shared" si="4"/>
        <v>-8.5538824723567188</v>
      </c>
      <c r="AH29">
        <f t="shared" si="5"/>
        <v>-2716.3947844041745</v>
      </c>
      <c r="AI29">
        <f t="shared" si="6"/>
        <v>-2724.9486668765312</v>
      </c>
      <c r="AJ29">
        <f t="shared" si="7"/>
        <v>38.404506152744489</v>
      </c>
      <c r="AK29">
        <f t="shared" si="22"/>
        <v>161.18589601199432</v>
      </c>
      <c r="AL29">
        <f t="shared" si="8"/>
        <v>-2525.3582647117923</v>
      </c>
      <c r="AN29">
        <f t="shared" si="9"/>
        <v>0</v>
      </c>
      <c r="AO29">
        <f t="shared" si="9"/>
        <v>0</v>
      </c>
      <c r="AP29">
        <f t="shared" si="9"/>
        <v>-0.70497080449573535</v>
      </c>
      <c r="AQ29">
        <f t="shared" si="9"/>
        <v>-223.87249563902716</v>
      </c>
      <c r="AR29">
        <f t="shared" si="9"/>
        <v>-224.57746644352289</v>
      </c>
      <c r="AS29">
        <f t="shared" si="9"/>
        <v>3.1651189604552052</v>
      </c>
      <c r="AT29">
        <f t="shared" si="9"/>
        <v>13.284184246412083</v>
      </c>
      <c r="AU29">
        <f t="shared" si="9"/>
        <v>-208.12816323665558</v>
      </c>
      <c r="AW29">
        <v>26</v>
      </c>
      <c r="AX29">
        <f>IF(Z29&gt;0, (R29*SUMPRODUCT(K29:$K$98, X29:$X$98)-K29*$AZ$3)/Z29, 0)</f>
        <v>3308.8062036139154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8.3605269999999995E-3</v>
      </c>
      <c r="Q30" s="4">
        <f t="shared" si="21"/>
        <v>12.5</v>
      </c>
      <c r="R30">
        <f t="shared" si="0"/>
        <v>500000</v>
      </c>
      <c r="S30">
        <f t="shared" si="1"/>
        <v>3304.143043274767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2264.2511511614598</v>
      </c>
      <c r="AC30">
        <f t="shared" si="2"/>
        <v>2219.5458460869168</v>
      </c>
      <c r="AE30">
        <f t="shared" si="3"/>
        <v>0</v>
      </c>
      <c r="AF30">
        <f t="shared" si="4"/>
        <v>0</v>
      </c>
      <c r="AG30">
        <f t="shared" si="4"/>
        <v>-8.3968286822681861</v>
      </c>
      <c r="AH30">
        <f t="shared" si="5"/>
        <v>-2860.5986145986039</v>
      </c>
      <c r="AI30">
        <f t="shared" si="6"/>
        <v>-2868.9954432808722</v>
      </c>
      <c r="AJ30">
        <f t="shared" si="7"/>
        <v>44.705305074543048</v>
      </c>
      <c r="AK30">
        <f t="shared" si="22"/>
        <v>158.4975805813022</v>
      </c>
      <c r="AL30">
        <f t="shared" si="8"/>
        <v>-2665.7925576250268</v>
      </c>
      <c r="AN30">
        <f t="shared" si="9"/>
        <v>0</v>
      </c>
      <c r="AO30">
        <f t="shared" si="9"/>
        <v>0</v>
      </c>
      <c r="AP30">
        <f t="shared" si="9"/>
        <v>-0.61788140089783883</v>
      </c>
      <c r="AQ30">
        <f t="shared" si="9"/>
        <v>-210.4974087570827</v>
      </c>
      <c r="AR30">
        <f t="shared" si="9"/>
        <v>-211.11529015798055</v>
      </c>
      <c r="AS30">
        <f t="shared" si="9"/>
        <v>3.289643932518866</v>
      </c>
      <c r="AT30">
        <f t="shared" si="9"/>
        <v>11.663058856410908</v>
      </c>
      <c r="AU30">
        <f t="shared" si="9"/>
        <v>-196.16258736905075</v>
      </c>
      <c r="AW30">
        <v>27</v>
      </c>
      <c r="AX30">
        <f>IF(Z30&gt;0, (R30*SUMPRODUCT(K30:$K$98, X30:$X$98)-K30*$AZ$3)/Z30, 0)</f>
        <v>3304.143043274767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9.009787E-3</v>
      </c>
      <c r="Q31" s="4">
        <f t="shared" si="21"/>
        <v>12.5</v>
      </c>
      <c r="R31">
        <f t="shared" si="0"/>
        <v>500000</v>
      </c>
      <c r="S31">
        <f t="shared" si="1"/>
        <v>3291.4967522285683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2219.5458460869168</v>
      </c>
      <c r="AC31">
        <f t="shared" si="2"/>
        <v>2169.0191431909816</v>
      </c>
      <c r="AE31">
        <f t="shared" si="3"/>
        <v>0</v>
      </c>
      <c r="AF31">
        <f t="shared" si="4"/>
        <v>0</v>
      </c>
      <c r="AG31">
        <f t="shared" si="4"/>
        <v>-8.2372067575427774</v>
      </c>
      <c r="AH31">
        <f t="shared" si="5"/>
        <v>-3026.1455161090817</v>
      </c>
      <c r="AI31">
        <f t="shared" si="6"/>
        <v>-3034.3827228666246</v>
      </c>
      <c r="AJ31">
        <f t="shared" si="7"/>
        <v>50.526702895935159</v>
      </c>
      <c r="AK31">
        <f t="shared" si="22"/>
        <v>155.36820922608419</v>
      </c>
      <c r="AL31">
        <f t="shared" si="8"/>
        <v>-2828.4878107446052</v>
      </c>
      <c r="AN31">
        <f t="shared" si="9"/>
        <v>0</v>
      </c>
      <c r="AO31">
        <f t="shared" si="9"/>
        <v>0</v>
      </c>
      <c r="AP31">
        <f t="shared" si="9"/>
        <v>-0.541192506317419</v>
      </c>
      <c r="AQ31">
        <f t="shared" si="9"/>
        <v>-198.82070761968347</v>
      </c>
      <c r="AR31">
        <f t="shared" si="9"/>
        <v>-199.3619001260009</v>
      </c>
      <c r="AS31">
        <f t="shared" si="9"/>
        <v>3.31965358902365</v>
      </c>
      <c r="AT31">
        <f t="shared" si="9"/>
        <v>10.207842661727311</v>
      </c>
      <c r="AU31">
        <f t="shared" si="9"/>
        <v>-185.83440387524993</v>
      </c>
      <c r="AW31">
        <v>28</v>
      </c>
      <c r="AX31">
        <f>IF(Z31&gt;0, (R31*SUMPRODUCT(K31:$K$98, X31:$X$98)-K31*$AZ$3)/Z31, 0)</f>
        <v>3291.4967522285683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9.7579090000000004E-3</v>
      </c>
      <c r="Q32" s="4">
        <f t="shared" si="21"/>
        <v>12.5</v>
      </c>
      <c r="R32">
        <f t="shared" si="0"/>
        <v>500000</v>
      </c>
      <c r="S32">
        <f t="shared" si="1"/>
        <v>3271.1634379301827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2169.0191431909816</v>
      </c>
      <c r="AC32">
        <f t="shared" si="2"/>
        <v>2113.0294229473238</v>
      </c>
      <c r="AE32">
        <f t="shared" si="3"/>
        <v>0</v>
      </c>
      <c r="AF32">
        <f t="shared" si="4"/>
        <v>0</v>
      </c>
      <c r="AG32">
        <f t="shared" si="4"/>
        <v>-8.0744567760130632</v>
      </c>
      <c r="AH32">
        <f t="shared" si="5"/>
        <v>-3215.1165581714999</v>
      </c>
      <c r="AI32">
        <f t="shared" si="6"/>
        <v>-3223.1910149475129</v>
      </c>
      <c r="AJ32">
        <f t="shared" si="7"/>
        <v>55.989720243657757</v>
      </c>
      <c r="AK32">
        <f t="shared" si="22"/>
        <v>151.83134002336874</v>
      </c>
      <c r="AL32">
        <f t="shared" si="8"/>
        <v>-3015.3699546804864</v>
      </c>
      <c r="AN32">
        <f t="shared" si="9"/>
        <v>0</v>
      </c>
      <c r="AO32">
        <f t="shared" si="9"/>
        <v>0</v>
      </c>
      <c r="AP32">
        <f t="shared" si="9"/>
        <v>-0.47366042323760499</v>
      </c>
      <c r="AQ32">
        <f t="shared" si="9"/>
        <v>-188.60382957597503</v>
      </c>
      <c r="AR32">
        <f t="shared" si="9"/>
        <v>-189.07748999921262</v>
      </c>
      <c r="AS32">
        <f t="shared" si="9"/>
        <v>3.2844456690077064</v>
      </c>
      <c r="AT32">
        <f t="shared" si="9"/>
        <v>8.9066668843711199</v>
      </c>
      <c r="AU32">
        <f t="shared" si="9"/>
        <v>-176.8863774458338</v>
      </c>
      <c r="AW32">
        <v>29</v>
      </c>
      <c r="AX32">
        <f>IF(Z32&gt;0, (R32*SUMPRODUCT(K32:$K$98, X32:$X$98)-K32*$AZ$3)/Z32, 0)</f>
        <v>3271.1634379301827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1.0650522000000001E-2</v>
      </c>
      <c r="Q33" s="4">
        <f t="shared" si="21"/>
        <v>12.5</v>
      </c>
      <c r="R33">
        <f t="shared" si="0"/>
        <v>500000</v>
      </c>
      <c r="S33">
        <f t="shared" si="1"/>
        <v>3243.5938403482905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2113.0294229473238</v>
      </c>
      <c r="AC33">
        <f t="shared" si="2"/>
        <v>2051.953260671371</v>
      </c>
      <c r="AE33">
        <f t="shared" si="3"/>
        <v>0</v>
      </c>
      <c r="AF33">
        <f t="shared" si="4"/>
        <v>0</v>
      </c>
      <c r="AG33">
        <f t="shared" si="4"/>
        <v>-7.9077150287219551</v>
      </c>
      <c r="AH33">
        <f t="shared" si="5"/>
        <v>-3439.887181239048</v>
      </c>
      <c r="AI33">
        <f t="shared" si="6"/>
        <v>-3447.7948962677701</v>
      </c>
      <c r="AJ33">
        <f t="shared" si="7"/>
        <v>61.076162275952811</v>
      </c>
      <c r="AK33">
        <f t="shared" si="22"/>
        <v>147.91205960631268</v>
      </c>
      <c r="AL33">
        <f t="shared" si="8"/>
        <v>-3238.8066743855047</v>
      </c>
      <c r="AN33">
        <f t="shared" si="9"/>
        <v>0</v>
      </c>
      <c r="AO33">
        <f t="shared" si="9"/>
        <v>0</v>
      </c>
      <c r="AP33">
        <f t="shared" si="9"/>
        <v>-0.41417775736339946</v>
      </c>
      <c r="AQ33">
        <f t="shared" si="9"/>
        <v>-180.1689556507651</v>
      </c>
      <c r="AR33">
        <f t="shared" si="9"/>
        <v>-180.5831334081285</v>
      </c>
      <c r="AS33">
        <f t="shared" si="9"/>
        <v>3.1989503703581992</v>
      </c>
      <c r="AT33">
        <f t="shared" si="9"/>
        <v>7.7471032924469458</v>
      </c>
      <c r="AU33">
        <f t="shared" si="9"/>
        <v>-169.63707974532338</v>
      </c>
      <c r="AW33">
        <v>30</v>
      </c>
      <c r="AX33">
        <f>IF(Z33&gt;0, (R33*SUMPRODUCT(K33:$K$98, X33:$X$98)-K33*$AZ$3)/Z33, 0)</f>
        <v>3243.5938403482905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1.1678121E-2</v>
      </c>
      <c r="Q34" s="4">
        <f t="shared" si="21"/>
        <v>12.5</v>
      </c>
      <c r="R34">
        <f t="shared" si="0"/>
        <v>500000</v>
      </c>
      <c r="S34">
        <f t="shared" si="1"/>
        <v>3208.3339254626376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2051.953260671371</v>
      </c>
      <c r="AC34">
        <f t="shared" si="2"/>
        <v>1985.64829368134</v>
      </c>
      <c r="AE34">
        <f t="shared" si="3"/>
        <v>0</v>
      </c>
      <c r="AF34">
        <f t="shared" si="4"/>
        <v>0</v>
      </c>
      <c r="AG34">
        <f t="shared" si="4"/>
        <v>-7.7362906254958022</v>
      </c>
      <c r="AH34">
        <f t="shared" si="5"/>
        <v>-3693.8901175573383</v>
      </c>
      <c r="AI34">
        <f t="shared" si="6"/>
        <v>-3701.626408182834</v>
      </c>
      <c r="AJ34">
        <f t="shared" si="7"/>
        <v>66.304966990031062</v>
      </c>
      <c r="AK34">
        <f t="shared" si="22"/>
        <v>143.63672824699597</v>
      </c>
      <c r="AL34">
        <f t="shared" si="8"/>
        <v>-3491.684712945807</v>
      </c>
      <c r="AN34">
        <f t="shared" si="9"/>
        <v>0</v>
      </c>
      <c r="AO34">
        <f t="shared" si="9"/>
        <v>0</v>
      </c>
      <c r="AP34">
        <f t="shared" si="9"/>
        <v>-0.36178496591407772</v>
      </c>
      <c r="AQ34">
        <f t="shared" si="9"/>
        <v>-172.74349878565783</v>
      </c>
      <c r="AR34">
        <f t="shared" si="9"/>
        <v>-173.1052837515719</v>
      </c>
      <c r="AS34">
        <f t="shared" si="9"/>
        <v>3.1007289389267338</v>
      </c>
      <c r="AT34">
        <f t="shared" si="9"/>
        <v>6.7171221129659564</v>
      </c>
      <c r="AU34">
        <f t="shared" ref="AU34:AU79" si="23">AL34*$K34</f>
        <v>-163.28743269967921</v>
      </c>
      <c r="AW34">
        <v>31</v>
      </c>
      <c r="AX34">
        <f>IF(Z34&gt;0, (R34*SUMPRODUCT(K34:$K$98, X34:$X$98)-K34*$AZ$3)/Z34, 0)</f>
        <v>3208.3339254626376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1.2859717E-2</v>
      </c>
      <c r="Q35" s="4">
        <f t="shared" si="21"/>
        <v>12.5</v>
      </c>
      <c r="R35">
        <f t="shared" si="0"/>
        <v>500000</v>
      </c>
      <c r="S35">
        <f t="shared" si="1"/>
        <v>3165.8574638713344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1985.64829368134</v>
      </c>
      <c r="AC35">
        <f t="shared" si="2"/>
        <v>1914.5690704856231</v>
      </c>
      <c r="AE35">
        <f t="shared" si="3"/>
        <v>0</v>
      </c>
      <c r="AF35">
        <f t="shared" ref="AF35:AG66" si="24">-$Z35*P35</f>
        <v>0</v>
      </c>
      <c r="AG35">
        <f t="shared" si="24"/>
        <v>-7.5594412111672158</v>
      </c>
      <c r="AH35">
        <f t="shared" si="5"/>
        <v>-3979.46032294516</v>
      </c>
      <c r="AI35">
        <f t="shared" ref="AI35:AI66" si="25">SUM(AE35:AH35)</f>
        <v>-3987.0197641563273</v>
      </c>
      <c r="AJ35">
        <f t="shared" si="7"/>
        <v>71.07922319571685</v>
      </c>
      <c r="AK35">
        <f t="shared" si="22"/>
        <v>138.99538055769381</v>
      </c>
      <c r="AL35">
        <f t="shared" si="8"/>
        <v>-3776.9451604029168</v>
      </c>
      <c r="AN35">
        <f t="shared" ref="AN35:AT66" si="26">AE35*$K35</f>
        <v>0</v>
      </c>
      <c r="AO35">
        <f t="shared" si="26"/>
        <v>0</v>
      </c>
      <c r="AP35">
        <f t="shared" si="26"/>
        <v>-0.31563809283788152</v>
      </c>
      <c r="AQ35">
        <f t="shared" si="26"/>
        <v>-166.15900987534593</v>
      </c>
      <c r="AR35">
        <f t="shared" si="26"/>
        <v>-166.4746479681838</v>
      </c>
      <c r="AS35">
        <f t="shared" si="26"/>
        <v>2.9678530228863371</v>
      </c>
      <c r="AT35">
        <f t="shared" si="26"/>
        <v>5.8036348993223976</v>
      </c>
      <c r="AU35">
        <f t="shared" si="23"/>
        <v>-157.7031600459751</v>
      </c>
      <c r="AW35">
        <v>32</v>
      </c>
      <c r="AX35">
        <f>IF(Z35&gt;0, (R35*SUMPRODUCT(K35:$K$98, X35:$X$98)-K35*$AZ$3)/Z35, 0)</f>
        <v>3165.8574638713344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1.4223828000000001E-2</v>
      </c>
      <c r="Q36" s="4">
        <f t="shared" si="21"/>
        <v>12.5</v>
      </c>
      <c r="R36">
        <f t="shared" si="0"/>
        <v>500000</v>
      </c>
      <c r="S36">
        <f t="shared" si="1"/>
        <v>3116.6982402860572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1914.5690704856231</v>
      </c>
      <c r="AC36">
        <f t="shared" si="2"/>
        <v>1839.1817352441535</v>
      </c>
      <c r="AE36">
        <f t="shared" si="3"/>
        <v>0</v>
      </c>
      <c r="AF36">
        <f t="shared" si="24"/>
        <v>0</v>
      </c>
      <c r="AG36">
        <f t="shared" si="24"/>
        <v>-7.3763226074917894</v>
      </c>
      <c r="AH36">
        <f t="shared" si="5"/>
        <v>-4300.967662550167</v>
      </c>
      <c r="AI36">
        <f t="shared" si="25"/>
        <v>-4308.3439851576586</v>
      </c>
      <c r="AJ36">
        <f t="shared" si="7"/>
        <v>75.3873352414696</v>
      </c>
      <c r="AK36">
        <f t="shared" si="22"/>
        <v>134.01983493399362</v>
      </c>
      <c r="AL36">
        <f t="shared" si="8"/>
        <v>-4098.9368149821958</v>
      </c>
      <c r="AN36">
        <f t="shared" si="26"/>
        <v>0</v>
      </c>
      <c r="AO36">
        <f t="shared" si="26"/>
        <v>0</v>
      </c>
      <c r="AP36">
        <f t="shared" si="26"/>
        <v>-0.27499297318457916</v>
      </c>
      <c r="AQ36">
        <f t="shared" si="26"/>
        <v>-160.3422122419307</v>
      </c>
      <c r="AR36">
        <f t="shared" si="26"/>
        <v>-160.61720521511526</v>
      </c>
      <c r="AS36">
        <f t="shared" si="26"/>
        <v>2.8104773288330454</v>
      </c>
      <c r="AT36">
        <f t="shared" si="26"/>
        <v>4.996326060464602</v>
      </c>
      <c r="AU36">
        <f t="shared" si="23"/>
        <v>-152.81040182581762</v>
      </c>
      <c r="AW36">
        <v>33</v>
      </c>
      <c r="AX36">
        <f>IF(Z36&gt;0, (R36*SUMPRODUCT(K36:$K$98, X36:$X$98)-K36*$AZ$3)/Z36, 0)</f>
        <v>3116.6982402860572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1.5749540999999999E-2</v>
      </c>
      <c r="Q37" s="4">
        <f t="shared" si="21"/>
        <v>12.5</v>
      </c>
      <c r="R37">
        <f t="shared" si="0"/>
        <v>500000</v>
      </c>
      <c r="S37">
        <f t="shared" si="1"/>
        <v>3061.1452995016011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1839.1817352441535</v>
      </c>
      <c r="AC37">
        <f t="shared" si="2"/>
        <v>1759.8856610681837</v>
      </c>
      <c r="AE37">
        <f t="shared" si="3"/>
        <v>0</v>
      </c>
      <c r="AF37">
        <f t="shared" si="24"/>
        <v>0</v>
      </c>
      <c r="AG37">
        <f t="shared" si="24"/>
        <v>-7.1863856860809525</v>
      </c>
      <c r="AH37">
        <f t="shared" si="5"/>
        <v>-4646.9478134367528</v>
      </c>
      <c r="AI37">
        <f t="shared" si="25"/>
        <v>-4654.1341991228337</v>
      </c>
      <c r="AJ37">
        <f t="shared" si="7"/>
        <v>79.296074175969807</v>
      </c>
      <c r="AK37">
        <f t="shared" si="22"/>
        <v>128.74272146709075</v>
      </c>
      <c r="AL37">
        <f t="shared" si="8"/>
        <v>-4446.0954034797733</v>
      </c>
      <c r="AN37">
        <f t="shared" si="26"/>
        <v>0</v>
      </c>
      <c r="AO37">
        <f t="shared" si="26"/>
        <v>0</v>
      </c>
      <c r="AP37">
        <f t="shared" si="26"/>
        <v>-0.23920716995254546</v>
      </c>
      <c r="AQ37">
        <f t="shared" si="26"/>
        <v>-154.67903949580102</v>
      </c>
      <c r="AR37">
        <f t="shared" si="26"/>
        <v>-154.91824666575357</v>
      </c>
      <c r="AS37">
        <f t="shared" si="26"/>
        <v>2.6394616599439762</v>
      </c>
      <c r="AT37">
        <f t="shared" si="26"/>
        <v>4.2853505780770433</v>
      </c>
      <c r="AU37">
        <f t="shared" si="23"/>
        <v>-147.99343442773255</v>
      </c>
      <c r="AW37">
        <v>34</v>
      </c>
      <c r="AX37">
        <f>IF(Z37&gt;0, (R37*SUMPRODUCT(K37:$K$98, X37:$X$98)-K37*$AZ$3)/Z37, 0)</f>
        <v>3061.1452995016011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1.7447312E-2</v>
      </c>
      <c r="Q38" s="4">
        <f t="shared" si="21"/>
        <v>12.5</v>
      </c>
      <c r="R38">
        <f t="shared" si="0"/>
        <v>500000</v>
      </c>
      <c r="S38">
        <f t="shared" si="1"/>
        <v>3000.3146900713568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1759.8856610681837</v>
      </c>
      <c r="AC38">
        <f t="shared" si="2"/>
        <v>1677.569244845562</v>
      </c>
      <c r="AE38">
        <f t="shared" si="3"/>
        <v>0</v>
      </c>
      <c r="AF38">
        <f t="shared" si="24"/>
        <v>0</v>
      </c>
      <c r="AG38">
        <f t="shared" si="24"/>
        <v>-6.9891387160027545</v>
      </c>
      <c r="AH38">
        <f t="shared" si="5"/>
        <v>-5015.324528695538</v>
      </c>
      <c r="AI38">
        <f t="shared" si="25"/>
        <v>-5022.3136674115403</v>
      </c>
      <c r="AJ38">
        <f t="shared" si="7"/>
        <v>82.316416222621683</v>
      </c>
      <c r="AK38">
        <f t="shared" si="22"/>
        <v>123.19199627477288</v>
      </c>
      <c r="AL38">
        <f t="shared" si="8"/>
        <v>-4816.8052549141466</v>
      </c>
      <c r="AN38">
        <f t="shared" si="26"/>
        <v>0</v>
      </c>
      <c r="AO38">
        <f t="shared" si="26"/>
        <v>0</v>
      </c>
      <c r="AP38">
        <f t="shared" si="26"/>
        <v>-0.2077156929698401</v>
      </c>
      <c r="AQ38">
        <f t="shared" si="26"/>
        <v>-149.05436167139592</v>
      </c>
      <c r="AR38">
        <f t="shared" si="26"/>
        <v>-149.26207736436575</v>
      </c>
      <c r="AS38">
        <f t="shared" si="26"/>
        <v>2.4464261096043343</v>
      </c>
      <c r="AT38">
        <f t="shared" si="26"/>
        <v>3.6612395195365761</v>
      </c>
      <c r="AU38">
        <f t="shared" si="23"/>
        <v>-143.15441173522487</v>
      </c>
      <c r="AW38">
        <v>35</v>
      </c>
      <c r="AX38">
        <f>IF(Z38&gt;0, (R38*SUMPRODUCT(K38:$K$98, X38:$X$98)-K38*$AZ$3)/Z38, 0)</f>
        <v>3000.3146900713568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1.9300032000000002E-2</v>
      </c>
      <c r="Q39" s="4">
        <f t="shared" si="21"/>
        <v>12.5</v>
      </c>
      <c r="R39">
        <f t="shared" si="0"/>
        <v>500000</v>
      </c>
      <c r="S39">
        <f t="shared" si="1"/>
        <v>2935.2900210700209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1677.569244845562</v>
      </c>
      <c r="AC39">
        <f t="shared" si="2"/>
        <v>1593.124368239505</v>
      </c>
      <c r="AE39">
        <f t="shared" si="3"/>
        <v>0</v>
      </c>
      <c r="AF39">
        <f t="shared" si="24"/>
        <v>0</v>
      </c>
      <c r="AG39">
        <f t="shared" si="24"/>
        <v>-6.7843567279714359</v>
      </c>
      <c r="AH39">
        <f t="shared" si="5"/>
        <v>-5395.6240348516831</v>
      </c>
      <c r="AI39">
        <f t="shared" si="25"/>
        <v>-5402.4083915796546</v>
      </c>
      <c r="AJ39">
        <f t="shared" si="7"/>
        <v>84.444876606057051</v>
      </c>
      <c r="AK39">
        <f t="shared" si="22"/>
        <v>117.42984713918935</v>
      </c>
      <c r="AL39">
        <f t="shared" si="8"/>
        <v>-5200.5336678344083</v>
      </c>
      <c r="AN39">
        <f t="shared" si="26"/>
        <v>0</v>
      </c>
      <c r="AO39">
        <f t="shared" si="26"/>
        <v>0</v>
      </c>
      <c r="AP39">
        <f t="shared" si="26"/>
        <v>-0.18002644332046572</v>
      </c>
      <c r="AQ39">
        <f t="shared" si="26"/>
        <v>-143.17569718643173</v>
      </c>
      <c r="AR39">
        <f t="shared" si="26"/>
        <v>-143.35572362975219</v>
      </c>
      <c r="AS39">
        <f t="shared" si="26"/>
        <v>2.2407888325426595</v>
      </c>
      <c r="AT39">
        <f t="shared" si="26"/>
        <v>3.1160622248788146</v>
      </c>
      <c r="AU39">
        <f t="shared" si="23"/>
        <v>-137.99887257233073</v>
      </c>
      <c r="AW39">
        <v>36</v>
      </c>
      <c r="AX39">
        <f>IF(Z39&gt;0, (R39*SUMPRODUCT(K39:$K$98, X39:$X$98)-K39*$AZ$3)/Z39, 0)</f>
        <v>2935.2900210700209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2.1337168E-2</v>
      </c>
      <c r="Q40" s="4">
        <f t="shared" si="21"/>
        <v>12.5</v>
      </c>
      <c r="R40">
        <f t="shared" si="0"/>
        <v>500000</v>
      </c>
      <c r="S40">
        <f t="shared" si="1"/>
        <v>2867.6432218154005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1593.124368239505</v>
      </c>
      <c r="AC40">
        <f t="shared" si="2"/>
        <v>1507.6357112899832</v>
      </c>
      <c r="AE40">
        <f t="shared" si="3"/>
        <v>0</v>
      </c>
      <c r="AF40">
        <f t="shared" si="24"/>
        <v>0</v>
      </c>
      <c r="AG40">
        <f t="shared" si="24"/>
        <v>-6.5717542014150645</v>
      </c>
      <c r="AH40">
        <f t="shared" si="5"/>
        <v>-5790.3583710662733</v>
      </c>
      <c r="AI40">
        <f t="shared" si="25"/>
        <v>-5796.9301252676887</v>
      </c>
      <c r="AJ40">
        <f t="shared" si="7"/>
        <v>85.488656949521783</v>
      </c>
      <c r="AK40">
        <f t="shared" si="22"/>
        <v>111.51870577676536</v>
      </c>
      <c r="AL40">
        <f t="shared" si="8"/>
        <v>-5599.9227625414014</v>
      </c>
      <c r="AN40">
        <f t="shared" si="26"/>
        <v>0</v>
      </c>
      <c r="AO40">
        <f t="shared" si="26"/>
        <v>0</v>
      </c>
      <c r="AP40">
        <f t="shared" si="26"/>
        <v>-0.15570082537650873</v>
      </c>
      <c r="AQ40">
        <f t="shared" si="26"/>
        <v>-137.18765948468766</v>
      </c>
      <c r="AR40">
        <f t="shared" si="26"/>
        <v>-137.34336031006418</v>
      </c>
      <c r="AS40">
        <f t="shared" si="26"/>
        <v>2.0254340073315023</v>
      </c>
      <c r="AT40">
        <f t="shared" si="26"/>
        <v>2.6421491130364534</v>
      </c>
      <c r="AU40">
        <f t="shared" si="23"/>
        <v>-132.67577718969622</v>
      </c>
      <c r="AW40">
        <v>37</v>
      </c>
      <c r="AX40">
        <f>IF(Z40&gt;0, (R40*SUMPRODUCT(K40:$K$98, X40:$X$98)-K40*$AZ$3)/Z40, 0)</f>
        <v>2867.6432218154005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2.3628113999999999E-2</v>
      </c>
      <c r="Q41" s="4">
        <f t="shared" si="21"/>
        <v>12.5</v>
      </c>
      <c r="R41">
        <f t="shared" si="0"/>
        <v>500000</v>
      </c>
      <c r="S41">
        <f t="shared" si="1"/>
        <v>2798.7883992410498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1507.6357112899832</v>
      </c>
      <c r="AC41">
        <f t="shared" si="2"/>
        <v>1421.9543377311079</v>
      </c>
      <c r="AE41">
        <f t="shared" si="3"/>
        <v>0</v>
      </c>
      <c r="AF41">
        <f t="shared" si="24"/>
        <v>0</v>
      </c>
      <c r="AG41">
        <f t="shared" si="24"/>
        <v>-6.3507585019499002</v>
      </c>
      <c r="AH41">
        <f t="shared" si="5"/>
        <v>-6211.1262980405636</v>
      </c>
      <c r="AI41">
        <f t="shared" si="25"/>
        <v>-6217.4770565425133</v>
      </c>
      <c r="AJ41">
        <f t="shared" si="7"/>
        <v>85.681373558875293</v>
      </c>
      <c r="AK41">
        <f t="shared" si="22"/>
        <v>105.53449979029884</v>
      </c>
      <c r="AL41">
        <f t="shared" si="8"/>
        <v>-6026.26118319334</v>
      </c>
      <c r="AN41">
        <f t="shared" si="26"/>
        <v>0</v>
      </c>
      <c r="AO41">
        <f t="shared" si="26"/>
        <v>0</v>
      </c>
      <c r="AP41">
        <f t="shared" si="26"/>
        <v>-0.13434366095611913</v>
      </c>
      <c r="AQ41">
        <f t="shared" si="26"/>
        <v>-131.38988756750859</v>
      </c>
      <c r="AR41">
        <f t="shared" si="26"/>
        <v>-131.52423122846471</v>
      </c>
      <c r="AS41">
        <f t="shared" si="26"/>
        <v>1.8124999393558954</v>
      </c>
      <c r="AT41">
        <f t="shared" si="26"/>
        <v>2.2324720826100433</v>
      </c>
      <c r="AU41">
        <f t="shared" si="23"/>
        <v>-127.4792592064988</v>
      </c>
      <c r="AW41">
        <v>38</v>
      </c>
      <c r="AX41">
        <f>IF(Z41&gt;0, (R41*SUMPRODUCT(K41:$K$98, X41:$X$98)-K41*$AZ$3)/Z41, 0)</f>
        <v>2798.7883992410498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2.6203289000000001E-2</v>
      </c>
      <c r="Q42" s="4">
        <f t="shared" si="21"/>
        <v>12.5</v>
      </c>
      <c r="R42">
        <f t="shared" si="0"/>
        <v>500000</v>
      </c>
      <c r="S42">
        <f t="shared" si="1"/>
        <v>2729.5113319280226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1421.9543377311079</v>
      </c>
      <c r="AC42">
        <f t="shared" si="2"/>
        <v>1336.5522054545029</v>
      </c>
      <c r="AE42">
        <f t="shared" si="3"/>
        <v>0</v>
      </c>
      <c r="AF42">
        <f t="shared" si="24"/>
        <v>0</v>
      </c>
      <c r="AG42">
        <f t="shared" si="24"/>
        <v>-6.1208401565346007</v>
      </c>
      <c r="AH42">
        <f t="shared" si="5"/>
        <v>-6656.4304158320128</v>
      </c>
      <c r="AI42">
        <f t="shared" si="25"/>
        <v>-6662.5512559885474</v>
      </c>
      <c r="AJ42">
        <f t="shared" si="7"/>
        <v>85.402132276605016</v>
      </c>
      <c r="AK42">
        <f t="shared" si="22"/>
        <v>99.536803641177556</v>
      </c>
      <c r="AL42">
        <f t="shared" si="8"/>
        <v>-6477.6123200707652</v>
      </c>
      <c r="AN42">
        <f t="shared" si="26"/>
        <v>0</v>
      </c>
      <c r="AO42">
        <f t="shared" si="26"/>
        <v>0</v>
      </c>
      <c r="AP42">
        <f t="shared" si="26"/>
        <v>-0.11560712372607741</v>
      </c>
      <c r="AQ42">
        <f t="shared" si="26"/>
        <v>-125.72306333397164</v>
      </c>
      <c r="AR42">
        <f t="shared" si="26"/>
        <v>-125.8386704576977</v>
      </c>
      <c r="AS42">
        <f t="shared" si="26"/>
        <v>1.6130293587281155</v>
      </c>
      <c r="AT42">
        <f t="shared" si="26"/>
        <v>1.8799973989777947</v>
      </c>
      <c r="AU42">
        <f t="shared" si="23"/>
        <v>-122.34564369999181</v>
      </c>
      <c r="AW42">
        <v>39</v>
      </c>
      <c r="AX42">
        <f>IF(Z42&gt;0, (R42*SUMPRODUCT(K42:$K$98, X42:$X$98)-K42*$AZ$3)/Z42, 0)</f>
        <v>2729.5113319280226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2.9108322999999998E-2</v>
      </c>
      <c r="Q43" s="4">
        <f t="shared" si="21"/>
        <v>12.5</v>
      </c>
      <c r="R43">
        <f t="shared" si="0"/>
        <v>500000</v>
      </c>
      <c r="S43">
        <f t="shared" si="1"/>
        <v>2660.6673965917666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1336.5522054545029</v>
      </c>
      <c r="AC43">
        <f t="shared" si="2"/>
        <v>1251.8896379159808</v>
      </c>
      <c r="AE43">
        <f t="shared" si="3"/>
        <v>0</v>
      </c>
      <c r="AF43">
        <f t="shared" si="24"/>
        <v>0</v>
      </c>
      <c r="AG43">
        <f t="shared" si="24"/>
        <v>-5.8814643626614744</v>
      </c>
      <c r="AH43">
        <f t="shared" si="5"/>
        <v>-7126.6956923111884</v>
      </c>
      <c r="AI43">
        <f t="shared" si="25"/>
        <v>-7132.5771566738495</v>
      </c>
      <c r="AJ43">
        <f t="shared" si="7"/>
        <v>84.662567538522126</v>
      </c>
      <c r="AK43">
        <f t="shared" si="22"/>
        <v>93.558654381815217</v>
      </c>
      <c r="AL43">
        <f t="shared" si="8"/>
        <v>-6954.355934753512</v>
      </c>
      <c r="AN43">
        <f t="shared" si="26"/>
        <v>0</v>
      </c>
      <c r="AO43">
        <f t="shared" si="26"/>
        <v>0</v>
      </c>
      <c r="AP43">
        <f t="shared" si="26"/>
        <v>-9.9183859812765174E-2</v>
      </c>
      <c r="AQ43">
        <f t="shared" si="26"/>
        <v>-120.18319637570087</v>
      </c>
      <c r="AR43">
        <f t="shared" si="26"/>
        <v>-120.28238023551363</v>
      </c>
      <c r="AS43">
        <f t="shared" si="26"/>
        <v>1.4277329100961631</v>
      </c>
      <c r="AT43">
        <f t="shared" si="26"/>
        <v>1.5777547713096665</v>
      </c>
      <c r="AU43">
        <f t="shared" si="23"/>
        <v>-117.27689255410779</v>
      </c>
      <c r="AW43">
        <v>40</v>
      </c>
      <c r="AX43">
        <f>IF(Z43&gt;0, (R43*SUMPRODUCT(K43:$K$98, X43:$X$98)-K43*$AZ$3)/Z43, 0)</f>
        <v>2660.6673965917666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3.2245303000000003E-2</v>
      </c>
      <c r="Q44" s="4">
        <f t="shared" si="21"/>
        <v>12.5</v>
      </c>
      <c r="R44">
        <f t="shared" si="0"/>
        <v>500000</v>
      </c>
      <c r="S44">
        <f t="shared" si="1"/>
        <v>2592.6850122178448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1251.8896379159808</v>
      </c>
      <c r="AC44">
        <f t="shared" si="2"/>
        <v>1168.3675985005032</v>
      </c>
      <c r="AE44">
        <f t="shared" si="3"/>
        <v>0</v>
      </c>
      <c r="AF44">
        <f t="shared" si="24"/>
        <v>0</v>
      </c>
      <c r="AG44">
        <f t="shared" si="24"/>
        <v>-5.6330001185771392</v>
      </c>
      <c r="AH44">
        <f t="shared" si="5"/>
        <v>-7585.9840183088463</v>
      </c>
      <c r="AI44">
        <f t="shared" si="25"/>
        <v>-7591.6170184274233</v>
      </c>
      <c r="AJ44">
        <f t="shared" si="7"/>
        <v>83.522039415477593</v>
      </c>
      <c r="AK44">
        <f t="shared" si="22"/>
        <v>87.63227465411866</v>
      </c>
      <c r="AL44">
        <f t="shared" si="8"/>
        <v>-7420.4627043578266</v>
      </c>
      <c r="AN44">
        <f t="shared" si="26"/>
        <v>0</v>
      </c>
      <c r="AO44">
        <f t="shared" si="26"/>
        <v>0</v>
      </c>
      <c r="AP44">
        <f t="shared" si="26"/>
        <v>-8.4815899644879802E-2</v>
      </c>
      <c r="AQ44">
        <f t="shared" si="26"/>
        <v>-114.2219147275763</v>
      </c>
      <c r="AR44">
        <f t="shared" si="26"/>
        <v>-114.30673062722117</v>
      </c>
      <c r="AS44">
        <f t="shared" si="26"/>
        <v>1.2575886320038312</v>
      </c>
      <c r="AT44">
        <f t="shared" si="26"/>
        <v>1.3194763103597633</v>
      </c>
      <c r="AU44">
        <f t="shared" si="23"/>
        <v>-111.72966568485758</v>
      </c>
      <c r="AW44">
        <v>41</v>
      </c>
      <c r="AX44">
        <f>IF(Z44&gt;0, (R44*SUMPRODUCT(K44:$K$98, X44:$X$98)-K44*$AZ$3)/Z44, 0)</f>
        <v>2592.6850122178448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3.5522971E-2</v>
      </c>
      <c r="Q45" s="4">
        <f t="shared" si="21"/>
        <v>12.5</v>
      </c>
      <c r="R45">
        <f t="shared" si="0"/>
        <v>500000</v>
      </c>
      <c r="S45">
        <f t="shared" si="1"/>
        <v>2526.8875365849408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1168.3675985005032</v>
      </c>
      <c r="AC45">
        <f t="shared" si="2"/>
        <v>1086.8788596302686</v>
      </c>
      <c r="AE45">
        <f t="shared" si="3"/>
        <v>0</v>
      </c>
      <c r="AF45">
        <f t="shared" si="24"/>
        <v>0</v>
      </c>
      <c r="AG45">
        <f t="shared" si="24"/>
        <v>-5.3765692175361552</v>
      </c>
      <c r="AH45">
        <f t="shared" si="5"/>
        <v>-8004.0359942084915</v>
      </c>
      <c r="AI45">
        <f t="shared" si="25"/>
        <v>-8009.4125634260281</v>
      </c>
      <c r="AJ45">
        <f t="shared" si="7"/>
        <v>81.488738870234556</v>
      </c>
      <c r="AK45">
        <f t="shared" si="22"/>
        <v>81.785731895035227</v>
      </c>
      <c r="AL45">
        <f t="shared" si="8"/>
        <v>-7846.138092660758</v>
      </c>
      <c r="AN45">
        <f t="shared" si="26"/>
        <v>0</v>
      </c>
      <c r="AO45">
        <f t="shared" si="26"/>
        <v>0</v>
      </c>
      <c r="AP45">
        <f t="shared" si="26"/>
        <v>-7.2281096343756263E-2</v>
      </c>
      <c r="AQ45">
        <f t="shared" si="26"/>
        <v>-107.60402655085626</v>
      </c>
      <c r="AR45">
        <f t="shared" si="26"/>
        <v>-107.67630764720003</v>
      </c>
      <c r="AS45">
        <f t="shared" si="26"/>
        <v>1.0955118676794031</v>
      </c>
      <c r="AT45">
        <f t="shared" si="26"/>
        <v>1.0995045590352632</v>
      </c>
      <c r="AU45">
        <f t="shared" si="23"/>
        <v>-105.48129122048536</v>
      </c>
      <c r="AW45">
        <v>42</v>
      </c>
      <c r="AX45">
        <f>IF(Z45&gt;0, (R45*SUMPRODUCT(K45:$K$98, X45:$X$98)-K45*$AZ$3)/Z45, 0)</f>
        <v>2526.8875365849408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4.8051124000000001E-2</v>
      </c>
      <c r="Q46" s="4">
        <f t="shared" si="21"/>
        <v>12.5</v>
      </c>
      <c r="R46">
        <f t="shared" si="0"/>
        <v>500000</v>
      </c>
      <c r="S46">
        <f t="shared" si="1"/>
        <v>2489.1652094516348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1086.8788596302686</v>
      </c>
      <c r="AC46">
        <f t="shared" si="2"/>
        <v>1008.5008829520393</v>
      </c>
      <c r="AE46">
        <f t="shared" si="3"/>
        <v>0</v>
      </c>
      <c r="AF46">
        <f t="shared" si="24"/>
        <v>0</v>
      </c>
      <c r="AG46">
        <f t="shared" si="24"/>
        <v>-5.0644533311943807</v>
      </c>
      <c r="AH46">
        <f t="shared" si="5"/>
        <v>-10334.007766656512</v>
      </c>
      <c r="AI46">
        <f t="shared" si="25"/>
        <v>-10339.072219987707</v>
      </c>
      <c r="AJ46">
        <f t="shared" si="7"/>
        <v>78.377976678229288</v>
      </c>
      <c r="AK46">
        <f t="shared" si="22"/>
        <v>76.081520174118808</v>
      </c>
      <c r="AL46">
        <f t="shared" si="8"/>
        <v>-10184.612723135358</v>
      </c>
      <c r="AN46">
        <f t="shared" si="26"/>
        <v>0</v>
      </c>
      <c r="AO46">
        <f t="shared" si="26"/>
        <v>0</v>
      </c>
      <c r="AP46">
        <f t="shared" si="26"/>
        <v>-6.0790265586650821E-2</v>
      </c>
      <c r="AQ46">
        <f t="shared" si="26"/>
        <v>-124.04242583106354</v>
      </c>
      <c r="AR46">
        <f t="shared" si="26"/>
        <v>-124.1032160966502</v>
      </c>
      <c r="AS46">
        <f t="shared" si="26"/>
        <v>0.94079611496591942</v>
      </c>
      <c r="AT46">
        <f t="shared" si="26"/>
        <v>0.91323100740866514</v>
      </c>
      <c r="AU46">
        <f t="shared" si="23"/>
        <v>-122.24918897427561</v>
      </c>
      <c r="AW46">
        <v>43</v>
      </c>
      <c r="AX46">
        <f>IF(Z46&gt;0, (R46*SUMPRODUCT(K46:$K$98, X46:$X$98)-K46*$AZ$3)/Z46, 0)</f>
        <v>2489.1652094516348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6.1583839000000001E-2</v>
      </c>
      <c r="Q47" s="4">
        <f t="shared" si="21"/>
        <v>12.5</v>
      </c>
      <c r="R47">
        <f t="shared" si="0"/>
        <v>500000</v>
      </c>
      <c r="S47">
        <f t="shared" si="1"/>
        <v>2420.6948509089402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1008.5008829520393</v>
      </c>
      <c r="AC47">
        <f t="shared" si="2"/>
        <v>910.55314450724939</v>
      </c>
      <c r="AE47">
        <f t="shared" si="3"/>
        <v>0</v>
      </c>
      <c r="AF47">
        <f t="shared" si="24"/>
        <v>0</v>
      </c>
      <c r="AG47">
        <f t="shared" si="24"/>
        <v>-4.7019203193111485</v>
      </c>
      <c r="AH47">
        <f t="shared" si="5"/>
        <v>-12475.539142851538</v>
      </c>
      <c r="AI47">
        <f t="shared" si="25"/>
        <v>-12480.241063170848</v>
      </c>
      <c r="AJ47">
        <f t="shared" si="7"/>
        <v>97.947738444789934</v>
      </c>
      <c r="AK47">
        <f t="shared" si="22"/>
        <v>70.595061806642761</v>
      </c>
      <c r="AL47">
        <f t="shared" si="8"/>
        <v>-12311.698262919415</v>
      </c>
      <c r="AN47">
        <f t="shared" si="26"/>
        <v>0</v>
      </c>
      <c r="AO47">
        <f t="shared" si="26"/>
        <v>0</v>
      </c>
      <c r="AP47">
        <f t="shared" si="26"/>
        <v>-5.0391665180472112E-2</v>
      </c>
      <c r="AQ47">
        <f t="shared" si="26"/>
        <v>-133.70349745198374</v>
      </c>
      <c r="AR47">
        <f t="shared" si="26"/>
        <v>-133.75388911716422</v>
      </c>
      <c r="AS47">
        <f t="shared" si="26"/>
        <v>1.0497306006277494</v>
      </c>
      <c r="AT47">
        <f t="shared" si="26"/>
        <v>0.75658507085808113</v>
      </c>
      <c r="AU47">
        <f t="shared" si="23"/>
        <v>-131.94757344567839</v>
      </c>
      <c r="AW47">
        <v>44</v>
      </c>
      <c r="AX47">
        <f>IF(Z47&gt;0, (R47*SUMPRODUCT(K47:$K$98, X47:$X$98)-K47*$AZ$3)/Z47, 0)</f>
        <v>2420.6948509089402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7.6495508000000004E-2</v>
      </c>
      <c r="Q48" s="4">
        <f t="shared" si="21"/>
        <v>12.5</v>
      </c>
      <c r="R48">
        <f t="shared" si="0"/>
        <v>500000</v>
      </c>
      <c r="S48">
        <f t="shared" si="1"/>
        <v>2328.5986563498168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910.55314450724939</v>
      </c>
      <c r="AC48">
        <f t="shared" si="2"/>
        <v>800.14847507872446</v>
      </c>
      <c r="AE48">
        <f t="shared" si="3"/>
        <v>0</v>
      </c>
      <c r="AF48">
        <f t="shared" si="24"/>
        <v>0</v>
      </c>
      <c r="AG48">
        <f t="shared" si="24"/>
        <v>-4.2952253327168091</v>
      </c>
      <c r="AH48">
        <f t="shared" si="5"/>
        <v>-14387.031336049142</v>
      </c>
      <c r="AI48">
        <f t="shared" si="25"/>
        <v>-14391.326561381858</v>
      </c>
      <c r="AJ48">
        <f t="shared" si="7"/>
        <v>110.40466942852493</v>
      </c>
      <c r="AK48">
        <f t="shared" si="22"/>
        <v>63.738720115507462</v>
      </c>
      <c r="AL48">
        <f t="shared" si="8"/>
        <v>-14217.183171837827</v>
      </c>
      <c r="AN48">
        <f t="shared" si="26"/>
        <v>0</v>
      </c>
      <c r="AO48">
        <f t="shared" si="26"/>
        <v>0</v>
      </c>
      <c r="AP48">
        <f t="shared" si="26"/>
        <v>-4.1100904019393987E-2</v>
      </c>
      <c r="AQ48">
        <f t="shared" si="26"/>
        <v>-137.66914381950451</v>
      </c>
      <c r="AR48">
        <f t="shared" si="26"/>
        <v>-137.71024472352389</v>
      </c>
      <c r="AS48">
        <f t="shared" si="26"/>
        <v>1.0564595265609793</v>
      </c>
      <c r="AT48">
        <f t="shared" si="26"/>
        <v>0.60991422215548086</v>
      </c>
      <c r="AU48">
        <f t="shared" si="23"/>
        <v>-136.04387097480745</v>
      </c>
      <c r="AW48">
        <v>45</v>
      </c>
      <c r="AX48">
        <f>IF(Z48&gt;0, (R48*SUMPRODUCT(K48:$K$98, X48:$X$98)-K48*$AZ$3)/Z48, 0)</f>
        <v>2328.5986563498168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9.2986215999999997E-2</v>
      </c>
      <c r="Q49" s="4">
        <f t="shared" si="21"/>
        <v>12.5</v>
      </c>
      <c r="R49">
        <f t="shared" si="0"/>
        <v>500000</v>
      </c>
      <c r="S49">
        <f t="shared" si="1"/>
        <v>2216.7914240032565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800.14847507872446</v>
      </c>
      <c r="AC49">
        <f t="shared" si="2"/>
        <v>683.28185628016524</v>
      </c>
      <c r="AE49">
        <f t="shared" si="3"/>
        <v>0</v>
      </c>
      <c r="AF49">
        <f t="shared" si="24"/>
        <v>0</v>
      </c>
      <c r="AG49">
        <f t="shared" si="24"/>
        <v>-3.8528763288329637</v>
      </c>
      <c r="AH49">
        <f t="shared" si="5"/>
        <v>-15975.87002226708</v>
      </c>
      <c r="AI49">
        <f t="shared" si="25"/>
        <v>-15979.722898595912</v>
      </c>
      <c r="AJ49">
        <f t="shared" si="7"/>
        <v>116.86661879855922</v>
      </c>
      <c r="AK49">
        <f t="shared" si="22"/>
        <v>56.010393255510721</v>
      </c>
      <c r="AL49">
        <f t="shared" si="8"/>
        <v>-15806.845886541842</v>
      </c>
      <c r="AN49">
        <f t="shared" si="26"/>
        <v>0</v>
      </c>
      <c r="AO49">
        <f t="shared" si="26"/>
        <v>0</v>
      </c>
      <c r="AP49">
        <f t="shared" si="26"/>
        <v>-3.2917926285944116E-2</v>
      </c>
      <c r="AQ49">
        <f t="shared" si="26"/>
        <v>-136.4934835336656</v>
      </c>
      <c r="AR49">
        <f t="shared" si="26"/>
        <v>-136.52640145995156</v>
      </c>
      <c r="AS49">
        <f t="shared" si="26"/>
        <v>0.99847657037664683</v>
      </c>
      <c r="AT49">
        <f t="shared" si="26"/>
        <v>0.47853754937161819</v>
      </c>
      <c r="AU49">
        <f t="shared" si="23"/>
        <v>-135.04938734020328</v>
      </c>
      <c r="AW49">
        <v>46</v>
      </c>
      <c r="AX49">
        <f>IF(Z49&gt;0, (R49*SUMPRODUCT(K49:$K$98, X49:$X$98)-K49*$AZ$3)/Z49, 0)</f>
        <v>2216.7914240032565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0.109364504</v>
      </c>
      <c r="Q50" s="4">
        <f t="shared" si="21"/>
        <v>12.5</v>
      </c>
      <c r="R50">
        <f t="shared" si="0"/>
        <v>500000</v>
      </c>
      <c r="S50">
        <f t="shared" si="1"/>
        <v>2082.8376271592192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683.28185628016524</v>
      </c>
      <c r="AC50">
        <f t="shared" si="2"/>
        <v>565.36205580091507</v>
      </c>
      <c r="AE50">
        <f t="shared" si="3"/>
        <v>0</v>
      </c>
      <c r="AF50">
        <f t="shared" si="24"/>
        <v>0</v>
      </c>
      <c r="AG50">
        <f t="shared" si="24"/>
        <v>-3.3929796568684756</v>
      </c>
      <c r="AH50">
        <f t="shared" si="5"/>
        <v>-16854.71634704632</v>
      </c>
      <c r="AI50">
        <f t="shared" si="25"/>
        <v>-16858.10932670319</v>
      </c>
      <c r="AJ50">
        <f t="shared" si="7"/>
        <v>117.91980047925017</v>
      </c>
      <c r="AK50">
        <f t="shared" si="22"/>
        <v>47.829729939611575</v>
      </c>
      <c r="AL50">
        <f t="shared" si="8"/>
        <v>-16692.359796284331</v>
      </c>
      <c r="AN50">
        <f t="shared" si="26"/>
        <v>0</v>
      </c>
      <c r="AO50">
        <f t="shared" si="26"/>
        <v>0</v>
      </c>
      <c r="AP50">
        <f t="shared" si="26"/>
        <v>-2.5882762805458776E-2</v>
      </c>
      <c r="AQ50">
        <f t="shared" si="26"/>
        <v>-128.57331003467286</v>
      </c>
      <c r="AR50">
        <f t="shared" si="26"/>
        <v>-128.59919279747834</v>
      </c>
      <c r="AS50">
        <f t="shared" si="26"/>
        <v>0.89953095347714496</v>
      </c>
      <c r="AT50">
        <f t="shared" si="26"/>
        <v>0.36486088343326151</v>
      </c>
      <c r="AU50">
        <f t="shared" si="23"/>
        <v>-127.33480096056795</v>
      </c>
      <c r="AW50">
        <v>47</v>
      </c>
      <c r="AX50">
        <f>IF(Z50&gt;0, (R50*SUMPRODUCT(K50:$K$98, X50:$X$98)-K50*$AZ$3)/Z50, 0)</f>
        <v>2082.8376271592192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0.12705264299999999</v>
      </c>
      <c r="Q51" s="4">
        <f t="shared" si="21"/>
        <v>12.5</v>
      </c>
      <c r="R51">
        <f t="shared" si="0"/>
        <v>500000</v>
      </c>
      <c r="S51">
        <f t="shared" si="1"/>
        <v>1935.5282926202995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565.36205580091507</v>
      </c>
      <c r="AC51">
        <f t="shared" si="2"/>
        <v>453.37239135054165</v>
      </c>
      <c r="AE51">
        <f t="shared" si="3"/>
        <v>0</v>
      </c>
      <c r="AF51">
        <f t="shared" si="24"/>
        <v>0</v>
      </c>
      <c r="AG51">
        <f t="shared" si="24"/>
        <v>-2.9279628272494178</v>
      </c>
      <c r="AH51">
        <f t="shared" si="5"/>
        <v>-17243.481322014915</v>
      </c>
      <c r="AI51">
        <f t="shared" si="25"/>
        <v>-17246.409284842164</v>
      </c>
      <c r="AJ51">
        <f t="shared" si="7"/>
        <v>111.98966445037343</v>
      </c>
      <c r="AK51">
        <f t="shared" si="22"/>
        <v>39.575343906064056</v>
      </c>
      <c r="AL51">
        <f t="shared" si="8"/>
        <v>-17094.844276485725</v>
      </c>
      <c r="AN51">
        <f t="shared" si="26"/>
        <v>0</v>
      </c>
      <c r="AO51">
        <f t="shared" si="26"/>
        <v>0</v>
      </c>
      <c r="AP51">
        <f t="shared" si="26"/>
        <v>-1.9942376566811207E-2</v>
      </c>
      <c r="AQ51">
        <f t="shared" si="26"/>
        <v>-117.44547937770112</v>
      </c>
      <c r="AR51">
        <f t="shared" si="26"/>
        <v>-117.46542175426794</v>
      </c>
      <c r="AS51">
        <f t="shared" si="26"/>
        <v>0.76276243648838182</v>
      </c>
      <c r="AT51">
        <f t="shared" si="26"/>
        <v>0.26954796133023329</v>
      </c>
      <c r="AU51">
        <f t="shared" si="23"/>
        <v>-116.4331113564493</v>
      </c>
      <c r="AW51">
        <v>48</v>
      </c>
      <c r="AX51">
        <f>IF(Z51&gt;0, (R51*SUMPRODUCT(K51:$K$98, X51:$X$98)-K51*$AZ$3)/Z51, 0)</f>
        <v>1935.5282926202995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0.145586511</v>
      </c>
      <c r="Q52" s="4">
        <f t="shared" si="21"/>
        <v>12.5</v>
      </c>
      <c r="R52">
        <f t="shared" si="0"/>
        <v>500000</v>
      </c>
      <c r="S52">
        <f t="shared" si="1"/>
        <v>1773.237211018901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453.37239135054165</v>
      </c>
      <c r="AC52">
        <f t="shared" si="2"/>
        <v>350.7337383873936</v>
      </c>
      <c r="AE52">
        <f t="shared" si="3"/>
        <v>0</v>
      </c>
      <c r="AF52">
        <f t="shared" si="24"/>
        <v>0</v>
      </c>
      <c r="AG52">
        <f t="shared" si="24"/>
        <v>-2.4724113066199855</v>
      </c>
      <c r="AH52">
        <f t="shared" si="5"/>
        <v>-17050.87569427754</v>
      </c>
      <c r="AI52">
        <f t="shared" si="25"/>
        <v>-17053.348105584158</v>
      </c>
      <c r="AJ52">
        <f t="shared" si="7"/>
        <v>102.63865296314805</v>
      </c>
      <c r="AK52">
        <f t="shared" si="22"/>
        <v>31.736067394537919</v>
      </c>
      <c r="AL52">
        <f t="shared" si="8"/>
        <v>-16918.973385226473</v>
      </c>
      <c r="AN52">
        <f t="shared" si="26"/>
        <v>0</v>
      </c>
      <c r="AO52">
        <f t="shared" si="26"/>
        <v>0</v>
      </c>
      <c r="AP52">
        <f t="shared" si="26"/>
        <v>-1.503536765690437E-2</v>
      </c>
      <c r="AQ52">
        <f t="shared" si="26"/>
        <v>-103.69075090750722</v>
      </c>
      <c r="AR52">
        <f t="shared" si="26"/>
        <v>-103.70578627516412</v>
      </c>
      <c r="AS52">
        <f t="shared" si="26"/>
        <v>0.62417198909353733</v>
      </c>
      <c r="AT52">
        <f t="shared" si="26"/>
        <v>0.19299517033575583</v>
      </c>
      <c r="AU52">
        <f t="shared" si="23"/>
        <v>-102.88861911573481</v>
      </c>
      <c r="AW52">
        <v>49</v>
      </c>
      <c r="AX52">
        <f>IF(Z52&gt;0, (R52*SUMPRODUCT(K52:$K$98, X52:$X$98)-K52*$AZ$3)/Z52, 0)</f>
        <v>1773.237211018901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0.16473611299999999</v>
      </c>
      <c r="Q53" s="4">
        <f t="shared" si="21"/>
        <v>12.5</v>
      </c>
      <c r="R53">
        <f t="shared" si="0"/>
        <v>500000</v>
      </c>
      <c r="S53">
        <f t="shared" si="1"/>
        <v>1594.4448307103185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350.7337383873936</v>
      </c>
      <c r="AC53">
        <f t="shared" si="2"/>
        <v>260.26336820716597</v>
      </c>
      <c r="AE53">
        <f t="shared" si="3"/>
        <v>0</v>
      </c>
      <c r="AF53">
        <f t="shared" si="24"/>
        <v>0</v>
      </c>
      <c r="AG53">
        <f t="shared" si="24"/>
        <v>-2.040391765163958</v>
      </c>
      <c r="AH53">
        <f t="shared" si="5"/>
        <v>-16291.817135593103</v>
      </c>
      <c r="AI53">
        <f t="shared" si="25"/>
        <v>-16293.857527358266</v>
      </c>
      <c r="AJ53">
        <f t="shared" si="7"/>
        <v>90.470370180227633</v>
      </c>
      <c r="AK53">
        <f t="shared" si="22"/>
        <v>24.551361687117556</v>
      </c>
      <c r="AL53">
        <f t="shared" si="8"/>
        <v>-16178.835795490921</v>
      </c>
      <c r="AN53">
        <f t="shared" si="26"/>
        <v>0</v>
      </c>
      <c r="AO53">
        <f t="shared" si="26"/>
        <v>0</v>
      </c>
      <c r="AP53">
        <f t="shared" si="26"/>
        <v>-1.1078701745545519E-2</v>
      </c>
      <c r="AQ53">
        <f t="shared" si="26"/>
        <v>-88.459572333012261</v>
      </c>
      <c r="AR53">
        <f t="shared" si="26"/>
        <v>-88.470651034757807</v>
      </c>
      <c r="AS53">
        <f t="shared" si="26"/>
        <v>0.4912263738504633</v>
      </c>
      <c r="AT53">
        <f t="shared" si="26"/>
        <v>0.13330636705286447</v>
      </c>
      <c r="AU53">
        <f t="shared" si="23"/>
        <v>-87.846118293854474</v>
      </c>
      <c r="AW53">
        <v>50</v>
      </c>
      <c r="AX53">
        <f>IF(Z53&gt;0, (R53*SUMPRODUCT(K53:$K$98, X53:$X$98)-K53*$AZ$3)/Z53, 0)</f>
        <v>1594.4448307103185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0.18528323299999999</v>
      </c>
      <c r="Q54" s="4">
        <f t="shared" si="21"/>
        <v>12.5</v>
      </c>
      <c r="R54">
        <f t="shared" si="0"/>
        <v>500000</v>
      </c>
      <c r="S54">
        <f t="shared" si="1"/>
        <v>1397.7976566392008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260.26336820716597</v>
      </c>
      <c r="AC54">
        <f t="shared" si="2"/>
        <v>183.60770723779618</v>
      </c>
      <c r="AE54">
        <f t="shared" si="3"/>
        <v>0</v>
      </c>
      <c r="AF54">
        <f t="shared" si="24"/>
        <v>0</v>
      </c>
      <c r="AG54">
        <f t="shared" si="24"/>
        <v>-1.6419374646761637</v>
      </c>
      <c r="AH54">
        <f t="shared" si="5"/>
        <v>-15122.015313446194</v>
      </c>
      <c r="AI54">
        <f t="shared" si="25"/>
        <v>-15123.65725091087</v>
      </c>
      <c r="AJ54">
        <f t="shared" si="7"/>
        <v>76.655660969369791</v>
      </c>
      <c r="AK54">
        <f t="shared" si="22"/>
        <v>18.218435774501618</v>
      </c>
      <c r="AL54">
        <f t="shared" si="8"/>
        <v>-15028.783154167</v>
      </c>
      <c r="AN54">
        <f t="shared" si="26"/>
        <v>0</v>
      </c>
      <c r="AO54">
        <f t="shared" si="26"/>
        <v>0</v>
      </c>
      <c r="AP54">
        <f t="shared" si="26"/>
        <v>-7.9600152243148644E-3</v>
      </c>
      <c r="AQ54">
        <f t="shared" si="26"/>
        <v>-73.310631316336313</v>
      </c>
      <c r="AR54">
        <f t="shared" si="26"/>
        <v>-73.318591331560626</v>
      </c>
      <c r="AS54">
        <f t="shared" si="26"/>
        <v>0.37162208760882803</v>
      </c>
      <c r="AT54">
        <f t="shared" si="26"/>
        <v>8.8321893645832164E-2</v>
      </c>
      <c r="AU54">
        <f t="shared" si="23"/>
        <v>-72.858647350305972</v>
      </c>
      <c r="AW54">
        <v>51</v>
      </c>
      <c r="AX54">
        <f>IF(Z54&gt;0, (R54*SUMPRODUCT(K54:$K$98, X54:$X$98)-K54*$AZ$3)/Z54, 0)</f>
        <v>1397.7976566392008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0.20641411200000001</v>
      </c>
      <c r="Q55" s="4">
        <f t="shared" si="21"/>
        <v>12.5</v>
      </c>
      <c r="R55">
        <f t="shared" si="0"/>
        <v>500000</v>
      </c>
      <c r="S55">
        <f t="shared" si="1"/>
        <v>1173.9893318176976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183.60770723779618</v>
      </c>
      <c r="AC55">
        <f t="shared" si="2"/>
        <v>120.83628249614068</v>
      </c>
      <c r="AE55">
        <f t="shared" si="3"/>
        <v>0</v>
      </c>
      <c r="AF55">
        <f t="shared" si="24"/>
        <v>0</v>
      </c>
      <c r="AG55">
        <f t="shared" si="24"/>
        <v>-1.2865990262987403</v>
      </c>
      <c r="AH55">
        <f t="shared" si="5"/>
        <v>-13556.762549226471</v>
      </c>
      <c r="AI55">
        <f t="shared" si="25"/>
        <v>-13558.049148252769</v>
      </c>
      <c r="AJ55">
        <f t="shared" si="7"/>
        <v>62.771424741655494</v>
      </c>
      <c r="AK55">
        <f t="shared" si="22"/>
        <v>12.852539506645734</v>
      </c>
      <c r="AL55">
        <f t="shared" si="8"/>
        <v>-13482.425184004467</v>
      </c>
      <c r="AN55">
        <f t="shared" si="26"/>
        <v>0</v>
      </c>
      <c r="AO55">
        <f t="shared" si="26"/>
        <v>0</v>
      </c>
      <c r="AP55">
        <f t="shared" si="26"/>
        <v>-5.5690674982484655E-3</v>
      </c>
      <c r="AQ55">
        <f t="shared" si="26"/>
        <v>-58.680695501194059</v>
      </c>
      <c r="AR55">
        <f t="shared" si="26"/>
        <v>-58.686264568692302</v>
      </c>
      <c r="AS55">
        <f t="shared" si="26"/>
        <v>0.27170726403638151</v>
      </c>
      <c r="AT55">
        <f t="shared" si="26"/>
        <v>5.5632453136798397E-2</v>
      </c>
      <c r="AU55">
        <f t="shared" si="23"/>
        <v>-58.35892485151912</v>
      </c>
      <c r="AW55">
        <v>52</v>
      </c>
      <c r="AX55">
        <f>IF(Z55&gt;0, (R55*SUMPRODUCT(K55:$K$98, X55:$X$98)-K55*$AZ$3)/Z55, 0)</f>
        <v>1173.9893318176976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0.22879502199999999</v>
      </c>
      <c r="Q56" s="4">
        <f t="shared" si="21"/>
        <v>12.5</v>
      </c>
      <c r="R56">
        <f t="shared" si="0"/>
        <v>500000</v>
      </c>
      <c r="S56">
        <f t="shared" si="1"/>
        <v>913.4177531644425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120.83628249614068</v>
      </c>
      <c r="AC56">
        <f t="shared" si="2"/>
        <v>71.565592865197331</v>
      </c>
      <c r="AE56">
        <f t="shared" si="3"/>
        <v>0</v>
      </c>
      <c r="AF56">
        <f t="shared" si="24"/>
        <v>0</v>
      </c>
      <c r="AG56">
        <f t="shared" si="24"/>
        <v>-0.97936558350855407</v>
      </c>
      <c r="AH56">
        <f t="shared" si="5"/>
        <v>-11774.698101087954</v>
      </c>
      <c r="AI56">
        <f t="shared" si="25"/>
        <v>-11775.677466671463</v>
      </c>
      <c r="AJ56">
        <f t="shared" si="7"/>
        <v>49.270689630943352</v>
      </c>
      <c r="AK56">
        <f t="shared" si="22"/>
        <v>8.4585397747298483</v>
      </c>
      <c r="AL56">
        <f t="shared" si="8"/>
        <v>-11717.948237265789</v>
      </c>
      <c r="AN56">
        <f t="shared" si="26"/>
        <v>0</v>
      </c>
      <c r="AO56">
        <f t="shared" si="26"/>
        <v>0</v>
      </c>
      <c r="AP56">
        <f t="shared" si="26"/>
        <v>-3.7850016986470873E-3</v>
      </c>
      <c r="AQ56">
        <f t="shared" si="26"/>
        <v>-45.506247170758655</v>
      </c>
      <c r="AR56">
        <f t="shared" si="26"/>
        <v>-45.510032172457308</v>
      </c>
      <c r="AS56">
        <f t="shared" si="26"/>
        <v>0.19041882529559523</v>
      </c>
      <c r="AT56">
        <f t="shared" si="26"/>
        <v>3.2690129155581865E-2</v>
      </c>
      <c r="AU56">
        <f t="shared" si="23"/>
        <v>-45.28692321800613</v>
      </c>
      <c r="AW56">
        <v>53</v>
      </c>
      <c r="AX56">
        <f>IF(Z56&gt;0, (R56*SUMPRODUCT(K56:$K$98, X56:$X$98)-K56*$AZ$3)/Z56, 0)</f>
        <v>913.4177531644425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0.25248784600000002</v>
      </c>
      <c r="Q57" s="4">
        <f t="shared" si="21"/>
        <v>12.5</v>
      </c>
      <c r="R57">
        <f t="shared" si="0"/>
        <v>500000</v>
      </c>
      <c r="S57">
        <f t="shared" si="1"/>
        <v>596.38346099129421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71.565592865197331</v>
      </c>
      <c r="AC57">
        <f t="shared" si="2"/>
        <v>34.46113665001964</v>
      </c>
      <c r="AE57">
        <f t="shared" si="3"/>
        <v>0</v>
      </c>
      <c r="AF57">
        <f t="shared" si="24"/>
        <v>0</v>
      </c>
      <c r="AG57">
        <f t="shared" si="24"/>
        <v>-0.72229402104686069</v>
      </c>
      <c r="AH57">
        <f t="shared" si="5"/>
        <v>-9891.1162650643182</v>
      </c>
      <c r="AI57">
        <f t="shared" si="25"/>
        <v>-9891.838559085365</v>
      </c>
      <c r="AJ57">
        <f t="shared" si="7"/>
        <v>37.104456215177692</v>
      </c>
      <c r="AK57">
        <f t="shared" si="22"/>
        <v>5.0095915005638139</v>
      </c>
      <c r="AL57">
        <f t="shared" si="8"/>
        <v>-9849.7245113696226</v>
      </c>
      <c r="AN57">
        <f t="shared" si="26"/>
        <v>0</v>
      </c>
      <c r="AO57">
        <f t="shared" si="26"/>
        <v>0</v>
      </c>
      <c r="AP57">
        <f t="shared" si="26"/>
        <v>-2.4923971032704217E-3</v>
      </c>
      <c r="AQ57">
        <f t="shared" si="26"/>
        <v>-34.130961642776576</v>
      </c>
      <c r="AR57">
        <f t="shared" si="26"/>
        <v>-34.133454039879851</v>
      </c>
      <c r="AS57">
        <f t="shared" si="26"/>
        <v>0.12803517195822567</v>
      </c>
      <c r="AT57">
        <f t="shared" si="26"/>
        <v>1.7286438736509105E-2</v>
      </c>
      <c r="AU57">
        <f t="shared" si="23"/>
        <v>-33.988132429185114</v>
      </c>
      <c r="AW57">
        <v>54</v>
      </c>
      <c r="AX57">
        <f>IF(Z57&gt;0, (R57*SUMPRODUCT(K57:$K$98, X57:$X$98)-K57*$AZ$3)/Z57, 0)</f>
        <v>596.38346099129421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0.27661797300000002</v>
      </c>
      <c r="Q58" s="4">
        <f t="shared" si="21"/>
        <v>12.5</v>
      </c>
      <c r="R58">
        <f t="shared" si="0"/>
        <v>500000</v>
      </c>
      <c r="S58">
        <f t="shared" si="1"/>
        <v>189.99141636606566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34.46113665001964</v>
      </c>
      <c r="AC58">
        <f t="shared" si="2"/>
        <v>7.8317740747260984</v>
      </c>
      <c r="AE58">
        <f t="shared" si="3"/>
        <v>0</v>
      </c>
      <c r="AF58">
        <f t="shared" si="24"/>
        <v>0</v>
      </c>
      <c r="AG58">
        <f t="shared" si="24"/>
        <v>-0.51527157282439018</v>
      </c>
      <c r="AH58">
        <f t="shared" si="5"/>
        <v>-7991.9803204800774</v>
      </c>
      <c r="AI58">
        <f t="shared" si="25"/>
        <v>-7992.4955920529019</v>
      </c>
      <c r="AJ58">
        <f t="shared" si="7"/>
        <v>26.629362575293541</v>
      </c>
      <c r="AK58">
        <f t="shared" si="22"/>
        <v>2.4122795655013749</v>
      </c>
      <c r="AL58">
        <f t="shared" si="8"/>
        <v>-7963.4539499121074</v>
      </c>
      <c r="AN58">
        <f t="shared" si="26"/>
        <v>0</v>
      </c>
      <c r="AO58">
        <f t="shared" si="26"/>
        <v>0</v>
      </c>
      <c r="AP58">
        <f t="shared" si="26"/>
        <v>-1.5875279443035553E-3</v>
      </c>
      <c r="AQ58">
        <f t="shared" si="26"/>
        <v>-24.62292266491913</v>
      </c>
      <c r="AR58">
        <f t="shared" si="26"/>
        <v>-24.624510192863436</v>
      </c>
      <c r="AS58">
        <f t="shared" si="26"/>
        <v>8.204383757393402E-2</v>
      </c>
      <c r="AT58">
        <f t="shared" si="26"/>
        <v>7.4321220530654515E-3</v>
      </c>
      <c r="AU58">
        <f t="shared" si="23"/>
        <v>-24.535034233236438</v>
      </c>
      <c r="AW58">
        <v>55</v>
      </c>
      <c r="AX58">
        <f>IF(Z58&gt;0, (R58*SUMPRODUCT(K58:$K$98, X58:$X$98)-K58*$AZ$3)/Z58, 0)</f>
        <v>189.99141636606566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0.30183517399999998</v>
      </c>
      <c r="Q59" s="4">
        <f t="shared" si="21"/>
        <v>12.5</v>
      </c>
      <c r="R59">
        <f t="shared" si="0"/>
        <v>500000</v>
      </c>
      <c r="S59">
        <f t="shared" si="1"/>
        <v>-355.80677097145292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7.8317740747260984</v>
      </c>
      <c r="AC59">
        <f t="shared" si="2"/>
        <v>-10.093292279940314</v>
      </c>
      <c r="AE59">
        <f t="shared" si="3"/>
        <v>0</v>
      </c>
      <c r="AF59">
        <f t="shared" si="24"/>
        <v>0</v>
      </c>
      <c r="AG59">
        <f t="shared" si="24"/>
        <v>-0.35459177225544275</v>
      </c>
      <c r="AH59">
        <f t="shared" si="5"/>
        <v>-6221.0833936281388</v>
      </c>
      <c r="AI59">
        <f t="shared" si="25"/>
        <v>-6221.4379854003946</v>
      </c>
      <c r="AJ59">
        <f t="shared" si="7"/>
        <v>17.925066354666413</v>
      </c>
      <c r="AK59">
        <f t="shared" si="22"/>
        <v>0.54822418523082694</v>
      </c>
      <c r="AL59">
        <f t="shared" si="8"/>
        <v>-6202.9646948604977</v>
      </c>
      <c r="AN59">
        <f t="shared" si="26"/>
        <v>0</v>
      </c>
      <c r="AO59">
        <f t="shared" si="26"/>
        <v>0</v>
      </c>
      <c r="AP59">
        <f t="shared" si="26"/>
        <v>-9.7542936746588703E-4</v>
      </c>
      <c r="AQ59">
        <f t="shared" si="26"/>
        <v>-17.113277617811637</v>
      </c>
      <c r="AR59">
        <f t="shared" si="26"/>
        <v>-17.114253047179105</v>
      </c>
      <c r="AS59">
        <f t="shared" si="26"/>
        <v>4.9309198645254057E-2</v>
      </c>
      <c r="AT59">
        <f t="shared" si="26"/>
        <v>1.5080834132947052E-3</v>
      </c>
      <c r="AU59">
        <f t="shared" si="23"/>
        <v>-17.063435765120555</v>
      </c>
      <c r="AW59">
        <v>56</v>
      </c>
      <c r="AX59">
        <f>IF(Z59&gt;0, (R59*SUMPRODUCT(K59:$K$98, X59:$X$98)-K59*$AZ$3)/Z59, 0)</f>
        <v>-355.80677097145292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0.327222552</v>
      </c>
      <c r="Q60" s="4">
        <f t="shared" si="21"/>
        <v>12.5</v>
      </c>
      <c r="R60">
        <f t="shared" si="0"/>
        <v>500000</v>
      </c>
      <c r="S60">
        <f t="shared" si="1"/>
        <v>-1128.9865658284357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-10.093292279940314</v>
      </c>
      <c r="AC60">
        <f t="shared" si="2"/>
        <v>-21.226341049312044</v>
      </c>
      <c r="AE60">
        <f t="shared" si="3"/>
        <v>0</v>
      </c>
      <c r="AF60">
        <f t="shared" si="24"/>
        <v>0</v>
      </c>
      <c r="AG60">
        <f t="shared" si="24"/>
        <v>-0.23501542989725954</v>
      </c>
      <c r="AH60">
        <f t="shared" si="5"/>
        <v>-4641.2169854251515</v>
      </c>
      <c r="AI60">
        <f t="shared" si="25"/>
        <v>-4641.4520008550489</v>
      </c>
      <c r="AJ60">
        <f t="shared" si="7"/>
        <v>11.133048769371729</v>
      </c>
      <c r="AK60">
        <f t="shared" si="22"/>
        <v>-0.70653045959582206</v>
      </c>
      <c r="AL60">
        <f t="shared" si="8"/>
        <v>-4631.025482545273</v>
      </c>
      <c r="AN60">
        <f t="shared" si="26"/>
        <v>0</v>
      </c>
      <c r="AO60">
        <f t="shared" si="26"/>
        <v>0</v>
      </c>
      <c r="AP60">
        <f t="shared" si="26"/>
        <v>-5.7722552399401322E-4</v>
      </c>
      <c r="AQ60">
        <f t="shared" si="26"/>
        <v>-11.399374532783334</v>
      </c>
      <c r="AR60">
        <f t="shared" si="26"/>
        <v>-11.399951758307328</v>
      </c>
      <c r="AS60">
        <f t="shared" si="26"/>
        <v>2.7344076567061334E-2</v>
      </c>
      <c r="AT60">
        <f t="shared" si="26"/>
        <v>-1.7353218677438205E-3</v>
      </c>
      <c r="AU60">
        <f t="shared" si="23"/>
        <v>-11.374343003608011</v>
      </c>
      <c r="AW60">
        <v>57</v>
      </c>
      <c r="AX60">
        <f>IF(Z60&gt;0, (R60*SUMPRODUCT(K60:$K$98, X60:$X$98)-K60*$AZ$3)/Z60, 0)</f>
        <v>-1128.9865658284357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0.35219428400000002</v>
      </c>
      <c r="Q61" s="4">
        <f t="shared" si="21"/>
        <v>12.5</v>
      </c>
      <c r="R61">
        <f t="shared" si="0"/>
        <v>500000</v>
      </c>
      <c r="S61">
        <f t="shared" si="1"/>
        <v>-2275.4573187069072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-21.226341049312044</v>
      </c>
      <c r="AC61">
        <f t="shared" si="2"/>
        <v>-27.286225538845454</v>
      </c>
      <c r="AE61">
        <f t="shared" si="3"/>
        <v>0</v>
      </c>
      <c r="AF61">
        <f t="shared" si="24"/>
        <v>0</v>
      </c>
      <c r="AG61">
        <f t="shared" si="24"/>
        <v>-0.14989418453666944</v>
      </c>
      <c r="AH61">
        <f t="shared" si="5"/>
        <v>-3310.8436424647011</v>
      </c>
      <c r="AI61">
        <f t="shared" si="25"/>
        <v>-3310.9935366492377</v>
      </c>
      <c r="AJ61">
        <f t="shared" si="7"/>
        <v>6.0598844895334096</v>
      </c>
      <c r="AK61">
        <f t="shared" si="22"/>
        <v>-1.4858438734518433</v>
      </c>
      <c r="AL61">
        <f t="shared" si="8"/>
        <v>-3306.4194960331561</v>
      </c>
      <c r="AN61">
        <f t="shared" si="26"/>
        <v>0</v>
      </c>
      <c r="AO61">
        <f t="shared" si="26"/>
        <v>0</v>
      </c>
      <c r="AP61">
        <f t="shared" si="26"/>
        <v>-3.2871226662899714E-4</v>
      </c>
      <c r="AQ61">
        <f t="shared" si="26"/>
        <v>-7.2605546474855833</v>
      </c>
      <c r="AR61">
        <f t="shared" si="26"/>
        <v>-7.2608833597522118</v>
      </c>
      <c r="AS61">
        <f t="shared" si="26"/>
        <v>1.3289097053509282E-2</v>
      </c>
      <c r="AT61">
        <f t="shared" si="26"/>
        <v>-3.2583993102126021E-3</v>
      </c>
      <c r="AU61">
        <f t="shared" si="23"/>
        <v>-7.2508526620089153</v>
      </c>
      <c r="AW61">
        <v>58</v>
      </c>
      <c r="AX61">
        <f>IF(Z61&gt;0, (R61*SUMPRODUCT(K61:$K$98, X61:$X$98)-K61*$AZ$3)/Z61, 0)</f>
        <v>-2275.4573187069072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0.377763185</v>
      </c>
      <c r="Q62" s="4">
        <f t="shared" si="21"/>
        <v>12.5</v>
      </c>
      <c r="R62">
        <f t="shared" si="0"/>
        <v>500000</v>
      </c>
      <c r="S62">
        <f t="shared" si="1"/>
        <v>-4056.2191949117419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-27.286225538845454</v>
      </c>
      <c r="AC62">
        <f t="shared" si="2"/>
        <v>-29.779378362000759</v>
      </c>
      <c r="AE62">
        <f t="shared" si="3"/>
        <v>0</v>
      </c>
      <c r="AF62">
        <f t="shared" si="24"/>
        <v>0</v>
      </c>
      <c r="AG62">
        <f t="shared" si="24"/>
        <v>-9.1770738127752743E-2</v>
      </c>
      <c r="AH62">
        <f t="shared" si="5"/>
        <v>-2264.980182542</v>
      </c>
      <c r="AI62">
        <f t="shared" si="25"/>
        <v>-2265.0719532801277</v>
      </c>
      <c r="AJ62">
        <f t="shared" si="7"/>
        <v>2.493152823155306</v>
      </c>
      <c r="AK62">
        <f t="shared" si="22"/>
        <v>-1.910035787719182</v>
      </c>
      <c r="AL62">
        <f t="shared" si="8"/>
        <v>-2264.4888362446914</v>
      </c>
      <c r="AN62">
        <f t="shared" si="26"/>
        <v>0</v>
      </c>
      <c r="AO62">
        <f t="shared" si="26"/>
        <v>0</v>
      </c>
      <c r="AP62">
        <f t="shared" si="26"/>
        <v>-1.796872778324714E-4</v>
      </c>
      <c r="AQ62">
        <f t="shared" si="26"/>
        <v>-4.4348354567978276</v>
      </c>
      <c r="AR62">
        <f t="shared" si="26"/>
        <v>-4.4350151440756598</v>
      </c>
      <c r="AS62">
        <f t="shared" si="26"/>
        <v>4.8815979162059302E-3</v>
      </c>
      <c r="AT62">
        <f t="shared" si="26"/>
        <v>-3.7398536642484393E-3</v>
      </c>
      <c r="AU62">
        <f t="shared" si="23"/>
        <v>-4.4338733998237023</v>
      </c>
      <c r="AW62">
        <v>59</v>
      </c>
      <c r="AX62">
        <f>IF(Z62&gt;0, (R62*SUMPRODUCT(K62:$K$98, X62:$X$98)-K62*$AZ$3)/Z62, 0)</f>
        <v>-4056.2191949117419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0.40377970400000002</v>
      </c>
      <c r="Q63" s="4">
        <f t="shared" si="21"/>
        <v>12.5</v>
      </c>
      <c r="R63">
        <f t="shared" si="0"/>
        <v>500000</v>
      </c>
      <c r="S63">
        <f t="shared" si="1"/>
        <v>-6960.6857701613026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-29.779378362000759</v>
      </c>
      <c r="AC63">
        <f t="shared" si="2"/>
        <v>-29.957605047075113</v>
      </c>
      <c r="AE63">
        <f t="shared" si="3"/>
        <v>0</v>
      </c>
      <c r="AF63">
        <f t="shared" si="24"/>
        <v>0</v>
      </c>
      <c r="AG63">
        <f t="shared" si="24"/>
        <v>-5.3797869269389696E-2</v>
      </c>
      <c r="AH63">
        <f t="shared" si="5"/>
        <v>-1482.2064590834207</v>
      </c>
      <c r="AI63">
        <f t="shared" si="25"/>
        <v>-1482.26025695269</v>
      </c>
      <c r="AJ63">
        <f t="shared" si="7"/>
        <v>0.17822668507435324</v>
      </c>
      <c r="AK63">
        <f t="shared" si="22"/>
        <v>-2.0845564853400536</v>
      </c>
      <c r="AL63">
        <f t="shared" si="8"/>
        <v>-1484.1665867529557</v>
      </c>
      <c r="AN63">
        <f t="shared" si="26"/>
        <v>0</v>
      </c>
      <c r="AO63">
        <f t="shared" si="26"/>
        <v>0</v>
      </c>
      <c r="AP63">
        <f t="shared" si="26"/>
        <v>-9.4050293927130013E-5</v>
      </c>
      <c r="AQ63">
        <f t="shared" si="26"/>
        <v>-2.5912169948486095</v>
      </c>
      <c r="AR63">
        <f t="shared" si="26"/>
        <v>-2.5913110451425365</v>
      </c>
      <c r="AS63">
        <f t="shared" si="26"/>
        <v>3.115787361942693E-4</v>
      </c>
      <c r="AT63">
        <f t="shared" si="26"/>
        <v>-3.6442549271275483E-3</v>
      </c>
      <c r="AU63">
        <f t="shared" si="23"/>
        <v>-2.5946437213334699</v>
      </c>
      <c r="AW63">
        <v>60</v>
      </c>
      <c r="AX63">
        <f>IF(Z63&gt;0, (R63*SUMPRODUCT(K63:$K$98, X63:$X$98)-K63*$AZ$3)/Z63, 0)</f>
        <v>-6960.6857701613026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0.43007572599999999</v>
      </c>
      <c r="Q64" s="4">
        <f t="shared" si="21"/>
        <v>12.5</v>
      </c>
      <c r="R64">
        <f t="shared" si="0"/>
        <v>500000</v>
      </c>
      <c r="S64">
        <f t="shared" si="1"/>
        <v>-11929.644048843684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-29.957605047075113</v>
      </c>
      <c r="AC64">
        <f t="shared" si="2"/>
        <v>-28.748278495742056</v>
      </c>
      <c r="AE64">
        <f t="shared" si="3"/>
        <v>0</v>
      </c>
      <c r="AF64">
        <f t="shared" si="24"/>
        <v>0</v>
      </c>
      <c r="AG64">
        <f t="shared" si="24"/>
        <v>-3.0122732893409936E-2</v>
      </c>
      <c r="AH64">
        <f t="shared" si="5"/>
        <v>-925.48630733143455</v>
      </c>
      <c r="AI64">
        <f t="shared" si="25"/>
        <v>-925.51643006432801</v>
      </c>
      <c r="AJ64">
        <f t="shared" si="7"/>
        <v>-1.2093265513330564</v>
      </c>
      <c r="AK64">
        <f t="shared" si="22"/>
        <v>-2.0970323532952579</v>
      </c>
      <c r="AL64">
        <f t="shared" si="8"/>
        <v>-928.82278896895639</v>
      </c>
      <c r="AN64">
        <f t="shared" si="26"/>
        <v>0</v>
      </c>
      <c r="AO64">
        <f t="shared" si="26"/>
        <v>0</v>
      </c>
      <c r="AP64">
        <f t="shared" si="26"/>
        <v>-4.7018787988066856E-5</v>
      </c>
      <c r="AQ64">
        <f t="shared" si="26"/>
        <v>-1.4445981586151369</v>
      </c>
      <c r="AR64">
        <f t="shared" si="26"/>
        <v>-1.444645177403125</v>
      </c>
      <c r="AS64">
        <f t="shared" si="26"/>
        <v>-1.88764641397822E-3</v>
      </c>
      <c r="AT64">
        <f t="shared" si="26"/>
        <v>-3.2732727130903097E-3</v>
      </c>
      <c r="AU64">
        <f t="shared" si="23"/>
        <v>-1.4498060965301938</v>
      </c>
      <c r="AW64">
        <v>61</v>
      </c>
      <c r="AX64">
        <f>IF(Z64&gt;0, (R64*SUMPRODUCT(K64:$K$98, X64:$X$98)-K64*$AZ$3)/Z64, 0)</f>
        <v>-11929.644048843684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0.45648519999999998</v>
      </c>
      <c r="Q65" s="4">
        <f t="shared" si="21"/>
        <v>12.5</v>
      </c>
      <c r="R65">
        <f t="shared" si="0"/>
        <v>500000</v>
      </c>
      <c r="S65">
        <f t="shared" si="1"/>
        <v>-20844.736829363592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-28.748278495742056</v>
      </c>
      <c r="AC65">
        <f t="shared" si="2"/>
        <v>-26.799534202409269</v>
      </c>
      <c r="AE65">
        <f t="shared" si="3"/>
        <v>0</v>
      </c>
      <c r="AF65">
        <f t="shared" si="24"/>
        <v>0</v>
      </c>
      <c r="AG65">
        <f t="shared" si="24"/>
        <v>-1.6070923815081024E-2</v>
      </c>
      <c r="AH65">
        <f t="shared" si="5"/>
        <v>-550.02326997579246</v>
      </c>
      <c r="AI65">
        <f t="shared" si="25"/>
        <v>-550.03934089960751</v>
      </c>
      <c r="AJ65">
        <f t="shared" si="7"/>
        <v>-1.948744293332787</v>
      </c>
      <c r="AK65">
        <f t="shared" si="22"/>
        <v>-2.012379494701944</v>
      </c>
      <c r="AL65">
        <f t="shared" si="8"/>
        <v>-554.00046468764219</v>
      </c>
      <c r="AN65">
        <f t="shared" si="26"/>
        <v>0</v>
      </c>
      <c r="AO65">
        <f t="shared" si="26"/>
        <v>0</v>
      </c>
      <c r="AP65">
        <f t="shared" si="26"/>
        <v>-2.239751720508562E-5</v>
      </c>
      <c r="AQ65">
        <f t="shared" si="26"/>
        <v>-0.76654931566036766</v>
      </c>
      <c r="AR65">
        <f t="shared" si="26"/>
        <v>-0.76657171317757267</v>
      </c>
      <c r="AS65">
        <f t="shared" si="26"/>
        <v>-2.7159007372852422E-3</v>
      </c>
      <c r="AT65">
        <f t="shared" si="26"/>
        <v>-2.804587021528423E-3</v>
      </c>
      <c r="AU65">
        <f t="shared" si="23"/>
        <v>-0.77209220093638631</v>
      </c>
      <c r="AW65">
        <v>62</v>
      </c>
      <c r="AX65">
        <f>IF(Z65&gt;0, (R65*SUMPRODUCT(K65:$K$98, X65:$X$98)-K65*$AZ$3)/Z65, 0)</f>
        <v>-20844.736829363592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0.483034941</v>
      </c>
      <c r="Q66" s="4">
        <f t="shared" si="21"/>
        <v>12.5</v>
      </c>
      <c r="R66">
        <f t="shared" si="0"/>
        <v>500000</v>
      </c>
      <c r="S66">
        <f t="shared" si="1"/>
        <v>-37644.406479216123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-26.799534202409269</v>
      </c>
      <c r="AC66">
        <f t="shared" si="2"/>
        <v>-24.536313471687571</v>
      </c>
      <c r="AE66">
        <f t="shared" si="3"/>
        <v>0</v>
      </c>
      <c r="AF66">
        <f t="shared" si="24"/>
        <v>0</v>
      </c>
      <c r="AG66">
        <f t="shared" si="24"/>
        <v>-8.1473968400970573E-3</v>
      </c>
      <c r="AH66">
        <f t="shared" si="5"/>
        <v>-310.51270947332631</v>
      </c>
      <c r="AI66">
        <f t="shared" si="25"/>
        <v>-310.52085687016643</v>
      </c>
      <c r="AJ66">
        <f t="shared" si="7"/>
        <v>-2.2632207307216987</v>
      </c>
      <c r="AK66">
        <f t="shared" si="22"/>
        <v>-1.875967394168649</v>
      </c>
      <c r="AL66">
        <f t="shared" si="8"/>
        <v>-314.66004499505675</v>
      </c>
      <c r="AN66">
        <f t="shared" si="26"/>
        <v>0</v>
      </c>
      <c r="AO66">
        <f t="shared" si="26"/>
        <v>0</v>
      </c>
      <c r="AP66">
        <f t="shared" si="26"/>
        <v>-1.0138177349401559E-5</v>
      </c>
      <c r="AQ66">
        <f t="shared" si="26"/>
        <v>-0.38638512148946486</v>
      </c>
      <c r="AR66">
        <f t="shared" si="26"/>
        <v>-0.38639525966681426</v>
      </c>
      <c r="AS66">
        <f t="shared" si="26"/>
        <v>-2.8162287414277266E-3</v>
      </c>
      <c r="AT66">
        <f t="shared" si="26"/>
        <v>-2.3343517588557644E-3</v>
      </c>
      <c r="AU66">
        <f t="shared" si="23"/>
        <v>-0.39154584016709776</v>
      </c>
      <c r="AW66">
        <v>63</v>
      </c>
      <c r="AX66">
        <f>IF(Z66&gt;0, (R66*SUMPRODUCT(K66:$K$98, X66:$X$98)-K66*$AZ$3)/Z66, 0)</f>
        <v>-37644.406479216123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0.509773425</v>
      </c>
      <c r="Q67" s="4">
        <f t="shared" si="21"/>
        <v>12.5</v>
      </c>
      <c r="R67">
        <f t="shared" ref="R67:R79" si="27">$C$6</f>
        <v>500000</v>
      </c>
      <c r="S67">
        <f t="shared" ref="S67:S79" si="28">AX67</f>
        <v>-70980.827186641385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-24.536313471687571</v>
      </c>
      <c r="AC67">
        <f t="shared" ref="AC67:AC79" si="29">S67*Z67</f>
        <v>-22.217546766050187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-3.9125964796856323E-3</v>
      </c>
      <c r="AH67">
        <f t="shared" ref="AH67:AH79" si="32">-X67*R67</f>
        <v>-166.13305568041818</v>
      </c>
      <c r="AI67">
        <f t="shared" ref="AI67:AI79" si="33">SUM(AE67:AH67)</f>
        <v>-166.13696827689787</v>
      </c>
      <c r="AJ67">
        <f t="shared" ref="AJ67:AJ79" si="34">AB67-AC67</f>
        <v>-2.3187667056373833</v>
      </c>
      <c r="AK67">
        <f t="shared" si="22"/>
        <v>-1.71754194301813</v>
      </c>
      <c r="AL67">
        <f t="shared" ref="AL67:AL79" si="35">SUM(AI67:AK67)</f>
        <v>-170.17327692555338</v>
      </c>
      <c r="AN67">
        <f t="shared" ref="AN67:AT79" si="36">AE67*$K67</f>
        <v>0</v>
      </c>
      <c r="AO67">
        <f t="shared" si="36"/>
        <v>0</v>
      </c>
      <c r="AP67">
        <f t="shared" si="36"/>
        <v>-4.3469840939693647E-6</v>
      </c>
      <c r="AQ67">
        <f t="shared" si="36"/>
        <v>-0.18457762109506623</v>
      </c>
      <c r="AR67">
        <f t="shared" si="36"/>
        <v>-0.18458196807916022</v>
      </c>
      <c r="AS67">
        <f t="shared" si="36"/>
        <v>-2.5762027950915409E-3</v>
      </c>
      <c r="AT67">
        <f t="shared" si="36"/>
        <v>-1.908228345496271E-3</v>
      </c>
      <c r="AU67">
        <f t="shared" si="23"/>
        <v>-0.18906639921974802</v>
      </c>
      <c r="AW67">
        <v>64</v>
      </c>
      <c r="AX67">
        <f>IF(Z67&gt;0, (R67*SUMPRODUCT(K67:$K$98, X67:$X$98)-K67*$AZ$3)/Z67, 0)</f>
        <v>-70980.827186641385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0.53654903799999998</v>
      </c>
      <c r="Q68" s="4">
        <f t="shared" si="21"/>
        <v>12.5</v>
      </c>
      <c r="R68">
        <f t="shared" si="27"/>
        <v>500000</v>
      </c>
      <c r="S68">
        <f t="shared" si="28"/>
        <v>-140817.98159552205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-22.217546766050187</v>
      </c>
      <c r="AC68">
        <f t="shared" si="29"/>
        <v>-19.986810255781997</v>
      </c>
      <c r="AE68">
        <f t="shared" si="30"/>
        <v>0</v>
      </c>
      <c r="AF68">
        <f t="shared" si="31"/>
        <v>0</v>
      </c>
      <c r="AG68">
        <f t="shared" si="31"/>
        <v>-1.7741706376312638E-3</v>
      </c>
      <c r="AH68">
        <f t="shared" si="32"/>
        <v>-83.97199509030051</v>
      </c>
      <c r="AI68">
        <f t="shared" si="33"/>
        <v>-83.973769260938141</v>
      </c>
      <c r="AJ68">
        <f t="shared" si="34"/>
        <v>-2.2307365102681906</v>
      </c>
      <c r="AK68">
        <f t="shared" si="22"/>
        <v>-1.5552282736235132</v>
      </c>
      <c r="AL68">
        <f t="shared" si="35"/>
        <v>-87.759734044829841</v>
      </c>
      <c r="AN68">
        <f t="shared" si="36"/>
        <v>0</v>
      </c>
      <c r="AO68">
        <f t="shared" si="36"/>
        <v>0</v>
      </c>
      <c r="AP68">
        <f t="shared" si="36"/>
        <v>-1.7599501064367026E-6</v>
      </c>
      <c r="AQ68">
        <f t="shared" si="36"/>
        <v>-8.3298933350734433E-2</v>
      </c>
      <c r="AR68">
        <f t="shared" si="36"/>
        <v>-8.3300693300840875E-2</v>
      </c>
      <c r="AS68">
        <f t="shared" si="36"/>
        <v>-2.2128564611577687E-3</v>
      </c>
      <c r="AT68">
        <f t="shared" si="36"/>
        <v>-1.5427626337855918E-3</v>
      </c>
      <c r="AU68">
        <f t="shared" si="23"/>
        <v>-8.7056312395784222E-2</v>
      </c>
      <c r="AW68">
        <v>65</v>
      </c>
      <c r="AX68">
        <f>IF(Z68&gt;0, (R68*SUMPRODUCT(K68:$K$98, X68:$X$98)-K68*$AZ$3)/Z68, 0)</f>
        <v>-140817.98159552205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0.56320604299999999</v>
      </c>
      <c r="Q69" s="4">
        <f t="shared" ref="Q69:Q79" si="48">$C$8</f>
        <v>12.5</v>
      </c>
      <c r="R69">
        <f t="shared" si="27"/>
        <v>500000</v>
      </c>
      <c r="S69">
        <f t="shared" si="28"/>
        <v>-295718.65373187425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-19.986810255781997</v>
      </c>
      <c r="AC69">
        <f t="shared" si="29"/>
        <v>-17.913578714701249</v>
      </c>
      <c r="AE69">
        <f t="shared" si="30"/>
        <v>0</v>
      </c>
      <c r="AF69">
        <f t="shared" si="31"/>
        <v>0</v>
      </c>
      <c r="AG69">
        <f t="shared" si="31"/>
        <v>-7.5720530682786026E-4</v>
      </c>
      <c r="AH69">
        <f t="shared" si="32"/>
        <v>-39.968944977083638</v>
      </c>
      <c r="AI69">
        <f t="shared" si="33"/>
        <v>-39.969702182390463</v>
      </c>
      <c r="AJ69">
        <f t="shared" si="34"/>
        <v>-2.073231541080748</v>
      </c>
      <c r="AK69">
        <f t="shared" si="22"/>
        <v>-1.3990767179047399</v>
      </c>
      <c r="AL69">
        <f t="shared" si="35"/>
        <v>-43.442010441375949</v>
      </c>
      <c r="AN69">
        <f t="shared" si="36"/>
        <v>0</v>
      </c>
      <c r="AO69">
        <f t="shared" si="36"/>
        <v>0</v>
      </c>
      <c r="AP69">
        <f t="shared" si="36"/>
        <v>-6.7065720540061744E-7</v>
      </c>
      <c r="AQ69">
        <f t="shared" si="36"/>
        <v>-3.5400519118701575E-2</v>
      </c>
      <c r="AR69">
        <f t="shared" si="36"/>
        <v>-3.540118977590697E-2</v>
      </c>
      <c r="AS69">
        <f t="shared" si="36"/>
        <v>-1.836262449499345E-3</v>
      </c>
      <c r="AT69">
        <f t="shared" si="36"/>
        <v>-1.2391631084862035E-3</v>
      </c>
      <c r="AU69">
        <f t="shared" si="23"/>
        <v>-3.8476615333892517E-2</v>
      </c>
      <c r="AW69">
        <v>66</v>
      </c>
      <c r="AX69">
        <f>IF(Z69&gt;0, (R69*SUMPRODUCT(K69:$K$98, X69:$X$98)-K69*$AZ$3)/Z69, 0)</f>
        <v>-295718.65373187425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0.59415461300000005</v>
      </c>
      <c r="Q70" s="4">
        <f t="shared" si="48"/>
        <v>12.5</v>
      </c>
      <c r="R70">
        <f t="shared" si="27"/>
        <v>500000</v>
      </c>
      <c r="S70">
        <f t="shared" si="28"/>
        <v>-668233.60483628581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-17.913578714701249</v>
      </c>
      <c r="AC70">
        <f t="shared" si="29"/>
        <v>-16.023505595934697</v>
      </c>
      <c r="AE70">
        <f t="shared" si="30"/>
        <v>0</v>
      </c>
      <c r="AF70">
        <f t="shared" si="31"/>
        <v>0</v>
      </c>
      <c r="AG70">
        <f t="shared" si="31"/>
        <v>-2.9973622771972805E-4</v>
      </c>
      <c r="AH70">
        <f t="shared" si="32"/>
        <v>-17.995881041594142</v>
      </c>
      <c r="AI70">
        <f t="shared" si="33"/>
        <v>-17.996180777821863</v>
      </c>
      <c r="AJ70">
        <f t="shared" si="34"/>
        <v>-1.8900731187665514</v>
      </c>
      <c r="AK70">
        <f t="shared" si="22"/>
        <v>-1.2539505100290875</v>
      </c>
      <c r="AL70">
        <f t="shared" si="35"/>
        <v>-21.140204406617503</v>
      </c>
      <c r="AN70">
        <f t="shared" si="36"/>
        <v>0</v>
      </c>
      <c r="AO70">
        <f t="shared" si="36"/>
        <v>0</v>
      </c>
      <c r="AP70">
        <f t="shared" si="36"/>
        <v>-2.3703264376441593E-7</v>
      </c>
      <c r="AQ70">
        <f t="shared" si="36"/>
        <v>-1.423121686894519E-2</v>
      </c>
      <c r="AR70">
        <f t="shared" si="36"/>
        <v>-1.4231453901588954E-2</v>
      </c>
      <c r="AS70">
        <f t="shared" si="36"/>
        <v>-1.4946776092351665E-3</v>
      </c>
      <c r="AT70">
        <f t="shared" si="36"/>
        <v>-9.916292294832583E-4</v>
      </c>
      <c r="AU70">
        <f t="shared" si="23"/>
        <v>-1.671776074030738E-2</v>
      </c>
      <c r="AW70">
        <v>67</v>
      </c>
      <c r="AX70">
        <f>IF(Z70&gt;0, (R70*SUMPRODUCT(K70:$K$98, X70:$X$98)-K70*$AZ$3)/Z70, 0)</f>
        <v>-668233.60483628581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0.62493506799999998</v>
      </c>
      <c r="Q71" s="4">
        <f t="shared" si="48"/>
        <v>12.5</v>
      </c>
      <c r="R71">
        <f t="shared" si="27"/>
        <v>500000</v>
      </c>
      <c r="S71">
        <f t="shared" si="28"/>
        <v>-1635686.6970849014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-16.023505595934697</v>
      </c>
      <c r="AC71">
        <f t="shared" si="29"/>
        <v>-14.318563921834672</v>
      </c>
      <c r="AE71">
        <f t="shared" si="30"/>
        <v>0</v>
      </c>
      <c r="AF71">
        <f t="shared" si="31"/>
        <v>0</v>
      </c>
      <c r="AG71">
        <f t="shared" si="31"/>
        <v>-1.0942318559043903E-4</v>
      </c>
      <c r="AH71">
        <f t="shared" si="32"/>
        <v>-7.4926271940836697</v>
      </c>
      <c r="AI71">
        <f t="shared" si="33"/>
        <v>-7.4927366172692604</v>
      </c>
      <c r="AJ71">
        <f t="shared" si="34"/>
        <v>-1.7049416741000254</v>
      </c>
      <c r="AK71">
        <f t="shared" si="22"/>
        <v>-1.121645391715429</v>
      </c>
      <c r="AL71">
        <f t="shared" si="35"/>
        <v>-10.319323683084715</v>
      </c>
      <c r="AN71">
        <f t="shared" si="36"/>
        <v>0</v>
      </c>
      <c r="AO71">
        <f t="shared" si="36"/>
        <v>0</v>
      </c>
      <c r="AP71">
        <f t="shared" si="36"/>
        <v>-7.7260987480032774E-8</v>
      </c>
      <c r="AQ71">
        <f t="shared" si="36"/>
        <v>-5.2903575481833944E-3</v>
      </c>
      <c r="AR71">
        <f t="shared" si="36"/>
        <v>-5.2904348091708745E-3</v>
      </c>
      <c r="AS71">
        <f t="shared" si="36"/>
        <v>-1.2038168750621518E-3</v>
      </c>
      <c r="AT71">
        <f t="shared" si="36"/>
        <v>-7.9196589003285411E-4</v>
      </c>
      <c r="AU71">
        <f t="shared" si="23"/>
        <v>-7.2862175742658799E-3</v>
      </c>
      <c r="AW71">
        <v>68</v>
      </c>
      <c r="AX71">
        <f>IF(Z71&gt;0, (R71*SUMPRODUCT(K71:$K$98, X71:$X$98)-K71*$AZ$3)/Z71, 0)</f>
        <v>-1635686.6970849014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0.65550924799999999</v>
      </c>
      <c r="Q72" s="4">
        <f t="shared" si="48"/>
        <v>12.5</v>
      </c>
      <c r="R72">
        <f t="shared" si="27"/>
        <v>500000</v>
      </c>
      <c r="S72">
        <f t="shared" si="28"/>
        <v>-4367661.825311143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-14.318563921834672</v>
      </c>
      <c r="AC72">
        <f t="shared" si="29"/>
        <v>-12.788878483874845</v>
      </c>
      <c r="AE72">
        <f t="shared" si="30"/>
        <v>0</v>
      </c>
      <c r="AF72">
        <f t="shared" si="31"/>
        <v>0</v>
      </c>
      <c r="AG72">
        <f t="shared" si="31"/>
        <v>-3.6601043634381513E-5</v>
      </c>
      <c r="AH72">
        <f t="shared" si="32"/>
        <v>-2.869116404006125</v>
      </c>
      <c r="AI72">
        <f t="shared" si="33"/>
        <v>-2.8691530050497596</v>
      </c>
      <c r="AJ72">
        <f t="shared" si="34"/>
        <v>-1.5296854379598273</v>
      </c>
      <c r="AK72">
        <f t="shared" ref="AK72:AK79" si="49">G72*SUM(AB72:AB72, AE72:AF72)</f>
        <v>-1.002299474528427</v>
      </c>
      <c r="AL72">
        <f t="shared" si="35"/>
        <v>-5.4011379175380139</v>
      </c>
      <c r="AN72">
        <f t="shared" si="36"/>
        <v>0</v>
      </c>
      <c r="AO72">
        <f t="shared" si="36"/>
        <v>0</v>
      </c>
      <c r="AP72">
        <f t="shared" si="36"/>
        <v>-2.3074183752195311E-8</v>
      </c>
      <c r="AQ72">
        <f t="shared" si="36"/>
        <v>-1.8087604215276322E-3</v>
      </c>
      <c r="AR72">
        <f t="shared" si="36"/>
        <v>-1.8087834957113845E-3</v>
      </c>
      <c r="AS72">
        <f t="shared" si="36"/>
        <v>-9.6435072264951965E-4</v>
      </c>
      <c r="AT72">
        <f t="shared" si="36"/>
        <v>-6.3187384712366367E-4</v>
      </c>
      <c r="AU72">
        <f t="shared" si="23"/>
        <v>-3.405008065484568E-3</v>
      </c>
      <c r="AW72">
        <v>69</v>
      </c>
      <c r="AX72">
        <f>IF(Z72&gt;0, (R72*SUMPRODUCT(K72:$K$98, X72:$X$98)-K72*$AZ$3)/Z72, 0)</f>
        <v>-4367661.825311143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0.68583899100000001</v>
      </c>
      <c r="Q73" s="4">
        <f t="shared" si="48"/>
        <v>12.5</v>
      </c>
      <c r="R73">
        <f t="shared" si="27"/>
        <v>500000</v>
      </c>
      <c r="S73">
        <f t="shared" si="28"/>
        <v>-12822883.368679501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-12.788878483874845</v>
      </c>
      <c r="AC73">
        <f t="shared" si="29"/>
        <v>-11.420173141164218</v>
      </c>
      <c r="AE73">
        <f t="shared" si="30"/>
        <v>0</v>
      </c>
      <c r="AF73">
        <f t="shared" si="31"/>
        <v>0</v>
      </c>
      <c r="AG73">
        <f t="shared" si="31"/>
        <v>-1.1132610362286508E-5</v>
      </c>
      <c r="AH73">
        <f t="shared" si="32"/>
        <v>-1.0040969134300477</v>
      </c>
      <c r="AI73">
        <f t="shared" si="33"/>
        <v>-1.0041080460404099</v>
      </c>
      <c r="AJ73">
        <f t="shared" si="34"/>
        <v>-1.3687053427106264</v>
      </c>
      <c r="AK73">
        <f t="shared" si="49"/>
        <v>-0.89522149387123917</v>
      </c>
      <c r="AL73">
        <f t="shared" si="35"/>
        <v>-3.2680348826222758</v>
      </c>
      <c r="AN73">
        <f t="shared" si="36"/>
        <v>0</v>
      </c>
      <c r="AO73">
        <f t="shared" si="36"/>
        <v>0</v>
      </c>
      <c r="AP73">
        <f t="shared" si="36"/>
        <v>-6.2663098320706526E-9</v>
      </c>
      <c r="AQ73">
        <f t="shared" si="36"/>
        <v>-5.6518481795550806E-4</v>
      </c>
      <c r="AR73">
        <f t="shared" si="36"/>
        <v>-5.6519108426534008E-4</v>
      </c>
      <c r="AS73">
        <f t="shared" si="36"/>
        <v>-7.7041515575630639E-4</v>
      </c>
      <c r="AT73">
        <f t="shared" si="36"/>
        <v>-5.0390115762339043E-4</v>
      </c>
      <c r="AU73">
        <f t="shared" si="23"/>
        <v>-1.8395073976450371E-3</v>
      </c>
      <c r="AW73">
        <v>70</v>
      </c>
      <c r="AX73">
        <f>IF(Z73&gt;0, (R73*SUMPRODUCT(K73:$K$98, X73:$X$98)-K73*$AZ$3)/Z73, 0)</f>
        <v>-12822883.368679501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0.71588716699999999</v>
      </c>
      <c r="Q74" s="4">
        <f t="shared" si="48"/>
        <v>12.5</v>
      </c>
      <c r="R74">
        <f t="shared" si="27"/>
        <v>500000</v>
      </c>
      <c r="S74">
        <f t="shared" si="28"/>
        <v>-41769456.488599963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-11.420173141164218</v>
      </c>
      <c r="AC74">
        <f t="shared" si="29"/>
        <v>-10.197065019614179</v>
      </c>
      <c r="AE74">
        <f t="shared" si="30"/>
        <v>0</v>
      </c>
      <c r="AF74">
        <f t="shared" si="31"/>
        <v>0</v>
      </c>
      <c r="AG74">
        <f t="shared" si="31"/>
        <v>-3.051591365091511E-6</v>
      </c>
      <c r="AH74">
        <f t="shared" si="32"/>
        <v>-0.31878771574288522</v>
      </c>
      <c r="AI74">
        <f t="shared" si="33"/>
        <v>-0.31879076733425032</v>
      </c>
      <c r="AJ74">
        <f t="shared" si="34"/>
        <v>-1.2231081215500392</v>
      </c>
      <c r="AK74">
        <f t="shared" si="49"/>
        <v>-0.7994121198814953</v>
      </c>
      <c r="AL74">
        <f t="shared" si="35"/>
        <v>-2.3413110087657847</v>
      </c>
      <c r="AN74">
        <f t="shared" si="36"/>
        <v>0</v>
      </c>
      <c r="AO74">
        <f t="shared" si="36"/>
        <v>0</v>
      </c>
      <c r="AP74">
        <f t="shared" si="36"/>
        <v>-1.5336392326112863E-9</v>
      </c>
      <c r="AQ74">
        <f t="shared" si="36"/>
        <v>-1.6021324261518945E-4</v>
      </c>
      <c r="AR74">
        <f t="shared" si="36"/>
        <v>-1.6021477625442206E-4</v>
      </c>
      <c r="AS74">
        <f t="shared" si="36"/>
        <v>-6.1469783352804269E-4</v>
      </c>
      <c r="AT74">
        <f t="shared" si="36"/>
        <v>-4.0176080064325799E-4</v>
      </c>
      <c r="AU74">
        <f t="shared" si="23"/>
        <v>-1.1766734104257227E-3</v>
      </c>
      <c r="AW74">
        <v>71</v>
      </c>
      <c r="AX74">
        <f>IF(Z74&gt;0, (R74*SUMPRODUCT(K74:$K$98, X74:$X$98)-K74*$AZ$3)/Z74, 0)</f>
        <v>-41769456.488599963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0.74578270000000002</v>
      </c>
      <c r="Q75" s="4">
        <f t="shared" si="48"/>
        <v>12.5</v>
      </c>
      <c r="R75">
        <f t="shared" si="27"/>
        <v>500000</v>
      </c>
      <c r="S75">
        <f t="shared" si="28"/>
        <v>-152711214.85427773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-10.197065019614179</v>
      </c>
      <c r="AC75">
        <f t="shared" si="29"/>
        <v>-9.104659780742514</v>
      </c>
      <c r="AE75">
        <f t="shared" si="30"/>
        <v>0</v>
      </c>
      <c r="AF75">
        <f t="shared" si="31"/>
        <v>0</v>
      </c>
      <c r="AG75">
        <f t="shared" si="31"/>
        <v>-7.452514038859631E-7</v>
      </c>
      <c r="AH75">
        <f t="shared" si="32"/>
        <v>-9.1032961902185308E-2</v>
      </c>
      <c r="AI75">
        <f t="shared" si="33"/>
        <v>-9.1033707153589188E-2</v>
      </c>
      <c r="AJ75">
        <f t="shared" si="34"/>
        <v>-1.092405238871665</v>
      </c>
      <c r="AK75">
        <f t="shared" si="49"/>
        <v>-0.71379455137299264</v>
      </c>
      <c r="AL75">
        <f t="shared" si="35"/>
        <v>-1.8972334973982468</v>
      </c>
      <c r="AN75">
        <f t="shared" si="36"/>
        <v>0</v>
      </c>
      <c r="AO75">
        <f t="shared" si="36"/>
        <v>0</v>
      </c>
      <c r="AP75">
        <f t="shared" si="36"/>
        <v>-3.3441181478785739E-10</v>
      </c>
      <c r="AQ75">
        <f t="shared" si="36"/>
        <v>-4.0848628847241897E-5</v>
      </c>
      <c r="AR75">
        <f t="shared" si="36"/>
        <v>-4.0848963259056679E-5</v>
      </c>
      <c r="AS75">
        <f t="shared" si="36"/>
        <v>-4.9018789701030317E-4</v>
      </c>
      <c r="AT75">
        <f t="shared" si="36"/>
        <v>-3.2029638597883486E-4</v>
      </c>
      <c r="AU75">
        <f t="shared" si="23"/>
        <v>-8.513332462481947E-4</v>
      </c>
      <c r="AW75">
        <v>72</v>
      </c>
      <c r="AX75">
        <f>IF(Z75&gt;0, (R75*SUMPRODUCT(K75:$K$98, X75:$X$98)-K75*$AZ$3)/Z75, 0)</f>
        <v>-152711214.85427773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0.77567720100000004</v>
      </c>
      <c r="Q76" s="4">
        <f t="shared" si="48"/>
        <v>12.5</v>
      </c>
      <c r="R76">
        <f t="shared" si="27"/>
        <v>500000</v>
      </c>
      <c r="S76">
        <f t="shared" si="28"/>
        <v>-636189386.93147898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-9.104659780742514</v>
      </c>
      <c r="AC76">
        <f t="shared" si="29"/>
        <v>-8.1291957614121841</v>
      </c>
      <c r="AE76">
        <f t="shared" si="30"/>
        <v>0</v>
      </c>
      <c r="AF76">
        <f t="shared" si="31"/>
        <v>0</v>
      </c>
      <c r="AG76">
        <f t="shared" si="31"/>
        <v>-1.5972436683951909E-7</v>
      </c>
      <c r="AH76">
        <f t="shared" si="32"/>
        <v>-2.3122980920303376E-2</v>
      </c>
      <c r="AI76">
        <f t="shared" si="33"/>
        <v>-2.3123140644670217E-2</v>
      </c>
      <c r="AJ76">
        <f t="shared" si="34"/>
        <v>-0.97546401933032989</v>
      </c>
      <c r="AK76">
        <f t="shared" si="49"/>
        <v>-0.63732618465197599</v>
      </c>
      <c r="AL76">
        <f t="shared" si="35"/>
        <v>-1.6359133446269762</v>
      </c>
      <c r="AN76">
        <f t="shared" si="36"/>
        <v>0</v>
      </c>
      <c r="AO76">
        <f t="shared" si="36"/>
        <v>0</v>
      </c>
      <c r="AP76">
        <f t="shared" si="36"/>
        <v>-6.3992925146431421E-11</v>
      </c>
      <c r="AQ76">
        <f t="shared" si="36"/>
        <v>-9.2641293027134149E-6</v>
      </c>
      <c r="AR76">
        <f t="shared" si="36"/>
        <v>-9.2641932956385621E-6</v>
      </c>
      <c r="AS76">
        <f t="shared" si="36"/>
        <v>-3.9081573592814045E-4</v>
      </c>
      <c r="AT76">
        <f t="shared" si="36"/>
        <v>-2.5534217248938712E-4</v>
      </c>
      <c r="AU76">
        <f t="shared" si="23"/>
        <v>-6.5542210171316622E-4</v>
      </c>
      <c r="AW76">
        <v>73</v>
      </c>
      <c r="AX76">
        <f>IF(Z76&gt;0, (R76*SUMPRODUCT(K76:$K$98, X76:$X$98)-K76*$AZ$3)/Z76, 0)</f>
        <v>-636189386.93147898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0.80557273399999996</v>
      </c>
      <c r="Q77" s="4">
        <f t="shared" si="48"/>
        <v>12.5</v>
      </c>
      <c r="R77">
        <f t="shared" si="27"/>
        <v>500000</v>
      </c>
      <c r="S77">
        <f t="shared" si="28"/>
        <v>-3079950592.2935171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-8.1291957614121841</v>
      </c>
      <c r="AC77">
        <f t="shared" si="29"/>
        <v>-7.2582185362922198</v>
      </c>
      <c r="AE77">
        <f t="shared" si="30"/>
        <v>0</v>
      </c>
      <c r="AF77">
        <f t="shared" si="31"/>
        <v>0</v>
      </c>
      <c r="AG77">
        <f t="shared" si="31"/>
        <v>-2.9457528289793572E-8</v>
      </c>
      <c r="AH77">
        <f t="shared" si="32"/>
        <v>-5.1467837952532125E-3</v>
      </c>
      <c r="AI77">
        <f t="shared" si="33"/>
        <v>-5.1468132527815024E-3</v>
      </c>
      <c r="AJ77">
        <f t="shared" si="34"/>
        <v>-0.87097722511996434</v>
      </c>
      <c r="AK77">
        <f t="shared" si="49"/>
        <v>-0.5690437032988529</v>
      </c>
      <c r="AL77">
        <f t="shared" si="35"/>
        <v>-1.4451677416715989</v>
      </c>
      <c r="AN77">
        <f t="shared" si="36"/>
        <v>0</v>
      </c>
      <c r="AO77">
        <f t="shared" si="36"/>
        <v>0</v>
      </c>
      <c r="AP77">
        <f t="shared" si="36"/>
        <v>-1.0537535917945534E-11</v>
      </c>
      <c r="AQ77">
        <f t="shared" si="36"/>
        <v>-1.8411055595310035E-6</v>
      </c>
      <c r="AR77">
        <f t="shared" si="36"/>
        <v>-1.8411160970669214E-6</v>
      </c>
      <c r="AS77">
        <f t="shared" si="36"/>
        <v>-3.1156564471820024E-4</v>
      </c>
      <c r="AT77">
        <f t="shared" si="36"/>
        <v>-2.0355809908430113E-4</v>
      </c>
      <c r="AU77">
        <f t="shared" si="23"/>
        <v>-5.1696485989956829E-4</v>
      </c>
      <c r="AW77">
        <v>74</v>
      </c>
      <c r="AX77">
        <f>IF(Z77&gt;0, (R77*SUMPRODUCT(K77:$K$98, X77:$X$98)-K77*$AZ$3)/Z77, 0)</f>
        <v>-3079950592.2935171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0.83546826699999999</v>
      </c>
      <c r="Q78" s="4">
        <f t="shared" si="48"/>
        <v>12.5</v>
      </c>
      <c r="R78">
        <f t="shared" si="27"/>
        <v>500000</v>
      </c>
      <c r="S78">
        <f t="shared" si="28"/>
        <v>-17795416601.3843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-7.2582185362922198</v>
      </c>
      <c r="AC78">
        <f t="shared" si="29"/>
        <v>-6.4805538691395066</v>
      </c>
      <c r="AE78">
        <f t="shared" si="30"/>
        <v>0</v>
      </c>
      <c r="AF78">
        <f t="shared" si="31"/>
        <v>0</v>
      </c>
      <c r="AG78">
        <f t="shared" si="31"/>
        <v>-4.5521228965183276E-9</v>
      </c>
      <c r="AH78">
        <f t="shared" si="32"/>
        <v>-9.8443320441509233E-4</v>
      </c>
      <c r="AI78">
        <f t="shared" si="33"/>
        <v>-9.8443775653798884E-4</v>
      </c>
      <c r="AJ78">
        <f t="shared" si="34"/>
        <v>-0.77766466715271321</v>
      </c>
      <c r="AK78">
        <f t="shared" si="49"/>
        <v>-0.50807529754045544</v>
      </c>
      <c r="AL78">
        <f t="shared" si="35"/>
        <v>-1.2867244024497067</v>
      </c>
      <c r="AN78">
        <f t="shared" si="36"/>
        <v>0</v>
      </c>
      <c r="AO78">
        <f t="shared" si="36"/>
        <v>0</v>
      </c>
      <c r="AP78">
        <f t="shared" si="36"/>
        <v>-1.4539140062052405E-12</v>
      </c>
      <c r="AQ78">
        <f t="shared" si="36"/>
        <v>-3.1442060256486456E-7</v>
      </c>
      <c r="AR78">
        <f t="shared" si="36"/>
        <v>-3.1442205647887079E-7</v>
      </c>
      <c r="AS78">
        <f t="shared" si="36"/>
        <v>-2.4838027825853403E-4</v>
      </c>
      <c r="AT78">
        <f t="shared" si="36"/>
        <v>-1.6227544995895277E-4</v>
      </c>
      <c r="AU78">
        <f t="shared" si="23"/>
        <v>-4.1097015027396567E-4</v>
      </c>
      <c r="AW78">
        <v>75</v>
      </c>
      <c r="AX78">
        <f>IF(Z78&gt;0, (R78*SUMPRODUCT(K78:$K$98, X78:$X$98)-K78*$AZ$3)/Z78, 0)</f>
        <v>-17795416601.3843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12.5</v>
      </c>
      <c r="R79">
        <f t="shared" si="27"/>
        <v>500000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-6.4805538691395066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-1.8208491586073312E-4</v>
      </c>
      <c r="AI79">
        <f t="shared" si="33"/>
        <v>-1.8208491586073312E-4</v>
      </c>
      <c r="AJ79">
        <f t="shared" si="34"/>
        <v>-6.4805538691395066</v>
      </c>
      <c r="AK79">
        <f t="shared" si="49"/>
        <v>-0.4536387708397655</v>
      </c>
      <c r="AL79">
        <f t="shared" si="35"/>
        <v>-6.9343747248951324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-5.1925500221615732E-8</v>
      </c>
      <c r="AR79">
        <f t="shared" si="36"/>
        <v>-5.1925500221615732E-8</v>
      </c>
      <c r="AS79">
        <f t="shared" si="36"/>
        <v>-1.8480718173578493E-3</v>
      </c>
      <c r="AT79">
        <f t="shared" si="36"/>
        <v>-1.2936502721504946E-4</v>
      </c>
      <c r="AU79">
        <f t="shared" si="23"/>
        <v>-1.9774887700731202E-3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24840.348663420042</v>
      </c>
      <c r="AO81" s="8">
        <f t="shared" si="50"/>
        <v>-2484.0348663420045</v>
      </c>
      <c r="AP81" s="8">
        <f t="shared" si="50"/>
        <v>-233.01102959319724</v>
      </c>
      <c r="AQ81" s="8">
        <f t="shared" si="50"/>
        <v>-20290.25044918542</v>
      </c>
      <c r="AR81" s="8">
        <f t="shared" si="50"/>
        <v>1833.0523182994218</v>
      </c>
      <c r="AS81" s="8">
        <f t="shared" si="50"/>
        <v>-1679.6552501504307</v>
      </c>
      <c r="AT81" s="8">
        <f t="shared" si="50"/>
        <v>774.90516229569744</v>
      </c>
      <c r="AU81" s="8">
        <f t="shared" si="50"/>
        <v>928.30223044468084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7" priority="1" operator="lessThan">
      <formula>0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04C8D-475F-45F3-A6A4-394DBCED19BB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40455.65372252548</v>
      </c>
      <c r="K3">
        <v>1</v>
      </c>
      <c r="L3" s="2">
        <v>0</v>
      </c>
      <c r="O3">
        <f>$C$3</f>
        <v>40455.65372252548</v>
      </c>
      <c r="P3" s="2">
        <f>O3*C5</f>
        <v>4045.5653722525481</v>
      </c>
      <c r="Q3" s="4">
        <f>B8</f>
        <v>125.8175559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40455.65372252548</v>
      </c>
      <c r="AF3">
        <f t="shared" ref="AF3:AG34" si="4">-$Z3*P3</f>
        <v>-4045.5653722525481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36284.270794372933</v>
      </c>
      <c r="AJ3">
        <f t="shared" ref="AJ3:AJ66" si="7">AB3-AC3</f>
        <v>0</v>
      </c>
      <c r="AL3">
        <f t="shared" ref="AL3:AL66" si="8">SUM(AI3:AK3)</f>
        <v>36284.270794372933</v>
      </c>
      <c r="AN3">
        <f t="shared" ref="AN3:AU34" si="9">AE3*$K3</f>
        <v>40455.65372252548</v>
      </c>
      <c r="AO3">
        <f t="shared" si="9"/>
        <v>-4045.5653722525481</v>
      </c>
      <c r="AP3">
        <f t="shared" si="9"/>
        <v>-125.8175559</v>
      </c>
      <c r="AQ3">
        <f t="shared" si="9"/>
        <v>0</v>
      </c>
      <c r="AR3">
        <f t="shared" si="9"/>
        <v>36284.270794372933</v>
      </c>
      <c r="AS3">
        <f t="shared" si="9"/>
        <v>0</v>
      </c>
      <c r="AT3">
        <f t="shared" si="9"/>
        <v>0</v>
      </c>
      <c r="AU3">
        <f t="shared" si="9"/>
        <v>36284.270794372933</v>
      </c>
      <c r="AW3">
        <v>0</v>
      </c>
      <c r="AX3">
        <f>IF(Z3&gt;0, (R3*SUMPRODUCT(K3:$K$98, X3:$X$98)-K3*$AZ$3)/Z3, 0)</f>
        <v>0</v>
      </c>
      <c r="AZ3">
        <f>C6*ABS(SUMPRODUCT(X4:X69, K4:K69))/1</f>
        <v>32673.68800449228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3.6617109999999998E-3</v>
      </c>
      <c r="R4">
        <f t="shared" si="0"/>
        <v>500000</v>
      </c>
      <c r="S4">
        <f t="shared" si="1"/>
        <v>2222.0144798471333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2191.6579601856465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-1830.8554999999999</v>
      </c>
      <c r="AI4">
        <f t="shared" si="6"/>
        <v>-1830.8554999999999</v>
      </c>
      <c r="AJ4">
        <f t="shared" si="7"/>
        <v>-2191.6579601856465</v>
      </c>
      <c r="AK4">
        <f>G4*SUM(AB4, AE4:AF4)</f>
        <v>0</v>
      </c>
      <c r="AL4">
        <f t="shared" si="8"/>
        <v>-4022.5134601856462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-1708.0469260192181</v>
      </c>
      <c r="AR4">
        <f t="shared" si="9"/>
        <v>-1708.0469260192181</v>
      </c>
      <c r="AS4">
        <f t="shared" si="9"/>
        <v>-2044.6477844814315</v>
      </c>
      <c r="AT4">
        <f t="shared" si="9"/>
        <v>0</v>
      </c>
      <c r="AU4">
        <f t="shared" si="9"/>
        <v>-3752.6947105006493</v>
      </c>
      <c r="AW4">
        <v>1</v>
      </c>
      <c r="AX4">
        <f>IF(Z4&gt;0, (R4*SUMPRODUCT(K4:$K$98, X4:$X$98)-K4*$AZ$3)/Z4, 0)</f>
        <v>2222.0144798471333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3.8071530000000002E-3</v>
      </c>
      <c r="Q5" s="4">
        <f t="shared" ref="Q5:Q68" si="21">$C$8</f>
        <v>12.5</v>
      </c>
      <c r="R5">
        <f t="shared" si="0"/>
        <v>500000</v>
      </c>
      <c r="S5">
        <f t="shared" si="1"/>
        <v>3110.9766725751756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2191.6579601856465</v>
      </c>
      <c r="AC5">
        <f t="shared" si="2"/>
        <v>3026.1084989069313</v>
      </c>
      <c r="AE5">
        <f t="shared" si="3"/>
        <v>0</v>
      </c>
      <c r="AF5">
        <f t="shared" si="4"/>
        <v>0</v>
      </c>
      <c r="AG5">
        <f t="shared" si="4"/>
        <v>-12.158997066675234</v>
      </c>
      <c r="AH5">
        <f t="shared" si="5"/>
        <v>-1877.5703879906084</v>
      </c>
      <c r="AI5">
        <f t="shared" si="6"/>
        <v>-1889.7293850572837</v>
      </c>
      <c r="AJ5">
        <f t="shared" si="7"/>
        <v>-834.45053872128483</v>
      </c>
      <c r="AK5">
        <f>G5*SUM(AB5, AE5:AF5)</f>
        <v>89.857976367611514</v>
      </c>
      <c r="AL5">
        <f t="shared" si="8"/>
        <v>-2634.3219474109569</v>
      </c>
      <c r="AN5">
        <f t="shared" si="9"/>
        <v>0</v>
      </c>
      <c r="AO5">
        <f t="shared" si="9"/>
        <v>0</v>
      </c>
      <c r="AP5">
        <f t="shared" si="9"/>
        <v>-10.397255878568535</v>
      </c>
      <c r="AQ5">
        <f t="shared" si="9"/>
        <v>-1605.5254925149475</v>
      </c>
      <c r="AR5">
        <f t="shared" si="9"/>
        <v>-1615.9227483935163</v>
      </c>
      <c r="AS5">
        <f t="shared" si="9"/>
        <v>-713.54534601157945</v>
      </c>
      <c r="AT5">
        <f t="shared" si="9"/>
        <v>76.838276043756835</v>
      </c>
      <c r="AU5">
        <f t="shared" si="9"/>
        <v>-2252.6298183613385</v>
      </c>
      <c r="AW5">
        <v>2</v>
      </c>
      <c r="AX5">
        <f>IF(Z5&gt;0, (R5*SUMPRODUCT(K5:$K$98, X5:$X$98)-K5*$AZ$3)/Z5, 0)</f>
        <v>3110.9766725751756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3.9582979999999999E-3</v>
      </c>
      <c r="Q6" s="4">
        <f t="shared" si="21"/>
        <v>12.5</v>
      </c>
      <c r="R6">
        <f t="shared" si="0"/>
        <v>500000</v>
      </c>
      <c r="S6">
        <f t="shared" si="1"/>
        <v>4332.3135295835227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3026.1084989069313</v>
      </c>
      <c r="AC6">
        <f t="shared" si="2"/>
        <v>4155.304959376128</v>
      </c>
      <c r="AE6">
        <f t="shared" si="3"/>
        <v>0</v>
      </c>
      <c r="AF6">
        <f t="shared" si="4"/>
        <v>0</v>
      </c>
      <c r="AG6">
        <f t="shared" si="4"/>
        <v>-11.989278162237456</v>
      </c>
      <c r="AH6">
        <f t="shared" si="5"/>
        <v>-1925.1573508410577</v>
      </c>
      <c r="AI6">
        <f t="shared" si="6"/>
        <v>-1937.1466290032952</v>
      </c>
      <c r="AJ6">
        <f t="shared" si="7"/>
        <v>-1129.1964604691966</v>
      </c>
      <c r="AK6">
        <f>G6*SUM(AB6, AE6:AF6)</f>
        <v>177.02734718605549</v>
      </c>
      <c r="AL6">
        <f t="shared" si="8"/>
        <v>-2889.315742286436</v>
      </c>
      <c r="AN6">
        <f t="shared" si="9"/>
        <v>0</v>
      </c>
      <c r="AO6">
        <f t="shared" si="9"/>
        <v>0</v>
      </c>
      <c r="AP6">
        <f t="shared" si="9"/>
        <v>-9.2486494205080945</v>
      </c>
      <c r="AQ6">
        <f t="shared" si="9"/>
        <v>-1485.0856887551129</v>
      </c>
      <c r="AR6">
        <f t="shared" si="9"/>
        <v>-1494.334338175621</v>
      </c>
      <c r="AS6">
        <f t="shared" si="9"/>
        <v>-871.07347485290461</v>
      </c>
      <c r="AT6">
        <f t="shared" si="9"/>
        <v>136.56067111056575</v>
      </c>
      <c r="AU6">
        <f t="shared" si="9"/>
        <v>-2228.8471419179596</v>
      </c>
      <c r="AW6">
        <v>3</v>
      </c>
      <c r="AX6">
        <f>IF(Z6&gt;0, (R6*SUMPRODUCT(K6:$K$98, X6:$X$98)-K6*$AZ$3)/Z6, 0)</f>
        <v>4332.3135295835227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4.120851E-3</v>
      </c>
      <c r="Q7" s="4">
        <f t="shared" si="21"/>
        <v>12.5</v>
      </c>
      <c r="R7">
        <f t="shared" si="0"/>
        <v>500000</v>
      </c>
      <c r="S7">
        <f t="shared" si="1"/>
        <v>5227.1696220999938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4155.304959376128</v>
      </c>
      <c r="AC7">
        <f t="shared" si="2"/>
        <v>4942.8029600890113</v>
      </c>
      <c r="AE7">
        <f t="shared" si="3"/>
        <v>0</v>
      </c>
      <c r="AF7">
        <f t="shared" si="4"/>
        <v>0</v>
      </c>
      <c r="AG7">
        <f t="shared" si="4"/>
        <v>-11.819979351710948</v>
      </c>
      <c r="AH7">
        <f t="shared" si="5"/>
        <v>-1976.2411561653755</v>
      </c>
      <c r="AI7">
        <f t="shared" si="6"/>
        <v>-1988.0611355170865</v>
      </c>
      <c r="AJ7">
        <f t="shared" si="7"/>
        <v>-787.49800071288337</v>
      </c>
      <c r="AK7">
        <f>G7*SUM(AB7, AE7:AF7)</f>
        <v>204.02547350536787</v>
      </c>
      <c r="AL7">
        <f t="shared" si="8"/>
        <v>-2571.5336627246024</v>
      </c>
      <c r="AN7">
        <f t="shared" si="9"/>
        <v>0</v>
      </c>
      <c r="AO7">
        <f t="shared" si="9"/>
        <v>0</v>
      </c>
      <c r="AP7">
        <f t="shared" si="9"/>
        <v>-8.2959245019469261</v>
      </c>
      <c r="AQ7">
        <f t="shared" si="9"/>
        <v>-1387.0368924811287</v>
      </c>
      <c r="AR7">
        <f t="shared" si="9"/>
        <v>-1395.3328169830756</v>
      </c>
      <c r="AS7">
        <f t="shared" si="9"/>
        <v>-552.7102683476827</v>
      </c>
      <c r="AT7">
        <f t="shared" si="9"/>
        <v>143.19652127222224</v>
      </c>
      <c r="AU7">
        <f t="shared" si="9"/>
        <v>-1804.8465640585364</v>
      </c>
      <c r="AW7">
        <v>4</v>
      </c>
      <c r="AX7">
        <f>IF(Z7&gt;0, (R7*SUMPRODUCT(K7:$K$98, X7:$X$98)-K7*$AZ$3)/Z7, 0)</f>
        <v>5227.1696220999938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4.2986129999999997E-3</v>
      </c>
      <c r="Q8" s="4">
        <f t="shared" si="21"/>
        <v>12.5</v>
      </c>
      <c r="R8">
        <f t="shared" si="0"/>
        <v>500000</v>
      </c>
      <c r="S8">
        <f t="shared" si="1"/>
        <v>5452.3490974080933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4942.8029600890113</v>
      </c>
      <c r="AC8">
        <f t="shared" si="2"/>
        <v>5082.0124790857408</v>
      </c>
      <c r="AE8">
        <f t="shared" si="3"/>
        <v>0</v>
      </c>
      <c r="AF8">
        <f t="shared" si="4"/>
        <v>0</v>
      </c>
      <c r="AG8">
        <f t="shared" si="4"/>
        <v>-11.650970041292842</v>
      </c>
      <c r="AH8">
        <f t="shared" si="5"/>
        <v>-2032.3806760398497</v>
      </c>
      <c r="AI8">
        <f t="shared" si="6"/>
        <v>-2044.0316460811425</v>
      </c>
      <c r="AJ8">
        <f t="shared" si="7"/>
        <v>-139.20951899672946</v>
      </c>
      <c r="AK8">
        <f t="shared" ref="AK8:AK69" si="22">G8*SUM(AB8:AB8, AE8:AF8)</f>
        <v>105.28170304989594</v>
      </c>
      <c r="AL8">
        <f t="shared" si="8"/>
        <v>-2077.9594620279763</v>
      </c>
      <c r="AN8">
        <f t="shared" si="9"/>
        <v>0</v>
      </c>
      <c r="AO8">
        <f t="shared" si="9"/>
        <v>0</v>
      </c>
      <c r="AP8">
        <f t="shared" si="9"/>
        <v>-7.6330666368116953</v>
      </c>
      <c r="AQ8">
        <f t="shared" si="9"/>
        <v>-1331.5026196616288</v>
      </c>
      <c r="AR8">
        <f t="shared" si="9"/>
        <v>-1339.1356862984405</v>
      </c>
      <c r="AS8">
        <f t="shared" si="9"/>
        <v>-91.202323172623082</v>
      </c>
      <c r="AT8">
        <f t="shared" si="9"/>
        <v>68.974707871423149</v>
      </c>
      <c r="AU8">
        <f t="shared" si="9"/>
        <v>-1361.3633015996406</v>
      </c>
      <c r="AW8">
        <v>5</v>
      </c>
      <c r="AX8">
        <f>IF(Z8&gt;0, (R8*SUMPRODUCT(K8:$K$98, X8:$X$98)-K8*$AZ$3)/Z8, 0)</f>
        <v>5452.3490974080933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4.5124980000000002E-3</v>
      </c>
      <c r="Q9" s="4">
        <f t="shared" si="21"/>
        <v>12.5</v>
      </c>
      <c r="R9">
        <f t="shared" si="0"/>
        <v>500000</v>
      </c>
      <c r="S9">
        <f t="shared" si="1"/>
        <v>5316.8050943945118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5082.0124790857408</v>
      </c>
      <c r="AC9">
        <f t="shared" si="2"/>
        <v>4883.7557268197561</v>
      </c>
      <c r="AE9">
        <f t="shared" si="3"/>
        <v>0</v>
      </c>
      <c r="AF9">
        <f t="shared" si="4"/>
        <v>0</v>
      </c>
      <c r="AG9">
        <f t="shared" si="4"/>
        <v>-11.481885361870519</v>
      </c>
      <c r="AH9">
        <f t="shared" si="5"/>
        <v>-2102.9991603757549</v>
      </c>
      <c r="AI9">
        <f t="shared" si="6"/>
        <v>-2114.4810457376252</v>
      </c>
      <c r="AJ9">
        <f t="shared" si="7"/>
        <v>198.25675226598469</v>
      </c>
      <c r="AK9">
        <f t="shared" si="22"/>
        <v>29.98387362660587</v>
      </c>
      <c r="AL9">
        <f t="shared" si="8"/>
        <v>-1886.2404198450347</v>
      </c>
      <c r="AN9">
        <f t="shared" si="9"/>
        <v>0</v>
      </c>
      <c r="AO9">
        <f t="shared" si="9"/>
        <v>0</v>
      </c>
      <c r="AP9">
        <f t="shared" si="9"/>
        <v>-7.1240569869410901</v>
      </c>
      <c r="AQ9">
        <f t="shared" si="9"/>
        <v>-1304.8280303998295</v>
      </c>
      <c r="AR9">
        <f t="shared" si="9"/>
        <v>-1311.9520873867705</v>
      </c>
      <c r="AS9">
        <f t="shared" si="9"/>
        <v>123.0104949383194</v>
      </c>
      <c r="AT9">
        <f t="shared" si="9"/>
        <v>18.603810931132781</v>
      </c>
      <c r="AU9">
        <f t="shared" si="9"/>
        <v>-1170.3377815173183</v>
      </c>
      <c r="AW9">
        <v>6</v>
      </c>
      <c r="AX9">
        <f>IF(Z9&gt;0, (R9*SUMPRODUCT(K9:$K$98, X9:$X$98)-K9*$AZ$3)/Z9, 0)</f>
        <v>5316.8050943945118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4.7406419999999998E-3</v>
      </c>
      <c r="Q10" s="4">
        <f t="shared" si="21"/>
        <v>12.5</v>
      </c>
      <c r="R10">
        <f t="shared" si="0"/>
        <v>500000</v>
      </c>
      <c r="S10">
        <f t="shared" si="1"/>
        <v>5104.2412359642522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4883.7557268197561</v>
      </c>
      <c r="AC10">
        <f t="shared" si="2"/>
        <v>4619.3934444616752</v>
      </c>
      <c r="AE10">
        <f t="shared" si="3"/>
        <v>0</v>
      </c>
      <c r="AF10">
        <f t="shared" si="4"/>
        <v>0</v>
      </c>
      <c r="AG10">
        <f t="shared" si="4"/>
        <v>-11.312635000266146</v>
      </c>
      <c r="AH10">
        <f t="shared" si="5"/>
        <v>-2177.2603194267431</v>
      </c>
      <c r="AI10">
        <f t="shared" si="6"/>
        <v>-2188.5729544270093</v>
      </c>
      <c r="AJ10">
        <f t="shared" si="7"/>
        <v>264.36228235808085</v>
      </c>
      <c r="AK10">
        <f t="shared" si="22"/>
        <v>20.023398479961003</v>
      </c>
      <c r="AL10">
        <f t="shared" si="8"/>
        <v>-1904.1872735889674</v>
      </c>
      <c r="AN10">
        <f t="shared" si="9"/>
        <v>0</v>
      </c>
      <c r="AO10">
        <f t="shared" si="9"/>
        <v>0</v>
      </c>
      <c r="AP10">
        <f t="shared" si="9"/>
        <v>-6.6588025930262722</v>
      </c>
      <c r="AQ10">
        <f t="shared" si="9"/>
        <v>-1281.5711512261221</v>
      </c>
      <c r="AR10">
        <f t="shared" si="9"/>
        <v>-1288.2299538191485</v>
      </c>
      <c r="AS10">
        <f t="shared" si="9"/>
        <v>155.60797738306925</v>
      </c>
      <c r="AT10">
        <f t="shared" si="9"/>
        <v>11.786100914280874</v>
      </c>
      <c r="AU10">
        <f t="shared" si="9"/>
        <v>-1120.8358755217982</v>
      </c>
      <c r="AW10">
        <v>7</v>
      </c>
      <c r="AX10">
        <f>IF(Z10&gt;0, (R10*SUMPRODUCT(K10:$K$98, X10:$X$98)-K10*$AZ$3)/Z10, 0)</f>
        <v>5104.2412359642522</v>
      </c>
    </row>
    <row r="11" spans="1:52" x14ac:dyDescent="0.25">
      <c r="A11" t="s">
        <v>33</v>
      </c>
      <c r="C11" s="12">
        <f>AU71</f>
        <v>1368.4397832763616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4.9668849999999999E-3</v>
      </c>
      <c r="Q11" s="4">
        <f t="shared" si="21"/>
        <v>12.5</v>
      </c>
      <c r="R11">
        <f t="shared" si="0"/>
        <v>500000</v>
      </c>
      <c r="S11">
        <f t="shared" si="1"/>
        <v>4818.3746788823164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4619.3934444616752</v>
      </c>
      <c r="AC11">
        <f t="shared" si="2"/>
        <v>4295.415310048942</v>
      </c>
      <c r="AE11">
        <f t="shared" si="3"/>
        <v>0</v>
      </c>
      <c r="AF11">
        <f t="shared" si="4"/>
        <v>0</v>
      </c>
      <c r="AG11">
        <f t="shared" si="4"/>
        <v>-11.143320093170189</v>
      </c>
      <c r="AH11">
        <f t="shared" si="5"/>
        <v>-2247.542283731877</v>
      </c>
      <c r="AI11">
        <f t="shared" si="6"/>
        <v>-2258.6856038250471</v>
      </c>
      <c r="AJ11">
        <f t="shared" si="7"/>
        <v>323.9781344127332</v>
      </c>
      <c r="AK11">
        <f t="shared" si="22"/>
        <v>11.086544266708019</v>
      </c>
      <c r="AL11">
        <f t="shared" si="8"/>
        <v>-1923.620925145606</v>
      </c>
      <c r="AN11">
        <f t="shared" si="9"/>
        <v>0</v>
      </c>
      <c r="AO11">
        <f t="shared" si="9"/>
        <v>0</v>
      </c>
      <c r="AP11">
        <f t="shared" si="9"/>
        <v>-6.2325551694970995</v>
      </c>
      <c r="AQ11">
        <f t="shared" si="9"/>
        <v>-1257.0698106143407</v>
      </c>
      <c r="AR11">
        <f t="shared" si="9"/>
        <v>-1263.3023657838378</v>
      </c>
      <c r="AS11">
        <f t="shared" si="9"/>
        <v>181.20376867534245</v>
      </c>
      <c r="AT11">
        <f t="shared" si="9"/>
        <v>6.2007999594016674</v>
      </c>
      <c r="AU11">
        <f t="shared" si="9"/>
        <v>-1075.8977971490935</v>
      </c>
      <c r="AW11">
        <v>8</v>
      </c>
      <c r="AX11">
        <f>IF(Z11&gt;0, (R11*SUMPRODUCT(K11:$K$98, X11:$X$98)-K11*$AZ$3)/Z11, 0)</f>
        <v>4818.3746788823164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5.2168930000000002E-3</v>
      </c>
      <c r="Q12" s="4">
        <f t="shared" si="21"/>
        <v>12.5</v>
      </c>
      <c r="R12">
        <f t="shared" si="0"/>
        <v>500000</v>
      </c>
      <c r="S12">
        <f t="shared" si="1"/>
        <v>4495.5093487446366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4295.415310048942</v>
      </c>
      <c r="AC12">
        <f t="shared" si="2"/>
        <v>3946.6088741604949</v>
      </c>
      <c r="AE12">
        <f t="shared" si="3"/>
        <v>0</v>
      </c>
      <c r="AF12">
        <f t="shared" si="4"/>
        <v>0</v>
      </c>
      <c r="AG12">
        <f t="shared" si="4"/>
        <v>-10.973753383647669</v>
      </c>
      <c r="AH12">
        <f t="shared" si="5"/>
        <v>-2325.3403436327562</v>
      </c>
      <c r="AI12">
        <f t="shared" si="6"/>
        <v>-2336.314097016404</v>
      </c>
      <c r="AJ12">
        <f t="shared" si="7"/>
        <v>348.80643588844714</v>
      </c>
      <c r="AK12">
        <f t="shared" si="22"/>
        <v>9.8794552131125659</v>
      </c>
      <c r="AL12">
        <f t="shared" si="8"/>
        <v>-1977.6282059148443</v>
      </c>
      <c r="AN12">
        <f t="shared" si="9"/>
        <v>0</v>
      </c>
      <c r="AO12">
        <f t="shared" si="9"/>
        <v>0</v>
      </c>
      <c r="AP12">
        <f t="shared" si="9"/>
        <v>-5.8326665821213197</v>
      </c>
      <c r="AQ12">
        <f t="shared" si="9"/>
        <v>-1235.9431126432853</v>
      </c>
      <c r="AR12">
        <f t="shared" si="9"/>
        <v>-1241.7757792254067</v>
      </c>
      <c r="AS12">
        <f t="shared" si="9"/>
        <v>185.3943287323203</v>
      </c>
      <c r="AT12">
        <f t="shared" si="9"/>
        <v>5.251035471323112</v>
      </c>
      <c r="AU12">
        <f t="shared" si="9"/>
        <v>-1051.1304150217634</v>
      </c>
      <c r="AW12">
        <v>9</v>
      </c>
      <c r="AX12">
        <f>IF(Z12&gt;0, (R12*SUMPRODUCT(K12:$K$98, X12:$X$98)-K12*$AZ$3)/Z12, 0)</f>
        <v>4495.5093487446366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5.4821100000000001E-3</v>
      </c>
      <c r="Q13" s="4">
        <f t="shared" si="21"/>
        <v>12.5</v>
      </c>
      <c r="R13">
        <f t="shared" si="0"/>
        <v>500000</v>
      </c>
      <c r="S13">
        <f t="shared" si="1"/>
        <v>4129.4069166784529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3946.6088741604949</v>
      </c>
      <c r="AC13">
        <f t="shared" si="2"/>
        <v>3569.0815894357361</v>
      </c>
      <c r="AE13">
        <f t="shared" si="3"/>
        <v>0</v>
      </c>
      <c r="AF13">
        <f t="shared" si="4"/>
        <v>0</v>
      </c>
      <c r="AG13">
        <f t="shared" si="4"/>
        <v>-10.803856526649163</v>
      </c>
      <c r="AH13">
        <f t="shared" si="5"/>
        <v>-2406.3729264811491</v>
      </c>
      <c r="AI13">
        <f t="shared" si="6"/>
        <v>-2417.1767830077983</v>
      </c>
      <c r="AJ13">
        <f t="shared" si="7"/>
        <v>377.52728472475883</v>
      </c>
      <c r="AK13">
        <f t="shared" si="22"/>
        <v>7.89321774832099</v>
      </c>
      <c r="AL13">
        <f t="shared" si="8"/>
        <v>-2031.7562805347186</v>
      </c>
      <c r="AN13">
        <f t="shared" si="9"/>
        <v>0</v>
      </c>
      <c r="AO13">
        <f t="shared" si="9"/>
        <v>0</v>
      </c>
      <c r="AP13">
        <f t="shared" si="9"/>
        <v>-5.4585214795661532</v>
      </c>
      <c r="AQ13">
        <f t="shared" si="9"/>
        <v>-1215.7916272438445</v>
      </c>
      <c r="AR13">
        <f t="shared" si="9"/>
        <v>-1221.2501487234106</v>
      </c>
      <c r="AS13">
        <f t="shared" si="9"/>
        <v>190.74122168406151</v>
      </c>
      <c r="AT13">
        <f t="shared" si="9"/>
        <v>3.9879554597774631</v>
      </c>
      <c r="AU13">
        <f t="shared" si="9"/>
        <v>-1026.5209715795718</v>
      </c>
      <c r="AW13">
        <v>10</v>
      </c>
      <c r="AX13">
        <f>IF(Z13&gt;0, (R13*SUMPRODUCT(K13:$K$98, X13:$X$98)-K13*$AZ$3)/Z13, 0)</f>
        <v>4129.4069166784529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5.7777469999999997E-3</v>
      </c>
      <c r="Q14" s="4">
        <f t="shared" si="21"/>
        <v>12.5</v>
      </c>
      <c r="R14">
        <f t="shared" si="0"/>
        <v>500000</v>
      </c>
      <c r="S14">
        <f t="shared" si="1"/>
        <v>4845.5872996605012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3569.0815894357361</v>
      </c>
      <c r="AC14">
        <f t="shared" si="2"/>
        <v>4122.003893342704</v>
      </c>
      <c r="AE14">
        <f t="shared" si="3"/>
        <v>0</v>
      </c>
      <c r="AF14">
        <f t="shared" si="4"/>
        <v>0</v>
      </c>
      <c r="AG14">
        <f t="shared" si="4"/>
        <v>-10.633396011747395</v>
      </c>
      <c r="AH14">
        <f t="shared" si="5"/>
        <v>-2496.8779854111049</v>
      </c>
      <c r="AI14">
        <f t="shared" si="6"/>
        <v>-2507.5113814228521</v>
      </c>
      <c r="AJ14">
        <f t="shared" si="7"/>
        <v>-552.92230390696795</v>
      </c>
      <c r="AK14">
        <f t="shared" si="22"/>
        <v>249.83571126050154</v>
      </c>
      <c r="AL14">
        <f t="shared" si="8"/>
        <v>-2810.5979740693183</v>
      </c>
      <c r="AN14">
        <f t="shared" si="9"/>
        <v>0</v>
      </c>
      <c r="AO14">
        <f t="shared" si="9"/>
        <v>0</v>
      </c>
      <c r="AP14">
        <f t="shared" si="9"/>
        <v>-4.7967842041674045</v>
      </c>
      <c r="AQ14">
        <f t="shared" si="9"/>
        <v>-1126.3555751071035</v>
      </c>
      <c r="AR14">
        <f t="shared" si="9"/>
        <v>-1131.1523593112709</v>
      </c>
      <c r="AS14">
        <f t="shared" si="9"/>
        <v>-249.42633290274182</v>
      </c>
      <c r="AT14">
        <f t="shared" si="9"/>
        <v>112.70228176279187</v>
      </c>
      <c r="AU14">
        <f t="shared" si="9"/>
        <v>-1267.8764104512206</v>
      </c>
      <c r="AW14">
        <v>11</v>
      </c>
      <c r="AX14">
        <f>IF(Z14&gt;0, (R14*SUMPRODUCT(K14:$K$98, X14:$X$98)-K14*$AZ$3)/Z14, 0)</f>
        <v>4845.5872996605012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6.1180619999999996E-3</v>
      </c>
      <c r="Q15" s="4">
        <f t="shared" si="21"/>
        <v>12.5</v>
      </c>
      <c r="R15">
        <f t="shared" si="0"/>
        <v>500000</v>
      </c>
      <c r="S15">
        <f t="shared" si="1"/>
        <v>5466.0371357522936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4122.003893342704</v>
      </c>
      <c r="AC15">
        <f t="shared" si="2"/>
        <v>4574.8571853345402</v>
      </c>
      <c r="AE15">
        <f t="shared" si="3"/>
        <v>0</v>
      </c>
      <c r="AF15">
        <f t="shared" si="4"/>
        <v>0</v>
      </c>
      <c r="AG15">
        <f t="shared" si="4"/>
        <v>-10.462006275559498</v>
      </c>
      <c r="AH15">
        <f t="shared" si="5"/>
        <v>-2602.2310428169312</v>
      </c>
      <c r="AI15">
        <f t="shared" si="6"/>
        <v>-2612.6930490924906</v>
      </c>
      <c r="AJ15">
        <f t="shared" si="7"/>
        <v>-452.85329199183616</v>
      </c>
      <c r="AK15">
        <f t="shared" si="22"/>
        <v>288.54027253398931</v>
      </c>
      <c r="AL15">
        <f t="shared" si="8"/>
        <v>-2777.0060685503377</v>
      </c>
      <c r="AN15">
        <f t="shared" si="9"/>
        <v>0</v>
      </c>
      <c r="AO15">
        <f t="shared" si="9"/>
        <v>0</v>
      </c>
      <c r="AP15">
        <f t="shared" si="9"/>
        <v>-4.213811909789297</v>
      </c>
      <c r="AQ15">
        <f t="shared" si="9"/>
        <v>-1048.1079700613154</v>
      </c>
      <c r="AR15">
        <f t="shared" si="9"/>
        <v>-1052.3217819711047</v>
      </c>
      <c r="AS15">
        <f t="shared" si="9"/>
        <v>-182.39700349256756</v>
      </c>
      <c r="AT15">
        <f t="shared" si="9"/>
        <v>116.21618309462839</v>
      </c>
      <c r="AU15">
        <f t="shared" si="9"/>
        <v>-1118.5026023690439</v>
      </c>
      <c r="AW15">
        <v>12</v>
      </c>
      <c r="AX15">
        <f>IF(Z15&gt;0, (R15*SUMPRODUCT(K15:$K$98, X15:$X$98)-K15*$AZ$3)/Z15, 0)</f>
        <v>5466.0371357522936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6.4830920000000002E-3</v>
      </c>
      <c r="Q16" s="4">
        <f t="shared" si="21"/>
        <v>12.5</v>
      </c>
      <c r="R16">
        <f t="shared" si="0"/>
        <v>500000</v>
      </c>
      <c r="S16">
        <f t="shared" si="1"/>
        <v>5997.2888804337999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4574.8571853345402</v>
      </c>
      <c r="AC16">
        <f t="shared" si="2"/>
        <v>4936.7571323258544</v>
      </c>
      <c r="AE16">
        <f t="shared" si="3"/>
        <v>0</v>
      </c>
      <c r="AF16">
        <f t="shared" si="4"/>
        <v>0</v>
      </c>
      <c r="AG16">
        <f t="shared" si="4"/>
        <v>-10.289560063614873</v>
      </c>
      <c r="AH16">
        <f t="shared" si="5"/>
        <v>-2713.0459675611828</v>
      </c>
      <c r="AI16">
        <f t="shared" si="6"/>
        <v>-2723.3355276247976</v>
      </c>
      <c r="AJ16">
        <f t="shared" si="7"/>
        <v>-361.89994699131421</v>
      </c>
      <c r="AK16">
        <f t="shared" si="22"/>
        <v>320.24000297341786</v>
      </c>
      <c r="AL16">
        <f t="shared" si="8"/>
        <v>-2764.9954716426937</v>
      </c>
      <c r="AN16">
        <f t="shared" si="9"/>
        <v>0</v>
      </c>
      <c r="AO16">
        <f t="shared" si="9"/>
        <v>0</v>
      </c>
      <c r="AP16">
        <f t="shared" si="9"/>
        <v>-3.7003171967942361</v>
      </c>
      <c r="AQ16">
        <f t="shared" si="9"/>
        <v>-975.66179578070398</v>
      </c>
      <c r="AR16">
        <f t="shared" si="9"/>
        <v>-979.36211297749821</v>
      </c>
      <c r="AS16">
        <f t="shared" si="9"/>
        <v>-130.14595270270684</v>
      </c>
      <c r="AT16">
        <f t="shared" si="9"/>
        <v>115.16426190991797</v>
      </c>
      <c r="AU16">
        <f t="shared" si="9"/>
        <v>-994.34380377028697</v>
      </c>
      <c r="AW16">
        <v>13</v>
      </c>
      <c r="AX16">
        <f>IF(Z16&gt;0, (R16*SUMPRODUCT(K16:$K$98, X16:$X$98)-K16*$AZ$3)/Z16, 0)</f>
        <v>5997.2888804337999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6.8699859999999998E-3</v>
      </c>
      <c r="Q17" s="4">
        <f t="shared" si="21"/>
        <v>12.5</v>
      </c>
      <c r="R17">
        <f t="shared" si="0"/>
        <v>500000</v>
      </c>
      <c r="S17">
        <f t="shared" si="1"/>
        <v>6450.2319435305317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4936.7571323258544</v>
      </c>
      <c r="AC17">
        <f t="shared" si="2"/>
        <v>5220.0309767707076</v>
      </c>
      <c r="AE17">
        <f t="shared" si="3"/>
        <v>0</v>
      </c>
      <c r="AF17">
        <f t="shared" si="4"/>
        <v>0</v>
      </c>
      <c r="AG17">
        <f t="shared" si="4"/>
        <v>-10.11597532939553</v>
      </c>
      <c r="AH17">
        <f t="shared" si="5"/>
        <v>-2827.5653433277316</v>
      </c>
      <c r="AI17">
        <f t="shared" si="6"/>
        <v>-2837.6813186571271</v>
      </c>
      <c r="AJ17">
        <f t="shared" si="7"/>
        <v>-283.27384444485324</v>
      </c>
      <c r="AK17">
        <f t="shared" si="22"/>
        <v>345.57299926280984</v>
      </c>
      <c r="AL17">
        <f t="shared" si="8"/>
        <v>-2775.3821638391705</v>
      </c>
      <c r="AN17">
        <f t="shared" si="9"/>
        <v>0</v>
      </c>
      <c r="AO17">
        <f t="shared" si="9"/>
        <v>0</v>
      </c>
      <c r="AP17">
        <f t="shared" si="9"/>
        <v>-3.2481186584721051</v>
      </c>
      <c r="AQ17">
        <f t="shared" si="9"/>
        <v>-907.89740491198745</v>
      </c>
      <c r="AR17">
        <f t="shared" si="9"/>
        <v>-911.14552357045955</v>
      </c>
      <c r="AS17">
        <f t="shared" si="9"/>
        <v>-90.95584257948488</v>
      </c>
      <c r="AT17">
        <f t="shared" si="9"/>
        <v>110.95935589206022</v>
      </c>
      <c r="AU17">
        <f t="shared" si="9"/>
        <v>-891.14201025788418</v>
      </c>
      <c r="AW17">
        <v>14</v>
      </c>
      <c r="AX17">
        <f>IF(Z17&gt;0, (R17*SUMPRODUCT(K17:$K$98, X17:$X$98)-K17*$AZ$3)/Z17, 0)</f>
        <v>6450.2319435305317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7.3063119999999997E-3</v>
      </c>
      <c r="Q18" s="4">
        <f t="shared" si="21"/>
        <v>12.5</v>
      </c>
      <c r="R18">
        <f t="shared" si="0"/>
        <v>500000</v>
      </c>
      <c r="S18">
        <f t="shared" si="1"/>
        <v>6835.6241127835765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5220.0309767707076</v>
      </c>
      <c r="AC18">
        <f t="shared" si="2"/>
        <v>5436.1832506315423</v>
      </c>
      <c r="AE18">
        <f t="shared" si="3"/>
        <v>0</v>
      </c>
      <c r="AF18">
        <f t="shared" si="4"/>
        <v>0</v>
      </c>
      <c r="AG18">
        <f t="shared" si="4"/>
        <v>-9.9409051041607093</v>
      </c>
      <c r="AH18">
        <f t="shared" si="5"/>
        <v>-2956.4188776346609</v>
      </c>
      <c r="AI18">
        <f t="shared" si="6"/>
        <v>-2966.3597827388217</v>
      </c>
      <c r="AJ18">
        <f t="shared" si="7"/>
        <v>-216.15227386083461</v>
      </c>
      <c r="AK18">
        <f t="shared" si="22"/>
        <v>365.40216837394956</v>
      </c>
      <c r="AL18">
        <f t="shared" si="8"/>
        <v>-2817.1098882257065</v>
      </c>
      <c r="AN18">
        <f t="shared" si="9"/>
        <v>0</v>
      </c>
      <c r="AO18">
        <f t="shared" si="9"/>
        <v>0</v>
      </c>
      <c r="AP18">
        <f t="shared" si="9"/>
        <v>-2.8499158067460404</v>
      </c>
      <c r="AQ18">
        <f t="shared" si="9"/>
        <v>-847.56315470780862</v>
      </c>
      <c r="AR18">
        <f t="shared" si="9"/>
        <v>-850.41307051455465</v>
      </c>
      <c r="AS18">
        <f t="shared" si="9"/>
        <v>-61.967776121538634</v>
      </c>
      <c r="AT18">
        <f t="shared" si="9"/>
        <v>104.75559363627154</v>
      </c>
      <c r="AU18">
        <f t="shared" si="9"/>
        <v>-807.62525299982178</v>
      </c>
      <c r="AW18">
        <v>15</v>
      </c>
      <c r="AX18">
        <f>IF(Z18&gt;0, (R18*SUMPRODUCT(K18:$K$98, X18:$X$98)-K18*$AZ$3)/Z18, 0)</f>
        <v>6835.6241127835765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7.7977719999999997E-3</v>
      </c>
      <c r="Q19" s="4">
        <f t="shared" si="21"/>
        <v>12.5</v>
      </c>
      <c r="R19">
        <f t="shared" si="0"/>
        <v>500000</v>
      </c>
      <c r="S19">
        <f t="shared" si="1"/>
        <v>7159.2685208271332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5436.1832506315423</v>
      </c>
      <c r="AC19">
        <f t="shared" si="2"/>
        <v>5592.2358805423228</v>
      </c>
      <c r="AE19">
        <f t="shared" si="3"/>
        <v>0</v>
      </c>
      <c r="AF19">
        <f t="shared" si="4"/>
        <v>0</v>
      </c>
      <c r="AG19">
        <f t="shared" si="4"/>
        <v>-9.7639791416432189</v>
      </c>
      <c r="AH19">
        <f t="shared" si="5"/>
        <v>-3100.6764590352582</v>
      </c>
      <c r="AI19">
        <f t="shared" si="6"/>
        <v>-3110.4404381769014</v>
      </c>
      <c r="AJ19">
        <f t="shared" si="7"/>
        <v>-156.05262991078052</v>
      </c>
      <c r="AK19">
        <f t="shared" si="22"/>
        <v>380.53282754420798</v>
      </c>
      <c r="AL19">
        <f t="shared" si="8"/>
        <v>-2885.9602405434739</v>
      </c>
      <c r="AN19">
        <f t="shared" si="9"/>
        <v>0</v>
      </c>
      <c r="AO19">
        <f t="shared" si="9"/>
        <v>0</v>
      </c>
      <c r="AP19">
        <f t="shared" si="9"/>
        <v>-2.4992800491056943</v>
      </c>
      <c r="AQ19">
        <f t="shared" si="9"/>
        <v>-793.67834572148854</v>
      </c>
      <c r="AR19">
        <f t="shared" si="9"/>
        <v>-796.17762577059432</v>
      </c>
      <c r="AS19">
        <f t="shared" si="9"/>
        <v>-39.944700709474311</v>
      </c>
      <c r="AT19">
        <f t="shared" si="9"/>
        <v>97.404766039981467</v>
      </c>
      <c r="AU19">
        <f t="shared" si="9"/>
        <v>-738.71756044008714</v>
      </c>
      <c r="AW19">
        <v>16</v>
      </c>
      <c r="AX19">
        <f>IF(Z19&gt;0, (R19*SUMPRODUCT(K19:$K$98, X19:$X$98)-K19*$AZ$3)/Z19, 0)</f>
        <v>7159.2685208271332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8.3605269999999995E-3</v>
      </c>
      <c r="Q20" s="4">
        <f t="shared" si="21"/>
        <v>12.5</v>
      </c>
      <c r="R20">
        <f t="shared" si="0"/>
        <v>500000</v>
      </c>
      <c r="S20">
        <f t="shared" si="1"/>
        <v>7426.7304876890294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5592.2358805423228</v>
      </c>
      <c r="AC20">
        <f t="shared" si="2"/>
        <v>5694.6430568017167</v>
      </c>
      <c r="AE20">
        <f t="shared" si="3"/>
        <v>0</v>
      </c>
      <c r="AF20">
        <f t="shared" si="4"/>
        <v>0</v>
      </c>
      <c r="AG20">
        <f t="shared" si="4"/>
        <v>-9.584707338985643</v>
      </c>
      <c r="AH20">
        <f t="shared" si="5"/>
        <v>-3265.2804496457984</v>
      </c>
      <c r="AI20">
        <f t="shared" si="6"/>
        <v>-3274.8651569847839</v>
      </c>
      <c r="AJ20">
        <f t="shared" si="7"/>
        <v>-102.40717625939396</v>
      </c>
      <c r="AK20">
        <f t="shared" si="22"/>
        <v>391.45651163796265</v>
      </c>
      <c r="AL20">
        <f t="shared" si="8"/>
        <v>-2985.8158216062152</v>
      </c>
      <c r="AN20">
        <f t="shared" si="9"/>
        <v>0</v>
      </c>
      <c r="AO20">
        <f t="shared" si="9"/>
        <v>0</v>
      </c>
      <c r="AP20">
        <f t="shared" si="9"/>
        <v>-2.1905285270388641</v>
      </c>
      <c r="AQ20">
        <f t="shared" si="9"/>
        <v>-746.26065468248157</v>
      </c>
      <c r="AR20">
        <f t="shared" si="9"/>
        <v>-748.45118320952031</v>
      </c>
      <c r="AS20">
        <f t="shared" si="9"/>
        <v>-23.404558223416782</v>
      </c>
      <c r="AT20">
        <f t="shared" si="9"/>
        <v>89.465084901468458</v>
      </c>
      <c r="AU20">
        <f t="shared" si="9"/>
        <v>-682.39065653146872</v>
      </c>
      <c r="AW20">
        <v>17</v>
      </c>
      <c r="AX20">
        <f>IF(Z20&gt;0, (R20*SUMPRODUCT(K20:$K$98, X20:$X$98)-K20*$AZ$3)/Z20, 0)</f>
        <v>7426.7304876890294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9.009787E-3</v>
      </c>
      <c r="Q21" s="4">
        <f t="shared" si="21"/>
        <v>12.5</v>
      </c>
      <c r="R21">
        <f t="shared" si="0"/>
        <v>500000</v>
      </c>
      <c r="S21">
        <f t="shared" si="1"/>
        <v>7642.1912497362246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5694.6430568017167</v>
      </c>
      <c r="AC21">
        <f t="shared" si="2"/>
        <v>5748.4587610307408</v>
      </c>
      <c r="AE21">
        <f t="shared" si="3"/>
        <v>0</v>
      </c>
      <c r="AF21">
        <f t="shared" si="4"/>
        <v>0</v>
      </c>
      <c r="AG21">
        <f t="shared" si="4"/>
        <v>-9.4025040940141889</v>
      </c>
      <c r="AH21">
        <f t="shared" si="5"/>
        <v>-3454.2468632638975</v>
      </c>
      <c r="AI21">
        <f t="shared" si="6"/>
        <v>-3463.6493673579116</v>
      </c>
      <c r="AJ21">
        <f t="shared" si="7"/>
        <v>-53.81570422902405</v>
      </c>
      <c r="AK21">
        <f t="shared" si="22"/>
        <v>398.62501397612021</v>
      </c>
      <c r="AL21">
        <f t="shared" si="8"/>
        <v>-3118.8400576108156</v>
      </c>
      <c r="AN21">
        <f t="shared" si="9"/>
        <v>0</v>
      </c>
      <c r="AO21">
        <f t="shared" si="9"/>
        <v>0</v>
      </c>
      <c r="AP21">
        <f t="shared" si="9"/>
        <v>-1.9186491485021711</v>
      </c>
      <c r="AQ21">
        <f t="shared" si="9"/>
        <v>-704.86412307299656</v>
      </c>
      <c r="AR21">
        <f t="shared" si="9"/>
        <v>-706.78277222149882</v>
      </c>
      <c r="AS21">
        <f t="shared" si="9"/>
        <v>-10.981484726052368</v>
      </c>
      <c r="AT21">
        <f t="shared" si="9"/>
        <v>81.342324979560374</v>
      </c>
      <c r="AU21">
        <f t="shared" si="9"/>
        <v>-636.42193196799076</v>
      </c>
      <c r="AW21">
        <v>18</v>
      </c>
      <c r="AX21">
        <f>IF(Z21&gt;0, (R21*SUMPRODUCT(K21:$K$98, X21:$X$98)-K21*$AZ$3)/Z21, 0)</f>
        <v>7642.1912497362246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9.7579090000000004E-3</v>
      </c>
      <c r="Q22" s="4">
        <f t="shared" si="21"/>
        <v>12.5</v>
      </c>
      <c r="R22">
        <f t="shared" si="0"/>
        <v>500000</v>
      </c>
      <c r="S22">
        <f t="shared" si="1"/>
        <v>7809.0987243064674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5748.4587610307408</v>
      </c>
      <c r="AC22">
        <f t="shared" si="2"/>
        <v>5757.9485298430136</v>
      </c>
      <c r="AE22">
        <f t="shared" si="3"/>
        <v>0</v>
      </c>
      <c r="AF22">
        <f t="shared" si="4"/>
        <v>0</v>
      </c>
      <c r="AG22">
        <f t="shared" si="4"/>
        <v>-9.2167302737525283</v>
      </c>
      <c r="AH22">
        <f t="shared" si="5"/>
        <v>-3669.9511728607163</v>
      </c>
      <c r="AI22">
        <f t="shared" si="6"/>
        <v>-3679.1679031344688</v>
      </c>
      <c r="AJ22">
        <f t="shared" si="7"/>
        <v>-9.4897688122728141</v>
      </c>
      <c r="AK22">
        <f t="shared" si="22"/>
        <v>402.3921132721519</v>
      </c>
      <c r="AL22">
        <f t="shared" si="8"/>
        <v>-3286.2655586745896</v>
      </c>
      <c r="AN22">
        <f t="shared" si="9"/>
        <v>0</v>
      </c>
      <c r="AO22">
        <f t="shared" si="9"/>
        <v>0</v>
      </c>
      <c r="AP22">
        <f t="shared" si="9"/>
        <v>-1.679232726092087</v>
      </c>
      <c r="AQ22">
        <f t="shared" si="9"/>
        <v>-668.64299264327394</v>
      </c>
      <c r="AR22">
        <f t="shared" si="9"/>
        <v>-670.32222536936604</v>
      </c>
      <c r="AS22">
        <f t="shared" si="9"/>
        <v>-1.7289787027833357</v>
      </c>
      <c r="AT22">
        <f t="shared" si="9"/>
        <v>73.313418669985751</v>
      </c>
      <c r="AU22">
        <f t="shared" si="9"/>
        <v>-598.73778540216358</v>
      </c>
      <c r="AW22">
        <v>19</v>
      </c>
      <c r="AX22">
        <f>IF(Z22&gt;0, (R22*SUMPRODUCT(K22:$K$98, X22:$X$98)-K22*$AZ$3)/Z22, 0)</f>
        <v>7809.0987243064674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1.0650522000000001E-2</v>
      </c>
      <c r="Q23" s="4">
        <f t="shared" si="21"/>
        <v>12.5</v>
      </c>
      <c r="R23">
        <f t="shared" si="0"/>
        <v>500000</v>
      </c>
      <c r="S23">
        <f t="shared" si="1"/>
        <v>7931.0709740624188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5757.9485298430136</v>
      </c>
      <c r="AC23">
        <f t="shared" si="2"/>
        <v>5727.1215120973029</v>
      </c>
      <c r="AE23">
        <f t="shared" si="3"/>
        <v>0</v>
      </c>
      <c r="AF23">
        <f t="shared" si="4"/>
        <v>0</v>
      </c>
      <c r="AG23">
        <f t="shared" si="4"/>
        <v>-9.0263999824663355</v>
      </c>
      <c r="AH23">
        <f t="shared" si="5"/>
        <v>-3926.5195419466932</v>
      </c>
      <c r="AI23">
        <f t="shared" si="6"/>
        <v>-3935.5459419291597</v>
      </c>
      <c r="AJ23">
        <f t="shared" si="7"/>
        <v>30.827017745710691</v>
      </c>
      <c r="AK23">
        <f t="shared" si="22"/>
        <v>403.056397089011</v>
      </c>
      <c r="AL23">
        <f t="shared" si="8"/>
        <v>-3501.6625270944378</v>
      </c>
      <c r="AN23">
        <f t="shared" si="9"/>
        <v>0</v>
      </c>
      <c r="AO23">
        <f t="shared" si="9"/>
        <v>0</v>
      </c>
      <c r="AP23">
        <f t="shared" si="9"/>
        <v>-1.4683532979810734</v>
      </c>
      <c r="AQ23">
        <f t="shared" si="9"/>
        <v>-638.73946758441946</v>
      </c>
      <c r="AR23">
        <f t="shared" si="9"/>
        <v>-640.2078208824006</v>
      </c>
      <c r="AS23">
        <f t="shared" si="9"/>
        <v>5.0147293784633904</v>
      </c>
      <c r="AT23">
        <f t="shared" si="9"/>
        <v>65.56647069569695</v>
      </c>
      <c r="AU23">
        <f t="shared" si="9"/>
        <v>-569.6266208082402</v>
      </c>
      <c r="AW23">
        <v>20</v>
      </c>
      <c r="AX23">
        <f>IF(Z23&gt;0, (R23*SUMPRODUCT(K23:$K$98, X23:$X$98)-K23*$AZ$3)/Z23, 0)</f>
        <v>7931.0709740624188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1.1678121E-2</v>
      </c>
      <c r="Q24" s="4">
        <f t="shared" si="21"/>
        <v>12.5</v>
      </c>
      <c r="R24">
        <f t="shared" si="0"/>
        <v>500000</v>
      </c>
      <c r="S24">
        <f t="shared" si="1"/>
        <v>8008.7717249800498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5727.1215120973029</v>
      </c>
      <c r="AC24">
        <f t="shared" si="2"/>
        <v>5657.8605935285632</v>
      </c>
      <c r="AE24">
        <f t="shared" si="3"/>
        <v>0</v>
      </c>
      <c r="AF24">
        <f t="shared" si="4"/>
        <v>0</v>
      </c>
      <c r="AG24">
        <f t="shared" si="4"/>
        <v>-8.8307245914520323</v>
      </c>
      <c r="AH24">
        <f t="shared" si="5"/>
        <v>-4216.4556475855907</v>
      </c>
      <c r="AI24">
        <f t="shared" si="6"/>
        <v>-4225.2863721770427</v>
      </c>
      <c r="AJ24">
        <f t="shared" si="7"/>
        <v>69.260918568739726</v>
      </c>
      <c r="AK24">
        <f t="shared" si="22"/>
        <v>400.89850584681125</v>
      </c>
      <c r="AL24">
        <f t="shared" si="8"/>
        <v>-3755.1269477614919</v>
      </c>
      <c r="AN24">
        <f t="shared" si="9"/>
        <v>0</v>
      </c>
      <c r="AO24">
        <f t="shared" si="9"/>
        <v>0</v>
      </c>
      <c r="AP24">
        <f t="shared" si="9"/>
        <v>-1.2826090692113308</v>
      </c>
      <c r="AQ24">
        <f t="shared" si="9"/>
        <v>-612.41455302042971</v>
      </c>
      <c r="AR24">
        <f t="shared" si="9"/>
        <v>-613.69716208964098</v>
      </c>
      <c r="AS24">
        <f t="shared" si="9"/>
        <v>10.059727418536328</v>
      </c>
      <c r="AT24">
        <f t="shared" si="9"/>
        <v>58.228071106432587</v>
      </c>
      <c r="AU24">
        <f t="shared" si="9"/>
        <v>-545.40936356467216</v>
      </c>
      <c r="AW24">
        <v>21</v>
      </c>
      <c r="AX24">
        <f>IF(Z24&gt;0, (R24*SUMPRODUCT(K24:$K$98, X24:$X$98)-K24*$AZ$3)/Z24, 0)</f>
        <v>8008.7717249800498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1.2859717E-2</v>
      </c>
      <c r="Q25" s="4">
        <f t="shared" si="21"/>
        <v>12.5</v>
      </c>
      <c r="R25">
        <f t="shared" si="0"/>
        <v>500000</v>
      </c>
      <c r="S25">
        <f t="shared" si="1"/>
        <v>8045.5459031397559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5657.8605935285632</v>
      </c>
      <c r="AC25">
        <f t="shared" si="2"/>
        <v>5553.9090307007054</v>
      </c>
      <c r="AE25">
        <f t="shared" si="3"/>
        <v>0</v>
      </c>
      <c r="AF25">
        <f t="shared" si="4"/>
        <v>0</v>
      </c>
      <c r="AG25">
        <f t="shared" si="4"/>
        <v>-8.6288567263864984</v>
      </c>
      <c r="AH25">
        <f t="shared" si="5"/>
        <v>-4542.4247660405499</v>
      </c>
      <c r="AI25">
        <f t="shared" si="6"/>
        <v>-4551.0536227669363</v>
      </c>
      <c r="AJ25">
        <f t="shared" si="7"/>
        <v>103.95156282785774</v>
      </c>
      <c r="AK25">
        <f t="shared" si="22"/>
        <v>396.05024154699947</v>
      </c>
      <c r="AL25">
        <f t="shared" si="8"/>
        <v>-4051.051818392079</v>
      </c>
      <c r="AN25">
        <f t="shared" si="9"/>
        <v>0</v>
      </c>
      <c r="AO25">
        <f t="shared" si="9"/>
        <v>0</v>
      </c>
      <c r="AP25">
        <f t="shared" si="9"/>
        <v>-1.1190080257745769</v>
      </c>
      <c r="AQ25">
        <f t="shared" si="9"/>
        <v>-589.07105898896873</v>
      </c>
      <c r="AR25">
        <f t="shared" si="9"/>
        <v>-590.19006701474325</v>
      </c>
      <c r="AS25">
        <f t="shared" si="9"/>
        <v>13.480654133527995</v>
      </c>
      <c r="AT25">
        <f t="shared" si="9"/>
        <v>51.36061623851343</v>
      </c>
      <c r="AU25">
        <f t="shared" si="9"/>
        <v>-525.34879664270181</v>
      </c>
      <c r="AW25">
        <v>22</v>
      </c>
      <c r="AX25">
        <f>IF(Z25&gt;0, (R25*SUMPRODUCT(K25:$K$98, X25:$X$98)-K25*$AZ$3)/Z25, 0)</f>
        <v>8045.5459031397559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1.4223828000000001E-2</v>
      </c>
      <c r="Q26" s="4">
        <f t="shared" si="21"/>
        <v>12.5</v>
      </c>
      <c r="R26">
        <f t="shared" si="0"/>
        <v>500000</v>
      </c>
      <c r="S26">
        <f t="shared" si="1"/>
        <v>8044.7304041213938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5553.9090307007054</v>
      </c>
      <c r="AC26">
        <f t="shared" si="2"/>
        <v>5418.8227843836758</v>
      </c>
      <c r="AE26">
        <f t="shared" si="3"/>
        <v>0</v>
      </c>
      <c r="AF26">
        <f t="shared" si="4"/>
        <v>0</v>
      </c>
      <c r="AG26">
        <f t="shared" si="4"/>
        <v>-8.4198327852098682</v>
      </c>
      <c r="AH26">
        <f t="shared" si="5"/>
        <v>-4909.4149565105854</v>
      </c>
      <c r="AI26">
        <f t="shared" si="6"/>
        <v>-4917.8347892957954</v>
      </c>
      <c r="AJ26">
        <f t="shared" si="7"/>
        <v>135.08624631702969</v>
      </c>
      <c r="AK26">
        <f t="shared" si="22"/>
        <v>388.77363214904943</v>
      </c>
      <c r="AL26">
        <f t="shared" si="8"/>
        <v>-4393.9749108297165</v>
      </c>
      <c r="AN26">
        <f t="shared" si="9"/>
        <v>0</v>
      </c>
      <c r="AO26">
        <f t="shared" si="9"/>
        <v>0</v>
      </c>
      <c r="AP26">
        <f t="shared" si="9"/>
        <v>-0.97491193556035172</v>
      </c>
      <c r="AQ26">
        <f t="shared" si="9"/>
        <v>-568.44920318704112</v>
      </c>
      <c r="AR26">
        <f t="shared" si="9"/>
        <v>-569.42411512260151</v>
      </c>
      <c r="AS26">
        <f t="shared" si="9"/>
        <v>15.641307520483643</v>
      </c>
      <c r="AT26">
        <f t="shared" si="9"/>
        <v>45.015152186755778</v>
      </c>
      <c r="AU26">
        <f t="shared" si="9"/>
        <v>-508.76765541536213</v>
      </c>
      <c r="AW26">
        <v>23</v>
      </c>
      <c r="AX26">
        <f>IF(Z26&gt;0, (R26*SUMPRODUCT(K26:$K$98, X26:$X$98)-K26*$AZ$3)/Z26, 0)</f>
        <v>8044.7304041213938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1.5749540999999999E-2</v>
      </c>
      <c r="Q27" s="4">
        <f t="shared" si="21"/>
        <v>12.5</v>
      </c>
      <c r="R27">
        <f t="shared" si="0"/>
        <v>500000</v>
      </c>
      <c r="S27">
        <f t="shared" si="1"/>
        <v>8008.8085669948578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5418.8227843836758</v>
      </c>
      <c r="AC27">
        <f t="shared" si="2"/>
        <v>5255.7171639394392</v>
      </c>
      <c r="AE27">
        <f t="shared" si="3"/>
        <v>0</v>
      </c>
      <c r="AF27">
        <f t="shared" si="4"/>
        <v>0</v>
      </c>
      <c r="AG27">
        <f t="shared" si="4"/>
        <v>-8.2030259556939633</v>
      </c>
      <c r="AH27">
        <f t="shared" si="5"/>
        <v>-5304.3400665522804</v>
      </c>
      <c r="AI27">
        <f t="shared" si="6"/>
        <v>-5312.5430925079745</v>
      </c>
      <c r="AJ27">
        <f t="shared" si="7"/>
        <v>163.10562044423659</v>
      </c>
      <c r="AK27">
        <f t="shared" si="22"/>
        <v>379.31759490685732</v>
      </c>
      <c r="AL27">
        <f t="shared" si="8"/>
        <v>-4770.1198771568806</v>
      </c>
      <c r="AN27">
        <f t="shared" si="9"/>
        <v>0</v>
      </c>
      <c r="AO27">
        <f t="shared" si="9"/>
        <v>0</v>
      </c>
      <c r="AP27">
        <f t="shared" si="9"/>
        <v>-0.84804321491450996</v>
      </c>
      <c r="AQ27">
        <f t="shared" si="9"/>
        <v>-548.37198216061131</v>
      </c>
      <c r="AR27">
        <f t="shared" si="9"/>
        <v>-549.22002537552578</v>
      </c>
      <c r="AS27">
        <f t="shared" si="9"/>
        <v>16.86214519852199</v>
      </c>
      <c r="AT27">
        <f t="shared" si="9"/>
        <v>39.214518446715992</v>
      </c>
      <c r="AU27">
        <f t="shared" si="9"/>
        <v>-493.14336173028784</v>
      </c>
      <c r="AW27">
        <v>24</v>
      </c>
      <c r="AX27">
        <f>IF(Z27&gt;0, (R27*SUMPRODUCT(K27:$K$98, X27:$X$98)-K27*$AZ$3)/Z27, 0)</f>
        <v>8008.8085669948578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1.7447312E-2</v>
      </c>
      <c r="Q28" s="4">
        <f t="shared" si="21"/>
        <v>12.5</v>
      </c>
      <c r="R28">
        <f t="shared" si="0"/>
        <v>500000</v>
      </c>
      <c r="S28">
        <f t="shared" si="1"/>
        <v>7942.6838775931983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5255.7171639394392</v>
      </c>
      <c r="AC28">
        <f t="shared" si="2"/>
        <v>5069.2590949420428</v>
      </c>
      <c r="AE28">
        <f t="shared" si="3"/>
        <v>0</v>
      </c>
      <c r="AF28">
        <f t="shared" si="4"/>
        <v>0</v>
      </c>
      <c r="AG28">
        <f t="shared" si="4"/>
        <v>-7.9778749429439326</v>
      </c>
      <c r="AH28">
        <f t="shared" si="5"/>
        <v>-5724.8301277236296</v>
      </c>
      <c r="AI28">
        <f t="shared" si="6"/>
        <v>-5732.8080026665739</v>
      </c>
      <c r="AJ28">
        <f t="shared" si="7"/>
        <v>186.45806899739637</v>
      </c>
      <c r="AK28">
        <f t="shared" si="22"/>
        <v>367.90020147576075</v>
      </c>
      <c r="AL28">
        <f t="shared" si="8"/>
        <v>-5178.4497321934168</v>
      </c>
      <c r="AN28">
        <f t="shared" si="9"/>
        <v>0</v>
      </c>
      <c r="AO28">
        <f t="shared" si="9"/>
        <v>0</v>
      </c>
      <c r="AP28">
        <f t="shared" si="9"/>
        <v>-0.73639884661184662</v>
      </c>
      <c r="AQ28">
        <f t="shared" si="9"/>
        <v>-528.4312342891609</v>
      </c>
      <c r="AR28">
        <f t="shared" si="9"/>
        <v>-529.1676331357728</v>
      </c>
      <c r="AS28">
        <f t="shared" si="9"/>
        <v>17.211037767970659</v>
      </c>
      <c r="AT28">
        <f t="shared" si="9"/>
        <v>33.959078823945937</v>
      </c>
      <c r="AU28">
        <f t="shared" si="9"/>
        <v>-477.99751654385619</v>
      </c>
      <c r="AW28">
        <v>25</v>
      </c>
      <c r="AX28">
        <f>IF(Z28&gt;0, (R28*SUMPRODUCT(K28:$K$98, X28:$X$98)-K28*$AZ$3)/Z28, 0)</f>
        <v>7942.6838775931983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1.9300032000000002E-2</v>
      </c>
      <c r="Q29" s="4">
        <f t="shared" si="21"/>
        <v>12.5</v>
      </c>
      <c r="R29">
        <f t="shared" si="0"/>
        <v>500000</v>
      </c>
      <c r="S29">
        <f t="shared" si="1"/>
        <v>7851.0589794655534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5069.2590949420428</v>
      </c>
      <c r="AC29">
        <f t="shared" si="2"/>
        <v>4863.9652831200456</v>
      </c>
      <c r="AE29">
        <f t="shared" si="3"/>
        <v>0</v>
      </c>
      <c r="AF29">
        <f t="shared" si="4"/>
        <v>0</v>
      </c>
      <c r="AG29">
        <f t="shared" si="4"/>
        <v>-7.7441229518236776</v>
      </c>
      <c r="AH29">
        <f t="shared" si="5"/>
        <v>-6158.929667632643</v>
      </c>
      <c r="AI29">
        <f t="shared" si="6"/>
        <v>-6166.6737905844666</v>
      </c>
      <c r="AJ29">
        <f t="shared" si="7"/>
        <v>205.29381182199722</v>
      </c>
      <c r="AK29">
        <f t="shared" si="22"/>
        <v>354.84813664594304</v>
      </c>
      <c r="AL29">
        <f t="shared" si="8"/>
        <v>-5606.5318421165266</v>
      </c>
      <c r="AN29">
        <f t="shared" si="9"/>
        <v>0</v>
      </c>
      <c r="AO29">
        <f t="shared" si="9"/>
        <v>0</v>
      </c>
      <c r="AP29">
        <f t="shared" si="9"/>
        <v>-0.63823422932263973</v>
      </c>
      <c r="AQ29">
        <f t="shared" si="9"/>
        <v>-507.59004658470468</v>
      </c>
      <c r="AR29">
        <f t="shared" si="9"/>
        <v>-508.22828081402736</v>
      </c>
      <c r="AS29">
        <f t="shared" si="9"/>
        <v>16.91935143437566</v>
      </c>
      <c r="AT29">
        <f t="shared" si="9"/>
        <v>29.244916232310711</v>
      </c>
      <c r="AU29">
        <f t="shared" si="9"/>
        <v>-462.06401314734097</v>
      </c>
      <c r="AW29">
        <v>26</v>
      </c>
      <c r="AX29">
        <f>IF(Z29&gt;0, (R29*SUMPRODUCT(K29:$K$98, X29:$X$98)-K29*$AZ$3)/Z29, 0)</f>
        <v>7851.0589794655534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2.1337168E-2</v>
      </c>
      <c r="Q30" s="4">
        <f t="shared" si="21"/>
        <v>12.5</v>
      </c>
      <c r="R30">
        <f t="shared" si="0"/>
        <v>500000</v>
      </c>
      <c r="S30">
        <f t="shared" si="1"/>
        <v>7739.9943748268461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4863.9652831200456</v>
      </c>
      <c r="AC30">
        <f t="shared" si="2"/>
        <v>4644.8907923095885</v>
      </c>
      <c r="AE30">
        <f t="shared" si="3"/>
        <v>0</v>
      </c>
      <c r="AF30">
        <f t="shared" si="4"/>
        <v>0</v>
      </c>
      <c r="AG30">
        <f t="shared" si="4"/>
        <v>-7.5014440698697227</v>
      </c>
      <c r="AH30">
        <f t="shared" si="5"/>
        <v>-6609.5060974287089</v>
      </c>
      <c r="AI30">
        <f t="shared" si="6"/>
        <v>-6617.0075414985786</v>
      </c>
      <c r="AJ30">
        <f t="shared" si="7"/>
        <v>219.07449081045706</v>
      </c>
      <c r="AK30">
        <f t="shared" si="22"/>
        <v>340.4775698184032</v>
      </c>
      <c r="AL30">
        <f t="shared" si="8"/>
        <v>-6057.4554808697185</v>
      </c>
      <c r="AN30">
        <f t="shared" si="9"/>
        <v>0</v>
      </c>
      <c r="AO30">
        <f t="shared" si="9"/>
        <v>0</v>
      </c>
      <c r="AP30">
        <f t="shared" si="9"/>
        <v>-0.55199444290625488</v>
      </c>
      <c r="AQ30">
        <f t="shared" si="9"/>
        <v>-486.36110622884604</v>
      </c>
      <c r="AR30">
        <f t="shared" si="9"/>
        <v>-486.91310067175226</v>
      </c>
      <c r="AS30">
        <f t="shared" si="9"/>
        <v>16.120616295148871</v>
      </c>
      <c r="AT30">
        <f t="shared" si="9"/>
        <v>25.054072885628937</v>
      </c>
      <c r="AU30">
        <f t="shared" si="9"/>
        <v>-445.7384114909745</v>
      </c>
      <c r="AW30">
        <v>27</v>
      </c>
      <c r="AX30">
        <f>IF(Z30&gt;0, (R30*SUMPRODUCT(K30:$K$98, X30:$X$98)-K30*$AZ$3)/Z30, 0)</f>
        <v>7739.9943748268461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2.3628113999999999E-2</v>
      </c>
      <c r="Q31" s="4">
        <f t="shared" si="21"/>
        <v>12.5</v>
      </c>
      <c r="R31">
        <f t="shared" si="0"/>
        <v>500000</v>
      </c>
      <c r="S31">
        <f t="shared" si="1"/>
        <v>7614.8785552260069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4644.8907923095885</v>
      </c>
      <c r="AC31">
        <f t="shared" si="2"/>
        <v>4416.1328608791782</v>
      </c>
      <c r="AE31">
        <f t="shared" si="3"/>
        <v>0</v>
      </c>
      <c r="AF31">
        <f t="shared" si="4"/>
        <v>0</v>
      </c>
      <c r="AG31">
        <f t="shared" si="4"/>
        <v>-7.2491846535235203</v>
      </c>
      <c r="AH31">
        <f t="shared" si="5"/>
        <v>-7089.7990259002308</v>
      </c>
      <c r="AI31">
        <f t="shared" si="6"/>
        <v>-7097.048210553754</v>
      </c>
      <c r="AJ31">
        <f t="shared" si="7"/>
        <v>228.75793143041028</v>
      </c>
      <c r="AK31">
        <f t="shared" si="22"/>
        <v>325.14235546167123</v>
      </c>
      <c r="AL31">
        <f t="shared" si="8"/>
        <v>-6543.1479236616724</v>
      </c>
      <c r="AN31">
        <f t="shared" si="9"/>
        <v>0</v>
      </c>
      <c r="AO31">
        <f t="shared" si="9"/>
        <v>0</v>
      </c>
      <c r="AP31">
        <f t="shared" si="9"/>
        <v>-0.47627849183289012</v>
      </c>
      <c r="AQ31">
        <f t="shared" si="9"/>
        <v>-465.80670086983866</v>
      </c>
      <c r="AR31">
        <f t="shared" si="9"/>
        <v>-466.28297936167149</v>
      </c>
      <c r="AS31">
        <f t="shared" si="9"/>
        <v>15.029618885970898</v>
      </c>
      <c r="AT31">
        <f t="shared" si="9"/>
        <v>21.362169415150461</v>
      </c>
      <c r="AU31">
        <f t="shared" si="9"/>
        <v>-429.89119106055017</v>
      </c>
      <c r="AW31">
        <v>28</v>
      </c>
      <c r="AX31">
        <f>IF(Z31&gt;0, (R31*SUMPRODUCT(K31:$K$98, X31:$X$98)-K31*$AZ$3)/Z31, 0)</f>
        <v>7614.8785552260069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2.6203289000000001E-2</v>
      </c>
      <c r="Q32" s="4">
        <f t="shared" si="21"/>
        <v>12.5</v>
      </c>
      <c r="R32">
        <f t="shared" si="0"/>
        <v>500000</v>
      </c>
      <c r="S32">
        <f t="shared" si="1"/>
        <v>7479.040295079818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4416.1328608791782</v>
      </c>
      <c r="AC32">
        <f t="shared" si="2"/>
        <v>4180.3289946507994</v>
      </c>
      <c r="AE32">
        <f t="shared" si="3"/>
        <v>0</v>
      </c>
      <c r="AF32">
        <f t="shared" si="4"/>
        <v>0</v>
      </c>
      <c r="AG32">
        <f t="shared" si="4"/>
        <v>-6.9867403264976424</v>
      </c>
      <c r="AH32">
        <f t="shared" si="5"/>
        <v>-7598.0992196256675</v>
      </c>
      <c r="AI32">
        <f t="shared" si="6"/>
        <v>-7605.0859599521655</v>
      </c>
      <c r="AJ32">
        <f t="shared" si="7"/>
        <v>235.80386622837887</v>
      </c>
      <c r="AK32">
        <f t="shared" si="22"/>
        <v>309.12930026154248</v>
      </c>
      <c r="AL32">
        <f t="shared" si="8"/>
        <v>-7060.1527934622445</v>
      </c>
      <c r="AN32">
        <f t="shared" si="9"/>
        <v>0</v>
      </c>
      <c r="AO32">
        <f t="shared" si="9"/>
        <v>0</v>
      </c>
      <c r="AP32">
        <f t="shared" si="9"/>
        <v>-0.40985325352551766</v>
      </c>
      <c r="AQ32">
        <f t="shared" si="9"/>
        <v>-445.71653449933427</v>
      </c>
      <c r="AR32">
        <f t="shared" si="9"/>
        <v>-446.12638775285978</v>
      </c>
      <c r="AS32">
        <f t="shared" si="9"/>
        <v>13.832628271737104</v>
      </c>
      <c r="AT32">
        <f t="shared" si="9"/>
        <v>18.1340143688683</v>
      </c>
      <c r="AU32">
        <f t="shared" si="9"/>
        <v>-414.15974511225443</v>
      </c>
      <c r="AW32">
        <v>29</v>
      </c>
      <c r="AX32">
        <f>IF(Z32&gt;0, (R32*SUMPRODUCT(K32:$K$98, X32:$X$98)-K32*$AZ$3)/Z32, 0)</f>
        <v>7479.040295079818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2.9108322999999998E-2</v>
      </c>
      <c r="Q33" s="4">
        <f t="shared" si="21"/>
        <v>12.5</v>
      </c>
      <c r="R33">
        <f t="shared" si="0"/>
        <v>500000</v>
      </c>
      <c r="S33">
        <f t="shared" si="1"/>
        <v>7335.9122751572886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4180.3289946507994</v>
      </c>
      <c r="AC33">
        <f t="shared" si="2"/>
        <v>3939.9721339384846</v>
      </c>
      <c r="AE33">
        <f t="shared" si="3"/>
        <v>0</v>
      </c>
      <c r="AF33">
        <f t="shared" si="4"/>
        <v>0</v>
      </c>
      <c r="AG33">
        <f t="shared" si="4"/>
        <v>-6.7135006290918469</v>
      </c>
      <c r="AH33">
        <f t="shared" si="5"/>
        <v>-8134.891765632753</v>
      </c>
      <c r="AI33">
        <f t="shared" si="6"/>
        <v>-8141.6052662618449</v>
      </c>
      <c r="AJ33">
        <f t="shared" si="7"/>
        <v>240.35686071231476</v>
      </c>
      <c r="AK33">
        <f t="shared" si="22"/>
        <v>292.623029625556</v>
      </c>
      <c r="AL33">
        <f t="shared" si="8"/>
        <v>-7608.6253759239735</v>
      </c>
      <c r="AN33">
        <f t="shared" si="9"/>
        <v>0</v>
      </c>
      <c r="AO33">
        <f t="shared" si="9"/>
        <v>0</v>
      </c>
      <c r="AP33">
        <f t="shared" si="9"/>
        <v>-0.35162908937860782</v>
      </c>
      <c r="AQ33">
        <f t="shared" si="9"/>
        <v>-426.07646022220194</v>
      </c>
      <c r="AR33">
        <f t="shared" si="9"/>
        <v>-426.42808931158055</v>
      </c>
      <c r="AS33">
        <f t="shared" si="9"/>
        <v>12.589030481643805</v>
      </c>
      <c r="AT33">
        <f t="shared" si="9"/>
        <v>15.326544990934556</v>
      </c>
      <c r="AU33">
        <f t="shared" si="9"/>
        <v>-398.51251383900217</v>
      </c>
      <c r="AW33">
        <v>30</v>
      </c>
      <c r="AX33">
        <f>IF(Z33&gt;0, (R33*SUMPRODUCT(K33:$K$98, X33:$X$98)-K33*$AZ$3)/Z33, 0)</f>
        <v>7335.9122751572886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3.2245303000000003E-2</v>
      </c>
      <c r="Q34" s="4">
        <f t="shared" si="21"/>
        <v>12.5</v>
      </c>
      <c r="R34">
        <f t="shared" si="0"/>
        <v>500000</v>
      </c>
      <c r="S34">
        <f t="shared" si="1"/>
        <v>7187.6314911130567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3939.9721339384846</v>
      </c>
      <c r="AC34">
        <f t="shared" si="2"/>
        <v>3697.2525253118347</v>
      </c>
      <c r="AE34">
        <f t="shared" si="3"/>
        <v>0</v>
      </c>
      <c r="AF34">
        <f t="shared" si="4"/>
        <v>0</v>
      </c>
      <c r="AG34">
        <f t="shared" si="4"/>
        <v>-6.4298867608251724</v>
      </c>
      <c r="AH34">
        <f t="shared" si="5"/>
        <v>-8659.1544790302905</v>
      </c>
      <c r="AI34">
        <f t="shared" si="6"/>
        <v>-8665.5843657911155</v>
      </c>
      <c r="AJ34">
        <f t="shared" si="7"/>
        <v>242.71960862664992</v>
      </c>
      <c r="AK34">
        <f t="shared" si="22"/>
        <v>275.79804937569395</v>
      </c>
      <c r="AL34">
        <f t="shared" si="8"/>
        <v>-8147.0667077887711</v>
      </c>
      <c r="AN34">
        <f t="shared" si="9"/>
        <v>0</v>
      </c>
      <c r="AO34">
        <f t="shared" si="9"/>
        <v>0</v>
      </c>
      <c r="AP34">
        <f t="shared" si="9"/>
        <v>-0.30069143924481651</v>
      </c>
      <c r="AQ34">
        <f t="shared" si="9"/>
        <v>-404.94237609383191</v>
      </c>
      <c r="AR34">
        <f t="shared" si="9"/>
        <v>-405.24306753307673</v>
      </c>
      <c r="AS34">
        <f t="shared" si="9"/>
        <v>11.350698879418472</v>
      </c>
      <c r="AT34">
        <f t="shared" si="9"/>
        <v>12.897600765374543</v>
      </c>
      <c r="AU34">
        <f t="shared" ref="AU34:AU69" si="23">AL34*$K34</f>
        <v>-380.99476788828366</v>
      </c>
      <c r="AW34">
        <v>31</v>
      </c>
      <c r="AX34">
        <f>IF(Z34&gt;0, (R34*SUMPRODUCT(K34:$K$98, X34:$X$98)-K34*$AZ$3)/Z34, 0)</f>
        <v>7187.6314911130567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3.5522971E-2</v>
      </c>
      <c r="Q35" s="4">
        <f t="shared" si="21"/>
        <v>12.5</v>
      </c>
      <c r="R35">
        <f t="shared" si="0"/>
        <v>500000</v>
      </c>
      <c r="S35">
        <f t="shared" si="1"/>
        <v>7039.1084900664109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3697.2525253118347</v>
      </c>
      <c r="AC35">
        <f t="shared" si="2"/>
        <v>3456.0216238568873</v>
      </c>
      <c r="AE35">
        <f t="shared" si="3"/>
        <v>0</v>
      </c>
      <c r="AF35">
        <f t="shared" ref="AF35:AG69" si="24">-$Z35*P35</f>
        <v>0</v>
      </c>
      <c r="AG35">
        <f t="shared" si="24"/>
        <v>-6.1371792122788431</v>
      </c>
      <c r="AH35">
        <f t="shared" si="5"/>
        <v>-9136.3472375230613</v>
      </c>
      <c r="AI35">
        <f t="shared" ref="AI35:AI66" si="25">SUM(AE35:AH35)</f>
        <v>-9142.4844167353403</v>
      </c>
      <c r="AJ35">
        <f t="shared" si="7"/>
        <v>241.23090145494734</v>
      </c>
      <c r="AK35">
        <f t="shared" si="22"/>
        <v>258.80767677182843</v>
      </c>
      <c r="AL35">
        <f t="shared" si="8"/>
        <v>-8642.4458385085654</v>
      </c>
      <c r="AN35">
        <f t="shared" ref="AN35:AT69" si="26">AE35*$K35</f>
        <v>0</v>
      </c>
      <c r="AO35">
        <f t="shared" si="26"/>
        <v>0</v>
      </c>
      <c r="AP35">
        <f t="shared" si="26"/>
        <v>-0.25625274247868429</v>
      </c>
      <c r="AQ35">
        <f t="shared" si="26"/>
        <v>-381.48047415149568</v>
      </c>
      <c r="AR35">
        <f t="shared" si="26"/>
        <v>-381.73672689397438</v>
      </c>
      <c r="AS35">
        <f t="shared" si="26"/>
        <v>10.072392858393016</v>
      </c>
      <c r="AT35">
        <f t="shared" si="26"/>
        <v>10.806296289120757</v>
      </c>
      <c r="AU35">
        <f t="shared" si="23"/>
        <v>-360.85803774646064</v>
      </c>
      <c r="AW35">
        <v>32</v>
      </c>
      <c r="AX35">
        <f>IF(Z35&gt;0, (R35*SUMPRODUCT(K35:$K$98, X35:$X$98)-K35*$AZ$3)/Z35, 0)</f>
        <v>7039.1084900664109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4.8051124000000001E-2</v>
      </c>
      <c r="Q36" s="4">
        <f t="shared" si="21"/>
        <v>12.5</v>
      </c>
      <c r="R36">
        <f t="shared" si="0"/>
        <v>500000</v>
      </c>
      <c r="S36">
        <f t="shared" si="1"/>
        <v>6964.1125541884767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3456.0216238568873</v>
      </c>
      <c r="AC36">
        <f t="shared" si="2"/>
        <v>3220.7121092043963</v>
      </c>
      <c r="AE36">
        <f t="shared" si="3"/>
        <v>0</v>
      </c>
      <c r="AF36">
        <f t="shared" si="24"/>
        <v>0</v>
      </c>
      <c r="AG36">
        <f t="shared" si="24"/>
        <v>-5.7809090608166223</v>
      </c>
      <c r="AH36">
        <f t="shared" si="5"/>
        <v>-11795.934373577322</v>
      </c>
      <c r="AI36">
        <f t="shared" si="25"/>
        <v>-11801.715282638139</v>
      </c>
      <c r="AJ36">
        <f t="shared" si="7"/>
        <v>235.30951465249109</v>
      </c>
      <c r="AK36">
        <f t="shared" si="22"/>
        <v>241.92151366998215</v>
      </c>
      <c r="AL36">
        <f t="shared" si="8"/>
        <v>-11324.484254315666</v>
      </c>
      <c r="AN36">
        <f t="shared" si="26"/>
        <v>0</v>
      </c>
      <c r="AO36">
        <f t="shared" si="26"/>
        <v>0</v>
      </c>
      <c r="AP36">
        <f t="shared" si="26"/>
        <v>-0.21551516316938765</v>
      </c>
      <c r="AQ36">
        <f t="shared" si="26"/>
        <v>-439.75829657797601</v>
      </c>
      <c r="AR36">
        <f t="shared" si="26"/>
        <v>-439.97381174114543</v>
      </c>
      <c r="AS36">
        <f t="shared" si="26"/>
        <v>8.7724556660777591</v>
      </c>
      <c r="AT36">
        <f t="shared" si="26"/>
        <v>9.0189542759225425</v>
      </c>
      <c r="AU36">
        <f t="shared" si="23"/>
        <v>-422.18240179914517</v>
      </c>
      <c r="AW36">
        <v>33</v>
      </c>
      <c r="AX36">
        <f>IF(Z36&gt;0, (R36*SUMPRODUCT(K36:$K$98, X36:$X$98)-K36*$AZ$3)/Z36, 0)</f>
        <v>6964.1125541884767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6.1583839000000001E-2</v>
      </c>
      <c r="Q37" s="4">
        <f t="shared" si="21"/>
        <v>12.5</v>
      </c>
      <c r="R37">
        <f t="shared" si="0"/>
        <v>500000</v>
      </c>
      <c r="S37">
        <f t="shared" si="1"/>
        <v>6780.8251883690555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3220.7121092043963</v>
      </c>
      <c r="AC37">
        <f t="shared" si="2"/>
        <v>2911.4635978933902</v>
      </c>
      <c r="AE37">
        <f t="shared" si="3"/>
        <v>0</v>
      </c>
      <c r="AF37">
        <f t="shared" si="24"/>
        <v>0</v>
      </c>
      <c r="AG37">
        <f t="shared" si="24"/>
        <v>-5.3670893973334834</v>
      </c>
      <c r="AH37">
        <f t="shared" si="5"/>
        <v>-14240.422914998882</v>
      </c>
      <c r="AI37">
        <f t="shared" si="25"/>
        <v>-14245.790004396216</v>
      </c>
      <c r="AJ37">
        <f t="shared" si="7"/>
        <v>309.24851131100604</v>
      </c>
      <c r="AK37">
        <f t="shared" si="22"/>
        <v>225.44984764430777</v>
      </c>
      <c r="AL37">
        <f t="shared" si="8"/>
        <v>-13711.091645440902</v>
      </c>
      <c r="AN37">
        <f t="shared" si="26"/>
        <v>0</v>
      </c>
      <c r="AO37">
        <f t="shared" si="26"/>
        <v>0</v>
      </c>
      <c r="AP37">
        <f t="shared" si="26"/>
        <v>-0.17864978609554594</v>
      </c>
      <c r="AQ37">
        <f t="shared" si="26"/>
        <v>-474.00896823865349</v>
      </c>
      <c r="AR37">
        <f t="shared" si="26"/>
        <v>-474.1876180247491</v>
      </c>
      <c r="AS37">
        <f t="shared" si="26"/>
        <v>10.293694832719865</v>
      </c>
      <c r="AT37">
        <f t="shared" si="26"/>
        <v>7.5043592672295532</v>
      </c>
      <c r="AU37">
        <f t="shared" si="23"/>
        <v>-456.38956392479963</v>
      </c>
      <c r="AW37">
        <v>34</v>
      </c>
      <c r="AX37">
        <f>IF(Z37&gt;0, (R37*SUMPRODUCT(K37:$K$98, X37:$X$98)-K37*$AZ$3)/Z37, 0)</f>
        <v>6780.8251883690555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7.6495508000000004E-2</v>
      </c>
      <c r="Q38" s="4">
        <f t="shared" si="21"/>
        <v>12.5</v>
      </c>
      <c r="R38">
        <f t="shared" si="0"/>
        <v>500000</v>
      </c>
      <c r="S38">
        <f t="shared" si="1"/>
        <v>6511.4572953567631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2911.4635978933902</v>
      </c>
      <c r="AC38">
        <f t="shared" si="2"/>
        <v>2553.9812236430989</v>
      </c>
      <c r="AE38">
        <f t="shared" si="3"/>
        <v>0</v>
      </c>
      <c r="AF38">
        <f t="shared" si="24"/>
        <v>0</v>
      </c>
      <c r="AG38">
        <f t="shared" si="24"/>
        <v>-4.9028602734297095</v>
      </c>
      <c r="AH38">
        <f t="shared" si="5"/>
        <v>-16422.329197217547</v>
      </c>
      <c r="AI38">
        <f t="shared" si="25"/>
        <v>-16427.232057490975</v>
      </c>
      <c r="AJ38">
        <f t="shared" si="7"/>
        <v>357.48237425029129</v>
      </c>
      <c r="AK38">
        <f t="shared" si="22"/>
        <v>203.80245185253733</v>
      </c>
      <c r="AL38">
        <f t="shared" si="8"/>
        <v>-15865.947231388145</v>
      </c>
      <c r="AN38">
        <f t="shared" si="26"/>
        <v>0</v>
      </c>
      <c r="AO38">
        <f t="shared" si="26"/>
        <v>0</v>
      </c>
      <c r="AP38">
        <f t="shared" si="26"/>
        <v>-0.14571194829742887</v>
      </c>
      <c r="AQ38">
        <f t="shared" si="26"/>
        <v>-488.06807648107582</v>
      </c>
      <c r="AR38">
        <f t="shared" si="26"/>
        <v>-488.21378842937327</v>
      </c>
      <c r="AS38">
        <f t="shared" si="26"/>
        <v>10.624298945717722</v>
      </c>
      <c r="AT38">
        <f t="shared" si="26"/>
        <v>6.0569648472671096</v>
      </c>
      <c r="AU38">
        <f t="shared" si="23"/>
        <v>-471.53252463638836</v>
      </c>
      <c r="AW38">
        <v>35</v>
      </c>
      <c r="AX38">
        <f>IF(Z38&gt;0, (R38*SUMPRODUCT(K38:$K$98, X38:$X$98)-K38*$AZ$3)/Z38, 0)</f>
        <v>6511.4572953567631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9.2986215999999997E-2</v>
      </c>
      <c r="Q39" s="4">
        <f t="shared" si="21"/>
        <v>12.5</v>
      </c>
      <c r="R39">
        <f t="shared" si="0"/>
        <v>500000</v>
      </c>
      <c r="S39">
        <f t="shared" si="1"/>
        <v>6167.5411705221513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2553.9812236430989</v>
      </c>
      <c r="AC39">
        <f t="shared" si="2"/>
        <v>2169.9547489373499</v>
      </c>
      <c r="AE39">
        <f t="shared" si="3"/>
        <v>0</v>
      </c>
      <c r="AF39">
        <f t="shared" si="24"/>
        <v>0</v>
      </c>
      <c r="AG39">
        <f t="shared" si="24"/>
        <v>-4.3979332462924585</v>
      </c>
      <c r="AH39">
        <f t="shared" si="5"/>
        <v>-18235.936976118159</v>
      </c>
      <c r="AI39">
        <f t="shared" si="25"/>
        <v>-18240.33490936445</v>
      </c>
      <c r="AJ39">
        <f t="shared" si="7"/>
        <v>384.02647470574902</v>
      </c>
      <c r="AK39">
        <f t="shared" si="22"/>
        <v>178.77868565501694</v>
      </c>
      <c r="AL39">
        <f t="shared" si="8"/>
        <v>-17677.529749003686</v>
      </c>
      <c r="AN39">
        <f t="shared" si="26"/>
        <v>0</v>
      </c>
      <c r="AO39">
        <f t="shared" si="26"/>
        <v>0</v>
      </c>
      <c r="AP39">
        <f t="shared" si="26"/>
        <v>-0.11670145188954377</v>
      </c>
      <c r="AQ39">
        <f t="shared" si="26"/>
        <v>-483.90009636305535</v>
      </c>
      <c r="AR39">
        <f t="shared" si="26"/>
        <v>-484.01679781494488</v>
      </c>
      <c r="AS39">
        <f t="shared" si="26"/>
        <v>10.190342747918056</v>
      </c>
      <c r="AT39">
        <f t="shared" si="26"/>
        <v>4.7439856438097037</v>
      </c>
      <c r="AU39">
        <f t="shared" si="23"/>
        <v>-469.08246942321716</v>
      </c>
      <c r="AW39">
        <v>36</v>
      </c>
      <c r="AX39">
        <f>IF(Z39&gt;0, (R39*SUMPRODUCT(K39:$K$98, X39:$X$98)-K39*$AZ$3)/Z39, 0)</f>
        <v>6167.5411705221513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0.109364504</v>
      </c>
      <c r="Q40" s="4">
        <f t="shared" si="21"/>
        <v>12.5</v>
      </c>
      <c r="R40">
        <f t="shared" si="0"/>
        <v>500000</v>
      </c>
      <c r="S40">
        <f t="shared" si="1"/>
        <v>5741.5437189833674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2169.9547489373499</v>
      </c>
      <c r="AC40">
        <f t="shared" si="2"/>
        <v>1778.9489398736923</v>
      </c>
      <c r="AE40">
        <f t="shared" si="3"/>
        <v>0</v>
      </c>
      <c r="AF40">
        <f t="shared" si="24"/>
        <v>0</v>
      </c>
      <c r="AG40">
        <f t="shared" si="24"/>
        <v>-3.8729761257236492</v>
      </c>
      <c r="AH40">
        <f t="shared" si="5"/>
        <v>-19239.111524235381</v>
      </c>
      <c r="AI40">
        <f t="shared" si="25"/>
        <v>-19242.984500361104</v>
      </c>
      <c r="AJ40">
        <f t="shared" si="7"/>
        <v>391.00580906365758</v>
      </c>
      <c r="AK40">
        <f t="shared" si="22"/>
        <v>151.89683242561452</v>
      </c>
      <c r="AL40">
        <f t="shared" si="8"/>
        <v>-18700.081858871832</v>
      </c>
      <c r="AN40">
        <f t="shared" si="26"/>
        <v>0</v>
      </c>
      <c r="AO40">
        <f t="shared" si="26"/>
        <v>0</v>
      </c>
      <c r="AP40">
        <f t="shared" si="26"/>
        <v>-9.1760215150596874E-2</v>
      </c>
      <c r="AQ40">
        <f t="shared" si="26"/>
        <v>-455.82130007070765</v>
      </c>
      <c r="AR40">
        <f t="shared" si="26"/>
        <v>-455.91306028585825</v>
      </c>
      <c r="AS40">
        <f t="shared" si="26"/>
        <v>9.2638777002816202</v>
      </c>
      <c r="AT40">
        <f t="shared" si="26"/>
        <v>3.5988050459423566</v>
      </c>
      <c r="AU40">
        <f t="shared" si="23"/>
        <v>-443.05037753963427</v>
      </c>
      <c r="AW40">
        <v>37</v>
      </c>
      <c r="AX40">
        <f>IF(Z40&gt;0, (R40*SUMPRODUCT(K40:$K$98, X40:$X$98)-K40*$AZ$3)/Z40, 0)</f>
        <v>5741.5437189833674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0.12705264299999999</v>
      </c>
      <c r="Q41" s="4">
        <f t="shared" si="21"/>
        <v>12.5</v>
      </c>
      <c r="R41">
        <f t="shared" si="0"/>
        <v>500000</v>
      </c>
      <c r="S41">
        <f t="shared" si="1"/>
        <v>5258.8104052674125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1778.9489398736923</v>
      </c>
      <c r="AC41">
        <f t="shared" si="2"/>
        <v>1406.0689677488758</v>
      </c>
      <c r="AE41">
        <f t="shared" si="3"/>
        <v>0</v>
      </c>
      <c r="AF41">
        <f t="shared" si="24"/>
        <v>0</v>
      </c>
      <c r="AG41">
        <f t="shared" si="24"/>
        <v>-3.3421745114173227</v>
      </c>
      <c r="AH41">
        <f t="shared" si="5"/>
        <v>-19682.874121963596</v>
      </c>
      <c r="AI41">
        <f t="shared" si="25"/>
        <v>-19686.216296475013</v>
      </c>
      <c r="AJ41">
        <f t="shared" si="7"/>
        <v>372.8799721248165</v>
      </c>
      <c r="AK41">
        <f t="shared" si="22"/>
        <v>124.52642579115847</v>
      </c>
      <c r="AL41">
        <f t="shared" si="8"/>
        <v>-19188.809898559037</v>
      </c>
      <c r="AN41">
        <f t="shared" si="26"/>
        <v>0</v>
      </c>
      <c r="AO41">
        <f t="shared" si="26"/>
        <v>0</v>
      </c>
      <c r="AP41">
        <f t="shared" si="26"/>
        <v>-7.0700209948177606E-2</v>
      </c>
      <c r="AQ41">
        <f t="shared" si="26"/>
        <v>-416.37063775471336</v>
      </c>
      <c r="AR41">
        <f t="shared" si="26"/>
        <v>-416.44133796466156</v>
      </c>
      <c r="AS41">
        <f t="shared" si="26"/>
        <v>7.887886232342626</v>
      </c>
      <c r="AT41">
        <f t="shared" si="26"/>
        <v>2.6342264347523594</v>
      </c>
      <c r="AU41">
        <f t="shared" si="23"/>
        <v>-405.91922529756653</v>
      </c>
      <c r="AW41">
        <v>38</v>
      </c>
      <c r="AX41">
        <f>IF(Z41&gt;0, (R41*SUMPRODUCT(K41:$K$98, X41:$X$98)-K41*$AZ$3)/Z41, 0)</f>
        <v>5258.8104052674125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0.145586511</v>
      </c>
      <c r="Q42" s="4">
        <f t="shared" si="21"/>
        <v>12.5</v>
      </c>
      <c r="R42">
        <f t="shared" si="0"/>
        <v>500000</v>
      </c>
      <c r="S42">
        <f t="shared" si="1"/>
        <v>4711.5799107126441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1406.0689677488758</v>
      </c>
      <c r="AC42">
        <f t="shared" si="2"/>
        <v>1063.753087088709</v>
      </c>
      <c r="AE42">
        <f t="shared" si="3"/>
        <v>0</v>
      </c>
      <c r="AF42">
        <f t="shared" si="24"/>
        <v>0</v>
      </c>
      <c r="AG42">
        <f t="shared" si="24"/>
        <v>-2.8221772400327718</v>
      </c>
      <c r="AH42">
        <f t="shared" si="5"/>
        <v>-19463.02105081511</v>
      </c>
      <c r="AI42">
        <f t="shared" si="25"/>
        <v>-19465.843228055142</v>
      </c>
      <c r="AJ42">
        <f t="shared" si="7"/>
        <v>342.31588066016684</v>
      </c>
      <c r="AK42">
        <f t="shared" si="22"/>
        <v>98.424827742421314</v>
      </c>
      <c r="AL42">
        <f t="shared" si="8"/>
        <v>-19025.102519652552</v>
      </c>
      <c r="AN42">
        <f t="shared" si="26"/>
        <v>0</v>
      </c>
      <c r="AO42">
        <f t="shared" si="26"/>
        <v>0</v>
      </c>
      <c r="AP42">
        <f t="shared" si="26"/>
        <v>-5.3303759781583179E-2</v>
      </c>
      <c r="AQ42">
        <f t="shared" si="26"/>
        <v>-367.60703190438107</v>
      </c>
      <c r="AR42">
        <f t="shared" si="26"/>
        <v>-367.66033566416263</v>
      </c>
      <c r="AS42">
        <f t="shared" si="26"/>
        <v>6.4654775091017109</v>
      </c>
      <c r="AT42">
        <f t="shared" si="26"/>
        <v>1.8589949986503351</v>
      </c>
      <c r="AU42">
        <f t="shared" si="23"/>
        <v>-359.33586315641054</v>
      </c>
      <c r="AW42">
        <v>39</v>
      </c>
      <c r="AX42">
        <f>IF(Z42&gt;0, (R42*SUMPRODUCT(K42:$K$98, X42:$X$98)-K42*$AZ$3)/Z42, 0)</f>
        <v>4711.5799107126441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0.16473611299999999</v>
      </c>
      <c r="Q43" s="4">
        <f t="shared" si="21"/>
        <v>12.5</v>
      </c>
      <c r="R43">
        <f t="shared" si="0"/>
        <v>500000</v>
      </c>
      <c r="S43">
        <f t="shared" si="1"/>
        <v>4091.0957957922164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1063.753087088709</v>
      </c>
      <c r="AC43">
        <f t="shared" si="2"/>
        <v>762.26637401874393</v>
      </c>
      <c r="AE43">
        <f t="shared" si="3"/>
        <v>0</v>
      </c>
      <c r="AF43">
        <f t="shared" si="24"/>
        <v>0</v>
      </c>
      <c r="AG43">
        <f t="shared" si="24"/>
        <v>-2.3290409589123771</v>
      </c>
      <c r="AH43">
        <f t="shared" si="5"/>
        <v>-18596.580348802672</v>
      </c>
      <c r="AI43">
        <f t="shared" si="25"/>
        <v>-18598.909389761586</v>
      </c>
      <c r="AJ43">
        <f t="shared" si="7"/>
        <v>301.48671306996505</v>
      </c>
      <c r="AK43">
        <f t="shared" si="22"/>
        <v>74.462716096209633</v>
      </c>
      <c r="AL43">
        <f t="shared" si="8"/>
        <v>-18222.959960595414</v>
      </c>
      <c r="AN43">
        <f t="shared" si="26"/>
        <v>0</v>
      </c>
      <c r="AO43">
        <f t="shared" si="26"/>
        <v>0</v>
      </c>
      <c r="AP43">
        <f t="shared" si="26"/>
        <v>-3.9276489275949636E-2</v>
      </c>
      <c r="AQ43">
        <f t="shared" si="26"/>
        <v>-313.60907838227644</v>
      </c>
      <c r="AR43">
        <f t="shared" si="26"/>
        <v>-313.64835487155239</v>
      </c>
      <c r="AS43">
        <f t="shared" si="26"/>
        <v>5.0842127131433079</v>
      </c>
      <c r="AT43">
        <f t="shared" si="26"/>
        <v>1.2557246187617992</v>
      </c>
      <c r="AU43">
        <f t="shared" si="23"/>
        <v>-307.30841753964734</v>
      </c>
      <c r="AW43">
        <v>40</v>
      </c>
      <c r="AX43">
        <f>IF(Z43&gt;0, (R43*SUMPRODUCT(K43:$K$98, X43:$X$98)-K43*$AZ$3)/Z43, 0)</f>
        <v>4091.0957957922164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0.18528323299999999</v>
      </c>
      <c r="Q44" s="4">
        <f t="shared" si="21"/>
        <v>12.5</v>
      </c>
      <c r="R44">
        <f t="shared" si="0"/>
        <v>500000</v>
      </c>
      <c r="S44">
        <f t="shared" si="1"/>
        <v>3386.0336046925822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762.26637401874393</v>
      </c>
      <c r="AC44">
        <f t="shared" si="2"/>
        <v>507.69329459576738</v>
      </c>
      <c r="AE44">
        <f t="shared" si="3"/>
        <v>0</v>
      </c>
      <c r="AF44">
        <f t="shared" si="24"/>
        <v>0</v>
      </c>
      <c r="AG44">
        <f t="shared" si="24"/>
        <v>-1.8742183106665478</v>
      </c>
      <c r="AH44">
        <f t="shared" si="5"/>
        <v>-17261.289546268217</v>
      </c>
      <c r="AI44">
        <f t="shared" si="25"/>
        <v>-17263.163764578883</v>
      </c>
      <c r="AJ44">
        <f t="shared" si="7"/>
        <v>254.57307942297655</v>
      </c>
      <c r="AK44">
        <f t="shared" si="22"/>
        <v>53.358646181312082</v>
      </c>
      <c r="AL44">
        <f t="shared" si="8"/>
        <v>-16955.232038974595</v>
      </c>
      <c r="AN44">
        <f t="shared" si="26"/>
        <v>0</v>
      </c>
      <c r="AO44">
        <f t="shared" si="26"/>
        <v>0</v>
      </c>
      <c r="AP44">
        <f t="shared" si="26"/>
        <v>-2.822004416897532E-2</v>
      </c>
      <c r="AQ44">
        <f t="shared" si="26"/>
        <v>-259.90267549777781</v>
      </c>
      <c r="AR44">
        <f t="shared" si="26"/>
        <v>-259.93089554194677</v>
      </c>
      <c r="AS44">
        <f t="shared" si="26"/>
        <v>3.8330985801720807</v>
      </c>
      <c r="AT44">
        <f t="shared" si="26"/>
        <v>0.80341940075157836</v>
      </c>
      <c r="AU44">
        <f t="shared" si="23"/>
        <v>-255.29437756102311</v>
      </c>
      <c r="AW44">
        <v>41</v>
      </c>
      <c r="AX44">
        <f>IF(Z44&gt;0, (R44*SUMPRODUCT(K44:$K$98, X44:$X$98)-K44*$AZ$3)/Z44, 0)</f>
        <v>3386.0336046925822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0.20641411200000001</v>
      </c>
      <c r="Q45" s="4">
        <f t="shared" si="21"/>
        <v>12.5</v>
      </c>
      <c r="R45">
        <f t="shared" si="0"/>
        <v>500000</v>
      </c>
      <c r="S45">
        <f t="shared" si="1"/>
        <v>2557.7001713835175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507.69329459576738</v>
      </c>
      <c r="AC45">
        <f t="shared" si="2"/>
        <v>300.50133245450718</v>
      </c>
      <c r="AE45">
        <f t="shared" si="3"/>
        <v>0</v>
      </c>
      <c r="AF45">
        <f t="shared" si="24"/>
        <v>0</v>
      </c>
      <c r="AG45">
        <f t="shared" si="24"/>
        <v>-1.4686110192695068</v>
      </c>
      <c r="AH45">
        <f t="shared" si="5"/>
        <v>-15474.604331615024</v>
      </c>
      <c r="AI45">
        <f t="shared" si="25"/>
        <v>-15476.072942634293</v>
      </c>
      <c r="AJ45">
        <f t="shared" si="7"/>
        <v>207.19196214126021</v>
      </c>
      <c r="AK45">
        <f t="shared" si="22"/>
        <v>35.538530621703721</v>
      </c>
      <c r="AL45">
        <f t="shared" si="8"/>
        <v>-15233.34244987133</v>
      </c>
      <c r="AN45">
        <f t="shared" si="26"/>
        <v>0</v>
      </c>
      <c r="AO45">
        <f t="shared" si="26"/>
        <v>0</v>
      </c>
      <c r="AP45">
        <f t="shared" si="26"/>
        <v>-1.9743596758522986E-2</v>
      </c>
      <c r="AQ45">
        <f t="shared" si="26"/>
        <v>-208.03626277642209</v>
      </c>
      <c r="AR45">
        <f t="shared" si="26"/>
        <v>-208.05600637318059</v>
      </c>
      <c r="AS45">
        <f t="shared" si="26"/>
        <v>2.785430926535565</v>
      </c>
      <c r="AT45">
        <f t="shared" si="26"/>
        <v>0.47777008941029692</v>
      </c>
      <c r="AU45">
        <f t="shared" si="23"/>
        <v>-204.79280535723476</v>
      </c>
      <c r="AW45">
        <v>42</v>
      </c>
      <c r="AX45">
        <f>IF(Z45&gt;0, (R45*SUMPRODUCT(K45:$K$98, X45:$X$98)-K45*$AZ$3)/Z45, 0)</f>
        <v>2557.7001713835175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0.22879502199999999</v>
      </c>
      <c r="Q46" s="4">
        <f t="shared" si="21"/>
        <v>12.5</v>
      </c>
      <c r="R46">
        <f t="shared" si="0"/>
        <v>500000</v>
      </c>
      <c r="S46">
        <f t="shared" si="1"/>
        <v>1560.1401838643355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300.50133245450718</v>
      </c>
      <c r="AC46">
        <f t="shared" si="2"/>
        <v>139.52820660354752</v>
      </c>
      <c r="AE46">
        <f t="shared" si="3"/>
        <v>0</v>
      </c>
      <c r="AF46">
        <f t="shared" si="24"/>
        <v>0</v>
      </c>
      <c r="AG46">
        <f t="shared" si="24"/>
        <v>-1.1179140186136023</v>
      </c>
      <c r="AH46">
        <f t="shared" si="5"/>
        <v>-13440.435618528369</v>
      </c>
      <c r="AI46">
        <f t="shared" si="25"/>
        <v>-13441.553532546983</v>
      </c>
      <c r="AJ46">
        <f t="shared" si="7"/>
        <v>160.97312585095966</v>
      </c>
      <c r="AK46">
        <f t="shared" si="22"/>
        <v>21.035093271815505</v>
      </c>
      <c r="AL46">
        <f t="shared" si="8"/>
        <v>-13259.545313424207</v>
      </c>
      <c r="AN46">
        <f t="shared" si="26"/>
        <v>0</v>
      </c>
      <c r="AO46">
        <f t="shared" si="26"/>
        <v>0</v>
      </c>
      <c r="AP46">
        <f t="shared" si="26"/>
        <v>-1.341868226447532E-2</v>
      </c>
      <c r="AQ46">
        <f t="shared" si="26"/>
        <v>-161.32988052590696</v>
      </c>
      <c r="AR46">
        <f t="shared" si="26"/>
        <v>-161.34329920817146</v>
      </c>
      <c r="AS46">
        <f t="shared" si="26"/>
        <v>1.9322123105605571</v>
      </c>
      <c r="AT46">
        <f t="shared" si="26"/>
        <v>0.25249100406500652</v>
      </c>
      <c r="AU46">
        <f t="shared" si="23"/>
        <v>-159.15859589354588</v>
      </c>
      <c r="AW46">
        <v>43</v>
      </c>
      <c r="AX46">
        <f>IF(Z46&gt;0, (R46*SUMPRODUCT(K46:$K$98, X46:$X$98)-K46*$AZ$3)/Z46, 0)</f>
        <v>1560.1401838643355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0.25248784600000002</v>
      </c>
      <c r="Q47" s="4">
        <f t="shared" si="21"/>
        <v>12.5</v>
      </c>
      <c r="R47">
        <f t="shared" si="0"/>
        <v>500000</v>
      </c>
      <c r="S47">
        <f t="shared" si="1"/>
        <v>306.54325076930763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139.52820660354752</v>
      </c>
      <c r="AC47">
        <f t="shared" si="2"/>
        <v>20.218984046803143</v>
      </c>
      <c r="AE47">
        <f t="shared" si="3"/>
        <v>0</v>
      </c>
      <c r="AF47">
        <f t="shared" si="24"/>
        <v>0</v>
      </c>
      <c r="AG47">
        <f t="shared" si="24"/>
        <v>-0.82447517585451402</v>
      </c>
      <c r="AH47">
        <f t="shared" si="5"/>
        <v>-11290.388102918096</v>
      </c>
      <c r="AI47">
        <f t="shared" si="25"/>
        <v>-11291.21257809395</v>
      </c>
      <c r="AJ47">
        <f t="shared" si="7"/>
        <v>119.30922255674437</v>
      </c>
      <c r="AK47">
        <f t="shared" si="22"/>
        <v>9.7669744622483279</v>
      </c>
      <c r="AL47">
        <f t="shared" si="8"/>
        <v>-11162.136381074955</v>
      </c>
      <c r="AN47">
        <f t="shared" si="26"/>
        <v>0</v>
      </c>
      <c r="AO47">
        <f t="shared" si="26"/>
        <v>0</v>
      </c>
      <c r="AP47">
        <f t="shared" si="26"/>
        <v>-8.8361082684953497E-3</v>
      </c>
      <c r="AQ47">
        <f t="shared" si="26"/>
        <v>-121.00193503984916</v>
      </c>
      <c r="AR47">
        <f t="shared" si="26"/>
        <v>-121.01077114811764</v>
      </c>
      <c r="AS47">
        <f t="shared" si="26"/>
        <v>1.2786670100149007</v>
      </c>
      <c r="AT47">
        <f t="shared" si="26"/>
        <v>0.10467512707657815</v>
      </c>
      <c r="AU47">
        <f t="shared" si="23"/>
        <v>-119.62742901102615</v>
      </c>
      <c r="AW47">
        <v>44</v>
      </c>
      <c r="AX47">
        <f>IF(Z47&gt;0, (R47*SUMPRODUCT(K47:$K$98, X47:$X$98)-K47*$AZ$3)/Z47, 0)</f>
        <v>306.54325076930763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0.27661797300000002</v>
      </c>
      <c r="Q48" s="4">
        <f t="shared" si="21"/>
        <v>12.5</v>
      </c>
      <c r="R48">
        <f t="shared" si="0"/>
        <v>500000</v>
      </c>
      <c r="S48">
        <f t="shared" si="1"/>
        <v>-1344.5296668901442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20.218984046803143</v>
      </c>
      <c r="AC48">
        <f t="shared" si="2"/>
        <v>-63.264506377722199</v>
      </c>
      <c r="AE48">
        <f t="shared" si="3"/>
        <v>0</v>
      </c>
      <c r="AF48">
        <f t="shared" si="24"/>
        <v>0</v>
      </c>
      <c r="AG48">
        <f t="shared" si="24"/>
        <v>-0.58816577216227461</v>
      </c>
      <c r="AH48">
        <f t="shared" si="5"/>
        <v>-9122.5860773477689</v>
      </c>
      <c r="AI48">
        <f t="shared" si="25"/>
        <v>-9123.1742431199309</v>
      </c>
      <c r="AJ48">
        <f t="shared" si="7"/>
        <v>83.483490424525343</v>
      </c>
      <c r="AK48">
        <f t="shared" si="22"/>
        <v>1.4153288832762201</v>
      </c>
      <c r="AL48">
        <f t="shared" si="8"/>
        <v>-9038.2754238121288</v>
      </c>
      <c r="AN48">
        <f t="shared" si="26"/>
        <v>0</v>
      </c>
      <c r="AO48">
        <f t="shared" si="26"/>
        <v>0</v>
      </c>
      <c r="AP48">
        <f t="shared" si="26"/>
        <v>-5.6281435958666715E-3</v>
      </c>
      <c r="AQ48">
        <f t="shared" si="26"/>
        <v>-87.29379851570441</v>
      </c>
      <c r="AR48">
        <f t="shared" si="26"/>
        <v>-87.299426659300281</v>
      </c>
      <c r="AS48">
        <f t="shared" si="26"/>
        <v>0.7988514365024213</v>
      </c>
      <c r="AT48">
        <f t="shared" si="26"/>
        <v>1.3543246763870613E-2</v>
      </c>
      <c r="AU48">
        <f t="shared" si="23"/>
        <v>-86.487031976033975</v>
      </c>
      <c r="AW48">
        <v>45</v>
      </c>
      <c r="AX48">
        <f>IF(Z48&gt;0, (R48*SUMPRODUCT(K48:$K$98, X48:$X$98)-K48*$AZ$3)/Z48, 0)</f>
        <v>-1344.5296668901442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0.30183517399999998</v>
      </c>
      <c r="Q49" s="4">
        <f t="shared" si="21"/>
        <v>12.5</v>
      </c>
      <c r="R49">
        <f t="shared" si="0"/>
        <v>500000</v>
      </c>
      <c r="S49">
        <f t="shared" si="1"/>
        <v>-3615.1404773141726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-63.264506377722199</v>
      </c>
      <c r="AC49">
        <f t="shared" si="2"/>
        <v>-117.05969362974454</v>
      </c>
      <c r="AE49">
        <f t="shared" si="3"/>
        <v>0</v>
      </c>
      <c r="AF49">
        <f t="shared" si="24"/>
        <v>0</v>
      </c>
      <c r="AG49">
        <f t="shared" si="24"/>
        <v>-0.4047549962592073</v>
      </c>
      <c r="AH49">
        <f t="shared" si="5"/>
        <v>-7101.1647272577802</v>
      </c>
      <c r="AI49">
        <f t="shared" si="25"/>
        <v>-7101.569482254039</v>
      </c>
      <c r="AJ49">
        <f t="shared" si="7"/>
        <v>53.795187252022345</v>
      </c>
      <c r="AK49">
        <f t="shared" si="22"/>
        <v>-4.4285154464405547</v>
      </c>
      <c r="AL49">
        <f t="shared" si="8"/>
        <v>-7052.2028104484571</v>
      </c>
      <c r="AN49">
        <f t="shared" si="26"/>
        <v>0</v>
      </c>
      <c r="AO49">
        <f t="shared" si="26"/>
        <v>0</v>
      </c>
      <c r="AP49">
        <f t="shared" si="26"/>
        <v>-3.458116480671966E-3</v>
      </c>
      <c r="AQ49">
        <f t="shared" si="26"/>
        <v>-60.67041791269294</v>
      </c>
      <c r="AR49">
        <f t="shared" si="26"/>
        <v>-60.673876029173613</v>
      </c>
      <c r="AS49">
        <f t="shared" si="26"/>
        <v>0.45961143243780561</v>
      </c>
      <c r="AT49">
        <f t="shared" si="26"/>
        <v>-3.7836030170802573E-2</v>
      </c>
      <c r="AU49">
        <f t="shared" si="23"/>
        <v>-60.252100626906611</v>
      </c>
      <c r="AW49">
        <v>46</v>
      </c>
      <c r="AX49">
        <f>IF(Z49&gt;0, (R49*SUMPRODUCT(K49:$K$98, X49:$X$98)-K49*$AZ$3)/Z49, 0)</f>
        <v>-3615.1404773141726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0.327222552</v>
      </c>
      <c r="Q50" s="4">
        <f t="shared" si="21"/>
        <v>12.5</v>
      </c>
      <c r="R50">
        <f t="shared" si="0"/>
        <v>500000</v>
      </c>
      <c r="S50">
        <f t="shared" si="1"/>
        <v>-6887.8731792372901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-117.05969362974454</v>
      </c>
      <c r="AC50">
        <f t="shared" si="2"/>
        <v>-147.82063719986422</v>
      </c>
      <c r="AE50">
        <f t="shared" si="3"/>
        <v>0</v>
      </c>
      <c r="AF50">
        <f t="shared" si="24"/>
        <v>0</v>
      </c>
      <c r="AG50">
        <f t="shared" si="24"/>
        <v>-0.26826248348592696</v>
      </c>
      <c r="AH50">
        <f t="shared" si="5"/>
        <v>-5297.7985124275301</v>
      </c>
      <c r="AI50">
        <f t="shared" si="25"/>
        <v>-5298.0667749110162</v>
      </c>
      <c r="AJ50">
        <f t="shared" si="7"/>
        <v>30.760943570119679</v>
      </c>
      <c r="AK50">
        <f t="shared" si="22"/>
        <v>-8.1941785540821197</v>
      </c>
      <c r="AL50">
        <f t="shared" si="8"/>
        <v>-5275.5000098949786</v>
      </c>
      <c r="AN50">
        <f t="shared" si="26"/>
        <v>0</v>
      </c>
      <c r="AO50">
        <f t="shared" si="26"/>
        <v>0</v>
      </c>
      <c r="AP50">
        <f t="shared" si="26"/>
        <v>-2.046394299952238E-3</v>
      </c>
      <c r="AQ50">
        <f t="shared" si="26"/>
        <v>-40.413346425669253</v>
      </c>
      <c r="AR50">
        <f t="shared" si="26"/>
        <v>-40.415392819969206</v>
      </c>
      <c r="AS50">
        <f t="shared" si="26"/>
        <v>0.23465457698391756</v>
      </c>
      <c r="AT50">
        <f t="shared" si="26"/>
        <v>-6.2507884322722293E-2</v>
      </c>
      <c r="AU50">
        <f t="shared" si="23"/>
        <v>-40.243246127308012</v>
      </c>
      <c r="AW50">
        <v>47</v>
      </c>
      <c r="AX50">
        <f>IF(Z50&gt;0, (R50*SUMPRODUCT(K50:$K$98, X50:$X$98)-K50*$AZ$3)/Z50, 0)</f>
        <v>-6887.8731792372901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0.35219428400000002</v>
      </c>
      <c r="Q51" s="4">
        <f t="shared" si="21"/>
        <v>12.5</v>
      </c>
      <c r="R51">
        <f t="shared" si="0"/>
        <v>500000</v>
      </c>
      <c r="S51">
        <f t="shared" si="1"/>
        <v>-11800.826552249464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-147.82063719986422</v>
      </c>
      <c r="AC51">
        <f t="shared" si="2"/>
        <v>-161.52909581966458</v>
      </c>
      <c r="AE51">
        <f t="shared" si="3"/>
        <v>0</v>
      </c>
      <c r="AF51">
        <f t="shared" si="24"/>
        <v>0</v>
      </c>
      <c r="AG51">
        <f t="shared" si="24"/>
        <v>-0.1710993453556798</v>
      </c>
      <c r="AH51">
        <f t="shared" si="5"/>
        <v>-3779.2205318155152</v>
      </c>
      <c r="AI51">
        <f t="shared" si="25"/>
        <v>-3779.3916311608709</v>
      </c>
      <c r="AJ51">
        <f t="shared" si="7"/>
        <v>13.708458619800354</v>
      </c>
      <c r="AK51">
        <f t="shared" si="22"/>
        <v>-10.347444603990496</v>
      </c>
      <c r="AL51">
        <f t="shared" si="8"/>
        <v>-3776.0306171450611</v>
      </c>
      <c r="AN51">
        <f t="shared" si="26"/>
        <v>0</v>
      </c>
      <c r="AO51">
        <f t="shared" si="26"/>
        <v>0</v>
      </c>
      <c r="AP51">
        <f t="shared" si="26"/>
        <v>-1.1653589122315676E-3</v>
      </c>
      <c r="AQ51">
        <f t="shared" si="26"/>
        <v>-25.740299116191419</v>
      </c>
      <c r="AR51">
        <f t="shared" si="26"/>
        <v>-25.741464475103651</v>
      </c>
      <c r="AS51">
        <f t="shared" si="26"/>
        <v>9.3368413492949012E-2</v>
      </c>
      <c r="AT51">
        <f t="shared" si="26"/>
        <v>-7.0476522063925448E-2</v>
      </c>
      <c r="AU51">
        <f t="shared" si="23"/>
        <v>-25.718572583674629</v>
      </c>
      <c r="AW51">
        <v>48</v>
      </c>
      <c r="AX51">
        <f>IF(Z51&gt;0, (R51*SUMPRODUCT(K51:$K$98, X51:$X$98)-K51*$AZ$3)/Z51, 0)</f>
        <v>-11800.826552249464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0.377763185</v>
      </c>
      <c r="Q52" s="4">
        <f t="shared" si="21"/>
        <v>12.5</v>
      </c>
      <c r="R52">
        <f t="shared" si="0"/>
        <v>500000</v>
      </c>
      <c r="S52">
        <f t="shared" si="1"/>
        <v>-19501.261134336302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-161.52909581966458</v>
      </c>
      <c r="AC52">
        <f t="shared" si="2"/>
        <v>-163.42574510918729</v>
      </c>
      <c r="AE52">
        <f t="shared" si="3"/>
        <v>0</v>
      </c>
      <c r="AF52">
        <f t="shared" si="24"/>
        <v>0</v>
      </c>
      <c r="AG52">
        <f t="shared" si="24"/>
        <v>-0.10475331824914644</v>
      </c>
      <c r="AH52">
        <f t="shared" si="5"/>
        <v>-2585.4013461190625</v>
      </c>
      <c r="AI52">
        <f t="shared" si="25"/>
        <v>-2585.5060994373116</v>
      </c>
      <c r="AJ52">
        <f t="shared" si="7"/>
        <v>1.8966492895227134</v>
      </c>
      <c r="AK52">
        <f t="shared" si="22"/>
        <v>-11.307036707376522</v>
      </c>
      <c r="AL52">
        <f t="shared" si="8"/>
        <v>-2594.9164868551652</v>
      </c>
      <c r="AN52">
        <f t="shared" si="26"/>
        <v>0</v>
      </c>
      <c r="AO52">
        <f t="shared" si="26"/>
        <v>0</v>
      </c>
      <c r="AP52">
        <f t="shared" si="26"/>
        <v>-6.3703181138974948E-4</v>
      </c>
      <c r="AQ52">
        <f t="shared" si="26"/>
        <v>-15.722489084026158</v>
      </c>
      <c r="AR52">
        <f t="shared" si="26"/>
        <v>-15.723126115837548</v>
      </c>
      <c r="AS52">
        <f t="shared" si="26"/>
        <v>1.153401107163095E-2</v>
      </c>
      <c r="AT52">
        <f t="shared" si="26"/>
        <v>-6.8760991971814178E-2</v>
      </c>
      <c r="AU52">
        <f t="shared" si="23"/>
        <v>-15.780353096737729</v>
      </c>
      <c r="AW52">
        <v>49</v>
      </c>
      <c r="AX52">
        <f>IF(Z52&gt;0, (R52*SUMPRODUCT(K52:$K$98, X52:$X$98)-K52*$AZ$3)/Z52, 0)</f>
        <v>-19501.261134336302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0.40377970400000002</v>
      </c>
      <c r="Q53" s="4">
        <f t="shared" si="21"/>
        <v>12.5</v>
      </c>
      <c r="R53">
        <f t="shared" si="0"/>
        <v>500000</v>
      </c>
      <c r="S53">
        <f t="shared" si="1"/>
        <v>-32133.012236990271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-163.42574510918729</v>
      </c>
      <c r="AC53">
        <f t="shared" si="2"/>
        <v>-157.85926113368782</v>
      </c>
      <c r="AE53">
        <f t="shared" si="3"/>
        <v>0</v>
      </c>
      <c r="AF53">
        <f t="shared" si="24"/>
        <v>0</v>
      </c>
      <c r="AG53">
        <f t="shared" si="24"/>
        <v>-6.140852123099682E-2</v>
      </c>
      <c r="AH53">
        <f t="shared" si="5"/>
        <v>-1691.8905534263261</v>
      </c>
      <c r="AI53">
        <f t="shared" si="25"/>
        <v>-1691.951961947557</v>
      </c>
      <c r="AJ53">
        <f t="shared" si="7"/>
        <v>-5.5664839754994659</v>
      </c>
      <c r="AK53">
        <f t="shared" si="22"/>
        <v>-11.439802157643111</v>
      </c>
      <c r="AL53">
        <f t="shared" si="8"/>
        <v>-1708.9582480806996</v>
      </c>
      <c r="AN53">
        <f t="shared" si="26"/>
        <v>0</v>
      </c>
      <c r="AO53">
        <f t="shared" si="26"/>
        <v>0</v>
      </c>
      <c r="AP53">
        <f t="shared" si="26"/>
        <v>-3.3342944378063843E-4</v>
      </c>
      <c r="AQ53">
        <f t="shared" si="26"/>
        <v>-9.1864470086263168</v>
      </c>
      <c r="AR53">
        <f t="shared" si="26"/>
        <v>-9.1867804380700981</v>
      </c>
      <c r="AS53">
        <f t="shared" si="26"/>
        <v>-3.0224301425251822E-2</v>
      </c>
      <c r="AT53">
        <f t="shared" si="26"/>
        <v>-6.2114618523953877E-2</v>
      </c>
      <c r="AU53">
        <f t="shared" si="23"/>
        <v>-9.2791193580193045</v>
      </c>
      <c r="AW53">
        <v>50</v>
      </c>
      <c r="AX53">
        <f>IF(Z53&gt;0, (R53*SUMPRODUCT(K53:$K$98, X53:$X$98)-K53*$AZ$3)/Z53, 0)</f>
        <v>-32133.012236990271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0.43007572599999999</v>
      </c>
      <c r="Q54" s="4">
        <f t="shared" si="21"/>
        <v>12.5</v>
      </c>
      <c r="R54">
        <f t="shared" si="0"/>
        <v>500000</v>
      </c>
      <c r="S54">
        <f t="shared" si="1"/>
        <v>-53817.608718058538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-157.85926113368782</v>
      </c>
      <c r="AC54">
        <f t="shared" si="2"/>
        <v>-148.03769648202342</v>
      </c>
      <c r="AE54">
        <f t="shared" si="3"/>
        <v>0</v>
      </c>
      <c r="AF54">
        <f t="shared" si="24"/>
        <v>0</v>
      </c>
      <c r="AG54">
        <f t="shared" si="24"/>
        <v>-3.4384121667679485E-2</v>
      </c>
      <c r="AH54">
        <f t="shared" si="5"/>
        <v>-1056.4125740402947</v>
      </c>
      <c r="AI54">
        <f t="shared" si="25"/>
        <v>-1056.4469581619624</v>
      </c>
      <c r="AJ54">
        <f t="shared" si="7"/>
        <v>-9.8215646516644028</v>
      </c>
      <c r="AK54">
        <f t="shared" si="22"/>
        <v>-11.050148279358149</v>
      </c>
      <c r="AL54">
        <f t="shared" si="8"/>
        <v>-1077.3186710929849</v>
      </c>
      <c r="AN54">
        <f t="shared" si="26"/>
        <v>0</v>
      </c>
      <c r="AO54">
        <f t="shared" si="26"/>
        <v>0</v>
      </c>
      <c r="AP54">
        <f t="shared" si="26"/>
        <v>-1.6669217789205162E-4</v>
      </c>
      <c r="AQ54">
        <f t="shared" si="26"/>
        <v>-5.1214253608476517</v>
      </c>
      <c r="AR54">
        <f t="shared" si="26"/>
        <v>-5.1215920530255437</v>
      </c>
      <c r="AS54">
        <f t="shared" si="26"/>
        <v>-4.761436159157293E-2</v>
      </c>
      <c r="AT54">
        <f t="shared" si="26"/>
        <v>-5.3570461985880585E-2</v>
      </c>
      <c r="AU54">
        <f t="shared" si="23"/>
        <v>-5.2227768766029969</v>
      </c>
      <c r="AW54">
        <v>51</v>
      </c>
      <c r="AX54">
        <f>IF(Z54&gt;0, (R54*SUMPRODUCT(K54:$K$98, X54:$X$98)-K54*$AZ$3)/Z54, 0)</f>
        <v>-53817.608718058538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0.45648519999999998</v>
      </c>
      <c r="Q55" s="4">
        <f t="shared" si="21"/>
        <v>12.5</v>
      </c>
      <c r="R55">
        <f t="shared" si="0"/>
        <v>500000</v>
      </c>
      <c r="S55">
        <f t="shared" si="1"/>
        <v>-92799.030136915899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-148.03769648202342</v>
      </c>
      <c r="AC55">
        <f t="shared" si="2"/>
        <v>-136.18768286046861</v>
      </c>
      <c r="AE55">
        <f t="shared" si="3"/>
        <v>0</v>
      </c>
      <c r="AF55">
        <f t="shared" si="24"/>
        <v>0</v>
      </c>
      <c r="AG55">
        <f t="shared" si="24"/>
        <v>-1.8344437794707687E-2</v>
      </c>
      <c r="AH55">
        <f t="shared" si="5"/>
        <v>-627.83370625180009</v>
      </c>
      <c r="AI55">
        <f t="shared" si="25"/>
        <v>-627.85205068959476</v>
      </c>
      <c r="AJ55">
        <f t="shared" si="7"/>
        <v>-11.850013621554808</v>
      </c>
      <c r="AK55">
        <f t="shared" si="22"/>
        <v>-10.36263875374164</v>
      </c>
      <c r="AL55">
        <f t="shared" si="8"/>
        <v>-650.06470306489121</v>
      </c>
      <c r="AN55">
        <f t="shared" si="26"/>
        <v>0</v>
      </c>
      <c r="AO55">
        <f t="shared" si="26"/>
        <v>0</v>
      </c>
      <c r="AP55">
        <f t="shared" si="26"/>
        <v>-7.9404235669323507E-5</v>
      </c>
      <c r="AQ55">
        <f t="shared" si="26"/>
        <v>-2.717589720124598</v>
      </c>
      <c r="AR55">
        <f t="shared" si="26"/>
        <v>-2.7176691243602673</v>
      </c>
      <c r="AS55">
        <f t="shared" si="26"/>
        <v>-5.1293001443854028E-2</v>
      </c>
      <c r="AT55">
        <f t="shared" si="26"/>
        <v>-4.4854872030777204E-2</v>
      </c>
      <c r="AU55">
        <f t="shared" si="23"/>
        <v>-2.8138169978348984</v>
      </c>
      <c r="AW55">
        <v>52</v>
      </c>
      <c r="AX55">
        <f>IF(Z55&gt;0, (R55*SUMPRODUCT(K55:$K$98, X55:$X$98)-K55*$AZ$3)/Z55, 0)</f>
        <v>-92799.030136915899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0.483034941</v>
      </c>
      <c r="Q56" s="4">
        <f t="shared" si="21"/>
        <v>12.5</v>
      </c>
      <c r="R56">
        <f t="shared" si="0"/>
        <v>500000</v>
      </c>
      <c r="S56">
        <f t="shared" si="1"/>
        <v>-166333.80185729932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-136.18768286046861</v>
      </c>
      <c r="AC56">
        <f t="shared" si="2"/>
        <v>-123.75220206059106</v>
      </c>
      <c r="AE56">
        <f t="shared" si="3"/>
        <v>0</v>
      </c>
      <c r="AF56">
        <f t="shared" si="24"/>
        <v>0</v>
      </c>
      <c r="AG56">
        <f t="shared" si="24"/>
        <v>-9.2999889889158124E-3</v>
      </c>
      <c r="AH56">
        <f t="shared" si="5"/>
        <v>-354.44017711379195</v>
      </c>
      <c r="AI56">
        <f t="shared" si="25"/>
        <v>-354.44947710278086</v>
      </c>
      <c r="AJ56">
        <f t="shared" si="7"/>
        <v>-12.435480799877553</v>
      </c>
      <c r="AK56">
        <f t="shared" si="22"/>
        <v>-9.5331378002328044</v>
      </c>
      <c r="AL56">
        <f t="shared" si="8"/>
        <v>-376.41809570289121</v>
      </c>
      <c r="AN56">
        <f t="shared" si="26"/>
        <v>0</v>
      </c>
      <c r="AO56">
        <f t="shared" si="26"/>
        <v>0</v>
      </c>
      <c r="AP56">
        <f t="shared" si="26"/>
        <v>-3.5942118768704014E-5</v>
      </c>
      <c r="AQ56">
        <f t="shared" si="26"/>
        <v>-1.3698221532743493</v>
      </c>
      <c r="AR56">
        <f t="shared" si="26"/>
        <v>-1.3698580953931179</v>
      </c>
      <c r="AS56">
        <f t="shared" si="26"/>
        <v>-4.8060006134183979E-2</v>
      </c>
      <c r="AT56">
        <f t="shared" si="26"/>
        <v>-3.6843180294381626E-2</v>
      </c>
      <c r="AU56">
        <f t="shared" si="23"/>
        <v>-1.4547612818216835</v>
      </c>
      <c r="AW56">
        <v>53</v>
      </c>
      <c r="AX56">
        <f>IF(Z56&gt;0, (R56*SUMPRODUCT(K56:$K$98, X56:$X$98)-K56*$AZ$3)/Z56, 0)</f>
        <v>-166333.80185729932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0.509773425</v>
      </c>
      <c r="Q57" s="4">
        <f t="shared" si="21"/>
        <v>12.5</v>
      </c>
      <c r="R57">
        <f t="shared" si="0"/>
        <v>500000</v>
      </c>
      <c r="S57">
        <f t="shared" si="1"/>
        <v>-312331.92969466996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-123.75220206059106</v>
      </c>
      <c r="AC57">
        <f t="shared" si="2"/>
        <v>-111.59249696386345</v>
      </c>
      <c r="AE57">
        <f t="shared" si="3"/>
        <v>0</v>
      </c>
      <c r="AF57">
        <f t="shared" si="24"/>
        <v>0</v>
      </c>
      <c r="AG57">
        <f t="shared" si="24"/>
        <v>-4.466101859684754E-3</v>
      </c>
      <c r="AH57">
        <f t="shared" si="5"/>
        <v>-189.63548957367604</v>
      </c>
      <c r="AI57">
        <f t="shared" si="25"/>
        <v>-189.63995567553573</v>
      </c>
      <c r="AJ57">
        <f t="shared" si="7"/>
        <v>-12.159705096727606</v>
      </c>
      <c r="AK57">
        <f t="shared" si="22"/>
        <v>-8.6626541442413743</v>
      </c>
      <c r="AL57">
        <f t="shared" si="8"/>
        <v>-210.46231491650471</v>
      </c>
      <c r="AN57">
        <f t="shared" si="26"/>
        <v>0</v>
      </c>
      <c r="AO57">
        <f t="shared" si="26"/>
        <v>0</v>
      </c>
      <c r="AP57">
        <f t="shared" si="26"/>
        <v>-1.5411036245123167E-5</v>
      </c>
      <c r="AQ57">
        <f t="shared" si="26"/>
        <v>-0.65436917808853667</v>
      </c>
      <c r="AR57">
        <f t="shared" si="26"/>
        <v>-0.65438458912478181</v>
      </c>
      <c r="AS57">
        <f t="shared" si="26"/>
        <v>-4.1959109277661097E-2</v>
      </c>
      <c r="AT57">
        <f t="shared" si="26"/>
        <v>-2.989194630802566E-2</v>
      </c>
      <c r="AU57">
        <f t="shared" si="23"/>
        <v>-0.72623564471046853</v>
      </c>
      <c r="AW57">
        <v>54</v>
      </c>
      <c r="AX57">
        <f>IF(Z57&gt;0, (R57*SUMPRODUCT(K57:$K$98, X57:$X$98)-K57*$AZ$3)/Z57, 0)</f>
        <v>-312331.92969466996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0.53654903799999998</v>
      </c>
      <c r="Q58" s="4">
        <f t="shared" si="21"/>
        <v>12.5</v>
      </c>
      <c r="R58">
        <f t="shared" si="0"/>
        <v>500000</v>
      </c>
      <c r="S58">
        <f t="shared" si="1"/>
        <v>-618266.09308746655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-111.59249696386345</v>
      </c>
      <c r="AC58">
        <f t="shared" si="2"/>
        <v>-100.1669310973074</v>
      </c>
      <c r="AE58">
        <f t="shared" si="3"/>
        <v>0</v>
      </c>
      <c r="AF58">
        <f t="shared" si="24"/>
        <v>0</v>
      </c>
      <c r="AG58">
        <f t="shared" si="24"/>
        <v>-2.0251581846640406E-3</v>
      </c>
      <c r="AH58">
        <f t="shared" si="5"/>
        <v>-95.851306256954629</v>
      </c>
      <c r="AI58">
        <f t="shared" si="25"/>
        <v>-95.853331415139294</v>
      </c>
      <c r="AJ58">
        <f t="shared" si="7"/>
        <v>-11.425565866556056</v>
      </c>
      <c r="AK58">
        <f t="shared" si="22"/>
        <v>-7.8114747874704422</v>
      </c>
      <c r="AL58">
        <f t="shared" si="8"/>
        <v>-115.0903720691658</v>
      </c>
      <c r="AN58">
        <f t="shared" si="26"/>
        <v>0</v>
      </c>
      <c r="AO58">
        <f t="shared" si="26"/>
        <v>0</v>
      </c>
      <c r="AP58">
        <f t="shared" si="26"/>
        <v>-6.2394189381856838E-6</v>
      </c>
      <c r="AQ58">
        <f t="shared" si="26"/>
        <v>-0.29531345256799879</v>
      </c>
      <c r="AR58">
        <f t="shared" si="26"/>
        <v>-0.29531969198693697</v>
      </c>
      <c r="AS58">
        <f t="shared" si="26"/>
        <v>-3.5201641327146059E-2</v>
      </c>
      <c r="AT58">
        <f t="shared" si="26"/>
        <v>-2.4066793445169092E-2</v>
      </c>
      <c r="AU58">
        <f t="shared" si="23"/>
        <v>-0.35458812675925216</v>
      </c>
      <c r="AW58">
        <v>55</v>
      </c>
      <c r="AX58">
        <f>IF(Z58&gt;0, (R58*SUMPRODUCT(K58:$K$98, X58:$X$98)-K58*$AZ$3)/Z58, 0)</f>
        <v>-618266.09308746655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0.56320604299999999</v>
      </c>
      <c r="Q59" s="4">
        <f t="shared" si="21"/>
        <v>12.5</v>
      </c>
      <c r="R59">
        <f t="shared" si="0"/>
        <v>500000</v>
      </c>
      <c r="S59">
        <f t="shared" si="1"/>
        <v>-1296916.086379552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-100.1669310973074</v>
      </c>
      <c r="AC59">
        <f t="shared" si="2"/>
        <v>-89.676588260014157</v>
      </c>
      <c r="AE59">
        <f t="shared" si="3"/>
        <v>0</v>
      </c>
      <c r="AF59">
        <f t="shared" si="24"/>
        <v>0</v>
      </c>
      <c r="AG59">
        <f t="shared" si="24"/>
        <v>-8.6432527518370264E-4</v>
      </c>
      <c r="AH59">
        <f t="shared" si="5"/>
        <v>-45.623253105347899</v>
      </c>
      <c r="AI59">
        <f t="shared" si="25"/>
        <v>-45.62411743062308</v>
      </c>
      <c r="AJ59">
        <f t="shared" si="7"/>
        <v>-10.490342837293241</v>
      </c>
      <c r="AK59">
        <f t="shared" si="22"/>
        <v>-7.0116851768115183</v>
      </c>
      <c r="AL59">
        <f t="shared" si="8"/>
        <v>-63.12614544472784</v>
      </c>
      <c r="AN59">
        <f t="shared" si="26"/>
        <v>0</v>
      </c>
      <c r="AO59">
        <f t="shared" si="26"/>
        <v>0</v>
      </c>
      <c r="AP59">
        <f t="shared" si="26"/>
        <v>-2.3776306232223272E-6</v>
      </c>
      <c r="AQ59">
        <f t="shared" si="26"/>
        <v>-0.12550280181410073</v>
      </c>
      <c r="AR59">
        <f t="shared" si="26"/>
        <v>-0.12550517944472395</v>
      </c>
      <c r="AS59">
        <f t="shared" si="26"/>
        <v>-2.8857377071089617E-2</v>
      </c>
      <c r="AT59">
        <f t="shared" si="26"/>
        <v>-1.9288105850240059E-2</v>
      </c>
      <c r="AU59">
        <f t="shared" si="23"/>
        <v>-0.17365066236605362</v>
      </c>
      <c r="AW59">
        <v>56</v>
      </c>
      <c r="AX59">
        <f>IF(Z59&gt;0, (R59*SUMPRODUCT(K59:$K$98, X59:$X$98)-K59*$AZ$3)/Z59, 0)</f>
        <v>-1296916.086379552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0.59415461300000005</v>
      </c>
      <c r="Q60" s="4">
        <f t="shared" si="21"/>
        <v>12.5</v>
      </c>
      <c r="R60">
        <f t="shared" si="0"/>
        <v>500000</v>
      </c>
      <c r="S60">
        <f t="shared" si="1"/>
        <v>-2929072.6960819121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-89.676588260014157</v>
      </c>
      <c r="AC60">
        <f t="shared" si="2"/>
        <v>-80.172040803023577</v>
      </c>
      <c r="AE60">
        <f t="shared" si="3"/>
        <v>0</v>
      </c>
      <c r="AF60">
        <f t="shared" si="24"/>
        <v>0</v>
      </c>
      <c r="AG60">
        <f t="shared" si="24"/>
        <v>-3.4213917304897422E-4</v>
      </c>
      <c r="AH60">
        <f t="shared" si="5"/>
        <v>-20.541713975315655</v>
      </c>
      <c r="AI60">
        <f t="shared" si="25"/>
        <v>-20.542056114488705</v>
      </c>
      <c r="AJ60">
        <f t="shared" si="7"/>
        <v>-9.5045474569905792</v>
      </c>
      <c r="AK60">
        <f t="shared" si="22"/>
        <v>-6.2773611782009917</v>
      </c>
      <c r="AL60">
        <f t="shared" si="8"/>
        <v>-36.323964749680279</v>
      </c>
      <c r="AN60">
        <f t="shared" si="26"/>
        <v>0</v>
      </c>
      <c r="AO60">
        <f t="shared" si="26"/>
        <v>0</v>
      </c>
      <c r="AP60">
        <f t="shared" si="26"/>
        <v>-8.4033403052901169E-7</v>
      </c>
      <c r="AQ60">
        <f t="shared" si="26"/>
        <v>-5.0452864385628952E-2</v>
      </c>
      <c r="AR60">
        <f t="shared" si="26"/>
        <v>-5.045370471965948E-2</v>
      </c>
      <c r="AS60">
        <f t="shared" si="26"/>
        <v>-2.3344285898954615E-2</v>
      </c>
      <c r="AT60">
        <f t="shared" si="26"/>
        <v>-1.5417937013628379E-2</v>
      </c>
      <c r="AU60">
        <f t="shared" si="23"/>
        <v>-8.9215927632242481E-2</v>
      </c>
      <c r="AW60">
        <v>57</v>
      </c>
      <c r="AX60">
        <f>IF(Z60&gt;0, (R60*SUMPRODUCT(K60:$K$98, X60:$X$98)-K60*$AZ$3)/Z60, 0)</f>
        <v>-2929072.6960819121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0.62493506799999998</v>
      </c>
      <c r="Q61" s="4">
        <f t="shared" si="21"/>
        <v>12.5</v>
      </c>
      <c r="R61">
        <f t="shared" si="0"/>
        <v>500000</v>
      </c>
      <c r="S61">
        <f t="shared" si="1"/>
        <v>-7167985.0075585172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-80.172040803023577</v>
      </c>
      <c r="AC61">
        <f t="shared" si="2"/>
        <v>-71.624234507762182</v>
      </c>
      <c r="AE61">
        <f t="shared" si="3"/>
        <v>0</v>
      </c>
      <c r="AF61">
        <f t="shared" si="24"/>
        <v>0</v>
      </c>
      <c r="AG61">
        <f t="shared" si="24"/>
        <v>-1.2490301394365999E-4</v>
      </c>
      <c r="AH61">
        <f t="shared" si="5"/>
        <v>-8.5525906949929791</v>
      </c>
      <c r="AI61">
        <f t="shared" si="25"/>
        <v>-8.5527155980069232</v>
      </c>
      <c r="AJ61">
        <f t="shared" si="7"/>
        <v>-8.5478062952613953</v>
      </c>
      <c r="AK61">
        <f t="shared" si="22"/>
        <v>-5.6120428562116507</v>
      </c>
      <c r="AL61">
        <f t="shared" si="8"/>
        <v>-22.71256474947997</v>
      </c>
      <c r="AN61">
        <f t="shared" si="26"/>
        <v>0</v>
      </c>
      <c r="AO61">
        <f t="shared" si="26"/>
        <v>0</v>
      </c>
      <c r="AP61">
        <f t="shared" si="26"/>
        <v>-2.7390757652889245E-7</v>
      </c>
      <c r="AQ61">
        <f t="shared" si="26"/>
        <v>-1.8755507303977216E-2</v>
      </c>
      <c r="AR61">
        <f t="shared" si="26"/>
        <v>-1.8755781211553746E-2</v>
      </c>
      <c r="AS61">
        <f t="shared" si="26"/>
        <v>-1.8745015296664929E-2</v>
      </c>
      <c r="AT61">
        <f t="shared" si="26"/>
        <v>-1.2306997322054959E-2</v>
      </c>
      <c r="AU61">
        <f t="shared" si="23"/>
        <v>-4.9807793830273631E-2</v>
      </c>
      <c r="AW61">
        <v>58</v>
      </c>
      <c r="AX61">
        <f>IF(Z61&gt;0, (R61*SUMPRODUCT(K61:$K$98, X61:$X$98)-K61*$AZ$3)/Z61, 0)</f>
        <v>-7167985.0075585172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0.65550924799999999</v>
      </c>
      <c r="Q62" s="4">
        <f t="shared" si="21"/>
        <v>12.5</v>
      </c>
      <c r="R62">
        <f t="shared" si="0"/>
        <v>500000</v>
      </c>
      <c r="S62">
        <f t="shared" si="1"/>
        <v>-19138239.703995857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-71.624234507762182</v>
      </c>
      <c r="AC62">
        <f t="shared" si="2"/>
        <v>-63.965972908238449</v>
      </c>
      <c r="AE62">
        <f t="shared" si="3"/>
        <v>0</v>
      </c>
      <c r="AF62">
        <f t="shared" si="24"/>
        <v>0</v>
      </c>
      <c r="AG62">
        <f t="shared" si="24"/>
        <v>-4.1778903061081324E-5</v>
      </c>
      <c r="AH62">
        <f t="shared" si="5"/>
        <v>-3.2750032297256828</v>
      </c>
      <c r="AI62">
        <f t="shared" si="25"/>
        <v>-3.2750450086287439</v>
      </c>
      <c r="AJ62">
        <f t="shared" si="7"/>
        <v>-7.6582615995237333</v>
      </c>
      <c r="AK62">
        <f t="shared" si="22"/>
        <v>-5.013696415543353</v>
      </c>
      <c r="AL62">
        <f t="shared" si="8"/>
        <v>-15.947003023695832</v>
      </c>
      <c r="AN62">
        <f t="shared" si="26"/>
        <v>0</v>
      </c>
      <c r="AO62">
        <f t="shared" si="26"/>
        <v>0</v>
      </c>
      <c r="AP62">
        <f t="shared" si="26"/>
        <v>-8.1803170760398923E-8</v>
      </c>
      <c r="AQ62">
        <f t="shared" si="26"/>
        <v>-6.4124624825698832E-3</v>
      </c>
      <c r="AR62">
        <f t="shared" si="26"/>
        <v>-6.412544285740643E-3</v>
      </c>
      <c r="AS62">
        <f t="shared" si="26"/>
        <v>-1.4994890613517019E-2</v>
      </c>
      <c r="AT62">
        <f t="shared" si="26"/>
        <v>-9.8168270100789413E-3</v>
      </c>
      <c r="AU62">
        <f t="shared" si="23"/>
        <v>-3.1224261909336606E-2</v>
      </c>
      <c r="AW62">
        <v>59</v>
      </c>
      <c r="AX62">
        <f>IF(Z62&gt;0, (R62*SUMPRODUCT(K62:$K$98, X62:$X$98)-K62*$AZ$3)/Z62, 0)</f>
        <v>-19138239.703995857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0.68583899100000001</v>
      </c>
      <c r="Q63" s="4">
        <f t="shared" si="21"/>
        <v>12.5</v>
      </c>
      <c r="R63">
        <f t="shared" si="0"/>
        <v>500000</v>
      </c>
      <c r="S63">
        <f t="shared" si="1"/>
        <v>-56185172.127886511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-63.965972908238449</v>
      </c>
      <c r="AC63">
        <f t="shared" si="2"/>
        <v>-57.117905811053426</v>
      </c>
      <c r="AE63">
        <f t="shared" si="3"/>
        <v>0</v>
      </c>
      <c r="AF63">
        <f t="shared" si="24"/>
        <v>0</v>
      </c>
      <c r="AG63">
        <f t="shared" si="24"/>
        <v>-1.2707513309971682E-5</v>
      </c>
      <c r="AH63">
        <f t="shared" si="5"/>
        <v>-1.1461440288199531</v>
      </c>
      <c r="AI63">
        <f t="shared" si="25"/>
        <v>-1.1461567363332632</v>
      </c>
      <c r="AJ63">
        <f t="shared" si="7"/>
        <v>-6.848067097185023</v>
      </c>
      <c r="AK63">
        <f t="shared" si="22"/>
        <v>-4.4776181035766918</v>
      </c>
      <c r="AL63">
        <f t="shared" si="8"/>
        <v>-12.471841937094979</v>
      </c>
      <c r="AN63">
        <f t="shared" si="26"/>
        <v>0</v>
      </c>
      <c r="AO63">
        <f t="shared" si="26"/>
        <v>0</v>
      </c>
      <c r="AP63">
        <f t="shared" si="26"/>
        <v>-2.2215477640966276E-8</v>
      </c>
      <c r="AQ63">
        <f t="shared" si="26"/>
        <v>-2.003707289104025E-3</v>
      </c>
      <c r="AR63">
        <f t="shared" si="26"/>
        <v>-2.003729504581666E-3</v>
      </c>
      <c r="AS63">
        <f t="shared" si="26"/>
        <v>-1.1971900227086186E-2</v>
      </c>
      <c r="AT63">
        <f t="shared" si="26"/>
        <v>-7.8278434527970977E-3</v>
      </c>
      <c r="AU63">
        <f t="shared" si="23"/>
        <v>-2.1803473184464951E-2</v>
      </c>
      <c r="AW63">
        <v>60</v>
      </c>
      <c r="AX63">
        <f>IF(Z63&gt;0, (R63*SUMPRODUCT(K63:$K$98, X63:$X$98)-K63*$AZ$3)/Z63, 0)</f>
        <v>-56185172.127886511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0.71588716699999999</v>
      </c>
      <c r="Q64" s="4">
        <f t="shared" si="21"/>
        <v>12.5</v>
      </c>
      <c r="R64">
        <f t="shared" si="0"/>
        <v>500000</v>
      </c>
      <c r="S64">
        <f t="shared" si="1"/>
        <v>-183015921.23973444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-57.117905811053426</v>
      </c>
      <c r="AC64">
        <f t="shared" si="2"/>
        <v>-50.999838482925036</v>
      </c>
      <c r="AE64">
        <f t="shared" si="3"/>
        <v>0</v>
      </c>
      <c r="AF64">
        <f t="shared" si="24"/>
        <v>0</v>
      </c>
      <c r="AG64">
        <f t="shared" si="24"/>
        <v>-3.4832924737815449E-6</v>
      </c>
      <c r="AH64">
        <f t="shared" si="5"/>
        <v>-0.36388582812361681</v>
      </c>
      <c r="AI64">
        <f t="shared" si="25"/>
        <v>-0.3638893114160906</v>
      </c>
      <c r="AJ64">
        <f t="shared" si="7"/>
        <v>-6.1180673281283902</v>
      </c>
      <c r="AK64">
        <f t="shared" si="22"/>
        <v>-3.9982534067737401</v>
      </c>
      <c r="AL64">
        <f t="shared" si="8"/>
        <v>-10.48021004631822</v>
      </c>
      <c r="AN64">
        <f t="shared" si="26"/>
        <v>0</v>
      </c>
      <c r="AO64">
        <f t="shared" si="26"/>
        <v>0</v>
      </c>
      <c r="AP64">
        <f t="shared" si="26"/>
        <v>-5.437095993404842E-9</v>
      </c>
      <c r="AQ64">
        <f t="shared" si="26"/>
        <v>-5.6799197685511395E-4</v>
      </c>
      <c r="AR64">
        <f t="shared" si="26"/>
        <v>-5.6799741395110732E-4</v>
      </c>
      <c r="AS64">
        <f t="shared" si="26"/>
        <v>-9.5497348004875346E-3</v>
      </c>
      <c r="AT64">
        <f t="shared" si="26"/>
        <v>-6.2409021758045224E-3</v>
      </c>
      <c r="AU64">
        <f t="shared" si="23"/>
        <v>-1.6358634390243165E-2</v>
      </c>
      <c r="AW64">
        <v>61</v>
      </c>
      <c r="AX64">
        <f>IF(Z64&gt;0, (R64*SUMPRODUCT(K64:$K$98, X64:$X$98)-K64*$AZ$3)/Z64, 0)</f>
        <v>-183015921.23973444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0.74578270000000002</v>
      </c>
      <c r="Q65" s="4">
        <f t="shared" si="21"/>
        <v>12.5</v>
      </c>
      <c r="R65">
        <f t="shared" si="0"/>
        <v>500000</v>
      </c>
      <c r="S65">
        <f t="shared" si="1"/>
        <v>-669112389.27045512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-50.999838482925036</v>
      </c>
      <c r="AC65">
        <f t="shared" si="2"/>
        <v>-45.536057336136267</v>
      </c>
      <c r="AE65">
        <f t="shared" si="3"/>
        <v>0</v>
      </c>
      <c r="AF65">
        <f t="shared" si="24"/>
        <v>0</v>
      </c>
      <c r="AG65">
        <f t="shared" si="24"/>
        <v>-8.5068028305724959E-7</v>
      </c>
      <c r="AH65">
        <f t="shared" si="5"/>
        <v>-0.10391117063945919</v>
      </c>
      <c r="AI65">
        <f t="shared" si="25"/>
        <v>-0.10391202131974225</v>
      </c>
      <c r="AJ65">
        <f t="shared" si="7"/>
        <v>-5.4637811467887687</v>
      </c>
      <c r="AK65">
        <f t="shared" si="22"/>
        <v>-3.5699886938047527</v>
      </c>
      <c r="AL65">
        <f t="shared" si="8"/>
        <v>-9.1376818619132649</v>
      </c>
      <c r="AN65">
        <f t="shared" si="26"/>
        <v>0</v>
      </c>
      <c r="AO65">
        <f t="shared" si="26"/>
        <v>0</v>
      </c>
      <c r="AP65">
        <f t="shared" si="26"/>
        <v>-1.1855650922769179E-9</v>
      </c>
      <c r="AQ65">
        <f t="shared" si="26"/>
        <v>-1.4481757607573732E-4</v>
      </c>
      <c r="AR65">
        <f t="shared" si="26"/>
        <v>-1.448187616408296E-4</v>
      </c>
      <c r="AS65">
        <f t="shared" si="26"/>
        <v>-7.6146918278080893E-3</v>
      </c>
      <c r="AT65">
        <f t="shared" si="26"/>
        <v>-4.9753756605092807E-3</v>
      </c>
      <c r="AU65">
        <f t="shared" si="23"/>
        <v>-1.2734886249958201E-2</v>
      </c>
      <c r="AW65">
        <v>62</v>
      </c>
      <c r="AX65">
        <f>IF(Z65&gt;0, (R65*SUMPRODUCT(K65:$K$98, X65:$X$98)-K65*$AZ$3)/Z65, 0)</f>
        <v>-669112389.27045512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0.77567720100000004</v>
      </c>
      <c r="Q66" s="4">
        <f t="shared" si="21"/>
        <v>12.5</v>
      </c>
      <c r="R66">
        <f t="shared" si="0"/>
        <v>500000</v>
      </c>
      <c r="S66">
        <f t="shared" si="1"/>
        <v>-2787494446.9926357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-45.536057336136267</v>
      </c>
      <c r="AC66">
        <f t="shared" si="2"/>
        <v>-40.657318994100187</v>
      </c>
      <c r="AE66">
        <f t="shared" si="3"/>
        <v>0</v>
      </c>
      <c r="AF66">
        <f t="shared" si="24"/>
        <v>0</v>
      </c>
      <c r="AG66">
        <f t="shared" si="24"/>
        <v>-1.8232017931894199E-7</v>
      </c>
      <c r="AH66">
        <f t="shared" si="5"/>
        <v>-2.6394132036309404E-2</v>
      </c>
      <c r="AI66">
        <f t="shared" si="25"/>
        <v>-2.6394314356488723E-2</v>
      </c>
      <c r="AJ66">
        <f t="shared" si="7"/>
        <v>-4.8787383420360797</v>
      </c>
      <c r="AK66">
        <f t="shared" si="22"/>
        <v>-3.1875240135295391</v>
      </c>
      <c r="AL66">
        <f t="shared" si="8"/>
        <v>-8.092656669922107</v>
      </c>
      <c r="AN66">
        <f t="shared" si="26"/>
        <v>0</v>
      </c>
      <c r="AO66">
        <f t="shared" si="26"/>
        <v>0</v>
      </c>
      <c r="AP66">
        <f t="shared" si="26"/>
        <v>-2.2686931158346633E-10</v>
      </c>
      <c r="AQ66">
        <f t="shared" si="26"/>
        <v>-3.2843421870738081E-5</v>
      </c>
      <c r="AR66">
        <f t="shared" si="26"/>
        <v>-3.2843648740049667E-5</v>
      </c>
      <c r="AS66">
        <f t="shared" si="26"/>
        <v>-6.0708365535190843E-3</v>
      </c>
      <c r="AT66">
        <f t="shared" si="26"/>
        <v>-3.9663814576452808E-3</v>
      </c>
      <c r="AU66">
        <f t="shared" si="23"/>
        <v>-1.0070061659904414E-2</v>
      </c>
      <c r="AW66">
        <v>63</v>
      </c>
      <c r="AX66">
        <f>IF(Z66&gt;0, (R66*SUMPRODUCT(K66:$K$98, X66:$X$98)-K66*$AZ$3)/Z66, 0)</f>
        <v>-2787494446.9926357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0.80557273399999996</v>
      </c>
      <c r="Q67" s="4">
        <f t="shared" si="21"/>
        <v>12.5</v>
      </c>
      <c r="R67">
        <f t="shared" ref="R67:R69" si="27">$C$6</f>
        <v>500000</v>
      </c>
      <c r="S67">
        <f t="shared" ref="S67:S69" si="28">AX67</f>
        <v>-13494947545.835037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-40.657318994100187</v>
      </c>
      <c r="AC67">
        <f t="shared" ref="AC67:AC69" si="29">S67*Z67</f>
        <v>-36.30120615929691</v>
      </c>
      <c r="AE67">
        <f t="shared" ref="AE67:AE69" si="30">$Z67*O67</f>
        <v>0</v>
      </c>
      <c r="AF67">
        <f t="shared" si="24"/>
        <v>0</v>
      </c>
      <c r="AG67">
        <f t="shared" si="24"/>
        <v>-3.3624812208422215E-8</v>
      </c>
      <c r="AH67">
        <f t="shared" ref="AH67:AH69" si="31">-X67*R67</f>
        <v>-5.874886612693214E-3</v>
      </c>
      <c r="AI67">
        <f t="shared" ref="AI67:AI69" si="32">SUM(AE67:AH67)</f>
        <v>-5.8749202375054221E-3</v>
      </c>
      <c r="AJ67">
        <f t="shared" ref="AJ67:AJ69" si="33">AB67-AC67</f>
        <v>-4.3561128348032767</v>
      </c>
      <c r="AK67">
        <f t="shared" si="22"/>
        <v>-2.8460123295870132</v>
      </c>
      <c r="AL67">
        <f t="shared" ref="AL67:AL69" si="34">SUM(AI67:AK67)</f>
        <v>-7.2080000846277947</v>
      </c>
      <c r="AN67">
        <f t="shared" si="26"/>
        <v>0</v>
      </c>
      <c r="AO67">
        <f t="shared" si="26"/>
        <v>0</v>
      </c>
      <c r="AP67">
        <f t="shared" si="26"/>
        <v>-3.7357934709500739E-11</v>
      </c>
      <c r="AQ67">
        <f t="shared" si="26"/>
        <v>-6.5271332711782435E-6</v>
      </c>
      <c r="AR67">
        <f t="shared" si="26"/>
        <v>-6.5271706291129527E-6</v>
      </c>
      <c r="AS67">
        <f t="shared" si="26"/>
        <v>-4.8397408991041934E-3</v>
      </c>
      <c r="AT67">
        <f t="shared" si="26"/>
        <v>-3.1619847311597717E-3</v>
      </c>
      <c r="AU67">
        <f t="shared" si="23"/>
        <v>-8.008252800893078E-3</v>
      </c>
      <c r="AW67">
        <v>64</v>
      </c>
      <c r="AX67">
        <f>IF(Z67&gt;0, (R67*SUMPRODUCT(K67:$K$98, X67:$X$98)-K67*$AZ$3)/Z67, 0)</f>
        <v>-13494947545.835037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0.83546826699999999</v>
      </c>
      <c r="Q68" s="4">
        <f t="shared" si="21"/>
        <v>12.5</v>
      </c>
      <c r="R68">
        <f t="shared" si="27"/>
        <v>500000</v>
      </c>
      <c r="S68">
        <f t="shared" si="28"/>
        <v>-77971444373.371078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-36.30120615929691</v>
      </c>
      <c r="AC68">
        <f t="shared" si="29"/>
        <v>-32.411796902300594</v>
      </c>
      <c r="AE68">
        <f t="shared" si="30"/>
        <v>0</v>
      </c>
      <c r="AF68">
        <f t="shared" si="24"/>
        <v>0</v>
      </c>
      <c r="AG68">
        <f t="shared" si="24"/>
        <v>-5.1961005023670431E-9</v>
      </c>
      <c r="AH68">
        <f t="shared" si="31"/>
        <v>-1.1236985433588382E-3</v>
      </c>
      <c r="AI68">
        <f t="shared" si="32"/>
        <v>-1.1237037394593405E-3</v>
      </c>
      <c r="AJ68">
        <f t="shared" si="33"/>
        <v>-3.8894092569963163</v>
      </c>
      <c r="AK68">
        <f t="shared" si="22"/>
        <v>-2.5410844311507841</v>
      </c>
      <c r="AL68">
        <f t="shared" si="34"/>
        <v>-6.4316173918865598</v>
      </c>
      <c r="AN68">
        <f t="shared" si="26"/>
        <v>0</v>
      </c>
      <c r="AO68">
        <f t="shared" si="26"/>
        <v>0</v>
      </c>
      <c r="AP68">
        <f t="shared" si="26"/>
        <v>-5.1544521356785723E-12</v>
      </c>
      <c r="AQ68">
        <f t="shared" si="26"/>
        <v>-1.1146917489444903E-6</v>
      </c>
      <c r="AR68">
        <f t="shared" si="26"/>
        <v>-1.1146969033966259E-6</v>
      </c>
      <c r="AS68">
        <f t="shared" si="26"/>
        <v>-3.8582344283217894E-3</v>
      </c>
      <c r="AT68">
        <f t="shared" si="26"/>
        <v>-2.5207168466272124E-3</v>
      </c>
      <c r="AU68">
        <f t="shared" si="23"/>
        <v>-6.3800659718523988E-3</v>
      </c>
      <c r="AW68">
        <v>65</v>
      </c>
      <c r="AX68">
        <f>IF(Z68&gt;0, (R68*SUMPRODUCT(K68:$K$98, X68:$X$98)-K68*$AZ$3)/Z68, 0)</f>
        <v>-77971444373.371078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500000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-32.411796902300594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-2.0784402009468172E-4</v>
      </c>
      <c r="AI69">
        <f t="shared" si="32"/>
        <v>-2.0784402009468172E-4</v>
      </c>
      <c r="AJ69">
        <f t="shared" si="33"/>
        <v>-32.411796902300594</v>
      </c>
      <c r="AK69">
        <f t="shared" si="22"/>
        <v>-2.2688257831610419</v>
      </c>
      <c r="AL69">
        <f t="shared" si="34"/>
        <v>-34.680830529481732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-1.840875762742347E-7</v>
      </c>
      <c r="AR69">
        <f t="shared" si="26"/>
        <v>-1.840875762742347E-7</v>
      </c>
      <c r="AS69">
        <f t="shared" si="26"/>
        <v>-2.8707148426590393E-2</v>
      </c>
      <c r="AT69">
        <f t="shared" si="26"/>
        <v>-2.0095003898613277E-3</v>
      </c>
      <c r="AU69">
        <f t="shared" si="23"/>
        <v>-3.0716832904027998E-2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40455.65372252548</v>
      </c>
      <c r="AO71" s="8">
        <f t="shared" si="47"/>
        <v>-4045.5653722525481</v>
      </c>
      <c r="AP71" s="8">
        <f t="shared" si="47"/>
        <v>-230.20536467582113</v>
      </c>
      <c r="AQ71" s="8">
        <f t="shared" si="47"/>
        <v>-32673.68800449228</v>
      </c>
      <c r="AR71" s="8">
        <f t="shared" si="47"/>
        <v>3506.1949811048426</v>
      </c>
      <c r="AS71" s="8">
        <f t="shared" si="47"/>
        <v>-3974.3933283218507</v>
      </c>
      <c r="AT71" s="8">
        <f t="shared" si="47"/>
        <v>1836.6381304933745</v>
      </c>
      <c r="AU71" s="8">
        <f t="shared" si="47"/>
        <v>1368.4397832763616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6" priority="1" operator="lessThan">
      <formula>0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85FE8-612D-40BB-B975-F51202B0097E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30978.227941699926</v>
      </c>
      <c r="K3">
        <v>1</v>
      </c>
      <c r="L3" s="2">
        <v>0</v>
      </c>
      <c r="O3">
        <f>$C$3</f>
        <v>30978.227941699926</v>
      </c>
      <c r="P3">
        <f>O3*C5</f>
        <v>3097.8227941699929</v>
      </c>
      <c r="Q3" s="4">
        <f>B8</f>
        <v>125.8175559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30978.227941699926</v>
      </c>
      <c r="AF3">
        <f t="shared" ref="AF3:AG34" si="4">-$Z3*P3</f>
        <v>-3097.8227941699929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27754.587591629934</v>
      </c>
      <c r="AJ3">
        <f t="shared" ref="AJ3:AJ66" si="7">AB3-AC3</f>
        <v>0</v>
      </c>
      <c r="AL3">
        <f t="shared" ref="AL3:AL66" si="8">SUM(AI3:AK3)</f>
        <v>27754.587591629934</v>
      </c>
      <c r="AN3">
        <f t="shared" ref="AN3:AU34" si="9">AE3*$K3</f>
        <v>30978.227941699926</v>
      </c>
      <c r="AO3">
        <f t="shared" si="9"/>
        <v>-3097.8227941699929</v>
      </c>
      <c r="AP3">
        <f t="shared" si="9"/>
        <v>-125.8175559</v>
      </c>
      <c r="AQ3">
        <f t="shared" si="9"/>
        <v>0</v>
      </c>
      <c r="AR3">
        <f t="shared" si="9"/>
        <v>27754.587591629934</v>
      </c>
      <c r="AS3">
        <f t="shared" si="9"/>
        <v>0</v>
      </c>
      <c r="AT3">
        <f t="shared" si="9"/>
        <v>0</v>
      </c>
      <c r="AU3">
        <f t="shared" si="9"/>
        <v>27754.587591629934</v>
      </c>
      <c r="AW3">
        <v>0</v>
      </c>
      <c r="AX3">
        <f>IF(Z3&gt;0, (R3*SUMPRODUCT(K3:$K$98, X3:$X$98)-K3*$AZ$3)/Z3, 0)</f>
        <v>0</v>
      </c>
      <c r="AZ3">
        <f>C6*SUMPRODUCT(X4:X98, K4:K98)/1</f>
        <v>26251.069123104902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2.4668070000000001E-3</v>
      </c>
      <c r="R4">
        <f t="shared" si="0"/>
        <v>1000000</v>
      </c>
      <c r="S4">
        <f t="shared" si="1"/>
        <v>1783.0762399698647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1760.8469726198746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-2466.8070000000002</v>
      </c>
      <c r="AI4">
        <f t="shared" si="6"/>
        <v>-2466.8070000000002</v>
      </c>
      <c r="AJ4">
        <f t="shared" si="7"/>
        <v>-1760.8469726198746</v>
      </c>
      <c r="AK4">
        <f>G4*SUM(AB4, AE4:AF4)</f>
        <v>0</v>
      </c>
      <c r="AL4">
        <f t="shared" si="8"/>
        <v>-4227.6539726198753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-2301.3406101315422</v>
      </c>
      <c r="AR4">
        <f t="shared" si="9"/>
        <v>-2301.3406101315422</v>
      </c>
      <c r="AS4">
        <f t="shared" si="9"/>
        <v>-1642.7343713218347</v>
      </c>
      <c r="AT4">
        <f t="shared" si="9"/>
        <v>0</v>
      </c>
      <c r="AU4">
        <f t="shared" si="9"/>
        <v>-3944.0749814533774</v>
      </c>
      <c r="AW4">
        <v>1</v>
      </c>
      <c r="AX4">
        <f>IF(Z4&gt;0, (R4*SUMPRODUCT(K4:$K$98, X4:$X$98)-K4*$AZ$3)/Z4, 0)</f>
        <v>1783.0762399698647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2.4706089999999999E-3</v>
      </c>
      <c r="Q5" s="4">
        <f t="shared" ref="Q5:Q68" si="21">$C$8</f>
        <v>12.5</v>
      </c>
      <c r="R5">
        <f t="shared" si="0"/>
        <v>1000000</v>
      </c>
      <c r="S5">
        <f t="shared" si="1"/>
        <v>1540.4030198312284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1760.8469726198746</v>
      </c>
      <c r="AC5">
        <f t="shared" si="2"/>
        <v>1502.2288333353863</v>
      </c>
      <c r="AE5">
        <f t="shared" si="3"/>
        <v>0</v>
      </c>
      <c r="AF5">
        <f t="shared" si="4"/>
        <v>0</v>
      </c>
      <c r="AG5">
        <f t="shared" si="4"/>
        <v>-12.190225658444692</v>
      </c>
      <c r="AH5">
        <f t="shared" si="5"/>
        <v>-2439.8083944245368</v>
      </c>
      <c r="AI5">
        <f t="shared" si="6"/>
        <v>-2451.9986200829817</v>
      </c>
      <c r="AJ5">
        <f t="shared" si="7"/>
        <v>258.61813928448828</v>
      </c>
      <c r="AK5">
        <f>G5*SUM(AB5, AE5:AF5)</f>
        <v>72.194725877414854</v>
      </c>
      <c r="AL5">
        <f t="shared" si="8"/>
        <v>-2121.1857549210786</v>
      </c>
      <c r="AN5">
        <f t="shared" si="9"/>
        <v>0</v>
      </c>
      <c r="AO5">
        <f t="shared" si="9"/>
        <v>0</v>
      </c>
      <c r="AP5">
        <f t="shared" si="9"/>
        <v>-10.423959697771215</v>
      </c>
      <c r="AQ5">
        <f t="shared" si="9"/>
        <v>-2086.2997196567162</v>
      </c>
      <c r="AR5">
        <f t="shared" si="9"/>
        <v>-2096.7236793544876</v>
      </c>
      <c r="AS5">
        <f t="shared" si="9"/>
        <v>221.14644441766956</v>
      </c>
      <c r="AT5">
        <f t="shared" si="9"/>
        <v>61.734288931434669</v>
      </c>
      <c r="AU5">
        <f t="shared" si="9"/>
        <v>-1813.8429460053833</v>
      </c>
      <c r="AW5">
        <v>2</v>
      </c>
      <c r="AX5">
        <f>IF(Z5&gt;0, (R5*SUMPRODUCT(K5:$K$98, X5:$X$98)-K5*$AZ$3)/Z5, 0)</f>
        <v>1540.4030198312284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2.4744120000000001E-3</v>
      </c>
      <c r="Q6" s="4">
        <f t="shared" si="21"/>
        <v>12.5</v>
      </c>
      <c r="R6">
        <f t="shared" si="0"/>
        <v>1000000</v>
      </c>
      <c r="S6">
        <f t="shared" si="1"/>
        <v>1674.9765114914148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1502.2288333353863</v>
      </c>
      <c r="AC6">
        <f t="shared" si="2"/>
        <v>1613.0907873283977</v>
      </c>
      <c r="AE6">
        <f t="shared" si="3"/>
        <v>0</v>
      </c>
      <c r="AF6">
        <f t="shared" si="4"/>
        <v>0</v>
      </c>
      <c r="AG6">
        <f t="shared" si="4"/>
        <v>-12.038159761208282</v>
      </c>
      <c r="AH6">
        <f t="shared" si="5"/>
        <v>-2413.0912521570763</v>
      </c>
      <c r="AI6">
        <f t="shared" si="6"/>
        <v>-2425.1294119182844</v>
      </c>
      <c r="AJ6">
        <f t="shared" si="7"/>
        <v>-110.86195399301141</v>
      </c>
      <c r="AK6">
        <f>G6*SUM(AB6, AE6:AF6)</f>
        <v>87.88038675012011</v>
      </c>
      <c r="AL6">
        <f t="shared" si="8"/>
        <v>-2448.1109791611757</v>
      </c>
      <c r="AN6">
        <f t="shared" si="9"/>
        <v>0</v>
      </c>
      <c r="AO6">
        <f t="shared" si="9"/>
        <v>0</v>
      </c>
      <c r="AP6">
        <f t="shared" si="9"/>
        <v>-9.2863571762109345</v>
      </c>
      <c r="AQ6">
        <f t="shared" si="9"/>
        <v>-1861.4827939508505</v>
      </c>
      <c r="AR6">
        <f t="shared" si="9"/>
        <v>-1870.7691511270611</v>
      </c>
      <c r="AS6">
        <f t="shared" si="9"/>
        <v>-85.520023197335902</v>
      </c>
      <c r="AT6">
        <f t="shared" si="9"/>
        <v>67.791811733129762</v>
      </c>
      <c r="AU6">
        <f t="shared" si="9"/>
        <v>-1888.4973625912673</v>
      </c>
      <c r="AW6">
        <v>3</v>
      </c>
      <c r="AX6">
        <f>IF(Z6&gt;0, (R6*SUMPRODUCT(K6:$K$98, X6:$X$98)-K6*$AZ$3)/Z6, 0)</f>
        <v>1674.9765114914148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2.4791650000000002E-3</v>
      </c>
      <c r="Q7" s="4">
        <f t="shared" si="21"/>
        <v>12.5</v>
      </c>
      <c r="R7">
        <f t="shared" si="0"/>
        <v>1000000</v>
      </c>
      <c r="S7">
        <f t="shared" si="1"/>
        <v>1658.6915978384291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1613.0907873283977</v>
      </c>
      <c r="AC7">
        <f t="shared" si="2"/>
        <v>1577.4732434853031</v>
      </c>
      <c r="AE7">
        <f t="shared" si="3"/>
        <v>0</v>
      </c>
      <c r="AF7">
        <f t="shared" si="4"/>
        <v>0</v>
      </c>
      <c r="AG7">
        <f t="shared" si="4"/>
        <v>-11.887933579251802</v>
      </c>
      <c r="AH7">
        <f t="shared" si="5"/>
        <v>-2387.5667475516743</v>
      </c>
      <c r="AI7">
        <f t="shared" si="6"/>
        <v>-2399.454681130926</v>
      </c>
      <c r="AJ7">
        <f t="shared" si="7"/>
        <v>35.617543843094609</v>
      </c>
      <c r="AK7">
        <f>G7*SUM(AB7, AE7:AF7)</f>
        <v>79.202757657824321</v>
      </c>
      <c r="AL7">
        <f t="shared" si="8"/>
        <v>-2284.6343796300071</v>
      </c>
      <c r="AN7">
        <f t="shared" si="9"/>
        <v>0</v>
      </c>
      <c r="AO7">
        <f t="shared" si="9"/>
        <v>0</v>
      </c>
      <c r="AP7">
        <f t="shared" si="9"/>
        <v>-8.3436185904467877</v>
      </c>
      <c r="AQ7">
        <f t="shared" si="9"/>
        <v>-1675.7282641259928</v>
      </c>
      <c r="AR7">
        <f t="shared" si="9"/>
        <v>-1684.0718827164394</v>
      </c>
      <c r="AS7">
        <f t="shared" si="9"/>
        <v>24.998390088077986</v>
      </c>
      <c r="AT7">
        <f t="shared" si="9"/>
        <v>55.588937875783976</v>
      </c>
      <c r="AU7">
        <f t="shared" si="9"/>
        <v>-1603.4845547525774</v>
      </c>
      <c r="AW7">
        <v>4</v>
      </c>
      <c r="AX7">
        <f>IF(Z7&gt;0, (R7*SUMPRODUCT(K7:$K$98, X7:$X$98)-K7*$AZ$3)/Z7, 0)</f>
        <v>1658.6915978384291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2.4848679999999999E-3</v>
      </c>
      <c r="Q8" s="4">
        <f t="shared" si="21"/>
        <v>12.5</v>
      </c>
      <c r="R8">
        <f t="shared" si="0"/>
        <v>1000000</v>
      </c>
      <c r="S8">
        <f t="shared" si="1"/>
        <v>1201.0498751003045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1577.4732434853031</v>
      </c>
      <c r="AC8">
        <f t="shared" si="2"/>
        <v>1127.9793744813869</v>
      </c>
      <c r="AE8">
        <f t="shared" si="3"/>
        <v>0</v>
      </c>
      <c r="AF8">
        <f t="shared" si="4"/>
        <v>0</v>
      </c>
      <c r="AG8">
        <f t="shared" si="4"/>
        <v>-11.739514297722076</v>
      </c>
      <c r="AH8">
        <f t="shared" si="5"/>
        <v>-2363.1956589766614</v>
      </c>
      <c r="AI8">
        <f t="shared" si="6"/>
        <v>-2374.9351732743835</v>
      </c>
      <c r="AJ8">
        <f t="shared" si="7"/>
        <v>449.49386900391619</v>
      </c>
      <c r="AK8">
        <f>G8*SUM(AB8, AE8:AF8)</f>
        <v>33.600180086236954</v>
      </c>
      <c r="AL8">
        <f t="shared" si="8"/>
        <v>-1891.8411241842302</v>
      </c>
      <c r="AN8">
        <f t="shared" si="9"/>
        <v>0</v>
      </c>
      <c r="AO8">
        <f t="shared" si="9"/>
        <v>0</v>
      </c>
      <c r="AP8">
        <f t="shared" si="9"/>
        <v>-7.6910759018974275</v>
      </c>
      <c r="AQ8">
        <f t="shared" si="9"/>
        <v>-1548.234170791101</v>
      </c>
      <c r="AR8">
        <f t="shared" si="9"/>
        <v>-1555.9252466929984</v>
      </c>
      <c r="AS8">
        <f t="shared" si="9"/>
        <v>294.48334711917931</v>
      </c>
      <c r="AT8">
        <f t="shared" si="9"/>
        <v>22.012966533957432</v>
      </c>
      <c r="AU8">
        <f t="shared" si="9"/>
        <v>-1239.4289330398615</v>
      </c>
      <c r="AW8">
        <v>5</v>
      </c>
      <c r="AX8">
        <f>IF(Z8&gt;0, (R8*SUMPRODUCT(K8:$K$98, X8:$X$98)-K8*$AZ$3)/Z8, 0)</f>
        <v>1201.0498751003045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2.4943740000000002E-3</v>
      </c>
      <c r="Q9" s="4">
        <f t="shared" si="21"/>
        <v>12.5</v>
      </c>
      <c r="R9">
        <f t="shared" si="0"/>
        <v>1000000</v>
      </c>
      <c r="S9">
        <f t="shared" si="1"/>
        <v>528.59215933932546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1127.9793744813869</v>
      </c>
      <c r="AC9">
        <f t="shared" si="2"/>
        <v>490.23059469927466</v>
      </c>
      <c r="AE9">
        <f t="shared" si="3"/>
        <v>0</v>
      </c>
      <c r="AF9">
        <f t="shared" si="4"/>
        <v>0</v>
      </c>
      <c r="AG9">
        <f t="shared" si="4"/>
        <v>-11.592836415507989</v>
      </c>
      <c r="AH9">
        <f t="shared" si="5"/>
        <v>-2342.6191389492969</v>
      </c>
      <c r="AI9">
        <f t="shared" si="6"/>
        <v>-2354.2119753648049</v>
      </c>
      <c r="AJ9">
        <f t="shared" si="7"/>
        <v>637.74877978211225</v>
      </c>
      <c r="AK9">
        <f t="shared" ref="AK9:AK72" si="22">G9*SUM(AB9:AB9, AE9:AF9)</f>
        <v>6.6550783094401824</v>
      </c>
      <c r="AL9">
        <f t="shared" si="8"/>
        <v>-1709.8081172732525</v>
      </c>
      <c r="AN9">
        <f t="shared" si="9"/>
        <v>0</v>
      </c>
      <c r="AO9">
        <f t="shared" si="9"/>
        <v>0</v>
      </c>
      <c r="AP9">
        <f t="shared" si="9"/>
        <v>-7.1928977394798119</v>
      </c>
      <c r="AQ9">
        <f t="shared" si="9"/>
        <v>-1453.5027757719099</v>
      </c>
      <c r="AR9">
        <f t="shared" si="9"/>
        <v>-1460.6956735113897</v>
      </c>
      <c r="AS9">
        <f t="shared" si="9"/>
        <v>395.69796312438979</v>
      </c>
      <c r="AT9">
        <f t="shared" si="9"/>
        <v>4.1292135946986726</v>
      </c>
      <c r="AU9">
        <f t="shared" si="9"/>
        <v>-1060.8684967923014</v>
      </c>
      <c r="AW9">
        <v>6</v>
      </c>
      <c r="AX9">
        <f>IF(Z9&gt;0, (R9*SUMPRODUCT(K9:$K$98, X9:$X$98)-K9*$AZ$3)/Z9, 0)</f>
        <v>528.59215933932546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2.5048309999999999E-3</v>
      </c>
      <c r="Q10" s="4">
        <f t="shared" si="21"/>
        <v>12.5</v>
      </c>
      <c r="R10">
        <f t="shared" si="0"/>
        <v>1000000</v>
      </c>
      <c r="S10">
        <f t="shared" si="1"/>
        <v>-139.0316037694991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490.23059469927466</v>
      </c>
      <c r="AC10">
        <f t="shared" si="2"/>
        <v>-127.32925757064004</v>
      </c>
      <c r="AE10">
        <f t="shared" si="3"/>
        <v>0</v>
      </c>
      <c r="AF10">
        <f t="shared" si="4"/>
        <v>0</v>
      </c>
      <c r="AG10">
        <f t="shared" si="4"/>
        <v>-11.447869955321416</v>
      </c>
      <c r="AH10">
        <f t="shared" si="5"/>
        <v>-2323.0476825194633</v>
      </c>
      <c r="AI10">
        <f t="shared" si="6"/>
        <v>-2334.4955524747847</v>
      </c>
      <c r="AJ10">
        <f t="shared" si="7"/>
        <v>617.5598522699147</v>
      </c>
      <c r="AK10">
        <f t="shared" si="22"/>
        <v>2.0099454382670263</v>
      </c>
      <c r="AL10">
        <f t="shared" si="8"/>
        <v>-1714.9257547666029</v>
      </c>
      <c r="AN10">
        <f t="shared" si="9"/>
        <v>0</v>
      </c>
      <c r="AO10">
        <f t="shared" si="9"/>
        <v>0</v>
      </c>
      <c r="AP10">
        <f t="shared" si="9"/>
        <v>-6.7384041066761542</v>
      </c>
      <c r="AQ10">
        <f t="shared" si="9"/>
        <v>-1367.383985403962</v>
      </c>
      <c r="AR10">
        <f t="shared" si="9"/>
        <v>-1374.1223895106382</v>
      </c>
      <c r="AS10">
        <f t="shared" si="9"/>
        <v>363.50586274082775</v>
      </c>
      <c r="AT10">
        <f t="shared" si="9"/>
        <v>1.1830868666635959</v>
      </c>
      <c r="AU10">
        <f t="shared" si="9"/>
        <v>-1009.4334399031469</v>
      </c>
      <c r="AW10">
        <v>7</v>
      </c>
      <c r="AX10">
        <f>IF(Z10&gt;0, (R10*SUMPRODUCT(K10:$K$98, X10:$X$98)-K10*$AZ$3)/Z10, 0)</f>
        <v>-139.0316037694991</v>
      </c>
    </row>
    <row r="11" spans="1:52" x14ac:dyDescent="0.25">
      <c r="A11" t="s">
        <v>33</v>
      </c>
      <c r="C11" s="12">
        <f>AU100</f>
        <v>1281.6339934184896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2.5162380000000001E-3</v>
      </c>
      <c r="Q11" s="4">
        <f t="shared" si="21"/>
        <v>12.5</v>
      </c>
      <c r="R11">
        <f t="shared" si="0"/>
        <v>1000000</v>
      </c>
      <c r="S11">
        <f t="shared" si="1"/>
        <v>-802.05601896861367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-127.32925757064004</v>
      </c>
      <c r="AC11">
        <f t="shared" si="2"/>
        <v>-725.35287959246125</v>
      </c>
      <c r="AE11">
        <f t="shared" si="3"/>
        <v>0</v>
      </c>
      <c r="AF11">
        <f t="shared" si="4"/>
        <v>0</v>
      </c>
      <c r="AG11">
        <f t="shared" si="4"/>
        <v>-11.304585690367563</v>
      </c>
      <c r="AH11">
        <f t="shared" si="5"/>
        <v>-2304.4452320510436</v>
      </c>
      <c r="AI11">
        <f t="shared" si="6"/>
        <v>-2315.7498177414113</v>
      </c>
      <c r="AJ11">
        <f t="shared" si="7"/>
        <v>598.02362202182121</v>
      </c>
      <c r="AK11">
        <f t="shared" si="22"/>
        <v>-0.30559021816953608</v>
      </c>
      <c r="AL11">
        <f t="shared" si="8"/>
        <v>-1718.0317859377597</v>
      </c>
      <c r="AN11">
        <f t="shared" si="9"/>
        <v>0</v>
      </c>
      <c r="AO11">
        <f t="shared" si="9"/>
        <v>0</v>
      </c>
      <c r="AP11">
        <f t="shared" si="9"/>
        <v>-6.3227524108103559</v>
      </c>
      <c r="AQ11">
        <f t="shared" si="9"/>
        <v>-1288.8961210623027</v>
      </c>
      <c r="AR11">
        <f t="shared" si="9"/>
        <v>-1295.2188734731133</v>
      </c>
      <c r="AS11">
        <f t="shared" si="9"/>
        <v>334.47977674067846</v>
      </c>
      <c r="AT11">
        <f t="shared" si="9"/>
        <v>-0.17091924830981339</v>
      </c>
      <c r="AU11">
        <f t="shared" si="9"/>
        <v>-960.91001598074456</v>
      </c>
      <c r="AW11">
        <v>8</v>
      </c>
      <c r="AX11">
        <f>IF(Z11&gt;0, (R11*SUMPRODUCT(K11:$K$98, X11:$X$98)-K11*$AZ$3)/Z11, 0)</f>
        <v>-802.05601896861367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2.529547E-3</v>
      </c>
      <c r="Q12" s="4">
        <f t="shared" si="21"/>
        <v>12.5</v>
      </c>
      <c r="R12">
        <f t="shared" si="0"/>
        <v>1000000</v>
      </c>
      <c r="S12">
        <f t="shared" si="1"/>
        <v>-1438.3768111027687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-725.35287959246125</v>
      </c>
      <c r="AC12">
        <f t="shared" si="2"/>
        <v>-1284.521624037965</v>
      </c>
      <c r="AE12">
        <f t="shared" si="3"/>
        <v>0</v>
      </c>
      <c r="AF12">
        <f t="shared" si="4"/>
        <v>0</v>
      </c>
      <c r="AG12">
        <f t="shared" si="4"/>
        <v>-11.162944352644574</v>
      </c>
      <c r="AH12">
        <f t="shared" si="5"/>
        <v>-2287.638465544976</v>
      </c>
      <c r="AI12">
        <f t="shared" si="6"/>
        <v>-2298.8014098976205</v>
      </c>
      <c r="AJ12">
        <f t="shared" si="7"/>
        <v>559.16874444550376</v>
      </c>
      <c r="AK12">
        <f t="shared" si="22"/>
        <v>-1.6683116230626609</v>
      </c>
      <c r="AL12">
        <f t="shared" si="8"/>
        <v>-1741.3009770751794</v>
      </c>
      <c r="AN12">
        <f t="shared" si="9"/>
        <v>0</v>
      </c>
      <c r="AO12">
        <f t="shared" si="9"/>
        <v>0</v>
      </c>
      <c r="AP12">
        <f t="shared" si="9"/>
        <v>-5.9332235933761694</v>
      </c>
      <c r="AQ12">
        <f t="shared" si="9"/>
        <v>-1215.9041636421632</v>
      </c>
      <c r="AR12">
        <f t="shared" si="9"/>
        <v>-1221.8373872355392</v>
      </c>
      <c r="AS12">
        <f t="shared" si="9"/>
        <v>297.20413202961225</v>
      </c>
      <c r="AT12">
        <f t="shared" si="9"/>
        <v>-0.88672536298311466</v>
      </c>
      <c r="AU12">
        <f t="shared" si="9"/>
        <v>-925.51998056891011</v>
      </c>
      <c r="AW12">
        <v>9</v>
      </c>
      <c r="AX12">
        <f>IF(Z12&gt;0, (R12*SUMPRODUCT(K12:$K$98, X12:$X$98)-K12*$AZ$3)/Z12, 0)</f>
        <v>-1438.3768111027687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2.543806E-3</v>
      </c>
      <c r="Q13" s="4">
        <f t="shared" si="21"/>
        <v>12.5</v>
      </c>
      <c r="R13">
        <f t="shared" si="0"/>
        <v>1000000</v>
      </c>
      <c r="S13">
        <f t="shared" si="1"/>
        <v>-2053.3893672323748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-1284.521624037965</v>
      </c>
      <c r="AC13">
        <f t="shared" si="2"/>
        <v>-1810.7474987781115</v>
      </c>
      <c r="AE13">
        <f t="shared" si="3"/>
        <v>0</v>
      </c>
      <c r="AF13">
        <f t="shared" si="4"/>
        <v>0</v>
      </c>
      <c r="AG13">
        <f t="shared" si="4"/>
        <v>-11.022918544296205</v>
      </c>
      <c r="AH13">
        <f t="shared" si="5"/>
        <v>-2271.7091857538708</v>
      </c>
      <c r="AI13">
        <f t="shared" si="6"/>
        <v>-2282.7321042981671</v>
      </c>
      <c r="AJ13">
        <f t="shared" si="7"/>
        <v>526.22587474014654</v>
      </c>
      <c r="AK13">
        <f t="shared" si="22"/>
        <v>-2.5690432480759302</v>
      </c>
      <c r="AL13">
        <f t="shared" si="8"/>
        <v>-1759.0752728060966</v>
      </c>
      <c r="AN13">
        <f t="shared" si="9"/>
        <v>0</v>
      </c>
      <c r="AO13">
        <f t="shared" si="9"/>
        <v>0</v>
      </c>
      <c r="AP13">
        <f t="shared" si="9"/>
        <v>-5.5691999882758889</v>
      </c>
      <c r="AQ13">
        <f t="shared" si="9"/>
        <v>-1147.7543556024227</v>
      </c>
      <c r="AR13">
        <f t="shared" si="9"/>
        <v>-1153.3235555906988</v>
      </c>
      <c r="AS13">
        <f t="shared" si="9"/>
        <v>265.86943590812962</v>
      </c>
      <c r="AT13">
        <f t="shared" si="9"/>
        <v>-1.2979788945703612</v>
      </c>
      <c r="AU13">
        <f t="shared" si="9"/>
        <v>-888.75209857713946</v>
      </c>
      <c r="AW13">
        <v>10</v>
      </c>
      <c r="AX13">
        <f>IF(Z13&gt;0, (R13*SUMPRODUCT(K13:$K$98, X13:$X$98)-K13*$AZ$3)/Z13, 0)</f>
        <v>-2053.3893672323748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2.5599659999999999E-3</v>
      </c>
      <c r="Q14" s="4">
        <f t="shared" si="21"/>
        <v>12.5</v>
      </c>
      <c r="R14">
        <f t="shared" si="0"/>
        <v>1000000</v>
      </c>
      <c r="S14">
        <f t="shared" si="1"/>
        <v>-1765.6593223161808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-1810.7474987781115</v>
      </c>
      <c r="AC14">
        <f t="shared" si="2"/>
        <v>-1537.4614239505499</v>
      </c>
      <c r="AE14">
        <f t="shared" si="3"/>
        <v>0</v>
      </c>
      <c r="AF14">
        <f t="shared" si="4"/>
        <v>0</v>
      </c>
      <c r="AG14">
        <f t="shared" si="4"/>
        <v>-10.884471062159076</v>
      </c>
      <c r="AH14">
        <f t="shared" si="5"/>
        <v>-2257.4637355334221</v>
      </c>
      <c r="AI14">
        <f t="shared" si="6"/>
        <v>-2268.3482065955814</v>
      </c>
      <c r="AJ14">
        <f t="shared" si="7"/>
        <v>-273.28607482756161</v>
      </c>
      <c r="AK14">
        <f t="shared" si="22"/>
        <v>-126.75232491446782</v>
      </c>
      <c r="AL14">
        <f t="shared" si="8"/>
        <v>-2668.3866063376108</v>
      </c>
      <c r="AN14">
        <f t="shared" si="9"/>
        <v>0</v>
      </c>
      <c r="AO14">
        <f t="shared" si="9"/>
        <v>0</v>
      </c>
      <c r="AP14">
        <f t="shared" si="9"/>
        <v>-4.9100455587285206</v>
      </c>
      <c r="AQ14">
        <f t="shared" si="9"/>
        <v>-1018.3544726561909</v>
      </c>
      <c r="AR14">
        <f t="shared" si="9"/>
        <v>-1023.2645182149195</v>
      </c>
      <c r="AS14">
        <f t="shared" si="9"/>
        <v>-123.28087146416156</v>
      </c>
      <c r="AT14">
        <f t="shared" si="9"/>
        <v>-57.178680199581883</v>
      </c>
      <c r="AU14">
        <f t="shared" si="9"/>
        <v>-1203.7240698786629</v>
      </c>
      <c r="AW14">
        <v>11</v>
      </c>
      <c r="AX14">
        <f>IF(Z14&gt;0, (R14*SUMPRODUCT(K14:$K$98, X14:$X$98)-K14*$AZ$3)/Z14, 0)</f>
        <v>-1765.6593223161808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2.5827799999999998E-3</v>
      </c>
      <c r="Q15" s="4">
        <f t="shared" si="21"/>
        <v>12.5</v>
      </c>
      <c r="R15">
        <f t="shared" si="0"/>
        <v>1000000</v>
      </c>
      <c r="S15">
        <f t="shared" si="1"/>
        <v>-1496.8924199163175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-1537.4614239505499</v>
      </c>
      <c r="AC15">
        <f t="shared" si="2"/>
        <v>-1287.0297980085452</v>
      </c>
      <c r="AE15">
        <f t="shared" si="3"/>
        <v>0</v>
      </c>
      <c r="AF15">
        <f t="shared" si="4"/>
        <v>0</v>
      </c>
      <c r="AG15">
        <f t="shared" si="4"/>
        <v>-10.747514157367563</v>
      </c>
      <c r="AH15">
        <f t="shared" si="5"/>
        <v>-2248.9755335938571</v>
      </c>
      <c r="AI15">
        <f t="shared" si="6"/>
        <v>-2259.7230477512248</v>
      </c>
      <c r="AJ15">
        <f t="shared" si="7"/>
        <v>-250.43162594200476</v>
      </c>
      <c r="AK15">
        <f t="shared" si="22"/>
        <v>-107.6222996765385</v>
      </c>
      <c r="AL15">
        <f t="shared" si="8"/>
        <v>-2617.7769733697683</v>
      </c>
      <c r="AN15">
        <f t="shared" si="9"/>
        <v>0</v>
      </c>
      <c r="AO15">
        <f t="shared" si="9"/>
        <v>0</v>
      </c>
      <c r="AP15">
        <f t="shared" si="9"/>
        <v>-4.3288067282795204</v>
      </c>
      <c r="AQ15">
        <f t="shared" si="9"/>
        <v>-905.82624772663189</v>
      </c>
      <c r="AR15">
        <f t="shared" si="9"/>
        <v>-910.15505445491146</v>
      </c>
      <c r="AS15">
        <f t="shared" si="9"/>
        <v>-100.86705553289138</v>
      </c>
      <c r="AT15">
        <f t="shared" si="9"/>
        <v>-43.347338568830871</v>
      </c>
      <c r="AU15">
        <f t="shared" si="9"/>
        <v>-1054.3694485566339</v>
      </c>
      <c r="AW15">
        <v>12</v>
      </c>
      <c r="AX15">
        <f>IF(Z15&gt;0, (R15*SUMPRODUCT(K15:$K$98, X15:$X$98)-K15*$AZ$3)/Z15, 0)</f>
        <v>-1496.8924199163175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2.6093969999999998E-3</v>
      </c>
      <c r="Q16" s="4">
        <f t="shared" si="21"/>
        <v>12.5</v>
      </c>
      <c r="R16">
        <f t="shared" si="0"/>
        <v>1000000</v>
      </c>
      <c r="S16">
        <f t="shared" si="1"/>
        <v>-1248.600482669382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-1287.0297980085452</v>
      </c>
      <c r="AC16">
        <f t="shared" si="2"/>
        <v>-1060.0113148439304</v>
      </c>
      <c r="AE16">
        <f t="shared" si="3"/>
        <v>0</v>
      </c>
      <c r="AF16">
        <f t="shared" si="4"/>
        <v>0</v>
      </c>
      <c r="AG16">
        <f t="shared" si="4"/>
        <v>-10.611994484594195</v>
      </c>
      <c r="AH16">
        <f t="shared" si="5"/>
        <v>-2243.5624959753954</v>
      </c>
      <c r="AI16">
        <f t="shared" si="6"/>
        <v>-2254.1744904599896</v>
      </c>
      <c r="AJ16">
        <f t="shared" si="7"/>
        <v>-227.01848316461474</v>
      </c>
      <c r="AK16">
        <f t="shared" si="22"/>
        <v>-90.092085860598175</v>
      </c>
      <c r="AL16">
        <f t="shared" si="8"/>
        <v>-2571.2850594852025</v>
      </c>
      <c r="AN16">
        <f t="shared" si="9"/>
        <v>0</v>
      </c>
      <c r="AO16">
        <f t="shared" si="9"/>
        <v>0</v>
      </c>
      <c r="AP16">
        <f t="shared" si="9"/>
        <v>-3.8162706122378327</v>
      </c>
      <c r="AQ16">
        <f t="shared" si="9"/>
        <v>-806.82680645374239</v>
      </c>
      <c r="AR16">
        <f t="shared" si="9"/>
        <v>-810.64307706598026</v>
      </c>
      <c r="AS16">
        <f t="shared" si="9"/>
        <v>-81.640069356769772</v>
      </c>
      <c r="AT16">
        <f t="shared" si="9"/>
        <v>-32.398789894221849</v>
      </c>
      <c r="AU16">
        <f t="shared" si="9"/>
        <v>-924.68193631697181</v>
      </c>
      <c r="AW16">
        <v>13</v>
      </c>
      <c r="AX16">
        <f>IF(Z16&gt;0, (R16*SUMPRODUCT(K16:$K$98, X16:$X$98)-K16*$AZ$3)/Z16, 0)</f>
        <v>-1248.600482669382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2.6360139999999999E-3</v>
      </c>
      <c r="Q17" s="4">
        <f t="shared" si="21"/>
        <v>12.5</v>
      </c>
      <c r="R17">
        <f t="shared" si="0"/>
        <v>1000000</v>
      </c>
      <c r="S17">
        <f t="shared" si="1"/>
        <v>-1020.4448359834934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-1060.0113148439304</v>
      </c>
      <c r="AC17">
        <f t="shared" si="2"/>
        <v>-855.36961157335008</v>
      </c>
      <c r="AE17">
        <f t="shared" si="3"/>
        <v>0</v>
      </c>
      <c r="AF17">
        <f t="shared" si="4"/>
        <v>0</v>
      </c>
      <c r="AG17">
        <f t="shared" si="4"/>
        <v>-10.477901173718941</v>
      </c>
      <c r="AH17">
        <f t="shared" si="5"/>
        <v>-2237.8692823450465</v>
      </c>
      <c r="AI17">
        <f t="shared" si="6"/>
        <v>-2248.3471835187656</v>
      </c>
      <c r="AJ17">
        <f t="shared" si="7"/>
        <v>-204.64170327058036</v>
      </c>
      <c r="AK17">
        <f t="shared" si="22"/>
        <v>-74.200792039075139</v>
      </c>
      <c r="AL17">
        <f t="shared" si="8"/>
        <v>-2527.1896788284212</v>
      </c>
      <c r="AN17">
        <f t="shared" si="9"/>
        <v>0</v>
      </c>
      <c r="AO17">
        <f t="shared" si="9"/>
        <v>0</v>
      </c>
      <c r="AP17">
        <f t="shared" si="9"/>
        <v>-3.364328717280185</v>
      </c>
      <c r="AQ17">
        <f t="shared" si="9"/>
        <v>-718.55305440339271</v>
      </c>
      <c r="AR17">
        <f t="shared" si="9"/>
        <v>-721.91738312067298</v>
      </c>
      <c r="AS17">
        <f t="shared" si="9"/>
        <v>-65.708002743261204</v>
      </c>
      <c r="AT17">
        <f t="shared" si="9"/>
        <v>-23.824986642185682</v>
      </c>
      <c r="AU17">
        <f t="shared" si="9"/>
        <v>-811.45037250611983</v>
      </c>
      <c r="AW17">
        <v>14</v>
      </c>
      <c r="AX17">
        <f>IF(Z17&gt;0, (R17*SUMPRODUCT(K17:$K$98, X17:$X$98)-K17*$AZ$3)/Z17, 0)</f>
        <v>-1020.4448359834934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2.6635809999999999E-3</v>
      </c>
      <c r="Q18" s="4">
        <f t="shared" si="21"/>
        <v>12.5</v>
      </c>
      <c r="R18">
        <f t="shared" si="0"/>
        <v>1000000</v>
      </c>
      <c r="S18">
        <f t="shared" si="1"/>
        <v>-810.55092199784815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-855.36961157335008</v>
      </c>
      <c r="AC18">
        <f t="shared" si="2"/>
        <v>-670.82578229430692</v>
      </c>
      <c r="AE18">
        <f t="shared" si="3"/>
        <v>0</v>
      </c>
      <c r="AF18">
        <f t="shared" si="4"/>
        <v>0</v>
      </c>
      <c r="AG18">
        <f t="shared" si="4"/>
        <v>-10.345213423495554</v>
      </c>
      <c r="AH18">
        <f t="shared" si="5"/>
        <v>-2232.6990788956373</v>
      </c>
      <c r="AI18">
        <f t="shared" si="6"/>
        <v>-2243.0442923191326</v>
      </c>
      <c r="AJ18">
        <f t="shared" si="7"/>
        <v>-184.54382927904317</v>
      </c>
      <c r="AK18">
        <f t="shared" si="22"/>
        <v>-59.87587281013451</v>
      </c>
      <c r="AL18">
        <f t="shared" si="8"/>
        <v>-2487.4639944083101</v>
      </c>
      <c r="AN18">
        <f t="shared" si="9"/>
        <v>0</v>
      </c>
      <c r="AO18">
        <f t="shared" si="9"/>
        <v>0</v>
      </c>
      <c r="AP18">
        <f t="shared" si="9"/>
        <v>-2.9658252393377502</v>
      </c>
      <c r="AQ18">
        <f t="shared" si="9"/>
        <v>-640.08300350727643</v>
      </c>
      <c r="AR18">
        <f t="shared" si="9"/>
        <v>-643.04882874661416</v>
      </c>
      <c r="AS18">
        <f t="shared" si="9"/>
        <v>-52.906085571590559</v>
      </c>
      <c r="AT18">
        <f t="shared" si="9"/>
        <v>-17.165559330497672</v>
      </c>
      <c r="AU18">
        <f t="shared" si="9"/>
        <v>-713.12047364870227</v>
      </c>
      <c r="AW18">
        <v>15</v>
      </c>
      <c r="AX18">
        <f>IF(Z18&gt;0, (R18*SUMPRODUCT(K18:$K$98, X18:$X$98)-K18*$AZ$3)/Z18, 0)</f>
        <v>-810.55092199784815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2.696852E-3</v>
      </c>
      <c r="Q19" s="4">
        <f t="shared" si="21"/>
        <v>12.5</v>
      </c>
      <c r="R19">
        <f t="shared" si="0"/>
        <v>1000000</v>
      </c>
      <c r="S19">
        <f t="shared" si="1"/>
        <v>-617.50919166796814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-670.82578229430692</v>
      </c>
      <c r="AC19">
        <f t="shared" si="2"/>
        <v>-504.57228251369361</v>
      </c>
      <c r="AE19">
        <f t="shared" si="3"/>
        <v>0</v>
      </c>
      <c r="AF19">
        <f t="shared" si="4"/>
        <v>0</v>
      </c>
      <c r="AG19">
        <f t="shared" si="4"/>
        <v>-10.213861779749017</v>
      </c>
      <c r="AH19">
        <f t="shared" si="5"/>
        <v>-2231.9607609264667</v>
      </c>
      <c r="AI19">
        <f t="shared" si="6"/>
        <v>-2242.1746227062158</v>
      </c>
      <c r="AJ19">
        <f t="shared" si="7"/>
        <v>-166.25349978061331</v>
      </c>
      <c r="AK19">
        <f t="shared" si="22"/>
        <v>-46.957804760601491</v>
      </c>
      <c r="AL19">
        <f t="shared" si="8"/>
        <v>-2455.3859272474306</v>
      </c>
      <c r="AN19">
        <f t="shared" si="9"/>
        <v>0</v>
      </c>
      <c r="AO19">
        <f t="shared" si="9"/>
        <v>0</v>
      </c>
      <c r="AP19">
        <f t="shared" si="9"/>
        <v>-2.6144362457285837</v>
      </c>
      <c r="AQ19">
        <f t="shared" si="9"/>
        <v>-571.31369488274925</v>
      </c>
      <c r="AR19">
        <f t="shared" si="9"/>
        <v>-573.92813112847796</v>
      </c>
      <c r="AS19">
        <f t="shared" si="9"/>
        <v>-42.555811423595095</v>
      </c>
      <c r="AT19">
        <f t="shared" si="9"/>
        <v>-12.01976191114851</v>
      </c>
      <c r="AU19">
        <f t="shared" si="9"/>
        <v>-628.50370446322154</v>
      </c>
      <c r="AW19">
        <v>16</v>
      </c>
      <c r="AX19">
        <f>IF(Z19&gt;0, (R19*SUMPRODUCT(K19:$K$98, X19:$X$98)-K19*$AZ$3)/Z19, 0)</f>
        <v>-617.50919166796814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2.7291730000000001E-3</v>
      </c>
      <c r="Q20" s="4">
        <f t="shared" si="21"/>
        <v>12.5</v>
      </c>
      <c r="R20">
        <f t="shared" si="0"/>
        <v>1000000</v>
      </c>
      <c r="S20">
        <f t="shared" si="1"/>
        <v>-441.22873423875268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-504.57228251369361</v>
      </c>
      <c r="AC20">
        <f t="shared" si="2"/>
        <v>-355.94267088940069</v>
      </c>
      <c r="AE20">
        <f t="shared" si="3"/>
        <v>0</v>
      </c>
      <c r="AF20">
        <f t="shared" si="4"/>
        <v>0</v>
      </c>
      <c r="AG20">
        <f t="shared" si="4"/>
        <v>-10.083847766156504</v>
      </c>
      <c r="AH20">
        <f t="shared" si="5"/>
        <v>-2230.031663601837</v>
      </c>
      <c r="AI20">
        <f t="shared" si="6"/>
        <v>-2240.1155113679933</v>
      </c>
      <c r="AJ20">
        <f t="shared" si="7"/>
        <v>-148.62961162429292</v>
      </c>
      <c r="AK20">
        <f t="shared" si="22"/>
        <v>-35.320059775958555</v>
      </c>
      <c r="AL20">
        <f t="shared" si="8"/>
        <v>-2424.065182768245</v>
      </c>
      <c r="AN20">
        <f t="shared" si="9"/>
        <v>0</v>
      </c>
      <c r="AO20">
        <f t="shared" si="9"/>
        <v>0</v>
      </c>
      <c r="AP20">
        <f t="shared" si="9"/>
        <v>-2.3046041379100304</v>
      </c>
      <c r="AQ20">
        <f t="shared" si="9"/>
        <v>-509.66062943312966</v>
      </c>
      <c r="AR20">
        <f t="shared" si="9"/>
        <v>-511.96523357103968</v>
      </c>
      <c r="AS20">
        <f t="shared" si="9"/>
        <v>-33.968424148063448</v>
      </c>
      <c r="AT20">
        <f t="shared" si="9"/>
        <v>-8.072192063836475</v>
      </c>
      <c r="AU20">
        <f t="shared" si="9"/>
        <v>-554.00584978293966</v>
      </c>
      <c r="AW20">
        <v>17</v>
      </c>
      <c r="AX20">
        <f>IF(Z20&gt;0, (R20*SUMPRODUCT(K20:$K$98, X20:$X$98)-K20*$AZ$3)/Z20, 0)</f>
        <v>-441.22873423875268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2.766246E-3</v>
      </c>
      <c r="Q21" s="4">
        <f t="shared" si="21"/>
        <v>12.5</v>
      </c>
      <c r="R21">
        <f t="shared" si="0"/>
        <v>1000000</v>
      </c>
      <c r="S21">
        <f t="shared" si="1"/>
        <v>-279.75163927089545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-355.94267088940069</v>
      </c>
      <c r="AC21">
        <f t="shared" si="2"/>
        <v>-222.79677665552572</v>
      </c>
      <c r="AE21">
        <f t="shared" si="3"/>
        <v>0</v>
      </c>
      <c r="AF21">
        <f t="shared" si="4"/>
        <v>0</v>
      </c>
      <c r="AG21">
        <f t="shared" si="4"/>
        <v>-9.9551148849472018</v>
      </c>
      <c r="AH21">
        <f t="shared" si="5"/>
        <v>-2231.5522838191496</v>
      </c>
      <c r="AI21">
        <f t="shared" si="6"/>
        <v>-2241.5073987040969</v>
      </c>
      <c r="AJ21">
        <f t="shared" si="7"/>
        <v>-133.14589423387497</v>
      </c>
      <c r="AK21">
        <f t="shared" si="22"/>
        <v>-24.915986962258049</v>
      </c>
      <c r="AL21">
        <f t="shared" si="8"/>
        <v>-2399.56927990023</v>
      </c>
      <c r="AN21">
        <f t="shared" si="9"/>
        <v>0</v>
      </c>
      <c r="AO21">
        <f t="shared" si="9"/>
        <v>0</v>
      </c>
      <c r="AP21">
        <f t="shared" si="9"/>
        <v>-2.0314133879936191</v>
      </c>
      <c r="AQ21">
        <f t="shared" si="9"/>
        <v>-455.36442700550504</v>
      </c>
      <c r="AR21">
        <f t="shared" si="9"/>
        <v>-457.39584039349864</v>
      </c>
      <c r="AS21">
        <f t="shared" si="9"/>
        <v>-27.169385308857791</v>
      </c>
      <c r="AT21">
        <f t="shared" si="9"/>
        <v>-5.0842878334571733</v>
      </c>
      <c r="AU21">
        <f t="shared" si="9"/>
        <v>-489.64951353581364</v>
      </c>
      <c r="AW21">
        <v>18</v>
      </c>
      <c r="AX21">
        <f>IF(Z21&gt;0, (R21*SUMPRODUCT(K21:$K$98, X21:$X$98)-K21*$AZ$3)/Z21, 0)</f>
        <v>-279.75163927089545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2.8061710000000001E-3</v>
      </c>
      <c r="Q22" s="4">
        <f t="shared" si="21"/>
        <v>12.5</v>
      </c>
      <c r="R22">
        <f t="shared" si="0"/>
        <v>1000000</v>
      </c>
      <c r="S22">
        <f t="shared" si="1"/>
        <v>-132.56862150126199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-222.79677665552572</v>
      </c>
      <c r="AC22">
        <f t="shared" si="2"/>
        <v>-104.22680752977703</v>
      </c>
      <c r="AE22">
        <f t="shared" si="3"/>
        <v>0</v>
      </c>
      <c r="AF22">
        <f t="shared" si="4"/>
        <v>0</v>
      </c>
      <c r="AG22">
        <f t="shared" si="4"/>
        <v>-9.8276279814059215</v>
      </c>
      <c r="AH22">
        <f t="shared" si="5"/>
        <v>-2234.8603753445741</v>
      </c>
      <c r="AI22">
        <f t="shared" si="6"/>
        <v>-2244.6880033259799</v>
      </c>
      <c r="AJ22">
        <f t="shared" si="7"/>
        <v>-118.56996912574868</v>
      </c>
      <c r="AK22">
        <f t="shared" si="22"/>
        <v>-15.595774365886802</v>
      </c>
      <c r="AL22">
        <f t="shared" si="8"/>
        <v>-2378.8537468176155</v>
      </c>
      <c r="AN22">
        <f t="shared" si="9"/>
        <v>0</v>
      </c>
      <c r="AO22">
        <f t="shared" si="9"/>
        <v>0</v>
      </c>
      <c r="AP22">
        <f t="shared" si="9"/>
        <v>-1.7905346078350741</v>
      </c>
      <c r="AQ22">
        <f t="shared" si="9"/>
        <v>-407.17809559996016</v>
      </c>
      <c r="AR22">
        <f t="shared" si="9"/>
        <v>-408.96863020779517</v>
      </c>
      <c r="AS22">
        <f t="shared" si="9"/>
        <v>-21.602734003695723</v>
      </c>
      <c r="AT22">
        <f t="shared" si="9"/>
        <v>-2.8414561266402925</v>
      </c>
      <c r="AU22">
        <f t="shared" si="9"/>
        <v>-433.41282033813121</v>
      </c>
      <c r="AW22">
        <v>19</v>
      </c>
      <c r="AX22">
        <f>IF(Z22&gt;0, (R22*SUMPRODUCT(K22:$K$98, X22:$X$98)-K22*$AZ$3)/Z22, 0)</f>
        <v>-132.56862150126199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2.8498989999999999E-3</v>
      </c>
      <c r="Q23" s="4">
        <f t="shared" si="21"/>
        <v>12.5</v>
      </c>
      <c r="R23">
        <f t="shared" si="0"/>
        <v>1000000</v>
      </c>
      <c r="S23">
        <f t="shared" si="1"/>
        <v>1.3355391690062619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-104.22680752977703</v>
      </c>
      <c r="AC23">
        <f t="shared" si="2"/>
        <v>1.0365219874520335</v>
      </c>
      <c r="AE23">
        <f t="shared" si="3"/>
        <v>0</v>
      </c>
      <c r="AF23">
        <f t="shared" si="4"/>
        <v>0</v>
      </c>
      <c r="AG23">
        <f t="shared" si="4"/>
        <v>-9.7013439544352824</v>
      </c>
      <c r="AH23">
        <f t="shared" si="5"/>
        <v>-2240.6197725264606</v>
      </c>
      <c r="AI23">
        <f t="shared" si="6"/>
        <v>-2250.3211164808959</v>
      </c>
      <c r="AJ23">
        <f t="shared" si="7"/>
        <v>-105.26332951722907</v>
      </c>
      <c r="AK23">
        <f t="shared" si="22"/>
        <v>-7.2958765270843928</v>
      </c>
      <c r="AL23">
        <f t="shared" si="8"/>
        <v>-2362.8803225252095</v>
      </c>
      <c r="AN23">
        <f t="shared" si="9"/>
        <v>0</v>
      </c>
      <c r="AO23">
        <f t="shared" si="9"/>
        <v>0</v>
      </c>
      <c r="AP23">
        <f t="shared" si="9"/>
        <v>-1.5781485883646329</v>
      </c>
      <c r="AQ23">
        <f t="shared" si="9"/>
        <v>-364.48877059532646</v>
      </c>
      <c r="AR23">
        <f t="shared" si="9"/>
        <v>-366.06691918369108</v>
      </c>
      <c r="AS23">
        <f t="shared" si="9"/>
        <v>-17.123521819698869</v>
      </c>
      <c r="AT23">
        <f t="shared" si="9"/>
        <v>-1.1868435235549926</v>
      </c>
      <c r="AU23">
        <f t="shared" si="9"/>
        <v>-384.37728452694495</v>
      </c>
      <c r="AW23">
        <v>20</v>
      </c>
      <c r="AX23">
        <f>IF(Z23&gt;0, (R23*SUMPRODUCT(K23:$K$98, X23:$X$98)-K23*$AZ$3)/Z23, 0)</f>
        <v>1.3355391690062619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2.8964780000000001E-3</v>
      </c>
      <c r="Q24" s="4">
        <f t="shared" si="21"/>
        <v>12.5</v>
      </c>
      <c r="R24">
        <f t="shared" si="0"/>
        <v>1000000</v>
      </c>
      <c r="S24">
        <f t="shared" si="1"/>
        <v>122.81024263456557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1.0365219874520335</v>
      </c>
      <c r="AC24">
        <f t="shared" si="2"/>
        <v>94.084738103902964</v>
      </c>
      <c r="AE24">
        <f t="shared" si="3"/>
        <v>0</v>
      </c>
      <c r="AF24">
        <f t="shared" si="4"/>
        <v>0</v>
      </c>
      <c r="AG24">
        <f t="shared" si="4"/>
        <v>-9.5762307855564757</v>
      </c>
      <c r="AH24">
        <f t="shared" si="5"/>
        <v>-2247.9783467563839</v>
      </c>
      <c r="AI24">
        <f t="shared" si="6"/>
        <v>-2257.5545775419405</v>
      </c>
      <c r="AJ24">
        <f t="shared" si="7"/>
        <v>-93.048216116450931</v>
      </c>
      <c r="AK24">
        <f t="shared" si="22"/>
        <v>7.2556539121642352E-2</v>
      </c>
      <c r="AL24">
        <f t="shared" si="8"/>
        <v>-2350.5302371192697</v>
      </c>
      <c r="AN24">
        <f t="shared" si="9"/>
        <v>0</v>
      </c>
      <c r="AO24">
        <f t="shared" si="9"/>
        <v>0</v>
      </c>
      <c r="AP24">
        <f t="shared" si="9"/>
        <v>-1.3908893123339798</v>
      </c>
      <c r="AQ24">
        <f t="shared" si="9"/>
        <v>-326.50519049494392</v>
      </c>
      <c r="AR24">
        <f t="shared" si="9"/>
        <v>-327.89607980727789</v>
      </c>
      <c r="AS24">
        <f t="shared" si="9"/>
        <v>-13.514687795882455</v>
      </c>
      <c r="AT24">
        <f t="shared" si="9"/>
        <v>1.0538396271364533E-2</v>
      </c>
      <c r="AU24">
        <f t="shared" si="9"/>
        <v>-341.40022920688898</v>
      </c>
      <c r="AW24">
        <v>21</v>
      </c>
      <c r="AX24">
        <f>IF(Z24&gt;0, (R24*SUMPRODUCT(K24:$K$98, X24:$X$98)-K24*$AZ$3)/Z24, 0)</f>
        <v>122.81024263456557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2.9506620000000002E-3</v>
      </c>
      <c r="Q25" s="4">
        <f t="shared" si="21"/>
        <v>12.5</v>
      </c>
      <c r="R25">
        <f t="shared" si="0"/>
        <v>1000000</v>
      </c>
      <c r="S25">
        <f t="shared" si="1"/>
        <v>232.87499994735469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94.084738103902964</v>
      </c>
      <c r="AC25">
        <f t="shared" si="2"/>
        <v>176.09471431590191</v>
      </c>
      <c r="AE25">
        <f t="shared" si="3"/>
        <v>0</v>
      </c>
      <c r="AF25">
        <f t="shared" si="4"/>
        <v>0</v>
      </c>
      <c r="AG25">
        <f t="shared" si="4"/>
        <v>-9.4522122574187382</v>
      </c>
      <c r="AH25">
        <f t="shared" si="5"/>
        <v>-2260.4976225737314</v>
      </c>
      <c r="AI25">
        <f t="shared" si="6"/>
        <v>-2269.9498348311499</v>
      </c>
      <c r="AJ25">
        <f t="shared" si="7"/>
        <v>-82.009976211998946</v>
      </c>
      <c r="AK25">
        <f t="shared" si="22"/>
        <v>6.5859316672732078</v>
      </c>
      <c r="AL25">
        <f t="shared" si="8"/>
        <v>-2345.3738793758757</v>
      </c>
      <c r="AN25">
        <f t="shared" si="9"/>
        <v>0</v>
      </c>
      <c r="AO25">
        <f t="shared" si="9"/>
        <v>0</v>
      </c>
      <c r="AP25">
        <f t="shared" si="9"/>
        <v>-1.2257824776522588</v>
      </c>
      <c r="AQ25">
        <f t="shared" si="9"/>
        <v>-293.14601715071467</v>
      </c>
      <c r="AR25">
        <f t="shared" si="9"/>
        <v>-294.37179962836689</v>
      </c>
      <c r="AS25">
        <f t="shared" si="9"/>
        <v>-10.635223701673322</v>
      </c>
      <c r="AT25">
        <f t="shared" si="9"/>
        <v>0.8540772696278004</v>
      </c>
      <c r="AU25">
        <f t="shared" si="9"/>
        <v>-304.15294606041243</v>
      </c>
      <c r="AW25">
        <v>22</v>
      </c>
      <c r="AX25">
        <f>IF(Z25&gt;0, (R25*SUMPRODUCT(K25:$K$98, X25:$X$98)-K25*$AZ$3)/Z25, 0)</f>
        <v>232.87499994735469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3.0134020000000001E-3</v>
      </c>
      <c r="Q26" s="4">
        <f t="shared" si="21"/>
        <v>12.5</v>
      </c>
      <c r="R26">
        <f t="shared" si="0"/>
        <v>1000000</v>
      </c>
      <c r="S26">
        <f t="shared" si="1"/>
        <v>331.88028001292423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176.09471431590191</v>
      </c>
      <c r="AC26">
        <f t="shared" si="2"/>
        <v>247.69438172495848</v>
      </c>
      <c r="AE26">
        <f t="shared" si="3"/>
        <v>0</v>
      </c>
      <c r="AF26">
        <f t="shared" si="4"/>
        <v>0</v>
      </c>
      <c r="AG26">
        <f t="shared" si="4"/>
        <v>-9.3292068195236197</v>
      </c>
      <c r="AH26">
        <f t="shared" si="5"/>
        <v>-2278.665225674411</v>
      </c>
      <c r="AI26">
        <f t="shared" si="6"/>
        <v>-2287.9944324939347</v>
      </c>
      <c r="AJ26">
        <f t="shared" si="7"/>
        <v>-71.599667409056565</v>
      </c>
      <c r="AK26">
        <f t="shared" si="22"/>
        <v>12.326630002113134</v>
      </c>
      <c r="AL26">
        <f t="shared" si="8"/>
        <v>-2347.267469900878</v>
      </c>
      <c r="AN26">
        <f t="shared" si="9"/>
        <v>0</v>
      </c>
      <c r="AO26">
        <f t="shared" si="9"/>
        <v>0</v>
      </c>
      <c r="AP26">
        <f t="shared" si="9"/>
        <v>-1.0802061406303693</v>
      </c>
      <c r="AQ26">
        <f t="shared" si="9"/>
        <v>-263.84109783730509</v>
      </c>
      <c r="AR26">
        <f t="shared" si="9"/>
        <v>-264.92130397793545</v>
      </c>
      <c r="AS26">
        <f t="shared" si="9"/>
        <v>-8.290351141159972</v>
      </c>
      <c r="AT26">
        <f t="shared" si="9"/>
        <v>1.4272704720936902</v>
      </c>
      <c r="AU26">
        <f t="shared" si="9"/>
        <v>-271.78438464700173</v>
      </c>
      <c r="AW26">
        <v>23</v>
      </c>
      <c r="AX26">
        <f>IF(Z26&gt;0, (R26*SUMPRODUCT(K26:$K$98, X26:$X$98)-K26*$AZ$3)/Z26, 0)</f>
        <v>331.88028001292423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3.0789929999999999E-3</v>
      </c>
      <c r="Q27" s="4">
        <f t="shared" si="21"/>
        <v>12.5</v>
      </c>
      <c r="R27">
        <f t="shared" si="0"/>
        <v>1000000</v>
      </c>
      <c r="S27">
        <f t="shared" si="1"/>
        <v>420.21380481593673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247.69438172495848</v>
      </c>
      <c r="AC27">
        <f t="shared" si="2"/>
        <v>309.51907367316289</v>
      </c>
      <c r="AE27">
        <f t="shared" si="3"/>
        <v>0</v>
      </c>
      <c r="AF27">
        <f t="shared" si="4"/>
        <v>0</v>
      </c>
      <c r="AG27">
        <f t="shared" si="4"/>
        <v>-9.2071901888355185</v>
      </c>
      <c r="AH27">
        <f t="shared" si="5"/>
        <v>-2297.964999429239</v>
      </c>
      <c r="AI27">
        <f t="shared" si="6"/>
        <v>-2307.1721896180748</v>
      </c>
      <c r="AJ27">
        <f t="shared" si="7"/>
        <v>-61.824691948204418</v>
      </c>
      <c r="AK27">
        <f t="shared" si="22"/>
        <v>17.338606720747094</v>
      </c>
      <c r="AL27">
        <f t="shared" si="8"/>
        <v>-2351.6582748455321</v>
      </c>
      <c r="AN27">
        <f t="shared" si="9"/>
        <v>0</v>
      </c>
      <c r="AO27">
        <f t="shared" si="9"/>
        <v>0</v>
      </c>
      <c r="AP27">
        <f t="shared" si="9"/>
        <v>-0.95185547507009616</v>
      </c>
      <c r="AQ27">
        <f t="shared" si="9"/>
        <v>-237.56765325413733</v>
      </c>
      <c r="AR27">
        <f t="shared" si="9"/>
        <v>-238.51950872920744</v>
      </c>
      <c r="AS27">
        <f t="shared" si="9"/>
        <v>-6.3915451205492371</v>
      </c>
      <c r="AT27">
        <f t="shared" si="9"/>
        <v>1.7924955821204358</v>
      </c>
      <c r="AU27">
        <f t="shared" si="9"/>
        <v>-243.11855826763625</v>
      </c>
      <c r="AW27">
        <v>24</v>
      </c>
      <c r="AX27">
        <f>IF(Z27&gt;0, (R27*SUMPRODUCT(K27:$K$98, X27:$X$98)-K27*$AZ$3)/Z27, 0)</f>
        <v>420.21380481593673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3.1512390000000001E-3</v>
      </c>
      <c r="Q28" s="4">
        <f t="shared" si="21"/>
        <v>12.5</v>
      </c>
      <c r="R28">
        <f t="shared" si="0"/>
        <v>1000000</v>
      </c>
      <c r="S28">
        <f t="shared" si="1"/>
        <v>499.00985866124989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309.51907367316289</v>
      </c>
      <c r="AC28">
        <f t="shared" si="2"/>
        <v>362.72444701323093</v>
      </c>
      <c r="AE28">
        <f t="shared" si="3"/>
        <v>0</v>
      </c>
      <c r="AF28">
        <f t="shared" si="4"/>
        <v>0</v>
      </c>
      <c r="AG28">
        <f t="shared" si="4"/>
        <v>-9.0861042301436878</v>
      </c>
      <c r="AH28">
        <f t="shared" si="5"/>
        <v>-2321.1245442780678</v>
      </c>
      <c r="AI28">
        <f t="shared" si="6"/>
        <v>-2330.2106485082113</v>
      </c>
      <c r="AJ28">
        <f t="shared" si="7"/>
        <v>-53.205373340068036</v>
      </c>
      <c r="AK28">
        <f t="shared" si="22"/>
        <v>21.666335157121406</v>
      </c>
      <c r="AL28">
        <f t="shared" si="8"/>
        <v>-2361.7496866911579</v>
      </c>
      <c r="AN28">
        <f t="shared" si="9"/>
        <v>0</v>
      </c>
      <c r="AO28">
        <f t="shared" si="9"/>
        <v>0</v>
      </c>
      <c r="AP28">
        <f t="shared" si="9"/>
        <v>-0.83869410377142029</v>
      </c>
      <c r="AQ28">
        <f t="shared" si="9"/>
        <v>-214.25172110031528</v>
      </c>
      <c r="AR28">
        <f t="shared" si="9"/>
        <v>-215.0904152040867</v>
      </c>
      <c r="AS28">
        <f t="shared" si="9"/>
        <v>-4.911129322205289</v>
      </c>
      <c r="AT28">
        <f t="shared" si="9"/>
        <v>1.9999140540704305</v>
      </c>
      <c r="AU28">
        <f t="shared" si="9"/>
        <v>-218.00163047222156</v>
      </c>
      <c r="AW28">
        <v>25</v>
      </c>
      <c r="AX28">
        <f>IF(Z28&gt;0, (R28*SUMPRODUCT(K28:$K$98, X28:$X$98)-K28*$AZ$3)/Z28, 0)</f>
        <v>499.00985866124989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3.229188E-3</v>
      </c>
      <c r="Q29" s="4">
        <f t="shared" si="21"/>
        <v>12.5</v>
      </c>
      <c r="R29">
        <f t="shared" si="0"/>
        <v>1000000</v>
      </c>
      <c r="S29">
        <f t="shared" si="1"/>
        <v>568.94928030768085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362.72444701323093</v>
      </c>
      <c r="AC29">
        <f t="shared" si="2"/>
        <v>408.09149965774168</v>
      </c>
      <c r="AE29">
        <f t="shared" si="3"/>
        <v>0</v>
      </c>
      <c r="AF29">
        <f t="shared" si="4"/>
        <v>0</v>
      </c>
      <c r="AG29">
        <f t="shared" si="4"/>
        <v>-8.9659024490955233</v>
      </c>
      <c r="AH29">
        <f t="shared" si="5"/>
        <v>-2347.2590997383386</v>
      </c>
      <c r="AI29">
        <f t="shared" si="6"/>
        <v>-2356.2250021874343</v>
      </c>
      <c r="AJ29">
        <f t="shared" si="7"/>
        <v>-45.36705264451075</v>
      </c>
      <c r="AK29">
        <f t="shared" si="22"/>
        <v>25.390711290926166</v>
      </c>
      <c r="AL29">
        <f t="shared" si="8"/>
        <v>-2376.201343541019</v>
      </c>
      <c r="AN29">
        <f t="shared" si="9"/>
        <v>0</v>
      </c>
      <c r="AO29">
        <f t="shared" si="9"/>
        <v>0</v>
      </c>
      <c r="AP29">
        <f t="shared" si="9"/>
        <v>-0.73892755517690789</v>
      </c>
      <c r="AQ29">
        <f t="shared" si="9"/>
        <v>-193.45006682638748</v>
      </c>
      <c r="AR29">
        <f t="shared" si="9"/>
        <v>-194.18899438156441</v>
      </c>
      <c r="AS29">
        <f t="shared" si="9"/>
        <v>-3.7389393300361173</v>
      </c>
      <c r="AT29">
        <f t="shared" si="9"/>
        <v>2.0925831309150005</v>
      </c>
      <c r="AU29">
        <f t="shared" si="9"/>
        <v>-195.83535058068554</v>
      </c>
      <c r="AW29">
        <v>26</v>
      </c>
      <c r="AX29">
        <f>IF(Z29&gt;0, (R29*SUMPRODUCT(K29:$K$98, X29:$X$98)-K29*$AZ$3)/Z29, 0)</f>
        <v>568.94928030768085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3.318545E-3</v>
      </c>
      <c r="Q30" s="4">
        <f t="shared" si="21"/>
        <v>12.5</v>
      </c>
      <c r="R30">
        <f t="shared" si="0"/>
        <v>1000000</v>
      </c>
      <c r="S30">
        <f t="shared" si="1"/>
        <v>630.82070664187324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408.09149965774168</v>
      </c>
      <c r="AC30">
        <f t="shared" si="2"/>
        <v>446.44390938923442</v>
      </c>
      <c r="AE30">
        <f t="shared" si="3"/>
        <v>0</v>
      </c>
      <c r="AF30">
        <f t="shared" si="4"/>
        <v>0</v>
      </c>
      <c r="AG30">
        <f t="shared" si="4"/>
        <v>-8.8464896738616332</v>
      </c>
      <c r="AH30">
        <f t="shared" si="5"/>
        <v>-2380.3000594346959</v>
      </c>
      <c r="AI30">
        <f t="shared" si="6"/>
        <v>-2389.1465491085573</v>
      </c>
      <c r="AJ30">
        <f t="shared" si="7"/>
        <v>-38.352409731492742</v>
      </c>
      <c r="AK30">
        <f t="shared" si="22"/>
        <v>28.56640497604192</v>
      </c>
      <c r="AL30">
        <f t="shared" si="8"/>
        <v>-2398.9325538640078</v>
      </c>
      <c r="AN30">
        <f t="shared" si="9"/>
        <v>0</v>
      </c>
      <c r="AO30">
        <f t="shared" si="9"/>
        <v>0</v>
      </c>
      <c r="AP30">
        <f t="shared" si="9"/>
        <v>-0.65096974578709288</v>
      </c>
      <c r="AQ30">
        <f t="shared" si="9"/>
        <v>-175.15459597103936</v>
      </c>
      <c r="AR30">
        <f t="shared" si="9"/>
        <v>-175.80556571682644</v>
      </c>
      <c r="AS30">
        <f t="shared" si="9"/>
        <v>-2.8221655519475775</v>
      </c>
      <c r="AT30">
        <f t="shared" si="9"/>
        <v>2.1020615035870791</v>
      </c>
      <c r="AU30">
        <f t="shared" si="9"/>
        <v>-176.5256697651869</v>
      </c>
      <c r="AW30">
        <v>27</v>
      </c>
      <c r="AX30">
        <f>IF(Z30&gt;0, (R30*SUMPRODUCT(K30:$K$98, X30:$X$98)-K30*$AZ$3)/Z30, 0)</f>
        <v>630.82070664187324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3.4212090000000001E-3</v>
      </c>
      <c r="Q31" s="4">
        <f t="shared" si="21"/>
        <v>12.5</v>
      </c>
      <c r="R31">
        <f t="shared" si="0"/>
        <v>1000000</v>
      </c>
      <c r="S31">
        <f t="shared" si="1"/>
        <v>684.96363954331105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446.44390938923442</v>
      </c>
      <c r="AC31">
        <f t="shared" si="2"/>
        <v>478.25581034487323</v>
      </c>
      <c r="AE31">
        <f t="shared" si="3"/>
        <v>0</v>
      </c>
      <c r="AF31">
        <f t="shared" si="4"/>
        <v>0</v>
      </c>
      <c r="AG31">
        <f t="shared" si="4"/>
        <v>-8.7277590870323962</v>
      </c>
      <c r="AH31">
        <f t="shared" si="5"/>
        <v>-2421.2552072497992</v>
      </c>
      <c r="AI31">
        <f t="shared" si="6"/>
        <v>-2429.9829663368319</v>
      </c>
      <c r="AJ31">
        <f t="shared" si="7"/>
        <v>-31.811900955638805</v>
      </c>
      <c r="AK31">
        <f t="shared" si="22"/>
        <v>31.251073657246412</v>
      </c>
      <c r="AL31">
        <f t="shared" si="8"/>
        <v>-2430.5437936352246</v>
      </c>
      <c r="AN31">
        <f t="shared" si="9"/>
        <v>0</v>
      </c>
      <c r="AO31">
        <f t="shared" si="9"/>
        <v>0</v>
      </c>
      <c r="AP31">
        <f t="shared" si="9"/>
        <v>-0.5734222721216139</v>
      </c>
      <c r="AQ31">
        <f t="shared" si="9"/>
        <v>-159.0788252153225</v>
      </c>
      <c r="AR31">
        <f t="shared" si="9"/>
        <v>-159.6522474874441</v>
      </c>
      <c r="AS31">
        <f t="shared" si="9"/>
        <v>-2.0900728749024915</v>
      </c>
      <c r="AT31">
        <f t="shared" si="9"/>
        <v>2.053225975199473</v>
      </c>
      <c r="AU31">
        <f t="shared" si="9"/>
        <v>-159.68909438714715</v>
      </c>
      <c r="AW31">
        <v>28</v>
      </c>
      <c r="AX31">
        <f>IF(Z31&gt;0, (R31*SUMPRODUCT(K31:$K$98, X31:$X$98)-K31*$AZ$3)/Z31, 0)</f>
        <v>684.96363954331105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3.53338E-3</v>
      </c>
      <c r="Q32" s="4">
        <f t="shared" si="21"/>
        <v>12.5</v>
      </c>
      <c r="R32">
        <f t="shared" si="0"/>
        <v>1000000</v>
      </c>
      <c r="S32">
        <f t="shared" si="1"/>
        <v>731.69192358935288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478.25581034487323</v>
      </c>
      <c r="AC32">
        <f t="shared" si="2"/>
        <v>503.96850024265677</v>
      </c>
      <c r="AE32">
        <f t="shared" si="3"/>
        <v>0</v>
      </c>
      <c r="AF32">
        <f t="shared" si="4"/>
        <v>0</v>
      </c>
      <c r="AG32">
        <f t="shared" si="4"/>
        <v>-8.6096430067591321</v>
      </c>
      <c r="AH32">
        <f t="shared" si="5"/>
        <v>-2467.0791522350823</v>
      </c>
      <c r="AI32">
        <f t="shared" si="6"/>
        <v>-2475.6887952418415</v>
      </c>
      <c r="AJ32">
        <f t="shared" si="7"/>
        <v>-25.712689897783548</v>
      </c>
      <c r="AK32">
        <f t="shared" si="22"/>
        <v>33.477906724141128</v>
      </c>
      <c r="AL32">
        <f t="shared" si="8"/>
        <v>-2467.9235784154839</v>
      </c>
      <c r="AN32">
        <f t="shared" si="9"/>
        <v>0</v>
      </c>
      <c r="AO32">
        <f t="shared" si="9"/>
        <v>0</v>
      </c>
      <c r="AP32">
        <f t="shared" si="9"/>
        <v>-0.50505529518975767</v>
      </c>
      <c r="AQ32">
        <f t="shared" si="9"/>
        <v>-144.72277056207631</v>
      </c>
      <c r="AR32">
        <f t="shared" si="9"/>
        <v>-145.22782585726605</v>
      </c>
      <c r="AS32">
        <f t="shared" si="9"/>
        <v>-1.508347114538042</v>
      </c>
      <c r="AT32">
        <f t="shared" si="9"/>
        <v>1.9638670325380778</v>
      </c>
      <c r="AU32">
        <f t="shared" si="9"/>
        <v>-144.77230593926603</v>
      </c>
      <c r="AW32">
        <v>29</v>
      </c>
      <c r="AX32">
        <f>IF(Z32&gt;0, (R32*SUMPRODUCT(K32:$K$98, X32:$X$98)-K32*$AZ$3)/Z32, 0)</f>
        <v>731.69192358935288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3.6617109999999998E-3</v>
      </c>
      <c r="Q33" s="4">
        <f t="shared" si="21"/>
        <v>12.5</v>
      </c>
      <c r="R33">
        <f t="shared" si="0"/>
        <v>1000000</v>
      </c>
      <c r="S33">
        <f t="shared" si="1"/>
        <v>771.66286672737772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503.96850024265677</v>
      </c>
      <c r="AC33">
        <f t="shared" si="2"/>
        <v>524.23815388871253</v>
      </c>
      <c r="AE33">
        <f t="shared" si="3"/>
        <v>0</v>
      </c>
      <c r="AF33">
        <f t="shared" si="4"/>
        <v>0</v>
      </c>
      <c r="AG33">
        <f t="shared" si="4"/>
        <v>-8.4920205521876184</v>
      </c>
      <c r="AH33">
        <f t="shared" si="5"/>
        <v>-2522.0819603138393</v>
      </c>
      <c r="AI33">
        <f t="shared" si="6"/>
        <v>-2530.5739808660269</v>
      </c>
      <c r="AJ33">
        <f t="shared" si="7"/>
        <v>-20.269653646055758</v>
      </c>
      <c r="AK33">
        <f t="shared" si="22"/>
        <v>35.277795016985976</v>
      </c>
      <c r="AL33">
        <f t="shared" si="8"/>
        <v>-2515.5658394950965</v>
      </c>
      <c r="AN33">
        <f t="shared" si="9"/>
        <v>0</v>
      </c>
      <c r="AO33">
        <f t="shared" si="9"/>
        <v>0</v>
      </c>
      <c r="AP33">
        <f t="shared" si="9"/>
        <v>-0.44478158545344243</v>
      </c>
      <c r="AQ33">
        <f t="shared" si="9"/>
        <v>-132.09760928604163</v>
      </c>
      <c r="AR33">
        <f t="shared" si="9"/>
        <v>-132.54239087149506</v>
      </c>
      <c r="AS33">
        <f t="shared" si="9"/>
        <v>-1.061651774142532</v>
      </c>
      <c r="AT33">
        <f t="shared" si="9"/>
        <v>1.8477244022819113</v>
      </c>
      <c r="AU33">
        <f t="shared" si="9"/>
        <v>-131.75631824335568</v>
      </c>
      <c r="AW33">
        <v>30</v>
      </c>
      <c r="AX33">
        <f>IF(Z33&gt;0, (R33*SUMPRODUCT(K33:$K$98, X33:$X$98)-K33*$AZ$3)/Z33, 0)</f>
        <v>771.66286672737772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3.8071530000000002E-3</v>
      </c>
      <c r="Q34" s="4">
        <f t="shared" si="21"/>
        <v>12.5</v>
      </c>
      <c r="R34">
        <f t="shared" si="0"/>
        <v>1000000</v>
      </c>
      <c r="S34">
        <f t="shared" si="1"/>
        <v>805.17914804822726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524.23815388871253</v>
      </c>
      <c r="AC34">
        <f t="shared" si="2"/>
        <v>539.45520907421587</v>
      </c>
      <c r="AE34">
        <f t="shared" si="3"/>
        <v>0</v>
      </c>
      <c r="AF34">
        <f t="shared" si="4"/>
        <v>0</v>
      </c>
      <c r="AG34">
        <f t="shared" si="4"/>
        <v>-8.3747699251444185</v>
      </c>
      <c r="AH34">
        <f t="shared" si="5"/>
        <v>-2586.4337217058196</v>
      </c>
      <c r="AI34">
        <f t="shared" si="6"/>
        <v>-2594.808491630964</v>
      </c>
      <c r="AJ34">
        <f t="shared" si="7"/>
        <v>-15.217055185503341</v>
      </c>
      <c r="AK34">
        <f t="shared" si="22"/>
        <v>36.696670772209877</v>
      </c>
      <c r="AL34">
        <f t="shared" si="8"/>
        <v>-2573.3288760442574</v>
      </c>
      <c r="AN34">
        <f t="shared" si="9"/>
        <v>0</v>
      </c>
      <c r="AO34">
        <f t="shared" si="9"/>
        <v>0</v>
      </c>
      <c r="AP34">
        <f t="shared" si="9"/>
        <v>-0.39164323040312865</v>
      </c>
      <c r="AQ34">
        <f t="shared" si="9"/>
        <v>-120.95368195741639</v>
      </c>
      <c r="AR34">
        <f t="shared" si="9"/>
        <v>-121.34532518781951</v>
      </c>
      <c r="AS34">
        <f t="shared" si="9"/>
        <v>-0.71162034340548619</v>
      </c>
      <c r="AT34">
        <f t="shared" si="9"/>
        <v>1.7161071664927574</v>
      </c>
      <c r="AU34">
        <f t="shared" ref="AU34:AU97" si="23">AL34*$K34</f>
        <v>-120.34083836473224</v>
      </c>
      <c r="AW34">
        <v>31</v>
      </c>
      <c r="AX34">
        <f>IF(Z34&gt;0, (R34*SUMPRODUCT(K34:$K$98, X34:$X$98)-K34*$AZ$3)/Z34, 0)</f>
        <v>805.17914804822726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3.9582979999999999E-3</v>
      </c>
      <c r="Q35" s="4">
        <f t="shared" si="21"/>
        <v>12.5</v>
      </c>
      <c r="R35">
        <f t="shared" si="0"/>
        <v>1000000</v>
      </c>
      <c r="S35">
        <f t="shared" si="1"/>
        <v>832.58806188901258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539.45520907421587</v>
      </c>
      <c r="AC35">
        <f t="shared" si="2"/>
        <v>550.03247753782148</v>
      </c>
      <c r="AE35">
        <f t="shared" si="3"/>
        <v>0</v>
      </c>
      <c r="AF35">
        <f t="shared" ref="AF35:AG66" si="24">-$Z35*P35</f>
        <v>0</v>
      </c>
      <c r="AG35">
        <f t="shared" si="24"/>
        <v>-8.2578723908478153</v>
      </c>
      <c r="AH35">
        <f t="shared" si="5"/>
        <v>-2651.9868036127441</v>
      </c>
      <c r="AI35">
        <f t="shared" ref="AI35:AI66" si="25">SUM(AE35:AH35)</f>
        <v>-2660.2446760035918</v>
      </c>
      <c r="AJ35">
        <f t="shared" si="7"/>
        <v>-10.577268463605606</v>
      </c>
      <c r="AK35">
        <f t="shared" si="22"/>
        <v>37.761864635195117</v>
      </c>
      <c r="AL35">
        <f t="shared" si="8"/>
        <v>-2633.0600798320024</v>
      </c>
      <c r="AN35">
        <f t="shared" ref="AN35:AT66" si="26">AE35*$K35</f>
        <v>0</v>
      </c>
      <c r="AO35">
        <f t="shared" si="26"/>
        <v>0</v>
      </c>
      <c r="AP35">
        <f t="shared" si="26"/>
        <v>-0.34480049775310639</v>
      </c>
      <c r="AQ35">
        <f t="shared" si="26"/>
        <v>-110.73147254416024</v>
      </c>
      <c r="AR35">
        <f t="shared" si="26"/>
        <v>-111.07627304191334</v>
      </c>
      <c r="AS35">
        <f t="shared" si="26"/>
        <v>-0.44164492480671697</v>
      </c>
      <c r="AT35">
        <f t="shared" si="26"/>
        <v>1.5767148129742337</v>
      </c>
      <c r="AU35">
        <f t="shared" si="23"/>
        <v>-109.94120315374583</v>
      </c>
      <c r="AW35">
        <v>32</v>
      </c>
      <c r="AX35">
        <f>IF(Z35&gt;0, (R35*SUMPRODUCT(K35:$K$98, X35:$X$98)-K35*$AZ$3)/Z35, 0)</f>
        <v>832.58806188901258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4.120851E-3</v>
      </c>
      <c r="Q36" s="4">
        <f t="shared" si="21"/>
        <v>12.5</v>
      </c>
      <c r="R36">
        <f t="shared" si="0"/>
        <v>1000000</v>
      </c>
      <c r="S36">
        <f t="shared" si="1"/>
        <v>854.8109660068942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550.03247753782148</v>
      </c>
      <c r="AC36">
        <f t="shared" si="2"/>
        <v>556.73935358385961</v>
      </c>
      <c r="AE36">
        <f t="shared" si="3"/>
        <v>0</v>
      </c>
      <c r="AF36">
        <f t="shared" si="24"/>
        <v>0</v>
      </c>
      <c r="AG36">
        <f t="shared" si="24"/>
        <v>-8.1412642052396382</v>
      </c>
      <c r="AH36">
        <f t="shared" si="5"/>
        <v>-2722.3569359758085</v>
      </c>
      <c r="AI36">
        <f t="shared" si="25"/>
        <v>-2730.4982001810481</v>
      </c>
      <c r="AJ36">
        <f t="shared" si="7"/>
        <v>-6.7068760460381327</v>
      </c>
      <c r="AK36">
        <f t="shared" si="22"/>
        <v>38.502273427647509</v>
      </c>
      <c r="AL36">
        <f t="shared" si="8"/>
        <v>-2698.7028027994388</v>
      </c>
      <c r="AN36">
        <f t="shared" si="26"/>
        <v>0</v>
      </c>
      <c r="AO36">
        <f t="shared" si="26"/>
        <v>0</v>
      </c>
      <c r="AP36">
        <f t="shared" si="26"/>
        <v>-0.30351037616036508</v>
      </c>
      <c r="AQ36">
        <f t="shared" si="26"/>
        <v>-101.49081971188471</v>
      </c>
      <c r="AR36">
        <f t="shared" si="26"/>
        <v>-101.79433008804507</v>
      </c>
      <c r="AS36">
        <f t="shared" si="26"/>
        <v>-0.2500356726273395</v>
      </c>
      <c r="AT36">
        <f t="shared" si="26"/>
        <v>1.4353838908131284</v>
      </c>
      <c r="AU36">
        <f t="shared" si="23"/>
        <v>-100.60898186985929</v>
      </c>
      <c r="AW36">
        <v>33</v>
      </c>
      <c r="AX36">
        <f>IF(Z36&gt;0, (R36*SUMPRODUCT(K36:$K$98, X36:$X$98)-K36*$AZ$3)/Z36, 0)</f>
        <v>854.8109660068942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4.2986129999999997E-3</v>
      </c>
      <c r="Q37" s="4">
        <f t="shared" si="21"/>
        <v>12.5</v>
      </c>
      <c r="R37">
        <f t="shared" si="0"/>
        <v>1000000</v>
      </c>
      <c r="S37">
        <f t="shared" si="1"/>
        <v>872.45217048909387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556.73935358385961</v>
      </c>
      <c r="AC37">
        <f t="shared" si="2"/>
        <v>560.10420225608107</v>
      </c>
      <c r="AE37">
        <f t="shared" si="3"/>
        <v>0</v>
      </c>
      <c r="AF37">
        <f t="shared" si="24"/>
        <v>0</v>
      </c>
      <c r="AG37">
        <f t="shared" si="24"/>
        <v>-8.0248554190381647</v>
      </c>
      <c r="AH37">
        <f t="shared" si="5"/>
        <v>-2799.6915319262221</v>
      </c>
      <c r="AI37">
        <f t="shared" si="25"/>
        <v>-2807.71638734526</v>
      </c>
      <c r="AJ37">
        <f t="shared" si="7"/>
        <v>-3.3648486722214557</v>
      </c>
      <c r="AK37">
        <f t="shared" si="22"/>
        <v>38.971754750870176</v>
      </c>
      <c r="AL37">
        <f t="shared" si="8"/>
        <v>-2772.1094812666111</v>
      </c>
      <c r="AN37">
        <f t="shared" si="26"/>
        <v>0</v>
      </c>
      <c r="AO37">
        <f t="shared" si="26"/>
        <v>0</v>
      </c>
      <c r="AP37">
        <f t="shared" si="26"/>
        <v>-0.26711660602693177</v>
      </c>
      <c r="AQ37">
        <f t="shared" si="26"/>
        <v>-93.190974899845386</v>
      </c>
      <c r="AR37">
        <f t="shared" si="26"/>
        <v>-93.458091505872304</v>
      </c>
      <c r="AS37">
        <f t="shared" si="26"/>
        <v>-0.1120028848103224</v>
      </c>
      <c r="AT37">
        <f t="shared" si="26"/>
        <v>1.2972199891937877</v>
      </c>
      <c r="AU37">
        <f t="shared" si="23"/>
        <v>-92.272874401488835</v>
      </c>
      <c r="AW37">
        <v>34</v>
      </c>
      <c r="AX37">
        <f>IF(Z37&gt;0, (R37*SUMPRODUCT(K37:$K$98, X37:$X$98)-K37*$AZ$3)/Z37, 0)</f>
        <v>872.45217048909387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4.5124980000000002E-3</v>
      </c>
      <c r="Q38" s="4">
        <f t="shared" si="21"/>
        <v>12.5</v>
      </c>
      <c r="R38">
        <f t="shared" si="0"/>
        <v>1000000</v>
      </c>
      <c r="S38">
        <f t="shared" si="1"/>
        <v>885.97999282714932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560.10420225608107</v>
      </c>
      <c r="AC38">
        <f t="shared" si="2"/>
        <v>560.53435984204452</v>
      </c>
      <c r="AE38">
        <f t="shared" si="3"/>
        <v>0</v>
      </c>
      <c r="AF38">
        <f t="shared" si="24"/>
        <v>0</v>
      </c>
      <c r="AG38">
        <f t="shared" si="24"/>
        <v>-7.908394720819083</v>
      </c>
      <c r="AH38">
        <f t="shared" si="5"/>
        <v>-2896.9715222959103</v>
      </c>
      <c r="AI38">
        <f t="shared" si="25"/>
        <v>-2904.8799170167295</v>
      </c>
      <c r="AJ38">
        <f t="shared" si="7"/>
        <v>-0.43015758596345677</v>
      </c>
      <c r="AK38">
        <f t="shared" si="22"/>
        <v>39.207294157925681</v>
      </c>
      <c r="AL38">
        <f t="shared" si="8"/>
        <v>-2866.1027804447672</v>
      </c>
      <c r="AN38">
        <f t="shared" si="26"/>
        <v>0</v>
      </c>
      <c r="AO38">
        <f t="shared" si="26"/>
        <v>0</v>
      </c>
      <c r="AP38">
        <f t="shared" si="26"/>
        <v>-0.23503578287160634</v>
      </c>
      <c r="AQ38">
        <f t="shared" si="26"/>
        <v>-86.097367890236967</v>
      </c>
      <c r="AR38">
        <f t="shared" si="26"/>
        <v>-86.332403673108573</v>
      </c>
      <c r="AS38">
        <f t="shared" si="26"/>
        <v>-1.2784190539822986E-2</v>
      </c>
      <c r="AT38">
        <f t="shared" si="26"/>
        <v>1.1652323135093841</v>
      </c>
      <c r="AU38">
        <f t="shared" si="23"/>
        <v>-85.179955550139013</v>
      </c>
      <c r="AW38">
        <v>35</v>
      </c>
      <c r="AX38">
        <f>IF(Z38&gt;0, (R38*SUMPRODUCT(K38:$K$98, X38:$X$98)-K38*$AZ$3)/Z38, 0)</f>
        <v>885.97999282714932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4.7406419999999998E-3</v>
      </c>
      <c r="Q39" s="4">
        <f t="shared" si="21"/>
        <v>12.5</v>
      </c>
      <c r="R39">
        <f t="shared" si="0"/>
        <v>1000000</v>
      </c>
      <c r="S39">
        <f t="shared" si="1"/>
        <v>895.21333845286279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560.53435984204452</v>
      </c>
      <c r="AC39">
        <f t="shared" si="2"/>
        <v>558.02728881413668</v>
      </c>
      <c r="AE39">
        <f t="shared" si="3"/>
        <v>0</v>
      </c>
      <c r="AF39">
        <f t="shared" si="24"/>
        <v>0</v>
      </c>
      <c r="AG39">
        <f t="shared" si="24"/>
        <v>-7.7918199054447994</v>
      </c>
      <c r="AH39">
        <f t="shared" si="5"/>
        <v>-2999.2694532874571</v>
      </c>
      <c r="AI39">
        <f t="shared" si="25"/>
        <v>-3007.0612731929018</v>
      </c>
      <c r="AJ39">
        <f t="shared" si="7"/>
        <v>2.5070710279078412</v>
      </c>
      <c r="AK39">
        <f t="shared" si="22"/>
        <v>39.237405188943121</v>
      </c>
      <c r="AL39">
        <f t="shared" si="8"/>
        <v>-2965.3167969760507</v>
      </c>
      <c r="AN39">
        <f t="shared" si="26"/>
        <v>0</v>
      </c>
      <c r="AO39">
        <f t="shared" si="26"/>
        <v>0</v>
      </c>
      <c r="AP39">
        <f t="shared" si="26"/>
        <v>-0.20676000405277342</v>
      </c>
      <c r="AQ39">
        <f t="shared" si="26"/>
        <v>-79.587178841715527</v>
      </c>
      <c r="AR39">
        <f t="shared" si="26"/>
        <v>-79.793938845768295</v>
      </c>
      <c r="AS39">
        <f t="shared" si="26"/>
        <v>6.6526436978939021E-2</v>
      </c>
      <c r="AT39">
        <f t="shared" si="26"/>
        <v>1.0411850061135461</v>
      </c>
      <c r="AU39">
        <f t="shared" si="23"/>
        <v>-78.686227402675812</v>
      </c>
      <c r="AW39">
        <v>36</v>
      </c>
      <c r="AX39">
        <f>IF(Z39&gt;0, (R39*SUMPRODUCT(K39:$K$98, X39:$X$98)-K39*$AZ$3)/Z39, 0)</f>
        <v>895.21333845286279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4.9668849999999999E-3</v>
      </c>
      <c r="Q40" s="4">
        <f t="shared" si="21"/>
        <v>12.5</v>
      </c>
      <c r="R40">
        <f t="shared" si="0"/>
        <v>1000000</v>
      </c>
      <c r="S40">
        <f t="shared" si="1"/>
        <v>900.74893486011251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558.02728881413668</v>
      </c>
      <c r="AC40">
        <f t="shared" si="2"/>
        <v>553.07430359950092</v>
      </c>
      <c r="AE40">
        <f t="shared" si="3"/>
        <v>0</v>
      </c>
      <c r="AF40">
        <f t="shared" si="24"/>
        <v>0</v>
      </c>
      <c r="AG40">
        <f t="shared" si="24"/>
        <v>-7.6752006329792959</v>
      </c>
      <c r="AH40">
        <f t="shared" si="5"/>
        <v>-3096.0858728844155</v>
      </c>
      <c r="AI40">
        <f t="shared" si="25"/>
        <v>-3103.7610735173948</v>
      </c>
      <c r="AJ40">
        <f t="shared" si="7"/>
        <v>4.9529852146357598</v>
      </c>
      <c r="AK40">
        <f t="shared" si="22"/>
        <v>39.061910216989574</v>
      </c>
      <c r="AL40">
        <f t="shared" si="8"/>
        <v>-3059.7461780857698</v>
      </c>
      <c r="AN40">
        <f t="shared" si="26"/>
        <v>0</v>
      </c>
      <c r="AO40">
        <f t="shared" si="26"/>
        <v>0</v>
      </c>
      <c r="AP40">
        <f t="shared" si="26"/>
        <v>-0.18184415254421071</v>
      </c>
      <c r="AQ40">
        <f t="shared" si="26"/>
        <v>-73.353797337832816</v>
      </c>
      <c r="AR40">
        <f t="shared" si="26"/>
        <v>-73.535641490377031</v>
      </c>
      <c r="AS40">
        <f t="shared" si="26"/>
        <v>0.11734825472175706</v>
      </c>
      <c r="AT40">
        <f t="shared" si="26"/>
        <v>0.9254715674330537</v>
      </c>
      <c r="AU40">
        <f t="shared" si="23"/>
        <v>-72.49282166822222</v>
      </c>
      <c r="AW40">
        <v>37</v>
      </c>
      <c r="AX40">
        <f>IF(Z40&gt;0, (R40*SUMPRODUCT(K40:$K$98, X40:$X$98)-K40*$AZ$3)/Z40, 0)</f>
        <v>900.74893486011251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5.2168930000000002E-3</v>
      </c>
      <c r="Q41" s="4">
        <f t="shared" si="21"/>
        <v>12.5</v>
      </c>
      <c r="R41">
        <f t="shared" si="0"/>
        <v>1000000</v>
      </c>
      <c r="S41">
        <f t="shared" si="1"/>
        <v>903.56028755999841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553.07430359950092</v>
      </c>
      <c r="AC41">
        <f t="shared" si="2"/>
        <v>546.35817914298934</v>
      </c>
      <c r="AE41">
        <f t="shared" si="3"/>
        <v>0</v>
      </c>
      <c r="AF41">
        <f t="shared" si="24"/>
        <v>0</v>
      </c>
      <c r="AG41">
        <f t="shared" si="24"/>
        <v>-7.558407926193718</v>
      </c>
      <c r="AH41">
        <f t="shared" si="5"/>
        <v>-3203.2560364628202</v>
      </c>
      <c r="AI41">
        <f t="shared" si="25"/>
        <v>-3210.8144443890142</v>
      </c>
      <c r="AJ41">
        <f t="shared" si="7"/>
        <v>6.7161244565115794</v>
      </c>
      <c r="AK41">
        <f t="shared" si="22"/>
        <v>38.71520125196507</v>
      </c>
      <c r="AL41">
        <f t="shared" si="8"/>
        <v>-3165.3831186805378</v>
      </c>
      <c r="AN41">
        <f t="shared" si="26"/>
        <v>0</v>
      </c>
      <c r="AO41">
        <f t="shared" si="26"/>
        <v>0</v>
      </c>
      <c r="AP41">
        <f t="shared" si="26"/>
        <v>-0.15989022279666945</v>
      </c>
      <c r="AQ41">
        <f t="shared" si="26"/>
        <v>-67.761534749916066</v>
      </c>
      <c r="AR41">
        <f t="shared" si="26"/>
        <v>-67.921424972712742</v>
      </c>
      <c r="AS41">
        <f t="shared" si="26"/>
        <v>0.14207259599741731</v>
      </c>
      <c r="AT41">
        <f t="shared" si="26"/>
        <v>0.81897963357368808</v>
      </c>
      <c r="AU41">
        <f t="shared" si="23"/>
        <v>-66.960372743141647</v>
      </c>
      <c r="AW41">
        <v>38</v>
      </c>
      <c r="AX41">
        <f>IF(Z41&gt;0, (R41*SUMPRODUCT(K41:$K$98, X41:$X$98)-K41*$AZ$3)/Z41, 0)</f>
        <v>903.56028755999841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5.4821100000000001E-3</v>
      </c>
      <c r="Q42" s="4">
        <f t="shared" si="21"/>
        <v>12.5</v>
      </c>
      <c r="R42">
        <f t="shared" si="0"/>
        <v>1000000</v>
      </c>
      <c r="S42">
        <f t="shared" si="1"/>
        <v>903.88812441495725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546.35817914298934</v>
      </c>
      <c r="AC42">
        <f t="shared" si="2"/>
        <v>538.09456660853834</v>
      </c>
      <c r="AE42">
        <f t="shared" si="3"/>
        <v>0</v>
      </c>
      <c r="AF42">
        <f t="shared" si="24"/>
        <v>0</v>
      </c>
      <c r="AG42">
        <f t="shared" si="24"/>
        <v>-7.441387823255516</v>
      </c>
      <c r="AH42">
        <f t="shared" si="5"/>
        <v>-3314.8818941012673</v>
      </c>
      <c r="AI42">
        <f t="shared" si="25"/>
        <v>-3322.3232819245227</v>
      </c>
      <c r="AJ42">
        <f t="shared" si="7"/>
        <v>8.2636125344509992</v>
      </c>
      <c r="AK42">
        <f t="shared" si="22"/>
        <v>38.245072540009261</v>
      </c>
      <c r="AL42">
        <f t="shared" si="8"/>
        <v>-3275.8145968500621</v>
      </c>
      <c r="AN42">
        <f t="shared" si="26"/>
        <v>0</v>
      </c>
      <c r="AO42">
        <f t="shared" si="26"/>
        <v>0</v>
      </c>
      <c r="AP42">
        <f t="shared" si="26"/>
        <v>-0.14054891498161332</v>
      </c>
      <c r="AQ42">
        <f t="shared" si="26"/>
        <v>-62.609699235417814</v>
      </c>
      <c r="AR42">
        <f t="shared" si="26"/>
        <v>-62.750248150399429</v>
      </c>
      <c r="AS42">
        <f t="shared" si="26"/>
        <v>0.15607865133918408</v>
      </c>
      <c r="AT42">
        <f t="shared" si="26"/>
        <v>0.72235227844095429</v>
      </c>
      <c r="AU42">
        <f t="shared" si="23"/>
        <v>-61.871817220619285</v>
      </c>
      <c r="AW42">
        <v>39</v>
      </c>
      <c r="AX42">
        <f>IF(Z42&gt;0, (R42*SUMPRODUCT(K42:$K$98, X42:$X$98)-K42*$AZ$3)/Z42, 0)</f>
        <v>903.88812441495725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5.7777469999999997E-3</v>
      </c>
      <c r="Q43" s="4">
        <f t="shared" si="21"/>
        <v>12.5</v>
      </c>
      <c r="R43">
        <f t="shared" si="0"/>
        <v>1000000</v>
      </c>
      <c r="S43">
        <f t="shared" si="1"/>
        <v>902.18714602664681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538.09456660853834</v>
      </c>
      <c r="AC43">
        <f t="shared" si="2"/>
        <v>528.60801220835697</v>
      </c>
      <c r="AE43">
        <f t="shared" si="3"/>
        <v>0</v>
      </c>
      <c r="AF43">
        <f t="shared" si="24"/>
        <v>0</v>
      </c>
      <c r="AG43">
        <f t="shared" si="24"/>
        <v>-7.3239794888513092</v>
      </c>
      <c r="AH43">
        <f t="shared" si="5"/>
        <v>-3439.5564937320869</v>
      </c>
      <c r="AI43">
        <f t="shared" si="25"/>
        <v>-3446.8804732209383</v>
      </c>
      <c r="AJ43">
        <f t="shared" si="7"/>
        <v>9.486554400181376</v>
      </c>
      <c r="AK43">
        <f t="shared" si="22"/>
        <v>37.666619662597689</v>
      </c>
      <c r="AL43">
        <f t="shared" si="8"/>
        <v>-3399.727299158159</v>
      </c>
      <c r="AN43">
        <f t="shared" si="26"/>
        <v>0</v>
      </c>
      <c r="AO43">
        <f t="shared" si="26"/>
        <v>0</v>
      </c>
      <c r="AP43">
        <f t="shared" si="26"/>
        <v>-0.12351015157134722</v>
      </c>
      <c r="AQ43">
        <f t="shared" si="26"/>
        <v>-58.004005134876522</v>
      </c>
      <c r="AR43">
        <f t="shared" si="26"/>
        <v>-58.127515286447867</v>
      </c>
      <c r="AS43">
        <f t="shared" si="26"/>
        <v>0.15997939011705226</v>
      </c>
      <c r="AT43">
        <f t="shared" si="26"/>
        <v>0.63520247575643873</v>
      </c>
      <c r="AU43">
        <f t="shared" si="23"/>
        <v>-57.332333420574372</v>
      </c>
      <c r="AW43">
        <v>40</v>
      </c>
      <c r="AX43">
        <f>IF(Z43&gt;0, (R43*SUMPRODUCT(K43:$K$98, X43:$X$98)-K43*$AZ$3)/Z43, 0)</f>
        <v>902.18714602664681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6.1180619999999996E-3</v>
      </c>
      <c r="Q44" s="4">
        <f t="shared" si="21"/>
        <v>12.5</v>
      </c>
      <c r="R44">
        <f t="shared" si="0"/>
        <v>1000000</v>
      </c>
      <c r="S44">
        <f t="shared" si="1"/>
        <v>898.62672984787082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528.60801220835697</v>
      </c>
      <c r="AC44">
        <f t="shared" si="2"/>
        <v>518.03538639065619</v>
      </c>
      <c r="AE44">
        <f t="shared" si="3"/>
        <v>0</v>
      </c>
      <c r="AF44">
        <f t="shared" si="24"/>
        <v>0</v>
      </c>
      <c r="AG44">
        <f t="shared" si="24"/>
        <v>-7.2059311333632765</v>
      </c>
      <c r="AH44">
        <f t="shared" si="5"/>
        <v>-3584.6848479616492</v>
      </c>
      <c r="AI44">
        <f t="shared" si="25"/>
        <v>-3591.8907790950125</v>
      </c>
      <c r="AJ44">
        <f t="shared" si="7"/>
        <v>10.572625817700782</v>
      </c>
      <c r="AK44">
        <f t="shared" si="22"/>
        <v>37.002560854584992</v>
      </c>
      <c r="AL44">
        <f t="shared" si="8"/>
        <v>-3544.3155924227267</v>
      </c>
      <c r="AN44">
        <f t="shared" si="26"/>
        <v>0</v>
      </c>
      <c r="AO44">
        <f t="shared" si="26"/>
        <v>0</v>
      </c>
      <c r="AP44">
        <f t="shared" si="26"/>
        <v>-0.10849947079525969</v>
      </c>
      <c r="AQ44">
        <f t="shared" si="26"/>
        <v>-53.974483210207111</v>
      </c>
      <c r="AR44">
        <f t="shared" si="26"/>
        <v>-54.08298268100237</v>
      </c>
      <c r="AS44">
        <f t="shared" si="26"/>
        <v>0.15919168319909116</v>
      </c>
      <c r="AT44">
        <f t="shared" si="26"/>
        <v>0.5571463557573616</v>
      </c>
      <c r="AU44">
        <f t="shared" si="23"/>
        <v>-53.36664464204592</v>
      </c>
      <c r="AW44">
        <v>41</v>
      </c>
      <c r="AX44">
        <f>IF(Z44&gt;0, (R44*SUMPRODUCT(K44:$K$98, X44:$X$98)-K44*$AZ$3)/Z44, 0)</f>
        <v>898.62672984787082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6.4830920000000002E-3</v>
      </c>
      <c r="Q45" s="4">
        <f t="shared" si="21"/>
        <v>12.5</v>
      </c>
      <c r="R45">
        <f t="shared" si="0"/>
        <v>1000000</v>
      </c>
      <c r="S45">
        <f t="shared" si="1"/>
        <v>893.18340948283242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518.03538639065619</v>
      </c>
      <c r="AC45">
        <f t="shared" si="2"/>
        <v>506.41034899935596</v>
      </c>
      <c r="AE45">
        <f t="shared" si="3"/>
        <v>0</v>
      </c>
      <c r="AF45">
        <f t="shared" si="24"/>
        <v>0</v>
      </c>
      <c r="AG45">
        <f t="shared" si="24"/>
        <v>-7.0871551075463852</v>
      </c>
      <c r="AH45">
        <f t="shared" si="5"/>
        <v>-3737.3371586606713</v>
      </c>
      <c r="AI45">
        <f t="shared" si="25"/>
        <v>-3744.4243137682179</v>
      </c>
      <c r="AJ45">
        <f t="shared" si="7"/>
        <v>11.625037391300225</v>
      </c>
      <c r="AK45">
        <f t="shared" si="22"/>
        <v>36.262477047345939</v>
      </c>
      <c r="AL45">
        <f t="shared" si="8"/>
        <v>-3696.5367993295717</v>
      </c>
      <c r="AN45">
        <f t="shared" si="26"/>
        <v>0</v>
      </c>
      <c r="AO45">
        <f t="shared" si="26"/>
        <v>0</v>
      </c>
      <c r="AP45">
        <f t="shared" si="26"/>
        <v>-9.5277735746598299E-2</v>
      </c>
      <c r="AQ45">
        <f t="shared" si="26"/>
        <v>-50.243717936927261</v>
      </c>
      <c r="AR45">
        <f t="shared" si="26"/>
        <v>-50.33899567267386</v>
      </c>
      <c r="AS45">
        <f t="shared" si="26"/>
        <v>0.15628375897026012</v>
      </c>
      <c r="AT45">
        <f t="shared" si="26"/>
        <v>0.48750262315484388</v>
      </c>
      <c r="AU45">
        <f t="shared" si="23"/>
        <v>-49.69520929054876</v>
      </c>
      <c r="AW45">
        <v>42</v>
      </c>
      <c r="AX45">
        <f>IF(Z45&gt;0, (R45*SUMPRODUCT(K45:$K$98, X45:$X$98)-K45*$AZ$3)/Z45, 0)</f>
        <v>893.18340948283242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6.8699859999999998E-3</v>
      </c>
      <c r="Q46" s="4">
        <f t="shared" si="21"/>
        <v>12.5</v>
      </c>
      <c r="R46">
        <f t="shared" si="0"/>
        <v>1000000</v>
      </c>
      <c r="S46">
        <f t="shared" si="1"/>
        <v>886.20722670500061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506.41034899935596</v>
      </c>
      <c r="AC46">
        <f t="shared" si="2"/>
        <v>493.97863625788159</v>
      </c>
      <c r="AE46">
        <f t="shared" si="3"/>
        <v>0</v>
      </c>
      <c r="AF46">
        <f t="shared" si="24"/>
        <v>0</v>
      </c>
      <c r="AG46">
        <f t="shared" si="24"/>
        <v>-6.9675949001022488</v>
      </c>
      <c r="AH46">
        <f t="shared" si="5"/>
        <v>-3895.0925094937725</v>
      </c>
      <c r="AI46">
        <f t="shared" si="25"/>
        <v>-3902.0601043938746</v>
      </c>
      <c r="AJ46">
        <f t="shared" si="7"/>
        <v>12.431712741474371</v>
      </c>
      <c r="AK46">
        <f t="shared" si="22"/>
        <v>35.448724429954922</v>
      </c>
      <c r="AL46">
        <f t="shared" si="8"/>
        <v>-3854.1796672224455</v>
      </c>
      <c r="AN46">
        <f t="shared" si="26"/>
        <v>0</v>
      </c>
      <c r="AO46">
        <f t="shared" si="26"/>
        <v>0</v>
      </c>
      <c r="AP46">
        <f t="shared" si="26"/>
        <v>-8.3634287212894176E-2</v>
      </c>
      <c r="AQ46">
        <f t="shared" si="26"/>
        <v>-46.754050763630694</v>
      </c>
      <c r="AR46">
        <f t="shared" si="26"/>
        <v>-46.837685050843589</v>
      </c>
      <c r="AS46">
        <f t="shared" si="26"/>
        <v>0.1492218547254241</v>
      </c>
      <c r="AT46">
        <f t="shared" si="26"/>
        <v>0.42550246430975502</v>
      </c>
      <c r="AU46">
        <f t="shared" si="23"/>
        <v>-46.262960731808413</v>
      </c>
      <c r="AW46">
        <v>43</v>
      </c>
      <c r="AX46">
        <f>IF(Z46&gt;0, (R46*SUMPRODUCT(K46:$K$98, X46:$X$98)-K46*$AZ$3)/Z46, 0)</f>
        <v>886.20722670500061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7.3063119999999997E-3</v>
      </c>
      <c r="Q47" s="4">
        <f t="shared" si="21"/>
        <v>12.5</v>
      </c>
      <c r="R47">
        <f t="shared" si="0"/>
        <v>1000000</v>
      </c>
      <c r="S47">
        <f t="shared" si="1"/>
        <v>878.09349814626057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493.97863625788159</v>
      </c>
      <c r="AC47">
        <f t="shared" si="2"/>
        <v>480.9853044187621</v>
      </c>
      <c r="AE47">
        <f t="shared" si="3"/>
        <v>0</v>
      </c>
      <c r="AF47">
        <f t="shared" si="24"/>
        <v>0</v>
      </c>
      <c r="AG47">
        <f t="shared" si="24"/>
        <v>-6.8470115288714712</v>
      </c>
      <c r="AH47">
        <f t="shared" si="5"/>
        <v>-4072.5937783804688</v>
      </c>
      <c r="AI47">
        <f t="shared" si="25"/>
        <v>-4079.4407899093403</v>
      </c>
      <c r="AJ47">
        <f t="shared" si="7"/>
        <v>12.993331839119492</v>
      </c>
      <c r="AK47">
        <f t="shared" si="22"/>
        <v>34.578504538051718</v>
      </c>
      <c r="AL47">
        <f t="shared" si="8"/>
        <v>-4031.8689535321691</v>
      </c>
      <c r="AN47">
        <f t="shared" si="26"/>
        <v>0</v>
      </c>
      <c r="AO47">
        <f t="shared" si="26"/>
        <v>0</v>
      </c>
      <c r="AP47">
        <f t="shared" si="26"/>
        <v>-7.3381148343294844E-2</v>
      </c>
      <c r="AQ47">
        <f t="shared" si="26"/>
        <v>-43.647014019643947</v>
      </c>
      <c r="AR47">
        <f t="shared" si="26"/>
        <v>-43.720395167987242</v>
      </c>
      <c r="AS47">
        <f t="shared" si="26"/>
        <v>0.13925281228747022</v>
      </c>
      <c r="AT47">
        <f t="shared" si="26"/>
        <v>0.37058654864194229</v>
      </c>
      <c r="AU47">
        <f t="shared" si="23"/>
        <v>-43.21055580705783</v>
      </c>
      <c r="AW47">
        <v>44</v>
      </c>
      <c r="AX47">
        <f>IF(Z47&gt;0, (R47*SUMPRODUCT(K47:$K$98, X47:$X$98)-K47*$AZ$3)/Z47, 0)</f>
        <v>878.09349814626057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7.7977719999999997E-3</v>
      </c>
      <c r="Q48" s="4">
        <f t="shared" si="21"/>
        <v>12.5</v>
      </c>
      <c r="R48">
        <f t="shared" si="0"/>
        <v>1000000</v>
      </c>
      <c r="S48">
        <f t="shared" si="1"/>
        <v>868.90588111896625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480.9853044187621</v>
      </c>
      <c r="AC48">
        <f t="shared" si="2"/>
        <v>467.48178943886046</v>
      </c>
      <c r="AE48">
        <f t="shared" si="3"/>
        <v>0</v>
      </c>
      <c r="AF48">
        <f t="shared" si="24"/>
        <v>0</v>
      </c>
      <c r="AG48">
        <f t="shared" si="24"/>
        <v>-6.7251499787992453</v>
      </c>
      <c r="AH48">
        <f t="shared" si="5"/>
        <v>-4271.3147826808927</v>
      </c>
      <c r="AI48">
        <f t="shared" si="25"/>
        <v>-4278.0399326596917</v>
      </c>
      <c r="AJ48">
        <f t="shared" si="7"/>
        <v>13.503514979901638</v>
      </c>
      <c r="AK48">
        <f t="shared" si="22"/>
        <v>33.668971309313349</v>
      </c>
      <c r="AL48">
        <f t="shared" si="8"/>
        <v>-4230.8674463704765</v>
      </c>
      <c r="AN48">
        <f t="shared" si="26"/>
        <v>0</v>
      </c>
      <c r="AO48">
        <f t="shared" si="26"/>
        <v>0</v>
      </c>
      <c r="AP48">
        <f t="shared" si="26"/>
        <v>-6.4352792317841689E-2</v>
      </c>
      <c r="AQ48">
        <f t="shared" si="26"/>
        <v>-40.872104562799358</v>
      </c>
      <c r="AR48">
        <f t="shared" si="26"/>
        <v>-40.936457355117192</v>
      </c>
      <c r="AS48">
        <f t="shared" si="26"/>
        <v>0.12921479785609624</v>
      </c>
      <c r="AT48">
        <f t="shared" si="26"/>
        <v>0.32217754623376721</v>
      </c>
      <c r="AU48">
        <f t="shared" si="23"/>
        <v>-40.485065011027331</v>
      </c>
      <c r="AW48">
        <v>45</v>
      </c>
      <c r="AX48">
        <f>IF(Z48&gt;0, (R48*SUMPRODUCT(K48:$K$98, X48:$X$98)-K48*$AZ$3)/Z48, 0)</f>
        <v>868.90588111896625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8.3605269999999995E-3</v>
      </c>
      <c r="Q49" s="4">
        <f t="shared" si="21"/>
        <v>12.5</v>
      </c>
      <c r="R49">
        <f t="shared" si="0"/>
        <v>1000000</v>
      </c>
      <c r="S49">
        <f t="shared" si="1"/>
        <v>858.72843371821261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467.48178943886046</v>
      </c>
      <c r="AC49">
        <f t="shared" si="2"/>
        <v>453.52352330440232</v>
      </c>
      <c r="AE49">
        <f t="shared" si="3"/>
        <v>0</v>
      </c>
      <c r="AF49">
        <f t="shared" si="24"/>
        <v>0</v>
      </c>
      <c r="AG49">
        <f t="shared" si="24"/>
        <v>-6.6016726810344526</v>
      </c>
      <c r="AH49">
        <f t="shared" si="5"/>
        <v>-4498.0638381440413</v>
      </c>
      <c r="AI49">
        <f t="shared" si="25"/>
        <v>-4504.6655108250761</v>
      </c>
      <c r="AJ49">
        <f t="shared" si="7"/>
        <v>13.958266134458142</v>
      </c>
      <c r="AK49">
        <f t="shared" si="22"/>
        <v>32.723725260720236</v>
      </c>
      <c r="AL49">
        <f t="shared" si="8"/>
        <v>-4457.9835194298976</v>
      </c>
      <c r="AN49">
        <f t="shared" si="26"/>
        <v>0</v>
      </c>
      <c r="AO49">
        <f t="shared" si="26"/>
        <v>0</v>
      </c>
      <c r="AP49">
        <f t="shared" si="26"/>
        <v>-5.6402893872289799E-2</v>
      </c>
      <c r="AQ49">
        <f t="shared" si="26"/>
        <v>-38.430232692764861</v>
      </c>
      <c r="AR49">
        <f t="shared" si="26"/>
        <v>-38.486635586637156</v>
      </c>
      <c r="AS49">
        <f t="shared" si="26"/>
        <v>0.11925562527278391</v>
      </c>
      <c r="AT49">
        <f t="shared" si="26"/>
        <v>0.27958259855700046</v>
      </c>
      <c r="AU49">
        <f t="shared" si="23"/>
        <v>-38.087797362807372</v>
      </c>
      <c r="AW49">
        <v>46</v>
      </c>
      <c r="AX49">
        <f>IF(Z49&gt;0, (R49*SUMPRODUCT(K49:$K$98, X49:$X$98)-K49*$AZ$3)/Z49, 0)</f>
        <v>858.72843371821261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9.009787E-3</v>
      </c>
      <c r="Q50" s="4">
        <f t="shared" si="21"/>
        <v>12.5</v>
      </c>
      <c r="R50">
        <f t="shared" si="0"/>
        <v>1000000</v>
      </c>
      <c r="S50">
        <f t="shared" si="1"/>
        <v>847.57479541670762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453.52352330440232</v>
      </c>
      <c r="AC50">
        <f t="shared" si="2"/>
        <v>439.12350349408518</v>
      </c>
      <c r="AE50">
        <f t="shared" si="3"/>
        <v>0</v>
      </c>
      <c r="AF50">
        <f t="shared" si="24"/>
        <v>0</v>
      </c>
      <c r="AG50">
        <f t="shared" si="24"/>
        <v>-6.4761762895242683</v>
      </c>
      <c r="AH50">
        <f t="shared" si="5"/>
        <v>-4758.373175987148</v>
      </c>
      <c r="AI50">
        <f t="shared" si="25"/>
        <v>-4764.8493522766721</v>
      </c>
      <c r="AJ50">
        <f t="shared" si="7"/>
        <v>14.400019810317133</v>
      </c>
      <c r="AK50">
        <f t="shared" si="22"/>
        <v>31.746646631308167</v>
      </c>
      <c r="AL50">
        <f t="shared" si="8"/>
        <v>-4718.7026858350473</v>
      </c>
      <c r="AN50">
        <f t="shared" si="26"/>
        <v>0</v>
      </c>
      <c r="AO50">
        <f t="shared" si="26"/>
        <v>0</v>
      </c>
      <c r="AP50">
        <f t="shared" si="26"/>
        <v>-4.9402398994280318E-2</v>
      </c>
      <c r="AQ50">
        <f t="shared" si="26"/>
        <v>-36.298432855209725</v>
      </c>
      <c r="AR50">
        <f t="shared" si="26"/>
        <v>-36.347835254204007</v>
      </c>
      <c r="AS50">
        <f t="shared" si="26"/>
        <v>0.10984807892669116</v>
      </c>
      <c r="AT50">
        <f t="shared" si="26"/>
        <v>0.24217384356062996</v>
      </c>
      <c r="AU50">
        <f t="shared" si="23"/>
        <v>-35.99581333171669</v>
      </c>
      <c r="AW50">
        <v>47</v>
      </c>
      <c r="AX50">
        <f>IF(Z50&gt;0, (R50*SUMPRODUCT(K50:$K$98, X50:$X$98)-K50*$AZ$3)/Z50, 0)</f>
        <v>847.57479541670762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9.7579090000000004E-3</v>
      </c>
      <c r="Q51" s="4">
        <f t="shared" si="21"/>
        <v>12.5</v>
      </c>
      <c r="R51">
        <f t="shared" si="0"/>
        <v>1000000</v>
      </c>
      <c r="S51">
        <f t="shared" si="1"/>
        <v>835.43217345729056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439.12350349408518</v>
      </c>
      <c r="AC51">
        <f t="shared" si="2"/>
        <v>424.28061785534646</v>
      </c>
      <c r="AE51">
        <f t="shared" si="3"/>
        <v>0</v>
      </c>
      <c r="AF51">
        <f t="shared" si="24"/>
        <v>0</v>
      </c>
      <c r="AG51">
        <f t="shared" si="24"/>
        <v>-6.3482205877278917</v>
      </c>
      <c r="AH51">
        <f t="shared" si="5"/>
        <v>-5055.5151120908376</v>
      </c>
      <c r="AI51">
        <f t="shared" si="25"/>
        <v>-5061.8633326785657</v>
      </c>
      <c r="AJ51">
        <f t="shared" si="7"/>
        <v>14.842885638738721</v>
      </c>
      <c r="AK51">
        <f t="shared" si="22"/>
        <v>30.738645244585967</v>
      </c>
      <c r="AL51">
        <f t="shared" si="8"/>
        <v>-5016.2818017952404</v>
      </c>
      <c r="AN51">
        <f t="shared" si="26"/>
        <v>0</v>
      </c>
      <c r="AO51">
        <f t="shared" si="26"/>
        <v>0</v>
      </c>
      <c r="AP51">
        <f t="shared" si="26"/>
        <v>-4.3237777580865749E-2</v>
      </c>
      <c r="AQ51">
        <f t="shared" si="26"/>
        <v>-34.433150983419921</v>
      </c>
      <c r="AR51">
        <f t="shared" si="26"/>
        <v>-34.476388761000784</v>
      </c>
      <c r="AS51">
        <f t="shared" si="26"/>
        <v>0.10109500434604622</v>
      </c>
      <c r="AT51">
        <f t="shared" si="26"/>
        <v>0.20936114110335852</v>
      </c>
      <c r="AU51">
        <f t="shared" si="23"/>
        <v>-34.165932615551377</v>
      </c>
      <c r="AW51">
        <v>48</v>
      </c>
      <c r="AX51">
        <f>IF(Z51&gt;0, (R51*SUMPRODUCT(K51:$K$98, X51:$X$98)-K51*$AZ$3)/Z51, 0)</f>
        <v>835.43217345729056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1.0650522000000001E-2</v>
      </c>
      <c r="Q52" s="4">
        <f t="shared" si="21"/>
        <v>12.5</v>
      </c>
      <c r="R52">
        <f t="shared" si="0"/>
        <v>1000000</v>
      </c>
      <c r="S52">
        <f t="shared" si="1"/>
        <v>822.33368626958327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424.28061785534646</v>
      </c>
      <c r="AC52">
        <f t="shared" si="2"/>
        <v>409.00420545806134</v>
      </c>
      <c r="AE52">
        <f t="shared" si="3"/>
        <v>0</v>
      </c>
      <c r="AF52">
        <f t="shared" si="24"/>
        <v>0</v>
      </c>
      <c r="AG52">
        <f t="shared" si="24"/>
        <v>-6.2171265188201632</v>
      </c>
      <c r="AH52">
        <f t="shared" si="5"/>
        <v>-5408.9490424359074</v>
      </c>
      <c r="AI52">
        <f t="shared" si="25"/>
        <v>-5415.1661689547273</v>
      </c>
      <c r="AJ52">
        <f t="shared" si="7"/>
        <v>15.276412397285128</v>
      </c>
      <c r="AK52">
        <f t="shared" si="22"/>
        <v>29.699643249874256</v>
      </c>
      <c r="AL52">
        <f t="shared" si="8"/>
        <v>-5370.190113307568</v>
      </c>
      <c r="AN52">
        <f t="shared" si="26"/>
        <v>0</v>
      </c>
      <c r="AO52">
        <f t="shared" si="26"/>
        <v>0</v>
      </c>
      <c r="AP52">
        <f t="shared" si="26"/>
        <v>-3.7807941878304434E-2</v>
      </c>
      <c r="AQ52">
        <f t="shared" si="26"/>
        <v>-32.89320723972267</v>
      </c>
      <c r="AR52">
        <f t="shared" si="26"/>
        <v>-32.931015181600976</v>
      </c>
      <c r="AS52">
        <f t="shared" si="26"/>
        <v>9.2899784213362285E-2</v>
      </c>
      <c r="AT52">
        <f t="shared" si="26"/>
        <v>0.18061115249922793</v>
      </c>
      <c r="AU52">
        <f t="shared" si="23"/>
        <v>-32.657504244888386</v>
      </c>
      <c r="AW52">
        <v>49</v>
      </c>
      <c r="AX52">
        <f>IF(Z52&gt;0, (R52*SUMPRODUCT(K52:$K$98, X52:$X$98)-K52*$AZ$3)/Z52, 0)</f>
        <v>822.33368626958327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1.1678121E-2</v>
      </c>
      <c r="Q53" s="4">
        <f t="shared" si="21"/>
        <v>12.5</v>
      </c>
      <c r="R53">
        <f t="shared" si="0"/>
        <v>1000000</v>
      </c>
      <c r="S53">
        <f t="shared" si="1"/>
        <v>808.10700439104096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409.00420545806134</v>
      </c>
      <c r="AC53">
        <f t="shared" si="2"/>
        <v>393.21522909881634</v>
      </c>
      <c r="AE53">
        <f t="shared" si="3"/>
        <v>0</v>
      </c>
      <c r="AF53">
        <f t="shared" si="24"/>
        <v>0</v>
      </c>
      <c r="AG53">
        <f t="shared" si="24"/>
        <v>-6.0823508978728711</v>
      </c>
      <c r="AH53">
        <f t="shared" si="5"/>
        <v>-5808.3484607272512</v>
      </c>
      <c r="AI53">
        <f t="shared" si="25"/>
        <v>-5814.4308116251241</v>
      </c>
      <c r="AJ53">
        <f t="shared" si="7"/>
        <v>15.788976359244998</v>
      </c>
      <c r="AK53">
        <f t="shared" si="22"/>
        <v>28.630294382064296</v>
      </c>
      <c r="AL53">
        <f t="shared" si="8"/>
        <v>-5770.0115408838146</v>
      </c>
      <c r="AN53">
        <f t="shared" si="26"/>
        <v>0</v>
      </c>
      <c r="AO53">
        <f t="shared" si="26"/>
        <v>0</v>
      </c>
      <c r="AP53">
        <f t="shared" si="26"/>
        <v>-3.3025300660272844E-2</v>
      </c>
      <c r="AQ53">
        <f t="shared" si="26"/>
        <v>-31.537551429700461</v>
      </c>
      <c r="AR53">
        <f t="shared" si="26"/>
        <v>-31.570576730360735</v>
      </c>
      <c r="AS53">
        <f t="shared" si="26"/>
        <v>8.5729301077378389E-2</v>
      </c>
      <c r="AT53">
        <f t="shared" si="26"/>
        <v>0.1554537210752612</v>
      </c>
      <c r="AU53">
        <f t="shared" si="23"/>
        <v>-31.329393708208094</v>
      </c>
      <c r="AW53">
        <v>50</v>
      </c>
      <c r="AX53">
        <f>IF(Z53&gt;0, (R53*SUMPRODUCT(K53:$K$98, X53:$X$98)-K53*$AZ$3)/Z53, 0)</f>
        <v>808.10700439104096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1.2859717E-2</v>
      </c>
      <c r="Q54" s="4">
        <f t="shared" si="21"/>
        <v>12.5</v>
      </c>
      <c r="R54">
        <f t="shared" si="0"/>
        <v>1000000</v>
      </c>
      <c r="S54">
        <f t="shared" si="1"/>
        <v>792.80171204843339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393.21522909881634</v>
      </c>
      <c r="AC54">
        <f t="shared" si="2"/>
        <v>376.94931238382787</v>
      </c>
      <c r="AE54">
        <f t="shared" si="3"/>
        <v>0</v>
      </c>
      <c r="AF54">
        <f t="shared" si="24"/>
        <v>0</v>
      </c>
      <c r="AG54">
        <f t="shared" si="24"/>
        <v>-5.9433100776528009</v>
      </c>
      <c r="AH54">
        <f t="shared" si="5"/>
        <v>-6257.3848993072816</v>
      </c>
      <c r="AI54">
        <f t="shared" si="25"/>
        <v>-6263.3282093849348</v>
      </c>
      <c r="AJ54">
        <f t="shared" si="7"/>
        <v>16.265916714988464</v>
      </c>
      <c r="AK54">
        <f t="shared" si="22"/>
        <v>27.525066036917146</v>
      </c>
      <c r="AL54">
        <f t="shared" si="8"/>
        <v>-6219.5372266330287</v>
      </c>
      <c r="AN54">
        <f t="shared" si="26"/>
        <v>0</v>
      </c>
      <c r="AO54">
        <f t="shared" si="26"/>
        <v>0</v>
      </c>
      <c r="AP54">
        <f t="shared" si="26"/>
        <v>-2.8812813958338474E-2</v>
      </c>
      <c r="AQ54">
        <f t="shared" si="26"/>
        <v>-30.33543002364442</v>
      </c>
      <c r="AR54">
        <f t="shared" si="26"/>
        <v>-30.36424283760276</v>
      </c>
      <c r="AS54">
        <f t="shared" si="26"/>
        <v>7.8856197312168821E-2</v>
      </c>
      <c r="AT54">
        <f t="shared" si="26"/>
        <v>0.13343988392843278</v>
      </c>
      <c r="AU54">
        <f t="shared" si="23"/>
        <v>-30.151946756362157</v>
      </c>
      <c r="AW54">
        <v>51</v>
      </c>
      <c r="AX54">
        <f>IF(Z54&gt;0, (R54*SUMPRODUCT(K54:$K$98, X54:$X$98)-K54*$AZ$3)/Z54, 0)</f>
        <v>792.80171204843339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1.4223828000000001E-2</v>
      </c>
      <c r="Q55" s="4">
        <f t="shared" si="21"/>
        <v>12.5</v>
      </c>
      <c r="R55">
        <f t="shared" si="0"/>
        <v>1000000</v>
      </c>
      <c r="S55">
        <f t="shared" si="1"/>
        <v>776.4876010629157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376.94931238382787</v>
      </c>
      <c r="AC55">
        <f t="shared" si="2"/>
        <v>360.24927049831933</v>
      </c>
      <c r="AE55">
        <f t="shared" si="3"/>
        <v>0</v>
      </c>
      <c r="AF55">
        <f t="shared" si="24"/>
        <v>0</v>
      </c>
      <c r="AG55">
        <f t="shared" si="24"/>
        <v>-5.7993403565810731</v>
      </c>
      <c r="AH55">
        <f t="shared" si="5"/>
        <v>-6762.929623616008</v>
      </c>
      <c r="AI55">
        <f t="shared" si="25"/>
        <v>-6768.7289639725896</v>
      </c>
      <c r="AJ55">
        <f t="shared" si="7"/>
        <v>16.70004188550854</v>
      </c>
      <c r="AK55">
        <f t="shared" si="22"/>
        <v>26.386451866867954</v>
      </c>
      <c r="AL55">
        <f t="shared" si="8"/>
        <v>-6725.642470220213</v>
      </c>
      <c r="AN55">
        <f t="shared" si="26"/>
        <v>0</v>
      </c>
      <c r="AO55">
        <f t="shared" si="26"/>
        <v>0</v>
      </c>
      <c r="AP55">
        <f t="shared" si="26"/>
        <v>-2.5102551168585428E-2</v>
      </c>
      <c r="AQ55">
        <f t="shared" si="26"/>
        <v>-29.27346499567183</v>
      </c>
      <c r="AR55">
        <f t="shared" si="26"/>
        <v>-29.29856754684042</v>
      </c>
      <c r="AS55">
        <f t="shared" si="26"/>
        <v>7.2286437796804881E-2</v>
      </c>
      <c r="AT55">
        <f t="shared" si="26"/>
        <v>0.1142142411755187</v>
      </c>
      <c r="AU55">
        <f t="shared" si="23"/>
        <v>-29.112066867868094</v>
      </c>
      <c r="AW55">
        <v>52</v>
      </c>
      <c r="AX55">
        <f>IF(Z55&gt;0, (R55*SUMPRODUCT(K55:$K$98, X55:$X$98)-K55*$AZ$3)/Z55, 0)</f>
        <v>776.4876010629157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1.5749540999999999E-2</v>
      </c>
      <c r="Q56" s="4">
        <f t="shared" si="21"/>
        <v>12.5</v>
      </c>
      <c r="R56">
        <f t="shared" si="0"/>
        <v>1000000</v>
      </c>
      <c r="S56">
        <f t="shared" si="1"/>
        <v>759.1806451149555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360.24927049831933</v>
      </c>
      <c r="AC56">
        <f t="shared" si="2"/>
        <v>343.15025919741151</v>
      </c>
      <c r="AE56">
        <f t="shared" si="3"/>
        <v>0</v>
      </c>
      <c r="AF56">
        <f t="shared" si="24"/>
        <v>0</v>
      </c>
      <c r="AG56">
        <f t="shared" si="24"/>
        <v>-5.6500100042963348</v>
      </c>
      <c r="AH56">
        <f t="shared" si="5"/>
        <v>-7306.9558975142581</v>
      </c>
      <c r="AI56">
        <f t="shared" si="25"/>
        <v>-7312.6059075185549</v>
      </c>
      <c r="AJ56">
        <f t="shared" si="7"/>
        <v>17.099011300907819</v>
      </c>
      <c r="AK56">
        <f t="shared" si="22"/>
        <v>25.217448934882356</v>
      </c>
      <c r="AL56">
        <f t="shared" si="8"/>
        <v>-7270.2894472827647</v>
      </c>
      <c r="AN56">
        <f t="shared" si="26"/>
        <v>0</v>
      </c>
      <c r="AO56">
        <f t="shared" si="26"/>
        <v>0</v>
      </c>
      <c r="AP56">
        <f t="shared" si="26"/>
        <v>-2.1835867855415483E-2</v>
      </c>
      <c r="AQ56">
        <f t="shared" si="26"/>
        <v>-28.239547059588151</v>
      </c>
      <c r="AR56">
        <f t="shared" si="26"/>
        <v>-28.261382927443567</v>
      </c>
      <c r="AS56">
        <f t="shared" si="26"/>
        <v>6.6083378780030982E-2</v>
      </c>
      <c r="AT56">
        <f t="shared" si="26"/>
        <v>9.7459098687269957E-2</v>
      </c>
      <c r="AU56">
        <f t="shared" si="23"/>
        <v>-28.097840449976268</v>
      </c>
      <c r="AW56">
        <v>53</v>
      </c>
      <c r="AX56">
        <f>IF(Z56&gt;0, (R56*SUMPRODUCT(K56:$K$98, X56:$X$98)-K56*$AZ$3)/Z56, 0)</f>
        <v>759.1806451149555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1.7447312E-2</v>
      </c>
      <c r="Q57" s="4">
        <f t="shared" si="21"/>
        <v>12.5</v>
      </c>
      <c r="R57">
        <f t="shared" si="0"/>
        <v>1000000</v>
      </c>
      <c r="S57">
        <f t="shared" si="1"/>
        <v>741.09364629605091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343.15025919741151</v>
      </c>
      <c r="AC57">
        <f t="shared" si="2"/>
        <v>325.78076007957714</v>
      </c>
      <c r="AE57">
        <f t="shared" si="3"/>
        <v>0</v>
      </c>
      <c r="AF57">
        <f t="shared" si="24"/>
        <v>0</v>
      </c>
      <c r="AG57">
        <f t="shared" si="24"/>
        <v>-5.494932416905292</v>
      </c>
      <c r="AH57">
        <f t="shared" si="5"/>
        <v>-7886.1989878463592</v>
      </c>
      <c r="AI57">
        <f t="shared" si="25"/>
        <v>-7891.6939202632648</v>
      </c>
      <c r="AJ57">
        <f t="shared" si="7"/>
        <v>17.36949911783438</v>
      </c>
      <c r="AK57">
        <f t="shared" si="22"/>
        <v>24.020518143818808</v>
      </c>
      <c r="AL57">
        <f t="shared" si="8"/>
        <v>-7850.3039030016116</v>
      </c>
      <c r="AN57">
        <f t="shared" si="26"/>
        <v>0</v>
      </c>
      <c r="AO57">
        <f t="shared" si="26"/>
        <v>0</v>
      </c>
      <c r="AP57">
        <f t="shared" si="26"/>
        <v>-1.8961189265711716E-2</v>
      </c>
      <c r="AQ57">
        <f t="shared" si="26"/>
        <v>-27.212657090300343</v>
      </c>
      <c r="AR57">
        <f t="shared" si="26"/>
        <v>-27.231618279566057</v>
      </c>
      <c r="AS57">
        <f t="shared" si="26"/>
        <v>5.9936380511365045E-2</v>
      </c>
      <c r="AT57">
        <f t="shared" si="26"/>
        <v>8.2886841225596239E-2</v>
      </c>
      <c r="AU57">
        <f t="shared" si="23"/>
        <v>-27.088795057829095</v>
      </c>
      <c r="AW57">
        <v>54</v>
      </c>
      <c r="AX57">
        <f>IF(Z57&gt;0, (R57*SUMPRODUCT(K57:$K$98, X57:$X$98)-K57*$AZ$3)/Z57, 0)</f>
        <v>741.09364629605091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1.9300032000000002E-2</v>
      </c>
      <c r="Q58" s="4">
        <f t="shared" si="21"/>
        <v>12.5</v>
      </c>
      <c r="R58">
        <f t="shared" si="0"/>
        <v>1000000</v>
      </c>
      <c r="S58">
        <f t="shared" si="1"/>
        <v>722.43510238380179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325.78076007957714</v>
      </c>
      <c r="AC58">
        <f t="shared" si="2"/>
        <v>308.27350293727102</v>
      </c>
      <c r="AE58">
        <f t="shared" si="3"/>
        <v>0</v>
      </c>
      <c r="AF58">
        <f t="shared" si="24"/>
        <v>0</v>
      </c>
      <c r="AG58">
        <f t="shared" si="24"/>
        <v>-5.3339307212521296</v>
      </c>
      <c r="AH58">
        <f t="shared" si="5"/>
        <v>-8484.1897187287577</v>
      </c>
      <c r="AI58">
        <f t="shared" si="25"/>
        <v>-8489.5236494500095</v>
      </c>
      <c r="AJ58">
        <f t="shared" si="7"/>
        <v>17.507257142306116</v>
      </c>
      <c r="AK58">
        <f t="shared" si="22"/>
        <v>22.8046532055704</v>
      </c>
      <c r="AL58">
        <f t="shared" si="8"/>
        <v>-8449.2117391021329</v>
      </c>
      <c r="AN58">
        <f t="shared" si="26"/>
        <v>0</v>
      </c>
      <c r="AO58">
        <f t="shared" si="26"/>
        <v>0</v>
      </c>
      <c r="AP58">
        <f t="shared" si="26"/>
        <v>-1.6433594476310986E-2</v>
      </c>
      <c r="AQ58">
        <f t="shared" si="26"/>
        <v>-26.139397113306615</v>
      </c>
      <c r="AR58">
        <f t="shared" si="26"/>
        <v>-26.155830707782922</v>
      </c>
      <c r="AS58">
        <f t="shared" si="26"/>
        <v>5.3939051574636722E-2</v>
      </c>
      <c r="AT58">
        <f t="shared" si="26"/>
        <v>7.0260084455179173E-2</v>
      </c>
      <c r="AU58">
        <f t="shared" si="23"/>
        <v>-26.031631571753106</v>
      </c>
      <c r="AW58">
        <v>55</v>
      </c>
      <c r="AX58">
        <f>IF(Z58&gt;0, (R58*SUMPRODUCT(K58:$K$98, X58:$X$98)-K58*$AZ$3)/Z58, 0)</f>
        <v>722.43510238380179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2.1337168E-2</v>
      </c>
      <c r="Q59" s="4">
        <f t="shared" si="21"/>
        <v>12.5</v>
      </c>
      <c r="R59">
        <f t="shared" si="0"/>
        <v>1000000</v>
      </c>
      <c r="S59">
        <f t="shared" si="1"/>
        <v>703.53202776240937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308.27350293727102</v>
      </c>
      <c r="AC59">
        <f t="shared" si="2"/>
        <v>290.79964149181654</v>
      </c>
      <c r="AE59">
        <f t="shared" si="3"/>
        <v>0</v>
      </c>
      <c r="AF59">
        <f t="shared" si="24"/>
        <v>0</v>
      </c>
      <c r="AG59">
        <f t="shared" si="24"/>
        <v>-5.1667804381398907</v>
      </c>
      <c r="AH59">
        <f t="shared" si="5"/>
        <v>-9104.8780719774277</v>
      </c>
      <c r="AI59">
        <f t="shared" si="25"/>
        <v>-9110.0448524155672</v>
      </c>
      <c r="AJ59">
        <f t="shared" si="7"/>
        <v>17.473861445454475</v>
      </c>
      <c r="AK59">
        <f t="shared" si="22"/>
        <v>21.579145205608974</v>
      </c>
      <c r="AL59">
        <f t="shared" si="8"/>
        <v>-9070.9918457645035</v>
      </c>
      <c r="AN59">
        <f t="shared" si="26"/>
        <v>0</v>
      </c>
      <c r="AO59">
        <f t="shared" si="26"/>
        <v>0</v>
      </c>
      <c r="AP59">
        <f t="shared" si="26"/>
        <v>-1.4213046576216925E-2</v>
      </c>
      <c r="AQ59">
        <f t="shared" si="26"/>
        <v>-25.046169013208534</v>
      </c>
      <c r="AR59">
        <f t="shared" si="26"/>
        <v>-25.06038205978475</v>
      </c>
      <c r="AS59">
        <f t="shared" si="26"/>
        <v>4.8068000869031971E-2</v>
      </c>
      <c r="AT59">
        <f t="shared" si="26"/>
        <v>5.9361027540138035E-2</v>
      </c>
      <c r="AU59">
        <f t="shared" si="23"/>
        <v>-24.952953031375579</v>
      </c>
      <c r="AW59">
        <v>56</v>
      </c>
      <c r="AX59">
        <f>IF(Z59&gt;0, (R59*SUMPRODUCT(K59:$K$98, X59:$X$98)-K59*$AZ$3)/Z59, 0)</f>
        <v>703.53202776240937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2.3628113999999999E-2</v>
      </c>
      <c r="Q60" s="4">
        <f t="shared" si="21"/>
        <v>12.5</v>
      </c>
      <c r="R60">
        <f t="shared" si="0"/>
        <v>1000000</v>
      </c>
      <c r="S60">
        <f t="shared" si="1"/>
        <v>684.68065381110569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290.79964149181654</v>
      </c>
      <c r="AC60">
        <f t="shared" si="2"/>
        <v>273.49055789633314</v>
      </c>
      <c r="AE60">
        <f t="shared" si="3"/>
        <v>0</v>
      </c>
      <c r="AF60">
        <f t="shared" si="24"/>
        <v>0</v>
      </c>
      <c r="AG60">
        <f t="shared" si="24"/>
        <v>-4.9930313565531526</v>
      </c>
      <c r="AH60">
        <f t="shared" si="5"/>
        <v>-9766.5021764271423</v>
      </c>
      <c r="AI60">
        <f t="shared" si="25"/>
        <v>-9771.4952077836952</v>
      </c>
      <c r="AJ60">
        <f t="shared" si="7"/>
        <v>17.309083595483401</v>
      </c>
      <c r="AK60">
        <f t="shared" si="22"/>
        <v>20.355974904427161</v>
      </c>
      <c r="AL60">
        <f t="shared" si="8"/>
        <v>-9733.8301492837854</v>
      </c>
      <c r="AN60">
        <f t="shared" si="26"/>
        <v>0</v>
      </c>
      <c r="AO60">
        <f t="shared" si="26"/>
        <v>0</v>
      </c>
      <c r="AP60">
        <f t="shared" si="26"/>
        <v>-1.2263471987200529E-2</v>
      </c>
      <c r="AQ60">
        <f t="shared" si="26"/>
        <v>-23.987677485011655</v>
      </c>
      <c r="AR60">
        <f t="shared" si="26"/>
        <v>-23.999940956998856</v>
      </c>
      <c r="AS60">
        <f t="shared" si="26"/>
        <v>4.2513144148139143E-2</v>
      </c>
      <c r="AT60">
        <f t="shared" si="26"/>
        <v>4.9996667392237314E-2</v>
      </c>
      <c r="AU60">
        <f t="shared" si="23"/>
        <v>-23.907431145458478</v>
      </c>
      <c r="AW60">
        <v>57</v>
      </c>
      <c r="AX60">
        <f>IF(Z60&gt;0, (R60*SUMPRODUCT(K60:$K$98, X60:$X$98)-K60*$AZ$3)/Z60, 0)</f>
        <v>684.68065381110569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2.6203289000000001E-2</v>
      </c>
      <c r="Q61" s="4">
        <f t="shared" si="21"/>
        <v>12.5</v>
      </c>
      <c r="R61">
        <f t="shared" si="0"/>
        <v>1000000</v>
      </c>
      <c r="S61">
        <f t="shared" si="1"/>
        <v>666.03479651240377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273.49055789633314</v>
      </c>
      <c r="AC61">
        <f t="shared" si="2"/>
        <v>256.41099239143307</v>
      </c>
      <c r="AE61">
        <f t="shared" si="3"/>
        <v>0</v>
      </c>
      <c r="AF61">
        <f t="shared" si="24"/>
        <v>0</v>
      </c>
      <c r="AG61">
        <f t="shared" si="24"/>
        <v>-4.8122671993657971</v>
      </c>
      <c r="AH61">
        <f t="shared" si="5"/>
        <v>-10466.707489745944</v>
      </c>
      <c r="AI61">
        <f t="shared" si="25"/>
        <v>-10471.51975694531</v>
      </c>
      <c r="AJ61">
        <f t="shared" si="7"/>
        <v>17.079565504900074</v>
      </c>
      <c r="AK61">
        <f t="shared" si="22"/>
        <v>19.144339052743323</v>
      </c>
      <c r="AL61">
        <f t="shared" si="8"/>
        <v>-10435.295852387666</v>
      </c>
      <c r="AN61">
        <f t="shared" si="26"/>
        <v>0</v>
      </c>
      <c r="AO61">
        <f t="shared" si="26"/>
        <v>0</v>
      </c>
      <c r="AP61">
        <f t="shared" si="26"/>
        <v>-1.0553119613129021E-2</v>
      </c>
      <c r="AQ61">
        <f t="shared" si="26"/>
        <v>-22.953092901715699</v>
      </c>
      <c r="AR61">
        <f t="shared" si="26"/>
        <v>-22.963646021328827</v>
      </c>
      <c r="AS61">
        <f t="shared" si="26"/>
        <v>3.7454839942644258E-2</v>
      </c>
      <c r="AT61">
        <f t="shared" si="26"/>
        <v>4.1982810090953192E-2</v>
      </c>
      <c r="AU61">
        <f t="shared" si="23"/>
        <v>-22.884208371295227</v>
      </c>
      <c r="AW61">
        <v>58</v>
      </c>
      <c r="AX61">
        <f>IF(Z61&gt;0, (R61*SUMPRODUCT(K61:$K$98, X61:$X$98)-K61*$AZ$3)/Z61, 0)</f>
        <v>666.03479651240377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2.9108322999999998E-2</v>
      </c>
      <c r="Q62" s="4">
        <f t="shared" si="21"/>
        <v>12.5</v>
      </c>
      <c r="R62">
        <f t="shared" si="0"/>
        <v>1000000</v>
      </c>
      <c r="S62">
        <f t="shared" si="1"/>
        <v>647.76805444402726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256.41099239143307</v>
      </c>
      <c r="AC62">
        <f t="shared" si="2"/>
        <v>239.625856614817</v>
      </c>
      <c r="AE62">
        <f t="shared" si="3"/>
        <v>0</v>
      </c>
      <c r="AF62">
        <f t="shared" si="24"/>
        <v>0</v>
      </c>
      <c r="AG62">
        <f t="shared" si="24"/>
        <v>-4.6240674993706943</v>
      </c>
      <c r="AH62">
        <f t="shared" si="5"/>
        <v>-11206.1622401156</v>
      </c>
      <c r="AI62">
        <f t="shared" si="25"/>
        <v>-11210.786307614972</v>
      </c>
      <c r="AJ62">
        <f t="shared" si="7"/>
        <v>16.785135776616073</v>
      </c>
      <c r="AK62">
        <f t="shared" si="22"/>
        <v>17.948769467400318</v>
      </c>
      <c r="AL62">
        <f t="shared" si="8"/>
        <v>-11176.052402370955</v>
      </c>
      <c r="AN62">
        <f t="shared" si="26"/>
        <v>0</v>
      </c>
      <c r="AO62">
        <f t="shared" si="26"/>
        <v>0</v>
      </c>
      <c r="AP62">
        <f t="shared" si="26"/>
        <v>-9.0539328595010161E-3</v>
      </c>
      <c r="AQ62">
        <f t="shared" si="26"/>
        <v>-21.941686739756754</v>
      </c>
      <c r="AR62">
        <f t="shared" si="26"/>
        <v>-21.950740672616256</v>
      </c>
      <c r="AS62">
        <f t="shared" si="26"/>
        <v>3.2865327415694666E-2</v>
      </c>
      <c r="AT62">
        <f t="shared" si="26"/>
        <v>3.5143724370507223E-2</v>
      </c>
      <c r="AU62">
        <f t="shared" si="23"/>
        <v>-21.882731620830054</v>
      </c>
      <c r="AW62">
        <v>59</v>
      </c>
      <c r="AX62">
        <f>IF(Z62&gt;0, (R62*SUMPRODUCT(K62:$K$98, X62:$X$98)-K62*$AZ$3)/Z62, 0)</f>
        <v>647.76805444402726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3.2245303000000003E-2</v>
      </c>
      <c r="Q63" s="4">
        <f t="shared" si="21"/>
        <v>12.5</v>
      </c>
      <c r="R63">
        <f t="shared" si="0"/>
        <v>1000000</v>
      </c>
      <c r="S63">
        <f t="shared" si="1"/>
        <v>629.95390082997301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239.625856614817</v>
      </c>
      <c r="AC63">
        <f t="shared" si="2"/>
        <v>223.1912744510422</v>
      </c>
      <c r="AE63">
        <f t="shared" si="3"/>
        <v>0</v>
      </c>
      <c r="AF63">
        <f t="shared" si="24"/>
        <v>0</v>
      </c>
      <c r="AG63">
        <f t="shared" si="24"/>
        <v>-4.4287223667673263</v>
      </c>
      <c r="AH63">
        <f t="shared" si="5"/>
        <v>-11928.356608772829</v>
      </c>
      <c r="AI63">
        <f t="shared" si="25"/>
        <v>-11932.785331139596</v>
      </c>
      <c r="AJ63">
        <f t="shared" si="7"/>
        <v>16.434582163774792</v>
      </c>
      <c r="AK63">
        <f t="shared" si="22"/>
        <v>16.773809963037191</v>
      </c>
      <c r="AL63">
        <f t="shared" si="8"/>
        <v>-11899.576939012784</v>
      </c>
      <c r="AN63">
        <f t="shared" si="26"/>
        <v>0</v>
      </c>
      <c r="AO63">
        <f t="shared" si="26"/>
        <v>0</v>
      </c>
      <c r="AP63">
        <f t="shared" si="26"/>
        <v>-7.7423631450979791E-3</v>
      </c>
      <c r="AQ63">
        <f t="shared" si="26"/>
        <v>-20.853343456876193</v>
      </c>
      <c r="AR63">
        <f t="shared" si="26"/>
        <v>-20.861085820021287</v>
      </c>
      <c r="AS63">
        <f t="shared" si="26"/>
        <v>2.8731198912966213E-2</v>
      </c>
      <c r="AT63">
        <f t="shared" si="26"/>
        <v>2.9324242367329102E-2</v>
      </c>
      <c r="AU63">
        <f t="shared" si="23"/>
        <v>-20.803030378740996</v>
      </c>
      <c r="AW63">
        <v>60</v>
      </c>
      <c r="AX63">
        <f>IF(Z63&gt;0, (R63*SUMPRODUCT(K63:$K$98, X63:$X$98)-K63*$AZ$3)/Z63, 0)</f>
        <v>629.95390082997301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3.5522971E-2</v>
      </c>
      <c r="Q64" s="4">
        <f t="shared" si="21"/>
        <v>12.5</v>
      </c>
      <c r="R64">
        <f t="shared" si="0"/>
        <v>1000000</v>
      </c>
      <c r="S64">
        <f t="shared" si="1"/>
        <v>612.87381911235798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223.1912744510422</v>
      </c>
      <c r="AC64">
        <f t="shared" si="2"/>
        <v>207.25498865129262</v>
      </c>
      <c r="AE64">
        <f t="shared" si="3"/>
        <v>0</v>
      </c>
      <c r="AF64">
        <f t="shared" si="24"/>
        <v>0</v>
      </c>
      <c r="AG64">
        <f t="shared" si="24"/>
        <v>-4.2271137668979257</v>
      </c>
      <c r="AH64">
        <f t="shared" si="5"/>
        <v>-12585.710096138169</v>
      </c>
      <c r="AI64">
        <f t="shared" si="25"/>
        <v>-12589.937209905067</v>
      </c>
      <c r="AJ64">
        <f t="shared" si="7"/>
        <v>15.936285799749584</v>
      </c>
      <c r="AK64">
        <f t="shared" si="22"/>
        <v>15.623389211572956</v>
      </c>
      <c r="AL64">
        <f t="shared" si="8"/>
        <v>-12558.377534893745</v>
      </c>
      <c r="AN64">
        <f t="shared" si="26"/>
        <v>0</v>
      </c>
      <c r="AO64">
        <f t="shared" si="26"/>
        <v>0</v>
      </c>
      <c r="AP64">
        <f t="shared" si="26"/>
        <v>-6.5981319394394777E-3</v>
      </c>
      <c r="AQ64">
        <f t="shared" si="26"/>
        <v>-19.645124391056026</v>
      </c>
      <c r="AR64">
        <f t="shared" si="26"/>
        <v>-19.651722522995463</v>
      </c>
      <c r="AS64">
        <f t="shared" si="26"/>
        <v>2.4875061834100532E-2</v>
      </c>
      <c r="AT64">
        <f t="shared" si="26"/>
        <v>2.4386659324483452E-2</v>
      </c>
      <c r="AU64">
        <f t="shared" si="23"/>
        <v>-19.60246080183688</v>
      </c>
      <c r="AW64">
        <v>61</v>
      </c>
      <c r="AX64">
        <f>IF(Z64&gt;0, (R64*SUMPRODUCT(K64:$K$98, X64:$X$98)-K64*$AZ$3)/Z64, 0)</f>
        <v>612.87381911235798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4.8051124000000001E-2</v>
      </c>
      <c r="Q65" s="4">
        <f t="shared" si="21"/>
        <v>12.5</v>
      </c>
      <c r="R65">
        <f t="shared" si="0"/>
        <v>1000000</v>
      </c>
      <c r="S65">
        <f t="shared" si="1"/>
        <v>602.75411834044394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207.25498865129262</v>
      </c>
      <c r="AC65">
        <f t="shared" si="2"/>
        <v>192.00009431124249</v>
      </c>
      <c r="AE65">
        <f t="shared" si="3"/>
        <v>0</v>
      </c>
      <c r="AF65">
        <f t="shared" si="24"/>
        <v>0</v>
      </c>
      <c r="AG65">
        <f t="shared" si="24"/>
        <v>-3.9817250614536275</v>
      </c>
      <c r="AH65">
        <f t="shared" si="5"/>
        <v>-16249.405422025548</v>
      </c>
      <c r="AI65">
        <f t="shared" si="25"/>
        <v>-16253.387147087002</v>
      </c>
      <c r="AJ65">
        <f t="shared" si="7"/>
        <v>15.254894340050129</v>
      </c>
      <c r="AK65">
        <f t="shared" si="22"/>
        <v>14.507849205590485</v>
      </c>
      <c r="AL65">
        <f t="shared" si="8"/>
        <v>-16223.62440354136</v>
      </c>
      <c r="AN65">
        <f t="shared" si="26"/>
        <v>0</v>
      </c>
      <c r="AO65">
        <f t="shared" si="26"/>
        <v>0</v>
      </c>
      <c r="AP65">
        <f t="shared" si="26"/>
        <v>-5.5491990750488537E-3</v>
      </c>
      <c r="AQ65">
        <f t="shared" si="26"/>
        <v>-22.64626114216906</v>
      </c>
      <c r="AR65">
        <f t="shared" si="26"/>
        <v>-22.651810341244108</v>
      </c>
      <c r="AS65">
        <f t="shared" si="26"/>
        <v>2.1260243802687293E-2</v>
      </c>
      <c r="AT65">
        <f t="shared" si="26"/>
        <v>2.0219111603657514E-2</v>
      </c>
      <c r="AU65">
        <f t="shared" si="23"/>
        <v>-22.610330985837763</v>
      </c>
      <c r="AW65">
        <v>62</v>
      </c>
      <c r="AX65">
        <f>IF(Z65&gt;0, (R65*SUMPRODUCT(K65:$K$98, X65:$X$98)-K65*$AZ$3)/Z65, 0)</f>
        <v>602.75411834044394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6.1583839000000001E-2</v>
      </c>
      <c r="Q66" s="4">
        <f t="shared" si="21"/>
        <v>12.5</v>
      </c>
      <c r="R66">
        <f t="shared" si="0"/>
        <v>1000000</v>
      </c>
      <c r="S66">
        <f t="shared" si="1"/>
        <v>585.90695776721884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192.00009431124249</v>
      </c>
      <c r="AC66">
        <f t="shared" si="2"/>
        <v>173.27368142890026</v>
      </c>
      <c r="AE66">
        <f t="shared" si="3"/>
        <v>0</v>
      </c>
      <c r="AF66">
        <f t="shared" si="24"/>
        <v>0</v>
      </c>
      <c r="AG66">
        <f t="shared" si="24"/>
        <v>-3.6966978957122656</v>
      </c>
      <c r="AH66">
        <f t="shared" si="5"/>
        <v>-19616.793210146025</v>
      </c>
      <c r="AI66">
        <f t="shared" si="25"/>
        <v>-19620.489908041738</v>
      </c>
      <c r="AJ66">
        <f t="shared" si="7"/>
        <v>18.726412882342231</v>
      </c>
      <c r="AK66">
        <f t="shared" si="22"/>
        <v>13.440006601786976</v>
      </c>
      <c r="AL66">
        <f t="shared" si="8"/>
        <v>-19588.323488557609</v>
      </c>
      <c r="AN66">
        <f t="shared" si="26"/>
        <v>0</v>
      </c>
      <c r="AO66">
        <f t="shared" si="26"/>
        <v>0</v>
      </c>
      <c r="AP66">
        <f t="shared" si="26"/>
        <v>-4.5999697338228633E-3</v>
      </c>
      <c r="AQ66">
        <f t="shared" si="26"/>
        <v>-24.410070172625534</v>
      </c>
      <c r="AR66">
        <f t="shared" si="26"/>
        <v>-24.414670142359359</v>
      </c>
      <c r="AS66">
        <f t="shared" si="26"/>
        <v>2.3302129335956333E-2</v>
      </c>
      <c r="AT66">
        <f t="shared" si="26"/>
        <v>1.6724012979883393E-2</v>
      </c>
      <c r="AU66">
        <f t="shared" si="23"/>
        <v>-24.374644000043521</v>
      </c>
      <c r="AW66">
        <v>63</v>
      </c>
      <c r="AX66">
        <f>IF(Z66&gt;0, (R66*SUMPRODUCT(K66:$K$98, X66:$X$98)-K66*$AZ$3)/Z66, 0)</f>
        <v>585.90695776721884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7.6495508000000004E-2</v>
      </c>
      <c r="Q67" s="4">
        <f t="shared" si="21"/>
        <v>12.5</v>
      </c>
      <c r="R67">
        <f t="shared" ref="R67:R98" si="27">$C$6</f>
        <v>1000000</v>
      </c>
      <c r="S67">
        <f t="shared" ref="S67:S98" si="28">AX67</f>
        <v>563.98329024583836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173.27368142890026</v>
      </c>
      <c r="AC67">
        <f t="shared" ref="AC67:AC98" si="29">S67*Z67</f>
        <v>152.36347577397714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-3.3769501333001024</v>
      </c>
      <c r="AH67">
        <f t="shared" ref="AH67:AH98" si="32">-X67*R67</f>
        <v>-22622.462676403262</v>
      </c>
      <c r="AI67">
        <f t="shared" ref="AI67:AI98" si="33">SUM(AE67:AH67)</f>
        <v>-22625.839626536563</v>
      </c>
      <c r="AJ67">
        <f t="shared" ref="AJ67:AJ98" si="34">AB67-AC67</f>
        <v>20.910205654923118</v>
      </c>
      <c r="AK67">
        <f t="shared" si="22"/>
        <v>12.12915770002302</v>
      </c>
      <c r="AL67">
        <f t="shared" ref="AL67:AL98" si="35">SUM(AI67:AK67)</f>
        <v>-22592.800263181616</v>
      </c>
      <c r="AN67">
        <f t="shared" ref="AN67:AU98" si="36">AE67*$K67</f>
        <v>0</v>
      </c>
      <c r="AO67">
        <f t="shared" si="36"/>
        <v>0</v>
      </c>
      <c r="AP67">
        <f t="shared" si="36"/>
        <v>-3.7518687633135983E-3</v>
      </c>
      <c r="AQ67">
        <f t="shared" si="36"/>
        <v>-25.134072969528905</v>
      </c>
      <c r="AR67">
        <f t="shared" si="36"/>
        <v>-25.137824838292222</v>
      </c>
      <c r="AS67">
        <f t="shared" si="36"/>
        <v>2.3231716292624778E-2</v>
      </c>
      <c r="AT67">
        <f t="shared" si="36"/>
        <v>1.3475771362827188E-2</v>
      </c>
      <c r="AU67">
        <f t="shared" si="23"/>
        <v>-25.101117350636766</v>
      </c>
      <c r="AW67">
        <v>64</v>
      </c>
      <c r="AX67">
        <f>IF(Z67&gt;0, (R67*SUMPRODUCT(K67:$K$98, X67:$X$98)-K67*$AZ$3)/Z67, 0)</f>
        <v>563.98329024583836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9.2986215999999997E-2</v>
      </c>
      <c r="Q68" s="4">
        <f t="shared" si="21"/>
        <v>12.5</v>
      </c>
      <c r="R68">
        <f t="shared" si="27"/>
        <v>1000000</v>
      </c>
      <c r="S68">
        <f t="shared" si="28"/>
        <v>537.91239291933357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152.36347577397714</v>
      </c>
      <c r="AC68">
        <f t="shared" si="29"/>
        <v>130.35428183811115</v>
      </c>
      <c r="AE68">
        <f t="shared" si="30"/>
        <v>0</v>
      </c>
      <c r="AF68">
        <f t="shared" si="31"/>
        <v>0</v>
      </c>
      <c r="AG68">
        <f t="shared" si="31"/>
        <v>-3.0291708174508294</v>
      </c>
      <c r="AH68">
        <f t="shared" si="32"/>
        <v>-25120.785161301766</v>
      </c>
      <c r="AI68">
        <f t="shared" si="33"/>
        <v>-25123.814332119218</v>
      </c>
      <c r="AJ68">
        <f t="shared" si="34"/>
        <v>22.009193935865994</v>
      </c>
      <c r="AK68">
        <f t="shared" si="22"/>
        <v>10.665443304178401</v>
      </c>
      <c r="AL68">
        <f t="shared" si="35"/>
        <v>-25091.139694879177</v>
      </c>
      <c r="AN68">
        <f t="shared" si="36"/>
        <v>0</v>
      </c>
      <c r="AO68">
        <f t="shared" si="36"/>
        <v>0</v>
      </c>
      <c r="AP68">
        <f t="shared" si="36"/>
        <v>-3.0048910682601167E-3</v>
      </c>
      <c r="AQ68">
        <f t="shared" si="36"/>
        <v>-24.919434230652215</v>
      </c>
      <c r="AR68">
        <f t="shared" si="36"/>
        <v>-24.922439121720476</v>
      </c>
      <c r="AS68">
        <f t="shared" si="36"/>
        <v>2.1832783379691984E-2</v>
      </c>
      <c r="AT68">
        <f t="shared" si="36"/>
        <v>1.0579956448520939E-2</v>
      </c>
      <c r="AU68">
        <f t="shared" si="23"/>
        <v>-24.890026381892266</v>
      </c>
      <c r="AW68">
        <v>65</v>
      </c>
      <c r="AX68">
        <f>IF(Z68&gt;0, (R68*SUMPRODUCT(K68:$K$98, X68:$X$98)-K68*$AZ$3)/Z68, 0)</f>
        <v>537.91239291933357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0.109364504</v>
      </c>
      <c r="Q69" s="4">
        <f t="shared" ref="Q69:Q98" si="48">$C$8</f>
        <v>12.5</v>
      </c>
      <c r="R69">
        <f t="shared" si="27"/>
        <v>1000000</v>
      </c>
      <c r="S69">
        <f t="shared" si="28"/>
        <v>507.12769444272629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130.35428183811115</v>
      </c>
      <c r="AC69">
        <f t="shared" si="29"/>
        <v>108.22491817322934</v>
      </c>
      <c r="AE69">
        <f t="shared" si="30"/>
        <v>0</v>
      </c>
      <c r="AF69">
        <f t="shared" si="31"/>
        <v>0</v>
      </c>
      <c r="AG69">
        <f t="shared" si="31"/>
        <v>-2.6675953452945369</v>
      </c>
      <c r="AH69">
        <f t="shared" si="32"/>
        <v>-26502.701118542758</v>
      </c>
      <c r="AI69">
        <f t="shared" si="33"/>
        <v>-26505.368713888052</v>
      </c>
      <c r="AJ69">
        <f t="shared" si="34"/>
        <v>22.129363664881808</v>
      </c>
      <c r="AK69">
        <f t="shared" si="22"/>
        <v>9.1247997286677816</v>
      </c>
      <c r="AL69">
        <f t="shared" si="35"/>
        <v>-26474.114550494505</v>
      </c>
      <c r="AN69">
        <f t="shared" si="36"/>
        <v>0</v>
      </c>
      <c r="AO69">
        <f t="shared" si="36"/>
        <v>0</v>
      </c>
      <c r="AP69">
        <f t="shared" si="36"/>
        <v>-2.362690836002873E-3</v>
      </c>
      <c r="AQ69">
        <f t="shared" si="36"/>
        <v>-23.473458661021269</v>
      </c>
      <c r="AR69">
        <f t="shared" si="36"/>
        <v>-23.47582135185727</v>
      </c>
      <c r="AS69">
        <f t="shared" si="36"/>
        <v>1.9599990991818993E-2</v>
      </c>
      <c r="AT69">
        <f t="shared" si="36"/>
        <v>8.08184072494866E-3</v>
      </c>
      <c r="AU69">
        <f t="shared" si="23"/>
        <v>-23.448139520140504</v>
      </c>
      <c r="AW69">
        <v>66</v>
      </c>
      <c r="AX69">
        <f>IF(Z69&gt;0, (R69*SUMPRODUCT(K69:$K$98, X69:$X$98)-K69*$AZ$3)/Z69, 0)</f>
        <v>507.12769444272629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0.12705264299999999</v>
      </c>
      <c r="Q70" s="4">
        <f t="shared" si="48"/>
        <v>12.5</v>
      </c>
      <c r="R70">
        <f t="shared" si="27"/>
        <v>1000000</v>
      </c>
      <c r="S70">
        <f t="shared" si="28"/>
        <v>473.73375308811035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108.22491817322934</v>
      </c>
      <c r="AC70">
        <f t="shared" si="29"/>
        <v>87.242593945931731</v>
      </c>
      <c r="AE70">
        <f t="shared" si="30"/>
        <v>0</v>
      </c>
      <c r="AF70">
        <f t="shared" si="31"/>
        <v>0</v>
      </c>
      <c r="AG70">
        <f t="shared" si="31"/>
        <v>-2.3019943527674229</v>
      </c>
      <c r="AH70">
        <f t="shared" si="32"/>
        <v>-27114.003125933479</v>
      </c>
      <c r="AI70">
        <f t="shared" si="33"/>
        <v>-27116.305120286248</v>
      </c>
      <c r="AJ70">
        <f t="shared" si="34"/>
        <v>20.98232422729761</v>
      </c>
      <c r="AK70">
        <f t="shared" si="22"/>
        <v>7.5757442721260544</v>
      </c>
      <c r="AL70">
        <f t="shared" si="35"/>
        <v>-27087.747051786824</v>
      </c>
      <c r="AN70">
        <f t="shared" si="36"/>
        <v>0</v>
      </c>
      <c r="AO70">
        <f t="shared" si="36"/>
        <v>0</v>
      </c>
      <c r="AP70">
        <f t="shared" si="36"/>
        <v>-1.8204266181578567E-3</v>
      </c>
      <c r="AQ70">
        <f t="shared" si="36"/>
        <v>-21.441865379003179</v>
      </c>
      <c r="AR70">
        <f t="shared" si="36"/>
        <v>-21.443685805621339</v>
      </c>
      <c r="AS70">
        <f t="shared" si="36"/>
        <v>1.6592908444050463E-2</v>
      </c>
      <c r="AT70">
        <f t="shared" si="36"/>
        <v>5.9909297817154717E-3</v>
      </c>
      <c r="AU70">
        <f t="shared" si="23"/>
        <v>-21.421101967395572</v>
      </c>
      <c r="AW70">
        <v>67</v>
      </c>
      <c r="AX70">
        <f>IF(Z70&gt;0, (R70*SUMPRODUCT(K70:$K$98, X70:$X$98)-K70*$AZ$3)/Z70, 0)</f>
        <v>473.73375308811035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0.145586511</v>
      </c>
      <c r="Q71" s="4">
        <f t="shared" si="48"/>
        <v>12.5</v>
      </c>
      <c r="R71">
        <f t="shared" si="27"/>
        <v>1000000</v>
      </c>
      <c r="S71">
        <f t="shared" si="28"/>
        <v>437.44037452085746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87.242593945931731</v>
      </c>
      <c r="AC71">
        <f t="shared" si="29"/>
        <v>68.024955739896058</v>
      </c>
      <c r="AE71">
        <f t="shared" si="30"/>
        <v>0</v>
      </c>
      <c r="AF71">
        <f t="shared" si="31"/>
        <v>0</v>
      </c>
      <c r="AG71">
        <f t="shared" si="31"/>
        <v>-1.9438350830786364</v>
      </c>
      <c r="AH71">
        <f t="shared" si="32"/>
        <v>-26811.146092888983</v>
      </c>
      <c r="AI71">
        <f t="shared" si="33"/>
        <v>-26813.089927972062</v>
      </c>
      <c r="AJ71">
        <f t="shared" si="34"/>
        <v>19.217638206035673</v>
      </c>
      <c r="AK71">
        <f t="shared" si="22"/>
        <v>6.1069815762152215</v>
      </c>
      <c r="AL71">
        <f t="shared" si="35"/>
        <v>-26787.76530818981</v>
      </c>
      <c r="AN71">
        <f t="shared" si="36"/>
        <v>0</v>
      </c>
      <c r="AO71">
        <f t="shared" si="36"/>
        <v>0</v>
      </c>
      <c r="AP71">
        <f t="shared" si="36"/>
        <v>-1.3724935643813806E-3</v>
      </c>
      <c r="AQ71">
        <f t="shared" si="36"/>
        <v>-18.930682847795111</v>
      </c>
      <c r="AR71">
        <f t="shared" si="36"/>
        <v>-18.932055341359494</v>
      </c>
      <c r="AS71">
        <f t="shared" si="36"/>
        <v>1.3569095953664645E-2</v>
      </c>
      <c r="AT71">
        <f t="shared" si="36"/>
        <v>4.3119876702070884E-3</v>
      </c>
      <c r="AU71">
        <f t="shared" si="23"/>
        <v>-18.91417425773562</v>
      </c>
      <c r="AW71">
        <v>68</v>
      </c>
      <c r="AX71">
        <f>IF(Z71&gt;0, (R71*SUMPRODUCT(K71:$K$98, X71:$X$98)-K71*$AZ$3)/Z71, 0)</f>
        <v>437.44037452085746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0.16473611299999999</v>
      </c>
      <c r="Q72" s="4">
        <f t="shared" si="48"/>
        <v>12.5</v>
      </c>
      <c r="R72">
        <f t="shared" si="27"/>
        <v>1000000</v>
      </c>
      <c r="S72">
        <f t="shared" si="28"/>
        <v>398.02491644698591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68.024955739896058</v>
      </c>
      <c r="AC72">
        <f t="shared" si="29"/>
        <v>51.080190010821944</v>
      </c>
      <c r="AE72">
        <f t="shared" si="30"/>
        <v>0</v>
      </c>
      <c r="AF72">
        <f t="shared" si="31"/>
        <v>0</v>
      </c>
      <c r="AG72">
        <f t="shared" si="31"/>
        <v>-1.6041768963484433</v>
      </c>
      <c r="AH72">
        <f t="shared" si="32"/>
        <v>-25617.586871952528</v>
      </c>
      <c r="AI72">
        <f t="shared" si="33"/>
        <v>-25619.191048848876</v>
      </c>
      <c r="AJ72">
        <f t="shared" si="34"/>
        <v>16.944765729074113</v>
      </c>
      <c r="AK72">
        <f t="shared" si="22"/>
        <v>4.7617469017927245</v>
      </c>
      <c r="AL72">
        <f t="shared" si="35"/>
        <v>-25597.484536218009</v>
      </c>
      <c r="AN72">
        <f t="shared" si="36"/>
        <v>0</v>
      </c>
      <c r="AO72">
        <f t="shared" si="36"/>
        <v>0</v>
      </c>
      <c r="AP72">
        <f t="shared" si="36"/>
        <v>-1.0113119409141634E-3</v>
      </c>
      <c r="AQ72">
        <f t="shared" si="36"/>
        <v>-16.149946779550277</v>
      </c>
      <c r="AR72">
        <f t="shared" si="36"/>
        <v>-16.150958091491191</v>
      </c>
      <c r="AS72">
        <f t="shared" si="36"/>
        <v>1.0682390425153917E-2</v>
      </c>
      <c r="AT72">
        <f t="shared" si="36"/>
        <v>3.0019204941522889E-3</v>
      </c>
      <c r="AU72">
        <f t="shared" si="23"/>
        <v>-16.137273780571885</v>
      </c>
      <c r="AW72">
        <v>69</v>
      </c>
      <c r="AX72">
        <f>IF(Z72&gt;0, (R72*SUMPRODUCT(K72:$K$98, X72:$X$98)-K72*$AZ$3)/Z72, 0)</f>
        <v>398.02491644698591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0.18528323299999999</v>
      </c>
      <c r="Q73" s="4">
        <f t="shared" si="48"/>
        <v>12.5</v>
      </c>
      <c r="R73">
        <f t="shared" si="27"/>
        <v>1000000</v>
      </c>
      <c r="S73">
        <f t="shared" si="28"/>
        <v>355.40276897892022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51.080190010821944</v>
      </c>
      <c r="AC73">
        <f t="shared" si="29"/>
        <v>36.703383515843967</v>
      </c>
      <c r="AE73">
        <f t="shared" si="30"/>
        <v>0</v>
      </c>
      <c r="AF73">
        <f t="shared" si="31"/>
        <v>0</v>
      </c>
      <c r="AG73">
        <f t="shared" si="31"/>
        <v>-1.2909080457256135</v>
      </c>
      <c r="AH73">
        <f t="shared" si="32"/>
        <v>-23778.166532747633</v>
      </c>
      <c r="AI73">
        <f t="shared" si="33"/>
        <v>-23779.457440793358</v>
      </c>
      <c r="AJ73">
        <f t="shared" si="34"/>
        <v>14.376806494977977</v>
      </c>
      <c r="AK73">
        <f t="shared" ref="AK73:AK98" si="49">G73*SUM(AB73:AB73, AE73:AF73)</f>
        <v>3.5756133007575364</v>
      </c>
      <c r="AL73">
        <f t="shared" si="35"/>
        <v>-23761.505020997625</v>
      </c>
      <c r="AN73">
        <f t="shared" si="36"/>
        <v>0</v>
      </c>
      <c r="AO73">
        <f t="shared" si="36"/>
        <v>0</v>
      </c>
      <c r="AP73">
        <f t="shared" si="36"/>
        <v>-7.2662471028655401E-4</v>
      </c>
      <c r="AQ73">
        <f t="shared" si="36"/>
        <v>-13.384224713148651</v>
      </c>
      <c r="AR73">
        <f t="shared" si="36"/>
        <v>-13.384951337858936</v>
      </c>
      <c r="AS73">
        <f t="shared" si="36"/>
        <v>8.0923989038950237E-3</v>
      </c>
      <c r="AT73">
        <f t="shared" si="36"/>
        <v>2.012636753920995E-3</v>
      </c>
      <c r="AU73">
        <f t="shared" si="23"/>
        <v>-13.374846302201123</v>
      </c>
      <c r="AW73">
        <v>70</v>
      </c>
      <c r="AX73">
        <f>IF(Z73&gt;0, (R73*SUMPRODUCT(K73:$K$98, X73:$X$98)-K73*$AZ$3)/Z73, 0)</f>
        <v>355.40276897892022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0.20641411200000001</v>
      </c>
      <c r="Q74" s="4">
        <f t="shared" si="48"/>
        <v>12.5</v>
      </c>
      <c r="R74">
        <f t="shared" si="27"/>
        <v>1000000</v>
      </c>
      <c r="S74">
        <f t="shared" si="28"/>
        <v>307.7286311895237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36.703383515843967</v>
      </c>
      <c r="AC74">
        <f t="shared" si="29"/>
        <v>24.902319771063453</v>
      </c>
      <c r="AE74">
        <f t="shared" si="30"/>
        <v>0</v>
      </c>
      <c r="AF74">
        <f t="shared" si="31"/>
        <v>0</v>
      </c>
      <c r="AG74">
        <f t="shared" si="31"/>
        <v>-1.0115373273362493</v>
      </c>
      <c r="AH74">
        <f t="shared" si="32"/>
        <v>-21316.931034568632</v>
      </c>
      <c r="AI74">
        <f t="shared" si="33"/>
        <v>-21317.942571895968</v>
      </c>
      <c r="AJ74">
        <f t="shared" si="34"/>
        <v>11.801063744780514</v>
      </c>
      <c r="AK74">
        <f t="shared" si="49"/>
        <v>2.569236846109078</v>
      </c>
      <c r="AL74">
        <f t="shared" si="35"/>
        <v>-21303.572271305078</v>
      </c>
      <c r="AN74">
        <f t="shared" si="36"/>
        <v>0</v>
      </c>
      <c r="AO74">
        <f t="shared" si="36"/>
        <v>0</v>
      </c>
      <c r="AP74">
        <f t="shared" si="36"/>
        <v>-5.0836863290413582E-4</v>
      </c>
      <c r="AQ74">
        <f t="shared" si="36"/>
        <v>-10.713256737932593</v>
      </c>
      <c r="AR74">
        <f t="shared" si="36"/>
        <v>-10.713765106565498</v>
      </c>
      <c r="AS74">
        <f t="shared" si="36"/>
        <v>5.9308643197053092E-3</v>
      </c>
      <c r="AT74">
        <f t="shared" si="36"/>
        <v>1.291222170221735E-3</v>
      </c>
      <c r="AU74">
        <f t="shared" si="23"/>
        <v>-10.70654302007557</v>
      </c>
      <c r="AW74">
        <v>71</v>
      </c>
      <c r="AX74">
        <f>IF(Z74&gt;0, (R74*SUMPRODUCT(K74:$K$98, X74:$X$98)-K74*$AZ$3)/Z74, 0)</f>
        <v>307.7286311895237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0.22879502199999999</v>
      </c>
      <c r="Q75" s="4">
        <f t="shared" si="48"/>
        <v>12.5</v>
      </c>
      <c r="R75">
        <f t="shared" si="27"/>
        <v>1000000</v>
      </c>
      <c r="S75">
        <f t="shared" si="28"/>
        <v>253.29314920913893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24.902319771063453</v>
      </c>
      <c r="AC75">
        <f t="shared" si="29"/>
        <v>15.602599612030989</v>
      </c>
      <c r="AE75">
        <f t="shared" si="30"/>
        <v>0</v>
      </c>
      <c r="AF75">
        <f t="shared" si="31"/>
        <v>0</v>
      </c>
      <c r="AG75">
        <f t="shared" si="31"/>
        <v>-0.76998724900116844</v>
      </c>
      <c r="AH75">
        <f t="shared" si="32"/>
        <v>-18514.776404937467</v>
      </c>
      <c r="AI75">
        <f t="shared" si="33"/>
        <v>-18515.546392186468</v>
      </c>
      <c r="AJ75">
        <f t="shared" si="34"/>
        <v>9.2997201590324643</v>
      </c>
      <c r="AK75">
        <f t="shared" si="49"/>
        <v>1.7431623839744419</v>
      </c>
      <c r="AL75">
        <f t="shared" si="35"/>
        <v>-18504.503509643462</v>
      </c>
      <c r="AN75">
        <f t="shared" si="36"/>
        <v>0</v>
      </c>
      <c r="AO75">
        <f t="shared" si="36"/>
        <v>0</v>
      </c>
      <c r="AP75">
        <f t="shared" si="36"/>
        <v>-3.4551136966578817E-4</v>
      </c>
      <c r="AQ75">
        <f t="shared" si="36"/>
        <v>-8.3080151821008315</v>
      </c>
      <c r="AR75">
        <f t="shared" si="36"/>
        <v>-8.3083606934704974</v>
      </c>
      <c r="AS75">
        <f t="shared" si="36"/>
        <v>4.1730029345602472E-3</v>
      </c>
      <c r="AT75">
        <f t="shared" si="36"/>
        <v>7.8219791771639582E-4</v>
      </c>
      <c r="AU75">
        <f t="shared" si="23"/>
        <v>-8.3034054926182215</v>
      </c>
      <c r="AW75">
        <v>72</v>
      </c>
      <c r="AX75">
        <f>IF(Z75&gt;0, (R75*SUMPRODUCT(K75:$K$98, X75:$X$98)-K75*$AZ$3)/Z75, 0)</f>
        <v>253.29314920913893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0.25248784600000002</v>
      </c>
      <c r="Q76" s="4">
        <f t="shared" si="48"/>
        <v>12.5</v>
      </c>
      <c r="R76">
        <f t="shared" si="27"/>
        <v>1000000</v>
      </c>
      <c r="S76">
        <f t="shared" si="28"/>
        <v>188.34847778393905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15.602599612030989</v>
      </c>
      <c r="AC76">
        <f t="shared" si="29"/>
        <v>8.5566706610909851</v>
      </c>
      <c r="AE76">
        <f t="shared" si="30"/>
        <v>0</v>
      </c>
      <c r="AF76">
        <f t="shared" si="31"/>
        <v>0</v>
      </c>
      <c r="AG76">
        <f t="shared" si="31"/>
        <v>-0.56787495456338599</v>
      </c>
      <c r="AH76">
        <f t="shared" si="32"/>
        <v>-15552.993755821655</v>
      </c>
      <c r="AI76">
        <f t="shared" si="33"/>
        <v>-15553.561630776219</v>
      </c>
      <c r="AJ76">
        <f t="shared" si="34"/>
        <v>7.045928950940004</v>
      </c>
      <c r="AK76">
        <f t="shared" si="49"/>
        <v>1.0921819728421693</v>
      </c>
      <c r="AL76">
        <f t="shared" si="35"/>
        <v>-15545.423519852437</v>
      </c>
      <c r="AN76">
        <f t="shared" si="36"/>
        <v>0</v>
      </c>
      <c r="AO76">
        <f t="shared" si="36"/>
        <v>0</v>
      </c>
      <c r="AP76">
        <f t="shared" si="36"/>
        <v>-2.2751681649438001E-4</v>
      </c>
      <c r="AQ76">
        <f t="shared" si="36"/>
        <v>-6.2312443925303276</v>
      </c>
      <c r="AR76">
        <f t="shared" si="36"/>
        <v>-6.2314719093468227</v>
      </c>
      <c r="AS76">
        <f t="shared" si="36"/>
        <v>2.8229230947436029E-3</v>
      </c>
      <c r="AT76">
        <f t="shared" si="36"/>
        <v>4.3757831455105219E-4</v>
      </c>
      <c r="AU76">
        <f t="shared" si="23"/>
        <v>-6.2282114079375273</v>
      </c>
      <c r="AW76">
        <v>73</v>
      </c>
      <c r="AX76">
        <f>IF(Z76&gt;0, (R76*SUMPRODUCT(K76:$K$98, X76:$X$98)-K76*$AZ$3)/Z76, 0)</f>
        <v>188.34847778393905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0.27661797300000002</v>
      </c>
      <c r="Q77" s="4">
        <f t="shared" si="48"/>
        <v>12.5</v>
      </c>
      <c r="R77">
        <f t="shared" si="27"/>
        <v>1000000</v>
      </c>
      <c r="S77">
        <f t="shared" si="28"/>
        <v>106.52272696141701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8.5566706610909851</v>
      </c>
      <c r="AC77">
        <f t="shared" si="29"/>
        <v>3.4522889749542571</v>
      </c>
      <c r="AE77">
        <f t="shared" si="30"/>
        <v>0</v>
      </c>
      <c r="AF77">
        <f t="shared" si="31"/>
        <v>0</v>
      </c>
      <c r="AG77">
        <f t="shared" si="31"/>
        <v>-0.40511178616896126</v>
      </c>
      <c r="AH77">
        <f t="shared" si="32"/>
        <v>-12566.753507903277</v>
      </c>
      <c r="AI77">
        <f t="shared" si="33"/>
        <v>-12567.158619689446</v>
      </c>
      <c r="AJ77">
        <f t="shared" si="34"/>
        <v>5.1043816861367279</v>
      </c>
      <c r="AK77">
        <f t="shared" si="49"/>
        <v>0.59896694627636904</v>
      </c>
      <c r="AL77">
        <f t="shared" si="35"/>
        <v>-12561.455271057033</v>
      </c>
      <c r="AN77">
        <f t="shared" si="36"/>
        <v>0</v>
      </c>
      <c r="AO77">
        <f t="shared" si="36"/>
        <v>0</v>
      </c>
      <c r="AP77">
        <f t="shared" si="36"/>
        <v>-1.4491643547084632E-4</v>
      </c>
      <c r="AQ77">
        <f t="shared" si="36"/>
        <v>-4.4953743287205983</v>
      </c>
      <c r="AR77">
        <f t="shared" si="36"/>
        <v>-4.4955192451560686</v>
      </c>
      <c r="AS77">
        <f t="shared" si="36"/>
        <v>1.8259374930382551E-3</v>
      </c>
      <c r="AT77">
        <f t="shared" si="36"/>
        <v>2.1426223028482141E-4</v>
      </c>
      <c r="AU77">
        <f t="shared" si="23"/>
        <v>-4.4934790454327462</v>
      </c>
      <c r="AW77">
        <v>74</v>
      </c>
      <c r="AX77">
        <f>IF(Z77&gt;0, (R77*SUMPRODUCT(K77:$K$98, X77:$X$98)-K77*$AZ$3)/Z77, 0)</f>
        <v>106.52272696141701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0.30183517399999998</v>
      </c>
      <c r="Q78" s="4">
        <f t="shared" si="48"/>
        <v>12.5</v>
      </c>
      <c r="R78">
        <f t="shared" si="27"/>
        <v>1000000</v>
      </c>
      <c r="S78">
        <f t="shared" si="28"/>
        <v>-1.6571063763320093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3.4522889749542571</v>
      </c>
      <c r="AC78">
        <f t="shared" si="29"/>
        <v>-3.6957937343485625E-2</v>
      </c>
      <c r="AE78">
        <f t="shared" si="30"/>
        <v>0</v>
      </c>
      <c r="AF78">
        <f t="shared" si="31"/>
        <v>0</v>
      </c>
      <c r="AG78">
        <f t="shared" si="31"/>
        <v>-0.27878368183951246</v>
      </c>
      <c r="AH78">
        <f t="shared" si="32"/>
        <v>-9782.1589174207384</v>
      </c>
      <c r="AI78">
        <f t="shared" si="33"/>
        <v>-9782.4377011025772</v>
      </c>
      <c r="AJ78">
        <f t="shared" si="34"/>
        <v>3.4892469122977428</v>
      </c>
      <c r="AK78">
        <f t="shared" si="49"/>
        <v>0.24166022824679803</v>
      </c>
      <c r="AL78">
        <f t="shared" si="35"/>
        <v>-9778.7067939620338</v>
      </c>
      <c r="AN78">
        <f t="shared" si="36"/>
        <v>0</v>
      </c>
      <c r="AO78">
        <f t="shared" si="36"/>
        <v>0</v>
      </c>
      <c r="AP78">
        <f t="shared" si="36"/>
        <v>-8.9041422857442126E-5</v>
      </c>
      <c r="AQ78">
        <f t="shared" si="36"/>
        <v>-3.1243483939859051</v>
      </c>
      <c r="AR78">
        <f t="shared" si="36"/>
        <v>-3.1244374354087623</v>
      </c>
      <c r="AS78">
        <f t="shared" si="36"/>
        <v>1.1144393664718913E-3</v>
      </c>
      <c r="AT78">
        <f t="shared" si="36"/>
        <v>7.7184469439413854E-5</v>
      </c>
      <c r="AU78">
        <f t="shared" si="23"/>
        <v>-3.1232458115728514</v>
      </c>
      <c r="AW78">
        <v>75</v>
      </c>
      <c r="AX78">
        <f>IF(Z78&gt;0, (R78*SUMPRODUCT(K78:$K$98, X78:$X$98)-K78*$AZ$3)/Z78, 0)</f>
        <v>-1.6571063763320093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0.327222552</v>
      </c>
      <c r="Q79" s="4">
        <f t="shared" si="48"/>
        <v>12.5</v>
      </c>
      <c r="R79">
        <f t="shared" si="27"/>
        <v>1000000</v>
      </c>
      <c r="S79">
        <f t="shared" si="28"/>
        <v>-153.09299766367025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-3.6957937343485625E-2</v>
      </c>
      <c r="AC79">
        <f t="shared" si="29"/>
        <v>-2.2629782809518462</v>
      </c>
      <c r="AE79">
        <f t="shared" si="30"/>
        <v>0</v>
      </c>
      <c r="AF79">
        <f t="shared" si="31"/>
        <v>0</v>
      </c>
      <c r="AG79">
        <f t="shared" si="31"/>
        <v>-0.18477153719363601</v>
      </c>
      <c r="AH79">
        <f t="shared" si="32"/>
        <v>-7297.9446261985058</v>
      </c>
      <c r="AI79">
        <f t="shared" si="33"/>
        <v>-7298.1293977356991</v>
      </c>
      <c r="AJ79">
        <f t="shared" si="34"/>
        <v>2.2260203436083605</v>
      </c>
      <c r="AK79">
        <f t="shared" si="49"/>
        <v>-2.587055614043994E-3</v>
      </c>
      <c r="AL79">
        <f t="shared" si="35"/>
        <v>-7295.9059644477047</v>
      </c>
      <c r="AN79">
        <f t="shared" si="36"/>
        <v>0</v>
      </c>
      <c r="AO79">
        <f t="shared" si="36"/>
        <v>0</v>
      </c>
      <c r="AP79">
        <f t="shared" si="36"/>
        <v>-5.2691649114057468E-5</v>
      </c>
      <c r="AQ79">
        <f t="shared" si="36"/>
        <v>-2.0811686872230961</v>
      </c>
      <c r="AR79">
        <f t="shared" si="36"/>
        <v>-2.0812213788722103</v>
      </c>
      <c r="AS79">
        <f t="shared" si="36"/>
        <v>6.3479843620744213E-4</v>
      </c>
      <c r="AT79">
        <f t="shared" si="36"/>
        <v>-7.3775554787371052E-7</v>
      </c>
      <c r="AU79">
        <f t="shared" si="23"/>
        <v>-2.0805873181915504</v>
      </c>
      <c r="AW79">
        <v>76</v>
      </c>
      <c r="AX79">
        <f>IF(Z79&gt;0, (R79*SUMPRODUCT(K79:$K$98, X79:$X$98)-K79*$AZ$3)/Z79, 0)</f>
        <v>-153.09299766367025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0.35219428400000002</v>
      </c>
      <c r="Q80" s="4">
        <f t="shared" si="48"/>
        <v>12.5</v>
      </c>
      <c r="R80">
        <f t="shared" si="27"/>
        <v>1000000</v>
      </c>
      <c r="S80">
        <f t="shared" si="28"/>
        <v>-375.70196940571179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-2.2629782809518462</v>
      </c>
      <c r="AC80">
        <f t="shared" si="29"/>
        <v>-3.5420683517664169</v>
      </c>
      <c r="AE80">
        <f t="shared" si="30"/>
        <v>0</v>
      </c>
      <c r="AF80">
        <f t="shared" si="31"/>
        <v>0</v>
      </c>
      <c r="AG80">
        <f t="shared" si="31"/>
        <v>-0.11784834257620766</v>
      </c>
      <c r="AH80">
        <f t="shared" si="32"/>
        <v>-5206.0383396393609</v>
      </c>
      <c r="AI80">
        <f t="shared" si="33"/>
        <v>-5206.1561879819374</v>
      </c>
      <c r="AJ80">
        <f t="shared" si="34"/>
        <v>1.2790900708145707</v>
      </c>
      <c r="AK80">
        <f t="shared" si="49"/>
        <v>-0.15840847966662924</v>
      </c>
      <c r="AL80">
        <f t="shared" si="35"/>
        <v>-5205.03550639079</v>
      </c>
      <c r="AN80">
        <f t="shared" si="36"/>
        <v>0</v>
      </c>
      <c r="AO80">
        <f t="shared" si="36"/>
        <v>0</v>
      </c>
      <c r="AP80">
        <f t="shared" si="36"/>
        <v>-3.0006281241439453E-5</v>
      </c>
      <c r="AQ80">
        <f t="shared" si="36"/>
        <v>-1.325549830893193</v>
      </c>
      <c r="AR80">
        <f t="shared" si="36"/>
        <v>-1.3255798371744345</v>
      </c>
      <c r="AS80">
        <f t="shared" si="36"/>
        <v>3.2567905121937097E-4</v>
      </c>
      <c r="AT80">
        <f t="shared" si="36"/>
        <v>-4.0333612573566655E-5</v>
      </c>
      <c r="AU80">
        <f t="shared" si="23"/>
        <v>-1.3252944917357889</v>
      </c>
      <c r="AW80">
        <v>77</v>
      </c>
      <c r="AX80">
        <f>IF(Z80&gt;0, (R80*SUMPRODUCT(K80:$K$98, X80:$X$98)-K80*$AZ$3)/Z80, 0)</f>
        <v>-375.70196940571179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0.377763185</v>
      </c>
      <c r="Q81" s="4">
        <f t="shared" si="48"/>
        <v>12.5</v>
      </c>
      <c r="R81">
        <f t="shared" si="27"/>
        <v>1000000</v>
      </c>
      <c r="S81">
        <f t="shared" si="28"/>
        <v>-719.23312866472793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-3.5420683517664169</v>
      </c>
      <c r="AC81">
        <f t="shared" si="29"/>
        <v>-4.1514765608662847</v>
      </c>
      <c r="AE81">
        <f t="shared" si="30"/>
        <v>0</v>
      </c>
      <c r="AF81">
        <f t="shared" si="31"/>
        <v>0</v>
      </c>
      <c r="AG81">
        <f t="shared" si="31"/>
        <v>-7.215109391188626E-2</v>
      </c>
      <c r="AH81">
        <f t="shared" si="32"/>
        <v>-3561.5012190847447</v>
      </c>
      <c r="AI81">
        <f t="shared" si="33"/>
        <v>-3561.5733701786567</v>
      </c>
      <c r="AJ81">
        <f t="shared" si="34"/>
        <v>0.60940820909986781</v>
      </c>
      <c r="AK81">
        <f t="shared" si="49"/>
        <v>-0.24794478462364922</v>
      </c>
      <c r="AL81">
        <f t="shared" si="35"/>
        <v>-3561.2119067541803</v>
      </c>
      <c r="AN81">
        <f t="shared" si="36"/>
        <v>0</v>
      </c>
      <c r="AO81">
        <f t="shared" si="36"/>
        <v>0</v>
      </c>
      <c r="AP81">
        <f t="shared" si="36"/>
        <v>-1.6402633979690295E-5</v>
      </c>
      <c r="AQ81">
        <f t="shared" si="36"/>
        <v>-0.80966202655513708</v>
      </c>
      <c r="AR81">
        <f t="shared" si="36"/>
        <v>-0.80967842918911681</v>
      </c>
      <c r="AS81">
        <f t="shared" si="36"/>
        <v>1.3854120923365465E-4</v>
      </c>
      <c r="AT81">
        <f t="shared" si="36"/>
        <v>-5.6367094784752344E-5</v>
      </c>
      <c r="AU81">
        <f t="shared" si="23"/>
        <v>-0.80959625507466793</v>
      </c>
      <c r="AW81">
        <v>78</v>
      </c>
      <c r="AX81">
        <f>IF(Z81&gt;0, (R81*SUMPRODUCT(K81:$K$98, X81:$X$98)-K81*$AZ$3)/Z81, 0)</f>
        <v>-719.23312866472793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0.40377970400000002</v>
      </c>
      <c r="Q82" s="4">
        <f t="shared" si="48"/>
        <v>12.5</v>
      </c>
      <c r="R82">
        <f t="shared" si="27"/>
        <v>1000000</v>
      </c>
      <c r="S82">
        <f t="shared" si="28"/>
        <v>-1277.2135407984026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-4.1514765608662847</v>
      </c>
      <c r="AC82">
        <f t="shared" si="29"/>
        <v>-4.3217264251059522</v>
      </c>
      <c r="AE82">
        <f t="shared" si="30"/>
        <v>0</v>
      </c>
      <c r="AF82">
        <f t="shared" si="31"/>
        <v>0</v>
      </c>
      <c r="AG82">
        <f t="shared" si="31"/>
        <v>-4.229643562974976E-2</v>
      </c>
      <c r="AH82">
        <f t="shared" si="32"/>
        <v>-2330.6517874414112</v>
      </c>
      <c r="AI82">
        <f t="shared" si="33"/>
        <v>-2330.6940838770411</v>
      </c>
      <c r="AJ82">
        <f t="shared" si="34"/>
        <v>0.17024986423966748</v>
      </c>
      <c r="AK82">
        <f t="shared" si="49"/>
        <v>-0.29060335926063996</v>
      </c>
      <c r="AL82">
        <f t="shared" si="35"/>
        <v>-2330.814437372062</v>
      </c>
      <c r="AN82">
        <f t="shared" si="36"/>
        <v>0</v>
      </c>
      <c r="AO82">
        <f t="shared" si="36"/>
        <v>0</v>
      </c>
      <c r="AP82">
        <f t="shared" si="36"/>
        <v>-8.5853187024586633E-6</v>
      </c>
      <c r="AQ82">
        <f t="shared" si="36"/>
        <v>-0.47307504950997786</v>
      </c>
      <c r="AR82">
        <f t="shared" si="36"/>
        <v>-0.47308363482868032</v>
      </c>
      <c r="AS82">
        <f t="shared" si="36"/>
        <v>3.4557269939781758E-5</v>
      </c>
      <c r="AT82">
        <f t="shared" si="36"/>
        <v>-5.8986588777775145E-5</v>
      </c>
      <c r="AU82">
        <f t="shared" si="23"/>
        <v>-0.47310806414751833</v>
      </c>
      <c r="AW82">
        <v>79</v>
      </c>
      <c r="AX82">
        <f>IF(Z82&gt;0, (R82*SUMPRODUCT(K82:$K$98, X82:$X$98)-K82*$AZ$3)/Z82, 0)</f>
        <v>-1277.2135407984026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0.43007572599999999</v>
      </c>
      <c r="Q83" s="4">
        <f t="shared" si="48"/>
        <v>12.5</v>
      </c>
      <c r="R83">
        <f t="shared" si="27"/>
        <v>1000000</v>
      </c>
      <c r="S83">
        <f t="shared" si="28"/>
        <v>-2229.4120509564664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-4.3217264251059522</v>
      </c>
      <c r="AC83">
        <f t="shared" si="29"/>
        <v>-4.223897758262833</v>
      </c>
      <c r="AE83">
        <f t="shared" si="30"/>
        <v>0</v>
      </c>
      <c r="AF83">
        <f t="shared" si="31"/>
        <v>0</v>
      </c>
      <c r="AG83">
        <f t="shared" si="31"/>
        <v>-2.3682801012775367E-2</v>
      </c>
      <c r="AH83">
        <f t="shared" si="32"/>
        <v>-1455.2536208541517</v>
      </c>
      <c r="AI83">
        <f t="shared" si="33"/>
        <v>-1455.2773036551644</v>
      </c>
      <c r="AJ83">
        <f t="shared" si="34"/>
        <v>-9.7828666843119194E-2</v>
      </c>
      <c r="AK83">
        <f t="shared" si="49"/>
        <v>-0.30252084975741667</v>
      </c>
      <c r="AL83">
        <f t="shared" si="35"/>
        <v>-1455.6776531717649</v>
      </c>
      <c r="AN83">
        <f t="shared" si="36"/>
        <v>0</v>
      </c>
      <c r="AO83">
        <f t="shared" si="36"/>
        <v>0</v>
      </c>
      <c r="AP83">
        <f t="shared" si="36"/>
        <v>-4.292078876368561E-6</v>
      </c>
      <c r="AQ83">
        <f t="shared" si="36"/>
        <v>-0.26373836956437768</v>
      </c>
      <c r="AR83">
        <f t="shared" si="36"/>
        <v>-0.26374266164325399</v>
      </c>
      <c r="AS83">
        <f t="shared" si="36"/>
        <v>-1.7729674553028851E-5</v>
      </c>
      <c r="AT83">
        <f t="shared" si="36"/>
        <v>-5.4826426494249876E-5</v>
      </c>
      <c r="AU83">
        <f t="shared" si="23"/>
        <v>-0.26381521774430128</v>
      </c>
      <c r="AW83">
        <v>80</v>
      </c>
      <c r="AX83">
        <f>IF(Z83&gt;0, (R83*SUMPRODUCT(K83:$K$98, X83:$X$98)-K83*$AZ$3)/Z83, 0)</f>
        <v>-2229.4120509564664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0.45648519999999998</v>
      </c>
      <c r="Q84" s="4">
        <f t="shared" si="48"/>
        <v>12.5</v>
      </c>
      <c r="R84">
        <f t="shared" si="27"/>
        <v>1000000</v>
      </c>
      <c r="S84">
        <f t="shared" si="28"/>
        <v>-3935.3594793813818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-4.223897758262833</v>
      </c>
      <c r="AC84">
        <f t="shared" si="29"/>
        <v>-3.9779006667976597</v>
      </c>
      <c r="AE84">
        <f t="shared" si="30"/>
        <v>0</v>
      </c>
      <c r="AF84">
        <f t="shared" si="31"/>
        <v>0</v>
      </c>
      <c r="AG84">
        <f t="shared" si="31"/>
        <v>-1.2635124845770651E-2</v>
      </c>
      <c r="AH84">
        <f t="shared" si="32"/>
        <v>-864.86785255015718</v>
      </c>
      <c r="AI84">
        <f t="shared" si="33"/>
        <v>-864.880487675003</v>
      </c>
      <c r="AJ84">
        <f t="shared" si="34"/>
        <v>-0.24599709146517323</v>
      </c>
      <c r="AK84">
        <f t="shared" si="49"/>
        <v>-0.29567284307839836</v>
      </c>
      <c r="AL84">
        <f t="shared" si="35"/>
        <v>-865.4221576095465</v>
      </c>
      <c r="AN84">
        <f t="shared" si="36"/>
        <v>0</v>
      </c>
      <c r="AO84">
        <f t="shared" si="36"/>
        <v>0</v>
      </c>
      <c r="AP84">
        <f t="shared" si="36"/>
        <v>-2.0445425029553552E-6</v>
      </c>
      <c r="AQ84">
        <f t="shared" si="36"/>
        <v>-0.13994789173534838</v>
      </c>
      <c r="AR84">
        <f t="shared" si="36"/>
        <v>-0.13994993627785135</v>
      </c>
      <c r="AS84">
        <f t="shared" si="36"/>
        <v>-3.9805820301988983E-5</v>
      </c>
      <c r="AT84">
        <f t="shared" si="36"/>
        <v>-4.7844061853158803E-5</v>
      </c>
      <c r="AU84">
        <f t="shared" si="23"/>
        <v>-0.1400375861600065</v>
      </c>
      <c r="AW84">
        <v>81</v>
      </c>
      <c r="AX84">
        <f>IF(Z84&gt;0, (R84*SUMPRODUCT(K84:$K$98, X84:$X$98)-K84*$AZ$3)/Z84, 0)</f>
        <v>-3935.3594793813818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0.483034941</v>
      </c>
      <c r="Q85" s="4">
        <f t="shared" si="48"/>
        <v>12.5</v>
      </c>
      <c r="R85">
        <f t="shared" si="27"/>
        <v>1000000</v>
      </c>
      <c r="S85">
        <f t="shared" si="28"/>
        <v>-7147.5478247375295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-3.9779006667976597</v>
      </c>
      <c r="AC85">
        <f t="shared" si="29"/>
        <v>-3.6627276111851952</v>
      </c>
      <c r="AE85">
        <f t="shared" si="30"/>
        <v>0</v>
      </c>
      <c r="AF85">
        <f t="shared" si="31"/>
        <v>0</v>
      </c>
      <c r="AG85">
        <f t="shared" si="31"/>
        <v>-6.4055668129084833E-3</v>
      </c>
      <c r="AH85">
        <f t="shared" si="32"/>
        <v>-488.25654275235678</v>
      </c>
      <c r="AI85">
        <f t="shared" si="33"/>
        <v>-488.26294831916971</v>
      </c>
      <c r="AJ85">
        <f t="shared" si="34"/>
        <v>-0.31517305561246456</v>
      </c>
      <c r="AK85">
        <f t="shared" si="49"/>
        <v>-0.2784530466758362</v>
      </c>
      <c r="AL85">
        <f t="shared" si="35"/>
        <v>-488.85657442145805</v>
      </c>
      <c r="AN85">
        <f t="shared" si="36"/>
        <v>0</v>
      </c>
      <c r="AO85">
        <f t="shared" si="36"/>
        <v>0</v>
      </c>
      <c r="AP85">
        <f t="shared" si="36"/>
        <v>-9.2545679521318691E-7</v>
      </c>
      <c r="AQ85">
        <f t="shared" si="36"/>
        <v>-7.0541819091930885E-2</v>
      </c>
      <c r="AR85">
        <f t="shared" si="36"/>
        <v>-7.0542744548726097E-2</v>
      </c>
      <c r="AS85">
        <f t="shared" si="36"/>
        <v>-4.5535243719083228E-5</v>
      </c>
      <c r="AT85">
        <f t="shared" si="36"/>
        <v>-4.0230048600017476E-5</v>
      </c>
      <c r="AU85">
        <f t="shared" si="23"/>
        <v>-7.0628509841045198E-2</v>
      </c>
      <c r="AW85">
        <v>82</v>
      </c>
      <c r="AX85">
        <f>IF(Z85&gt;0, (R85*SUMPRODUCT(K85:$K$98, X85:$X$98)-K85*$AZ$3)/Z85, 0)</f>
        <v>-7147.5478247375295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0.509773425</v>
      </c>
      <c r="Q86" s="4">
        <f t="shared" si="48"/>
        <v>12.5</v>
      </c>
      <c r="R86">
        <f t="shared" si="27"/>
        <v>1000000</v>
      </c>
      <c r="S86">
        <f t="shared" si="28"/>
        <v>-13519.091225094056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-3.6627276111851952</v>
      </c>
      <c r="AC86">
        <f t="shared" si="29"/>
        <v>-3.326911441573722</v>
      </c>
      <c r="AE86">
        <f t="shared" si="30"/>
        <v>0</v>
      </c>
      <c r="AF86">
        <f t="shared" si="31"/>
        <v>0</v>
      </c>
      <c r="AG86">
        <f t="shared" si="31"/>
        <v>-3.076123411496707E-3</v>
      </c>
      <c r="AH86">
        <f t="shared" si="32"/>
        <v>-261.23101866261533</v>
      </c>
      <c r="AI86">
        <f t="shared" si="33"/>
        <v>-261.23409478602684</v>
      </c>
      <c r="AJ86">
        <f t="shared" si="34"/>
        <v>-0.3358161696114732</v>
      </c>
      <c r="AK86">
        <f t="shared" si="49"/>
        <v>-0.25639093278296371</v>
      </c>
      <c r="AL86">
        <f t="shared" si="35"/>
        <v>-261.82630188842126</v>
      </c>
      <c r="AN86">
        <f t="shared" si="36"/>
        <v>0</v>
      </c>
      <c r="AO86">
        <f t="shared" si="36"/>
        <v>0</v>
      </c>
      <c r="AP86">
        <f t="shared" si="36"/>
        <v>-3.968115598890225E-7</v>
      </c>
      <c r="AQ86">
        <f t="shared" si="36"/>
        <v>-3.3698091441810706E-2</v>
      </c>
      <c r="AR86">
        <f t="shared" si="36"/>
        <v>-3.3698488253370601E-2</v>
      </c>
      <c r="AS86">
        <f t="shared" si="36"/>
        <v>-4.3319373208973054E-5</v>
      </c>
      <c r="AT86">
        <f t="shared" si="36"/>
        <v>-3.3073733517572901E-5</v>
      </c>
      <c r="AU86">
        <f t="shared" si="23"/>
        <v>-3.3774881360097139E-2</v>
      </c>
      <c r="AW86">
        <v>83</v>
      </c>
      <c r="AX86">
        <f>IF(Z86&gt;0, (R86*SUMPRODUCT(K86:$K$98, X86:$X$98)-K86*$AZ$3)/Z86, 0)</f>
        <v>-13519.091225094056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0.53654903799999998</v>
      </c>
      <c r="Q87" s="4">
        <f t="shared" si="48"/>
        <v>12.5</v>
      </c>
      <c r="R87">
        <f t="shared" si="27"/>
        <v>1000000</v>
      </c>
      <c r="S87">
        <f t="shared" si="28"/>
        <v>-26864.398589302007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-3.326911441573722</v>
      </c>
      <c r="AC87">
        <f t="shared" si="29"/>
        <v>-2.9977899002446349</v>
      </c>
      <c r="AE87">
        <f t="shared" si="30"/>
        <v>0</v>
      </c>
      <c r="AF87">
        <f t="shared" si="31"/>
        <v>0</v>
      </c>
      <c r="AG87">
        <f t="shared" si="31"/>
        <v>-1.3948711201739038E-3</v>
      </c>
      <c r="AH87">
        <f t="shared" si="32"/>
        <v>-132.0392845766269</v>
      </c>
      <c r="AI87">
        <f t="shared" si="33"/>
        <v>-132.04067944774707</v>
      </c>
      <c r="AJ87">
        <f t="shared" si="34"/>
        <v>-0.32912154132908711</v>
      </c>
      <c r="AK87">
        <f t="shared" si="49"/>
        <v>-0.23288380091016056</v>
      </c>
      <c r="AL87">
        <f t="shared" si="35"/>
        <v>-132.60268478998634</v>
      </c>
      <c r="AN87">
        <f t="shared" si="36"/>
        <v>0</v>
      </c>
      <c r="AO87">
        <f t="shared" si="36"/>
        <v>0</v>
      </c>
      <c r="AP87">
        <f t="shared" si="36"/>
        <v>-1.6065587818249811E-7</v>
      </c>
      <c r="AQ87">
        <f t="shared" si="36"/>
        <v>-1.5207775766123885E-2</v>
      </c>
      <c r="AR87">
        <f t="shared" si="36"/>
        <v>-1.5207936422002065E-2</v>
      </c>
      <c r="AS87">
        <f t="shared" si="36"/>
        <v>-3.7906950316965243E-5</v>
      </c>
      <c r="AT87">
        <f t="shared" si="36"/>
        <v>-2.6822658386557843E-5</v>
      </c>
      <c r="AU87">
        <f t="shared" si="23"/>
        <v>-1.5272666030705592E-2</v>
      </c>
      <c r="AW87">
        <v>84</v>
      </c>
      <c r="AX87">
        <f>IF(Z87&gt;0, (R87*SUMPRODUCT(K87:$K$98, X87:$X$98)-K87*$AZ$3)/Z87, 0)</f>
        <v>-26864.398589302007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0.56320604299999999</v>
      </c>
      <c r="Q88" s="4">
        <f t="shared" si="48"/>
        <v>12.5</v>
      </c>
      <c r="R88">
        <f t="shared" si="27"/>
        <v>1000000</v>
      </c>
      <c r="S88">
        <f t="shared" si="28"/>
        <v>-56462.070605500892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-2.9977899002446349</v>
      </c>
      <c r="AC88">
        <f t="shared" si="29"/>
        <v>-2.6890515753224578</v>
      </c>
      <c r="AE88">
        <f t="shared" si="30"/>
        <v>0</v>
      </c>
      <c r="AF88">
        <f t="shared" si="31"/>
        <v>0</v>
      </c>
      <c r="AG88">
        <f t="shared" si="31"/>
        <v>-5.9532256488404299E-4</v>
      </c>
      <c r="AH88">
        <f t="shared" si="32"/>
        <v>-62.847987527049746</v>
      </c>
      <c r="AI88">
        <f t="shared" si="33"/>
        <v>-62.84858284961463</v>
      </c>
      <c r="AJ88">
        <f t="shared" si="34"/>
        <v>-0.30873832492217712</v>
      </c>
      <c r="AK88">
        <f t="shared" si="49"/>
        <v>-0.20984529301712446</v>
      </c>
      <c r="AL88">
        <f t="shared" si="35"/>
        <v>-63.367166467553929</v>
      </c>
      <c r="AN88">
        <f t="shared" si="36"/>
        <v>0</v>
      </c>
      <c r="AO88">
        <f t="shared" si="36"/>
        <v>0</v>
      </c>
      <c r="AP88">
        <f t="shared" si="36"/>
        <v>-6.1220498182873508E-8</v>
      </c>
      <c r="AQ88">
        <f t="shared" si="36"/>
        <v>-6.4630258168467698E-3</v>
      </c>
      <c r="AR88">
        <f t="shared" si="36"/>
        <v>-6.4630870373449528E-3</v>
      </c>
      <c r="AS88">
        <f t="shared" si="36"/>
        <v>-3.1749366099642332E-5</v>
      </c>
      <c r="AT88">
        <f t="shared" si="36"/>
        <v>-2.1579617736044888E-5</v>
      </c>
      <c r="AU88">
        <f t="shared" si="23"/>
        <v>-6.5164160211806394E-3</v>
      </c>
      <c r="AW88">
        <v>85</v>
      </c>
      <c r="AX88">
        <f>IF(Z88&gt;0, (R88*SUMPRODUCT(K88:$K$98, X88:$X$98)-K88*$AZ$3)/Z88, 0)</f>
        <v>-56462.070605500892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0.59415461300000005</v>
      </c>
      <c r="Q89" s="4">
        <f t="shared" si="48"/>
        <v>12.5</v>
      </c>
      <c r="R89">
        <f t="shared" si="27"/>
        <v>1000000</v>
      </c>
      <c r="S89">
        <f t="shared" si="28"/>
        <v>-127637.32758512345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-2.6890515753224578</v>
      </c>
      <c r="AC89">
        <f t="shared" si="29"/>
        <v>-2.4062770112390361</v>
      </c>
      <c r="AE89">
        <f t="shared" si="30"/>
        <v>0</v>
      </c>
      <c r="AF89">
        <f t="shared" si="31"/>
        <v>0</v>
      </c>
      <c r="AG89">
        <f t="shared" si="31"/>
        <v>-2.356556910863566E-4</v>
      </c>
      <c r="AH89">
        <f t="shared" si="32"/>
        <v>-28.29709185190768</v>
      </c>
      <c r="AI89">
        <f t="shared" si="33"/>
        <v>-28.297327507598766</v>
      </c>
      <c r="AJ89">
        <f t="shared" si="34"/>
        <v>-0.28277456408342161</v>
      </c>
      <c r="AK89">
        <f t="shared" si="49"/>
        <v>-0.18823361027257207</v>
      </c>
      <c r="AL89">
        <f t="shared" si="35"/>
        <v>-28.76833568195476</v>
      </c>
      <c r="AN89">
        <f t="shared" si="36"/>
        <v>0</v>
      </c>
      <c r="AO89">
        <f t="shared" si="36"/>
        <v>0</v>
      </c>
      <c r="AP89">
        <f t="shared" si="36"/>
        <v>-2.1637367674582467E-8</v>
      </c>
      <c r="AQ89">
        <f t="shared" si="36"/>
        <v>-2.5981743861080301E-3</v>
      </c>
      <c r="AR89">
        <f t="shared" si="36"/>
        <v>-2.5981960234757046E-3</v>
      </c>
      <c r="AS89">
        <f t="shared" si="36"/>
        <v>-2.5963715044974818E-5</v>
      </c>
      <c r="AT89">
        <f t="shared" si="36"/>
        <v>-1.7283180454526719E-5</v>
      </c>
      <c r="AU89">
        <f t="shared" si="23"/>
        <v>-2.6414429189752062E-3</v>
      </c>
      <c r="AW89">
        <v>86</v>
      </c>
      <c r="AX89">
        <f>IF(Z89&gt;0, (R89*SUMPRODUCT(K89:$K$98, X89:$X$98)-K89*$AZ$3)/Z89, 0)</f>
        <v>-127637.32758512345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0.62493506799999998</v>
      </c>
      <c r="Q90" s="4">
        <f t="shared" si="48"/>
        <v>12.5</v>
      </c>
      <c r="R90">
        <f t="shared" si="27"/>
        <v>1000000</v>
      </c>
      <c r="S90">
        <f t="shared" si="28"/>
        <v>-312483.5255091812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-2.4062770112390361</v>
      </c>
      <c r="AC90">
        <f t="shared" si="29"/>
        <v>-2.1506273374999045</v>
      </c>
      <c r="AE90">
        <f t="shared" si="30"/>
        <v>0</v>
      </c>
      <c r="AF90">
        <f t="shared" si="31"/>
        <v>0</v>
      </c>
      <c r="AG90">
        <f t="shared" si="31"/>
        <v>-8.6029628841853792E-5</v>
      </c>
      <c r="AH90">
        <f t="shared" si="32"/>
        <v>-11.78156042669114</v>
      </c>
      <c r="AI90">
        <f t="shared" si="33"/>
        <v>-11.781646456319981</v>
      </c>
      <c r="AJ90">
        <f t="shared" si="34"/>
        <v>-0.25564967373913161</v>
      </c>
      <c r="AK90">
        <f t="shared" si="49"/>
        <v>-0.16843939078673253</v>
      </c>
      <c r="AL90">
        <f t="shared" si="35"/>
        <v>-12.205735520845845</v>
      </c>
      <c r="AN90">
        <f t="shared" si="36"/>
        <v>0</v>
      </c>
      <c r="AO90">
        <f t="shared" si="36"/>
        <v>0</v>
      </c>
      <c r="AP90">
        <f t="shared" si="36"/>
        <v>-7.0527179989111125E-9</v>
      </c>
      <c r="AQ90">
        <f t="shared" si="36"/>
        <v>-9.6585355993258524E-4</v>
      </c>
      <c r="AR90">
        <f t="shared" si="36"/>
        <v>-9.6586061265058404E-4</v>
      </c>
      <c r="AS90">
        <f t="shared" si="36"/>
        <v>-2.0958187076573178E-5</v>
      </c>
      <c r="AT90">
        <f t="shared" si="36"/>
        <v>-1.3808678929802212E-5</v>
      </c>
      <c r="AU90">
        <f t="shared" si="23"/>
        <v>-1.0006274786569594E-3</v>
      </c>
      <c r="AW90">
        <v>87</v>
      </c>
      <c r="AX90">
        <f>IF(Z90&gt;0, (R90*SUMPRODUCT(K90:$K$98, X90:$X$98)-K90*$AZ$3)/Z90, 0)</f>
        <v>-312483.5255091812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0.65550924799999999</v>
      </c>
      <c r="Q91" s="4">
        <f t="shared" si="48"/>
        <v>12.5</v>
      </c>
      <c r="R91">
        <f t="shared" si="27"/>
        <v>1000000</v>
      </c>
      <c r="S91">
        <f t="shared" si="28"/>
        <v>-834465.81428671035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-2.1506273374999045</v>
      </c>
      <c r="AC91">
        <f t="shared" si="29"/>
        <v>-1.9210147552337298</v>
      </c>
      <c r="AE91">
        <f t="shared" si="30"/>
        <v>0</v>
      </c>
      <c r="AF91">
        <f t="shared" si="31"/>
        <v>0</v>
      </c>
      <c r="AG91">
        <f t="shared" si="31"/>
        <v>-2.8776115245592566E-5</v>
      </c>
      <c r="AH91">
        <f t="shared" si="32"/>
        <v>-4.5114573846274144</v>
      </c>
      <c r="AI91">
        <f t="shared" si="33"/>
        <v>-4.5114861607426597</v>
      </c>
      <c r="AJ91">
        <f t="shared" si="34"/>
        <v>-0.22961258226617476</v>
      </c>
      <c r="AK91">
        <f t="shared" si="49"/>
        <v>-0.15054391362499334</v>
      </c>
      <c r="AL91">
        <f t="shared" si="35"/>
        <v>-4.8916426566338274</v>
      </c>
      <c r="AN91">
        <f t="shared" si="36"/>
        <v>0</v>
      </c>
      <c r="AO91">
        <f t="shared" si="36"/>
        <v>0</v>
      </c>
      <c r="AP91">
        <f t="shared" si="36"/>
        <v>-2.1063115599104584E-9</v>
      </c>
      <c r="AQ91">
        <f t="shared" si="36"/>
        <v>-3.302229908444491E-4</v>
      </c>
      <c r="AR91">
        <f t="shared" si="36"/>
        <v>-3.30225097156009E-4</v>
      </c>
      <c r="AS91">
        <f t="shared" si="36"/>
        <v>-1.6806842487267634E-5</v>
      </c>
      <c r="AT91">
        <f t="shared" si="36"/>
        <v>-1.1019290923609011E-5</v>
      </c>
      <c r="AU91">
        <f t="shared" si="23"/>
        <v>-3.5805123056688559E-4</v>
      </c>
      <c r="AW91">
        <v>88</v>
      </c>
      <c r="AX91">
        <f>IF(Z91&gt;0, (R91*SUMPRODUCT(K91:$K$98, X91:$X$98)-K91*$AZ$3)/Z91, 0)</f>
        <v>-834465.81428671035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0.68583899100000001</v>
      </c>
      <c r="Q92" s="4">
        <f t="shared" si="48"/>
        <v>12.5</v>
      </c>
      <c r="R92">
        <f t="shared" si="27"/>
        <v>1000000</v>
      </c>
      <c r="S92">
        <f t="shared" si="28"/>
        <v>-2449953.1768521755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-1.9210147552337298</v>
      </c>
      <c r="AC92">
        <f t="shared" si="29"/>
        <v>-1.7154713748084072</v>
      </c>
      <c r="AE92">
        <f t="shared" si="30"/>
        <v>0</v>
      </c>
      <c r="AF92">
        <f t="shared" si="31"/>
        <v>0</v>
      </c>
      <c r="AG92">
        <f t="shared" si="31"/>
        <v>-8.7525722481997185E-6</v>
      </c>
      <c r="AH92">
        <f t="shared" si="32"/>
        <v>-1.5788625475949538</v>
      </c>
      <c r="AI92">
        <f t="shared" si="33"/>
        <v>-1.5788713001672021</v>
      </c>
      <c r="AJ92">
        <f t="shared" si="34"/>
        <v>-0.20554338042532261</v>
      </c>
      <c r="AK92">
        <f t="shared" si="49"/>
        <v>-0.13447103286636108</v>
      </c>
      <c r="AL92">
        <f t="shared" si="35"/>
        <v>-1.9188857134588857</v>
      </c>
      <c r="AN92">
        <f t="shared" si="36"/>
        <v>0</v>
      </c>
      <c r="AO92">
        <f t="shared" si="36"/>
        <v>0</v>
      </c>
      <c r="AP92">
        <f t="shared" si="36"/>
        <v>-5.7201593690243656E-10</v>
      </c>
      <c r="AQ92">
        <f t="shared" si="36"/>
        <v>-1.0318504249861604E-4</v>
      </c>
      <c r="AR92">
        <f t="shared" si="36"/>
        <v>-1.0318561451455295E-4</v>
      </c>
      <c r="AS92">
        <f t="shared" si="36"/>
        <v>-1.343308983850641E-5</v>
      </c>
      <c r="AT92">
        <f t="shared" si="36"/>
        <v>-8.7882249549109573E-6</v>
      </c>
      <c r="AU92">
        <f t="shared" si="23"/>
        <v>-1.2540692930797031E-4</v>
      </c>
      <c r="AW92">
        <v>89</v>
      </c>
      <c r="AX92">
        <f>IF(Z92&gt;0, (R92*SUMPRODUCT(K92:$K$98, X92:$X$98)-K92*$AZ$3)/Z92, 0)</f>
        <v>-2449953.1768521755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0.71588716699999999</v>
      </c>
      <c r="Q93" s="4">
        <f t="shared" si="48"/>
        <v>12.5</v>
      </c>
      <c r="R93">
        <f t="shared" si="27"/>
        <v>1000000</v>
      </c>
      <c r="S93">
        <f t="shared" si="28"/>
        <v>-7980596.1918782033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-1.7154713748084072</v>
      </c>
      <c r="AC93">
        <f t="shared" si="29"/>
        <v>-1.5317588425150421</v>
      </c>
      <c r="AE93">
        <f t="shared" si="30"/>
        <v>0</v>
      </c>
      <c r="AF93">
        <f t="shared" si="31"/>
        <v>0</v>
      </c>
      <c r="AG93">
        <f t="shared" si="31"/>
        <v>-2.3991923749912042E-6</v>
      </c>
      <c r="AH93">
        <f t="shared" si="32"/>
        <v>-0.50126833205812138</v>
      </c>
      <c r="AI93">
        <f t="shared" si="33"/>
        <v>-0.50127073125049637</v>
      </c>
      <c r="AJ93">
        <f t="shared" si="34"/>
        <v>-0.18371253229336504</v>
      </c>
      <c r="AK93">
        <f t="shared" si="49"/>
        <v>-0.12008299623658851</v>
      </c>
      <c r="AL93">
        <f t="shared" si="35"/>
        <v>-0.80506625978044988</v>
      </c>
      <c r="AN93">
        <f t="shared" si="36"/>
        <v>0</v>
      </c>
      <c r="AO93">
        <f t="shared" si="36"/>
        <v>0</v>
      </c>
      <c r="AP93">
        <f t="shared" si="36"/>
        <v>-1.3999724016560367E-10</v>
      </c>
      <c r="AQ93">
        <f t="shared" si="36"/>
        <v>-2.9249919181995428E-5</v>
      </c>
      <c r="AR93">
        <f t="shared" si="36"/>
        <v>-2.9250059179235595E-5</v>
      </c>
      <c r="AS93">
        <f t="shared" si="36"/>
        <v>-1.0719960505459567E-5</v>
      </c>
      <c r="AT93">
        <f t="shared" si="36"/>
        <v>-7.0070613091209897E-6</v>
      </c>
      <c r="AU93">
        <f t="shared" si="23"/>
        <v>-4.6977080993816147E-5</v>
      </c>
      <c r="AW93">
        <v>90</v>
      </c>
      <c r="AX93">
        <f>IF(Z93&gt;0, (R93*SUMPRODUCT(K93:$K$98, X93:$X$98)-K93*$AZ$3)/Z93, 0)</f>
        <v>-7980596.1918782033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0.74578270000000002</v>
      </c>
      <c r="Q94" s="4">
        <f t="shared" si="48"/>
        <v>12.5</v>
      </c>
      <c r="R94">
        <f t="shared" si="27"/>
        <v>1000000</v>
      </c>
      <c r="S94">
        <f t="shared" si="28"/>
        <v>-29177552.321745396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-1.5317588425150421</v>
      </c>
      <c r="AC94">
        <f t="shared" si="29"/>
        <v>-1.3676669162414892</v>
      </c>
      <c r="AE94">
        <f t="shared" si="30"/>
        <v>0</v>
      </c>
      <c r="AF94">
        <f t="shared" si="31"/>
        <v>0</v>
      </c>
      <c r="AG94">
        <f t="shared" si="31"/>
        <v>-5.8592428400093933E-7</v>
      </c>
      <c r="AH94">
        <f t="shared" si="32"/>
        <v>-0.14314209337922823</v>
      </c>
      <c r="AI94">
        <f t="shared" si="33"/>
        <v>-0.14314267930351224</v>
      </c>
      <c r="AJ94">
        <f t="shared" si="34"/>
        <v>-0.16409192627355296</v>
      </c>
      <c r="AK94">
        <f t="shared" si="49"/>
        <v>-0.10722311897605295</v>
      </c>
      <c r="AL94">
        <f t="shared" si="35"/>
        <v>-0.41445772455311813</v>
      </c>
      <c r="AN94">
        <f t="shared" si="36"/>
        <v>0</v>
      </c>
      <c r="AO94">
        <f t="shared" si="36"/>
        <v>0</v>
      </c>
      <c r="AP94">
        <f t="shared" si="36"/>
        <v>-3.0526560714906498E-11</v>
      </c>
      <c r="AQ94">
        <f t="shared" si="36"/>
        <v>-7.4576799830894548E-6</v>
      </c>
      <c r="AR94">
        <f t="shared" si="36"/>
        <v>-7.4577105096501703E-6</v>
      </c>
      <c r="AS94">
        <f t="shared" si="36"/>
        <v>-8.5491628986784659E-6</v>
      </c>
      <c r="AT94">
        <f t="shared" si="36"/>
        <v>-5.5863072086953752E-6</v>
      </c>
      <c r="AU94">
        <f t="shared" si="23"/>
        <v>-2.1593180617024011E-5</v>
      </c>
      <c r="AW94">
        <v>91</v>
      </c>
      <c r="AX94">
        <f>IF(Z94&gt;0, (R94*SUMPRODUCT(K94:$K$98, X94:$X$98)-K94*$AZ$3)/Z94, 0)</f>
        <v>-29177552.321745396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0.77567720100000004</v>
      </c>
      <c r="Q95" s="4">
        <f t="shared" si="48"/>
        <v>12.5</v>
      </c>
      <c r="R95">
        <f t="shared" si="27"/>
        <v>1000000</v>
      </c>
      <c r="S95">
        <f t="shared" si="28"/>
        <v>-121552739.09339465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-1.3676669162414892</v>
      </c>
      <c r="AC95">
        <f t="shared" si="29"/>
        <v>-1.221137609463673</v>
      </c>
      <c r="AE95">
        <f t="shared" si="30"/>
        <v>0</v>
      </c>
      <c r="AF95">
        <f t="shared" si="31"/>
        <v>0</v>
      </c>
      <c r="AG95">
        <f t="shared" si="31"/>
        <v>-1.2557693254915219E-7</v>
      </c>
      <c r="AH95">
        <f t="shared" si="32"/>
        <v>-3.6359048688942221E-2</v>
      </c>
      <c r="AI95">
        <f t="shared" si="33"/>
        <v>-3.6359174265874768E-2</v>
      </c>
      <c r="AJ95">
        <f t="shared" si="34"/>
        <v>-0.14652930677781617</v>
      </c>
      <c r="AK95">
        <f t="shared" si="49"/>
        <v>-9.5736684136904254E-2</v>
      </c>
      <c r="AL95">
        <f t="shared" si="35"/>
        <v>-0.27862516518059521</v>
      </c>
      <c r="AN95">
        <f t="shared" si="36"/>
        <v>0</v>
      </c>
      <c r="AO95">
        <f t="shared" si="36"/>
        <v>0</v>
      </c>
      <c r="AP95">
        <f t="shared" si="36"/>
        <v>-5.841551728805535E-12</v>
      </c>
      <c r="AQ95">
        <f t="shared" si="36"/>
        <v>-1.6913397979639452E-6</v>
      </c>
      <c r="AR95">
        <f t="shared" si="36"/>
        <v>-1.6913456395156739E-6</v>
      </c>
      <c r="AS95">
        <f t="shared" si="36"/>
        <v>-6.8162082633575801E-6</v>
      </c>
      <c r="AT95">
        <f t="shared" si="36"/>
        <v>-4.4534516123106096E-6</v>
      </c>
      <c r="AU95">
        <f t="shared" si="23"/>
        <v>-1.2961005515183864E-5</v>
      </c>
      <c r="AW95">
        <v>92</v>
      </c>
      <c r="AX95">
        <f>IF(Z95&gt;0, (R95*SUMPRODUCT(K95:$K$98, X95:$X$98)-K95*$AZ$3)/Z95, 0)</f>
        <v>-121552739.09339465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0.80557273399999996</v>
      </c>
      <c r="Q96" s="4">
        <f t="shared" si="48"/>
        <v>12.5</v>
      </c>
      <c r="R96">
        <f t="shared" si="27"/>
        <v>1000000</v>
      </c>
      <c r="S96">
        <f t="shared" si="28"/>
        <v>-588467094.41508162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-1.221137609463673</v>
      </c>
      <c r="AC96">
        <f t="shared" si="29"/>
        <v>-1.0903029039661503</v>
      </c>
      <c r="AE96">
        <f t="shared" si="30"/>
        <v>0</v>
      </c>
      <c r="AF96">
        <f t="shared" si="31"/>
        <v>0</v>
      </c>
      <c r="AG96">
        <f t="shared" si="31"/>
        <v>-2.3159810342706549E-8</v>
      </c>
      <c r="AH96">
        <f t="shared" si="32"/>
        <v>-8.0929082304763283E-3</v>
      </c>
      <c r="AI96">
        <f t="shared" si="33"/>
        <v>-8.0929313902866704E-3</v>
      </c>
      <c r="AJ96">
        <f t="shared" si="34"/>
        <v>-0.13083470549752274</v>
      </c>
      <c r="AK96">
        <f t="shared" si="49"/>
        <v>-8.5479632662457117E-2</v>
      </c>
      <c r="AL96">
        <f t="shared" si="35"/>
        <v>-0.22440726955026652</v>
      </c>
      <c r="AN96">
        <f t="shared" si="36"/>
        <v>0</v>
      </c>
      <c r="AO96">
        <f t="shared" si="36"/>
        <v>0</v>
      </c>
      <c r="AP96">
        <f t="shared" si="36"/>
        <v>-9.6191197726890898E-13</v>
      </c>
      <c r="AQ96">
        <f t="shared" si="36"/>
        <v>-3.3612819978402144E-7</v>
      </c>
      <c r="AR96">
        <f t="shared" si="36"/>
        <v>-3.3612916169599867E-7</v>
      </c>
      <c r="AS96">
        <f t="shared" si="36"/>
        <v>-5.4340458059990305E-6</v>
      </c>
      <c r="AT96">
        <f t="shared" si="36"/>
        <v>-3.5502830659603376E-6</v>
      </c>
      <c r="AU96">
        <f t="shared" si="23"/>
        <v>-9.3204580336553668E-6</v>
      </c>
      <c r="AW96">
        <v>93</v>
      </c>
      <c r="AX96">
        <f>IF(Z96&gt;0, (R96*SUMPRODUCT(K96:$K$98, X96:$X$98)-K96*$AZ$3)/Z96, 0)</f>
        <v>-588467094.41508162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0.83546826699999999</v>
      </c>
      <c r="Q97" s="4">
        <f t="shared" si="48"/>
        <v>12.5</v>
      </c>
      <c r="R97">
        <f t="shared" si="27"/>
        <v>1000000</v>
      </c>
      <c r="S97">
        <f t="shared" si="28"/>
        <v>-3400060275.6287522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-1.0903029039661503</v>
      </c>
      <c r="AC97">
        <f t="shared" si="29"/>
        <v>-0.97348502863245656</v>
      </c>
      <c r="AE97">
        <f t="shared" si="30"/>
        <v>0</v>
      </c>
      <c r="AF97">
        <f t="shared" si="31"/>
        <v>0</v>
      </c>
      <c r="AG97">
        <f t="shared" si="31"/>
        <v>-3.5789256282097673E-9</v>
      </c>
      <c r="AH97">
        <f t="shared" si="32"/>
        <v>-1.5479429288855772E-3</v>
      </c>
      <c r="AI97">
        <f t="shared" si="33"/>
        <v>-1.5479465078112055E-3</v>
      </c>
      <c r="AJ97">
        <f t="shared" si="34"/>
        <v>-0.1168178753336937</v>
      </c>
      <c r="AK97">
        <f t="shared" si="49"/>
        <v>-7.632120327763052E-2</v>
      </c>
      <c r="AL97">
        <f t="shared" si="35"/>
        <v>-0.19468702511913544</v>
      </c>
      <c r="AN97">
        <f t="shared" si="36"/>
        <v>0</v>
      </c>
      <c r="AO97">
        <f t="shared" si="36"/>
        <v>0</v>
      </c>
      <c r="AP97">
        <f t="shared" si="36"/>
        <v>-1.3271957575073315E-13</v>
      </c>
      <c r="AQ97">
        <f t="shared" si="36"/>
        <v>-5.740335233252848E-8</v>
      </c>
      <c r="AR97">
        <f t="shared" si="36"/>
        <v>-5.7403485052104233E-8</v>
      </c>
      <c r="AS97">
        <f t="shared" si="36"/>
        <v>-4.3320315829377E-6</v>
      </c>
      <c r="AT97">
        <f t="shared" si="36"/>
        <v>-2.8302677317325045E-6</v>
      </c>
      <c r="AU97">
        <f t="shared" si="23"/>
        <v>-7.2197027997223092E-6</v>
      </c>
      <c r="AW97">
        <v>94</v>
      </c>
      <c r="AX97">
        <f>IF(Z97&gt;0, (R97*SUMPRODUCT(K97:$K$98, X97:$X$98)-K97*$AZ$3)/Z97, 0)</f>
        <v>-3400060275.6287522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12.5</v>
      </c>
      <c r="R98">
        <f t="shared" si="27"/>
        <v>1000000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-0.97348502863245656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-2.863140502567814E-4</v>
      </c>
      <c r="AI98">
        <f t="shared" si="33"/>
        <v>-2.863140502567814E-4</v>
      </c>
      <c r="AJ98">
        <f t="shared" si="34"/>
        <v>-0.97348502863245656</v>
      </c>
      <c r="AK98">
        <f t="shared" si="49"/>
        <v>-6.8143952004271965E-2</v>
      </c>
      <c r="AL98">
        <f t="shared" si="35"/>
        <v>-1.0419152946869854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-9.4799696964809385E-9</v>
      </c>
      <c r="AR98">
        <f t="shared" si="36"/>
        <v>-9.4799696964809385E-9</v>
      </c>
      <c r="AS98">
        <f t="shared" si="36"/>
        <v>-3.2232468379169202E-5</v>
      </c>
      <c r="AT98">
        <f t="shared" si="36"/>
        <v>-2.2562727865418441E-6</v>
      </c>
      <c r="AU98">
        <f t="shared" si="36"/>
        <v>-3.4498221135407526E-5</v>
      </c>
      <c r="AW98">
        <v>95</v>
      </c>
    </row>
    <row r="100" spans="5:50" x14ac:dyDescent="0.25">
      <c r="AN100" s="8">
        <f t="shared" ref="AN100:AU100" si="50">SUM(AN3:AN98)</f>
        <v>30978.227941699926</v>
      </c>
      <c r="AO100" s="8">
        <f t="shared" si="50"/>
        <v>-3097.8227941699929</v>
      </c>
      <c r="AP100" s="8">
        <f t="shared" si="50"/>
        <v>-234.62092509041861</v>
      </c>
      <c r="AQ100" s="8">
        <f t="shared" si="50"/>
        <v>-26251.06912310491</v>
      </c>
      <c r="AR100" s="8">
        <f t="shared" si="50"/>
        <v>1394.7150993346104</v>
      </c>
      <c r="AS100" s="8">
        <f t="shared" si="50"/>
        <v>-151.57879530872685</v>
      </c>
      <c r="AT100" s="8">
        <f t="shared" si="50"/>
        <v>38.497689392611264</v>
      </c>
      <c r="AU100" s="8">
        <f t="shared" si="50"/>
        <v>1281.6339934184896</v>
      </c>
    </row>
  </sheetData>
  <conditionalFormatting sqref="AN100:AU100">
    <cfRule type="cellIs" dxfId="55" priority="1" operator="lessThan">
      <formula>0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CD9F7-1FA7-4395-86A7-366387C2D147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36073.433491760406</v>
      </c>
      <c r="K3">
        <v>1</v>
      </c>
      <c r="L3" s="2">
        <v>0</v>
      </c>
      <c r="O3">
        <f>$C$3</f>
        <v>36073.433491760406</v>
      </c>
      <c r="P3">
        <f>O3*C5</f>
        <v>3607.3433491760406</v>
      </c>
      <c r="Q3" s="4">
        <f>B8</f>
        <v>125.8175559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36073.433491760406</v>
      </c>
      <c r="AF3">
        <f t="shared" ref="AF3:AG34" si="4">-$Z3*P3</f>
        <v>-3607.3433491760406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32340.272586684365</v>
      </c>
      <c r="AJ3">
        <f t="shared" ref="AJ3:AJ66" si="7">AB3-AC3</f>
        <v>0</v>
      </c>
      <c r="AL3">
        <f t="shared" ref="AL3:AL66" si="8">SUM(AI3:AK3)</f>
        <v>32340.272586684365</v>
      </c>
      <c r="AN3">
        <f t="shared" ref="AN3:AU34" si="9">AE3*$K3</f>
        <v>36073.433491760406</v>
      </c>
      <c r="AO3">
        <f t="shared" si="9"/>
        <v>-3607.3433491760406</v>
      </c>
      <c r="AP3">
        <f t="shared" si="9"/>
        <v>-125.8175559</v>
      </c>
      <c r="AQ3">
        <f t="shared" si="9"/>
        <v>0</v>
      </c>
      <c r="AR3">
        <f t="shared" si="9"/>
        <v>32340.272586684365</v>
      </c>
      <c r="AS3">
        <f t="shared" si="9"/>
        <v>0</v>
      </c>
      <c r="AT3">
        <f t="shared" si="9"/>
        <v>0</v>
      </c>
      <c r="AU3">
        <f t="shared" si="9"/>
        <v>32340.272586684365</v>
      </c>
      <c r="AW3">
        <v>0</v>
      </c>
      <c r="AX3">
        <f>IF(Z3&gt;0, (R3*SUMPRODUCT(K3:$K$98, X3:$X$98)-K3*$AZ$3)/Z3, 0)</f>
        <v>0</v>
      </c>
      <c r="AZ3">
        <f>C6*SUMPRODUCT(X4:X89, K4:K89)/1</f>
        <v>30157.620753239931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2.543806E-3</v>
      </c>
      <c r="R4">
        <f t="shared" si="0"/>
        <v>1000000</v>
      </c>
      <c r="S4">
        <f t="shared" si="1"/>
        <v>2048.5843779323523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2022.887332920938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-2543.806</v>
      </c>
      <c r="AI4">
        <f t="shared" si="6"/>
        <v>-2543.806</v>
      </c>
      <c r="AJ4">
        <f t="shared" si="7"/>
        <v>-2022.887332920938</v>
      </c>
      <c r="AK4">
        <f>G4*SUM(AB4, AE4:AF4)</f>
        <v>0</v>
      </c>
      <c r="AL4">
        <f t="shared" si="8"/>
        <v>-4566.6933329209378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-2373.1747364492958</v>
      </c>
      <c r="AR4">
        <f t="shared" si="9"/>
        <v>-2373.1747364492958</v>
      </c>
      <c r="AS4">
        <f t="shared" si="9"/>
        <v>-1887.1978103563185</v>
      </c>
      <c r="AT4">
        <f t="shared" si="9"/>
        <v>0</v>
      </c>
      <c r="AU4">
        <f t="shared" si="9"/>
        <v>-4260.3725468056136</v>
      </c>
      <c r="AW4">
        <v>1</v>
      </c>
      <c r="AX4">
        <f>IF(Z4&gt;0, (R4*SUMPRODUCT(K4:$K$98, X4:$X$98)-K4*$AZ$3)/Z4, 0)</f>
        <v>2048.5843779323523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2.5599659999999999E-3</v>
      </c>
      <c r="Q5" s="4">
        <f t="shared" ref="Q5:Q68" si="21">$C$8</f>
        <v>12.5</v>
      </c>
      <c r="R5">
        <f t="shared" si="0"/>
        <v>1000000</v>
      </c>
      <c r="S5">
        <f t="shared" si="1"/>
        <v>2047.5001095068644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2022.887332920938</v>
      </c>
      <c r="AC5">
        <f t="shared" si="2"/>
        <v>1996.4227167732242</v>
      </c>
      <c r="AE5">
        <f t="shared" si="3"/>
        <v>0</v>
      </c>
      <c r="AF5">
        <f t="shared" si="4"/>
        <v>0</v>
      </c>
      <c r="AG5">
        <f t="shared" si="4"/>
        <v>-12.188172222210882</v>
      </c>
      <c r="AH5">
        <f t="shared" si="5"/>
        <v>-2527.8542831294039</v>
      </c>
      <c r="AI5">
        <f t="shared" si="6"/>
        <v>-2540.042455351615</v>
      </c>
      <c r="AJ5">
        <f t="shared" si="7"/>
        <v>26.464616147713741</v>
      </c>
      <c r="AK5">
        <f>G5*SUM(AB5, AE5:AF5)</f>
        <v>82.938380649758457</v>
      </c>
      <c r="AL5">
        <f t="shared" si="8"/>
        <v>-2430.6394585541425</v>
      </c>
      <c r="AN5">
        <f t="shared" si="9"/>
        <v>0</v>
      </c>
      <c r="AO5">
        <f t="shared" si="9"/>
        <v>0</v>
      </c>
      <c r="AP5">
        <f t="shared" si="9"/>
        <v>-10.422203787983905</v>
      </c>
      <c r="AQ5">
        <f t="shared" si="9"/>
        <v>-2161.5884650113348</v>
      </c>
      <c r="AR5">
        <f t="shared" si="9"/>
        <v>-2172.0106687993189</v>
      </c>
      <c r="AS5">
        <f t="shared" si="9"/>
        <v>22.630105452531065</v>
      </c>
      <c r="AT5">
        <f t="shared" si="9"/>
        <v>70.921274266369451</v>
      </c>
      <c r="AU5">
        <f t="shared" si="9"/>
        <v>-2078.4592890804183</v>
      </c>
      <c r="AW5">
        <v>2</v>
      </c>
      <c r="AX5">
        <f>IF(Z5&gt;0, (R5*SUMPRODUCT(K5:$K$98, X5:$X$98)-K5*$AZ$3)/Z5, 0)</f>
        <v>2047.5001095068644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2.5827799999999998E-3</v>
      </c>
      <c r="Q6" s="4">
        <f t="shared" si="21"/>
        <v>12.5</v>
      </c>
      <c r="R6">
        <f t="shared" si="0"/>
        <v>1000000</v>
      </c>
      <c r="S6">
        <f t="shared" si="1"/>
        <v>2450.1490007473412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1996.4227167732242</v>
      </c>
      <c r="AC6">
        <f t="shared" si="2"/>
        <v>2358.9664376454202</v>
      </c>
      <c r="AE6">
        <f t="shared" si="3"/>
        <v>0</v>
      </c>
      <c r="AF6">
        <f t="shared" si="4"/>
        <v>0</v>
      </c>
      <c r="AG6">
        <f t="shared" si="4"/>
        <v>-12.03481113253669</v>
      </c>
      <c r="AH6">
        <f t="shared" si="5"/>
        <v>-2518.3493961665454</v>
      </c>
      <c r="AI6">
        <f t="shared" si="6"/>
        <v>-2530.3842072990819</v>
      </c>
      <c r="AJ6">
        <f t="shared" si="7"/>
        <v>-362.54372087219599</v>
      </c>
      <c r="AK6">
        <f>G6*SUM(AB6, AE6:AF6)</f>
        <v>116.79072893123363</v>
      </c>
      <c r="AL6">
        <f t="shared" si="8"/>
        <v>-2776.1371992400441</v>
      </c>
      <c r="AN6">
        <f t="shared" si="9"/>
        <v>0</v>
      </c>
      <c r="AO6">
        <f t="shared" si="9"/>
        <v>0</v>
      </c>
      <c r="AP6">
        <f t="shared" si="9"/>
        <v>-9.283774010468683</v>
      </c>
      <c r="AQ6">
        <f t="shared" si="9"/>
        <v>-1942.679981923613</v>
      </c>
      <c r="AR6">
        <f t="shared" si="9"/>
        <v>-1951.9637559340817</v>
      </c>
      <c r="AS6">
        <f t="shared" si="9"/>
        <v>-279.66986240377082</v>
      </c>
      <c r="AT6">
        <f t="shared" si="9"/>
        <v>90.093539647176854</v>
      </c>
      <c r="AU6">
        <f t="shared" si="9"/>
        <v>-2141.5400786906757</v>
      </c>
      <c r="AW6">
        <v>3</v>
      </c>
      <c r="AX6">
        <f>IF(Z6&gt;0, (R6*SUMPRODUCT(K6:$K$98, X6:$X$98)-K6*$AZ$3)/Z6, 0)</f>
        <v>2450.1490007473412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2.6093969999999998E-3</v>
      </c>
      <c r="Q7" s="4">
        <f t="shared" si="21"/>
        <v>12.5</v>
      </c>
      <c r="R7">
        <f t="shared" si="0"/>
        <v>1000000</v>
      </c>
      <c r="S7">
        <f t="shared" si="1"/>
        <v>2644.3818769392701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2358.9664376454202</v>
      </c>
      <c r="AC7">
        <f t="shared" si="2"/>
        <v>2513.867758069784</v>
      </c>
      <c r="AE7">
        <f t="shared" si="3"/>
        <v>0</v>
      </c>
      <c r="AF7">
        <f t="shared" si="4"/>
        <v>0</v>
      </c>
      <c r="AG7">
        <f t="shared" si="4"/>
        <v>-11.883059421146516</v>
      </c>
      <c r="AH7">
        <f t="shared" si="5"/>
        <v>-2512.2880051846273</v>
      </c>
      <c r="AI7">
        <f t="shared" si="6"/>
        <v>-2524.1710646057736</v>
      </c>
      <c r="AJ7">
        <f t="shared" si="7"/>
        <v>-154.9013204243638</v>
      </c>
      <c r="AK7">
        <f>G7*SUM(AB7, AE7:AF7)</f>
        <v>115.82525208839013</v>
      </c>
      <c r="AL7">
        <f t="shared" si="8"/>
        <v>-2563.2471329417472</v>
      </c>
      <c r="AN7">
        <f t="shared" si="9"/>
        <v>0</v>
      </c>
      <c r="AO7">
        <f t="shared" si="9"/>
        <v>0</v>
      </c>
      <c r="AP7">
        <f t="shared" si="9"/>
        <v>-8.3401976328927336</v>
      </c>
      <c r="AQ7">
        <f t="shared" si="9"/>
        <v>-1763.2646384565519</v>
      </c>
      <c r="AR7">
        <f t="shared" si="9"/>
        <v>-1771.6048360894445</v>
      </c>
      <c r="AS7">
        <f t="shared" si="9"/>
        <v>-108.71843522352682</v>
      </c>
      <c r="AT7">
        <f t="shared" si="9"/>
        <v>81.292658654701242</v>
      </c>
      <c r="AU7">
        <f t="shared" si="9"/>
        <v>-1799.03061265827</v>
      </c>
      <c r="AW7">
        <v>4</v>
      </c>
      <c r="AX7">
        <f>IF(Z7&gt;0, (R7*SUMPRODUCT(K7:$K$98, X7:$X$98)-K7*$AZ$3)/Z7, 0)</f>
        <v>2644.3818769392701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2.6360139999999999E-3</v>
      </c>
      <c r="Q8" s="4">
        <f t="shared" si="21"/>
        <v>12.5</v>
      </c>
      <c r="R8">
        <f t="shared" si="0"/>
        <v>1000000</v>
      </c>
      <c r="S8">
        <f t="shared" si="1"/>
        <v>2300.4954278814771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2513.867758069784</v>
      </c>
      <c r="AC8">
        <f t="shared" si="2"/>
        <v>2159.3195291906923</v>
      </c>
      <c r="AE8">
        <f t="shared" si="3"/>
        <v>0</v>
      </c>
      <c r="AF8">
        <f t="shared" si="4"/>
        <v>0</v>
      </c>
      <c r="AG8">
        <f t="shared" si="4"/>
        <v>-11.732904915938077</v>
      </c>
      <c r="AH8">
        <f t="shared" si="5"/>
        <v>-2505.9128797579287</v>
      </c>
      <c r="AI8">
        <f t="shared" si="6"/>
        <v>-2517.6457846738667</v>
      </c>
      <c r="AJ8">
        <f t="shared" si="7"/>
        <v>354.54822887909177</v>
      </c>
      <c r="AK8">
        <f t="shared" ref="AK8:AK71" si="22">G8*SUM(AB8:AB8, AE8:AF8)</f>
        <v>53.545383246886395</v>
      </c>
      <c r="AL8">
        <f t="shared" si="8"/>
        <v>-2109.5521725478884</v>
      </c>
      <c r="AN8">
        <f t="shared" si="9"/>
        <v>0</v>
      </c>
      <c r="AO8">
        <f t="shared" si="9"/>
        <v>0</v>
      </c>
      <c r="AP8">
        <f t="shared" si="9"/>
        <v>-7.6867458030810552</v>
      </c>
      <c r="AQ8">
        <f t="shared" si="9"/>
        <v>-1641.7345448014266</v>
      </c>
      <c r="AR8">
        <f t="shared" si="9"/>
        <v>-1649.4212906045075</v>
      </c>
      <c r="AS8">
        <f t="shared" si="9"/>
        <v>232.2802519795485</v>
      </c>
      <c r="AT8">
        <f t="shared" si="9"/>
        <v>35.079952739433153</v>
      </c>
      <c r="AU8">
        <f t="shared" si="9"/>
        <v>-1382.0610858855257</v>
      </c>
      <c r="AW8">
        <v>5</v>
      </c>
      <c r="AX8">
        <f>IF(Z8&gt;0, (R8*SUMPRODUCT(K8:$K$98, X8:$X$98)-K8*$AZ$3)/Z8, 0)</f>
        <v>2300.4954278814771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2.6635809999999999E-3</v>
      </c>
      <c r="Q9" s="4">
        <f t="shared" si="21"/>
        <v>12.5</v>
      </c>
      <c r="R9">
        <f t="shared" si="0"/>
        <v>1000000</v>
      </c>
      <c r="S9">
        <f t="shared" si="1"/>
        <v>1687.155172740185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2159.3195291906923</v>
      </c>
      <c r="AC9">
        <f t="shared" si="2"/>
        <v>1563.5642164978417</v>
      </c>
      <c r="AE9">
        <f t="shared" si="3"/>
        <v>0</v>
      </c>
      <c r="AF9">
        <f t="shared" si="4"/>
        <v>0</v>
      </c>
      <c r="AG9">
        <f t="shared" si="4"/>
        <v>-11.584324324169797</v>
      </c>
      <c r="AH9">
        <f t="shared" si="5"/>
        <v>-2500.123408711941</v>
      </c>
      <c r="AI9">
        <f t="shared" si="6"/>
        <v>-2511.7077330361108</v>
      </c>
      <c r="AJ9">
        <f t="shared" si="7"/>
        <v>595.75531269285057</v>
      </c>
      <c r="AK9">
        <f t="shared" si="22"/>
        <v>12.739985222225084</v>
      </c>
      <c r="AL9">
        <f t="shared" si="8"/>
        <v>-1903.212435121035</v>
      </c>
      <c r="AN9">
        <f t="shared" si="9"/>
        <v>0</v>
      </c>
      <c r="AO9">
        <f t="shared" si="9"/>
        <v>0</v>
      </c>
      <c r="AP9">
        <f t="shared" si="9"/>
        <v>-7.1876163225469529</v>
      </c>
      <c r="AQ9">
        <f t="shared" si="9"/>
        <v>-1551.2279627174119</v>
      </c>
      <c r="AR9">
        <f t="shared" si="9"/>
        <v>-1558.4155790399589</v>
      </c>
      <c r="AS9">
        <f t="shared" si="9"/>
        <v>369.64267314417361</v>
      </c>
      <c r="AT9">
        <f t="shared" si="9"/>
        <v>7.9046583270478701</v>
      </c>
      <c r="AU9">
        <f t="shared" si="9"/>
        <v>-1180.8682475687372</v>
      </c>
      <c r="AW9">
        <v>6</v>
      </c>
      <c r="AX9">
        <f>IF(Z9&gt;0, (R9*SUMPRODUCT(K9:$K$98, X9:$X$98)-K9*$AZ$3)/Z9, 0)</f>
        <v>1687.155172740185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2.696852E-3</v>
      </c>
      <c r="Q10" s="4">
        <f t="shared" si="21"/>
        <v>12.5</v>
      </c>
      <c r="R10">
        <f t="shared" si="0"/>
        <v>1000000</v>
      </c>
      <c r="S10">
        <f t="shared" si="1"/>
        <v>1063.0624121007586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1563.5642164978417</v>
      </c>
      <c r="AC10">
        <f t="shared" si="2"/>
        <v>972.67998454828921</v>
      </c>
      <c r="AE10">
        <f t="shared" si="3"/>
        <v>0</v>
      </c>
      <c r="AF10">
        <f t="shared" si="4"/>
        <v>0</v>
      </c>
      <c r="AG10">
        <f t="shared" si="4"/>
        <v>-11.437239872705813</v>
      </c>
      <c r="AH10">
        <f t="shared" si="5"/>
        <v>-2499.2966577828774</v>
      </c>
      <c r="AI10">
        <f t="shared" si="6"/>
        <v>-2510.7338976555834</v>
      </c>
      <c r="AJ10">
        <f t="shared" si="7"/>
        <v>590.88423194955249</v>
      </c>
      <c r="AK10">
        <f t="shared" si="22"/>
        <v>6.4106132876411515</v>
      </c>
      <c r="AL10">
        <f t="shared" si="8"/>
        <v>-1913.4390524183898</v>
      </c>
      <c r="AN10">
        <f t="shared" si="9"/>
        <v>0</v>
      </c>
      <c r="AO10">
        <f t="shared" si="9"/>
        <v>0</v>
      </c>
      <c r="AP10">
        <f t="shared" si="9"/>
        <v>-6.7321470656169149</v>
      </c>
      <c r="AQ10">
        <f t="shared" si="9"/>
        <v>-1471.1270243577192</v>
      </c>
      <c r="AR10">
        <f t="shared" si="9"/>
        <v>-1477.859171423336</v>
      </c>
      <c r="AS10">
        <f t="shared" si="9"/>
        <v>347.80415489330738</v>
      </c>
      <c r="AT10">
        <f t="shared" si="9"/>
        <v>3.7733921744694583</v>
      </c>
      <c r="AU10">
        <f t="shared" si="9"/>
        <v>-1126.2816243555592</v>
      </c>
      <c r="AW10">
        <v>7</v>
      </c>
      <c r="AX10">
        <f>IF(Z10&gt;0, (R10*SUMPRODUCT(K10:$K$98, X10:$X$98)-K10*$AZ$3)/Z10, 0)</f>
        <v>1063.0624121007586</v>
      </c>
    </row>
    <row r="11" spans="1:52" x14ac:dyDescent="0.25">
      <c r="A11" t="s">
        <v>33</v>
      </c>
      <c r="C11" s="12">
        <f>AU91</f>
        <v>1455.7654054460643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2.7291730000000001E-3</v>
      </c>
      <c r="Q11" s="4">
        <f t="shared" si="21"/>
        <v>12.5</v>
      </c>
      <c r="R11">
        <f t="shared" si="0"/>
        <v>1000000</v>
      </c>
      <c r="S11">
        <f t="shared" si="1"/>
        <v>426.64882758354759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972.67998454828921</v>
      </c>
      <c r="AC11">
        <f t="shared" si="2"/>
        <v>385.40565025233809</v>
      </c>
      <c r="AE11">
        <f t="shared" si="3"/>
        <v>0</v>
      </c>
      <c r="AF11">
        <f t="shared" si="4"/>
        <v>0</v>
      </c>
      <c r="AG11">
        <f t="shared" si="4"/>
        <v>-11.291653267723643</v>
      </c>
      <c r="AH11">
        <f t="shared" si="5"/>
        <v>-2497.1365004089716</v>
      </c>
      <c r="AI11">
        <f t="shared" si="6"/>
        <v>-2508.4281536766953</v>
      </c>
      <c r="AJ11">
        <f t="shared" si="7"/>
        <v>587.27433429595112</v>
      </c>
      <c r="AK11">
        <f t="shared" si="22"/>
        <v>2.3344319629158941</v>
      </c>
      <c r="AL11">
        <f t="shared" si="8"/>
        <v>-1918.8193874178282</v>
      </c>
      <c r="AN11">
        <f t="shared" si="9"/>
        <v>0</v>
      </c>
      <c r="AO11">
        <f t="shared" si="9"/>
        <v>0</v>
      </c>
      <c r="AP11">
        <f t="shared" si="9"/>
        <v>-6.3155191951323024</v>
      </c>
      <c r="AQ11">
        <f t="shared" si="9"/>
        <v>-1396.6700116693969</v>
      </c>
      <c r="AR11">
        <f t="shared" si="9"/>
        <v>-1402.985530864529</v>
      </c>
      <c r="AS11">
        <f t="shared" si="9"/>
        <v>328.46760727734721</v>
      </c>
      <c r="AT11">
        <f t="shared" si="9"/>
        <v>1.305667958621074</v>
      </c>
      <c r="AU11">
        <f t="shared" si="9"/>
        <v>-1073.2122556285608</v>
      </c>
      <c r="AW11">
        <v>8</v>
      </c>
      <c r="AX11">
        <f>IF(Z11&gt;0, (R11*SUMPRODUCT(K11:$K$98, X11:$X$98)-K11*$AZ$3)/Z11, 0)</f>
        <v>426.64882758354759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2.766246E-3</v>
      </c>
      <c r="Q12" s="4">
        <f t="shared" si="21"/>
        <v>12.5</v>
      </c>
      <c r="R12">
        <f t="shared" si="0"/>
        <v>1000000</v>
      </c>
      <c r="S12">
        <f t="shared" si="1"/>
        <v>-193.92534188944404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385.40565025233809</v>
      </c>
      <c r="AC12">
        <f t="shared" si="2"/>
        <v>-172.94263920205958</v>
      </c>
      <c r="AE12">
        <f t="shared" si="3"/>
        <v>0</v>
      </c>
      <c r="AF12">
        <f t="shared" si="4"/>
        <v>0</v>
      </c>
      <c r="AG12">
        <f t="shared" si="4"/>
        <v>-11.14750124436118</v>
      </c>
      <c r="AH12">
        <f t="shared" si="5"/>
        <v>-2498.8392548181964</v>
      </c>
      <c r="AI12">
        <f t="shared" si="6"/>
        <v>-2509.9867560625576</v>
      </c>
      <c r="AJ12">
        <f t="shared" si="7"/>
        <v>558.34828945439767</v>
      </c>
      <c r="AK12">
        <f t="shared" si="22"/>
        <v>0.88643299558037758</v>
      </c>
      <c r="AL12">
        <f t="shared" si="8"/>
        <v>-1950.7520336125795</v>
      </c>
      <c r="AN12">
        <f t="shared" si="9"/>
        <v>0</v>
      </c>
      <c r="AO12">
        <f t="shared" si="9"/>
        <v>0</v>
      </c>
      <c r="AP12">
        <f t="shared" si="9"/>
        <v>-5.9250154171524487</v>
      </c>
      <c r="AQ12">
        <f t="shared" si="9"/>
        <v>-1328.1596283537356</v>
      </c>
      <c r="AR12">
        <f t="shared" si="9"/>
        <v>-1334.0846437708881</v>
      </c>
      <c r="AS12">
        <f t="shared" si="9"/>
        <v>296.76805147982611</v>
      </c>
      <c r="AT12">
        <f t="shared" si="9"/>
        <v>0.47114856055684112</v>
      </c>
      <c r="AU12">
        <f t="shared" si="9"/>
        <v>-1036.8454437305049</v>
      </c>
      <c r="AW12">
        <v>9</v>
      </c>
      <c r="AX12">
        <f>IF(Z12&gt;0, (R12*SUMPRODUCT(K12:$K$98, X12:$X$98)-K12*$AZ$3)/Z12, 0)</f>
        <v>-193.92534188944404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2.8061710000000001E-3</v>
      </c>
      <c r="Q13" s="4">
        <f t="shared" si="21"/>
        <v>12.5</v>
      </c>
      <c r="R13">
        <f t="shared" si="0"/>
        <v>1000000</v>
      </c>
      <c r="S13">
        <f t="shared" si="1"/>
        <v>-805.09540705945517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-172.94263920205958</v>
      </c>
      <c r="AC13">
        <f t="shared" si="2"/>
        <v>-708.78953618042942</v>
      </c>
      <c r="AE13">
        <f t="shared" si="3"/>
        <v>0</v>
      </c>
      <c r="AF13">
        <f t="shared" si="4"/>
        <v>0</v>
      </c>
      <c r="AG13">
        <f t="shared" si="4"/>
        <v>-11.004744437203179</v>
      </c>
      <c r="AH13">
        <f t="shared" si="5"/>
        <v>-2502.5435771512207</v>
      </c>
      <c r="AI13">
        <f t="shared" si="6"/>
        <v>-2513.5483215884237</v>
      </c>
      <c r="AJ13">
        <f t="shared" si="7"/>
        <v>535.84689697836984</v>
      </c>
      <c r="AK13">
        <f t="shared" si="22"/>
        <v>-0.34588527840411915</v>
      </c>
      <c r="AL13">
        <f t="shared" si="8"/>
        <v>-1978.0473098884579</v>
      </c>
      <c r="AN13">
        <f t="shared" si="9"/>
        <v>0</v>
      </c>
      <c r="AO13">
        <f t="shared" si="9"/>
        <v>0</v>
      </c>
      <c r="AP13">
        <f t="shared" si="9"/>
        <v>-5.5600177343562338</v>
      </c>
      <c r="AQ13">
        <f t="shared" si="9"/>
        <v>-1264.3807177312626</v>
      </c>
      <c r="AR13">
        <f t="shared" si="9"/>
        <v>-1269.9407354656187</v>
      </c>
      <c r="AS13">
        <f t="shared" si="9"/>
        <v>270.73034427110042</v>
      </c>
      <c r="AT13">
        <f t="shared" si="9"/>
        <v>-0.17475447003369055</v>
      </c>
      <c r="AU13">
        <f t="shared" si="9"/>
        <v>-999.38514566455194</v>
      </c>
      <c r="AW13">
        <v>10</v>
      </c>
      <c r="AX13">
        <f>IF(Z13&gt;0, (R13*SUMPRODUCT(K13:$K$98, X13:$X$98)-K13*$AZ$3)/Z13, 0)</f>
        <v>-805.09540705945517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2.8498989999999999E-3</v>
      </c>
      <c r="Q14" s="4">
        <f t="shared" si="21"/>
        <v>12.5</v>
      </c>
      <c r="R14">
        <f t="shared" si="0"/>
        <v>1000000</v>
      </c>
      <c r="S14">
        <f t="shared" si="1"/>
        <v>-391.98111242196944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-708.78953618042942</v>
      </c>
      <c r="AC14">
        <f t="shared" si="2"/>
        <v>-340.65775794598449</v>
      </c>
      <c r="AE14">
        <f t="shared" si="3"/>
        <v>0</v>
      </c>
      <c r="AF14">
        <f t="shared" si="4"/>
        <v>0</v>
      </c>
      <c r="AG14">
        <f t="shared" si="4"/>
        <v>-10.863334582664306</v>
      </c>
      <c r="AH14">
        <f t="shared" si="5"/>
        <v>-2508.9928133472722</v>
      </c>
      <c r="AI14">
        <f t="shared" si="6"/>
        <v>-2519.8561479299365</v>
      </c>
      <c r="AJ14">
        <f t="shared" si="7"/>
        <v>-368.13177823444494</v>
      </c>
      <c r="AK14">
        <f t="shared" si="22"/>
        <v>-49.615267532630064</v>
      </c>
      <c r="AL14">
        <f t="shared" si="8"/>
        <v>-2937.6031936970116</v>
      </c>
      <c r="AN14">
        <f t="shared" si="9"/>
        <v>0</v>
      </c>
      <c r="AO14">
        <f t="shared" si="9"/>
        <v>0</v>
      </c>
      <c r="AP14">
        <f t="shared" si="9"/>
        <v>-4.9005107750281667</v>
      </c>
      <c r="AQ14">
        <f t="shared" si="9"/>
        <v>-1131.8206415088639</v>
      </c>
      <c r="AR14">
        <f t="shared" si="9"/>
        <v>-1136.721152283892</v>
      </c>
      <c r="AS14">
        <f t="shared" si="9"/>
        <v>-166.06629687601185</v>
      </c>
      <c r="AT14">
        <f t="shared" si="9"/>
        <v>-22.381723705496608</v>
      </c>
      <c r="AU14">
        <f t="shared" si="9"/>
        <v>-1325.1691728654005</v>
      </c>
      <c r="AW14">
        <v>11</v>
      </c>
      <c r="AX14">
        <f>IF(Z14&gt;0, (R14*SUMPRODUCT(K14:$K$98, X14:$X$98)-K14*$AZ$3)/Z14, 0)</f>
        <v>-391.98111242196944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2.8964780000000001E-3</v>
      </c>
      <c r="Q15" s="4">
        <f t="shared" si="21"/>
        <v>12.5</v>
      </c>
      <c r="R15">
        <f t="shared" si="0"/>
        <v>1000000</v>
      </c>
      <c r="S15">
        <f t="shared" si="1"/>
        <v>-17.343128590173961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-340.65775794598449</v>
      </c>
      <c r="AC15">
        <f t="shared" si="2"/>
        <v>-14.87795662832832</v>
      </c>
      <c r="AE15">
        <f t="shared" si="3"/>
        <v>0</v>
      </c>
      <c r="AF15">
        <f t="shared" si="4"/>
        <v>0</v>
      </c>
      <c r="AG15">
        <f t="shared" si="4"/>
        <v>-10.723235827212337</v>
      </c>
      <c r="AH15">
        <f t="shared" si="5"/>
        <v>-2517.232770026108</v>
      </c>
      <c r="AI15">
        <f t="shared" si="6"/>
        <v>-2527.9560058533202</v>
      </c>
      <c r="AJ15">
        <f t="shared" si="7"/>
        <v>-325.77980131765617</v>
      </c>
      <c r="AK15">
        <f t="shared" si="22"/>
        <v>-23.846043056218917</v>
      </c>
      <c r="AL15">
        <f t="shared" si="8"/>
        <v>-2877.5818502271954</v>
      </c>
      <c r="AN15">
        <f t="shared" si="9"/>
        <v>0</v>
      </c>
      <c r="AO15">
        <f t="shared" si="9"/>
        <v>0</v>
      </c>
      <c r="AP15">
        <f t="shared" si="9"/>
        <v>-4.31902807645469</v>
      </c>
      <c r="AQ15">
        <f t="shared" si="9"/>
        <v>-1013.8729749022883</v>
      </c>
      <c r="AR15">
        <f t="shared" si="9"/>
        <v>-1018.1920029787429</v>
      </c>
      <c r="AS15">
        <f t="shared" si="9"/>
        <v>-131.21525361422286</v>
      </c>
      <c r="AT15">
        <f t="shared" si="9"/>
        <v>-9.6045383251569429</v>
      </c>
      <c r="AU15">
        <f t="shared" si="9"/>
        <v>-1159.0117949181229</v>
      </c>
      <c r="AW15">
        <v>12</v>
      </c>
      <c r="AX15">
        <f>IF(Z15&gt;0, (R15*SUMPRODUCT(K15:$K$98, X15:$X$98)-K15*$AZ$3)/Z15, 0)</f>
        <v>-17.343128590173961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2.9506620000000002E-3</v>
      </c>
      <c r="Q16" s="4">
        <f t="shared" si="21"/>
        <v>12.5</v>
      </c>
      <c r="R16">
        <f t="shared" si="0"/>
        <v>1000000</v>
      </c>
      <c r="S16">
        <f t="shared" si="1"/>
        <v>322.02934626403186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-14.87795662832832</v>
      </c>
      <c r="AC16">
        <f t="shared" si="2"/>
        <v>272.6780352787755</v>
      </c>
      <c r="AE16">
        <f t="shared" si="3"/>
        <v>0</v>
      </c>
      <c r="AF16">
        <f t="shared" si="4"/>
        <v>0</v>
      </c>
      <c r="AG16">
        <f t="shared" si="4"/>
        <v>-10.584362824467819</v>
      </c>
      <c r="AH16">
        <f t="shared" si="5"/>
        <v>-2531.251557791521</v>
      </c>
      <c r="AI16">
        <f t="shared" si="6"/>
        <v>-2541.8359206159889</v>
      </c>
      <c r="AJ16">
        <f t="shared" si="7"/>
        <v>-287.55599190710382</v>
      </c>
      <c r="AK16">
        <f t="shared" si="22"/>
        <v>-1.0414569639829825</v>
      </c>
      <c r="AL16">
        <f t="shared" si="8"/>
        <v>-2830.4333694870757</v>
      </c>
      <c r="AN16">
        <f t="shared" si="9"/>
        <v>0</v>
      </c>
      <c r="AO16">
        <f t="shared" si="9"/>
        <v>0</v>
      </c>
      <c r="AP16">
        <f t="shared" si="9"/>
        <v>-3.806333753275013</v>
      </c>
      <c r="AQ16">
        <f t="shared" si="9"/>
        <v>-910.28514443771064</v>
      </c>
      <c r="AR16">
        <f t="shared" si="9"/>
        <v>-914.09147819098575</v>
      </c>
      <c r="AS16">
        <f t="shared" si="9"/>
        <v>-103.41048356942723</v>
      </c>
      <c r="AT16">
        <f t="shared" si="9"/>
        <v>-0.3745272965726269</v>
      </c>
      <c r="AU16">
        <f t="shared" si="9"/>
        <v>-1017.8764890569855</v>
      </c>
      <c r="AW16">
        <v>13</v>
      </c>
      <c r="AX16">
        <f>IF(Z16&gt;0, (R16*SUMPRODUCT(K16:$K$98, X16:$X$98)-K16*$AZ$3)/Z16, 0)</f>
        <v>322.02934626403186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3.0134020000000001E-3</v>
      </c>
      <c r="Q17" s="4">
        <f t="shared" si="21"/>
        <v>12.5</v>
      </c>
      <c r="R17">
        <f t="shared" si="0"/>
        <v>1000000</v>
      </c>
      <c r="S17">
        <f t="shared" si="1"/>
        <v>627.45513158336792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272.6780352787755</v>
      </c>
      <c r="AC17">
        <f t="shared" si="2"/>
        <v>524.38303977802025</v>
      </c>
      <c r="AE17">
        <f t="shared" si="3"/>
        <v>0</v>
      </c>
      <c r="AF17">
        <f t="shared" si="4"/>
        <v>0</v>
      </c>
      <c r="AG17">
        <f t="shared" si="4"/>
        <v>-10.446624256119163</v>
      </c>
      <c r="AH17">
        <f t="shared" si="5"/>
        <v>-2551.5952083181583</v>
      </c>
      <c r="AI17">
        <f t="shared" si="6"/>
        <v>-2562.0418325742776</v>
      </c>
      <c r="AJ17">
        <f t="shared" si="7"/>
        <v>-251.70500449924475</v>
      </c>
      <c r="AK17">
        <f t="shared" si="22"/>
        <v>19.087462469514286</v>
      </c>
      <c r="AL17">
        <f t="shared" si="8"/>
        <v>-2794.659374604008</v>
      </c>
      <c r="AN17">
        <f t="shared" si="9"/>
        <v>0</v>
      </c>
      <c r="AO17">
        <f t="shared" si="9"/>
        <v>0</v>
      </c>
      <c r="AP17">
        <f t="shared" si="9"/>
        <v>-3.3542860732120325</v>
      </c>
      <c r="AQ17">
        <f t="shared" si="9"/>
        <v>-819.2866960561737</v>
      </c>
      <c r="AR17">
        <f t="shared" si="9"/>
        <v>-822.64098212938586</v>
      </c>
      <c r="AS17">
        <f t="shared" si="9"/>
        <v>-80.819465738421783</v>
      </c>
      <c r="AT17">
        <f t="shared" si="9"/>
        <v>6.1287558511493563</v>
      </c>
      <c r="AU17">
        <f t="shared" si="9"/>
        <v>-897.33169201665828</v>
      </c>
      <c r="AW17">
        <v>14</v>
      </c>
      <c r="AX17">
        <f>IF(Z17&gt;0, (R17*SUMPRODUCT(K17:$K$98, X17:$X$98)-K17*$AZ$3)/Z17, 0)</f>
        <v>627.45513158336792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3.0789929999999999E-3</v>
      </c>
      <c r="Q18" s="4">
        <f t="shared" si="21"/>
        <v>12.5</v>
      </c>
      <c r="R18">
        <f t="shared" si="0"/>
        <v>1000000</v>
      </c>
      <c r="S18">
        <f t="shared" si="1"/>
        <v>900.32499673916925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524.38303977802025</v>
      </c>
      <c r="AC18">
        <f t="shared" si="2"/>
        <v>742.58754812984625</v>
      </c>
      <c r="AE18">
        <f t="shared" si="3"/>
        <v>0</v>
      </c>
      <c r="AF18">
        <f t="shared" si="4"/>
        <v>0</v>
      </c>
      <c r="AG18">
        <f t="shared" si="4"/>
        <v>-10.30999293059975</v>
      </c>
      <c r="AH18">
        <f t="shared" si="5"/>
        <v>-2573.2066366576892</v>
      </c>
      <c r="AI18">
        <f t="shared" si="6"/>
        <v>-2583.5166295882891</v>
      </c>
      <c r="AJ18">
        <f t="shared" si="7"/>
        <v>-218.20450835182601</v>
      </c>
      <c r="AK18">
        <f t="shared" si="22"/>
        <v>36.70681278446142</v>
      </c>
      <c r="AL18">
        <f t="shared" si="8"/>
        <v>-2765.0143251556538</v>
      </c>
      <c r="AN18">
        <f t="shared" si="9"/>
        <v>0</v>
      </c>
      <c r="AO18">
        <f t="shared" si="9"/>
        <v>0</v>
      </c>
      <c r="AP18">
        <f t="shared" si="9"/>
        <v>-2.9557280260182983</v>
      </c>
      <c r="AQ18">
        <f t="shared" si="9"/>
        <v>-737.70166710123817</v>
      </c>
      <c r="AR18">
        <f t="shared" si="9"/>
        <v>-740.65739512725656</v>
      </c>
      <c r="AS18">
        <f t="shared" si="9"/>
        <v>-62.556122499835503</v>
      </c>
      <c r="AT18">
        <f t="shared" si="9"/>
        <v>10.523320047177572</v>
      </c>
      <c r="AU18">
        <f t="shared" si="9"/>
        <v>-792.69019757991452</v>
      </c>
      <c r="AW18">
        <v>15</v>
      </c>
      <c r="AX18">
        <f>IF(Z18&gt;0, (R18*SUMPRODUCT(K18:$K$98, X18:$X$98)-K18*$AZ$3)/Z18, 0)</f>
        <v>900.32499673916925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3.1512390000000001E-3</v>
      </c>
      <c r="Q19" s="4">
        <f t="shared" si="21"/>
        <v>12.5</v>
      </c>
      <c r="R19">
        <f t="shared" si="0"/>
        <v>1000000</v>
      </c>
      <c r="S19">
        <f t="shared" si="1"/>
        <v>1144.0686555996456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742.58754812984625</v>
      </c>
      <c r="AC19">
        <f t="shared" si="2"/>
        <v>931.21731353574887</v>
      </c>
      <c r="AE19">
        <f t="shared" si="3"/>
        <v>0</v>
      </c>
      <c r="AF19">
        <f t="shared" si="4"/>
        <v>0</v>
      </c>
      <c r="AG19">
        <f t="shared" si="4"/>
        <v>-10.174403749481122</v>
      </c>
      <c r="AH19">
        <f t="shared" si="5"/>
        <v>-2599.1401450104181</v>
      </c>
      <c r="AI19">
        <f t="shared" si="6"/>
        <v>-2609.314548759899</v>
      </c>
      <c r="AJ19">
        <f t="shared" si="7"/>
        <v>-188.62976540590262</v>
      </c>
      <c r="AK19">
        <f t="shared" si="22"/>
        <v>51.981128369089241</v>
      </c>
      <c r="AL19">
        <f t="shared" si="8"/>
        <v>-2745.9631857967124</v>
      </c>
      <c r="AN19">
        <f t="shared" si="9"/>
        <v>0</v>
      </c>
      <c r="AO19">
        <f t="shared" si="9"/>
        <v>0</v>
      </c>
      <c r="AP19">
        <f t="shared" si="9"/>
        <v>-2.6043361967224405</v>
      </c>
      <c r="AQ19">
        <f t="shared" si="9"/>
        <v>-665.30038778441974</v>
      </c>
      <c r="AR19">
        <f t="shared" si="9"/>
        <v>-667.90472398114207</v>
      </c>
      <c r="AS19">
        <f t="shared" si="9"/>
        <v>-48.28345109175639</v>
      </c>
      <c r="AT19">
        <f t="shared" si="9"/>
        <v>13.305579126933978</v>
      </c>
      <c r="AU19">
        <f t="shared" si="9"/>
        <v>-702.88259594596445</v>
      </c>
      <c r="AW19">
        <v>16</v>
      </c>
      <c r="AX19">
        <f>IF(Z19&gt;0, (R19*SUMPRODUCT(K19:$K$98, X19:$X$98)-K19*$AZ$3)/Z19, 0)</f>
        <v>1144.0686555996456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3.229188E-3</v>
      </c>
      <c r="Q20" s="4">
        <f t="shared" si="21"/>
        <v>12.5</v>
      </c>
      <c r="R20">
        <f t="shared" si="0"/>
        <v>1000000</v>
      </c>
      <c r="S20">
        <f t="shared" si="1"/>
        <v>1360.8314604679545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931.21731353574887</v>
      </c>
      <c r="AC20">
        <f t="shared" si="2"/>
        <v>1092.9985619184199</v>
      </c>
      <c r="AE20">
        <f t="shared" si="3"/>
        <v>0</v>
      </c>
      <c r="AF20">
        <f t="shared" si="4"/>
        <v>0</v>
      </c>
      <c r="AG20">
        <f t="shared" si="4"/>
        <v>-10.039804649491332</v>
      </c>
      <c r="AH20">
        <f t="shared" si="5"/>
        <v>-2628.404999598356</v>
      </c>
      <c r="AI20">
        <f t="shared" si="6"/>
        <v>-2638.4448042478475</v>
      </c>
      <c r="AJ20">
        <f t="shared" si="7"/>
        <v>-161.78124838267104</v>
      </c>
      <c r="AK20">
        <f t="shared" si="22"/>
        <v>65.185211947502424</v>
      </c>
      <c r="AL20">
        <f t="shared" si="8"/>
        <v>-2735.0408406830161</v>
      </c>
      <c r="AN20">
        <f t="shared" si="9"/>
        <v>0</v>
      </c>
      <c r="AO20">
        <f t="shared" si="9"/>
        <v>0</v>
      </c>
      <c r="AP20">
        <f t="shared" si="9"/>
        <v>-2.2945383424649948</v>
      </c>
      <c r="AQ20">
        <f t="shared" si="9"/>
        <v>-600.70651388726742</v>
      </c>
      <c r="AR20">
        <f t="shared" si="9"/>
        <v>-603.00105222973252</v>
      </c>
      <c r="AS20">
        <f t="shared" si="9"/>
        <v>-36.974153428841788</v>
      </c>
      <c r="AT20">
        <f t="shared" si="9"/>
        <v>14.897697056568683</v>
      </c>
      <c r="AU20">
        <f t="shared" si="9"/>
        <v>-625.07750860200565</v>
      </c>
      <c r="AW20">
        <v>17</v>
      </c>
      <c r="AX20">
        <f>IF(Z20&gt;0, (R20*SUMPRODUCT(K20:$K$98, X20:$X$98)-K20*$AZ$3)/Z20, 0)</f>
        <v>1360.8314604679545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3.318545E-3</v>
      </c>
      <c r="Q21" s="4">
        <f t="shared" si="21"/>
        <v>12.5</v>
      </c>
      <c r="R21">
        <f t="shared" si="0"/>
        <v>1000000</v>
      </c>
      <c r="S21">
        <f t="shared" si="1"/>
        <v>1553.0319120132506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1092.9985619184199</v>
      </c>
      <c r="AC21">
        <f t="shared" si="2"/>
        <v>1230.7577946089086</v>
      </c>
      <c r="AE21">
        <f t="shared" si="3"/>
        <v>0</v>
      </c>
      <c r="AF21">
        <f t="shared" si="4"/>
        <v>0</v>
      </c>
      <c r="AG21">
        <f t="shared" si="4"/>
        <v>-9.9060890594758728</v>
      </c>
      <c r="AH21">
        <f t="shared" si="5"/>
        <v>-2665.403481643697</v>
      </c>
      <c r="AI21">
        <f t="shared" si="6"/>
        <v>-2675.309570703173</v>
      </c>
      <c r="AJ21">
        <f t="shared" si="7"/>
        <v>-137.75923269048872</v>
      </c>
      <c r="AK21">
        <f t="shared" si="22"/>
        <v>76.5098993342894</v>
      </c>
      <c r="AL21">
        <f t="shared" si="8"/>
        <v>-2736.5589040593723</v>
      </c>
      <c r="AN21">
        <f t="shared" si="9"/>
        <v>0</v>
      </c>
      <c r="AO21">
        <f t="shared" si="9"/>
        <v>0</v>
      </c>
      <c r="AP21">
        <f t="shared" si="9"/>
        <v>-2.0214093127648654</v>
      </c>
      <c r="AQ21">
        <f t="shared" si="9"/>
        <v>-543.89491026396399</v>
      </c>
      <c r="AR21">
        <f t="shared" si="9"/>
        <v>-545.91631957672882</v>
      </c>
      <c r="AS21">
        <f t="shared" si="9"/>
        <v>-28.110770477428918</v>
      </c>
      <c r="AT21">
        <f t="shared" si="9"/>
        <v>15.612399818381792</v>
      </c>
      <c r="AU21">
        <f t="shared" si="9"/>
        <v>-558.41469023577599</v>
      </c>
      <c r="AW21">
        <v>18</v>
      </c>
      <c r="AX21">
        <f>IF(Z21&gt;0, (R21*SUMPRODUCT(K21:$K$98, X21:$X$98)-K21*$AZ$3)/Z21, 0)</f>
        <v>1553.0319120132506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3.4212090000000001E-3</v>
      </c>
      <c r="Q22" s="4">
        <f t="shared" si="21"/>
        <v>12.5</v>
      </c>
      <c r="R22">
        <f t="shared" si="0"/>
        <v>1000000</v>
      </c>
      <c r="S22">
        <f t="shared" si="1"/>
        <v>1721.8208061858879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1230.7577946089086</v>
      </c>
      <c r="AC22">
        <f t="shared" si="2"/>
        <v>1346.2073009322294</v>
      </c>
      <c r="AE22">
        <f t="shared" si="3"/>
        <v>0</v>
      </c>
      <c r="AF22">
        <f t="shared" si="4"/>
        <v>0</v>
      </c>
      <c r="AG22">
        <f t="shared" si="4"/>
        <v>-9.7731373678360338</v>
      </c>
      <c r="AH22">
        <f t="shared" si="5"/>
        <v>-2711.2640836064315</v>
      </c>
      <c r="AI22">
        <f t="shared" si="6"/>
        <v>-2721.0372209742677</v>
      </c>
      <c r="AJ22">
        <f t="shared" si="7"/>
        <v>-115.44950632332075</v>
      </c>
      <c r="AK22">
        <f t="shared" si="22"/>
        <v>86.153045622623608</v>
      </c>
      <c r="AL22">
        <f t="shared" si="8"/>
        <v>-2750.3336816749647</v>
      </c>
      <c r="AN22">
        <f t="shared" si="9"/>
        <v>0</v>
      </c>
      <c r="AO22">
        <f t="shared" si="9"/>
        <v>0</v>
      </c>
      <c r="AP22">
        <f t="shared" si="9"/>
        <v>-1.7806067463425908</v>
      </c>
      <c r="AQ22">
        <f t="shared" si="9"/>
        <v>-493.97598096535518</v>
      </c>
      <c r="AR22">
        <f t="shared" si="9"/>
        <v>-495.75658771169782</v>
      </c>
      <c r="AS22">
        <f t="shared" si="9"/>
        <v>-21.034204481538339</v>
      </c>
      <c r="AT22">
        <f t="shared" si="9"/>
        <v>15.696565849823049</v>
      </c>
      <c r="AU22">
        <f t="shared" si="9"/>
        <v>-501.09422634341308</v>
      </c>
      <c r="AW22">
        <v>19</v>
      </c>
      <c r="AX22">
        <f>IF(Z22&gt;0, (R22*SUMPRODUCT(K22:$K$98, X22:$X$98)-K22*$AZ$3)/Z22, 0)</f>
        <v>1721.8208061858879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3.53338E-3</v>
      </c>
      <c r="Q23" s="4">
        <f t="shared" si="21"/>
        <v>12.5</v>
      </c>
      <c r="R23">
        <f t="shared" si="0"/>
        <v>1000000</v>
      </c>
      <c r="S23">
        <f t="shared" si="1"/>
        <v>1868.2586816009687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1346.2073009322294</v>
      </c>
      <c r="AC23">
        <f t="shared" si="2"/>
        <v>1440.9316919198081</v>
      </c>
      <c r="AE23">
        <f t="shared" si="3"/>
        <v>0</v>
      </c>
      <c r="AF23">
        <f t="shared" si="4"/>
        <v>0</v>
      </c>
      <c r="AG23">
        <f t="shared" si="4"/>
        <v>-9.6408737860449101</v>
      </c>
      <c r="AH23">
        <f t="shared" si="5"/>
        <v>-2762.576649021159</v>
      </c>
      <c r="AI23">
        <f t="shared" si="6"/>
        <v>-2772.2175228072037</v>
      </c>
      <c r="AJ23">
        <f t="shared" si="7"/>
        <v>-94.724390987578772</v>
      </c>
      <c r="AK23">
        <f t="shared" si="22"/>
        <v>94.234511065256072</v>
      </c>
      <c r="AL23">
        <f t="shared" si="8"/>
        <v>-2772.7074027295266</v>
      </c>
      <c r="AN23">
        <f t="shared" si="9"/>
        <v>0</v>
      </c>
      <c r="AO23">
        <f t="shared" si="9"/>
        <v>0</v>
      </c>
      <c r="AP23">
        <f t="shared" si="9"/>
        <v>-1.5683117130480118</v>
      </c>
      <c r="AQ23">
        <f t="shared" si="9"/>
        <v>-449.39716181371313</v>
      </c>
      <c r="AR23">
        <f t="shared" si="9"/>
        <v>-450.96547352676112</v>
      </c>
      <c r="AS23">
        <f t="shared" si="9"/>
        <v>-15.409119048129739</v>
      </c>
      <c r="AT23">
        <f t="shared" si="9"/>
        <v>15.329428717438155</v>
      </c>
      <c r="AU23">
        <f t="shared" si="9"/>
        <v>-451.04516385745274</v>
      </c>
      <c r="AW23">
        <v>20</v>
      </c>
      <c r="AX23">
        <f>IF(Z23&gt;0, (R23*SUMPRODUCT(K23:$K$98, X23:$X$98)-K23*$AZ$3)/Z23, 0)</f>
        <v>1868.2586816009687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3.6617109999999998E-3</v>
      </c>
      <c r="Q24" s="4">
        <f t="shared" si="21"/>
        <v>12.5</v>
      </c>
      <c r="R24">
        <f t="shared" si="0"/>
        <v>1000000</v>
      </c>
      <c r="S24">
        <f t="shared" si="1"/>
        <v>1994.3393932930373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1440.9316919198081</v>
      </c>
      <c r="AC24">
        <f t="shared" si="2"/>
        <v>1517.1598622069287</v>
      </c>
      <c r="AE24">
        <f t="shared" si="3"/>
        <v>0</v>
      </c>
      <c r="AF24">
        <f t="shared" si="4"/>
        <v>0</v>
      </c>
      <c r="AG24">
        <f t="shared" si="4"/>
        <v>-9.5091629545924867</v>
      </c>
      <c r="AH24">
        <f t="shared" si="5"/>
        <v>-2824.1674873577831</v>
      </c>
      <c r="AI24">
        <f t="shared" si="6"/>
        <v>-2833.6766503123754</v>
      </c>
      <c r="AJ24">
        <f t="shared" si="7"/>
        <v>-76.22817028712052</v>
      </c>
      <c r="AK24">
        <f t="shared" si="22"/>
        <v>100.86521843438658</v>
      </c>
      <c r="AL24">
        <f t="shared" si="8"/>
        <v>-2809.0396021651095</v>
      </c>
      <c r="AN24">
        <f t="shared" si="9"/>
        <v>0</v>
      </c>
      <c r="AO24">
        <f t="shared" si="9"/>
        <v>0</v>
      </c>
      <c r="AP24">
        <f t="shared" si="9"/>
        <v>-1.3811481175593163</v>
      </c>
      <c r="AQ24">
        <f t="shared" si="9"/>
        <v>-410.19316079262472</v>
      </c>
      <c r="AR24">
        <f t="shared" si="9"/>
        <v>-411.57430891018402</v>
      </c>
      <c r="AS24">
        <f t="shared" si="9"/>
        <v>-11.071678380082968</v>
      </c>
      <c r="AT24">
        <f t="shared" si="9"/>
        <v>14.650059866792173</v>
      </c>
      <c r="AU24">
        <f t="shared" si="9"/>
        <v>-407.99592742347482</v>
      </c>
      <c r="AW24">
        <v>21</v>
      </c>
      <c r="AX24">
        <f>IF(Z24&gt;0, (R24*SUMPRODUCT(K24:$K$98, X24:$X$98)-K24*$AZ$3)/Z24, 0)</f>
        <v>1994.3393932930373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3.8071530000000002E-3</v>
      </c>
      <c r="Q25" s="4">
        <f t="shared" si="21"/>
        <v>12.5</v>
      </c>
      <c r="R25">
        <f t="shared" si="0"/>
        <v>1000000</v>
      </c>
      <c r="S25">
        <f t="shared" si="1"/>
        <v>2101.0571803574771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1517.1598622069287</v>
      </c>
      <c r="AC25">
        <f t="shared" si="2"/>
        <v>1576.2750336471893</v>
      </c>
      <c r="AE25">
        <f t="shared" si="3"/>
        <v>0</v>
      </c>
      <c r="AF25">
        <f t="shared" si="4"/>
        <v>0</v>
      </c>
      <c r="AG25">
        <f t="shared" si="4"/>
        <v>-9.3778684867764959</v>
      </c>
      <c r="AH25">
        <f t="shared" si="5"/>
        <v>-2896.2270616052519</v>
      </c>
      <c r="AI25">
        <f t="shared" si="6"/>
        <v>-2905.6049300920286</v>
      </c>
      <c r="AJ25">
        <f t="shared" si="7"/>
        <v>-59.11517144026061</v>
      </c>
      <c r="AK25">
        <f t="shared" si="22"/>
        <v>106.20119035448502</v>
      </c>
      <c r="AL25">
        <f t="shared" si="8"/>
        <v>-2858.5189111778041</v>
      </c>
      <c r="AN25">
        <f t="shared" si="9"/>
        <v>0</v>
      </c>
      <c r="AO25">
        <f t="shared" si="9"/>
        <v>0</v>
      </c>
      <c r="AP25">
        <f t="shared" si="9"/>
        <v>-1.2161414233790293</v>
      </c>
      <c r="AQ25">
        <f t="shared" si="9"/>
        <v>-375.58872851502167</v>
      </c>
      <c r="AR25">
        <f t="shared" si="9"/>
        <v>-376.80486993840071</v>
      </c>
      <c r="AS25">
        <f t="shared" si="9"/>
        <v>-7.6661779635775025</v>
      </c>
      <c r="AT25">
        <f t="shared" si="9"/>
        <v>13.772390494105339</v>
      </c>
      <c r="AU25">
        <f t="shared" si="9"/>
        <v>-370.69865740787287</v>
      </c>
      <c r="AW25">
        <v>22</v>
      </c>
      <c r="AX25">
        <f>IF(Z25&gt;0, (R25*SUMPRODUCT(K25:$K$98, X25:$X$98)-K25*$AZ$3)/Z25, 0)</f>
        <v>2101.0571803574771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3.9582979999999999E-3</v>
      </c>
      <c r="Q26" s="4">
        <f t="shared" si="21"/>
        <v>12.5</v>
      </c>
      <c r="R26">
        <f t="shared" si="0"/>
        <v>1000000</v>
      </c>
      <c r="S26">
        <f t="shared" si="1"/>
        <v>2189.5168176630309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1576.2750336471893</v>
      </c>
      <c r="AC26">
        <f t="shared" si="2"/>
        <v>1619.7116017686733</v>
      </c>
      <c r="AE26">
        <f t="shared" si="3"/>
        <v>0</v>
      </c>
      <c r="AF26">
        <f t="shared" si="4"/>
        <v>0</v>
      </c>
      <c r="AG26">
        <f t="shared" si="4"/>
        <v>-9.2469694038332602</v>
      </c>
      <c r="AH26">
        <f t="shared" si="5"/>
        <v>-2969.6318460376342</v>
      </c>
      <c r="AI26">
        <f t="shared" si="6"/>
        <v>-2978.8788154414674</v>
      </c>
      <c r="AJ26">
        <f t="shared" si="7"/>
        <v>-43.436568121484015</v>
      </c>
      <c r="AK26">
        <f t="shared" si="22"/>
        <v>110.33925235530326</v>
      </c>
      <c r="AL26">
        <f t="shared" si="8"/>
        <v>-2911.976131207648</v>
      </c>
      <c r="AN26">
        <f t="shared" si="9"/>
        <v>0</v>
      </c>
      <c r="AO26">
        <f t="shared" si="9"/>
        <v>0</v>
      </c>
      <c r="AP26">
        <f t="shared" si="9"/>
        <v>-1.0706840705190719</v>
      </c>
      <c r="AQ26">
        <f t="shared" si="9"/>
        <v>-343.84644027702603</v>
      </c>
      <c r="AR26">
        <f t="shared" si="9"/>
        <v>-344.9171243475451</v>
      </c>
      <c r="AS26">
        <f t="shared" si="9"/>
        <v>-5.0294144529569227</v>
      </c>
      <c r="AT26">
        <f t="shared" si="9"/>
        <v>12.775913349603361</v>
      </c>
      <c r="AU26">
        <f t="shared" si="9"/>
        <v>-337.17062545089863</v>
      </c>
      <c r="AW26">
        <v>23</v>
      </c>
      <c r="AX26">
        <f>IF(Z26&gt;0, (R26*SUMPRODUCT(K26:$K$98, X26:$X$98)-K26*$AZ$3)/Z26, 0)</f>
        <v>2189.5168176630309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4.120851E-3</v>
      </c>
      <c r="Q27" s="4">
        <f t="shared" si="21"/>
        <v>12.5</v>
      </c>
      <c r="R27">
        <f t="shared" si="0"/>
        <v>1000000</v>
      </c>
      <c r="S27">
        <f t="shared" si="1"/>
        <v>2262.4006151786443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1619.7116017686733</v>
      </c>
      <c r="AC27">
        <f t="shared" si="2"/>
        <v>1649.9948906313859</v>
      </c>
      <c r="AE27">
        <f t="shared" si="3"/>
        <v>0</v>
      </c>
      <c r="AF27">
        <f t="shared" si="4"/>
        <v>0</v>
      </c>
      <c r="AG27">
        <f t="shared" si="4"/>
        <v>-9.1163943266801724</v>
      </c>
      <c r="AH27">
        <f t="shared" si="5"/>
        <v>-3048.4306491804559</v>
      </c>
      <c r="AI27">
        <f t="shared" si="6"/>
        <v>-3057.5470435071361</v>
      </c>
      <c r="AJ27">
        <f t="shared" si="7"/>
        <v>-30.283288862712652</v>
      </c>
      <c r="AK27">
        <f t="shared" si="22"/>
        <v>113.37981212380714</v>
      </c>
      <c r="AL27">
        <f t="shared" si="8"/>
        <v>-2974.4505202460414</v>
      </c>
      <c r="AN27">
        <f t="shared" si="9"/>
        <v>0</v>
      </c>
      <c r="AO27">
        <f t="shared" si="9"/>
        <v>0</v>
      </c>
      <c r="AP27">
        <f t="shared" si="9"/>
        <v>-0.94246883954571292</v>
      </c>
      <c r="AQ27">
        <f t="shared" si="9"/>
        <v>-315.15210876304201</v>
      </c>
      <c r="AR27">
        <f t="shared" si="9"/>
        <v>-316.09457760258772</v>
      </c>
      <c r="AS27">
        <f t="shared" si="9"/>
        <v>-3.1307395324640286</v>
      </c>
      <c r="AT27">
        <f t="shared" si="9"/>
        <v>11.721403894027093</v>
      </c>
      <c r="AU27">
        <f t="shared" si="9"/>
        <v>-307.50391324102463</v>
      </c>
      <c r="AW27">
        <v>24</v>
      </c>
      <c r="AX27">
        <f>IF(Z27&gt;0, (R27*SUMPRODUCT(K27:$K$98, X27:$X$98)-K27*$AZ$3)/Z27, 0)</f>
        <v>2262.4006151786443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4.2986129999999997E-3</v>
      </c>
      <c r="Q28" s="4">
        <f t="shared" si="21"/>
        <v>12.5</v>
      </c>
      <c r="R28">
        <f t="shared" si="0"/>
        <v>1000000</v>
      </c>
      <c r="S28">
        <f t="shared" si="1"/>
        <v>2321.4991150121828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1649.9948906313859</v>
      </c>
      <c r="AC28">
        <f t="shared" si="2"/>
        <v>1668.8871828859665</v>
      </c>
      <c r="AE28">
        <f t="shared" si="3"/>
        <v>0</v>
      </c>
      <c r="AF28">
        <f t="shared" si="4"/>
        <v>0</v>
      </c>
      <c r="AG28">
        <f t="shared" si="4"/>
        <v>-8.986042532247577</v>
      </c>
      <c r="AH28">
        <f t="shared" si="5"/>
        <v>-3135.0280932634905</v>
      </c>
      <c r="AI28">
        <f t="shared" si="6"/>
        <v>-3144.0141357957382</v>
      </c>
      <c r="AJ28">
        <f t="shared" si="7"/>
        <v>-18.892292254580525</v>
      </c>
      <c r="AK28">
        <f t="shared" si="22"/>
        <v>115.49964234419703</v>
      </c>
      <c r="AL28">
        <f t="shared" si="8"/>
        <v>-3047.4067857061218</v>
      </c>
      <c r="AN28">
        <f t="shared" si="9"/>
        <v>0</v>
      </c>
      <c r="AO28">
        <f t="shared" si="9"/>
        <v>0</v>
      </c>
      <c r="AP28">
        <f t="shared" si="9"/>
        <v>-0.8294578949504372</v>
      </c>
      <c r="AQ28">
        <f t="shared" si="9"/>
        <v>-289.37920041186533</v>
      </c>
      <c r="AR28">
        <f t="shared" si="9"/>
        <v>-290.20865830681578</v>
      </c>
      <c r="AS28">
        <f t="shared" si="9"/>
        <v>-1.7438556414614879</v>
      </c>
      <c r="AT28">
        <f t="shared" si="9"/>
        <v>10.66121041187462</v>
      </c>
      <c r="AU28">
        <f t="shared" si="9"/>
        <v>-281.29130353640267</v>
      </c>
      <c r="AW28">
        <v>25</v>
      </c>
      <c r="AX28">
        <f>IF(Z28&gt;0, (R28*SUMPRODUCT(K28:$K$98, X28:$X$98)-K28*$AZ$3)/Z28, 0)</f>
        <v>2321.4991150121828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4.5124980000000002E-3</v>
      </c>
      <c r="Q29" s="4">
        <f t="shared" si="21"/>
        <v>12.5</v>
      </c>
      <c r="R29">
        <f t="shared" si="0"/>
        <v>1000000</v>
      </c>
      <c r="S29">
        <f t="shared" si="1"/>
        <v>2368.2129586711699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1668.8871828859665</v>
      </c>
      <c r="AC29">
        <f t="shared" si="2"/>
        <v>1677.7619119541209</v>
      </c>
      <c r="AE29">
        <f t="shared" si="3"/>
        <v>0</v>
      </c>
      <c r="AF29">
        <f t="shared" si="4"/>
        <v>0</v>
      </c>
      <c r="AG29">
        <f t="shared" si="4"/>
        <v>-8.8556326079704171</v>
      </c>
      <c r="AH29">
        <f t="shared" si="5"/>
        <v>-3243.9599163745697</v>
      </c>
      <c r="AI29">
        <f t="shared" si="6"/>
        <v>-3252.8155489825403</v>
      </c>
      <c r="AJ29">
        <f t="shared" si="7"/>
        <v>-8.8747290681544655</v>
      </c>
      <c r="AK29">
        <f t="shared" si="22"/>
        <v>116.82210280201767</v>
      </c>
      <c r="AL29">
        <f t="shared" si="8"/>
        <v>-3144.8681752486773</v>
      </c>
      <c r="AN29">
        <f t="shared" si="9"/>
        <v>0</v>
      </c>
      <c r="AO29">
        <f t="shared" si="9"/>
        <v>0</v>
      </c>
      <c r="AP29">
        <f t="shared" si="9"/>
        <v>-0.72983963295436116</v>
      </c>
      <c r="AQ29">
        <f t="shared" si="9"/>
        <v>-267.3519351462898</v>
      </c>
      <c r="AR29">
        <f t="shared" si="9"/>
        <v>-268.0817747792442</v>
      </c>
      <c r="AS29">
        <f t="shared" si="9"/>
        <v>-0.73141347348145236</v>
      </c>
      <c r="AT29">
        <f t="shared" si="9"/>
        <v>9.6279288453365393</v>
      </c>
      <c r="AU29">
        <f t="shared" si="9"/>
        <v>-259.18525940738908</v>
      </c>
      <c r="AW29">
        <v>26</v>
      </c>
      <c r="AX29">
        <f>IF(Z29&gt;0, (R29*SUMPRODUCT(K29:$K$98, X29:$X$98)-K29*$AZ$3)/Z29, 0)</f>
        <v>2368.2129586711699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4.7406419999999998E-3</v>
      </c>
      <c r="Q30" s="4">
        <f t="shared" si="21"/>
        <v>12.5</v>
      </c>
      <c r="R30">
        <f t="shared" si="0"/>
        <v>1000000</v>
      </c>
      <c r="S30">
        <f t="shared" si="1"/>
        <v>2402.1345150514603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1677.7619119541209</v>
      </c>
      <c r="AC30">
        <f t="shared" si="2"/>
        <v>1676.7081281292758</v>
      </c>
      <c r="AE30">
        <f t="shared" si="3"/>
        <v>0</v>
      </c>
      <c r="AF30">
        <f t="shared" si="4"/>
        <v>0</v>
      </c>
      <c r="AG30">
        <f t="shared" si="4"/>
        <v>-8.7250948980128005</v>
      </c>
      <c r="AH30">
        <f t="shared" si="5"/>
        <v>-3358.5107102331276</v>
      </c>
      <c r="AI30">
        <f t="shared" si="6"/>
        <v>-3367.2358051311403</v>
      </c>
      <c r="AJ30">
        <f t="shared" si="7"/>
        <v>1.0537838248451408</v>
      </c>
      <c r="AK30">
        <f t="shared" si="22"/>
        <v>117.44333383678848</v>
      </c>
      <c r="AL30">
        <f t="shared" si="8"/>
        <v>-3248.7386874695067</v>
      </c>
      <c r="AN30">
        <f t="shared" si="9"/>
        <v>0</v>
      </c>
      <c r="AO30">
        <f t="shared" si="9"/>
        <v>0</v>
      </c>
      <c r="AP30">
        <f t="shared" si="9"/>
        <v>-0.64203690018533</v>
      </c>
      <c r="AQ30">
        <f t="shared" si="9"/>
        <v>-247.13631551771633</v>
      </c>
      <c r="AR30">
        <f t="shared" si="9"/>
        <v>-247.77835241790166</v>
      </c>
      <c r="AS30">
        <f t="shared" si="9"/>
        <v>7.7542778419878042E-2</v>
      </c>
      <c r="AT30">
        <f t="shared" si="9"/>
        <v>8.6420783825716434</v>
      </c>
      <c r="AU30">
        <f t="shared" si="9"/>
        <v>-239.05873125691014</v>
      </c>
      <c r="AW30">
        <v>27</v>
      </c>
      <c r="AX30">
        <f>IF(Z30&gt;0, (R30*SUMPRODUCT(K30:$K$98, X30:$X$98)-K30*$AZ$3)/Z30, 0)</f>
        <v>2402.1345150514603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4.9668849999999999E-3</v>
      </c>
      <c r="Q31" s="4">
        <f t="shared" si="21"/>
        <v>12.5</v>
      </c>
      <c r="R31">
        <f t="shared" si="0"/>
        <v>1000000</v>
      </c>
      <c r="S31">
        <f t="shared" si="1"/>
        <v>2425.0052102650066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1676.7081281292758</v>
      </c>
      <c r="AC31">
        <f t="shared" si="2"/>
        <v>1667.3380191485653</v>
      </c>
      <c r="AE31">
        <f t="shared" si="3"/>
        <v>0</v>
      </c>
      <c r="AF31">
        <f t="shared" si="4"/>
        <v>0</v>
      </c>
      <c r="AG31">
        <f t="shared" si="4"/>
        <v>-8.5945074060601563</v>
      </c>
      <c r="AH31">
        <f t="shared" si="5"/>
        <v>-3466.9234378013048</v>
      </c>
      <c r="AI31">
        <f t="shared" si="6"/>
        <v>-3475.5179452073648</v>
      </c>
      <c r="AJ31">
        <f t="shared" si="7"/>
        <v>9.3701089807104836</v>
      </c>
      <c r="AK31">
        <f t="shared" si="22"/>
        <v>117.36956896904931</v>
      </c>
      <c r="AL31">
        <f t="shared" si="8"/>
        <v>-3348.778267257605</v>
      </c>
      <c r="AN31">
        <f t="shared" si="9"/>
        <v>0</v>
      </c>
      <c r="AO31">
        <f t="shared" si="9"/>
        <v>0</v>
      </c>
      <c r="AP31">
        <f t="shared" si="9"/>
        <v>-0.56466750690580325</v>
      </c>
      <c r="AQ31">
        <f t="shared" si="9"/>
        <v>-227.78024635550091</v>
      </c>
      <c r="AR31">
        <f t="shared" si="9"/>
        <v>-228.34491386240671</v>
      </c>
      <c r="AS31">
        <f t="shared" si="9"/>
        <v>0.61562528573105668</v>
      </c>
      <c r="AT31">
        <f t="shared" si="9"/>
        <v>7.7112949893591525</v>
      </c>
      <c r="AU31">
        <f t="shared" si="9"/>
        <v>-220.01799358731651</v>
      </c>
      <c r="AW31">
        <v>28</v>
      </c>
      <c r="AX31">
        <f>IF(Z31&gt;0, (R31*SUMPRODUCT(K31:$K$98, X31:$X$98)-K31*$AZ$3)/Z31, 0)</f>
        <v>2425.0052102650066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5.2168930000000002E-3</v>
      </c>
      <c r="Q32" s="4">
        <f t="shared" si="21"/>
        <v>12.5</v>
      </c>
      <c r="R32">
        <f t="shared" si="0"/>
        <v>1000000</v>
      </c>
      <c r="S32">
        <f t="shared" si="1"/>
        <v>2439.60090082739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1667.3380191485653</v>
      </c>
      <c r="AC32">
        <f t="shared" si="2"/>
        <v>1651.8490286296769</v>
      </c>
      <c r="AE32">
        <f t="shared" si="3"/>
        <v>0</v>
      </c>
      <c r="AF32">
        <f t="shared" si="4"/>
        <v>0</v>
      </c>
      <c r="AG32">
        <f t="shared" si="4"/>
        <v>-8.4637257064744311</v>
      </c>
      <c r="AH32">
        <f t="shared" si="5"/>
        <v>-3586.9300420098712</v>
      </c>
      <c r="AI32">
        <f t="shared" si="6"/>
        <v>-3595.3937677163458</v>
      </c>
      <c r="AJ32">
        <f t="shared" si="7"/>
        <v>15.488990518888386</v>
      </c>
      <c r="AK32">
        <f t="shared" si="22"/>
        <v>116.71366134039958</v>
      </c>
      <c r="AL32">
        <f t="shared" si="8"/>
        <v>-3463.1911158570579</v>
      </c>
      <c r="AN32">
        <f t="shared" si="9"/>
        <v>0</v>
      </c>
      <c r="AO32">
        <f t="shared" si="9"/>
        <v>0</v>
      </c>
      <c r="AP32">
        <f t="shared" si="9"/>
        <v>-0.49649555524342937</v>
      </c>
      <c r="AQ32">
        <f t="shared" si="9"/>
        <v>-210.41499743602407</v>
      </c>
      <c r="AR32">
        <f t="shared" si="9"/>
        <v>-210.91149299126749</v>
      </c>
      <c r="AS32">
        <f t="shared" si="9"/>
        <v>0.90860871612993999</v>
      </c>
      <c r="AT32">
        <f t="shared" si="9"/>
        <v>6.8466082315696237</v>
      </c>
      <c r="AU32">
        <f t="shared" si="9"/>
        <v>-203.15627604356794</v>
      </c>
      <c r="AW32">
        <v>29</v>
      </c>
      <c r="AX32">
        <f>IF(Z32&gt;0, (R32*SUMPRODUCT(K32:$K$98, X32:$X$98)-K32*$AZ$3)/Z32, 0)</f>
        <v>2439.60090082739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5.4821100000000001E-3</v>
      </c>
      <c r="Q33" s="4">
        <f t="shared" si="21"/>
        <v>12.5</v>
      </c>
      <c r="R33">
        <f t="shared" si="0"/>
        <v>1000000</v>
      </c>
      <c r="S33">
        <f t="shared" si="1"/>
        <v>2446.6587588268176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1651.8490286296769</v>
      </c>
      <c r="AC33">
        <f t="shared" si="2"/>
        <v>1630.9797953334851</v>
      </c>
      <c r="AE33">
        <f t="shared" si="3"/>
        <v>0</v>
      </c>
      <c r="AF33">
        <f t="shared" si="4"/>
        <v>0</v>
      </c>
      <c r="AG33">
        <f t="shared" si="4"/>
        <v>-8.332689374076967</v>
      </c>
      <c r="AH33">
        <f t="shared" si="5"/>
        <v>-3711.9260266176439</v>
      </c>
      <c r="AI33">
        <f t="shared" si="6"/>
        <v>-3720.2587159917207</v>
      </c>
      <c r="AJ33">
        <f t="shared" si="7"/>
        <v>20.869233296191851</v>
      </c>
      <c r="AK33">
        <f t="shared" si="22"/>
        <v>115.6294320040774</v>
      </c>
      <c r="AL33">
        <f t="shared" si="8"/>
        <v>-3583.7600506914514</v>
      </c>
      <c r="AN33">
        <f t="shared" si="9"/>
        <v>0</v>
      </c>
      <c r="AO33">
        <f t="shared" si="9"/>
        <v>0</v>
      </c>
      <c r="AP33">
        <f t="shared" si="9"/>
        <v>-0.43643638968092813</v>
      </c>
      <c r="AQ33">
        <f t="shared" si="9"/>
        <v>-194.41737488253975</v>
      </c>
      <c r="AR33">
        <f t="shared" si="9"/>
        <v>-194.85381127222067</v>
      </c>
      <c r="AS33">
        <f t="shared" si="9"/>
        <v>1.0930556062169201</v>
      </c>
      <c r="AT33">
        <f t="shared" si="9"/>
        <v>6.056255019143328</v>
      </c>
      <c r="AU33">
        <f t="shared" si="9"/>
        <v>-187.70450064686042</v>
      </c>
      <c r="AW33">
        <v>30</v>
      </c>
      <c r="AX33">
        <f>IF(Z33&gt;0, (R33*SUMPRODUCT(K33:$K$98, X33:$X$98)-K33*$AZ$3)/Z33, 0)</f>
        <v>2446.6587588268176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5.7777469999999997E-3</v>
      </c>
      <c r="Q34" s="4">
        <f t="shared" si="21"/>
        <v>12.5</v>
      </c>
      <c r="R34">
        <f t="shared" si="0"/>
        <v>1000000</v>
      </c>
      <c r="S34">
        <f t="shared" si="1"/>
        <v>2447.5017754983182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1630.9797953334851</v>
      </c>
      <c r="AC34">
        <f t="shared" si="2"/>
        <v>1605.7997098615106</v>
      </c>
      <c r="AE34">
        <f t="shared" si="3"/>
        <v>0</v>
      </c>
      <c r="AF34">
        <f t="shared" si="4"/>
        <v>0</v>
      </c>
      <c r="AG34">
        <f t="shared" si="4"/>
        <v>-8.2012183093031936</v>
      </c>
      <c r="AH34">
        <f t="shared" si="5"/>
        <v>-3851.5336826404055</v>
      </c>
      <c r="AI34">
        <f t="shared" si="6"/>
        <v>-3859.7349009497088</v>
      </c>
      <c r="AJ34">
        <f t="shared" si="7"/>
        <v>25.180085471974508</v>
      </c>
      <c r="AK34">
        <f t="shared" si="22"/>
        <v>114.16858567334397</v>
      </c>
      <c r="AL34">
        <f t="shared" si="8"/>
        <v>-3720.3862298043905</v>
      </c>
      <c r="AN34">
        <f t="shared" si="9"/>
        <v>0</v>
      </c>
      <c r="AO34">
        <f t="shared" si="9"/>
        <v>0</v>
      </c>
      <c r="AP34">
        <f t="shared" si="9"/>
        <v>-0.38352714887763312</v>
      </c>
      <c r="AQ34">
        <f t="shared" si="9"/>
        <v>-180.1156457978438</v>
      </c>
      <c r="AR34">
        <f t="shared" si="9"/>
        <v>-180.49917294672144</v>
      </c>
      <c r="AS34">
        <f t="shared" si="9"/>
        <v>1.1775380224431571</v>
      </c>
      <c r="AT34">
        <f t="shared" si="9"/>
        <v>5.3390545774179854</v>
      </c>
      <c r="AU34">
        <f t="shared" ref="AU34:AU89" si="23">AL34*$K34</f>
        <v>-173.98258034686032</v>
      </c>
      <c r="AW34">
        <v>31</v>
      </c>
      <c r="AX34">
        <f>IF(Z34&gt;0, (R34*SUMPRODUCT(K34:$K$98, X34:$X$98)-K34*$AZ$3)/Z34, 0)</f>
        <v>2447.5017754983182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6.1180619999999996E-3</v>
      </c>
      <c r="Q35" s="4">
        <f t="shared" si="21"/>
        <v>12.5</v>
      </c>
      <c r="R35">
        <f t="shared" si="0"/>
        <v>1000000</v>
      </c>
      <c r="S35">
        <f t="shared" si="1"/>
        <v>2442.6552456056456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1605.7997098615106</v>
      </c>
      <c r="AC35">
        <f t="shared" si="2"/>
        <v>1576.7887867516697</v>
      </c>
      <c r="AE35">
        <f t="shared" si="3"/>
        <v>0</v>
      </c>
      <c r="AF35">
        <f t="shared" ref="AF35:AG66" si="24">-$Z35*P35</f>
        <v>0</v>
      </c>
      <c r="AG35">
        <f t="shared" si="24"/>
        <v>-8.0690305641183091</v>
      </c>
      <c r="AH35">
        <f t="shared" si="5"/>
        <v>-4014.0449673481689</v>
      </c>
      <c r="AI35">
        <f t="shared" ref="AI35:AI66" si="25">SUM(AE35:AH35)</f>
        <v>-4022.1139979122872</v>
      </c>
      <c r="AJ35">
        <f t="shared" si="7"/>
        <v>29.01092310984086</v>
      </c>
      <c r="AK35">
        <f t="shared" si="22"/>
        <v>112.40597969030576</v>
      </c>
      <c r="AL35">
        <f t="shared" si="8"/>
        <v>-3880.6970951121407</v>
      </c>
      <c r="AN35">
        <f t="shared" ref="AN35:AT66" si="26">AE35*$K35</f>
        <v>0</v>
      </c>
      <c r="AO35">
        <f t="shared" si="26"/>
        <v>0</v>
      </c>
      <c r="AP35">
        <f t="shared" si="26"/>
        <v>-0.33691556652976801</v>
      </c>
      <c r="AQ35">
        <f t="shared" si="26"/>
        <v>-167.60306253689927</v>
      </c>
      <c r="AR35">
        <f t="shared" si="26"/>
        <v>-167.93997810342904</v>
      </c>
      <c r="AS35">
        <f t="shared" si="26"/>
        <v>1.211326629318771</v>
      </c>
      <c r="AT35">
        <f t="shared" si="26"/>
        <v>4.6934168891490753</v>
      </c>
      <c r="AU35">
        <f t="shared" si="23"/>
        <v>-162.03523458496119</v>
      </c>
      <c r="AW35">
        <v>32</v>
      </c>
      <c r="AX35">
        <f>IF(Z35&gt;0, (R35*SUMPRODUCT(K35:$K$98, X35:$X$98)-K35*$AZ$3)/Z35, 0)</f>
        <v>2442.6552456056456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6.4830920000000002E-3</v>
      </c>
      <c r="Q36" s="4">
        <f t="shared" si="21"/>
        <v>12.5</v>
      </c>
      <c r="R36">
        <f t="shared" si="0"/>
        <v>1000000</v>
      </c>
      <c r="S36">
        <f t="shared" si="1"/>
        <v>2432.1056089730569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1576.7887867516697</v>
      </c>
      <c r="AC36">
        <f t="shared" si="2"/>
        <v>1544.1006551862029</v>
      </c>
      <c r="AE36">
        <f t="shared" si="3"/>
        <v>0</v>
      </c>
      <c r="AF36">
        <f t="shared" si="24"/>
        <v>0</v>
      </c>
      <c r="AG36">
        <f t="shared" si="24"/>
        <v>-7.9360279909791362</v>
      </c>
      <c r="AH36">
        <f t="shared" si="5"/>
        <v>-4184.9813998392719</v>
      </c>
      <c r="AI36">
        <f t="shared" si="25"/>
        <v>-4192.9174278302507</v>
      </c>
      <c r="AJ36">
        <f t="shared" si="7"/>
        <v>32.688131565466847</v>
      </c>
      <c r="AK36">
        <f t="shared" si="22"/>
        <v>110.3752150726169</v>
      </c>
      <c r="AL36">
        <f t="shared" si="8"/>
        <v>-4049.8540811921675</v>
      </c>
      <c r="AN36">
        <f t="shared" si="26"/>
        <v>0</v>
      </c>
      <c r="AO36">
        <f t="shared" si="26"/>
        <v>0</v>
      </c>
      <c r="AP36">
        <f t="shared" si="26"/>
        <v>-0.29585906808073731</v>
      </c>
      <c r="AQ36">
        <f t="shared" si="26"/>
        <v>-156.01818671747193</v>
      </c>
      <c r="AR36">
        <f t="shared" si="26"/>
        <v>-156.31404578555265</v>
      </c>
      <c r="AS36">
        <f t="shared" si="26"/>
        <v>1.2186297922906331</v>
      </c>
      <c r="AT36">
        <f t="shared" si="26"/>
        <v>4.1148428795506797</v>
      </c>
      <c r="AU36">
        <f t="shared" si="23"/>
        <v>-150.98057311371136</v>
      </c>
      <c r="AW36">
        <v>33</v>
      </c>
      <c r="AX36">
        <f>IF(Z36&gt;0, (R36*SUMPRODUCT(K36:$K$98, X36:$X$98)-K36*$AZ$3)/Z36, 0)</f>
        <v>2432.1056089730569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6.8699859999999998E-3</v>
      </c>
      <c r="Q37" s="4">
        <f t="shared" si="21"/>
        <v>12.5</v>
      </c>
      <c r="R37">
        <f t="shared" si="0"/>
        <v>1000000</v>
      </c>
      <c r="S37">
        <f t="shared" si="1"/>
        <v>2416.870267168611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1544.1006551862029</v>
      </c>
      <c r="AC37">
        <f t="shared" si="2"/>
        <v>1508.5422282646532</v>
      </c>
      <c r="AE37">
        <f t="shared" si="3"/>
        <v>0</v>
      </c>
      <c r="AF37">
        <f t="shared" si="24"/>
        <v>0</v>
      </c>
      <c r="AG37">
        <f t="shared" si="24"/>
        <v>-7.8021473098757097</v>
      </c>
      <c r="AH37">
        <f t="shared" si="5"/>
        <v>-4361.6320954907824</v>
      </c>
      <c r="AI37">
        <f t="shared" si="25"/>
        <v>-4369.4342428006585</v>
      </c>
      <c r="AJ37">
        <f t="shared" si="7"/>
        <v>35.558426921549653</v>
      </c>
      <c r="AK37">
        <f t="shared" si="22"/>
        <v>108.08704586303421</v>
      </c>
      <c r="AL37">
        <f t="shared" si="8"/>
        <v>-4225.7887700160745</v>
      </c>
      <c r="AN37">
        <f t="shared" si="26"/>
        <v>0</v>
      </c>
      <c r="AO37">
        <f t="shared" si="26"/>
        <v>0</v>
      </c>
      <c r="AP37">
        <f t="shared" si="26"/>
        <v>-0.25970350870021625</v>
      </c>
      <c r="AQ37">
        <f t="shared" si="26"/>
        <v>-145.18197540626514</v>
      </c>
      <c r="AR37">
        <f t="shared" si="26"/>
        <v>-145.44167891496537</v>
      </c>
      <c r="AS37">
        <f t="shared" si="26"/>
        <v>1.1836034194968033</v>
      </c>
      <c r="AT37">
        <f t="shared" si="26"/>
        <v>3.5978024947235134</v>
      </c>
      <c r="AU37">
        <f t="shared" si="23"/>
        <v>-140.66027300074504</v>
      </c>
      <c r="AW37">
        <v>34</v>
      </c>
      <c r="AX37">
        <f>IF(Z37&gt;0, (R37*SUMPRODUCT(K37:$K$98, X37:$X$98)-K37*$AZ$3)/Z37, 0)</f>
        <v>2416.870267168611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7.3063119999999997E-3</v>
      </c>
      <c r="Q38" s="4">
        <f t="shared" si="21"/>
        <v>12.5</v>
      </c>
      <c r="R38">
        <f t="shared" si="0"/>
        <v>1000000</v>
      </c>
      <c r="S38">
        <f t="shared" si="1"/>
        <v>2398.0866257813536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1508.5422282646532</v>
      </c>
      <c r="AC38">
        <f t="shared" si="2"/>
        <v>1470.913609819032</v>
      </c>
      <c r="AE38">
        <f t="shared" si="3"/>
        <v>0</v>
      </c>
      <c r="AF38">
        <f t="shared" si="24"/>
        <v>0</v>
      </c>
      <c r="AG38">
        <f t="shared" si="24"/>
        <v>-7.667120914261039</v>
      </c>
      <c r="AH38">
        <f t="shared" si="5"/>
        <v>-4560.3938012730096</v>
      </c>
      <c r="AI38">
        <f t="shared" si="25"/>
        <v>-4568.060922187271</v>
      </c>
      <c r="AJ38">
        <f t="shared" si="7"/>
        <v>37.628618445621214</v>
      </c>
      <c r="AK38">
        <f t="shared" si="22"/>
        <v>105.59795597852573</v>
      </c>
      <c r="AL38">
        <f t="shared" si="8"/>
        <v>-4424.8343477631242</v>
      </c>
      <c r="AN38">
        <f t="shared" si="26"/>
        <v>0</v>
      </c>
      <c r="AO38">
        <f t="shared" si="26"/>
        <v>0</v>
      </c>
      <c r="AP38">
        <f t="shared" si="26"/>
        <v>-0.2278651774563889</v>
      </c>
      <c r="AQ38">
        <f t="shared" si="26"/>
        <v>-135.53391871846389</v>
      </c>
      <c r="AR38">
        <f t="shared" si="26"/>
        <v>-135.7617838959203</v>
      </c>
      <c r="AS38">
        <f t="shared" si="26"/>
        <v>1.118314412337218</v>
      </c>
      <c r="AT38">
        <f t="shared" si="26"/>
        <v>3.1383484422845869</v>
      </c>
      <c r="AU38">
        <f t="shared" si="23"/>
        <v>-131.50512104129851</v>
      </c>
      <c r="AW38">
        <v>35</v>
      </c>
      <c r="AX38">
        <f>IF(Z38&gt;0, (R38*SUMPRODUCT(K38:$K$98, X38:$X$98)-K38*$AZ$3)/Z38, 0)</f>
        <v>2398.0866257813536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7.7977719999999997E-3</v>
      </c>
      <c r="Q39" s="4">
        <f t="shared" si="21"/>
        <v>12.5</v>
      </c>
      <c r="R39">
        <f t="shared" si="0"/>
        <v>1000000</v>
      </c>
      <c r="S39">
        <f t="shared" si="1"/>
        <v>2375.9684699392037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1470.913609819032</v>
      </c>
      <c r="AC39">
        <f t="shared" si="2"/>
        <v>1431.409474101144</v>
      </c>
      <c r="AE39">
        <f t="shared" si="3"/>
        <v>0</v>
      </c>
      <c r="AF39">
        <f t="shared" si="24"/>
        <v>0</v>
      </c>
      <c r="AG39">
        <f t="shared" si="24"/>
        <v>-7.5306632443325885</v>
      </c>
      <c r="AH39">
        <f t="shared" si="5"/>
        <v>-4782.9168628671305</v>
      </c>
      <c r="AI39">
        <f t="shared" si="25"/>
        <v>-4790.447526111463</v>
      </c>
      <c r="AJ39">
        <f t="shared" si="7"/>
        <v>39.504135717887948</v>
      </c>
      <c r="AK39">
        <f t="shared" si="22"/>
        <v>102.96395268733225</v>
      </c>
      <c r="AL39">
        <f t="shared" si="8"/>
        <v>-4647.9794377062426</v>
      </c>
      <c r="AN39">
        <f t="shared" si="26"/>
        <v>0</v>
      </c>
      <c r="AO39">
        <f t="shared" si="26"/>
        <v>0</v>
      </c>
      <c r="AP39">
        <f t="shared" si="26"/>
        <v>-0.19983007587614329</v>
      </c>
      <c r="AQ39">
        <f t="shared" si="26"/>
        <v>-126.91719289603289</v>
      </c>
      <c r="AR39">
        <f t="shared" si="26"/>
        <v>-127.11702297190902</v>
      </c>
      <c r="AS39">
        <f t="shared" si="26"/>
        <v>1.0482628397794773</v>
      </c>
      <c r="AT39">
        <f t="shared" si="26"/>
        <v>2.7322021726973049</v>
      </c>
      <c r="AU39">
        <f t="shared" si="23"/>
        <v>-123.33655795943224</v>
      </c>
      <c r="AW39">
        <v>36</v>
      </c>
      <c r="AX39">
        <f>IF(Z39&gt;0, (R39*SUMPRODUCT(K39:$K$98, X39:$X$98)-K39*$AZ$3)/Z39, 0)</f>
        <v>2375.9684699392037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8.3605269999999995E-3</v>
      </c>
      <c r="Q40" s="4">
        <f t="shared" si="21"/>
        <v>12.5</v>
      </c>
      <c r="R40">
        <f t="shared" si="0"/>
        <v>1000000</v>
      </c>
      <c r="S40">
        <f t="shared" si="1"/>
        <v>2350.7823152773753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1431.409474101144</v>
      </c>
      <c r="AC40">
        <f t="shared" si="2"/>
        <v>1390.233158884196</v>
      </c>
      <c r="AE40">
        <f t="shared" si="3"/>
        <v>0</v>
      </c>
      <c r="AF40">
        <f t="shared" si="24"/>
        <v>0</v>
      </c>
      <c r="AG40">
        <f t="shared" si="24"/>
        <v>-7.392396298507113</v>
      </c>
      <c r="AH40">
        <f t="shared" si="5"/>
        <v>-5036.8250705720156</v>
      </c>
      <c r="AI40">
        <f t="shared" si="25"/>
        <v>-5044.2174668705229</v>
      </c>
      <c r="AJ40">
        <f t="shared" si="7"/>
        <v>41.176315216948069</v>
      </c>
      <c r="AK40">
        <f t="shared" si="22"/>
        <v>100.19866318708009</v>
      </c>
      <c r="AL40">
        <f t="shared" si="8"/>
        <v>-4902.8424884664946</v>
      </c>
      <c r="AN40">
        <f t="shared" si="26"/>
        <v>0</v>
      </c>
      <c r="AO40">
        <f t="shared" si="26"/>
        <v>0</v>
      </c>
      <c r="AP40">
        <f t="shared" si="26"/>
        <v>-0.17514383068982795</v>
      </c>
      <c r="AQ40">
        <f t="shared" si="26"/>
        <v>-119.33462462675315</v>
      </c>
      <c r="AR40">
        <f t="shared" si="26"/>
        <v>-119.50976845744299</v>
      </c>
      <c r="AS40">
        <f t="shared" si="26"/>
        <v>0.97556695955877659</v>
      </c>
      <c r="AT40">
        <f t="shared" si="26"/>
        <v>2.3739497981363757</v>
      </c>
      <c r="AU40">
        <f t="shared" si="23"/>
        <v>-116.16025169974783</v>
      </c>
      <c r="AW40">
        <v>37</v>
      </c>
      <c r="AX40">
        <f>IF(Z40&gt;0, (R40*SUMPRODUCT(K40:$K$98, X40:$X$98)-K40*$AZ$3)/Z40, 0)</f>
        <v>2350.7823152773753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9.009787E-3</v>
      </c>
      <c r="Q41" s="4">
        <f t="shared" si="21"/>
        <v>12.5</v>
      </c>
      <c r="R41">
        <f t="shared" si="0"/>
        <v>1000000</v>
      </c>
      <c r="S41">
        <f t="shared" si="1"/>
        <v>2322.5960735056146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1390.233158884196</v>
      </c>
      <c r="AC41">
        <f t="shared" si="2"/>
        <v>1347.4528893280547</v>
      </c>
      <c r="AE41">
        <f t="shared" si="3"/>
        <v>0</v>
      </c>
      <c r="AF41">
        <f t="shared" si="24"/>
        <v>0</v>
      </c>
      <c r="AG41">
        <f t="shared" si="24"/>
        <v>-7.2518684194529044</v>
      </c>
      <c r="AH41">
        <f t="shared" si="5"/>
        <v>-5328.3132855310005</v>
      </c>
      <c r="AI41">
        <f t="shared" si="25"/>
        <v>-5335.5651539504534</v>
      </c>
      <c r="AJ41">
        <f t="shared" si="7"/>
        <v>42.78026955614132</v>
      </c>
      <c r="AK41">
        <f t="shared" si="22"/>
        <v>97.316321121893722</v>
      </c>
      <c r="AL41">
        <f t="shared" si="8"/>
        <v>-5195.4685632724186</v>
      </c>
      <c r="AN41">
        <f t="shared" si="26"/>
        <v>0</v>
      </c>
      <c r="AO41">
        <f t="shared" si="26"/>
        <v>0</v>
      </c>
      <c r="AP41">
        <f t="shared" si="26"/>
        <v>-0.15340569979825916</v>
      </c>
      <c r="AQ41">
        <f t="shared" si="26"/>
        <v>-112.71490063424378</v>
      </c>
      <c r="AR41">
        <f t="shared" si="26"/>
        <v>-112.86830633404203</v>
      </c>
      <c r="AS41">
        <f t="shared" si="26"/>
        <v>0.90497190644188863</v>
      </c>
      <c r="AT41">
        <f t="shared" si="26"/>
        <v>2.0586250990779118</v>
      </c>
      <c r="AU41">
        <f t="shared" si="23"/>
        <v>-109.90470932852224</v>
      </c>
      <c r="AW41">
        <v>38</v>
      </c>
      <c r="AX41">
        <f>IF(Z41&gt;0, (R41*SUMPRODUCT(K41:$K$98, X41:$X$98)-K41*$AZ$3)/Z41, 0)</f>
        <v>2322.5960735056146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9.7579090000000004E-3</v>
      </c>
      <c r="Q42" s="4">
        <f t="shared" si="21"/>
        <v>12.5</v>
      </c>
      <c r="R42">
        <f t="shared" si="0"/>
        <v>1000000</v>
      </c>
      <c r="S42">
        <f t="shared" si="1"/>
        <v>2291.4015000197924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1347.4528893280547</v>
      </c>
      <c r="AC42">
        <f t="shared" si="2"/>
        <v>1303.0900914354277</v>
      </c>
      <c r="AE42">
        <f t="shared" si="3"/>
        <v>0</v>
      </c>
      <c r="AF42">
        <f t="shared" si="24"/>
        <v>0</v>
      </c>
      <c r="AG42">
        <f t="shared" si="24"/>
        <v>-7.108586663141379</v>
      </c>
      <c r="AH42">
        <f t="shared" si="5"/>
        <v>-5661.0457693596218</v>
      </c>
      <c r="AI42">
        <f t="shared" si="25"/>
        <v>-5668.1543560227628</v>
      </c>
      <c r="AJ42">
        <f t="shared" si="7"/>
        <v>44.362797892626986</v>
      </c>
      <c r="AK42">
        <f t="shared" si="22"/>
        <v>94.321702252963831</v>
      </c>
      <c r="AL42">
        <f t="shared" si="8"/>
        <v>-5529.4698558771724</v>
      </c>
      <c r="AN42">
        <f t="shared" si="26"/>
        <v>0</v>
      </c>
      <c r="AO42">
        <f t="shared" si="26"/>
        <v>0</v>
      </c>
      <c r="AP42">
        <f t="shared" si="26"/>
        <v>-0.13426314637639625</v>
      </c>
      <c r="AQ42">
        <f t="shared" si="26"/>
        <v>-106.92277562233794</v>
      </c>
      <c r="AR42">
        <f t="shared" si="26"/>
        <v>-107.05703876871432</v>
      </c>
      <c r="AS42">
        <f t="shared" si="26"/>
        <v>0.83790057143259145</v>
      </c>
      <c r="AT42">
        <f t="shared" si="26"/>
        <v>1.7814973800240888</v>
      </c>
      <c r="AU42">
        <f t="shared" si="23"/>
        <v>-104.43764081725764</v>
      </c>
      <c r="AW42">
        <v>39</v>
      </c>
      <c r="AX42">
        <f>IF(Z42&gt;0, (R42*SUMPRODUCT(K42:$K$98, X42:$X$98)-K42*$AZ$3)/Z42, 0)</f>
        <v>2291.4015000197924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1.0650522000000001E-2</v>
      </c>
      <c r="Q43" s="4">
        <f t="shared" si="21"/>
        <v>12.5</v>
      </c>
      <c r="R43">
        <f t="shared" si="0"/>
        <v>1000000</v>
      </c>
      <c r="S43">
        <f t="shared" si="1"/>
        <v>2257.3143253858839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1303.0900914354277</v>
      </c>
      <c r="AC43">
        <f t="shared" si="2"/>
        <v>1257.1959789752486</v>
      </c>
      <c r="AE43">
        <f t="shared" si="3"/>
        <v>0</v>
      </c>
      <c r="AF43">
        <f t="shared" si="24"/>
        <v>0</v>
      </c>
      <c r="AG43">
        <f t="shared" si="24"/>
        <v>-6.9617906378652714</v>
      </c>
      <c r="AH43">
        <f t="shared" si="5"/>
        <v>-6056.8126915755083</v>
      </c>
      <c r="AI43">
        <f t="shared" si="25"/>
        <v>-6063.7744822133736</v>
      </c>
      <c r="AJ43">
        <f t="shared" si="7"/>
        <v>45.894112460179031</v>
      </c>
      <c r="AK43">
        <f t="shared" si="22"/>
        <v>91.216306400479951</v>
      </c>
      <c r="AL43">
        <f t="shared" si="8"/>
        <v>-5926.6640633527149</v>
      </c>
      <c r="AN43">
        <f t="shared" si="26"/>
        <v>0</v>
      </c>
      <c r="AO43">
        <f t="shared" si="26"/>
        <v>0</v>
      </c>
      <c r="AP43">
        <f t="shared" si="26"/>
        <v>-0.11740226992710825</v>
      </c>
      <c r="AQ43">
        <f t="shared" si="26"/>
        <v>-102.14089959078775</v>
      </c>
      <c r="AR43">
        <f t="shared" si="26"/>
        <v>-102.25830186071485</v>
      </c>
      <c r="AS43">
        <f t="shared" si="26"/>
        <v>0.77394929830397374</v>
      </c>
      <c r="AT43">
        <f t="shared" si="26"/>
        <v>1.5382538750212564</v>
      </c>
      <c r="AU43">
        <f t="shared" si="23"/>
        <v>-99.946098687389636</v>
      </c>
      <c r="AW43">
        <v>40</v>
      </c>
      <c r="AX43">
        <f>IF(Z43&gt;0, (R43*SUMPRODUCT(K43:$K$98, X43:$X$98)-K43*$AZ$3)/Z43, 0)</f>
        <v>2257.3143253858839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1.1678121E-2</v>
      </c>
      <c r="Q44" s="4">
        <f t="shared" si="21"/>
        <v>12.5</v>
      </c>
      <c r="R44">
        <f t="shared" si="0"/>
        <v>1000000</v>
      </c>
      <c r="S44">
        <f t="shared" si="1"/>
        <v>2219.8790033726427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1257.1959789752486</v>
      </c>
      <c r="AC44">
        <f t="shared" si="2"/>
        <v>1209.5449572078167</v>
      </c>
      <c r="AE44">
        <f t="shared" si="3"/>
        <v>0</v>
      </c>
      <c r="AF44">
        <f t="shared" si="24"/>
        <v>0</v>
      </c>
      <c r="AG44">
        <f t="shared" si="24"/>
        <v>-6.8108720980409609</v>
      </c>
      <c r="AH44">
        <f t="shared" si="5"/>
        <v>-6504.0506756526256</v>
      </c>
      <c r="AI44">
        <f t="shared" si="25"/>
        <v>-6510.8615477506664</v>
      </c>
      <c r="AJ44">
        <f t="shared" si="7"/>
        <v>47.651021767431985</v>
      </c>
      <c r="AK44">
        <f t="shared" si="22"/>
        <v>88.003718528267413</v>
      </c>
      <c r="AL44">
        <f t="shared" si="8"/>
        <v>-6375.206807454967</v>
      </c>
      <c r="AN44">
        <f t="shared" si="26"/>
        <v>0</v>
      </c>
      <c r="AO44">
        <f t="shared" si="26"/>
        <v>0</v>
      </c>
      <c r="AP44">
        <f t="shared" si="26"/>
        <v>-0.10255107974460154</v>
      </c>
      <c r="AQ44">
        <f t="shared" si="26"/>
        <v>-97.931279563102223</v>
      </c>
      <c r="AR44">
        <f t="shared" si="26"/>
        <v>-98.033830642846823</v>
      </c>
      <c r="AS44">
        <f t="shared" si="26"/>
        <v>0.71747988551851272</v>
      </c>
      <c r="AT44">
        <f t="shared" si="26"/>
        <v>1.3250691286964091</v>
      </c>
      <c r="AU44">
        <f t="shared" si="23"/>
        <v>-95.99128162863191</v>
      </c>
      <c r="AW44">
        <v>41</v>
      </c>
      <c r="AX44">
        <f>IF(Z44&gt;0, (R44*SUMPRODUCT(K44:$K$98, X44:$X$98)-K44*$AZ$3)/Z44, 0)</f>
        <v>2219.8790033726427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1.2859717E-2</v>
      </c>
      <c r="Q45" s="4">
        <f t="shared" si="21"/>
        <v>12.5</v>
      </c>
      <c r="R45">
        <f t="shared" si="0"/>
        <v>1000000</v>
      </c>
      <c r="S45">
        <f t="shared" si="1"/>
        <v>2179.2532132469287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1209.5449572078167</v>
      </c>
      <c r="AC45">
        <f t="shared" si="2"/>
        <v>1160.2653542727107</v>
      </c>
      <c r="AE45">
        <f t="shared" si="3"/>
        <v>0</v>
      </c>
      <c r="AF45">
        <f t="shared" si="24"/>
        <v>0</v>
      </c>
      <c r="AG45">
        <f t="shared" si="24"/>
        <v>-6.6551774893565483</v>
      </c>
      <c r="AH45">
        <f t="shared" si="5"/>
        <v>-7006.8710163202404</v>
      </c>
      <c r="AI45">
        <f t="shared" si="25"/>
        <v>-7013.5261938095973</v>
      </c>
      <c r="AJ45">
        <f t="shared" si="7"/>
        <v>49.279602935105913</v>
      </c>
      <c r="AK45">
        <f t="shared" si="22"/>
        <v>84.66814700454718</v>
      </c>
      <c r="AL45">
        <f t="shared" si="8"/>
        <v>-6879.5784438699447</v>
      </c>
      <c r="AN45">
        <f t="shared" si="26"/>
        <v>0</v>
      </c>
      <c r="AO45">
        <f t="shared" si="26"/>
        <v>0</v>
      </c>
      <c r="AP45">
        <f t="shared" si="26"/>
        <v>-8.9470349181781705E-2</v>
      </c>
      <c r="AQ45">
        <f t="shared" si="26"/>
        <v>-94.198418825714839</v>
      </c>
      <c r="AR45">
        <f t="shared" si="26"/>
        <v>-94.287889174896634</v>
      </c>
      <c r="AS45">
        <f t="shared" si="26"/>
        <v>0.66250123143894812</v>
      </c>
      <c r="AT45">
        <f t="shared" si="26"/>
        <v>1.1382549434911724</v>
      </c>
      <c r="AU45">
        <f t="shared" si="23"/>
        <v>-92.487132999966519</v>
      </c>
      <c r="AW45">
        <v>42</v>
      </c>
      <c r="AX45">
        <f>IF(Z45&gt;0, (R45*SUMPRODUCT(K45:$K$98, X45:$X$98)-K45*$AZ$3)/Z45, 0)</f>
        <v>2179.2532132469287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1.4223828000000001E-2</v>
      </c>
      <c r="Q46" s="4">
        <f t="shared" si="21"/>
        <v>12.5</v>
      </c>
      <c r="R46">
        <f t="shared" si="0"/>
        <v>1000000</v>
      </c>
      <c r="S46">
        <f t="shared" si="1"/>
        <v>2135.6485774559437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1160.2653542727107</v>
      </c>
      <c r="AC46">
        <f t="shared" si="2"/>
        <v>1109.5059324362785</v>
      </c>
      <c r="AE46">
        <f t="shared" si="3"/>
        <v>0</v>
      </c>
      <c r="AF46">
        <f t="shared" si="24"/>
        <v>0</v>
      </c>
      <c r="AG46">
        <f t="shared" si="24"/>
        <v>-6.4939636145449038</v>
      </c>
      <c r="AH46">
        <f t="shared" si="5"/>
        <v>-7572.9679934463502</v>
      </c>
      <c r="AI46">
        <f t="shared" si="25"/>
        <v>-7579.4619570608947</v>
      </c>
      <c r="AJ46">
        <f t="shared" si="7"/>
        <v>50.759421836432239</v>
      </c>
      <c r="AK46">
        <f t="shared" si="22"/>
        <v>81.218574799089765</v>
      </c>
      <c r="AL46">
        <f t="shared" si="8"/>
        <v>-7447.483960425373</v>
      </c>
      <c r="AN46">
        <f t="shared" si="26"/>
        <v>0</v>
      </c>
      <c r="AO46">
        <f t="shared" si="26"/>
        <v>0</v>
      </c>
      <c r="AP46">
        <f t="shared" si="26"/>
        <v>-7.7949138242948454E-2</v>
      </c>
      <c r="AQ46">
        <f t="shared" si="26"/>
        <v>-90.900775561543114</v>
      </c>
      <c r="AR46">
        <f t="shared" si="26"/>
        <v>-90.978724699786056</v>
      </c>
      <c r="AS46">
        <f t="shared" si="26"/>
        <v>0.60928169985403824</v>
      </c>
      <c r="AT46">
        <f t="shared" si="26"/>
        <v>0.97489272972361241</v>
      </c>
      <c r="AU46">
        <f t="shared" si="23"/>
        <v>-89.394550270208413</v>
      </c>
      <c r="AW46">
        <v>43</v>
      </c>
      <c r="AX46">
        <f>IF(Z46&gt;0, (R46*SUMPRODUCT(K46:$K$98, X46:$X$98)-K46*$AZ$3)/Z46, 0)</f>
        <v>2135.6485774559437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1.5749540999999999E-2</v>
      </c>
      <c r="Q47" s="4">
        <f t="shared" si="21"/>
        <v>12.5</v>
      </c>
      <c r="R47">
        <f t="shared" si="0"/>
        <v>1000000</v>
      </c>
      <c r="S47">
        <f t="shared" si="1"/>
        <v>2089.1264701939854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1109.5059324362785</v>
      </c>
      <c r="AC47">
        <f t="shared" si="2"/>
        <v>1057.3899756151657</v>
      </c>
      <c r="AE47">
        <f t="shared" si="3"/>
        <v>0</v>
      </c>
      <c r="AF47">
        <f t="shared" si="24"/>
        <v>0</v>
      </c>
      <c r="AG47">
        <f t="shared" si="24"/>
        <v>-6.3267470321996715</v>
      </c>
      <c r="AH47">
        <f t="shared" si="5"/>
        <v>-8182.1556959826521</v>
      </c>
      <c r="AI47">
        <f t="shared" si="25"/>
        <v>-8188.4824430148519</v>
      </c>
      <c r="AJ47">
        <f t="shared" si="7"/>
        <v>52.115956821112832</v>
      </c>
      <c r="AK47">
        <f t="shared" si="22"/>
        <v>77.665415270539498</v>
      </c>
      <c r="AL47">
        <f t="shared" si="8"/>
        <v>-8058.7010709231999</v>
      </c>
      <c r="AN47">
        <f t="shared" si="26"/>
        <v>0</v>
      </c>
      <c r="AO47">
        <f t="shared" si="26"/>
        <v>0</v>
      </c>
      <c r="AP47">
        <f t="shared" si="26"/>
        <v>-6.7805342599863386E-2</v>
      </c>
      <c r="AQ47">
        <f t="shared" si="26"/>
        <v>-87.690224905141761</v>
      </c>
      <c r="AR47">
        <f t="shared" si="26"/>
        <v>-87.75803024774163</v>
      </c>
      <c r="AS47">
        <f t="shared" si="26"/>
        <v>0.55853984507211096</v>
      </c>
      <c r="AT47">
        <f t="shared" si="26"/>
        <v>0.83235983101234789</v>
      </c>
      <c r="AU47">
        <f t="shared" si="23"/>
        <v>-86.367130571657171</v>
      </c>
      <c r="AW47">
        <v>44</v>
      </c>
      <c r="AX47">
        <f>IF(Z47&gt;0, (R47*SUMPRODUCT(K47:$K$98, X47:$X$98)-K47*$AZ$3)/Z47, 0)</f>
        <v>2089.1264701939854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1.7447312E-2</v>
      </c>
      <c r="Q48" s="4">
        <f t="shared" si="21"/>
        <v>12.5</v>
      </c>
      <c r="R48">
        <f t="shared" si="0"/>
        <v>1000000</v>
      </c>
      <c r="S48">
        <f t="shared" si="1"/>
        <v>2040.2924879735115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1057.3899756151657</v>
      </c>
      <c r="AC48">
        <f t="shared" si="2"/>
        <v>1004.3290531568375</v>
      </c>
      <c r="AE48">
        <f t="shared" si="3"/>
        <v>0</v>
      </c>
      <c r="AF48">
        <f t="shared" si="24"/>
        <v>0</v>
      </c>
      <c r="AG48">
        <f t="shared" si="24"/>
        <v>-6.1530948324618127</v>
      </c>
      <c r="AH48">
        <f t="shared" si="5"/>
        <v>-8830.7783532689355</v>
      </c>
      <c r="AI48">
        <f t="shared" si="25"/>
        <v>-8836.9314481013971</v>
      </c>
      <c r="AJ48">
        <f t="shared" si="7"/>
        <v>53.06092245832815</v>
      </c>
      <c r="AK48">
        <f t="shared" si="22"/>
        <v>74.0172982930616</v>
      </c>
      <c r="AL48">
        <f t="shared" si="8"/>
        <v>-8709.8532273500077</v>
      </c>
      <c r="AN48">
        <f t="shared" si="26"/>
        <v>0</v>
      </c>
      <c r="AO48">
        <f t="shared" si="26"/>
        <v>0</v>
      </c>
      <c r="AP48">
        <f t="shared" si="26"/>
        <v>-5.8878810898444676E-2</v>
      </c>
      <c r="AQ48">
        <f t="shared" si="26"/>
        <v>-84.501497686193375</v>
      </c>
      <c r="AR48">
        <f t="shared" si="26"/>
        <v>-84.560376497091823</v>
      </c>
      <c r="AS48">
        <f t="shared" si="26"/>
        <v>0.50773864284340664</v>
      </c>
      <c r="AT48">
        <f t="shared" si="26"/>
        <v>0.70826968022973225</v>
      </c>
      <c r="AU48">
        <f t="shared" si="23"/>
        <v>-83.344368174018683</v>
      </c>
      <c r="AW48">
        <v>45</v>
      </c>
      <c r="AX48">
        <f>IF(Z48&gt;0, (R48*SUMPRODUCT(K48:$K$98, X48:$X$98)-K48*$AZ$3)/Z48, 0)</f>
        <v>2040.2924879735115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1.9300032000000002E-2</v>
      </c>
      <c r="Q49" s="4">
        <f t="shared" si="21"/>
        <v>12.5</v>
      </c>
      <c r="R49">
        <f t="shared" si="0"/>
        <v>1000000</v>
      </c>
      <c r="S49">
        <f t="shared" si="1"/>
        <v>1989.7392130772505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1004.3290531568375</v>
      </c>
      <c r="AC49">
        <f t="shared" si="2"/>
        <v>950.74657551244138</v>
      </c>
      <c r="AE49">
        <f t="shared" si="3"/>
        <v>0</v>
      </c>
      <c r="AF49">
        <f t="shared" si="24"/>
        <v>0</v>
      </c>
      <c r="AG49">
        <f t="shared" si="24"/>
        <v>-5.9728089569716465</v>
      </c>
      <c r="AH49">
        <f t="shared" si="5"/>
        <v>-9500.3941732438107</v>
      </c>
      <c r="AI49">
        <f t="shared" si="25"/>
        <v>-9506.3669822007814</v>
      </c>
      <c r="AJ49">
        <f t="shared" si="7"/>
        <v>53.582477644396135</v>
      </c>
      <c r="AK49">
        <f t="shared" si="22"/>
        <v>70.303033720978632</v>
      </c>
      <c r="AL49">
        <f t="shared" si="8"/>
        <v>-9382.4814708354061</v>
      </c>
      <c r="AN49">
        <f t="shared" si="26"/>
        <v>0</v>
      </c>
      <c r="AO49">
        <f t="shared" si="26"/>
        <v>0</v>
      </c>
      <c r="AP49">
        <f t="shared" si="26"/>
        <v>-5.1030053441962764E-2</v>
      </c>
      <c r="AQ49">
        <f t="shared" si="26"/>
        <v>-81.168781032995071</v>
      </c>
      <c r="AR49">
        <f t="shared" si="26"/>
        <v>-81.219811086437034</v>
      </c>
      <c r="AS49">
        <f t="shared" si="26"/>
        <v>0.45779409946717464</v>
      </c>
      <c r="AT49">
        <f t="shared" si="26"/>
        <v>0.60064997788454799</v>
      </c>
      <c r="AU49">
        <f t="shared" si="23"/>
        <v>-80.161367009085296</v>
      </c>
      <c r="AW49">
        <v>46</v>
      </c>
      <c r="AX49">
        <f>IF(Z49&gt;0, (R49*SUMPRODUCT(K49:$K$98, X49:$X$98)-K49*$AZ$3)/Z49, 0)</f>
        <v>1989.7392130772505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2.1337168E-2</v>
      </c>
      <c r="Q50" s="4">
        <f t="shared" si="21"/>
        <v>12.5</v>
      </c>
      <c r="R50">
        <f t="shared" si="0"/>
        <v>1000000</v>
      </c>
      <c r="S50">
        <f t="shared" si="1"/>
        <v>1938.3861734146296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950.74657551244138</v>
      </c>
      <c r="AC50">
        <f t="shared" si="2"/>
        <v>897.18406237390843</v>
      </c>
      <c r="AE50">
        <f t="shared" si="3"/>
        <v>0</v>
      </c>
      <c r="AF50">
        <f t="shared" si="24"/>
        <v>0</v>
      </c>
      <c r="AG50">
        <f t="shared" si="24"/>
        <v>-5.7856380392551214</v>
      </c>
      <c r="AH50">
        <f t="shared" si="5"/>
        <v>-10195.426251744704</v>
      </c>
      <c r="AI50">
        <f t="shared" si="25"/>
        <v>-10201.211889783959</v>
      </c>
      <c r="AJ50">
        <f t="shared" si="7"/>
        <v>53.56251313853295</v>
      </c>
      <c r="AK50">
        <f t="shared" si="22"/>
        <v>66.552260285870901</v>
      </c>
      <c r="AL50">
        <f t="shared" si="8"/>
        <v>-10081.097116359555</v>
      </c>
      <c r="AN50">
        <f t="shared" si="26"/>
        <v>0</v>
      </c>
      <c r="AO50">
        <f t="shared" si="26"/>
        <v>0</v>
      </c>
      <c r="AP50">
        <f t="shared" si="26"/>
        <v>-4.4134746503752674E-2</v>
      </c>
      <c r="AQ50">
        <f t="shared" si="26"/>
        <v>-77.774058810009834</v>
      </c>
      <c r="AR50">
        <f t="shared" si="26"/>
        <v>-77.818193556513577</v>
      </c>
      <c r="AS50">
        <f t="shared" si="26"/>
        <v>0.4085924358616505</v>
      </c>
      <c r="AT50">
        <f t="shared" si="26"/>
        <v>0.50768249189450509</v>
      </c>
      <c r="AU50">
        <f t="shared" si="23"/>
        <v>-76.901918628757429</v>
      </c>
      <c r="AW50">
        <v>47</v>
      </c>
      <c r="AX50">
        <f>IF(Z50&gt;0, (R50*SUMPRODUCT(K50:$K$98, X50:$X$98)-K50*$AZ$3)/Z50, 0)</f>
        <v>1938.3861734146296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2.3628113999999999E-2</v>
      </c>
      <c r="Q51" s="4">
        <f t="shared" si="21"/>
        <v>12.5</v>
      </c>
      <c r="R51">
        <f t="shared" si="0"/>
        <v>1000000</v>
      </c>
      <c r="S51">
        <f t="shared" si="1"/>
        <v>1887.0655746959364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897.18406237390843</v>
      </c>
      <c r="AC51">
        <f t="shared" si="2"/>
        <v>844.05845704109629</v>
      </c>
      <c r="AE51">
        <f t="shared" si="3"/>
        <v>0</v>
      </c>
      <c r="AF51">
        <f t="shared" si="24"/>
        <v>0</v>
      </c>
      <c r="AG51">
        <f t="shared" si="24"/>
        <v>-5.5910779437083136</v>
      </c>
      <c r="AH51">
        <f t="shared" si="5"/>
        <v>-10936.297212340518</v>
      </c>
      <c r="AI51">
        <f t="shared" si="25"/>
        <v>-10941.888290284227</v>
      </c>
      <c r="AJ51">
        <f t="shared" si="7"/>
        <v>53.125605332812142</v>
      </c>
      <c r="AK51">
        <f t="shared" si="22"/>
        <v>62.802884366173593</v>
      </c>
      <c r="AL51">
        <f t="shared" si="8"/>
        <v>-10825.95980058524</v>
      </c>
      <c r="AN51">
        <f t="shared" si="26"/>
        <v>0</v>
      </c>
      <c r="AO51">
        <f t="shared" si="26"/>
        <v>0</v>
      </c>
      <c r="AP51">
        <f t="shared" si="26"/>
        <v>-3.8080873408003008E-2</v>
      </c>
      <c r="AQ51">
        <f t="shared" si="26"/>
        <v>-74.487201553697815</v>
      </c>
      <c r="AR51">
        <f t="shared" si="26"/>
        <v>-74.525282427105822</v>
      </c>
      <c r="AS51">
        <f t="shared" si="26"/>
        <v>0.36183889256613305</v>
      </c>
      <c r="AT51">
        <f t="shared" si="26"/>
        <v>0.42775091195016918</v>
      </c>
      <c r="AU51">
        <f t="shared" si="23"/>
        <v>-73.735692622589511</v>
      </c>
      <c r="AW51">
        <v>48</v>
      </c>
      <c r="AX51">
        <f>IF(Z51&gt;0, (R51*SUMPRODUCT(K51:$K$98, X51:$X$98)-K51*$AZ$3)/Z51, 0)</f>
        <v>1887.0655746959364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2.6203289000000001E-2</v>
      </c>
      <c r="Q52" s="4">
        <f t="shared" si="21"/>
        <v>12.5</v>
      </c>
      <c r="R52">
        <f t="shared" si="0"/>
        <v>1000000</v>
      </c>
      <c r="S52">
        <f t="shared" si="1"/>
        <v>1836.2135278790599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844.05845704109629</v>
      </c>
      <c r="AC52">
        <f t="shared" si="2"/>
        <v>791.57880323489712</v>
      </c>
      <c r="AE52">
        <f t="shared" si="3"/>
        <v>0</v>
      </c>
      <c r="AF52">
        <f t="shared" si="24"/>
        <v>0</v>
      </c>
      <c r="AG52">
        <f t="shared" si="24"/>
        <v>-5.3886625330907156</v>
      </c>
      <c r="AH52">
        <f t="shared" si="5"/>
        <v>-11720.370494441175</v>
      </c>
      <c r="AI52">
        <f t="shared" si="25"/>
        <v>-11725.759156974265</v>
      </c>
      <c r="AJ52">
        <f t="shared" si="7"/>
        <v>52.479653806199167</v>
      </c>
      <c r="AK52">
        <f t="shared" si="22"/>
        <v>59.084091992876743</v>
      </c>
      <c r="AL52">
        <f t="shared" si="8"/>
        <v>-11614.195411175189</v>
      </c>
      <c r="AN52">
        <f t="shared" si="26"/>
        <v>0</v>
      </c>
      <c r="AO52">
        <f t="shared" si="26"/>
        <v>0</v>
      </c>
      <c r="AP52">
        <f t="shared" si="26"/>
        <v>-3.2769839770214873E-2</v>
      </c>
      <c r="AQ52">
        <f t="shared" si="26"/>
        <v>-71.274580805879836</v>
      </c>
      <c r="AR52">
        <f t="shared" si="26"/>
        <v>-71.307350645650061</v>
      </c>
      <c r="AS52">
        <f t="shared" si="26"/>
        <v>0.3191422427856353</v>
      </c>
      <c r="AT52">
        <f t="shared" si="26"/>
        <v>0.35930552631298202</v>
      </c>
      <c r="AU52">
        <f t="shared" si="23"/>
        <v>-70.628902876551436</v>
      </c>
      <c r="AW52">
        <v>49</v>
      </c>
      <c r="AX52">
        <f>IF(Z52&gt;0, (R52*SUMPRODUCT(K52:$K$98, X52:$X$98)-K52*$AZ$3)/Z52, 0)</f>
        <v>1836.2135278790599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2.9108322999999998E-2</v>
      </c>
      <c r="Q53" s="4">
        <f t="shared" si="21"/>
        <v>12.5</v>
      </c>
      <c r="R53">
        <f t="shared" si="0"/>
        <v>1000000</v>
      </c>
      <c r="S53">
        <f t="shared" si="1"/>
        <v>1786.3197935673725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791.57880323489712</v>
      </c>
      <c r="AC53">
        <f t="shared" si="2"/>
        <v>739.95381863214106</v>
      </c>
      <c r="AE53">
        <f t="shared" si="3"/>
        <v>0</v>
      </c>
      <c r="AF53">
        <f t="shared" si="24"/>
        <v>0</v>
      </c>
      <c r="AG53">
        <f t="shared" si="24"/>
        <v>-5.177920978208606</v>
      </c>
      <c r="AH53">
        <f t="shared" si="5"/>
        <v>-12548.394364096217</v>
      </c>
      <c r="AI53">
        <f t="shared" si="25"/>
        <v>-12553.572285074426</v>
      </c>
      <c r="AJ53">
        <f t="shared" si="7"/>
        <v>51.624984602756058</v>
      </c>
      <c r="AK53">
        <f t="shared" si="22"/>
        <v>55.410516226442802</v>
      </c>
      <c r="AL53">
        <f t="shared" si="8"/>
        <v>-12446.536784245227</v>
      </c>
      <c r="AN53">
        <f t="shared" si="26"/>
        <v>0</v>
      </c>
      <c r="AO53">
        <f t="shared" si="26"/>
        <v>0</v>
      </c>
      <c r="AP53">
        <f t="shared" si="26"/>
        <v>-2.8114523474842022E-2</v>
      </c>
      <c r="AQ53">
        <f t="shared" si="26"/>
        <v>-68.13393433497572</v>
      </c>
      <c r="AR53">
        <f t="shared" si="26"/>
        <v>-68.162048858450561</v>
      </c>
      <c r="AS53">
        <f t="shared" si="26"/>
        <v>0.28030783930671049</v>
      </c>
      <c r="AT53">
        <f t="shared" si="26"/>
        <v>0.30086211546248887</v>
      </c>
      <c r="AU53">
        <f t="shared" si="23"/>
        <v>-67.580878903681366</v>
      </c>
      <c r="AW53">
        <v>50</v>
      </c>
      <c r="AX53">
        <f>IF(Z53&gt;0, (R53*SUMPRODUCT(K53:$K$98, X53:$X$98)-K53*$AZ$3)/Z53, 0)</f>
        <v>1786.3197935673725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3.2245303000000003E-2</v>
      </c>
      <c r="Q54" s="4">
        <f t="shared" si="21"/>
        <v>12.5</v>
      </c>
      <c r="R54">
        <f t="shared" si="0"/>
        <v>1000000</v>
      </c>
      <c r="S54">
        <f t="shared" si="1"/>
        <v>1737.5968040911055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739.95381863214106</v>
      </c>
      <c r="AC54">
        <f t="shared" si="2"/>
        <v>689.36416662138265</v>
      </c>
      <c r="AE54">
        <f t="shared" si="3"/>
        <v>0</v>
      </c>
      <c r="AF54">
        <f t="shared" si="24"/>
        <v>0</v>
      </c>
      <c r="AG54">
        <f t="shared" si="24"/>
        <v>-4.9591781375741268</v>
      </c>
      <c r="AH54">
        <f t="shared" si="5"/>
        <v>-13357.090468191433</v>
      </c>
      <c r="AI54">
        <f t="shared" si="25"/>
        <v>-13362.049646329007</v>
      </c>
      <c r="AJ54">
        <f t="shared" si="7"/>
        <v>50.589652010758414</v>
      </c>
      <c r="AK54">
        <f t="shared" si="22"/>
        <v>51.796767304249876</v>
      </c>
      <c r="AL54">
        <f t="shared" si="8"/>
        <v>-13259.663227014</v>
      </c>
      <c r="AN54">
        <f t="shared" si="26"/>
        <v>0</v>
      </c>
      <c r="AO54">
        <f t="shared" si="26"/>
        <v>0</v>
      </c>
      <c r="AP54">
        <f t="shared" si="26"/>
        <v>-2.404180081423813E-2</v>
      </c>
      <c r="AQ54">
        <f t="shared" si="26"/>
        <v>-64.754380581920998</v>
      </c>
      <c r="AR54">
        <f t="shared" si="26"/>
        <v>-64.778422382735229</v>
      </c>
      <c r="AS54">
        <f t="shared" si="26"/>
        <v>0.24525562566285114</v>
      </c>
      <c r="AT54">
        <f t="shared" si="26"/>
        <v>0.25110764884912423</v>
      </c>
      <c r="AU54">
        <f t="shared" si="23"/>
        <v>-64.282059108223265</v>
      </c>
      <c r="AW54">
        <v>51</v>
      </c>
      <c r="AX54">
        <f>IF(Z54&gt;0, (R54*SUMPRODUCT(K54:$K$98, X54:$X$98)-K54*$AZ$3)/Z54, 0)</f>
        <v>1737.5968040911055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3.5522971E-2</v>
      </c>
      <c r="Q55" s="4">
        <f t="shared" si="21"/>
        <v>12.5</v>
      </c>
      <c r="R55">
        <f t="shared" si="0"/>
        <v>1000000</v>
      </c>
      <c r="S55">
        <f t="shared" si="1"/>
        <v>1690.8337559541728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689.36416662138265</v>
      </c>
      <c r="AC55">
        <f t="shared" si="2"/>
        <v>640.27432382894153</v>
      </c>
      <c r="AE55">
        <f t="shared" si="3"/>
        <v>0</v>
      </c>
      <c r="AF55">
        <f t="shared" si="24"/>
        <v>0</v>
      </c>
      <c r="AG55">
        <f t="shared" si="24"/>
        <v>-4.7334216150335058</v>
      </c>
      <c r="AH55">
        <f t="shared" si="5"/>
        <v>-14093.179293190376</v>
      </c>
      <c r="AI55">
        <f t="shared" si="25"/>
        <v>-14097.91271480541</v>
      </c>
      <c r="AJ55">
        <f t="shared" si="7"/>
        <v>49.089842792441118</v>
      </c>
      <c r="AK55">
        <f t="shared" si="22"/>
        <v>48.255491663496791</v>
      </c>
      <c r="AL55">
        <f t="shared" si="8"/>
        <v>-14000.567380349474</v>
      </c>
      <c r="AN55">
        <f t="shared" si="26"/>
        <v>0</v>
      </c>
      <c r="AO55">
        <f t="shared" si="26"/>
        <v>0</v>
      </c>
      <c r="AP55">
        <f t="shared" si="26"/>
        <v>-2.048870233302124E-2</v>
      </c>
      <c r="AQ55">
        <f t="shared" si="26"/>
        <v>-61.002585222282669</v>
      </c>
      <c r="AR55">
        <f t="shared" si="26"/>
        <v>-61.023073924615687</v>
      </c>
      <c r="AS55">
        <f t="shared" si="26"/>
        <v>0.21248628547153298</v>
      </c>
      <c r="AT55">
        <f t="shared" si="26"/>
        <v>0.20887478129707557</v>
      </c>
      <c r="AU55">
        <f t="shared" si="23"/>
        <v>-60.601712857847083</v>
      </c>
      <c r="AW55">
        <v>52</v>
      </c>
      <c r="AX55">
        <f>IF(Z55&gt;0, (R55*SUMPRODUCT(K55:$K$98, X55:$X$98)-K55*$AZ$3)/Z55, 0)</f>
        <v>1690.8337559541728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4.8051124000000001E-2</v>
      </c>
      <c r="Q56" s="4">
        <f t="shared" si="21"/>
        <v>12.5</v>
      </c>
      <c r="R56">
        <f t="shared" si="0"/>
        <v>1000000</v>
      </c>
      <c r="S56">
        <f t="shared" si="1"/>
        <v>1663.2251577695167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640.27432382894153</v>
      </c>
      <c r="AC56">
        <f t="shared" si="2"/>
        <v>593.25793306155174</v>
      </c>
      <c r="AE56">
        <f t="shared" si="3"/>
        <v>0</v>
      </c>
      <c r="AF56">
        <f t="shared" si="24"/>
        <v>0</v>
      </c>
      <c r="AG56">
        <f t="shared" si="24"/>
        <v>-4.4586411699149151</v>
      </c>
      <c r="AH56">
        <f t="shared" si="5"/>
        <v>-18195.698317460417</v>
      </c>
      <c r="AI56">
        <f t="shared" si="25"/>
        <v>-18200.156958630334</v>
      </c>
      <c r="AJ56">
        <f t="shared" si="7"/>
        <v>47.016390767389794</v>
      </c>
      <c r="AK56">
        <f t="shared" si="22"/>
        <v>44.819202668025909</v>
      </c>
      <c r="AL56">
        <f t="shared" si="8"/>
        <v>-18108.321365194919</v>
      </c>
      <c r="AN56">
        <f t="shared" si="26"/>
        <v>0</v>
      </c>
      <c r="AO56">
        <f t="shared" si="26"/>
        <v>0</v>
      </c>
      <c r="AP56">
        <f t="shared" si="26"/>
        <v>-1.7231526904721368E-2</v>
      </c>
      <c r="AQ56">
        <f t="shared" si="26"/>
        <v>-70.321798314506623</v>
      </c>
      <c r="AR56">
        <f t="shared" si="26"/>
        <v>-70.339029841411346</v>
      </c>
      <c r="AS56">
        <f t="shared" si="26"/>
        <v>0.18170652707776236</v>
      </c>
      <c r="AT56">
        <f t="shared" si="26"/>
        <v>0.17321494760184664</v>
      </c>
      <c r="AU56">
        <f t="shared" si="23"/>
        <v>-69.984108366731746</v>
      </c>
      <c r="AW56">
        <v>53</v>
      </c>
      <c r="AX56">
        <f>IF(Z56&gt;0, (R56*SUMPRODUCT(K56:$K$98, X56:$X$98)-K56*$AZ$3)/Z56, 0)</f>
        <v>1663.2251577695167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6.1583839000000001E-2</v>
      </c>
      <c r="Q57" s="4">
        <f t="shared" si="21"/>
        <v>12.5</v>
      </c>
      <c r="R57">
        <f t="shared" si="0"/>
        <v>1000000</v>
      </c>
      <c r="S57">
        <f t="shared" si="1"/>
        <v>1616.8229989309593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593.25793306155174</v>
      </c>
      <c r="AC57">
        <f t="shared" si="2"/>
        <v>535.42380836748498</v>
      </c>
      <c r="AE57">
        <f t="shared" si="3"/>
        <v>0</v>
      </c>
      <c r="AF57">
        <f t="shared" si="24"/>
        <v>0</v>
      </c>
      <c r="AG57">
        <f t="shared" si="24"/>
        <v>-4.1394745182489538</v>
      </c>
      <c r="AH57">
        <f t="shared" si="5"/>
        <v>-21966.419197344941</v>
      </c>
      <c r="AI57">
        <f t="shared" si="25"/>
        <v>-21970.558671863189</v>
      </c>
      <c r="AJ57">
        <f t="shared" si="7"/>
        <v>57.834124694066759</v>
      </c>
      <c r="AK57">
        <f t="shared" si="22"/>
        <v>41.528055314308624</v>
      </c>
      <c r="AL57">
        <f t="shared" si="8"/>
        <v>-21871.196491854815</v>
      </c>
      <c r="AN57">
        <f t="shared" si="26"/>
        <v>0</v>
      </c>
      <c r="AO57">
        <f t="shared" si="26"/>
        <v>0</v>
      </c>
      <c r="AP57">
        <f t="shared" si="26"/>
        <v>-1.4283953622365734E-2</v>
      </c>
      <c r="AQ57">
        <f t="shared" si="26"/>
        <v>-75.798827044609212</v>
      </c>
      <c r="AR57">
        <f t="shared" si="26"/>
        <v>-75.813110998231565</v>
      </c>
      <c r="AS57">
        <f t="shared" si="26"/>
        <v>0.19956638246673308</v>
      </c>
      <c r="AT57">
        <f t="shared" si="26"/>
        <v>0.14329954527357433</v>
      </c>
      <c r="AU57">
        <f t="shared" si="23"/>
        <v>-75.470245070491259</v>
      </c>
      <c r="AW57">
        <v>54</v>
      </c>
      <c r="AX57">
        <f>IF(Z57&gt;0, (R57*SUMPRODUCT(K57:$K$98, X57:$X$98)-K57*$AZ$3)/Z57, 0)</f>
        <v>1616.8229989309593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7.6495508000000004E-2</v>
      </c>
      <c r="Q58" s="4">
        <f t="shared" si="21"/>
        <v>12.5</v>
      </c>
      <c r="R58">
        <f t="shared" si="0"/>
        <v>1000000</v>
      </c>
      <c r="S58">
        <f t="shared" si="1"/>
        <v>1556.2064758687195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535.42380836748498</v>
      </c>
      <c r="AC58">
        <f t="shared" si="2"/>
        <v>470.77468991255438</v>
      </c>
      <c r="AE58">
        <f t="shared" si="3"/>
        <v>0</v>
      </c>
      <c r="AF58">
        <f t="shared" si="24"/>
        <v>0</v>
      </c>
      <c r="AG58">
        <f t="shared" si="24"/>
        <v>-3.7814285669399554</v>
      </c>
      <c r="AH58">
        <f t="shared" si="5"/>
        <v>-25332.096490120723</v>
      </c>
      <c r="AI58">
        <f t="shared" si="25"/>
        <v>-25335.877918687664</v>
      </c>
      <c r="AJ58">
        <f t="shared" si="7"/>
        <v>64.649118454930601</v>
      </c>
      <c r="AK58">
        <f t="shared" si="22"/>
        <v>37.479666585723955</v>
      </c>
      <c r="AL58">
        <f t="shared" si="8"/>
        <v>-25233.749133647008</v>
      </c>
      <c r="AN58">
        <f t="shared" si="26"/>
        <v>0</v>
      </c>
      <c r="AO58">
        <f t="shared" si="26"/>
        <v>0</v>
      </c>
      <c r="AP58">
        <f t="shared" si="26"/>
        <v>-1.1650406962098901E-2</v>
      </c>
      <c r="AQ58">
        <f t="shared" si="26"/>
        <v>-78.047020613664785</v>
      </c>
      <c r="AR58">
        <f t="shared" si="26"/>
        <v>-78.058671020626889</v>
      </c>
      <c r="AS58">
        <f t="shared" si="26"/>
        <v>0.19918095143349029</v>
      </c>
      <c r="AT58">
        <f t="shared" si="26"/>
        <v>0.11547312366152054</v>
      </c>
      <c r="AU58">
        <f t="shared" si="23"/>
        <v>-77.744016945531882</v>
      </c>
      <c r="AW58">
        <v>55</v>
      </c>
      <c r="AX58">
        <f>IF(Z58&gt;0, (R58*SUMPRODUCT(K58:$K$98, X58:$X$98)-K58*$AZ$3)/Z58, 0)</f>
        <v>1556.2064758687195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9.2986215999999997E-2</v>
      </c>
      <c r="Q59" s="4">
        <f t="shared" si="21"/>
        <v>12.5</v>
      </c>
      <c r="R59">
        <f t="shared" si="0"/>
        <v>1000000</v>
      </c>
      <c r="S59">
        <f t="shared" si="1"/>
        <v>1483.9457998095904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470.77468991255438</v>
      </c>
      <c r="AC59">
        <f t="shared" si="2"/>
        <v>402.68276625395993</v>
      </c>
      <c r="AE59">
        <f t="shared" si="3"/>
        <v>0</v>
      </c>
      <c r="AF59">
        <f t="shared" si="24"/>
        <v>0</v>
      </c>
      <c r="AG59">
        <f t="shared" si="24"/>
        <v>-3.3919935477565062</v>
      </c>
      <c r="AH59">
        <f t="shared" si="5"/>
        <v>-28129.658681123929</v>
      </c>
      <c r="AI59">
        <f t="shared" si="25"/>
        <v>-28133.050674671686</v>
      </c>
      <c r="AJ59">
        <f t="shared" si="7"/>
        <v>68.091923658594453</v>
      </c>
      <c r="AK59">
        <f t="shared" si="22"/>
        <v>32.954228293878806</v>
      </c>
      <c r="AL59">
        <f t="shared" si="8"/>
        <v>-28032.004522719213</v>
      </c>
      <c r="AN59">
        <f t="shared" si="26"/>
        <v>0</v>
      </c>
      <c r="AO59">
        <f t="shared" si="26"/>
        <v>0</v>
      </c>
      <c r="AP59">
        <f t="shared" si="26"/>
        <v>-9.330871101975247E-3</v>
      </c>
      <c r="AQ59">
        <f t="shared" si="26"/>
        <v>-77.380518447545143</v>
      </c>
      <c r="AR59">
        <f t="shared" si="26"/>
        <v>-77.389849318647123</v>
      </c>
      <c r="AS59">
        <f t="shared" si="26"/>
        <v>0.18731078163875464</v>
      </c>
      <c r="AT59">
        <f t="shared" si="26"/>
        <v>9.0652193804621611E-2</v>
      </c>
      <c r="AU59">
        <f t="shared" si="23"/>
        <v>-77.111886343203736</v>
      </c>
      <c r="AW59">
        <v>56</v>
      </c>
      <c r="AX59">
        <f>IF(Z59&gt;0, (R59*SUMPRODUCT(K59:$K$98, X59:$X$98)-K59*$AZ$3)/Z59, 0)</f>
        <v>1483.9457998095904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0.109364504</v>
      </c>
      <c r="Q60" s="4">
        <f t="shared" si="21"/>
        <v>12.5</v>
      </c>
      <c r="R60">
        <f t="shared" si="0"/>
        <v>1000000</v>
      </c>
      <c r="S60">
        <f t="shared" si="1"/>
        <v>1398.4701607105783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402.68276625395993</v>
      </c>
      <c r="AC60">
        <f t="shared" si="2"/>
        <v>334.19072723058451</v>
      </c>
      <c r="AE60">
        <f t="shared" si="3"/>
        <v>0</v>
      </c>
      <c r="AF60">
        <f t="shared" si="24"/>
        <v>0</v>
      </c>
      <c r="AG60">
        <f t="shared" si="24"/>
        <v>-2.9871099203573506</v>
      </c>
      <c r="AH60">
        <f t="shared" si="5"/>
        <v>-29677.095353727251</v>
      </c>
      <c r="AI60">
        <f t="shared" si="25"/>
        <v>-29680.082463647606</v>
      </c>
      <c r="AJ60">
        <f t="shared" si="7"/>
        <v>68.492039023375412</v>
      </c>
      <c r="AK60">
        <f t="shared" si="22"/>
        <v>28.187793637777197</v>
      </c>
      <c r="AL60">
        <f t="shared" si="8"/>
        <v>-29583.402630986453</v>
      </c>
      <c r="AN60">
        <f t="shared" si="26"/>
        <v>0</v>
      </c>
      <c r="AO60">
        <f t="shared" si="26"/>
        <v>0</v>
      </c>
      <c r="AP60">
        <f t="shared" si="26"/>
        <v>-7.3366931258928908E-3</v>
      </c>
      <c r="AQ60">
        <f t="shared" si="26"/>
        <v>-72.890434996818314</v>
      </c>
      <c r="AR60">
        <f t="shared" si="26"/>
        <v>-72.897771689944193</v>
      </c>
      <c r="AS60">
        <f t="shared" si="26"/>
        <v>0.16822449969335942</v>
      </c>
      <c r="AT60">
        <f t="shared" si="26"/>
        <v>6.9232534901704265E-2</v>
      </c>
      <c r="AU60">
        <f t="shared" si="23"/>
        <v>-72.660314655349126</v>
      </c>
      <c r="AW60">
        <v>57</v>
      </c>
      <c r="AX60">
        <f>IF(Z60&gt;0, (R60*SUMPRODUCT(K60:$K$98, X60:$X$98)-K60*$AZ$3)/Z60, 0)</f>
        <v>1398.4701607105783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0.12705264299999999</v>
      </c>
      <c r="Q61" s="4">
        <f t="shared" si="21"/>
        <v>12.5</v>
      </c>
      <c r="R61">
        <f t="shared" si="0"/>
        <v>1000000</v>
      </c>
      <c r="S61">
        <f t="shared" si="1"/>
        <v>1305.5945742316183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334.19072723058451</v>
      </c>
      <c r="AC61">
        <f t="shared" si="2"/>
        <v>269.23643457677485</v>
      </c>
      <c r="AE61">
        <f t="shared" si="3"/>
        <v>0</v>
      </c>
      <c r="AF61">
        <f t="shared" si="24"/>
        <v>0</v>
      </c>
      <c r="AG61">
        <f t="shared" si="24"/>
        <v>-2.5777186108408561</v>
      </c>
      <c r="AH61">
        <f t="shared" si="5"/>
        <v>-30361.616825033667</v>
      </c>
      <c r="AI61">
        <f t="shared" si="25"/>
        <v>-30364.194543644509</v>
      </c>
      <c r="AJ61">
        <f t="shared" si="7"/>
        <v>64.954292653809659</v>
      </c>
      <c r="AK61">
        <f t="shared" si="22"/>
        <v>23.393350906140917</v>
      </c>
      <c r="AL61">
        <f t="shared" si="8"/>
        <v>-30275.846900084558</v>
      </c>
      <c r="AN61">
        <f t="shared" si="26"/>
        <v>0</v>
      </c>
      <c r="AO61">
        <f t="shared" si="26"/>
        <v>0</v>
      </c>
      <c r="AP61">
        <f t="shared" si="26"/>
        <v>-5.6528392340261949E-3</v>
      </c>
      <c r="AQ61">
        <f t="shared" si="26"/>
        <v>-66.581875180330243</v>
      </c>
      <c r="AR61">
        <f t="shared" si="26"/>
        <v>-66.587528019564274</v>
      </c>
      <c r="AS61">
        <f t="shared" si="26"/>
        <v>0.14244230242497308</v>
      </c>
      <c r="AT61">
        <f t="shared" si="26"/>
        <v>5.1300732074258129E-2</v>
      </c>
      <c r="AU61">
        <f t="shared" si="23"/>
        <v>-66.393784985065039</v>
      </c>
      <c r="AW61">
        <v>58</v>
      </c>
      <c r="AX61">
        <f>IF(Z61&gt;0, (R61*SUMPRODUCT(K61:$K$98, X61:$X$98)-K61*$AZ$3)/Z61, 0)</f>
        <v>1305.5945742316183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0.145586511</v>
      </c>
      <c r="Q62" s="4">
        <f t="shared" si="21"/>
        <v>12.5</v>
      </c>
      <c r="R62">
        <f t="shared" si="0"/>
        <v>1000000</v>
      </c>
      <c r="S62">
        <f t="shared" si="1"/>
        <v>1204.485114362082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269.23643457677485</v>
      </c>
      <c r="AC62">
        <f t="shared" si="2"/>
        <v>209.74040077413102</v>
      </c>
      <c r="AE62">
        <f t="shared" si="3"/>
        <v>0</v>
      </c>
      <c r="AF62">
        <f t="shared" si="24"/>
        <v>0</v>
      </c>
      <c r="AG62">
        <f t="shared" si="24"/>
        <v>-2.1766603658403607</v>
      </c>
      <c r="AH62">
        <f t="shared" si="5"/>
        <v>-30022.48471136696</v>
      </c>
      <c r="AI62">
        <f t="shared" si="25"/>
        <v>-30024.6613717328</v>
      </c>
      <c r="AJ62">
        <f t="shared" si="7"/>
        <v>59.496033802643836</v>
      </c>
      <c r="AK62">
        <f t="shared" si="22"/>
        <v>18.846550420374243</v>
      </c>
      <c r="AL62">
        <f t="shared" si="8"/>
        <v>-29946.318787509783</v>
      </c>
      <c r="AN62">
        <f t="shared" si="26"/>
        <v>0</v>
      </c>
      <c r="AO62">
        <f t="shared" si="26"/>
        <v>0</v>
      </c>
      <c r="AP62">
        <f t="shared" si="26"/>
        <v>-4.2619050896072746E-3</v>
      </c>
      <c r="AQ62">
        <f t="shared" si="26"/>
        <v>-58.784081523270437</v>
      </c>
      <c r="AR62">
        <f t="shared" si="26"/>
        <v>-58.788343428360044</v>
      </c>
      <c r="AS62">
        <f t="shared" si="26"/>
        <v>0.11649334607011037</v>
      </c>
      <c r="AT62">
        <f t="shared" si="26"/>
        <v>3.6901581164741085E-2</v>
      </c>
      <c r="AU62">
        <f t="shared" si="23"/>
        <v>-58.634948501125194</v>
      </c>
      <c r="AW62">
        <v>59</v>
      </c>
      <c r="AX62">
        <f>IF(Z62&gt;0, (R62*SUMPRODUCT(K62:$K$98, X62:$X$98)-K62*$AZ$3)/Z62, 0)</f>
        <v>1204.485114362082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0.16473611299999999</v>
      </c>
      <c r="Q63" s="4">
        <f t="shared" si="21"/>
        <v>12.5</v>
      </c>
      <c r="R63">
        <f t="shared" si="0"/>
        <v>1000000</v>
      </c>
      <c r="S63">
        <f t="shared" si="1"/>
        <v>1094.4808963142355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209.74040077413102</v>
      </c>
      <c r="AC63">
        <f t="shared" si="2"/>
        <v>157.28296333808061</v>
      </c>
      <c r="AE63">
        <f t="shared" si="3"/>
        <v>0</v>
      </c>
      <c r="AF63">
        <f t="shared" si="24"/>
        <v>0</v>
      </c>
      <c r="AG63">
        <f t="shared" si="24"/>
        <v>-1.7963191941922578</v>
      </c>
      <c r="AH63">
        <f t="shared" si="5"/>
        <v>-28685.965439175914</v>
      </c>
      <c r="AI63">
        <f t="shared" si="25"/>
        <v>-28687.761758370107</v>
      </c>
      <c r="AJ63">
        <f t="shared" si="7"/>
        <v>52.457437436050412</v>
      </c>
      <c r="AK63">
        <f t="shared" si="22"/>
        <v>14.681828054189173</v>
      </c>
      <c r="AL63">
        <f t="shared" si="8"/>
        <v>-28620.622492879869</v>
      </c>
      <c r="AN63">
        <f t="shared" si="26"/>
        <v>0</v>
      </c>
      <c r="AO63">
        <f t="shared" si="26"/>
        <v>0</v>
      </c>
      <c r="AP63">
        <f t="shared" si="26"/>
        <v>-3.1403538931021263E-3</v>
      </c>
      <c r="AQ63">
        <f t="shared" si="26"/>
        <v>-50.149262745487064</v>
      </c>
      <c r="AR63">
        <f t="shared" si="26"/>
        <v>-50.152403099380166</v>
      </c>
      <c r="AS63">
        <f t="shared" si="26"/>
        <v>9.1706929596406001E-2</v>
      </c>
      <c r="AT63">
        <f t="shared" si="26"/>
        <v>2.5667006196279783E-2</v>
      </c>
      <c r="AU63">
        <f t="shared" si="23"/>
        <v>-50.035029163587481</v>
      </c>
      <c r="AW63">
        <v>60</v>
      </c>
      <c r="AX63">
        <f>IF(Z63&gt;0, (R63*SUMPRODUCT(K63:$K$98, X63:$X$98)-K63*$AZ$3)/Z63, 0)</f>
        <v>1094.4808963142355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0.18528323299999999</v>
      </c>
      <c r="Q64" s="4">
        <f t="shared" si="21"/>
        <v>12.5</v>
      </c>
      <c r="R64">
        <f t="shared" si="0"/>
        <v>1000000</v>
      </c>
      <c r="S64">
        <f t="shared" si="1"/>
        <v>975.27059615303256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157.28296333808061</v>
      </c>
      <c r="AC64">
        <f t="shared" si="2"/>
        <v>112.78248995618276</v>
      </c>
      <c r="AE64">
        <f t="shared" si="3"/>
        <v>0</v>
      </c>
      <c r="AF64">
        <f t="shared" si="24"/>
        <v>0</v>
      </c>
      <c r="AG64">
        <f t="shared" si="24"/>
        <v>-1.4455281744504389</v>
      </c>
      <c r="AH64">
        <f t="shared" si="5"/>
        <v>-26626.226223991707</v>
      </c>
      <c r="AI64">
        <f t="shared" si="25"/>
        <v>-26627.671752166159</v>
      </c>
      <c r="AJ64">
        <f t="shared" si="7"/>
        <v>44.500473381897848</v>
      </c>
      <c r="AK64">
        <f t="shared" si="22"/>
        <v>11.009807433665644</v>
      </c>
      <c r="AL64">
        <f t="shared" si="8"/>
        <v>-26572.161471350595</v>
      </c>
      <c r="AN64">
        <f t="shared" si="26"/>
        <v>0</v>
      </c>
      <c r="AO64">
        <f t="shared" si="26"/>
        <v>0</v>
      </c>
      <c r="AP64">
        <f t="shared" si="26"/>
        <v>-2.2563352072258991E-3</v>
      </c>
      <c r="AQ64">
        <f t="shared" si="26"/>
        <v>-41.561065862721314</v>
      </c>
      <c r="AR64">
        <f t="shared" si="26"/>
        <v>-41.563322197928542</v>
      </c>
      <c r="AS64">
        <f t="shared" si="26"/>
        <v>6.9461105362382994E-2</v>
      </c>
      <c r="AT64">
        <f t="shared" si="26"/>
        <v>1.7185286718331576E-2</v>
      </c>
      <c r="AU64">
        <f t="shared" si="23"/>
        <v>-41.476675805847826</v>
      </c>
      <c r="AW64">
        <v>61</v>
      </c>
      <c r="AX64">
        <f>IF(Z64&gt;0, (R64*SUMPRODUCT(K64:$K$98, X64:$X$98)-K64*$AZ$3)/Z64, 0)</f>
        <v>975.27059615303256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0.20641411200000001</v>
      </c>
      <c r="Q65" s="4">
        <f t="shared" si="21"/>
        <v>12.5</v>
      </c>
      <c r="R65">
        <f t="shared" si="0"/>
        <v>1000000</v>
      </c>
      <c r="S65">
        <f t="shared" si="1"/>
        <v>841.63161560912397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112.78248995618276</v>
      </c>
      <c r="AC65">
        <f t="shared" si="2"/>
        <v>76.264986025237462</v>
      </c>
      <c r="AE65">
        <f t="shared" si="3"/>
        <v>0</v>
      </c>
      <c r="AF65">
        <f t="shared" si="24"/>
        <v>0</v>
      </c>
      <c r="AG65">
        <f t="shared" si="24"/>
        <v>-1.1326954782057661</v>
      </c>
      <c r="AH65">
        <f t="shared" si="5"/>
        <v>-23870.193160013478</v>
      </c>
      <c r="AI65">
        <f t="shared" si="25"/>
        <v>-23871.325855491683</v>
      </c>
      <c r="AJ65">
        <f t="shared" si="7"/>
        <v>36.517503930945296</v>
      </c>
      <c r="AK65">
        <f t="shared" si="22"/>
        <v>7.8947742969327939</v>
      </c>
      <c r="AL65">
        <f t="shared" si="8"/>
        <v>-23826.913577263804</v>
      </c>
      <c r="AN65">
        <f t="shared" si="26"/>
        <v>0</v>
      </c>
      <c r="AO65">
        <f t="shared" si="26"/>
        <v>0</v>
      </c>
      <c r="AP65">
        <f t="shared" si="26"/>
        <v>-1.5786003812319376E-3</v>
      </c>
      <c r="AQ65">
        <f t="shared" si="26"/>
        <v>-33.267102012419279</v>
      </c>
      <c r="AR65">
        <f t="shared" si="26"/>
        <v>-33.268680612800516</v>
      </c>
      <c r="AS65">
        <f t="shared" si="26"/>
        <v>5.0893242478855308E-2</v>
      </c>
      <c r="AT65">
        <f t="shared" si="26"/>
        <v>1.1002686913361395E-2</v>
      </c>
      <c r="AU65">
        <f t="shared" si="23"/>
        <v>-33.206784683408294</v>
      </c>
      <c r="AW65">
        <v>62</v>
      </c>
      <c r="AX65">
        <f>IF(Z65&gt;0, (R65*SUMPRODUCT(K65:$K$98, X65:$X$98)-K65*$AZ$3)/Z65, 0)</f>
        <v>841.63161560912397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0.22879502199999999</v>
      </c>
      <c r="Q66" s="4">
        <f t="shared" si="21"/>
        <v>12.5</v>
      </c>
      <c r="R66">
        <f t="shared" si="0"/>
        <v>1000000</v>
      </c>
      <c r="S66">
        <f t="shared" si="1"/>
        <v>688.65002408952512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76.264986025237462</v>
      </c>
      <c r="AC66">
        <f t="shared" si="2"/>
        <v>47.501064309046846</v>
      </c>
      <c r="AE66">
        <f t="shared" si="3"/>
        <v>0</v>
      </c>
      <c r="AF66">
        <f t="shared" si="24"/>
        <v>0</v>
      </c>
      <c r="AG66">
        <f t="shared" si="24"/>
        <v>-0.86221343656831972</v>
      </c>
      <c r="AH66">
        <f t="shared" si="5"/>
        <v>-20732.406948431104</v>
      </c>
      <c r="AI66">
        <f t="shared" si="25"/>
        <v>-20733.269161867673</v>
      </c>
      <c r="AJ66">
        <f t="shared" si="7"/>
        <v>28.763921716190616</v>
      </c>
      <c r="AK66">
        <f t="shared" si="22"/>
        <v>5.3385490217666227</v>
      </c>
      <c r="AL66">
        <f t="shared" si="8"/>
        <v>-20699.166691129714</v>
      </c>
      <c r="AN66">
        <f t="shared" si="26"/>
        <v>0</v>
      </c>
      <c r="AO66">
        <f t="shared" si="26"/>
        <v>0</v>
      </c>
      <c r="AP66">
        <f t="shared" si="26"/>
        <v>-1.0728914897021862E-3</v>
      </c>
      <c r="AQ66">
        <f t="shared" si="26"/>
        <v>-25.798279210940681</v>
      </c>
      <c r="AR66">
        <f t="shared" si="26"/>
        <v>-25.799352102430383</v>
      </c>
      <c r="AS66">
        <f t="shared" si="26"/>
        <v>3.5792259214363908E-2</v>
      </c>
      <c r="AT66">
        <f t="shared" si="26"/>
        <v>6.6429999462870731E-3</v>
      </c>
      <c r="AU66">
        <f t="shared" si="23"/>
        <v>-25.756916843269732</v>
      </c>
      <c r="AW66">
        <v>63</v>
      </c>
      <c r="AX66">
        <f>IF(Z66&gt;0, (R66*SUMPRODUCT(K66:$K$98, X66:$X$98)-K66*$AZ$3)/Z66, 0)</f>
        <v>688.65002408952512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0.25248784600000002</v>
      </c>
      <c r="Q67" s="4">
        <f t="shared" si="21"/>
        <v>12.5</v>
      </c>
      <c r="R67">
        <f t="shared" ref="R67:R89" si="27">$C$6</f>
        <v>1000000</v>
      </c>
      <c r="S67">
        <f t="shared" ref="S67:S89" si="28">AX67</f>
        <v>505.65673566612088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47.501064309046846</v>
      </c>
      <c r="AC67">
        <f t="shared" ref="AC67:AC89" si="29">S67*Z67</f>
        <v>25.723481791167451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-0.63589288881124384</v>
      </c>
      <c r="AH67">
        <f t="shared" ref="AH67:AH89" si="32">-X67*R67</f>
        <v>-17415.873071311416</v>
      </c>
      <c r="AI67">
        <f t="shared" ref="AI67:AI89" si="33">SUM(AE67:AH67)</f>
        <v>-17416.508964200228</v>
      </c>
      <c r="AJ67">
        <f t="shared" ref="AJ67:AJ89" si="34">AB67-AC67</f>
        <v>21.777582517879395</v>
      </c>
      <c r="AK67">
        <f t="shared" si="22"/>
        <v>3.3250745016332797</v>
      </c>
      <c r="AL67">
        <f t="shared" ref="AL67:AL89" si="35">SUM(AI67:AK67)</f>
        <v>-17391.406307180714</v>
      </c>
      <c r="AN67">
        <f t="shared" ref="AN67:AT89" si="36">AE67*$K67</f>
        <v>0</v>
      </c>
      <c r="AO67">
        <f t="shared" si="36"/>
        <v>0</v>
      </c>
      <c r="AP67">
        <f t="shared" si="36"/>
        <v>-7.0649152998082871E-4</v>
      </c>
      <c r="AQ67">
        <f t="shared" si="36"/>
        <v>-19.34943294475973</v>
      </c>
      <c r="AR67">
        <f t="shared" si="36"/>
        <v>-19.350139436289709</v>
      </c>
      <c r="AS67">
        <f t="shared" si="36"/>
        <v>2.4195391807420245E-2</v>
      </c>
      <c r="AT67">
        <f t="shared" si="36"/>
        <v>3.6942337511442856E-3</v>
      </c>
      <c r="AU67">
        <f t="shared" si="23"/>
        <v>-19.322249810731144</v>
      </c>
      <c r="AW67">
        <v>64</v>
      </c>
      <c r="AX67">
        <f>IF(Z67&gt;0, (R67*SUMPRODUCT(K67:$K$98, X67:$X$98)-K67*$AZ$3)/Z67, 0)</f>
        <v>505.65673566612088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0.27661797300000002</v>
      </c>
      <c r="Q68" s="4">
        <f t="shared" si="21"/>
        <v>12.5</v>
      </c>
      <c r="R68">
        <f t="shared" si="27"/>
        <v>1000000</v>
      </c>
      <c r="S68">
        <f t="shared" si="28"/>
        <v>274.55901542606915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25.723481791167451</v>
      </c>
      <c r="AC68">
        <f t="shared" si="29"/>
        <v>9.9639566080696031</v>
      </c>
      <c r="AE68">
        <f t="shared" si="30"/>
        <v>0</v>
      </c>
      <c r="AF68">
        <f t="shared" si="31"/>
        <v>0</v>
      </c>
      <c r="AG68">
        <f t="shared" si="31"/>
        <v>-0.45363455797505076</v>
      </c>
      <c r="AH68">
        <f t="shared" si="32"/>
        <v>-14071.952155846453</v>
      </c>
      <c r="AI68">
        <f t="shared" si="33"/>
        <v>-14072.405790404428</v>
      </c>
      <c r="AJ68">
        <f t="shared" si="34"/>
        <v>15.759525183097848</v>
      </c>
      <c r="AK68">
        <f t="shared" si="22"/>
        <v>1.8006437253817218</v>
      </c>
      <c r="AL68">
        <f t="shared" si="35"/>
        <v>-14054.845621495948</v>
      </c>
      <c r="AN68">
        <f t="shared" si="36"/>
        <v>0</v>
      </c>
      <c r="AO68">
        <f t="shared" si="36"/>
        <v>0</v>
      </c>
      <c r="AP68">
        <f t="shared" si="36"/>
        <v>-4.499985354607632E-4</v>
      </c>
      <c r="AQ68">
        <f t="shared" si="36"/>
        <v>-13.959161068926111</v>
      </c>
      <c r="AR68">
        <f t="shared" si="36"/>
        <v>-13.959611067461571</v>
      </c>
      <c r="AS68">
        <f t="shared" si="36"/>
        <v>1.5633207671848236E-2</v>
      </c>
      <c r="AT68">
        <f t="shared" si="36"/>
        <v>1.7862110041293462E-3</v>
      </c>
      <c r="AU68">
        <f t="shared" si="23"/>
        <v>-13.942191648785593</v>
      </c>
      <c r="AW68">
        <v>65</v>
      </c>
      <c r="AX68">
        <f>IF(Z68&gt;0, (R68*SUMPRODUCT(K68:$K$98, X68:$X$98)-K68*$AZ$3)/Z68, 0)</f>
        <v>274.55901542606915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0.30183517399999998</v>
      </c>
      <c r="Q69" s="4">
        <f t="shared" ref="Q69:Q89" si="48">$C$8</f>
        <v>12.5</v>
      </c>
      <c r="R69">
        <f t="shared" si="27"/>
        <v>1000000</v>
      </c>
      <c r="S69">
        <f t="shared" si="28"/>
        <v>-31.630047108091922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9.9639566080696031</v>
      </c>
      <c r="AC69">
        <f t="shared" si="29"/>
        <v>-0.78992967365837075</v>
      </c>
      <c r="AE69">
        <f t="shared" si="30"/>
        <v>0</v>
      </c>
      <c r="AF69">
        <f t="shared" si="31"/>
        <v>0</v>
      </c>
      <c r="AG69">
        <f t="shared" si="31"/>
        <v>-0.31217534665648777</v>
      </c>
      <c r="AH69">
        <f t="shared" si="32"/>
        <v>-10953.829259105003</v>
      </c>
      <c r="AI69">
        <f t="shared" si="33"/>
        <v>-10954.14143445166</v>
      </c>
      <c r="AJ69">
        <f t="shared" si="34"/>
        <v>10.753886281727974</v>
      </c>
      <c r="AK69">
        <f t="shared" si="22"/>
        <v>0.69747696256487224</v>
      </c>
      <c r="AL69">
        <f t="shared" si="35"/>
        <v>-10942.690071207368</v>
      </c>
      <c r="AN69">
        <f t="shared" si="36"/>
        <v>0</v>
      </c>
      <c r="AO69">
        <f t="shared" si="36"/>
        <v>0</v>
      </c>
      <c r="AP69">
        <f t="shared" si="36"/>
        <v>-2.7649389629965266E-4</v>
      </c>
      <c r="AQ69">
        <f t="shared" si="36"/>
        <v>-9.7018133036103311</v>
      </c>
      <c r="AR69">
        <f t="shared" si="36"/>
        <v>-9.7020897975066305</v>
      </c>
      <c r="AS69">
        <f t="shared" si="36"/>
        <v>9.5247236857246478E-3</v>
      </c>
      <c r="AT69">
        <f t="shared" si="36"/>
        <v>6.177557741964011E-4</v>
      </c>
      <c r="AU69">
        <f t="shared" si="23"/>
        <v>-9.6919473180467097</v>
      </c>
      <c r="AW69">
        <v>66</v>
      </c>
      <c r="AX69">
        <f>IF(Z69&gt;0, (R69*SUMPRODUCT(K69:$K$98, X69:$X$98)-K69*$AZ$3)/Z69, 0)</f>
        <v>-31.630047108091922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0.327222552</v>
      </c>
      <c r="Q70" s="4">
        <f t="shared" si="48"/>
        <v>12.5</v>
      </c>
      <c r="R70">
        <f t="shared" si="27"/>
        <v>1000000</v>
      </c>
      <c r="S70">
        <f t="shared" si="28"/>
        <v>-460.95867488973965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-0.78992967365837075</v>
      </c>
      <c r="AC70">
        <f t="shared" si="29"/>
        <v>-7.6298904886989618</v>
      </c>
      <c r="AE70">
        <f t="shared" si="30"/>
        <v>0</v>
      </c>
      <c r="AF70">
        <f t="shared" si="31"/>
        <v>0</v>
      </c>
      <c r="AG70">
        <f t="shared" si="31"/>
        <v>-0.20690277958550232</v>
      </c>
      <c r="AH70">
        <f t="shared" si="32"/>
        <v>-8172.0650883536464</v>
      </c>
      <c r="AI70">
        <f t="shared" si="33"/>
        <v>-8172.2719911332315</v>
      </c>
      <c r="AJ70">
        <f t="shared" si="34"/>
        <v>6.8399608150405911</v>
      </c>
      <c r="AK70">
        <f t="shared" si="22"/>
        <v>-5.5295077156085955E-2</v>
      </c>
      <c r="AL70">
        <f t="shared" si="35"/>
        <v>-8165.4873253953474</v>
      </c>
      <c r="AN70">
        <f t="shared" si="36"/>
        <v>0</v>
      </c>
      <c r="AO70">
        <f t="shared" si="36"/>
        <v>0</v>
      </c>
      <c r="AP70">
        <f t="shared" si="36"/>
        <v>-1.6361957051523252E-4</v>
      </c>
      <c r="AQ70">
        <f t="shared" si="36"/>
        <v>-6.4625027399711197</v>
      </c>
      <c r="AR70">
        <f t="shared" si="36"/>
        <v>-6.4626663595416343</v>
      </c>
      <c r="AS70">
        <f t="shared" si="36"/>
        <v>5.4090691924971136E-3</v>
      </c>
      <c r="AT70">
        <f t="shared" si="36"/>
        <v>-4.3727574825289476E-5</v>
      </c>
      <c r="AU70">
        <f t="shared" si="23"/>
        <v>-6.4573010179239629</v>
      </c>
      <c r="AW70">
        <v>67</v>
      </c>
      <c r="AX70">
        <f>IF(Z70&gt;0, (R70*SUMPRODUCT(K70:$K$98, X70:$X$98)-K70*$AZ$3)/Z70, 0)</f>
        <v>-460.95867488973965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0.35219428400000002</v>
      </c>
      <c r="Q71" s="4">
        <f t="shared" si="48"/>
        <v>12.5</v>
      </c>
      <c r="R71">
        <f t="shared" si="27"/>
        <v>1000000</v>
      </c>
      <c r="S71">
        <f t="shared" si="28"/>
        <v>-1092.8347335129297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-7.6298904886989618</v>
      </c>
      <c r="AC71">
        <f t="shared" si="29"/>
        <v>-11.5371677924471</v>
      </c>
      <c r="AE71">
        <f t="shared" si="30"/>
        <v>0</v>
      </c>
      <c r="AF71">
        <f t="shared" si="31"/>
        <v>0</v>
      </c>
      <c r="AG71">
        <f t="shared" si="31"/>
        <v>-0.1319637754759215</v>
      </c>
      <c r="AH71">
        <f t="shared" si="32"/>
        <v>-5829.5981050980645</v>
      </c>
      <c r="AI71">
        <f t="shared" si="33"/>
        <v>-5829.7300688735404</v>
      </c>
      <c r="AJ71">
        <f t="shared" si="34"/>
        <v>3.9072773037481383</v>
      </c>
      <c r="AK71">
        <f t="shared" si="22"/>
        <v>-0.53409233420892732</v>
      </c>
      <c r="AL71">
        <f t="shared" si="35"/>
        <v>-5826.3568839040017</v>
      </c>
      <c r="AN71">
        <f t="shared" si="36"/>
        <v>0</v>
      </c>
      <c r="AO71">
        <f t="shared" si="36"/>
        <v>0</v>
      </c>
      <c r="AP71">
        <f t="shared" si="36"/>
        <v>-9.3176336896500338E-5</v>
      </c>
      <c r="AQ71">
        <f t="shared" si="36"/>
        <v>-4.1161341061428445</v>
      </c>
      <c r="AR71">
        <f t="shared" si="36"/>
        <v>-4.1162272824797412</v>
      </c>
      <c r="AS71">
        <f t="shared" si="36"/>
        <v>2.7588312405362673E-3</v>
      </c>
      <c r="AT71">
        <f t="shared" si="36"/>
        <v>-3.7710930205364949E-4</v>
      </c>
      <c r="AU71">
        <f t="shared" si="23"/>
        <v>-4.1138455605412592</v>
      </c>
      <c r="AW71">
        <v>68</v>
      </c>
      <c r="AX71">
        <f>IF(Z71&gt;0, (R71*SUMPRODUCT(K71:$K$98, X71:$X$98)-K71*$AZ$3)/Z71, 0)</f>
        <v>-1092.8347335129297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0.377763185</v>
      </c>
      <c r="Q72" s="4">
        <f t="shared" si="48"/>
        <v>12.5</v>
      </c>
      <c r="R72">
        <f t="shared" si="27"/>
        <v>1000000</v>
      </c>
      <c r="S72">
        <f t="shared" si="28"/>
        <v>-2068.842150936006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-11.5371677924471</v>
      </c>
      <c r="AC72">
        <f t="shared" si="29"/>
        <v>-13.371850616247995</v>
      </c>
      <c r="AE72">
        <f t="shared" si="30"/>
        <v>0</v>
      </c>
      <c r="AF72">
        <f t="shared" si="31"/>
        <v>0</v>
      </c>
      <c r="AG72">
        <f t="shared" si="31"/>
        <v>-8.0793081592753294E-2</v>
      </c>
      <c r="AH72">
        <f t="shared" si="32"/>
        <v>-3988.0844902727194</v>
      </c>
      <c r="AI72">
        <f t="shared" si="33"/>
        <v>-3988.1652833543121</v>
      </c>
      <c r="AJ72">
        <f t="shared" si="34"/>
        <v>1.834682823800895</v>
      </c>
      <c r="AK72">
        <f t="shared" ref="AK72:AK89" si="49">G72*SUM(AB72:AB72, AE72:AF72)</f>
        <v>-0.80760174547129704</v>
      </c>
      <c r="AL72">
        <f t="shared" si="35"/>
        <v>-3987.1382022759826</v>
      </c>
      <c r="AN72">
        <f t="shared" si="36"/>
        <v>0</v>
      </c>
      <c r="AO72">
        <f t="shared" si="36"/>
        <v>0</v>
      </c>
      <c r="AP72">
        <f t="shared" si="36"/>
        <v>-5.0933914049000316E-5</v>
      </c>
      <c r="AQ72">
        <f t="shared" si="36"/>
        <v>-2.5141849851896412</v>
      </c>
      <c r="AR72">
        <f t="shared" si="36"/>
        <v>-2.5142359191036903</v>
      </c>
      <c r="AS72">
        <f t="shared" si="36"/>
        <v>1.1566284564523124E-3</v>
      </c>
      <c r="AT72">
        <f t="shared" si="36"/>
        <v>-5.091316865099895E-4</v>
      </c>
      <c r="AU72">
        <f t="shared" si="23"/>
        <v>-2.5135884223337479</v>
      </c>
      <c r="AW72">
        <v>69</v>
      </c>
      <c r="AX72">
        <f>IF(Z72&gt;0, (R72*SUMPRODUCT(K72:$K$98, X72:$X$98)-K72*$AZ$3)/Z72, 0)</f>
        <v>-2068.842150936006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0.40377970400000002</v>
      </c>
      <c r="Q73" s="4">
        <f t="shared" si="48"/>
        <v>12.5</v>
      </c>
      <c r="R73">
        <f t="shared" si="27"/>
        <v>1000000</v>
      </c>
      <c r="S73">
        <f t="shared" si="28"/>
        <v>-3655.0574298928937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-13.371850616247995</v>
      </c>
      <c r="AC73">
        <f t="shared" si="29"/>
        <v>-13.849025527918045</v>
      </c>
      <c r="AE73">
        <f t="shared" si="30"/>
        <v>0</v>
      </c>
      <c r="AF73">
        <f t="shared" si="31"/>
        <v>0</v>
      </c>
      <c r="AG73">
        <f t="shared" si="31"/>
        <v>-4.7362544206055984E-2</v>
      </c>
      <c r="AH73">
        <f t="shared" si="32"/>
        <v>-2609.8085256615818</v>
      </c>
      <c r="AI73">
        <f t="shared" si="33"/>
        <v>-2609.8558882057878</v>
      </c>
      <c r="AJ73">
        <f t="shared" si="34"/>
        <v>0.47717491167004944</v>
      </c>
      <c r="AK73">
        <f t="shared" si="49"/>
        <v>-0.93602954313735975</v>
      </c>
      <c r="AL73">
        <f t="shared" si="35"/>
        <v>-2610.3147428372554</v>
      </c>
      <c r="AN73">
        <f t="shared" si="36"/>
        <v>0</v>
      </c>
      <c r="AO73">
        <f t="shared" si="36"/>
        <v>0</v>
      </c>
      <c r="AP73">
        <f t="shared" si="36"/>
        <v>-2.6659369794860284E-5</v>
      </c>
      <c r="AQ73">
        <f t="shared" si="36"/>
        <v>-1.4690057670190562</v>
      </c>
      <c r="AR73">
        <f t="shared" si="36"/>
        <v>-1.469032426388851</v>
      </c>
      <c r="AS73">
        <f t="shared" si="36"/>
        <v>2.6859161897419887E-4</v>
      </c>
      <c r="AT73">
        <f t="shared" si="36"/>
        <v>-5.2687114148361729E-4</v>
      </c>
      <c r="AU73">
        <f t="shared" si="23"/>
        <v>-1.4692907059113605</v>
      </c>
      <c r="AW73">
        <v>70</v>
      </c>
      <c r="AX73">
        <f>IF(Z73&gt;0, (R73*SUMPRODUCT(K73:$K$98, X73:$X$98)-K73*$AZ$3)/Z73, 0)</f>
        <v>-3655.0574298928937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0.43007572599999999</v>
      </c>
      <c r="Q74" s="4">
        <f t="shared" si="48"/>
        <v>12.5</v>
      </c>
      <c r="R74">
        <f t="shared" si="27"/>
        <v>1000000</v>
      </c>
      <c r="S74">
        <f t="shared" si="28"/>
        <v>-6362.9139734307873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-13.849025527918045</v>
      </c>
      <c r="AC74">
        <f t="shared" si="29"/>
        <v>-13.499272300723174</v>
      </c>
      <c r="AE74">
        <f t="shared" si="30"/>
        <v>0</v>
      </c>
      <c r="AF74">
        <f t="shared" si="31"/>
        <v>0</v>
      </c>
      <c r="AG74">
        <f t="shared" si="31"/>
        <v>-2.6519438179368804E-2</v>
      </c>
      <c r="AH74">
        <f t="shared" si="32"/>
        <v>-1629.5584467701296</v>
      </c>
      <c r="AI74">
        <f t="shared" si="33"/>
        <v>-1629.584966208309</v>
      </c>
      <c r="AJ74">
        <f t="shared" si="34"/>
        <v>-0.34975322719487068</v>
      </c>
      <c r="AK74">
        <f t="shared" si="49"/>
        <v>-0.96943178695426324</v>
      </c>
      <c r="AL74">
        <f t="shared" si="35"/>
        <v>-1630.9041512224583</v>
      </c>
      <c r="AN74">
        <f t="shared" si="36"/>
        <v>0</v>
      </c>
      <c r="AO74">
        <f t="shared" si="36"/>
        <v>0</v>
      </c>
      <c r="AP74">
        <f t="shared" si="36"/>
        <v>-1.3327882390789886E-5</v>
      </c>
      <c r="AQ74">
        <f t="shared" si="36"/>
        <v>-0.81896770137335761</v>
      </c>
      <c r="AR74">
        <f t="shared" si="36"/>
        <v>-0.81898102925574845</v>
      </c>
      <c r="AS74">
        <f t="shared" si="36"/>
        <v>-1.7577558944966307E-4</v>
      </c>
      <c r="AT74">
        <f t="shared" si="36"/>
        <v>-4.8720763822483141E-4</v>
      </c>
      <c r="AU74">
        <f t="shared" si="23"/>
        <v>-0.819644012483423</v>
      </c>
      <c r="AW74">
        <v>71</v>
      </c>
      <c r="AX74">
        <f>IF(Z74&gt;0, (R74*SUMPRODUCT(K74:$K$98, X74:$X$98)-K74*$AZ$3)/Z74, 0)</f>
        <v>-6362.9139734307873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0.45648519999999998</v>
      </c>
      <c r="Q75" s="4">
        <f t="shared" si="48"/>
        <v>12.5</v>
      </c>
      <c r="R75">
        <f t="shared" si="27"/>
        <v>1000000</v>
      </c>
      <c r="S75">
        <f t="shared" si="28"/>
        <v>-11215.267164082494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-13.499272300723174</v>
      </c>
      <c r="AC75">
        <f t="shared" si="29"/>
        <v>-12.694348042976957</v>
      </c>
      <c r="AE75">
        <f t="shared" si="30"/>
        <v>0</v>
      </c>
      <c r="AF75">
        <f t="shared" si="31"/>
        <v>0</v>
      </c>
      <c r="AG75">
        <f t="shared" si="31"/>
        <v>-1.4148512756378311E-2</v>
      </c>
      <c r="AH75">
        <f t="shared" si="32"/>
        <v>-968.45848329574426</v>
      </c>
      <c r="AI75">
        <f t="shared" si="33"/>
        <v>-968.47263180850064</v>
      </c>
      <c r="AJ75">
        <f t="shared" si="34"/>
        <v>-0.80492425774621701</v>
      </c>
      <c r="AK75">
        <f t="shared" si="49"/>
        <v>-0.94494906105062226</v>
      </c>
      <c r="AL75">
        <f t="shared" si="35"/>
        <v>-970.22250512729738</v>
      </c>
      <c r="AN75">
        <f t="shared" si="36"/>
        <v>0</v>
      </c>
      <c r="AO75">
        <f t="shared" si="36"/>
        <v>0</v>
      </c>
      <c r="AP75">
        <f t="shared" si="36"/>
        <v>-6.3487700965587385E-6</v>
      </c>
      <c r="AQ75">
        <f t="shared" si="36"/>
        <v>-0.43457007562401417</v>
      </c>
      <c r="AR75">
        <f t="shared" si="36"/>
        <v>-0.43457642439411076</v>
      </c>
      <c r="AS75">
        <f t="shared" si="36"/>
        <v>-3.6118842634326703E-4</v>
      </c>
      <c r="AT75">
        <f t="shared" si="36"/>
        <v>-4.2402084550299547E-4</v>
      </c>
      <c r="AU75">
        <f t="shared" si="23"/>
        <v>-0.43536163366595698</v>
      </c>
      <c r="AW75">
        <v>72</v>
      </c>
      <c r="AX75">
        <f>IF(Z75&gt;0, (R75*SUMPRODUCT(K75:$K$98, X75:$X$98)-K75*$AZ$3)/Z75, 0)</f>
        <v>-11215.267164082494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0.483034941</v>
      </c>
      <c r="Q76" s="4">
        <f t="shared" si="48"/>
        <v>12.5</v>
      </c>
      <c r="R76">
        <f t="shared" si="27"/>
        <v>1000000</v>
      </c>
      <c r="S76">
        <f t="shared" si="28"/>
        <v>-20352.951377938647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-12.694348042976957</v>
      </c>
      <c r="AC76">
        <f t="shared" si="29"/>
        <v>-11.67901458367278</v>
      </c>
      <c r="AE76">
        <f t="shared" si="30"/>
        <v>0</v>
      </c>
      <c r="AF76">
        <f t="shared" si="31"/>
        <v>0</v>
      </c>
      <c r="AG76">
        <f t="shared" si="31"/>
        <v>-7.1728016042995829E-3</v>
      </c>
      <c r="AH76">
        <f t="shared" si="32"/>
        <v>-546.73808196119558</v>
      </c>
      <c r="AI76">
        <f t="shared" si="33"/>
        <v>-546.74525476279985</v>
      </c>
      <c r="AJ76">
        <f t="shared" si="34"/>
        <v>-1.015333459304177</v>
      </c>
      <c r="AK76">
        <f t="shared" si="49"/>
        <v>-0.88860436300838708</v>
      </c>
      <c r="AL76">
        <f t="shared" si="35"/>
        <v>-548.64919258511247</v>
      </c>
      <c r="AN76">
        <f t="shared" si="36"/>
        <v>0</v>
      </c>
      <c r="AO76">
        <f t="shared" si="36"/>
        <v>0</v>
      </c>
      <c r="AP76">
        <f t="shared" si="36"/>
        <v>-2.8737541130172644E-6</v>
      </c>
      <c r="AQ76">
        <f t="shared" si="36"/>
        <v>-0.21904841350098675</v>
      </c>
      <c r="AR76">
        <f t="shared" si="36"/>
        <v>-0.21905128725509976</v>
      </c>
      <c r="AS76">
        <f t="shared" si="36"/>
        <v>-4.0678926669467645E-4</v>
      </c>
      <c r="AT76">
        <f t="shared" si="36"/>
        <v>-3.5601576398122035E-4</v>
      </c>
      <c r="AU76">
        <f t="shared" si="23"/>
        <v>-0.21981409228577567</v>
      </c>
      <c r="AW76">
        <v>73</v>
      </c>
      <c r="AX76">
        <f>IF(Z76&gt;0, (R76*SUMPRODUCT(K76:$K$98, X76:$X$98)-K76*$AZ$3)/Z76, 0)</f>
        <v>-20352.951377938647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0.509773425</v>
      </c>
      <c r="Q77" s="4">
        <f t="shared" si="48"/>
        <v>12.5</v>
      </c>
      <c r="R77">
        <f t="shared" si="27"/>
        <v>1000000</v>
      </c>
      <c r="S77">
        <f t="shared" si="28"/>
        <v>-38479.064262384927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-11.67901458367278</v>
      </c>
      <c r="AC77">
        <f t="shared" si="29"/>
        <v>-10.603506269559309</v>
      </c>
      <c r="AE77">
        <f t="shared" si="30"/>
        <v>0</v>
      </c>
      <c r="AF77">
        <f t="shared" si="31"/>
        <v>0</v>
      </c>
      <c r="AG77">
        <f t="shared" si="31"/>
        <v>-3.444569947587294E-3</v>
      </c>
      <c r="AH77">
        <f t="shared" si="32"/>
        <v>-292.52029125354346</v>
      </c>
      <c r="AI77">
        <f t="shared" si="33"/>
        <v>-292.52373582349105</v>
      </c>
      <c r="AJ77">
        <f t="shared" si="34"/>
        <v>-1.0755083141134705</v>
      </c>
      <c r="AK77">
        <f t="shared" si="49"/>
        <v>-0.81753102085709473</v>
      </c>
      <c r="AL77">
        <f t="shared" si="35"/>
        <v>-294.41677515846158</v>
      </c>
      <c r="AN77">
        <f t="shared" si="36"/>
        <v>0</v>
      </c>
      <c r="AO77">
        <f t="shared" si="36"/>
        <v>0</v>
      </c>
      <c r="AP77">
        <f t="shared" si="36"/>
        <v>-1.2321902634700391E-6</v>
      </c>
      <c r="AQ77">
        <f t="shared" si="36"/>
        <v>-0.10464024834290343</v>
      </c>
      <c r="AR77">
        <f t="shared" si="36"/>
        <v>-0.10464148053316691</v>
      </c>
      <c r="AS77">
        <f t="shared" si="36"/>
        <v>-3.8473042878979313E-4</v>
      </c>
      <c r="AT77">
        <f t="shared" si="36"/>
        <v>-2.9244688867195799E-4</v>
      </c>
      <c r="AU77">
        <f t="shared" si="23"/>
        <v>-0.10531865785062863</v>
      </c>
      <c r="AW77">
        <v>74</v>
      </c>
      <c r="AX77">
        <f>IF(Z77&gt;0, (R77*SUMPRODUCT(K77:$K$98, X77:$X$98)-K77*$AZ$3)/Z77, 0)</f>
        <v>-38479.064262384927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0.53654903799999998</v>
      </c>
      <c r="Q78" s="4">
        <f t="shared" si="48"/>
        <v>12.5</v>
      </c>
      <c r="R78">
        <f t="shared" si="27"/>
        <v>1000000</v>
      </c>
      <c r="S78">
        <f t="shared" si="28"/>
        <v>-76445.562466215022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-10.603506269559309</v>
      </c>
      <c r="AC78">
        <f t="shared" si="29"/>
        <v>-9.5522922968178765</v>
      </c>
      <c r="AE78">
        <f t="shared" si="30"/>
        <v>0</v>
      </c>
      <c r="AF78">
        <f t="shared" si="31"/>
        <v>0</v>
      </c>
      <c r="AG78">
        <f t="shared" si="31"/>
        <v>-1.5619435564097482E-3</v>
      </c>
      <c r="AH78">
        <f t="shared" si="32"/>
        <v>-147.85445533613384</v>
      </c>
      <c r="AI78">
        <f t="shared" si="33"/>
        <v>-147.85601727969024</v>
      </c>
      <c r="AJ78">
        <f t="shared" si="34"/>
        <v>-1.0512139727414329</v>
      </c>
      <c r="AK78">
        <f t="shared" si="49"/>
        <v>-0.74224543886915173</v>
      </c>
      <c r="AL78">
        <f t="shared" si="35"/>
        <v>-149.64947669130083</v>
      </c>
      <c r="AN78">
        <f t="shared" si="36"/>
        <v>0</v>
      </c>
      <c r="AO78">
        <f t="shared" si="36"/>
        <v>0</v>
      </c>
      <c r="AP78">
        <f t="shared" si="36"/>
        <v>-4.9887308958707388E-7</v>
      </c>
      <c r="AQ78">
        <f t="shared" si="36"/>
        <v>-4.7223607178415429E-2</v>
      </c>
      <c r="AR78">
        <f t="shared" si="36"/>
        <v>-4.722410605150501E-2</v>
      </c>
      <c r="AS78">
        <f t="shared" si="36"/>
        <v>-3.3574988049123064E-4</v>
      </c>
      <c r="AT78">
        <f t="shared" si="36"/>
        <v>-2.3706764165774328E-4</v>
      </c>
      <c r="AU78">
        <f t="shared" si="23"/>
        <v>-4.779692357365399E-2</v>
      </c>
      <c r="AW78">
        <v>75</v>
      </c>
      <c r="AX78">
        <f>IF(Z78&gt;0, (R78*SUMPRODUCT(K78:$K$98, X78:$X$98)-K78*$AZ$3)/Z78, 0)</f>
        <v>-76445.562466215022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0.56320604299999999</v>
      </c>
      <c r="Q79" s="4">
        <f t="shared" si="48"/>
        <v>12.5</v>
      </c>
      <c r="R79">
        <f t="shared" si="27"/>
        <v>1000000</v>
      </c>
      <c r="S79">
        <f t="shared" si="28"/>
        <v>-160649.98570145492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-9.5522922968178765</v>
      </c>
      <c r="AC79">
        <f t="shared" si="29"/>
        <v>-8.5675032065995627</v>
      </c>
      <c r="AE79">
        <f t="shared" si="30"/>
        <v>0</v>
      </c>
      <c r="AF79">
        <f t="shared" si="31"/>
        <v>0</v>
      </c>
      <c r="AG79">
        <f t="shared" si="31"/>
        <v>-6.6662807105076916E-4</v>
      </c>
      <c r="AH79">
        <f t="shared" si="32"/>
        <v>-70.37568398359052</v>
      </c>
      <c r="AI79">
        <f t="shared" si="33"/>
        <v>-70.376350611661564</v>
      </c>
      <c r="AJ79">
        <f t="shared" si="34"/>
        <v>-0.98478909021831385</v>
      </c>
      <c r="AK79">
        <f t="shared" si="49"/>
        <v>-0.66866046077725139</v>
      </c>
      <c r="AL79">
        <f t="shared" si="35"/>
        <v>-72.029800162657125</v>
      </c>
      <c r="AN79">
        <f t="shared" si="36"/>
        <v>0</v>
      </c>
      <c r="AO79">
        <f t="shared" si="36"/>
        <v>0</v>
      </c>
      <c r="AP79">
        <f t="shared" si="36"/>
        <v>-1.9010358923721675E-7</v>
      </c>
      <c r="AQ79">
        <f t="shared" si="36"/>
        <v>-2.0069167053251454E-2</v>
      </c>
      <c r="AR79">
        <f t="shared" si="36"/>
        <v>-2.0069357156840689E-2</v>
      </c>
      <c r="AS79">
        <f t="shared" si="36"/>
        <v>-2.8083416948983687E-4</v>
      </c>
      <c r="AT79">
        <f t="shared" si="36"/>
        <v>-1.9068316966371171E-4</v>
      </c>
      <c r="AU79">
        <f t="shared" si="23"/>
        <v>-2.0540874495994236E-2</v>
      </c>
      <c r="AW79">
        <v>76</v>
      </c>
      <c r="AX79">
        <f>IF(Z79&gt;0, (R79*SUMPRODUCT(K79:$K$98, X79:$X$98)-K79*$AZ$3)/Z79, 0)</f>
        <v>-160649.98570145492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0.59415461300000005</v>
      </c>
      <c r="Q80" s="4">
        <f t="shared" si="48"/>
        <v>12.5</v>
      </c>
      <c r="R80">
        <f t="shared" si="27"/>
        <v>1000000</v>
      </c>
      <c r="S80">
        <f t="shared" si="28"/>
        <v>-363142.556478179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-8.5675032065995627</v>
      </c>
      <c r="AC80">
        <f t="shared" si="29"/>
        <v>-7.6661324652628755</v>
      </c>
      <c r="AE80">
        <f t="shared" si="30"/>
        <v>0</v>
      </c>
      <c r="AF80">
        <f t="shared" si="31"/>
        <v>0</v>
      </c>
      <c r="AG80">
        <f t="shared" si="31"/>
        <v>-2.6388164677015516E-4</v>
      </c>
      <c r="AH80">
        <f t="shared" si="32"/>
        <v>-31.686411485608506</v>
      </c>
      <c r="AI80">
        <f t="shared" si="33"/>
        <v>-31.686675367255276</v>
      </c>
      <c r="AJ80">
        <f t="shared" si="34"/>
        <v>-0.90137074133668715</v>
      </c>
      <c r="AK80">
        <f t="shared" si="49"/>
        <v>-0.59972522446196941</v>
      </c>
      <c r="AL80">
        <f t="shared" si="35"/>
        <v>-33.187771333053931</v>
      </c>
      <c r="AN80">
        <f t="shared" si="36"/>
        <v>0</v>
      </c>
      <c r="AO80">
        <f t="shared" si="36"/>
        <v>0</v>
      </c>
      <c r="AP80">
        <f t="shared" si="36"/>
        <v>-6.7188954331870605E-8</v>
      </c>
      <c r="AQ80">
        <f t="shared" si="36"/>
        <v>-8.0679231780821058E-3</v>
      </c>
      <c r="AR80">
        <f t="shared" si="36"/>
        <v>-8.0679903670364383E-3</v>
      </c>
      <c r="AS80">
        <f t="shared" si="36"/>
        <v>-2.2950500088589169E-4</v>
      </c>
      <c r="AT80">
        <f t="shared" si="36"/>
        <v>-1.5270069446377061E-4</v>
      </c>
      <c r="AU80">
        <f t="shared" si="23"/>
        <v>-8.4501960623860999E-3</v>
      </c>
      <c r="AW80">
        <v>77</v>
      </c>
      <c r="AX80">
        <f>IF(Z80&gt;0, (R80*SUMPRODUCT(K80:$K$98, X80:$X$98)-K80*$AZ$3)/Z80, 0)</f>
        <v>-363142.556478179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0.62493506799999998</v>
      </c>
      <c r="Q81" s="4">
        <f t="shared" si="48"/>
        <v>12.5</v>
      </c>
      <c r="R81">
        <f t="shared" si="27"/>
        <v>1000000</v>
      </c>
      <c r="S81">
        <f t="shared" si="28"/>
        <v>-889028.11787461862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-7.6661324652628755</v>
      </c>
      <c r="AC81">
        <f t="shared" si="29"/>
        <v>-6.851486184521371</v>
      </c>
      <c r="AE81">
        <f t="shared" si="30"/>
        <v>0</v>
      </c>
      <c r="AF81">
        <f t="shared" si="31"/>
        <v>0</v>
      </c>
      <c r="AG81">
        <f t="shared" si="31"/>
        <v>-9.6333935434194691E-5</v>
      </c>
      <c r="AH81">
        <f t="shared" si="32"/>
        <v>-13.192711589460711</v>
      </c>
      <c r="AI81">
        <f t="shared" si="33"/>
        <v>-13.192807923396145</v>
      </c>
      <c r="AJ81">
        <f t="shared" si="34"/>
        <v>-0.81464628074150447</v>
      </c>
      <c r="AK81">
        <f t="shared" si="49"/>
        <v>-0.53662927256840132</v>
      </c>
      <c r="AL81">
        <f t="shared" si="35"/>
        <v>-14.544083476706051</v>
      </c>
      <c r="AN81">
        <f t="shared" si="36"/>
        <v>0</v>
      </c>
      <c r="AO81">
        <f t="shared" si="36"/>
        <v>0</v>
      </c>
      <c r="AP81">
        <f t="shared" si="36"/>
        <v>-2.1900295575281642E-8</v>
      </c>
      <c r="AQ81">
        <f t="shared" si="36"/>
        <v>-2.9991952674454599E-3</v>
      </c>
      <c r="AR81">
        <f t="shared" si="36"/>
        <v>-2.9992171677410357E-3</v>
      </c>
      <c r="AS81">
        <f t="shared" si="36"/>
        <v>-1.8519947573126944E-4</v>
      </c>
      <c r="AT81">
        <f t="shared" si="36"/>
        <v>-1.2199584321585554E-4</v>
      </c>
      <c r="AU81">
        <f t="shared" si="23"/>
        <v>-3.3064124866881606E-3</v>
      </c>
      <c r="AW81">
        <v>78</v>
      </c>
      <c r="AX81">
        <f>IF(Z81&gt;0, (R81*SUMPRODUCT(K81:$K$98, X81:$X$98)-K81*$AZ$3)/Z81, 0)</f>
        <v>-889028.11787461862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0.65550924799999999</v>
      </c>
      <c r="Q82" s="4">
        <f t="shared" si="48"/>
        <v>12.5</v>
      </c>
      <c r="R82">
        <f t="shared" si="27"/>
        <v>1000000</v>
      </c>
      <c r="S82">
        <f t="shared" si="28"/>
        <v>-2374063.2141065332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-6.851486184521371</v>
      </c>
      <c r="AC82">
        <f t="shared" si="29"/>
        <v>-6.1199191262891857</v>
      </c>
      <c r="AE82">
        <f t="shared" si="30"/>
        <v>0</v>
      </c>
      <c r="AF82">
        <f t="shared" si="31"/>
        <v>0</v>
      </c>
      <c r="AG82">
        <f t="shared" si="31"/>
        <v>-3.2222810506503225E-5</v>
      </c>
      <c r="AH82">
        <f t="shared" si="32"/>
        <v>-5.0518228458679619</v>
      </c>
      <c r="AI82">
        <f t="shared" si="33"/>
        <v>-5.051855068678468</v>
      </c>
      <c r="AJ82">
        <f t="shared" si="34"/>
        <v>-0.73156705823218537</v>
      </c>
      <c r="AK82">
        <f t="shared" si="49"/>
        <v>-0.479604032916496</v>
      </c>
      <c r="AL82">
        <f t="shared" si="35"/>
        <v>-6.2630261598271497</v>
      </c>
      <c r="AN82">
        <f t="shared" si="36"/>
        <v>0</v>
      </c>
      <c r="AO82">
        <f t="shared" si="36"/>
        <v>0</v>
      </c>
      <c r="AP82">
        <f t="shared" si="36"/>
        <v>-6.5405770857127037E-9</v>
      </c>
      <c r="AQ82">
        <f t="shared" si="36"/>
        <v>-1.0254175916807569E-3</v>
      </c>
      <c r="AR82">
        <f t="shared" si="36"/>
        <v>-1.0254241322578425E-3</v>
      </c>
      <c r="AS82">
        <f t="shared" si="36"/>
        <v>-1.4849327735611385E-4</v>
      </c>
      <c r="AT82">
        <f t="shared" si="36"/>
        <v>-9.7349892780952376E-5</v>
      </c>
      <c r="AU82">
        <f t="shared" si="23"/>
        <v>-1.2712673023949088E-3</v>
      </c>
      <c r="AW82">
        <v>79</v>
      </c>
      <c r="AX82">
        <f>IF(Z82&gt;0, (R82*SUMPRODUCT(K82:$K$98, X82:$X$98)-K82*$AZ$3)/Z82, 0)</f>
        <v>-2374063.2141065332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0.68583899100000001</v>
      </c>
      <c r="Q83" s="4">
        <f t="shared" si="48"/>
        <v>12.5</v>
      </c>
      <c r="R83">
        <f t="shared" si="27"/>
        <v>1000000</v>
      </c>
      <c r="S83">
        <f t="shared" si="28"/>
        <v>-6970111.4691647701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-6.1199191262891857</v>
      </c>
      <c r="AC83">
        <f t="shared" si="29"/>
        <v>-5.4650818175419111</v>
      </c>
      <c r="AE83">
        <f t="shared" si="30"/>
        <v>0</v>
      </c>
      <c r="AF83">
        <f t="shared" si="31"/>
        <v>0</v>
      </c>
      <c r="AG83">
        <f t="shared" si="31"/>
        <v>-9.8009225564738223E-6</v>
      </c>
      <c r="AH83">
        <f t="shared" si="32"/>
        <v>-1.7679727875971498</v>
      </c>
      <c r="AI83">
        <f t="shared" si="33"/>
        <v>-1.7679825885197062</v>
      </c>
      <c r="AJ83">
        <f t="shared" si="34"/>
        <v>-0.65483730874727453</v>
      </c>
      <c r="AK83">
        <f t="shared" si="49"/>
        <v>-0.42839433884024303</v>
      </c>
      <c r="AL83">
        <f t="shared" si="35"/>
        <v>-2.8512142361072237</v>
      </c>
      <c r="AN83">
        <f t="shared" si="36"/>
        <v>0</v>
      </c>
      <c r="AO83">
        <f t="shared" si="36"/>
        <v>0</v>
      </c>
      <c r="AP83">
        <f t="shared" si="36"/>
        <v>-1.7762397552077279E-9</v>
      </c>
      <c r="AQ83">
        <f t="shared" si="36"/>
        <v>-3.2041305635878008E-4</v>
      </c>
      <c r="AR83">
        <f t="shared" si="36"/>
        <v>-3.2041483259853529E-4</v>
      </c>
      <c r="AS83">
        <f t="shared" si="36"/>
        <v>-1.1867740554911842E-4</v>
      </c>
      <c r="AT83">
        <f t="shared" si="36"/>
        <v>-7.7638717291093225E-5</v>
      </c>
      <c r="AU83">
        <f t="shared" si="23"/>
        <v>-5.1673095543874686E-4</v>
      </c>
      <c r="AW83">
        <v>80</v>
      </c>
      <c r="AX83">
        <f>IF(Z83&gt;0, (R83*SUMPRODUCT(K83:$K$98, X83:$X$98)-K83*$AZ$3)/Z83, 0)</f>
        <v>-6970111.4691647701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0.71588716699999999</v>
      </c>
      <c r="Q84" s="4">
        <f t="shared" si="48"/>
        <v>12.5</v>
      </c>
      <c r="R84">
        <f t="shared" si="27"/>
        <v>1000000</v>
      </c>
      <c r="S84">
        <f t="shared" si="28"/>
        <v>-22704745.876022894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-5.4650818175419111</v>
      </c>
      <c r="AC84">
        <f t="shared" si="29"/>
        <v>-4.8798105106527734</v>
      </c>
      <c r="AE84">
        <f t="shared" si="30"/>
        <v>0</v>
      </c>
      <c r="AF84">
        <f t="shared" si="31"/>
        <v>0</v>
      </c>
      <c r="AG84">
        <f t="shared" si="31"/>
        <v>-2.6865586479686422E-6</v>
      </c>
      <c r="AH84">
        <f t="shared" si="32"/>
        <v>-0.56130837463523531</v>
      </c>
      <c r="AI84">
        <f t="shared" si="33"/>
        <v>-0.5613110611938833</v>
      </c>
      <c r="AJ84">
        <f t="shared" si="34"/>
        <v>-0.58527130688913775</v>
      </c>
      <c r="AK84">
        <f t="shared" si="49"/>
        <v>-0.3825557272279338</v>
      </c>
      <c r="AL84">
        <f t="shared" si="35"/>
        <v>-1.5291380953109548</v>
      </c>
      <c r="AN84">
        <f t="shared" si="36"/>
        <v>0</v>
      </c>
      <c r="AO84">
        <f t="shared" si="36"/>
        <v>0</v>
      </c>
      <c r="AP84">
        <f t="shared" si="36"/>
        <v>-4.3472331373858643E-10</v>
      </c>
      <c r="AQ84">
        <f t="shared" si="36"/>
        <v>-9.0827660447745257E-5</v>
      </c>
      <c r="AR84">
        <f t="shared" si="36"/>
        <v>-9.0828095171059E-5</v>
      </c>
      <c r="AS84">
        <f t="shared" si="36"/>
        <v>-9.4705202940326391E-5</v>
      </c>
      <c r="AT84">
        <f t="shared" si="36"/>
        <v>-6.1902945448799035E-5</v>
      </c>
      <c r="AU84">
        <f t="shared" si="23"/>
        <v>-2.4743624356018441E-4</v>
      </c>
      <c r="AW84">
        <v>81</v>
      </c>
      <c r="AX84">
        <f>IF(Z84&gt;0, (R84*SUMPRODUCT(K84:$K$98, X84:$X$98)-K84*$AZ$3)/Z84, 0)</f>
        <v>-22704745.876022894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0.74578270000000002</v>
      </c>
      <c r="Q85" s="4">
        <f t="shared" si="48"/>
        <v>12.5</v>
      </c>
      <c r="R85">
        <f t="shared" si="27"/>
        <v>1000000</v>
      </c>
      <c r="S85">
        <f t="shared" si="28"/>
        <v>-83009913.994975328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-4.8798105106527734</v>
      </c>
      <c r="AC85">
        <f t="shared" si="29"/>
        <v>-4.3570515883618857</v>
      </c>
      <c r="AE85">
        <f t="shared" si="30"/>
        <v>0</v>
      </c>
      <c r="AF85">
        <f t="shared" si="31"/>
        <v>0</v>
      </c>
      <c r="AG85">
        <f t="shared" si="31"/>
        <v>-6.5610409929855211E-7</v>
      </c>
      <c r="AH85">
        <f t="shared" si="32"/>
        <v>-0.16028711697523229</v>
      </c>
      <c r="AI85">
        <f t="shared" si="33"/>
        <v>-0.16028777307933159</v>
      </c>
      <c r="AJ85">
        <f t="shared" si="34"/>
        <v>-0.52275892229088772</v>
      </c>
      <c r="AK85">
        <f t="shared" si="49"/>
        <v>-0.34158673574569415</v>
      </c>
      <c r="AL85">
        <f t="shared" si="35"/>
        <v>-1.0246334311159135</v>
      </c>
      <c r="AN85">
        <f t="shared" si="36"/>
        <v>0</v>
      </c>
      <c r="AO85">
        <f t="shared" si="36"/>
        <v>0</v>
      </c>
      <c r="AP85">
        <f t="shared" si="36"/>
        <v>-9.4791923150259344E-11</v>
      </c>
      <c r="AQ85">
        <f t="shared" si="36"/>
        <v>-2.3157794762350724E-5</v>
      </c>
      <c r="AR85">
        <f t="shared" si="36"/>
        <v>-2.3157889554273872E-5</v>
      </c>
      <c r="AS85">
        <f t="shared" si="36"/>
        <v>-7.5526617865805457E-5</v>
      </c>
      <c r="AT85">
        <f t="shared" si="36"/>
        <v>-4.9351411824085883E-5</v>
      </c>
      <c r="AU85">
        <f t="shared" si="23"/>
        <v>-1.4803591924416522E-4</v>
      </c>
      <c r="AW85">
        <v>82</v>
      </c>
      <c r="AX85">
        <f>IF(Z85&gt;0, (R85*SUMPRODUCT(K85:$K$98, X85:$X$98)-K85*$AZ$3)/Z85, 0)</f>
        <v>-83009913.994975328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0.77567720100000004</v>
      </c>
      <c r="Q86" s="4">
        <f t="shared" si="48"/>
        <v>12.5</v>
      </c>
      <c r="R86">
        <f t="shared" si="27"/>
        <v>1000000</v>
      </c>
      <c r="S86">
        <f t="shared" si="28"/>
        <v>-345816570.31608784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-4.3570515883618857</v>
      </c>
      <c r="AC86">
        <f t="shared" si="29"/>
        <v>-3.8902446122715268</v>
      </c>
      <c r="AE86">
        <f t="shared" si="30"/>
        <v>0</v>
      </c>
      <c r="AF86">
        <f t="shared" si="31"/>
        <v>0</v>
      </c>
      <c r="AG86">
        <f t="shared" si="31"/>
        <v>-1.4061806699703957E-7</v>
      </c>
      <c r="AH86">
        <f t="shared" si="32"/>
        <v>-4.0713999304682162E-2</v>
      </c>
      <c r="AI86">
        <f t="shared" si="33"/>
        <v>-4.0714139922749158E-2</v>
      </c>
      <c r="AJ86">
        <f t="shared" si="34"/>
        <v>-0.46680697609035882</v>
      </c>
      <c r="AK86">
        <f t="shared" si="49"/>
        <v>-0.30499361118533203</v>
      </c>
      <c r="AL86">
        <f t="shared" si="35"/>
        <v>-0.81251472719844009</v>
      </c>
      <c r="AN86">
        <f t="shared" si="36"/>
        <v>0</v>
      </c>
      <c r="AO86">
        <f t="shared" si="36"/>
        <v>0</v>
      </c>
      <c r="AP86">
        <f t="shared" si="36"/>
        <v>-1.8139348475139707E-11</v>
      </c>
      <c r="AQ86">
        <f t="shared" si="36"/>
        <v>-5.2519952590428765E-6</v>
      </c>
      <c r="AR86">
        <f t="shared" si="36"/>
        <v>-5.2520133983913516E-6</v>
      </c>
      <c r="AS86">
        <f t="shared" si="36"/>
        <v>-6.0216831241944859E-5</v>
      </c>
      <c r="AT86">
        <f t="shared" si="36"/>
        <v>-3.9343346940606702E-5</v>
      </c>
      <c r="AU86">
        <f t="shared" si="23"/>
        <v>-1.0481219158094292E-4</v>
      </c>
      <c r="AW86">
        <v>83</v>
      </c>
      <c r="AX86">
        <f>IF(Z86&gt;0, (R86*SUMPRODUCT(K86:$K$98, X86:$X$98)-K86*$AZ$3)/Z86, 0)</f>
        <v>-345816570.31608784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0.80557273399999996</v>
      </c>
      <c r="Q87" s="4">
        <f t="shared" si="48"/>
        <v>12.5</v>
      </c>
      <c r="R87">
        <f t="shared" si="27"/>
        <v>1000000</v>
      </c>
      <c r="S87">
        <f t="shared" si="28"/>
        <v>-1674184119.0204587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-3.8902446122715268</v>
      </c>
      <c r="AC87">
        <f t="shared" si="29"/>
        <v>-3.4734372447264987</v>
      </c>
      <c r="AE87">
        <f t="shared" si="30"/>
        <v>0</v>
      </c>
      <c r="AF87">
        <f t="shared" si="31"/>
        <v>0</v>
      </c>
      <c r="AG87">
        <f t="shared" si="31"/>
        <v>-2.5933805646468843E-8</v>
      </c>
      <c r="AH87">
        <f t="shared" si="32"/>
        <v>-9.0622464544480273E-3</v>
      </c>
      <c r="AI87">
        <f t="shared" si="33"/>
        <v>-9.0622723882536737E-3</v>
      </c>
      <c r="AJ87">
        <f t="shared" si="34"/>
        <v>-0.41680736754502812</v>
      </c>
      <c r="AK87">
        <f t="shared" si="49"/>
        <v>-0.27231712285900689</v>
      </c>
      <c r="AL87">
        <f t="shared" si="35"/>
        <v>-0.69818676279228864</v>
      </c>
      <c r="AN87">
        <f t="shared" si="36"/>
        <v>0</v>
      </c>
      <c r="AO87">
        <f t="shared" si="36"/>
        <v>0</v>
      </c>
      <c r="AP87">
        <f t="shared" si="36"/>
        <v>-2.9869557556172192E-12</v>
      </c>
      <c r="AQ87">
        <f t="shared" si="36"/>
        <v>-1.0437546102926445E-6</v>
      </c>
      <c r="AR87">
        <f t="shared" si="36"/>
        <v>-1.0437575972484001E-6</v>
      </c>
      <c r="AS87">
        <f t="shared" si="36"/>
        <v>-4.8006265738395441E-5</v>
      </c>
      <c r="AT87">
        <f t="shared" si="36"/>
        <v>-3.1364436387205851E-5</v>
      </c>
      <c r="AU87">
        <f t="shared" si="23"/>
        <v>-8.0414459722849693E-5</v>
      </c>
      <c r="AW87">
        <v>84</v>
      </c>
      <c r="AX87">
        <f>IF(Z87&gt;0, (R87*SUMPRODUCT(K87:$K$98, X87:$X$98)-K87*$AZ$3)/Z87, 0)</f>
        <v>-1674184119.0204587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0.83546826699999999</v>
      </c>
      <c r="Q88" s="4">
        <f t="shared" si="48"/>
        <v>12.5</v>
      </c>
      <c r="R88">
        <f t="shared" si="27"/>
        <v>1000000</v>
      </c>
      <c r="S88">
        <f t="shared" si="28"/>
        <v>-9673143881.6113815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-3.4734372447264987</v>
      </c>
      <c r="AC88">
        <f t="shared" si="29"/>
        <v>-3.1012841638915671</v>
      </c>
      <c r="AE88">
        <f t="shared" si="30"/>
        <v>0</v>
      </c>
      <c r="AF88">
        <f t="shared" si="31"/>
        <v>0</v>
      </c>
      <c r="AG88">
        <f t="shared" si="31"/>
        <v>-4.0075959298340162E-9</v>
      </c>
      <c r="AH88">
        <f t="shared" si="32"/>
        <v>-1.7333497328136111E-3</v>
      </c>
      <c r="AI88">
        <f t="shared" si="33"/>
        <v>-1.7333537404095409E-3</v>
      </c>
      <c r="AJ88">
        <f t="shared" si="34"/>
        <v>-0.37215308083493159</v>
      </c>
      <c r="AK88">
        <f t="shared" si="49"/>
        <v>-0.24314060713085495</v>
      </c>
      <c r="AL88">
        <f t="shared" si="35"/>
        <v>-0.61702704170619604</v>
      </c>
      <c r="AN88">
        <f t="shared" si="36"/>
        <v>0</v>
      </c>
      <c r="AO88">
        <f t="shared" si="36"/>
        <v>0</v>
      </c>
      <c r="AP88">
        <f t="shared" si="36"/>
        <v>-4.1212450831236911E-13</v>
      </c>
      <c r="AQ88">
        <f t="shared" si="36"/>
        <v>-1.7825048205365668E-7</v>
      </c>
      <c r="AR88">
        <f t="shared" si="36"/>
        <v>-1.78250894178165E-7</v>
      </c>
      <c r="AS88">
        <f t="shared" si="36"/>
        <v>-3.8270676021567336E-5</v>
      </c>
      <c r="AT88">
        <f t="shared" si="36"/>
        <v>-2.5003569451355513E-5</v>
      </c>
      <c r="AU88">
        <f t="shared" si="23"/>
        <v>-6.3452496367101015E-5</v>
      </c>
      <c r="AW88">
        <v>85</v>
      </c>
      <c r="AX88">
        <f>IF(Z88&gt;0, (R88*SUMPRODUCT(K88:$K$98, X88:$X$98)-K88*$AZ$3)/Z88, 0)</f>
        <v>-9673143881.6113815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12.5</v>
      </c>
      <c r="R89">
        <f t="shared" si="27"/>
        <v>1000000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-3.1012841638915671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-3.2060767438672131E-4</v>
      </c>
      <c r="AI89">
        <f t="shared" si="33"/>
        <v>-3.2060767438672131E-4</v>
      </c>
      <c r="AJ89">
        <f t="shared" si="34"/>
        <v>-3.1012841638915671</v>
      </c>
      <c r="AK89">
        <f t="shared" si="49"/>
        <v>-0.21708989147240973</v>
      </c>
      <c r="AL89">
        <f t="shared" si="35"/>
        <v>-3.3186946630383636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-2.9437464879454936E-8</v>
      </c>
      <c r="AR89">
        <f t="shared" si="36"/>
        <v>-2.9437464879454936E-8</v>
      </c>
      <c r="AS89">
        <f t="shared" si="36"/>
        <v>-2.8475283328884942E-4</v>
      </c>
      <c r="AT89">
        <f t="shared" si="36"/>
        <v>-1.9932698330219465E-5</v>
      </c>
      <c r="AU89">
        <f t="shared" si="23"/>
        <v>-3.0471496908394838E-4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36073.433491760406</v>
      </c>
      <c r="AO91" s="8">
        <f t="shared" si="50"/>
        <v>-3607.3433491760406</v>
      </c>
      <c r="AP91" s="8">
        <f t="shared" si="50"/>
        <v>-234.18407728790757</v>
      </c>
      <c r="AQ91" s="8">
        <f t="shared" si="50"/>
        <v>-30157.620753239946</v>
      </c>
      <c r="AR91" s="8">
        <f t="shared" si="50"/>
        <v>2074.2853120565187</v>
      </c>
      <c r="AS91" s="8">
        <f t="shared" si="50"/>
        <v>-1110.531168441888</v>
      </c>
      <c r="AT91" s="8">
        <f t="shared" si="50"/>
        <v>492.01126183143577</v>
      </c>
      <c r="AU91" s="8">
        <f t="shared" si="50"/>
        <v>1455.7654054460643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4" priority="1" operator="lessThan">
      <formula>0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031DB-3890-4813-9738-CB5CB5B7C5B8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49450.726758773701</v>
      </c>
      <c r="K3">
        <v>1</v>
      </c>
      <c r="L3" s="2">
        <v>0</v>
      </c>
      <c r="O3">
        <f>$C$3</f>
        <v>49450.726758773701</v>
      </c>
      <c r="P3">
        <f>O3*C5</f>
        <v>4945.0726758773708</v>
      </c>
      <c r="Q3" s="4">
        <f>B8</f>
        <v>125.8175559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49450.726758773701</v>
      </c>
      <c r="AF3">
        <f t="shared" ref="AF3:AG34" si="4">-$Z3*P3</f>
        <v>-4945.0726758773708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44379.836526996332</v>
      </c>
      <c r="AJ3">
        <f t="shared" ref="AJ3:AJ66" si="7">AB3-AC3</f>
        <v>0</v>
      </c>
      <c r="AL3">
        <f t="shared" ref="AL3:AL66" si="8">SUM(AI3:AK3)</f>
        <v>44379.836526996332</v>
      </c>
      <c r="AN3">
        <f t="shared" ref="AN3:AU34" si="9">AE3*$K3</f>
        <v>49450.726758773701</v>
      </c>
      <c r="AO3">
        <f t="shared" si="9"/>
        <v>-4945.0726758773708</v>
      </c>
      <c r="AP3">
        <f t="shared" si="9"/>
        <v>-125.8175559</v>
      </c>
      <c r="AQ3">
        <f t="shared" si="9"/>
        <v>0</v>
      </c>
      <c r="AR3">
        <f t="shared" si="9"/>
        <v>44379.836526996332</v>
      </c>
      <c r="AS3">
        <f t="shared" si="9"/>
        <v>0</v>
      </c>
      <c r="AT3">
        <f t="shared" si="9"/>
        <v>0</v>
      </c>
      <c r="AU3">
        <f t="shared" si="9"/>
        <v>44379.836526996332</v>
      </c>
      <c r="AW3">
        <v>0</v>
      </c>
      <c r="AX3">
        <f>IF(Z3&gt;0, (R3*SUMPRODUCT(K3:$K$98, X3:$X$98)-K3*$AZ$3)/Z3, 0)</f>
        <v>0</v>
      </c>
      <c r="AZ3">
        <f>C6*ABS(SUMPRODUCT(X4:X79, K4:K79))/1</f>
        <v>40580.500898370861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2.8498989999999999E-3</v>
      </c>
      <c r="R4">
        <f t="shared" si="0"/>
        <v>1000000</v>
      </c>
      <c r="S4">
        <f t="shared" si="1"/>
        <v>2757.4575066498583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2722.0244561926156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-2849.8989999999999</v>
      </c>
      <c r="AI4">
        <f t="shared" si="6"/>
        <v>-2849.8989999999999</v>
      </c>
      <c r="AJ4">
        <f t="shared" si="7"/>
        <v>-2722.0244561926156</v>
      </c>
      <c r="AK4">
        <f>G4*SUM(AB4, AE4:AF4)</f>
        <v>0</v>
      </c>
      <c r="AL4">
        <f t="shared" si="8"/>
        <v>-5571.923456192615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-2658.7358895419347</v>
      </c>
      <c r="AR4">
        <f t="shared" si="9"/>
        <v>-2658.7358895419347</v>
      </c>
      <c r="AS4">
        <f t="shared" si="9"/>
        <v>-2539.4388060384508</v>
      </c>
      <c r="AT4">
        <f t="shared" si="9"/>
        <v>0</v>
      </c>
      <c r="AU4">
        <f t="shared" si="9"/>
        <v>-5198.1746955803856</v>
      </c>
      <c r="AW4">
        <v>1</v>
      </c>
      <c r="AX4">
        <f>IF(Z4&gt;0, (R4*SUMPRODUCT(K4:$K$98, X4:$X$98)-K4*$AZ$3)/Z4, 0)</f>
        <v>2757.4575066498583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2.8964780000000001E-3</v>
      </c>
      <c r="Q5" s="4">
        <f t="shared" ref="Q5:Q68" si="21">$C$8</f>
        <v>12.5</v>
      </c>
      <c r="R5">
        <f t="shared" si="0"/>
        <v>1000000</v>
      </c>
      <c r="S5">
        <f t="shared" si="1"/>
        <v>3305.6130892402684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2722.0244561926156</v>
      </c>
      <c r="AC5">
        <f t="shared" si="2"/>
        <v>3221.053329472139</v>
      </c>
      <c r="AE5">
        <f t="shared" si="3"/>
        <v>0</v>
      </c>
      <c r="AF5">
        <f t="shared" si="4"/>
        <v>0</v>
      </c>
      <c r="AG5">
        <f t="shared" si="4"/>
        <v>-12.180241767996947</v>
      </c>
      <c r="AH5">
        <f t="shared" si="5"/>
        <v>-2859.258550244278</v>
      </c>
      <c r="AI5">
        <f t="shared" si="6"/>
        <v>-2871.4387920122749</v>
      </c>
      <c r="AJ5">
        <f t="shared" si="7"/>
        <v>-499.0288732795234</v>
      </c>
      <c r="AK5">
        <f>G5*SUM(AB5, AE5:AF5)</f>
        <v>111.60300270389725</v>
      </c>
      <c r="AL5">
        <f t="shared" si="8"/>
        <v>-3258.864662587901</v>
      </c>
      <c r="AN5">
        <f t="shared" si="9"/>
        <v>0</v>
      </c>
      <c r="AO5">
        <f t="shared" si="9"/>
        <v>0</v>
      </c>
      <c r="AP5">
        <f t="shared" si="9"/>
        <v>-10.415422393001785</v>
      </c>
      <c r="AQ5">
        <f t="shared" si="9"/>
        <v>-2444.9749109120917</v>
      </c>
      <c r="AR5">
        <f t="shared" si="9"/>
        <v>-2455.3903333050935</v>
      </c>
      <c r="AS5">
        <f t="shared" si="9"/>
        <v>-426.72359059131782</v>
      </c>
      <c r="AT5">
        <f t="shared" si="9"/>
        <v>95.432622408411092</v>
      </c>
      <c r="AU5">
        <f t="shared" si="9"/>
        <v>-2786.6813014880004</v>
      </c>
      <c r="AW5">
        <v>2</v>
      </c>
      <c r="AX5">
        <f>IF(Z5&gt;0, (R5*SUMPRODUCT(K5:$K$98, X5:$X$98)-K5*$AZ$3)/Z5, 0)</f>
        <v>3305.6130892402684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2.9506620000000002E-3</v>
      </c>
      <c r="Q6" s="4">
        <f t="shared" si="21"/>
        <v>12.5</v>
      </c>
      <c r="R6">
        <f t="shared" si="0"/>
        <v>1000000</v>
      </c>
      <c r="S6">
        <f t="shared" si="1"/>
        <v>4338.3082259773673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3221.053329472139</v>
      </c>
      <c r="AC6">
        <f t="shared" si="2"/>
        <v>4172.5847038195971</v>
      </c>
      <c r="AE6">
        <f t="shared" si="3"/>
        <v>0</v>
      </c>
      <c r="AF6">
        <f t="shared" si="4"/>
        <v>0</v>
      </c>
      <c r="AG6">
        <f t="shared" si="4"/>
        <v>-12.022499573781335</v>
      </c>
      <c r="AH6">
        <f t="shared" si="5"/>
        <v>-2875.1821228513127</v>
      </c>
      <c r="AI6">
        <f t="shared" si="6"/>
        <v>-2887.2046224250939</v>
      </c>
      <c r="AJ6">
        <f t="shared" si="7"/>
        <v>-951.53137434745804</v>
      </c>
      <c r="AK6">
        <f>G6*SUM(AB6, AE6:AF6)</f>
        <v>188.43161977412015</v>
      </c>
      <c r="AL6">
        <f t="shared" si="8"/>
        <v>-3650.304376998432</v>
      </c>
      <c r="AN6">
        <f t="shared" si="9"/>
        <v>0</v>
      </c>
      <c r="AO6">
        <f t="shared" si="9"/>
        <v>0</v>
      </c>
      <c r="AP6">
        <f t="shared" si="9"/>
        <v>-9.2742767505663384</v>
      </c>
      <c r="AQ6">
        <f t="shared" si="9"/>
        <v>-2217.9443261329316</v>
      </c>
      <c r="AR6">
        <f t="shared" si="9"/>
        <v>-2227.2186028834981</v>
      </c>
      <c r="AS6">
        <f t="shared" si="9"/>
        <v>-734.02084553116663</v>
      </c>
      <c r="AT6">
        <f t="shared" si="9"/>
        <v>145.35804136385855</v>
      </c>
      <c r="AU6">
        <f t="shared" si="9"/>
        <v>-2815.881407050806</v>
      </c>
      <c r="AW6">
        <v>3</v>
      </c>
      <c r="AX6">
        <f>IF(Z6&gt;0, (R6*SUMPRODUCT(K6:$K$98, X6:$X$98)-K6*$AZ$3)/Z6, 0)</f>
        <v>4338.3082259773673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3.0134020000000001E-3</v>
      </c>
      <c r="Q7" s="4">
        <f t="shared" si="21"/>
        <v>12.5</v>
      </c>
      <c r="R7">
        <f t="shared" si="0"/>
        <v>1000000</v>
      </c>
      <c r="S7">
        <f t="shared" si="1"/>
        <v>5032.3988129075078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4172.5847038195971</v>
      </c>
      <c r="AC7">
        <f t="shared" si="2"/>
        <v>4777.1740457378364</v>
      </c>
      <c r="AE7">
        <f t="shared" si="3"/>
        <v>0</v>
      </c>
      <c r="AF7">
        <f t="shared" si="4"/>
        <v>0</v>
      </c>
      <c r="AG7">
        <f t="shared" si="4"/>
        <v>-11.866045953782891</v>
      </c>
      <c r="AH7">
        <f t="shared" si="5"/>
        <v>-2898.2899408505459</v>
      </c>
      <c r="AI7">
        <f t="shared" si="6"/>
        <v>-2910.1559868043287</v>
      </c>
      <c r="AJ7">
        <f t="shared" si="7"/>
        <v>-604.58934191823937</v>
      </c>
      <c r="AK7">
        <f>G7*SUM(AB7, AE7:AF7)</f>
        <v>204.8739089575422</v>
      </c>
      <c r="AL7">
        <f t="shared" si="8"/>
        <v>-3309.8714197650261</v>
      </c>
      <c r="AN7">
        <f t="shared" si="9"/>
        <v>0</v>
      </c>
      <c r="AO7">
        <f t="shared" si="9"/>
        <v>0</v>
      </c>
      <c r="AP7">
        <f t="shared" si="9"/>
        <v>-8.3282566271967671</v>
      </c>
      <c r="AQ7">
        <f t="shared" si="9"/>
        <v>-2034.1824480909916</v>
      </c>
      <c r="AR7">
        <f t="shared" si="9"/>
        <v>-2042.5107047181882</v>
      </c>
      <c r="AS7">
        <f t="shared" si="9"/>
        <v>-424.33471209993905</v>
      </c>
      <c r="AT7">
        <f t="shared" si="9"/>
        <v>143.7920008620402</v>
      </c>
      <c r="AU7">
        <f t="shared" si="9"/>
        <v>-2323.0534159560875</v>
      </c>
      <c r="AW7">
        <v>4</v>
      </c>
      <c r="AX7">
        <f>IF(Z7&gt;0, (R7*SUMPRODUCT(K7:$K$98, X7:$X$98)-K7*$AZ$3)/Z7, 0)</f>
        <v>5032.3988129075078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3.0789929999999999E-3</v>
      </c>
      <c r="Q8" s="4">
        <f t="shared" si="21"/>
        <v>12.5</v>
      </c>
      <c r="R8">
        <f t="shared" si="0"/>
        <v>1000000</v>
      </c>
      <c r="S8">
        <f t="shared" si="1"/>
        <v>4951.1557380576505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4777.1740457378364</v>
      </c>
      <c r="AC8">
        <f t="shared" si="2"/>
        <v>4638.5793826436238</v>
      </c>
      <c r="AE8">
        <f t="shared" si="3"/>
        <v>0</v>
      </c>
      <c r="AF8">
        <f t="shared" si="4"/>
        <v>0</v>
      </c>
      <c r="AG8">
        <f t="shared" si="4"/>
        <v>-11.710850021815686</v>
      </c>
      <c r="AH8">
        <f t="shared" si="5"/>
        <v>-2922.8377943500673</v>
      </c>
      <c r="AI8">
        <f t="shared" si="6"/>
        <v>-2934.5486443718828</v>
      </c>
      <c r="AJ8">
        <f t="shared" si="7"/>
        <v>138.59466309421259</v>
      </c>
      <c r="AK8">
        <f t="shared" ref="AK8:AK71" si="22">G8*SUM(AB8:AB8, AE8:AF8)</f>
        <v>101.75380717421591</v>
      </c>
      <c r="AL8">
        <f t="shared" si="8"/>
        <v>-2694.2001741034542</v>
      </c>
      <c r="AN8">
        <f t="shared" si="9"/>
        <v>0</v>
      </c>
      <c r="AO8">
        <f t="shared" si="9"/>
        <v>0</v>
      </c>
      <c r="AP8">
        <f t="shared" si="9"/>
        <v>-7.6722966648627438</v>
      </c>
      <c r="AQ8">
        <f t="shared" si="9"/>
        <v>-1914.8805270114781</v>
      </c>
      <c r="AR8">
        <f t="shared" si="9"/>
        <v>-1922.5528236763407</v>
      </c>
      <c r="AS8">
        <f t="shared" si="9"/>
        <v>90.799503831459674</v>
      </c>
      <c r="AT8">
        <f t="shared" si="9"/>
        <v>66.663426989972123</v>
      </c>
      <c r="AU8">
        <f t="shared" si="9"/>
        <v>-1765.0898928549088</v>
      </c>
      <c r="AW8">
        <v>5</v>
      </c>
      <c r="AX8">
        <f>IF(Z8&gt;0, (R8*SUMPRODUCT(K8:$K$98, X8:$X$98)-K8*$AZ$3)/Z8, 0)</f>
        <v>4951.1557380576505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3.1512390000000001E-3</v>
      </c>
      <c r="Q9" s="4">
        <f t="shared" si="21"/>
        <v>12.5</v>
      </c>
      <c r="R9">
        <f t="shared" si="0"/>
        <v>1000000</v>
      </c>
      <c r="S9">
        <f t="shared" si="1"/>
        <v>4468.3315037309048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4638.5793826436238</v>
      </c>
      <c r="AC9">
        <f t="shared" si="2"/>
        <v>4131.1826062758191</v>
      </c>
      <c r="AE9">
        <f t="shared" si="3"/>
        <v>0</v>
      </c>
      <c r="AF9">
        <f t="shared" si="4"/>
        <v>0</v>
      </c>
      <c r="AG9">
        <f t="shared" si="4"/>
        <v>-11.556837834285632</v>
      </c>
      <c r="AH9">
        <f t="shared" si="5"/>
        <v>-2952.2949849517154</v>
      </c>
      <c r="AI9">
        <f t="shared" si="6"/>
        <v>-2963.8518227860009</v>
      </c>
      <c r="AJ9">
        <f t="shared" si="7"/>
        <v>507.3967763678047</v>
      </c>
      <c r="AK9">
        <f t="shared" si="22"/>
        <v>27.367618357597379</v>
      </c>
      <c r="AL9">
        <f t="shared" si="8"/>
        <v>-2429.087428060599</v>
      </c>
      <c r="AN9">
        <f t="shared" si="9"/>
        <v>0</v>
      </c>
      <c r="AO9">
        <f t="shared" si="9"/>
        <v>0</v>
      </c>
      <c r="AP9">
        <f t="shared" si="9"/>
        <v>-7.1705620397236771</v>
      </c>
      <c r="AQ9">
        <f t="shared" si="9"/>
        <v>-1831.7825907669596</v>
      </c>
      <c r="AR9">
        <f t="shared" si="9"/>
        <v>-1838.9531528066832</v>
      </c>
      <c r="AS9">
        <f t="shared" si="9"/>
        <v>314.81968648096387</v>
      </c>
      <c r="AT9">
        <f t="shared" si="9"/>
        <v>16.980527729691289</v>
      </c>
      <c r="AU9">
        <f t="shared" si="9"/>
        <v>-1507.1529385960282</v>
      </c>
      <c r="AW9">
        <v>6</v>
      </c>
      <c r="AX9">
        <f>IF(Z9&gt;0, (R9*SUMPRODUCT(K9:$K$98, X9:$X$98)-K9*$AZ$3)/Z9, 0)</f>
        <v>4468.3315037309048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3.229188E-3</v>
      </c>
      <c r="Q10" s="4">
        <f t="shared" si="21"/>
        <v>12.5</v>
      </c>
      <c r="R10">
        <f t="shared" si="0"/>
        <v>1000000</v>
      </c>
      <c r="S10">
        <f t="shared" si="1"/>
        <v>3936.8501720209183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4131.1826062758191</v>
      </c>
      <c r="AC10">
        <f t="shared" si="2"/>
        <v>3591.651481499699</v>
      </c>
      <c r="AE10">
        <f t="shared" si="3"/>
        <v>0</v>
      </c>
      <c r="AF10">
        <f t="shared" si="4"/>
        <v>0</v>
      </c>
      <c r="AG10">
        <f t="shared" si="4"/>
        <v>-11.403950253890354</v>
      </c>
      <c r="AH10">
        <f t="shared" si="5"/>
        <v>-2985.5361641936925</v>
      </c>
      <c r="AI10">
        <f t="shared" si="6"/>
        <v>-2996.9401144475828</v>
      </c>
      <c r="AJ10">
        <f t="shared" si="7"/>
        <v>539.53112477612012</v>
      </c>
      <c r="AK10">
        <f t="shared" si="22"/>
        <v>16.937848685730859</v>
      </c>
      <c r="AL10">
        <f t="shared" si="8"/>
        <v>-2440.4711409857318</v>
      </c>
      <c r="AN10">
        <f t="shared" si="9"/>
        <v>0</v>
      </c>
      <c r="AO10">
        <f t="shared" si="9"/>
        <v>0</v>
      </c>
      <c r="AP10">
        <f t="shared" si="9"/>
        <v>-6.7125522497244177</v>
      </c>
      <c r="AQ10">
        <f t="shared" si="9"/>
        <v>-1757.3355766573359</v>
      </c>
      <c r="AR10">
        <f t="shared" si="9"/>
        <v>-1764.0481289070603</v>
      </c>
      <c r="AS10">
        <f t="shared" si="9"/>
        <v>317.57687334498888</v>
      </c>
      <c r="AT10">
        <f t="shared" si="9"/>
        <v>9.9698956738353033</v>
      </c>
      <c r="AU10">
        <f t="shared" si="9"/>
        <v>-1436.5013598882363</v>
      </c>
      <c r="AW10">
        <v>7</v>
      </c>
      <c r="AX10">
        <f>IF(Z10&gt;0, (R10*SUMPRODUCT(K10:$K$98, X10:$X$98)-K10*$AZ$3)/Z10, 0)</f>
        <v>3936.8501720209183</v>
      </c>
    </row>
    <row r="11" spans="1:52" x14ac:dyDescent="0.25">
      <c r="A11" t="s">
        <v>33</v>
      </c>
      <c r="C11" s="12">
        <f>AU81</f>
        <v>1882.6419792228203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3.318545E-3</v>
      </c>
      <c r="Q11" s="4">
        <f t="shared" si="21"/>
        <v>12.5</v>
      </c>
      <c r="R11">
        <f t="shared" si="0"/>
        <v>1000000</v>
      </c>
      <c r="S11">
        <f t="shared" si="1"/>
        <v>3358.9830681297835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3591.651481499699</v>
      </c>
      <c r="AC11">
        <f t="shared" si="2"/>
        <v>3023.639995643709</v>
      </c>
      <c r="AE11">
        <f t="shared" si="3"/>
        <v>0</v>
      </c>
      <c r="AF11">
        <f t="shared" si="4"/>
        <v>0</v>
      </c>
      <c r="AG11">
        <f t="shared" si="4"/>
        <v>-11.252066229256155</v>
      </c>
      <c r="AH11">
        <f t="shared" si="5"/>
        <v>-3027.5617676237252</v>
      </c>
      <c r="AI11">
        <f t="shared" si="6"/>
        <v>-3038.8138338529816</v>
      </c>
      <c r="AJ11">
        <f t="shared" si="7"/>
        <v>568.01148585599003</v>
      </c>
      <c r="AK11">
        <f t="shared" si="22"/>
        <v>8.6199635555992771</v>
      </c>
      <c r="AL11">
        <f t="shared" si="8"/>
        <v>-2462.1823844413921</v>
      </c>
      <c r="AN11">
        <f t="shared" si="9"/>
        <v>0</v>
      </c>
      <c r="AO11">
        <f t="shared" si="9"/>
        <v>0</v>
      </c>
      <c r="AP11">
        <f t="shared" si="9"/>
        <v>-6.2933778226165078</v>
      </c>
      <c r="AQ11">
        <f t="shared" si="9"/>
        <v>-1693.3414447405335</v>
      </c>
      <c r="AR11">
        <f t="shared" si="9"/>
        <v>-1699.6348225631502</v>
      </c>
      <c r="AS11">
        <f t="shared" si="9"/>
        <v>317.69372977765101</v>
      </c>
      <c r="AT11">
        <f t="shared" si="9"/>
        <v>4.8212200645887302</v>
      </c>
      <c r="AU11">
        <f t="shared" si="9"/>
        <v>-1377.1198727209103</v>
      </c>
      <c r="AW11">
        <v>8</v>
      </c>
      <c r="AX11">
        <f>IF(Z11&gt;0, (R11*SUMPRODUCT(K11:$K$98, X11:$X$98)-K11*$AZ$3)/Z11, 0)</f>
        <v>3358.9830681297835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3.4212090000000001E-3</v>
      </c>
      <c r="Q12" s="4">
        <f t="shared" si="21"/>
        <v>12.5</v>
      </c>
      <c r="R12">
        <f t="shared" si="0"/>
        <v>1000000</v>
      </c>
      <c r="S12">
        <f t="shared" si="1"/>
        <v>2768.1565940326923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3023.639995643709</v>
      </c>
      <c r="AC12">
        <f t="shared" si="2"/>
        <v>2458.3555577814222</v>
      </c>
      <c r="AE12">
        <f t="shared" si="3"/>
        <v>0</v>
      </c>
      <c r="AF12">
        <f t="shared" si="4"/>
        <v>0</v>
      </c>
      <c r="AG12">
        <f t="shared" si="4"/>
        <v>-11.101049896711466</v>
      </c>
      <c r="AH12">
        <f t="shared" si="5"/>
        <v>-3079.6536201701774</v>
      </c>
      <c r="AI12">
        <f t="shared" si="6"/>
        <v>-3090.754670066889</v>
      </c>
      <c r="AJ12">
        <f t="shared" si="7"/>
        <v>565.28443786228672</v>
      </c>
      <c r="AK12">
        <f t="shared" si="22"/>
        <v>6.9543719899805305</v>
      </c>
      <c r="AL12">
        <f t="shared" si="8"/>
        <v>-2518.5158602146216</v>
      </c>
      <c r="AN12">
        <f t="shared" si="9"/>
        <v>0</v>
      </c>
      <c r="AO12">
        <f t="shared" si="9"/>
        <v>0</v>
      </c>
      <c r="AP12">
        <f t="shared" si="9"/>
        <v>-5.9003260320661459</v>
      </c>
      <c r="AQ12">
        <f t="shared" si="9"/>
        <v>-1636.8686380033068</v>
      </c>
      <c r="AR12">
        <f t="shared" si="9"/>
        <v>-1642.7689640353731</v>
      </c>
      <c r="AS12">
        <f t="shared" si="9"/>
        <v>300.45468809475256</v>
      </c>
      <c r="AT12">
        <f t="shared" si="9"/>
        <v>3.6963226425375546</v>
      </c>
      <c r="AU12">
        <f t="shared" si="9"/>
        <v>-1338.6179532980827</v>
      </c>
      <c r="AW12">
        <v>9</v>
      </c>
      <c r="AX12">
        <f>IF(Z12&gt;0, (R12*SUMPRODUCT(K12:$K$98, X12:$X$98)-K12*$AZ$3)/Z12, 0)</f>
        <v>2768.1565940326923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3.53338E-3</v>
      </c>
      <c r="Q13" s="4">
        <f t="shared" si="21"/>
        <v>12.5</v>
      </c>
      <c r="R13">
        <f t="shared" si="0"/>
        <v>1000000</v>
      </c>
      <c r="S13">
        <f t="shared" si="1"/>
        <v>2154.6724824113076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2458.3555577814222</v>
      </c>
      <c r="AC13">
        <f t="shared" si="2"/>
        <v>1887.6336085520998</v>
      </c>
      <c r="AE13">
        <f t="shared" si="3"/>
        <v>0</v>
      </c>
      <c r="AF13">
        <f t="shared" si="4"/>
        <v>0</v>
      </c>
      <c r="AG13">
        <f t="shared" si="4"/>
        <v>-10.950815170060308</v>
      </c>
      <c r="AH13">
        <f t="shared" si="5"/>
        <v>-3137.9382147233887</v>
      </c>
      <c r="AI13">
        <f t="shared" si="6"/>
        <v>-3148.8890298934489</v>
      </c>
      <c r="AJ13">
        <f t="shared" si="7"/>
        <v>570.72194922932249</v>
      </c>
      <c r="AK13">
        <f t="shared" si="22"/>
        <v>4.9167111155628449</v>
      </c>
      <c r="AL13">
        <f t="shared" si="8"/>
        <v>-2573.2503695485634</v>
      </c>
      <c r="AN13">
        <f t="shared" si="9"/>
        <v>0</v>
      </c>
      <c r="AO13">
        <f t="shared" si="9"/>
        <v>0</v>
      </c>
      <c r="AP13">
        <f t="shared" si="9"/>
        <v>-5.5327706062265225</v>
      </c>
      <c r="AQ13">
        <f t="shared" si="9"/>
        <v>-1585.4063874663025</v>
      </c>
      <c r="AR13">
        <f t="shared" si="9"/>
        <v>-1590.9391580725289</v>
      </c>
      <c r="AS13">
        <f t="shared" si="9"/>
        <v>288.35055436397357</v>
      </c>
      <c r="AT13">
        <f t="shared" si="9"/>
        <v>2.484110481004814</v>
      </c>
      <c r="AU13">
        <f t="shared" si="9"/>
        <v>-1300.1044932275504</v>
      </c>
      <c r="AW13">
        <v>10</v>
      </c>
      <c r="AX13">
        <f>IF(Z13&gt;0, (R13*SUMPRODUCT(K13:$K$98, X13:$X$98)-K13*$AZ$3)/Z13, 0)</f>
        <v>2154.6724824113076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3.6617109999999998E-3</v>
      </c>
      <c r="Q14" s="4">
        <f t="shared" si="21"/>
        <v>12.5</v>
      </c>
      <c r="R14">
        <f t="shared" si="0"/>
        <v>1000000</v>
      </c>
      <c r="S14">
        <f t="shared" si="1"/>
        <v>2891.9889873938864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1887.6336085520998</v>
      </c>
      <c r="AC14">
        <f t="shared" si="2"/>
        <v>2498.9580358673484</v>
      </c>
      <c r="AE14">
        <f t="shared" si="3"/>
        <v>0</v>
      </c>
      <c r="AF14">
        <f t="shared" si="4"/>
        <v>0</v>
      </c>
      <c r="AG14">
        <f t="shared" si="4"/>
        <v>-10.801208297992527</v>
      </c>
      <c r="AH14">
        <f t="shared" si="5"/>
        <v>-3207.8976293741357</v>
      </c>
      <c r="AI14">
        <f t="shared" si="6"/>
        <v>-3218.6988376721283</v>
      </c>
      <c r="AJ14">
        <f t="shared" si="7"/>
        <v>-611.32442731524861</v>
      </c>
      <c r="AK14">
        <f t="shared" si="22"/>
        <v>132.13435259864698</v>
      </c>
      <c r="AL14">
        <f t="shared" si="8"/>
        <v>-3697.8889123887298</v>
      </c>
      <c r="AN14">
        <f t="shared" si="9"/>
        <v>0</v>
      </c>
      <c r="AO14">
        <f t="shared" si="9"/>
        <v>0</v>
      </c>
      <c r="AP14">
        <f t="shared" si="9"/>
        <v>-4.8724852617633578</v>
      </c>
      <c r="AQ14">
        <f t="shared" si="9"/>
        <v>-1447.1004992354517</v>
      </c>
      <c r="AR14">
        <f t="shared" si="9"/>
        <v>-1451.9729844972151</v>
      </c>
      <c r="AS14">
        <f t="shared" si="9"/>
        <v>-275.77185626566228</v>
      </c>
      <c r="AT14">
        <f t="shared" si="9"/>
        <v>59.606542883652075</v>
      </c>
      <c r="AU14">
        <f t="shared" si="9"/>
        <v>-1668.1382978792251</v>
      </c>
      <c r="AW14">
        <v>11</v>
      </c>
      <c r="AX14">
        <f>IF(Z14&gt;0, (R14*SUMPRODUCT(K14:$K$98, X14:$X$98)-K14*$AZ$3)/Z14, 0)</f>
        <v>2891.9889873938864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3.8071530000000002E-3</v>
      </c>
      <c r="Q15" s="4">
        <f t="shared" si="21"/>
        <v>12.5</v>
      </c>
      <c r="R15">
        <f t="shared" si="0"/>
        <v>1000000</v>
      </c>
      <c r="S15">
        <f t="shared" si="1"/>
        <v>3535.9595617469849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2498.9580358673484</v>
      </c>
      <c r="AC15">
        <f t="shared" si="2"/>
        <v>3013.2243355440005</v>
      </c>
      <c r="AE15">
        <f t="shared" si="3"/>
        <v>0</v>
      </c>
      <c r="AF15">
        <f t="shared" si="4"/>
        <v>0</v>
      </c>
      <c r="AG15">
        <f t="shared" si="4"/>
        <v>-10.652074362437276</v>
      </c>
      <c r="AH15">
        <f t="shared" si="5"/>
        <v>-3289.7482060261718</v>
      </c>
      <c r="AI15">
        <f t="shared" si="6"/>
        <v>-3300.4002803886092</v>
      </c>
      <c r="AJ15">
        <f t="shared" si="7"/>
        <v>-514.26629967665212</v>
      </c>
      <c r="AK15">
        <f t="shared" si="22"/>
        <v>174.92706251071439</v>
      </c>
      <c r="AL15">
        <f t="shared" si="8"/>
        <v>-3639.7395175545471</v>
      </c>
      <c r="AN15">
        <f t="shared" si="9"/>
        <v>0</v>
      </c>
      <c r="AO15">
        <f t="shared" si="9"/>
        <v>0</v>
      </c>
      <c r="AP15">
        <f t="shared" si="9"/>
        <v>-4.2903661716642372</v>
      </c>
      <c r="AQ15">
        <f t="shared" si="9"/>
        <v>-1325.0212058412967</v>
      </c>
      <c r="AR15">
        <f t="shared" si="9"/>
        <v>-1329.3115720129608</v>
      </c>
      <c r="AS15">
        <f t="shared" si="9"/>
        <v>-207.13249460031111</v>
      </c>
      <c r="AT15">
        <f t="shared" si="9"/>
        <v>70.455868591293239</v>
      </c>
      <c r="AU15">
        <f t="shared" si="9"/>
        <v>-1465.9881980219789</v>
      </c>
      <c r="AW15">
        <v>12</v>
      </c>
      <c r="AX15">
        <f>IF(Z15&gt;0, (R15*SUMPRODUCT(K15:$K$98, X15:$X$98)-K15*$AZ$3)/Z15, 0)</f>
        <v>3535.9595617469849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3.9582979999999999E-3</v>
      </c>
      <c r="Q16" s="4">
        <f t="shared" si="21"/>
        <v>12.5</v>
      </c>
      <c r="R16">
        <f t="shared" si="0"/>
        <v>1000000</v>
      </c>
      <c r="S16">
        <f t="shared" si="1"/>
        <v>4093.230421814731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3013.2243355440005</v>
      </c>
      <c r="AC16">
        <f t="shared" si="2"/>
        <v>3439.4234858742238</v>
      </c>
      <c r="AE16">
        <f t="shared" si="3"/>
        <v>0</v>
      </c>
      <c r="AF16">
        <f t="shared" si="4"/>
        <v>0</v>
      </c>
      <c r="AG16">
        <f t="shared" si="4"/>
        <v>-10.503389534168216</v>
      </c>
      <c r="AH16">
        <f t="shared" si="5"/>
        <v>-3373.1267715749395</v>
      </c>
      <c r="AI16">
        <f t="shared" si="6"/>
        <v>-3383.6301611091076</v>
      </c>
      <c r="AJ16">
        <f t="shared" si="7"/>
        <v>-426.19915033022335</v>
      </c>
      <c r="AK16">
        <f t="shared" si="22"/>
        <v>210.92570348808005</v>
      </c>
      <c r="AL16">
        <f t="shared" si="8"/>
        <v>-3598.9036079512507</v>
      </c>
      <c r="AN16">
        <f t="shared" si="9"/>
        <v>0</v>
      </c>
      <c r="AO16">
        <f t="shared" si="9"/>
        <v>0</v>
      </c>
      <c r="AP16">
        <f t="shared" si="9"/>
        <v>-3.7772142518848466</v>
      </c>
      <c r="AQ16">
        <f t="shared" si="9"/>
        <v>-1213.0391311833005</v>
      </c>
      <c r="AR16">
        <f t="shared" si="9"/>
        <v>-1216.8163454351852</v>
      </c>
      <c r="AS16">
        <f t="shared" si="9"/>
        <v>-153.2691422641804</v>
      </c>
      <c r="AT16">
        <f t="shared" si="9"/>
        <v>75.85280644045983</v>
      </c>
      <c r="AU16">
        <f t="shared" si="9"/>
        <v>-1294.2326812589058</v>
      </c>
      <c r="AW16">
        <v>13</v>
      </c>
      <c r="AX16">
        <f>IF(Z16&gt;0, (R16*SUMPRODUCT(K16:$K$98, X16:$X$98)-K16*$AZ$3)/Z16, 0)</f>
        <v>4093.230421814731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4.120851E-3</v>
      </c>
      <c r="Q17" s="4">
        <f t="shared" si="21"/>
        <v>12.5</v>
      </c>
      <c r="R17">
        <f t="shared" si="0"/>
        <v>1000000</v>
      </c>
      <c r="S17">
        <f t="shared" si="1"/>
        <v>4575.0209283900231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3439.4234858742238</v>
      </c>
      <c r="AC17">
        <f t="shared" si="2"/>
        <v>3789.9739584154981</v>
      </c>
      <c r="AE17">
        <f t="shared" si="3"/>
        <v>0</v>
      </c>
      <c r="AF17">
        <f t="shared" si="4"/>
        <v>0</v>
      </c>
      <c r="AG17">
        <f t="shared" si="4"/>
        <v>-10.355072735561267</v>
      </c>
      <c r="AH17">
        <f t="shared" si="5"/>
        <v>-3462.6322612213298</v>
      </c>
      <c r="AI17">
        <f t="shared" si="6"/>
        <v>-3472.9873339568912</v>
      </c>
      <c r="AJ17">
        <f t="shared" si="7"/>
        <v>-350.5504725412743</v>
      </c>
      <c r="AK17">
        <f t="shared" si="22"/>
        <v>240.75964401119569</v>
      </c>
      <c r="AL17">
        <f t="shared" si="8"/>
        <v>-3582.7781624869699</v>
      </c>
      <c r="AN17">
        <f t="shared" si="9"/>
        <v>0</v>
      </c>
      <c r="AO17">
        <f t="shared" si="9"/>
        <v>0</v>
      </c>
      <c r="AP17">
        <f t="shared" si="9"/>
        <v>-3.3248899752133072</v>
      </c>
      <c r="AQ17">
        <f t="shared" si="9"/>
        <v>-1111.809794792423</v>
      </c>
      <c r="AR17">
        <f t="shared" si="9"/>
        <v>-1115.1346847676364</v>
      </c>
      <c r="AS17">
        <f t="shared" si="9"/>
        <v>-112.55756301508933</v>
      </c>
      <c r="AT17">
        <f t="shared" si="9"/>
        <v>77.305041427636127</v>
      </c>
      <c r="AU17">
        <f t="shared" si="9"/>
        <v>-1150.3872063550896</v>
      </c>
      <c r="AW17">
        <v>14</v>
      </c>
      <c r="AX17">
        <f>IF(Z17&gt;0, (R17*SUMPRODUCT(K17:$K$98, X17:$X$98)-K17*$AZ$3)/Z17, 0)</f>
        <v>4575.0209283900231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4.2986129999999997E-3</v>
      </c>
      <c r="Q18" s="4">
        <f t="shared" si="21"/>
        <v>12.5</v>
      </c>
      <c r="R18">
        <f t="shared" si="0"/>
        <v>1000000</v>
      </c>
      <c r="S18">
        <f t="shared" si="1"/>
        <v>4989.4955602360433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3789.9739584154981</v>
      </c>
      <c r="AC18">
        <f t="shared" si="2"/>
        <v>4074.2263098057388</v>
      </c>
      <c r="AE18">
        <f t="shared" si="3"/>
        <v>0</v>
      </c>
      <c r="AF18">
        <f t="shared" si="4"/>
        <v>0</v>
      </c>
      <c r="AG18">
        <f t="shared" si="4"/>
        <v>-10.207009557928625</v>
      </c>
      <c r="AH18">
        <f t="shared" si="5"/>
        <v>-3560.9960221623378</v>
      </c>
      <c r="AI18">
        <f t="shared" si="6"/>
        <v>-3571.2030317202666</v>
      </c>
      <c r="AJ18">
        <f t="shared" si="7"/>
        <v>-284.25235139024062</v>
      </c>
      <c r="AK18">
        <f t="shared" si="22"/>
        <v>265.2981770890849</v>
      </c>
      <c r="AL18">
        <f t="shared" si="8"/>
        <v>-3590.1572060214221</v>
      </c>
      <c r="AN18">
        <f t="shared" si="9"/>
        <v>0</v>
      </c>
      <c r="AO18">
        <f t="shared" si="9"/>
        <v>0</v>
      </c>
      <c r="AP18">
        <f t="shared" si="9"/>
        <v>-2.9262041608840645</v>
      </c>
      <c r="AQ18">
        <f t="shared" si="9"/>
        <v>-1020.8868050729714</v>
      </c>
      <c r="AR18">
        <f t="shared" si="9"/>
        <v>-1023.8130092338554</v>
      </c>
      <c r="AS18">
        <f t="shared" si="9"/>
        <v>-81.491097726374605</v>
      </c>
      <c r="AT18">
        <f t="shared" si="9"/>
        <v>76.057206105975339</v>
      </c>
      <c r="AU18">
        <f t="shared" si="9"/>
        <v>-1029.2469008542546</v>
      </c>
      <c r="AW18">
        <v>15</v>
      </c>
      <c r="AX18">
        <f>IF(Z18&gt;0, (R18*SUMPRODUCT(K18:$K$98, X18:$X$98)-K18*$AZ$3)/Z18, 0)</f>
        <v>4989.4955602360433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4.5124980000000002E-3</v>
      </c>
      <c r="Q19" s="4">
        <f t="shared" si="21"/>
        <v>12.5</v>
      </c>
      <c r="R19">
        <f t="shared" si="0"/>
        <v>1000000</v>
      </c>
      <c r="S19">
        <f t="shared" si="1"/>
        <v>5343.3178113513368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4074.2263098057388</v>
      </c>
      <c r="AC19">
        <f t="shared" si="2"/>
        <v>4299.8235638244296</v>
      </c>
      <c r="AE19">
        <f t="shared" si="3"/>
        <v>0</v>
      </c>
      <c r="AF19">
        <f t="shared" si="4"/>
        <v>0</v>
      </c>
      <c r="AG19">
        <f t="shared" si="4"/>
        <v>-10.058880352133206</v>
      </c>
      <c r="AH19">
        <f t="shared" si="5"/>
        <v>-3684.7288172907047</v>
      </c>
      <c r="AI19">
        <f t="shared" si="6"/>
        <v>-3694.7876976428379</v>
      </c>
      <c r="AJ19">
        <f t="shared" si="7"/>
        <v>-225.59725401869082</v>
      </c>
      <c r="AK19">
        <f t="shared" si="22"/>
        <v>285.19584168640176</v>
      </c>
      <c r="AL19">
        <f t="shared" si="8"/>
        <v>-3635.1891099751269</v>
      </c>
      <c r="AN19">
        <f t="shared" si="9"/>
        <v>0</v>
      </c>
      <c r="AO19">
        <f t="shared" si="9"/>
        <v>0</v>
      </c>
      <c r="AP19">
        <f t="shared" si="9"/>
        <v>-2.5747657400461099</v>
      </c>
      <c r="AQ19">
        <f t="shared" si="9"/>
        <v>-943.1778873986442</v>
      </c>
      <c r="AR19">
        <f t="shared" si="9"/>
        <v>-945.75265313869033</v>
      </c>
      <c r="AS19">
        <f t="shared" si="9"/>
        <v>-57.745997602269973</v>
      </c>
      <c r="AT19">
        <f t="shared" si="9"/>
        <v>73.001413345376392</v>
      </c>
      <c r="AU19">
        <f t="shared" si="9"/>
        <v>-930.49723739558397</v>
      </c>
      <c r="AW19">
        <v>16</v>
      </c>
      <c r="AX19">
        <f>IF(Z19&gt;0, (R19*SUMPRODUCT(K19:$K$98, X19:$X$98)-K19*$AZ$3)/Z19, 0)</f>
        <v>5343.3178113513368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4.7406419999999998E-3</v>
      </c>
      <c r="Q20" s="4">
        <f t="shared" si="21"/>
        <v>12.5</v>
      </c>
      <c r="R20">
        <f t="shared" si="0"/>
        <v>1000000</v>
      </c>
      <c r="S20">
        <f t="shared" si="1"/>
        <v>5637.3670199527405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4299.8235638244296</v>
      </c>
      <c r="AC20">
        <f t="shared" si="2"/>
        <v>4469.5778720433336</v>
      </c>
      <c r="AE20">
        <f t="shared" si="3"/>
        <v>0</v>
      </c>
      <c r="AF20">
        <f t="shared" si="4"/>
        <v>0</v>
      </c>
      <c r="AG20">
        <f t="shared" si="4"/>
        <v>-9.9106059979415786</v>
      </c>
      <c r="AH20">
        <f t="shared" si="5"/>
        <v>-3814.8440536237972</v>
      </c>
      <c r="AI20">
        <f t="shared" si="6"/>
        <v>-3824.7546596217389</v>
      </c>
      <c r="AJ20">
        <f t="shared" si="7"/>
        <v>-169.75430821890404</v>
      </c>
      <c r="AK20">
        <f t="shared" si="22"/>
        <v>300.98764946771013</v>
      </c>
      <c r="AL20">
        <f t="shared" si="8"/>
        <v>-3693.5213183729329</v>
      </c>
      <c r="AN20">
        <f t="shared" si="9"/>
        <v>0</v>
      </c>
      <c r="AO20">
        <f t="shared" si="9"/>
        <v>0</v>
      </c>
      <c r="AP20">
        <f t="shared" si="9"/>
        <v>-2.2650107500341297</v>
      </c>
      <c r="AQ20">
        <f t="shared" si="9"/>
        <v>-871.86018624454778</v>
      </c>
      <c r="AR20">
        <f t="shared" si="9"/>
        <v>-874.12519699458198</v>
      </c>
      <c r="AS20">
        <f t="shared" si="9"/>
        <v>-38.796349391781284</v>
      </c>
      <c r="AT20">
        <f t="shared" si="9"/>
        <v>68.788958194227931</v>
      </c>
      <c r="AU20">
        <f t="shared" si="9"/>
        <v>-844.13258819213536</v>
      </c>
      <c r="AW20">
        <v>17</v>
      </c>
      <c r="AX20">
        <f>IF(Z20&gt;0, (R20*SUMPRODUCT(K20:$K$98, X20:$X$98)-K20*$AZ$3)/Z20, 0)</f>
        <v>5637.3670199527405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4.9668849999999999E-3</v>
      </c>
      <c r="Q21" s="4">
        <f t="shared" si="21"/>
        <v>12.5</v>
      </c>
      <c r="R21">
        <f t="shared" si="0"/>
        <v>1000000</v>
      </c>
      <c r="S21">
        <f t="shared" si="1"/>
        <v>5879.0178265643299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4469.5778720433336</v>
      </c>
      <c r="AC21">
        <f t="shared" si="2"/>
        <v>4591.4071461715994</v>
      </c>
      <c r="AE21">
        <f t="shared" si="3"/>
        <v>0</v>
      </c>
      <c r="AF21">
        <f t="shared" si="4"/>
        <v>0</v>
      </c>
      <c r="AG21">
        <f t="shared" si="4"/>
        <v>-9.7622750976900754</v>
      </c>
      <c r="AH21">
        <f t="shared" si="5"/>
        <v>-3937.987221766884</v>
      </c>
      <c r="AI21">
        <f t="shared" si="6"/>
        <v>-3947.7494968645742</v>
      </c>
      <c r="AJ21">
        <f t="shared" si="7"/>
        <v>-121.82927412826575</v>
      </c>
      <c r="AK21">
        <f t="shared" si="22"/>
        <v>312.87045104303337</v>
      </c>
      <c r="AL21">
        <f t="shared" si="8"/>
        <v>-3756.7083199498065</v>
      </c>
      <c r="AN21">
        <f t="shared" si="9"/>
        <v>0</v>
      </c>
      <c r="AO21">
        <f t="shared" si="9"/>
        <v>0</v>
      </c>
      <c r="AP21">
        <f t="shared" si="9"/>
        <v>-1.9920630309058971</v>
      </c>
      <c r="AQ21">
        <f t="shared" si="9"/>
        <v>-803.57485137023332</v>
      </c>
      <c r="AR21">
        <f t="shared" si="9"/>
        <v>-805.56691440113923</v>
      </c>
      <c r="AS21">
        <f t="shared" si="9"/>
        <v>-24.860146906784415</v>
      </c>
      <c r="AT21">
        <f t="shared" si="9"/>
        <v>63.843484510404117</v>
      </c>
      <c r="AU21">
        <f t="shared" si="9"/>
        <v>-766.58357679751953</v>
      </c>
      <c r="AW21">
        <v>18</v>
      </c>
      <c r="AX21">
        <f>IF(Z21&gt;0, (R21*SUMPRODUCT(K21:$K$98, X21:$X$98)-K21*$AZ$3)/Z21, 0)</f>
        <v>5879.0178265643299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5.2168930000000002E-3</v>
      </c>
      <c r="Q22" s="4">
        <f t="shared" si="21"/>
        <v>12.5</v>
      </c>
      <c r="R22">
        <f t="shared" si="0"/>
        <v>1000000</v>
      </c>
      <c r="S22">
        <f t="shared" si="1"/>
        <v>6078.6215892713381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4591.4071461715994</v>
      </c>
      <c r="AC22">
        <f t="shared" si="2"/>
        <v>4675.0550272770897</v>
      </c>
      <c r="AE22">
        <f t="shared" si="3"/>
        <v>0</v>
      </c>
      <c r="AF22">
        <f t="shared" si="4"/>
        <v>0</v>
      </c>
      <c r="AG22">
        <f t="shared" si="4"/>
        <v>-9.6137236020919623</v>
      </c>
      <c r="AH22">
        <f t="shared" si="5"/>
        <v>-4074.2995696970943</v>
      </c>
      <c r="AI22">
        <f t="shared" si="6"/>
        <v>-4083.9132932991861</v>
      </c>
      <c r="AJ22">
        <f t="shared" si="7"/>
        <v>-83.647881105490342</v>
      </c>
      <c r="AK22">
        <f t="shared" si="22"/>
        <v>321.398500232012</v>
      </c>
      <c r="AL22">
        <f t="shared" si="8"/>
        <v>-3846.1626741726645</v>
      </c>
      <c r="AN22">
        <f t="shared" si="9"/>
        <v>0</v>
      </c>
      <c r="AO22">
        <f t="shared" si="9"/>
        <v>0</v>
      </c>
      <c r="AP22">
        <f t="shared" si="9"/>
        <v>-1.7515625186744166</v>
      </c>
      <c r="AQ22">
        <f t="shared" si="9"/>
        <v>-742.31283439226854</v>
      </c>
      <c r="AR22">
        <f t="shared" si="9"/>
        <v>-744.06439691094295</v>
      </c>
      <c r="AS22">
        <f t="shared" si="9"/>
        <v>-15.240139968141897</v>
      </c>
      <c r="AT22">
        <f t="shared" si="9"/>
        <v>58.556870351677702</v>
      </c>
      <c r="AU22">
        <f t="shared" si="9"/>
        <v>-700.74766652740709</v>
      </c>
      <c r="AW22">
        <v>19</v>
      </c>
      <c r="AX22">
        <f>IF(Z22&gt;0, (R22*SUMPRODUCT(K22:$K$98, X22:$X$98)-K22*$AZ$3)/Z22, 0)</f>
        <v>6078.6215892713381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5.4821100000000001E-3</v>
      </c>
      <c r="Q23" s="4">
        <f t="shared" si="21"/>
        <v>12.5</v>
      </c>
      <c r="R23">
        <f t="shared" si="0"/>
        <v>1000000</v>
      </c>
      <c r="S23">
        <f t="shared" si="1"/>
        <v>6240.0473002343278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4675.0550272770897</v>
      </c>
      <c r="AC23">
        <f t="shared" si="2"/>
        <v>4724.9053468810025</v>
      </c>
      <c r="AE23">
        <f t="shared" si="3"/>
        <v>0</v>
      </c>
      <c r="AF23">
        <f t="shared" si="4"/>
        <v>0</v>
      </c>
      <c r="AG23">
        <f t="shared" si="4"/>
        <v>-9.4648828757747783</v>
      </c>
      <c r="AH23">
        <f t="shared" si="5"/>
        <v>-4216.2792237011499</v>
      </c>
      <c r="AI23">
        <f t="shared" si="6"/>
        <v>-4225.7441065769244</v>
      </c>
      <c r="AJ23">
        <f t="shared" si="7"/>
        <v>-49.850319603912794</v>
      </c>
      <c r="AK23">
        <f t="shared" si="22"/>
        <v>327.2538519093963</v>
      </c>
      <c r="AL23">
        <f t="shared" si="8"/>
        <v>-3948.3405742714408</v>
      </c>
      <c r="AN23">
        <f t="shared" si="9"/>
        <v>0</v>
      </c>
      <c r="AO23">
        <f t="shared" si="9"/>
        <v>0</v>
      </c>
      <c r="AP23">
        <f t="shared" si="9"/>
        <v>-1.5396827099003769</v>
      </c>
      <c r="AQ23">
        <f t="shared" si="9"/>
        <v>-685.87559994644334</v>
      </c>
      <c r="AR23">
        <f t="shared" si="9"/>
        <v>-687.41528265634361</v>
      </c>
      <c r="AS23">
        <f t="shared" si="9"/>
        <v>-8.1093106153064163</v>
      </c>
      <c r="AT23">
        <f t="shared" si="9"/>
        <v>53.235428704863956</v>
      </c>
      <c r="AU23">
        <f t="shared" si="9"/>
        <v>-642.2891645667861</v>
      </c>
      <c r="AW23">
        <v>20</v>
      </c>
      <c r="AX23">
        <f>IF(Z23&gt;0, (R23*SUMPRODUCT(K23:$K$98, X23:$X$98)-K23*$AZ$3)/Z23, 0)</f>
        <v>6240.0473002343278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5.7777469999999997E-3</v>
      </c>
      <c r="Q24" s="4">
        <f t="shared" si="21"/>
        <v>12.5</v>
      </c>
      <c r="R24">
        <f t="shared" si="0"/>
        <v>1000000</v>
      </c>
      <c r="S24">
        <f t="shared" si="1"/>
        <v>6368.8122531665631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4724.9053468810025</v>
      </c>
      <c r="AC24">
        <f t="shared" si="2"/>
        <v>4746.3182772882965</v>
      </c>
      <c r="AE24">
        <f t="shared" si="3"/>
        <v>0</v>
      </c>
      <c r="AF24">
        <f t="shared" si="4"/>
        <v>0</v>
      </c>
      <c r="AG24">
        <f t="shared" si="4"/>
        <v>-9.3155483483761721</v>
      </c>
      <c r="AH24">
        <f t="shared" si="5"/>
        <v>-4374.8558912687276</v>
      </c>
      <c r="AI24">
        <f t="shared" si="6"/>
        <v>-4384.1714396171037</v>
      </c>
      <c r="AJ24">
        <f t="shared" si="7"/>
        <v>-21.41293040729397</v>
      </c>
      <c r="AK24">
        <f t="shared" si="22"/>
        <v>330.74337428167019</v>
      </c>
      <c r="AL24">
        <f t="shared" si="8"/>
        <v>-4074.8409957427275</v>
      </c>
      <c r="AN24">
        <f t="shared" si="9"/>
        <v>0</v>
      </c>
      <c r="AO24">
        <f t="shared" si="9"/>
        <v>0</v>
      </c>
      <c r="AP24">
        <f t="shared" si="9"/>
        <v>-1.3530267728957983</v>
      </c>
      <c r="AQ24">
        <f t="shared" si="9"/>
        <v>-635.42122557705511</v>
      </c>
      <c r="AR24">
        <f t="shared" si="9"/>
        <v>-636.77425234995087</v>
      </c>
      <c r="AS24">
        <f t="shared" si="9"/>
        <v>-3.1100979828281972</v>
      </c>
      <c r="AT24">
        <f t="shared" si="9"/>
        <v>48.038464685656599</v>
      </c>
      <c r="AU24">
        <f t="shared" si="9"/>
        <v>-591.84588564712249</v>
      </c>
      <c r="AW24">
        <v>21</v>
      </c>
      <c r="AX24">
        <f>IF(Z24&gt;0, (R24*SUMPRODUCT(K24:$K$98, X24:$X$98)-K24*$AZ$3)/Z24, 0)</f>
        <v>6368.8122531665631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6.1180619999999996E-3</v>
      </c>
      <c r="Q25" s="4">
        <f t="shared" si="21"/>
        <v>12.5</v>
      </c>
      <c r="R25">
        <f t="shared" si="0"/>
        <v>1000000</v>
      </c>
      <c r="S25">
        <f t="shared" si="1"/>
        <v>6467.8093577064046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4746.3182772882965</v>
      </c>
      <c r="AC25">
        <f t="shared" si="2"/>
        <v>4742.4046680985039</v>
      </c>
      <c r="AE25">
        <f t="shared" si="3"/>
        <v>0</v>
      </c>
      <c r="AF25">
        <f t="shared" si="4"/>
        <v>0</v>
      </c>
      <c r="AG25">
        <f t="shared" si="4"/>
        <v>-9.1653997625330472</v>
      </c>
      <c r="AH25">
        <f t="shared" si="5"/>
        <v>-4559.448188749041</v>
      </c>
      <c r="AI25">
        <f t="shared" si="6"/>
        <v>-4568.6135885115737</v>
      </c>
      <c r="AJ25">
        <f t="shared" si="7"/>
        <v>3.9136091897926235</v>
      </c>
      <c r="AK25">
        <f t="shared" si="22"/>
        <v>332.2422794101808</v>
      </c>
      <c r="AL25">
        <f t="shared" si="8"/>
        <v>-4232.4576999115998</v>
      </c>
      <c r="AN25">
        <f t="shared" si="9"/>
        <v>0</v>
      </c>
      <c r="AO25">
        <f t="shared" si="9"/>
        <v>0</v>
      </c>
      <c r="AP25">
        <f t="shared" si="9"/>
        <v>-1.1885880388237535</v>
      </c>
      <c r="AQ25">
        <f t="shared" si="9"/>
        <v>-591.27869173117233</v>
      </c>
      <c r="AR25">
        <f t="shared" si="9"/>
        <v>-592.46727976999603</v>
      </c>
      <c r="AS25">
        <f t="shared" si="9"/>
        <v>0.50752495168117451</v>
      </c>
      <c r="AT25">
        <f t="shared" si="9"/>
        <v>43.085867450405871</v>
      </c>
      <c r="AU25">
        <f t="shared" si="9"/>
        <v>-548.87388736790899</v>
      </c>
      <c r="AW25">
        <v>22</v>
      </c>
      <c r="AX25">
        <f>IF(Z25&gt;0, (R25*SUMPRODUCT(K25:$K$98, X25:$X$98)-K25*$AZ$3)/Z25, 0)</f>
        <v>6467.8093577064046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6.4830920000000002E-3</v>
      </c>
      <c r="Q26" s="4">
        <f t="shared" si="21"/>
        <v>12.5</v>
      </c>
      <c r="R26">
        <f t="shared" si="0"/>
        <v>1000000</v>
      </c>
      <c r="S26">
        <f t="shared" si="1"/>
        <v>6538.1652678828859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4742.4046680985039</v>
      </c>
      <c r="AC26">
        <f t="shared" si="2"/>
        <v>4714.9720624273868</v>
      </c>
      <c r="AE26">
        <f t="shared" si="3"/>
        <v>0</v>
      </c>
      <c r="AF26">
        <f t="shared" si="4"/>
        <v>0</v>
      </c>
      <c r="AG26">
        <f t="shared" si="4"/>
        <v>-9.0143256350304366</v>
      </c>
      <c r="AH26">
        <f t="shared" si="5"/>
        <v>-4753.6103901823917</v>
      </c>
      <c r="AI26">
        <f t="shared" si="6"/>
        <v>-4762.6247158174219</v>
      </c>
      <c r="AJ26">
        <f t="shared" si="7"/>
        <v>27.432605671117017</v>
      </c>
      <c r="AK26">
        <f t="shared" si="22"/>
        <v>331.9683267668953</v>
      </c>
      <c r="AL26">
        <f t="shared" si="8"/>
        <v>-4403.2237833794097</v>
      </c>
      <c r="AN26">
        <f t="shared" si="9"/>
        <v>0</v>
      </c>
      <c r="AO26">
        <f t="shared" si="9"/>
        <v>0</v>
      </c>
      <c r="AP26">
        <f t="shared" si="9"/>
        <v>-1.0437468150265374</v>
      </c>
      <c r="AQ26">
        <f t="shared" si="9"/>
        <v>-550.40897184242613</v>
      </c>
      <c r="AR26">
        <f t="shared" si="9"/>
        <v>-551.45271865745258</v>
      </c>
      <c r="AS26">
        <f t="shared" si="9"/>
        <v>3.1763546111356602</v>
      </c>
      <c r="AT26">
        <f t="shared" si="9"/>
        <v>38.437804199810884</v>
      </c>
      <c r="AU26">
        <f t="shared" si="9"/>
        <v>-509.83855984650609</v>
      </c>
      <c r="AW26">
        <v>23</v>
      </c>
      <c r="AX26">
        <f>IF(Z26&gt;0, (R26*SUMPRODUCT(K26:$K$98, X26:$X$98)-K26*$AZ$3)/Z26, 0)</f>
        <v>6538.1652678828859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6.8699859999999998E-3</v>
      </c>
      <c r="Q27" s="4">
        <f t="shared" si="21"/>
        <v>12.5</v>
      </c>
      <c r="R27">
        <f t="shared" si="0"/>
        <v>1000000</v>
      </c>
      <c r="S27">
        <f t="shared" si="1"/>
        <v>6584.0996119128467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4714.9720624273868</v>
      </c>
      <c r="AC27">
        <f t="shared" si="2"/>
        <v>4667.9970959957227</v>
      </c>
      <c r="AE27">
        <f t="shared" si="3"/>
        <v>0</v>
      </c>
      <c r="AF27">
        <f t="shared" si="4"/>
        <v>0</v>
      </c>
      <c r="AG27">
        <f t="shared" si="4"/>
        <v>-8.8622540877680311</v>
      </c>
      <c r="AH27">
        <f t="shared" si="5"/>
        <v>-4954.2632729680163</v>
      </c>
      <c r="AI27">
        <f t="shared" si="6"/>
        <v>-4963.125527055784</v>
      </c>
      <c r="AJ27">
        <f t="shared" si="7"/>
        <v>46.974966431664143</v>
      </c>
      <c r="AK27">
        <f t="shared" si="22"/>
        <v>330.04804436991714</v>
      </c>
      <c r="AL27">
        <f t="shared" si="8"/>
        <v>-4586.1025162542028</v>
      </c>
      <c r="AN27">
        <f t="shared" si="9"/>
        <v>0</v>
      </c>
      <c r="AO27">
        <f t="shared" si="9"/>
        <v>0</v>
      </c>
      <c r="AP27">
        <f t="shared" si="9"/>
        <v>-0.91619537577633481</v>
      </c>
      <c r="AQ27">
        <f t="shared" si="9"/>
        <v>-512.18042905549294</v>
      </c>
      <c r="AR27">
        <f t="shared" si="9"/>
        <v>-513.09662443126922</v>
      </c>
      <c r="AS27">
        <f t="shared" si="9"/>
        <v>4.8563544438814974</v>
      </c>
      <c r="AT27">
        <f t="shared" si="9"/>
        <v>34.120945872349452</v>
      </c>
      <c r="AU27">
        <f t="shared" si="9"/>
        <v>-474.1193241150383</v>
      </c>
      <c r="AW27">
        <v>24</v>
      </c>
      <c r="AX27">
        <f>IF(Z27&gt;0, (R27*SUMPRODUCT(K27:$K$98, X27:$X$98)-K27*$AZ$3)/Z27, 0)</f>
        <v>6584.0996119128467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7.3063119999999997E-3</v>
      </c>
      <c r="Q28" s="4">
        <f t="shared" si="21"/>
        <v>12.5</v>
      </c>
      <c r="R28">
        <f t="shared" si="0"/>
        <v>1000000</v>
      </c>
      <c r="S28">
        <f t="shared" si="1"/>
        <v>6610.0788859321674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4667.9970959957227</v>
      </c>
      <c r="AC28">
        <f t="shared" si="2"/>
        <v>4605.3113146284086</v>
      </c>
      <c r="AE28">
        <f t="shared" si="3"/>
        <v>0</v>
      </c>
      <c r="AF28">
        <f t="shared" si="4"/>
        <v>0</v>
      </c>
      <c r="AG28">
        <f t="shared" si="4"/>
        <v>-8.7088811535018422</v>
      </c>
      <c r="AH28">
        <f t="shared" si="5"/>
        <v>-5180.0314710806897</v>
      </c>
      <c r="AI28">
        <f t="shared" si="6"/>
        <v>-5188.740352234192</v>
      </c>
      <c r="AJ28">
        <f t="shared" si="7"/>
        <v>62.685781367314121</v>
      </c>
      <c r="AK28">
        <f t="shared" si="22"/>
        <v>326.7597967197006</v>
      </c>
      <c r="AL28">
        <f t="shared" si="8"/>
        <v>-4799.2947741471771</v>
      </c>
      <c r="AN28">
        <f t="shared" si="9"/>
        <v>0</v>
      </c>
      <c r="AO28">
        <f t="shared" si="9"/>
        <v>0</v>
      </c>
      <c r="AP28">
        <f t="shared" si="9"/>
        <v>-0.80387447566981451</v>
      </c>
      <c r="AQ28">
        <f t="shared" si="9"/>
        <v>-478.14351916993883</v>
      </c>
      <c r="AR28">
        <f t="shared" si="9"/>
        <v>-478.94739364560871</v>
      </c>
      <c r="AS28">
        <f t="shared" si="9"/>
        <v>5.7862196923355462</v>
      </c>
      <c r="AT28">
        <f t="shared" si="9"/>
        <v>30.161608090426551</v>
      </c>
      <c r="AU28">
        <f t="shared" si="9"/>
        <v>-442.99956586284657</v>
      </c>
      <c r="AW28">
        <v>25</v>
      </c>
      <c r="AX28">
        <f>IF(Z28&gt;0, (R28*SUMPRODUCT(K28:$K$98, X28:$X$98)-K28*$AZ$3)/Z28, 0)</f>
        <v>6610.0788859321674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7.7977719999999997E-3</v>
      </c>
      <c r="Q29" s="4">
        <f t="shared" si="21"/>
        <v>12.5</v>
      </c>
      <c r="R29">
        <f t="shared" si="0"/>
        <v>1000000</v>
      </c>
      <c r="S29">
        <f t="shared" si="1"/>
        <v>6617.6124072278308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4605.3113146284086</v>
      </c>
      <c r="AC29">
        <f t="shared" si="2"/>
        <v>4528.5023023229196</v>
      </c>
      <c r="AE29">
        <f t="shared" si="3"/>
        <v>0</v>
      </c>
      <c r="AF29">
        <f t="shared" si="4"/>
        <v>0</v>
      </c>
      <c r="AG29">
        <f t="shared" si="4"/>
        <v>-8.5538824723567188</v>
      </c>
      <c r="AH29">
        <f t="shared" si="5"/>
        <v>-5432.789568808349</v>
      </c>
      <c r="AI29">
        <f t="shared" si="6"/>
        <v>-5441.3434512807062</v>
      </c>
      <c r="AJ29">
        <f t="shared" si="7"/>
        <v>76.809012305488977</v>
      </c>
      <c r="AK29">
        <f t="shared" si="22"/>
        <v>322.37179202398863</v>
      </c>
      <c r="AL29">
        <f t="shared" si="8"/>
        <v>-5042.1626469512285</v>
      </c>
      <c r="AN29">
        <f t="shared" si="9"/>
        <v>0</v>
      </c>
      <c r="AO29">
        <f t="shared" si="9"/>
        <v>0</v>
      </c>
      <c r="AP29">
        <f t="shared" si="9"/>
        <v>-0.70497080449573535</v>
      </c>
      <c r="AQ29">
        <f t="shared" si="9"/>
        <v>-447.74499127805433</v>
      </c>
      <c r="AR29">
        <f t="shared" si="9"/>
        <v>-448.44996208255009</v>
      </c>
      <c r="AS29">
        <f t="shared" si="9"/>
        <v>6.3302379209104105</v>
      </c>
      <c r="AT29">
        <f t="shared" si="9"/>
        <v>26.568368492824167</v>
      </c>
      <c r="AU29">
        <f t="shared" si="9"/>
        <v>-415.55135566881552</v>
      </c>
      <c r="AW29">
        <v>26</v>
      </c>
      <c r="AX29">
        <f>IF(Z29&gt;0, (R29*SUMPRODUCT(K29:$K$98, X29:$X$98)-K29*$AZ$3)/Z29, 0)</f>
        <v>6617.6124072278308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8.3605269999999995E-3</v>
      </c>
      <c r="Q30" s="4">
        <f t="shared" si="21"/>
        <v>12.5</v>
      </c>
      <c r="R30">
        <f t="shared" si="0"/>
        <v>1000000</v>
      </c>
      <c r="S30">
        <f t="shared" si="1"/>
        <v>6608.286086549534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4528.5023023229196</v>
      </c>
      <c r="AC30">
        <f t="shared" si="2"/>
        <v>4439.0916921738335</v>
      </c>
      <c r="AE30">
        <f t="shared" si="3"/>
        <v>0</v>
      </c>
      <c r="AF30">
        <f t="shared" si="4"/>
        <v>0</v>
      </c>
      <c r="AG30">
        <f t="shared" si="4"/>
        <v>-8.3968286822681861</v>
      </c>
      <c r="AH30">
        <f t="shared" si="5"/>
        <v>-5721.1972291972079</v>
      </c>
      <c r="AI30">
        <f t="shared" si="6"/>
        <v>-5729.5940578794762</v>
      </c>
      <c r="AJ30">
        <f t="shared" si="7"/>
        <v>89.410610149086096</v>
      </c>
      <c r="AK30">
        <f t="shared" si="22"/>
        <v>316.9951611626044</v>
      </c>
      <c r="AL30">
        <f t="shared" si="8"/>
        <v>-5323.1882865677853</v>
      </c>
      <c r="AN30">
        <f t="shared" si="9"/>
        <v>0</v>
      </c>
      <c r="AO30">
        <f t="shared" si="9"/>
        <v>0</v>
      </c>
      <c r="AP30">
        <f t="shared" si="9"/>
        <v>-0.61788140089783883</v>
      </c>
      <c r="AQ30">
        <f t="shared" si="9"/>
        <v>-420.99481751416539</v>
      </c>
      <c r="AR30">
        <f t="shared" si="9"/>
        <v>-421.61269891506322</v>
      </c>
      <c r="AS30">
        <f t="shared" si="9"/>
        <v>6.579287865037732</v>
      </c>
      <c r="AT30">
        <f t="shared" si="9"/>
        <v>23.326117712821816</v>
      </c>
      <c r="AU30">
        <f t="shared" si="9"/>
        <v>-391.70729333720368</v>
      </c>
      <c r="AW30">
        <v>27</v>
      </c>
      <c r="AX30">
        <f>IF(Z30&gt;0, (R30*SUMPRODUCT(K30:$K$98, X30:$X$98)-K30*$AZ$3)/Z30, 0)</f>
        <v>6608.286086549534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9.009787E-3</v>
      </c>
      <c r="Q31" s="4">
        <f t="shared" si="21"/>
        <v>12.5</v>
      </c>
      <c r="R31">
        <f t="shared" si="0"/>
        <v>1000000</v>
      </c>
      <c r="S31">
        <f t="shared" si="1"/>
        <v>6582.9935044571366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4439.0916921738335</v>
      </c>
      <c r="AC31">
        <f t="shared" si="2"/>
        <v>4338.0382863819632</v>
      </c>
      <c r="AE31">
        <f t="shared" si="3"/>
        <v>0</v>
      </c>
      <c r="AF31">
        <f t="shared" si="4"/>
        <v>0</v>
      </c>
      <c r="AG31">
        <f t="shared" si="4"/>
        <v>-8.2372067575427774</v>
      </c>
      <c r="AH31">
        <f t="shared" si="5"/>
        <v>-6052.2910322181633</v>
      </c>
      <c r="AI31">
        <f t="shared" si="6"/>
        <v>-6060.5282389757058</v>
      </c>
      <c r="AJ31">
        <f t="shared" si="7"/>
        <v>101.05340579187032</v>
      </c>
      <c r="AK31">
        <f t="shared" si="22"/>
        <v>310.73641845216838</v>
      </c>
      <c r="AL31">
        <f t="shared" si="8"/>
        <v>-5648.738414731667</v>
      </c>
      <c r="AN31">
        <f t="shared" si="9"/>
        <v>0</v>
      </c>
      <c r="AO31">
        <f t="shared" si="9"/>
        <v>0</v>
      </c>
      <c r="AP31">
        <f t="shared" si="9"/>
        <v>-0.541192506317419</v>
      </c>
      <c r="AQ31">
        <f t="shared" si="9"/>
        <v>-397.64141523936695</v>
      </c>
      <c r="AR31">
        <f t="shared" si="9"/>
        <v>-398.18260774568432</v>
      </c>
      <c r="AS31">
        <f t="shared" si="9"/>
        <v>6.6393071780473001</v>
      </c>
      <c r="AT31">
        <f t="shared" si="9"/>
        <v>20.415685323454621</v>
      </c>
      <c r="AU31">
        <f t="shared" si="9"/>
        <v>-371.12761524418244</v>
      </c>
      <c r="AW31">
        <v>28</v>
      </c>
      <c r="AX31">
        <f>IF(Z31&gt;0, (R31*SUMPRODUCT(K31:$K$98, X31:$X$98)-K31*$AZ$3)/Z31, 0)</f>
        <v>6582.9935044571366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9.7579090000000004E-3</v>
      </c>
      <c r="Q32" s="4">
        <f t="shared" si="21"/>
        <v>12.5</v>
      </c>
      <c r="R32">
        <f t="shared" si="0"/>
        <v>1000000</v>
      </c>
      <c r="S32">
        <f t="shared" si="1"/>
        <v>6542.3268758603654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4338.0382863819632</v>
      </c>
      <c r="AC32">
        <f t="shared" si="2"/>
        <v>4226.0588458946477</v>
      </c>
      <c r="AE32">
        <f t="shared" si="3"/>
        <v>0</v>
      </c>
      <c r="AF32">
        <f t="shared" si="4"/>
        <v>0</v>
      </c>
      <c r="AG32">
        <f t="shared" si="4"/>
        <v>-8.0744567760130632</v>
      </c>
      <c r="AH32">
        <f t="shared" si="5"/>
        <v>-6430.2331163429999</v>
      </c>
      <c r="AI32">
        <f t="shared" si="6"/>
        <v>-6438.3075731190129</v>
      </c>
      <c r="AJ32">
        <f t="shared" si="7"/>
        <v>111.97944048731551</v>
      </c>
      <c r="AK32">
        <f t="shared" si="22"/>
        <v>303.66268004673748</v>
      </c>
      <c r="AL32">
        <f t="shared" si="8"/>
        <v>-6022.6654525849599</v>
      </c>
      <c r="AN32">
        <f t="shared" si="9"/>
        <v>0</v>
      </c>
      <c r="AO32">
        <f t="shared" si="9"/>
        <v>0</v>
      </c>
      <c r="AP32">
        <f t="shared" si="9"/>
        <v>-0.47366042323760499</v>
      </c>
      <c r="AQ32">
        <f t="shared" si="9"/>
        <v>-377.20765915195005</v>
      </c>
      <c r="AR32">
        <f t="shared" si="9"/>
        <v>-377.68131957518767</v>
      </c>
      <c r="AS32">
        <f t="shared" si="9"/>
        <v>6.5688913380154128</v>
      </c>
      <c r="AT32">
        <f t="shared" si="9"/>
        <v>17.81333376874224</v>
      </c>
      <c r="AU32">
        <f t="shared" si="9"/>
        <v>-353.29909446842998</v>
      </c>
      <c r="AW32">
        <v>29</v>
      </c>
      <c r="AX32">
        <f>IF(Z32&gt;0, (R32*SUMPRODUCT(K32:$K$98, X32:$X$98)-K32*$AZ$3)/Z32, 0)</f>
        <v>6542.3268758603654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1.0650522000000001E-2</v>
      </c>
      <c r="Q33" s="4">
        <f t="shared" si="21"/>
        <v>12.5</v>
      </c>
      <c r="R33">
        <f t="shared" si="0"/>
        <v>1000000</v>
      </c>
      <c r="S33">
        <f t="shared" si="1"/>
        <v>6487.1876806965811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4226.0588458946477</v>
      </c>
      <c r="AC33">
        <f t="shared" si="2"/>
        <v>4103.9065213427421</v>
      </c>
      <c r="AE33">
        <f t="shared" si="3"/>
        <v>0</v>
      </c>
      <c r="AF33">
        <f t="shared" si="4"/>
        <v>0</v>
      </c>
      <c r="AG33">
        <f t="shared" si="4"/>
        <v>-7.9077150287219551</v>
      </c>
      <c r="AH33">
        <f t="shared" si="5"/>
        <v>-6879.774362478096</v>
      </c>
      <c r="AI33">
        <f t="shared" si="6"/>
        <v>-6887.6820775068181</v>
      </c>
      <c r="AJ33">
        <f t="shared" si="7"/>
        <v>122.15232455190562</v>
      </c>
      <c r="AK33">
        <f t="shared" si="22"/>
        <v>295.82411921262536</v>
      </c>
      <c r="AL33">
        <f t="shared" si="8"/>
        <v>-6469.7056337422873</v>
      </c>
      <c r="AN33">
        <f t="shared" si="9"/>
        <v>0</v>
      </c>
      <c r="AO33">
        <f t="shared" si="9"/>
        <v>0</v>
      </c>
      <c r="AP33">
        <f t="shared" si="9"/>
        <v>-0.41417775736339946</v>
      </c>
      <c r="AQ33">
        <f t="shared" si="9"/>
        <v>-360.3379113015302</v>
      </c>
      <c r="AR33">
        <f t="shared" si="9"/>
        <v>-360.7520890588936</v>
      </c>
      <c r="AS33">
        <f t="shared" si="9"/>
        <v>6.3979007407163984</v>
      </c>
      <c r="AT33">
        <f t="shared" si="9"/>
        <v>15.494206584893892</v>
      </c>
      <c r="AU33">
        <f t="shared" si="9"/>
        <v>-338.85998173328335</v>
      </c>
      <c r="AW33">
        <v>30</v>
      </c>
      <c r="AX33">
        <f>IF(Z33&gt;0, (R33*SUMPRODUCT(K33:$K$98, X33:$X$98)-K33*$AZ$3)/Z33, 0)</f>
        <v>6487.1876806965811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1.1678121E-2</v>
      </c>
      <c r="Q34" s="4">
        <f t="shared" si="21"/>
        <v>12.5</v>
      </c>
      <c r="R34">
        <f t="shared" si="0"/>
        <v>1000000</v>
      </c>
      <c r="S34">
        <f t="shared" si="1"/>
        <v>6416.6678509252752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4103.9065213427421</v>
      </c>
      <c r="AC34">
        <f t="shared" si="2"/>
        <v>3971.2965873626799</v>
      </c>
      <c r="AE34">
        <f t="shared" si="3"/>
        <v>0</v>
      </c>
      <c r="AF34">
        <f t="shared" si="4"/>
        <v>0</v>
      </c>
      <c r="AG34">
        <f t="shared" si="4"/>
        <v>-7.7362906254958022</v>
      </c>
      <c r="AH34">
        <f t="shared" si="5"/>
        <v>-7387.7802351146765</v>
      </c>
      <c r="AI34">
        <f t="shared" si="6"/>
        <v>-7395.5165257401723</v>
      </c>
      <c r="AJ34">
        <f t="shared" si="7"/>
        <v>132.60993398006212</v>
      </c>
      <c r="AK34">
        <f t="shared" si="22"/>
        <v>287.27345649399194</v>
      </c>
      <c r="AL34">
        <f t="shared" si="8"/>
        <v>-6975.6331352661182</v>
      </c>
      <c r="AN34">
        <f t="shared" si="9"/>
        <v>0</v>
      </c>
      <c r="AO34">
        <f t="shared" si="9"/>
        <v>0</v>
      </c>
      <c r="AP34">
        <f t="shared" si="9"/>
        <v>-0.36178496591407772</v>
      </c>
      <c r="AQ34">
        <f t="shared" si="9"/>
        <v>-345.48699757131567</v>
      </c>
      <c r="AR34">
        <f t="shared" si="9"/>
        <v>-345.84878253722974</v>
      </c>
      <c r="AS34">
        <f t="shared" si="9"/>
        <v>6.2014578778534677</v>
      </c>
      <c r="AT34">
        <f t="shared" si="9"/>
        <v>13.434244225931913</v>
      </c>
      <c r="AU34">
        <f t="shared" ref="AU34:AU79" si="23">AL34*$K34</f>
        <v>-326.21308043344436</v>
      </c>
      <c r="AW34">
        <v>31</v>
      </c>
      <c r="AX34">
        <f>IF(Z34&gt;0, (R34*SUMPRODUCT(K34:$K$98, X34:$X$98)-K34*$AZ$3)/Z34, 0)</f>
        <v>6416.6678509252752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1.2859717E-2</v>
      </c>
      <c r="Q35" s="4">
        <f t="shared" si="21"/>
        <v>12.5</v>
      </c>
      <c r="R35">
        <f t="shared" si="0"/>
        <v>1000000</v>
      </c>
      <c r="S35">
        <f t="shared" si="1"/>
        <v>6331.7149277426688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3971.2965873626799</v>
      </c>
      <c r="AC35">
        <f t="shared" si="2"/>
        <v>3829.1381409712462</v>
      </c>
      <c r="AE35">
        <f t="shared" si="3"/>
        <v>0</v>
      </c>
      <c r="AF35">
        <f t="shared" ref="AF35:AG66" si="24">-$Z35*P35</f>
        <v>0</v>
      </c>
      <c r="AG35">
        <f t="shared" si="24"/>
        <v>-7.5594412111672158</v>
      </c>
      <c r="AH35">
        <f t="shared" si="5"/>
        <v>-7958.92064589032</v>
      </c>
      <c r="AI35">
        <f t="shared" ref="AI35:AI66" si="25">SUM(AE35:AH35)</f>
        <v>-7966.4800871014868</v>
      </c>
      <c r="AJ35">
        <f t="shared" si="7"/>
        <v>142.1584463914337</v>
      </c>
      <c r="AK35">
        <f t="shared" si="22"/>
        <v>277.99076111538761</v>
      </c>
      <c r="AL35">
        <f t="shared" si="8"/>
        <v>-7546.3308795946659</v>
      </c>
      <c r="AN35">
        <f t="shared" ref="AN35:AT66" si="26">AE35*$K35</f>
        <v>0</v>
      </c>
      <c r="AO35">
        <f t="shared" si="26"/>
        <v>0</v>
      </c>
      <c r="AP35">
        <f t="shared" si="26"/>
        <v>-0.31563809283788152</v>
      </c>
      <c r="AQ35">
        <f t="shared" si="26"/>
        <v>-332.31801975069186</v>
      </c>
      <c r="AR35">
        <f t="shared" si="26"/>
        <v>-332.6336578435297</v>
      </c>
      <c r="AS35">
        <f t="shared" si="26"/>
        <v>5.9357060457726742</v>
      </c>
      <c r="AT35">
        <f t="shared" si="26"/>
        <v>11.607269798644795</v>
      </c>
      <c r="AU35">
        <f t="shared" si="23"/>
        <v>-315.09068199911223</v>
      </c>
      <c r="AW35">
        <v>32</v>
      </c>
      <c r="AX35">
        <f>IF(Z35&gt;0, (R35*SUMPRODUCT(K35:$K$98, X35:$X$98)-K35*$AZ$3)/Z35, 0)</f>
        <v>6331.7149277426688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1.4223828000000001E-2</v>
      </c>
      <c r="Q36" s="4">
        <f t="shared" si="21"/>
        <v>12.5</v>
      </c>
      <c r="R36">
        <f t="shared" si="0"/>
        <v>1000000</v>
      </c>
      <c r="S36">
        <f t="shared" si="1"/>
        <v>6233.3964805721143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3829.1381409712462</v>
      </c>
      <c r="AC36">
        <f t="shared" si="2"/>
        <v>3678.363470488307</v>
      </c>
      <c r="AE36">
        <f t="shared" si="3"/>
        <v>0</v>
      </c>
      <c r="AF36">
        <f t="shared" si="24"/>
        <v>0</v>
      </c>
      <c r="AG36">
        <f t="shared" si="24"/>
        <v>-7.3763226074917894</v>
      </c>
      <c r="AH36">
        <f t="shared" si="5"/>
        <v>-8601.935325100334</v>
      </c>
      <c r="AI36">
        <f t="shared" si="25"/>
        <v>-8609.3116477078256</v>
      </c>
      <c r="AJ36">
        <f t="shared" si="7"/>
        <v>150.7746704829392</v>
      </c>
      <c r="AK36">
        <f t="shared" si="22"/>
        <v>268.03966986798724</v>
      </c>
      <c r="AL36">
        <f t="shared" si="8"/>
        <v>-8190.4973073568999</v>
      </c>
      <c r="AN36">
        <f t="shared" si="26"/>
        <v>0</v>
      </c>
      <c r="AO36">
        <f t="shared" si="26"/>
        <v>0</v>
      </c>
      <c r="AP36">
        <f t="shared" si="26"/>
        <v>-0.27499297318457916</v>
      </c>
      <c r="AQ36">
        <f t="shared" si="26"/>
        <v>-320.68442448386139</v>
      </c>
      <c r="AR36">
        <f t="shared" si="26"/>
        <v>-320.95941745704596</v>
      </c>
      <c r="AS36">
        <f t="shared" si="26"/>
        <v>5.6209546576660907</v>
      </c>
      <c r="AT36">
        <f t="shared" si="26"/>
        <v>9.9926521209292041</v>
      </c>
      <c r="AU36">
        <f t="shared" si="23"/>
        <v>-305.34581067845068</v>
      </c>
      <c r="AW36">
        <v>33</v>
      </c>
      <c r="AX36">
        <f>IF(Z36&gt;0, (R36*SUMPRODUCT(K36:$K$98, X36:$X$98)-K36*$AZ$3)/Z36, 0)</f>
        <v>6233.3964805721143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1.5749540999999999E-2</v>
      </c>
      <c r="Q37" s="4">
        <f t="shared" si="21"/>
        <v>12.5</v>
      </c>
      <c r="R37">
        <f t="shared" si="0"/>
        <v>1000000</v>
      </c>
      <c r="S37">
        <f t="shared" si="1"/>
        <v>6122.2905990032023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3678.363470488307</v>
      </c>
      <c r="AC37">
        <f t="shared" si="2"/>
        <v>3519.7713221363674</v>
      </c>
      <c r="AE37">
        <f t="shared" si="3"/>
        <v>0</v>
      </c>
      <c r="AF37">
        <f t="shared" si="24"/>
        <v>0</v>
      </c>
      <c r="AG37">
        <f t="shared" si="24"/>
        <v>-7.1863856860809525</v>
      </c>
      <c r="AH37">
        <f t="shared" si="5"/>
        <v>-9293.8956268735055</v>
      </c>
      <c r="AI37">
        <f t="shared" si="25"/>
        <v>-9301.0820125595874</v>
      </c>
      <c r="AJ37">
        <f t="shared" si="7"/>
        <v>158.59214835193961</v>
      </c>
      <c r="AK37">
        <f t="shared" si="22"/>
        <v>257.48544293418149</v>
      </c>
      <c r="AL37">
        <f t="shared" si="8"/>
        <v>-8885.0044212734665</v>
      </c>
      <c r="AN37">
        <f t="shared" si="26"/>
        <v>0</v>
      </c>
      <c r="AO37">
        <f t="shared" si="26"/>
        <v>0</v>
      </c>
      <c r="AP37">
        <f t="shared" si="26"/>
        <v>-0.23920716995254546</v>
      </c>
      <c r="AQ37">
        <f t="shared" si="26"/>
        <v>-309.35807899160204</v>
      </c>
      <c r="AR37">
        <f t="shared" si="26"/>
        <v>-309.59728616155462</v>
      </c>
      <c r="AS37">
        <f t="shared" si="26"/>
        <v>5.2789233198879524</v>
      </c>
      <c r="AT37">
        <f t="shared" si="26"/>
        <v>8.5707011561540867</v>
      </c>
      <c r="AU37">
        <f t="shared" si="23"/>
        <v>-295.74766168551258</v>
      </c>
      <c r="AW37">
        <v>34</v>
      </c>
      <c r="AX37">
        <f>IF(Z37&gt;0, (R37*SUMPRODUCT(K37:$K$98, X37:$X$98)-K37*$AZ$3)/Z37, 0)</f>
        <v>6122.2905990032023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1.7447312E-2</v>
      </c>
      <c r="Q38" s="4">
        <f t="shared" si="21"/>
        <v>12.5</v>
      </c>
      <c r="R38">
        <f t="shared" si="0"/>
        <v>1000000</v>
      </c>
      <c r="S38">
        <f t="shared" si="1"/>
        <v>6000.6293801427137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3519.7713221363674</v>
      </c>
      <c r="AC38">
        <f t="shared" si="2"/>
        <v>3355.1384896911241</v>
      </c>
      <c r="AE38">
        <f t="shared" si="3"/>
        <v>0</v>
      </c>
      <c r="AF38">
        <f t="shared" si="24"/>
        <v>0</v>
      </c>
      <c r="AG38">
        <f t="shared" si="24"/>
        <v>-6.9891387160027545</v>
      </c>
      <c r="AH38">
        <f t="shared" si="5"/>
        <v>-10030.649057391076</v>
      </c>
      <c r="AI38">
        <f t="shared" si="25"/>
        <v>-10037.638196107078</v>
      </c>
      <c r="AJ38">
        <f t="shared" si="7"/>
        <v>164.63283244524337</v>
      </c>
      <c r="AK38">
        <f t="shared" si="22"/>
        <v>246.38399254954575</v>
      </c>
      <c r="AL38">
        <f t="shared" si="8"/>
        <v>-9626.6213711122909</v>
      </c>
      <c r="AN38">
        <f t="shared" si="26"/>
        <v>0</v>
      </c>
      <c r="AO38">
        <f t="shared" si="26"/>
        <v>0</v>
      </c>
      <c r="AP38">
        <f t="shared" si="26"/>
        <v>-0.2077156929698401</v>
      </c>
      <c r="AQ38">
        <f t="shared" si="26"/>
        <v>-298.10872334279185</v>
      </c>
      <c r="AR38">
        <f t="shared" si="26"/>
        <v>-298.31643903576168</v>
      </c>
      <c r="AS38">
        <f t="shared" si="26"/>
        <v>4.8928522192086685</v>
      </c>
      <c r="AT38">
        <f t="shared" si="26"/>
        <v>7.3224790390731522</v>
      </c>
      <c r="AU38">
        <f t="shared" si="23"/>
        <v>-286.10110777747991</v>
      </c>
      <c r="AW38">
        <v>35</v>
      </c>
      <c r="AX38">
        <f>IF(Z38&gt;0, (R38*SUMPRODUCT(K38:$K$98, X38:$X$98)-K38*$AZ$3)/Z38, 0)</f>
        <v>6000.6293801427137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1.9300032000000002E-2</v>
      </c>
      <c r="Q39" s="4">
        <f t="shared" si="21"/>
        <v>12.5</v>
      </c>
      <c r="R39">
        <f t="shared" si="0"/>
        <v>1000000</v>
      </c>
      <c r="S39">
        <f t="shared" si="1"/>
        <v>5870.5800421400418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3355.1384896911241</v>
      </c>
      <c r="AC39">
        <f t="shared" si="2"/>
        <v>3186.2487364790099</v>
      </c>
      <c r="AE39">
        <f t="shared" si="3"/>
        <v>0</v>
      </c>
      <c r="AF39">
        <f t="shared" si="24"/>
        <v>0</v>
      </c>
      <c r="AG39">
        <f t="shared" si="24"/>
        <v>-6.7843567279714359</v>
      </c>
      <c r="AH39">
        <f t="shared" si="5"/>
        <v>-10791.248069703366</v>
      </c>
      <c r="AI39">
        <f t="shared" si="25"/>
        <v>-10798.032426431337</v>
      </c>
      <c r="AJ39">
        <f t="shared" si="7"/>
        <v>168.8897532121141</v>
      </c>
      <c r="AK39">
        <f t="shared" si="22"/>
        <v>234.8596942783787</v>
      </c>
      <c r="AL39">
        <f t="shared" si="8"/>
        <v>-10394.282978940844</v>
      </c>
      <c r="AN39">
        <f t="shared" si="26"/>
        <v>0</v>
      </c>
      <c r="AO39">
        <f t="shared" si="26"/>
        <v>0</v>
      </c>
      <c r="AP39">
        <f t="shared" si="26"/>
        <v>-0.18002644332046572</v>
      </c>
      <c r="AQ39">
        <f t="shared" si="26"/>
        <v>-286.35139437286347</v>
      </c>
      <c r="AR39">
        <f t="shared" si="26"/>
        <v>-286.53142081618392</v>
      </c>
      <c r="AS39">
        <f t="shared" si="26"/>
        <v>4.481577665085319</v>
      </c>
      <c r="AT39">
        <f t="shared" si="26"/>
        <v>6.2321244497576291</v>
      </c>
      <c r="AU39">
        <f t="shared" si="23"/>
        <v>-275.81771870134099</v>
      </c>
      <c r="AW39">
        <v>36</v>
      </c>
      <c r="AX39">
        <f>IF(Z39&gt;0, (R39*SUMPRODUCT(K39:$K$98, X39:$X$98)-K39*$AZ$3)/Z39, 0)</f>
        <v>5870.5800421400418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2.1337168E-2</v>
      </c>
      <c r="Q40" s="4">
        <f t="shared" si="21"/>
        <v>12.5</v>
      </c>
      <c r="R40">
        <f t="shared" si="0"/>
        <v>1000000</v>
      </c>
      <c r="S40">
        <f t="shared" si="1"/>
        <v>5735.2864436308009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3186.2487364790099</v>
      </c>
      <c r="AC40">
        <f t="shared" si="2"/>
        <v>3015.2714225799664</v>
      </c>
      <c r="AE40">
        <f t="shared" si="3"/>
        <v>0</v>
      </c>
      <c r="AF40">
        <f t="shared" si="24"/>
        <v>0</v>
      </c>
      <c r="AG40">
        <f t="shared" si="24"/>
        <v>-6.5717542014150645</v>
      </c>
      <c r="AH40">
        <f t="shared" si="5"/>
        <v>-11580.716742132547</v>
      </c>
      <c r="AI40">
        <f t="shared" si="25"/>
        <v>-11587.288496333962</v>
      </c>
      <c r="AJ40">
        <f t="shared" si="7"/>
        <v>170.97731389904357</v>
      </c>
      <c r="AK40">
        <f t="shared" si="22"/>
        <v>223.03741155353072</v>
      </c>
      <c r="AL40">
        <f t="shared" si="8"/>
        <v>-11193.273770881387</v>
      </c>
      <c r="AN40">
        <f t="shared" si="26"/>
        <v>0</v>
      </c>
      <c r="AO40">
        <f t="shared" si="26"/>
        <v>0</v>
      </c>
      <c r="AP40">
        <f t="shared" si="26"/>
        <v>-0.15570082537650873</v>
      </c>
      <c r="AQ40">
        <f t="shared" si="26"/>
        <v>-274.37531896937531</v>
      </c>
      <c r="AR40">
        <f t="shared" si="26"/>
        <v>-274.53101979475184</v>
      </c>
      <c r="AS40">
        <f t="shared" si="26"/>
        <v>4.0508680146630045</v>
      </c>
      <c r="AT40">
        <f t="shared" si="26"/>
        <v>5.2842982260729068</v>
      </c>
      <c r="AU40">
        <f t="shared" si="23"/>
        <v>-265.19585355401591</v>
      </c>
      <c r="AW40">
        <v>37</v>
      </c>
      <c r="AX40">
        <f>IF(Z40&gt;0, (R40*SUMPRODUCT(K40:$K$98, X40:$X$98)-K40*$AZ$3)/Z40, 0)</f>
        <v>5735.2864436308009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2.3628113999999999E-2</v>
      </c>
      <c r="Q41" s="4">
        <f t="shared" si="21"/>
        <v>12.5</v>
      </c>
      <c r="R41">
        <f t="shared" si="0"/>
        <v>1000000</v>
      </c>
      <c r="S41">
        <f t="shared" si="1"/>
        <v>5597.5767984820995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3015.2714225799664</v>
      </c>
      <c r="AC41">
        <f t="shared" si="2"/>
        <v>2843.9086754622158</v>
      </c>
      <c r="AE41">
        <f t="shared" si="3"/>
        <v>0</v>
      </c>
      <c r="AF41">
        <f t="shared" si="24"/>
        <v>0</v>
      </c>
      <c r="AG41">
        <f t="shared" si="24"/>
        <v>-6.3507585019499002</v>
      </c>
      <c r="AH41">
        <f t="shared" si="5"/>
        <v>-12422.252596081127</v>
      </c>
      <c r="AI41">
        <f t="shared" si="25"/>
        <v>-12428.603354583078</v>
      </c>
      <c r="AJ41">
        <f t="shared" si="7"/>
        <v>171.36274711775059</v>
      </c>
      <c r="AK41">
        <f t="shared" si="22"/>
        <v>211.06899958059768</v>
      </c>
      <c r="AL41">
        <f t="shared" si="8"/>
        <v>-12046.171607884729</v>
      </c>
      <c r="AN41">
        <f t="shared" si="26"/>
        <v>0</v>
      </c>
      <c r="AO41">
        <f t="shared" si="26"/>
        <v>0</v>
      </c>
      <c r="AP41">
        <f t="shared" si="26"/>
        <v>-0.13434366095611913</v>
      </c>
      <c r="AQ41">
        <f t="shared" si="26"/>
        <v>-262.77977513501719</v>
      </c>
      <c r="AR41">
        <f t="shared" si="26"/>
        <v>-262.91411879597331</v>
      </c>
      <c r="AS41">
        <f t="shared" si="26"/>
        <v>3.6249998787117907</v>
      </c>
      <c r="AT41">
        <f t="shared" si="26"/>
        <v>4.4649441652200865</v>
      </c>
      <c r="AU41">
        <f t="shared" si="23"/>
        <v>-254.82417475204144</v>
      </c>
      <c r="AW41">
        <v>38</v>
      </c>
      <c r="AX41">
        <f>IF(Z41&gt;0, (R41*SUMPRODUCT(K41:$K$98, X41:$X$98)-K41*$AZ$3)/Z41, 0)</f>
        <v>5597.5767984820995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2.6203289000000001E-2</v>
      </c>
      <c r="Q42" s="4">
        <f t="shared" si="21"/>
        <v>12.5</v>
      </c>
      <c r="R42">
        <f t="shared" si="0"/>
        <v>1000000</v>
      </c>
      <c r="S42">
        <f t="shared" si="1"/>
        <v>5459.0226638560453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2843.9086754622158</v>
      </c>
      <c r="AC42">
        <f t="shared" si="2"/>
        <v>2673.1044109090058</v>
      </c>
      <c r="AE42">
        <f t="shared" si="3"/>
        <v>0</v>
      </c>
      <c r="AF42">
        <f t="shared" si="24"/>
        <v>0</v>
      </c>
      <c r="AG42">
        <f t="shared" si="24"/>
        <v>-6.1208401565346007</v>
      </c>
      <c r="AH42">
        <f t="shared" si="5"/>
        <v>-13312.860831664026</v>
      </c>
      <c r="AI42">
        <f t="shared" si="25"/>
        <v>-13318.98167182056</v>
      </c>
      <c r="AJ42">
        <f t="shared" si="7"/>
        <v>170.80426455321003</v>
      </c>
      <c r="AK42">
        <f t="shared" si="22"/>
        <v>199.07360728235511</v>
      </c>
      <c r="AL42">
        <f t="shared" si="8"/>
        <v>-12949.103799984996</v>
      </c>
      <c r="AN42">
        <f t="shared" si="26"/>
        <v>0</v>
      </c>
      <c r="AO42">
        <f t="shared" si="26"/>
        <v>0</v>
      </c>
      <c r="AP42">
        <f t="shared" si="26"/>
        <v>-0.11560712372607741</v>
      </c>
      <c r="AQ42">
        <f t="shared" si="26"/>
        <v>-251.44612666794328</v>
      </c>
      <c r="AR42">
        <f t="shared" si="26"/>
        <v>-251.56173379166933</v>
      </c>
      <c r="AS42">
        <f t="shared" si="26"/>
        <v>3.226058717456231</v>
      </c>
      <c r="AT42">
        <f t="shared" si="26"/>
        <v>3.7599947979555894</v>
      </c>
      <c r="AU42">
        <f t="shared" si="23"/>
        <v>-244.57568027625754</v>
      </c>
      <c r="AW42">
        <v>39</v>
      </c>
      <c r="AX42">
        <f>IF(Z42&gt;0, (R42*SUMPRODUCT(K42:$K$98, X42:$X$98)-K42*$AZ$3)/Z42, 0)</f>
        <v>5459.0226638560453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2.9108322999999998E-2</v>
      </c>
      <c r="Q43" s="4">
        <f t="shared" si="21"/>
        <v>12.5</v>
      </c>
      <c r="R43">
        <f t="shared" si="0"/>
        <v>1000000</v>
      </c>
      <c r="S43">
        <f t="shared" si="1"/>
        <v>5321.3347931835333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2673.1044109090058</v>
      </c>
      <c r="AC43">
        <f t="shared" si="2"/>
        <v>2503.7792758319615</v>
      </c>
      <c r="AE43">
        <f t="shared" si="3"/>
        <v>0</v>
      </c>
      <c r="AF43">
        <f t="shared" si="24"/>
        <v>0</v>
      </c>
      <c r="AG43">
        <f t="shared" si="24"/>
        <v>-5.8814643626614744</v>
      </c>
      <c r="AH43">
        <f t="shared" si="5"/>
        <v>-14253.391384622377</v>
      </c>
      <c r="AI43">
        <f t="shared" si="25"/>
        <v>-14259.272848985038</v>
      </c>
      <c r="AJ43">
        <f t="shared" si="7"/>
        <v>169.32513507704425</v>
      </c>
      <c r="AK43">
        <f t="shared" si="22"/>
        <v>187.11730876363043</v>
      </c>
      <c r="AL43">
        <f t="shared" si="8"/>
        <v>-13902.830405144363</v>
      </c>
      <c r="AN43">
        <f t="shared" si="26"/>
        <v>0</v>
      </c>
      <c r="AO43">
        <f t="shared" si="26"/>
        <v>0</v>
      </c>
      <c r="AP43">
        <f t="shared" si="26"/>
        <v>-9.9183859812765174E-2</v>
      </c>
      <c r="AQ43">
        <f t="shared" si="26"/>
        <v>-240.36639275140175</v>
      </c>
      <c r="AR43">
        <f t="shared" si="26"/>
        <v>-240.46557661121449</v>
      </c>
      <c r="AS43">
        <f t="shared" si="26"/>
        <v>2.8554658201923262</v>
      </c>
      <c r="AT43">
        <f t="shared" si="26"/>
        <v>3.1555095426193329</v>
      </c>
      <c r="AU43">
        <f t="shared" si="23"/>
        <v>-234.45460124840284</v>
      </c>
      <c r="AW43">
        <v>40</v>
      </c>
      <c r="AX43">
        <f>IF(Z43&gt;0, (R43*SUMPRODUCT(K43:$K$98, X43:$X$98)-K43*$AZ$3)/Z43, 0)</f>
        <v>5321.3347931835333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3.2245303000000003E-2</v>
      </c>
      <c r="Q44" s="4">
        <f t="shared" si="21"/>
        <v>12.5</v>
      </c>
      <c r="R44">
        <f t="shared" si="0"/>
        <v>1000000</v>
      </c>
      <c r="S44">
        <f t="shared" si="1"/>
        <v>5185.3700244356896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2503.7792758319615</v>
      </c>
      <c r="AC44">
        <f t="shared" si="2"/>
        <v>2336.7351970010063</v>
      </c>
      <c r="AE44">
        <f t="shared" si="3"/>
        <v>0</v>
      </c>
      <c r="AF44">
        <f t="shared" si="24"/>
        <v>0</v>
      </c>
      <c r="AG44">
        <f t="shared" si="24"/>
        <v>-5.6330001185771392</v>
      </c>
      <c r="AH44">
        <f t="shared" si="5"/>
        <v>-15171.968036617693</v>
      </c>
      <c r="AI44">
        <f t="shared" si="25"/>
        <v>-15177.601036736271</v>
      </c>
      <c r="AJ44">
        <f t="shared" si="7"/>
        <v>167.04407883095519</v>
      </c>
      <c r="AK44">
        <f t="shared" si="22"/>
        <v>175.26454930823732</v>
      </c>
      <c r="AL44">
        <f t="shared" si="8"/>
        <v>-14835.292408597077</v>
      </c>
      <c r="AN44">
        <f t="shared" si="26"/>
        <v>0</v>
      </c>
      <c r="AO44">
        <f t="shared" si="26"/>
        <v>0</v>
      </c>
      <c r="AP44">
        <f t="shared" si="26"/>
        <v>-8.4815899644879802E-2</v>
      </c>
      <c r="AQ44">
        <f t="shared" si="26"/>
        <v>-228.44382945515261</v>
      </c>
      <c r="AR44">
        <f t="shared" si="26"/>
        <v>-228.5286453547975</v>
      </c>
      <c r="AS44">
        <f t="shared" si="26"/>
        <v>2.5151772640076624</v>
      </c>
      <c r="AT44">
        <f t="shared" si="26"/>
        <v>2.6389526207195266</v>
      </c>
      <c r="AU44">
        <f t="shared" si="23"/>
        <v>-223.37451547007029</v>
      </c>
      <c r="AW44">
        <v>41</v>
      </c>
      <c r="AX44">
        <f>IF(Z44&gt;0, (R44*SUMPRODUCT(K44:$K$98, X44:$X$98)-K44*$AZ$3)/Z44, 0)</f>
        <v>5185.3700244356896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3.5522971E-2</v>
      </c>
      <c r="Q45" s="4">
        <f t="shared" si="21"/>
        <v>12.5</v>
      </c>
      <c r="R45">
        <f t="shared" si="0"/>
        <v>1000000</v>
      </c>
      <c r="S45">
        <f t="shared" si="1"/>
        <v>5053.7750731698816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2336.7351970010063</v>
      </c>
      <c r="AC45">
        <f t="shared" si="2"/>
        <v>2173.7577192605372</v>
      </c>
      <c r="AE45">
        <f t="shared" si="3"/>
        <v>0</v>
      </c>
      <c r="AF45">
        <f t="shared" si="24"/>
        <v>0</v>
      </c>
      <c r="AG45">
        <f t="shared" si="24"/>
        <v>-5.3765692175361552</v>
      </c>
      <c r="AH45">
        <f t="shared" si="5"/>
        <v>-16008.071988416983</v>
      </c>
      <c r="AI45">
        <f t="shared" si="25"/>
        <v>-16013.44855763452</v>
      </c>
      <c r="AJ45">
        <f t="shared" si="7"/>
        <v>162.97747774046911</v>
      </c>
      <c r="AK45">
        <f t="shared" si="22"/>
        <v>163.57146379007045</v>
      </c>
      <c r="AL45">
        <f t="shared" si="8"/>
        <v>-15686.899616103979</v>
      </c>
      <c r="AN45">
        <f t="shared" si="26"/>
        <v>0</v>
      </c>
      <c r="AO45">
        <f t="shared" si="26"/>
        <v>0</v>
      </c>
      <c r="AP45">
        <f t="shared" si="26"/>
        <v>-7.2281096343756263E-2</v>
      </c>
      <c r="AQ45">
        <f t="shared" si="26"/>
        <v>-215.20805310171252</v>
      </c>
      <c r="AR45">
        <f t="shared" si="26"/>
        <v>-215.28033419805629</v>
      </c>
      <c r="AS45">
        <f t="shared" si="26"/>
        <v>2.1910237353588062</v>
      </c>
      <c r="AT45">
        <f t="shared" si="26"/>
        <v>2.1990091180705265</v>
      </c>
      <c r="AU45">
        <f t="shared" si="23"/>
        <v>-210.89030134462695</v>
      </c>
      <c r="AW45">
        <v>42</v>
      </c>
      <c r="AX45">
        <f>IF(Z45&gt;0, (R45*SUMPRODUCT(K45:$K$98, X45:$X$98)-K45*$AZ$3)/Z45, 0)</f>
        <v>5053.7750731698816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4.8051124000000001E-2</v>
      </c>
      <c r="Q46" s="4">
        <f t="shared" si="21"/>
        <v>12.5</v>
      </c>
      <c r="R46">
        <f t="shared" si="0"/>
        <v>1000000</v>
      </c>
      <c r="S46">
        <f t="shared" si="1"/>
        <v>4978.3304189032697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2173.7577192605372</v>
      </c>
      <c r="AC46">
        <f t="shared" si="2"/>
        <v>2017.0017659040786</v>
      </c>
      <c r="AE46">
        <f t="shared" si="3"/>
        <v>0</v>
      </c>
      <c r="AF46">
        <f t="shared" si="24"/>
        <v>0</v>
      </c>
      <c r="AG46">
        <f t="shared" si="24"/>
        <v>-5.0644533311943807</v>
      </c>
      <c r="AH46">
        <f t="shared" si="5"/>
        <v>-20668.015533313024</v>
      </c>
      <c r="AI46">
        <f t="shared" si="25"/>
        <v>-20673.079986644218</v>
      </c>
      <c r="AJ46">
        <f t="shared" si="7"/>
        <v>156.75595335645858</v>
      </c>
      <c r="AK46">
        <f t="shared" si="22"/>
        <v>152.16304034823762</v>
      </c>
      <c r="AL46">
        <f t="shared" si="8"/>
        <v>-20364.16099293952</v>
      </c>
      <c r="AN46">
        <f t="shared" si="26"/>
        <v>0</v>
      </c>
      <c r="AO46">
        <f t="shared" si="26"/>
        <v>0</v>
      </c>
      <c r="AP46">
        <f t="shared" si="26"/>
        <v>-6.0790265586650821E-2</v>
      </c>
      <c r="AQ46">
        <f t="shared" si="26"/>
        <v>-248.08485166212708</v>
      </c>
      <c r="AR46">
        <f t="shared" si="26"/>
        <v>-248.14564192771371</v>
      </c>
      <c r="AS46">
        <f t="shared" si="26"/>
        <v>1.8815922299318388</v>
      </c>
      <c r="AT46">
        <f t="shared" si="26"/>
        <v>1.8264620148173303</v>
      </c>
      <c r="AU46">
        <f t="shared" si="23"/>
        <v>-244.43758768296453</v>
      </c>
      <c r="AW46">
        <v>43</v>
      </c>
      <c r="AX46">
        <f>IF(Z46&gt;0, (R46*SUMPRODUCT(K46:$K$98, X46:$X$98)-K46*$AZ$3)/Z46, 0)</f>
        <v>4978.3304189032697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6.1583839000000001E-2</v>
      </c>
      <c r="Q47" s="4">
        <f t="shared" si="21"/>
        <v>12.5</v>
      </c>
      <c r="R47">
        <f t="shared" si="0"/>
        <v>1000000</v>
      </c>
      <c r="S47">
        <f t="shared" si="1"/>
        <v>4841.3897018178805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2017.0017659040786</v>
      </c>
      <c r="AC47">
        <f t="shared" si="2"/>
        <v>1821.1062890144988</v>
      </c>
      <c r="AE47">
        <f t="shared" si="3"/>
        <v>0</v>
      </c>
      <c r="AF47">
        <f t="shared" si="24"/>
        <v>0</v>
      </c>
      <c r="AG47">
        <f t="shared" si="24"/>
        <v>-4.7019203193111485</v>
      </c>
      <c r="AH47">
        <f t="shared" si="5"/>
        <v>-24951.078285703075</v>
      </c>
      <c r="AI47">
        <f t="shared" si="25"/>
        <v>-24955.780206022388</v>
      </c>
      <c r="AJ47">
        <f t="shared" si="7"/>
        <v>195.89547688957987</v>
      </c>
      <c r="AK47">
        <f t="shared" si="22"/>
        <v>141.19012361328552</v>
      </c>
      <c r="AL47">
        <f t="shared" si="8"/>
        <v>-24618.694605519522</v>
      </c>
      <c r="AN47">
        <f t="shared" si="26"/>
        <v>0</v>
      </c>
      <c r="AO47">
        <f t="shared" si="26"/>
        <v>0</v>
      </c>
      <c r="AP47">
        <f t="shared" si="26"/>
        <v>-5.0391665180472112E-2</v>
      </c>
      <c r="AQ47">
        <f t="shared" si="26"/>
        <v>-267.40699490396747</v>
      </c>
      <c r="AR47">
        <f t="shared" si="26"/>
        <v>-267.45738656914796</v>
      </c>
      <c r="AS47">
        <f t="shared" si="26"/>
        <v>2.0994612012554987</v>
      </c>
      <c r="AT47">
        <f t="shared" si="26"/>
        <v>1.5131701417161623</v>
      </c>
      <c r="AU47">
        <f t="shared" si="23"/>
        <v>-263.84475522617629</v>
      </c>
      <c r="AW47">
        <v>44</v>
      </c>
      <c r="AX47">
        <f>IF(Z47&gt;0, (R47*SUMPRODUCT(K47:$K$98, X47:$X$98)-K47*$AZ$3)/Z47, 0)</f>
        <v>4841.3897018178805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7.6495508000000004E-2</v>
      </c>
      <c r="Q48" s="4">
        <f t="shared" si="21"/>
        <v>12.5</v>
      </c>
      <c r="R48">
        <f t="shared" si="0"/>
        <v>1000000</v>
      </c>
      <c r="S48">
        <f t="shared" si="1"/>
        <v>4657.1973126996336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1821.1062890144988</v>
      </c>
      <c r="AC48">
        <f t="shared" si="2"/>
        <v>1600.2969501574489</v>
      </c>
      <c r="AE48">
        <f t="shared" si="3"/>
        <v>0</v>
      </c>
      <c r="AF48">
        <f t="shared" si="24"/>
        <v>0</v>
      </c>
      <c r="AG48">
        <f t="shared" si="24"/>
        <v>-4.2952253327168091</v>
      </c>
      <c r="AH48">
        <f t="shared" si="5"/>
        <v>-28774.062672098284</v>
      </c>
      <c r="AI48">
        <f t="shared" si="25"/>
        <v>-28778.357897431</v>
      </c>
      <c r="AJ48">
        <f t="shared" si="7"/>
        <v>220.80933885704985</v>
      </c>
      <c r="AK48">
        <f t="shared" si="22"/>
        <v>127.47744023101492</v>
      </c>
      <c r="AL48">
        <f t="shared" si="8"/>
        <v>-28430.071118342938</v>
      </c>
      <c r="AN48">
        <f t="shared" si="26"/>
        <v>0</v>
      </c>
      <c r="AO48">
        <f t="shared" si="26"/>
        <v>0</v>
      </c>
      <c r="AP48">
        <f t="shared" si="26"/>
        <v>-4.1100904019393987E-2</v>
      </c>
      <c r="AQ48">
        <f t="shared" si="26"/>
        <v>-275.33828763900902</v>
      </c>
      <c r="AR48">
        <f t="shared" si="26"/>
        <v>-275.37938854302837</v>
      </c>
      <c r="AS48">
        <f t="shared" si="26"/>
        <v>2.1129190531219586</v>
      </c>
      <c r="AT48">
        <f t="shared" si="26"/>
        <v>1.2198284443109617</v>
      </c>
      <c r="AU48">
        <f t="shared" si="23"/>
        <v>-272.04664104559549</v>
      </c>
      <c r="AW48">
        <v>45</v>
      </c>
      <c r="AX48">
        <f>IF(Z48&gt;0, (R48*SUMPRODUCT(K48:$K$98, X48:$X$98)-K48*$AZ$3)/Z48, 0)</f>
        <v>4657.1973126996336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9.2986215999999997E-2</v>
      </c>
      <c r="Q49" s="4">
        <f t="shared" si="21"/>
        <v>12.5</v>
      </c>
      <c r="R49">
        <f t="shared" si="0"/>
        <v>1000000</v>
      </c>
      <c r="S49">
        <f t="shared" si="1"/>
        <v>4433.5828480065129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1600.2969501574489</v>
      </c>
      <c r="AC49">
        <f t="shared" si="2"/>
        <v>1366.5637125603305</v>
      </c>
      <c r="AE49">
        <f t="shared" si="3"/>
        <v>0</v>
      </c>
      <c r="AF49">
        <f t="shared" si="24"/>
        <v>0</v>
      </c>
      <c r="AG49">
        <f t="shared" si="24"/>
        <v>-3.8528763288329637</v>
      </c>
      <c r="AH49">
        <f t="shared" si="5"/>
        <v>-31951.740044534159</v>
      </c>
      <c r="AI49">
        <f t="shared" si="25"/>
        <v>-31955.592920862993</v>
      </c>
      <c r="AJ49">
        <f t="shared" si="7"/>
        <v>233.73323759711843</v>
      </c>
      <c r="AK49">
        <f t="shared" si="22"/>
        <v>112.02078651102144</v>
      </c>
      <c r="AL49">
        <f t="shared" si="8"/>
        <v>-31609.838896754853</v>
      </c>
      <c r="AN49">
        <f t="shared" si="26"/>
        <v>0</v>
      </c>
      <c r="AO49">
        <f t="shared" si="26"/>
        <v>0</v>
      </c>
      <c r="AP49">
        <f t="shared" si="26"/>
        <v>-3.2917926285944116E-2</v>
      </c>
      <c r="AQ49">
        <f t="shared" si="26"/>
        <v>-272.98696706733119</v>
      </c>
      <c r="AR49">
        <f t="shared" si="26"/>
        <v>-273.01988499361715</v>
      </c>
      <c r="AS49">
        <f t="shared" si="26"/>
        <v>1.9969531407532937</v>
      </c>
      <c r="AT49">
        <f t="shared" si="26"/>
        <v>0.95707509874323637</v>
      </c>
      <c r="AU49">
        <f t="shared" si="23"/>
        <v>-270.0658567541206</v>
      </c>
      <c r="AW49">
        <v>46</v>
      </c>
      <c r="AX49">
        <f>IF(Z49&gt;0, (R49*SUMPRODUCT(K49:$K$98, X49:$X$98)-K49*$AZ$3)/Z49, 0)</f>
        <v>4433.5828480065129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0.109364504</v>
      </c>
      <c r="Q50" s="4">
        <f t="shared" si="21"/>
        <v>12.5</v>
      </c>
      <c r="R50">
        <f t="shared" si="0"/>
        <v>1000000</v>
      </c>
      <c r="S50">
        <f t="shared" si="1"/>
        <v>4165.6752543184384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1366.5637125603305</v>
      </c>
      <c r="AC50">
        <f t="shared" si="2"/>
        <v>1130.7241116018301</v>
      </c>
      <c r="AE50">
        <f t="shared" si="3"/>
        <v>0</v>
      </c>
      <c r="AF50">
        <f t="shared" si="24"/>
        <v>0</v>
      </c>
      <c r="AG50">
        <f t="shared" si="24"/>
        <v>-3.3929796568684756</v>
      </c>
      <c r="AH50">
        <f t="shared" si="5"/>
        <v>-33709.43269409264</v>
      </c>
      <c r="AI50">
        <f t="shared" si="25"/>
        <v>-33712.82567374951</v>
      </c>
      <c r="AJ50">
        <f t="shared" si="7"/>
        <v>235.83960095850034</v>
      </c>
      <c r="AK50">
        <f t="shared" si="22"/>
        <v>95.659459879223149</v>
      </c>
      <c r="AL50">
        <f t="shared" si="8"/>
        <v>-33381.326612911791</v>
      </c>
      <c r="AN50">
        <f t="shared" si="26"/>
        <v>0</v>
      </c>
      <c r="AO50">
        <f t="shared" si="26"/>
        <v>0</v>
      </c>
      <c r="AP50">
        <f t="shared" si="26"/>
        <v>-2.5882762805458776E-2</v>
      </c>
      <c r="AQ50">
        <f t="shared" si="26"/>
        <v>-257.14662006934572</v>
      </c>
      <c r="AR50">
        <f t="shared" si="26"/>
        <v>-257.17250283215122</v>
      </c>
      <c r="AS50">
        <f t="shared" si="26"/>
        <v>1.7990619069542899</v>
      </c>
      <c r="AT50">
        <f t="shared" si="26"/>
        <v>0.72972176686652301</v>
      </c>
      <c r="AU50">
        <f t="shared" si="23"/>
        <v>-254.64371915833044</v>
      </c>
      <c r="AW50">
        <v>47</v>
      </c>
      <c r="AX50">
        <f>IF(Z50&gt;0, (R50*SUMPRODUCT(K50:$K$98, X50:$X$98)-K50*$AZ$3)/Z50, 0)</f>
        <v>4165.6752543184384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0.12705264299999999</v>
      </c>
      <c r="Q51" s="4">
        <f t="shared" si="21"/>
        <v>12.5</v>
      </c>
      <c r="R51">
        <f t="shared" si="0"/>
        <v>1000000</v>
      </c>
      <c r="S51">
        <f t="shared" si="1"/>
        <v>3871.0565852405989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1130.7241116018301</v>
      </c>
      <c r="AC51">
        <f t="shared" si="2"/>
        <v>906.7447827010833</v>
      </c>
      <c r="AE51">
        <f t="shared" si="3"/>
        <v>0</v>
      </c>
      <c r="AF51">
        <f t="shared" si="24"/>
        <v>0</v>
      </c>
      <c r="AG51">
        <f t="shared" si="24"/>
        <v>-2.9279628272494178</v>
      </c>
      <c r="AH51">
        <f t="shared" si="5"/>
        <v>-34486.962644029831</v>
      </c>
      <c r="AI51">
        <f t="shared" si="25"/>
        <v>-34489.89060685708</v>
      </c>
      <c r="AJ51">
        <f t="shared" si="7"/>
        <v>223.97932890074685</v>
      </c>
      <c r="AK51">
        <f t="shared" si="22"/>
        <v>79.150687812128112</v>
      </c>
      <c r="AL51">
        <f t="shared" si="8"/>
        <v>-34186.7605901442</v>
      </c>
      <c r="AN51">
        <f t="shared" si="26"/>
        <v>0</v>
      </c>
      <c r="AO51">
        <f t="shared" si="26"/>
        <v>0</v>
      </c>
      <c r="AP51">
        <f t="shared" si="26"/>
        <v>-1.9942376566811207E-2</v>
      </c>
      <c r="AQ51">
        <f t="shared" si="26"/>
        <v>-234.89095875540224</v>
      </c>
      <c r="AR51">
        <f t="shared" si="26"/>
        <v>-234.91090113196907</v>
      </c>
      <c r="AS51">
        <f t="shared" si="26"/>
        <v>1.5255248729767636</v>
      </c>
      <c r="AT51">
        <f t="shared" si="26"/>
        <v>0.53909592266046658</v>
      </c>
      <c r="AU51">
        <f t="shared" si="23"/>
        <v>-232.8462803363318</v>
      </c>
      <c r="AW51">
        <v>48</v>
      </c>
      <c r="AX51">
        <f>IF(Z51&gt;0, (R51*SUMPRODUCT(K51:$K$98, X51:$X$98)-K51*$AZ$3)/Z51, 0)</f>
        <v>3871.0565852405989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0.145586511</v>
      </c>
      <c r="Q52" s="4">
        <f t="shared" si="21"/>
        <v>12.5</v>
      </c>
      <c r="R52">
        <f t="shared" si="0"/>
        <v>1000000</v>
      </c>
      <c r="S52">
        <f t="shared" si="1"/>
        <v>3546.474422037802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906.7447827010833</v>
      </c>
      <c r="AC52">
        <f t="shared" si="2"/>
        <v>701.4674767747872</v>
      </c>
      <c r="AE52">
        <f t="shared" si="3"/>
        <v>0</v>
      </c>
      <c r="AF52">
        <f t="shared" si="24"/>
        <v>0</v>
      </c>
      <c r="AG52">
        <f t="shared" si="24"/>
        <v>-2.4724113066199855</v>
      </c>
      <c r="AH52">
        <f t="shared" si="5"/>
        <v>-34101.75138855508</v>
      </c>
      <c r="AI52">
        <f t="shared" si="25"/>
        <v>-34104.223799861698</v>
      </c>
      <c r="AJ52">
        <f t="shared" si="7"/>
        <v>205.27730592629609</v>
      </c>
      <c r="AK52">
        <f t="shared" si="22"/>
        <v>63.472134789075838</v>
      </c>
      <c r="AL52">
        <f t="shared" si="8"/>
        <v>-33835.474359146327</v>
      </c>
      <c r="AN52">
        <f t="shared" si="26"/>
        <v>0</v>
      </c>
      <c r="AO52">
        <f t="shared" si="26"/>
        <v>0</v>
      </c>
      <c r="AP52">
        <f t="shared" si="26"/>
        <v>-1.503536765690437E-2</v>
      </c>
      <c r="AQ52">
        <f t="shared" si="26"/>
        <v>-207.38150181501445</v>
      </c>
      <c r="AR52">
        <f t="shared" si="26"/>
        <v>-207.39653718267132</v>
      </c>
      <c r="AS52">
        <f t="shared" si="26"/>
        <v>1.2483439781870747</v>
      </c>
      <c r="AT52">
        <f t="shared" si="26"/>
        <v>0.38599034067151167</v>
      </c>
      <c r="AU52">
        <f t="shared" si="23"/>
        <v>-205.76220286381275</v>
      </c>
      <c r="AW52">
        <v>49</v>
      </c>
      <c r="AX52">
        <f>IF(Z52&gt;0, (R52*SUMPRODUCT(K52:$K$98, X52:$X$98)-K52*$AZ$3)/Z52, 0)</f>
        <v>3546.474422037802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0.16473611299999999</v>
      </c>
      <c r="Q53" s="4">
        <f t="shared" si="21"/>
        <v>12.5</v>
      </c>
      <c r="R53">
        <f t="shared" si="0"/>
        <v>1000000</v>
      </c>
      <c r="S53">
        <f t="shared" si="1"/>
        <v>3188.8896614206369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701.4674767747872</v>
      </c>
      <c r="AC53">
        <f t="shared" si="2"/>
        <v>520.52673641433194</v>
      </c>
      <c r="AE53">
        <f t="shared" si="3"/>
        <v>0</v>
      </c>
      <c r="AF53">
        <f t="shared" si="24"/>
        <v>0</v>
      </c>
      <c r="AG53">
        <f t="shared" si="24"/>
        <v>-2.040391765163958</v>
      </c>
      <c r="AH53">
        <f t="shared" si="5"/>
        <v>-32583.634271186205</v>
      </c>
      <c r="AI53">
        <f t="shared" si="25"/>
        <v>-32585.674662951369</v>
      </c>
      <c r="AJ53">
        <f t="shared" si="7"/>
        <v>180.94074036045527</v>
      </c>
      <c r="AK53">
        <f t="shared" si="22"/>
        <v>49.102723374235111</v>
      </c>
      <c r="AL53">
        <f t="shared" si="8"/>
        <v>-32355.631199216677</v>
      </c>
      <c r="AN53">
        <f t="shared" si="26"/>
        <v>0</v>
      </c>
      <c r="AO53">
        <f t="shared" si="26"/>
        <v>0</v>
      </c>
      <c r="AP53">
        <f t="shared" si="26"/>
        <v>-1.1078701745545519E-2</v>
      </c>
      <c r="AQ53">
        <f t="shared" si="26"/>
        <v>-176.91914466602452</v>
      </c>
      <c r="AR53">
        <f t="shared" si="26"/>
        <v>-176.93022336777008</v>
      </c>
      <c r="AS53">
        <f t="shared" si="26"/>
        <v>0.98245274770092661</v>
      </c>
      <c r="AT53">
        <f t="shared" si="26"/>
        <v>0.26661273410572894</v>
      </c>
      <c r="AU53">
        <f t="shared" si="23"/>
        <v>-175.68115788596342</v>
      </c>
      <c r="AW53">
        <v>50</v>
      </c>
      <c r="AX53">
        <f>IF(Z53&gt;0, (R53*SUMPRODUCT(K53:$K$98, X53:$X$98)-K53*$AZ$3)/Z53, 0)</f>
        <v>3188.8896614206369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0.18528323299999999</v>
      </c>
      <c r="Q54" s="4">
        <f t="shared" si="21"/>
        <v>12.5</v>
      </c>
      <c r="R54">
        <f t="shared" si="0"/>
        <v>1000000</v>
      </c>
      <c r="S54">
        <f t="shared" si="1"/>
        <v>2795.5953132784016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520.52673641433194</v>
      </c>
      <c r="AC54">
        <f t="shared" si="2"/>
        <v>367.21541447559235</v>
      </c>
      <c r="AE54">
        <f t="shared" si="3"/>
        <v>0</v>
      </c>
      <c r="AF54">
        <f t="shared" si="24"/>
        <v>0</v>
      </c>
      <c r="AG54">
        <f t="shared" si="24"/>
        <v>-1.6419374646761637</v>
      </c>
      <c r="AH54">
        <f t="shared" si="5"/>
        <v>-30244.030626892389</v>
      </c>
      <c r="AI54">
        <f t="shared" si="25"/>
        <v>-30245.672564357064</v>
      </c>
      <c r="AJ54">
        <f t="shared" si="7"/>
        <v>153.31132193873958</v>
      </c>
      <c r="AK54">
        <f t="shared" si="22"/>
        <v>36.436871549003236</v>
      </c>
      <c r="AL54">
        <f t="shared" si="8"/>
        <v>-30055.924370869325</v>
      </c>
      <c r="AN54">
        <f t="shared" si="26"/>
        <v>0</v>
      </c>
      <c r="AO54">
        <f t="shared" si="26"/>
        <v>0</v>
      </c>
      <c r="AP54">
        <f t="shared" si="26"/>
        <v>-7.9600152243148644E-3</v>
      </c>
      <c r="AQ54">
        <f t="shared" si="26"/>
        <v>-146.62126263267263</v>
      </c>
      <c r="AR54">
        <f t="shared" si="26"/>
        <v>-146.62922264789694</v>
      </c>
      <c r="AS54">
        <f t="shared" si="26"/>
        <v>0.74324417521765607</v>
      </c>
      <c r="AT54">
        <f t="shared" si="26"/>
        <v>0.17664378729166433</v>
      </c>
      <c r="AU54">
        <f t="shared" si="23"/>
        <v>-145.70933468538763</v>
      </c>
      <c r="AW54">
        <v>51</v>
      </c>
      <c r="AX54">
        <f>IF(Z54&gt;0, (R54*SUMPRODUCT(K54:$K$98, X54:$X$98)-K54*$AZ$3)/Z54, 0)</f>
        <v>2795.5953132784016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0.20641411200000001</v>
      </c>
      <c r="Q55" s="4">
        <f t="shared" si="21"/>
        <v>12.5</v>
      </c>
      <c r="R55">
        <f t="shared" si="0"/>
        <v>1000000</v>
      </c>
      <c r="S55">
        <f t="shared" si="1"/>
        <v>2347.9786636353952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367.21541447559235</v>
      </c>
      <c r="AC55">
        <f t="shared" si="2"/>
        <v>241.67256499228137</v>
      </c>
      <c r="AE55">
        <f t="shared" si="3"/>
        <v>0</v>
      </c>
      <c r="AF55">
        <f t="shared" si="24"/>
        <v>0</v>
      </c>
      <c r="AG55">
        <f t="shared" si="24"/>
        <v>-1.2865990262987403</v>
      </c>
      <c r="AH55">
        <f t="shared" si="5"/>
        <v>-27113.525098452941</v>
      </c>
      <c r="AI55">
        <f t="shared" si="25"/>
        <v>-27114.811697479239</v>
      </c>
      <c r="AJ55">
        <f t="shared" si="7"/>
        <v>125.54284948331099</v>
      </c>
      <c r="AK55">
        <f t="shared" si="22"/>
        <v>25.705079013291467</v>
      </c>
      <c r="AL55">
        <f t="shared" si="8"/>
        <v>-26963.563768982636</v>
      </c>
      <c r="AN55">
        <f t="shared" si="26"/>
        <v>0</v>
      </c>
      <c r="AO55">
        <f t="shared" si="26"/>
        <v>0</v>
      </c>
      <c r="AP55">
        <f t="shared" si="26"/>
        <v>-5.5690674982484655E-3</v>
      </c>
      <c r="AQ55">
        <f t="shared" si="26"/>
        <v>-117.36139100238812</v>
      </c>
      <c r="AR55">
        <f t="shared" si="26"/>
        <v>-117.36696006988636</v>
      </c>
      <c r="AS55">
        <f t="shared" si="26"/>
        <v>0.54341452807276303</v>
      </c>
      <c r="AT55">
        <f t="shared" si="26"/>
        <v>0.11126490627359679</v>
      </c>
      <c r="AU55">
        <f t="shared" si="23"/>
        <v>-116.71228063554</v>
      </c>
      <c r="AW55">
        <v>52</v>
      </c>
      <c r="AX55">
        <f>IF(Z55&gt;0, (R55*SUMPRODUCT(K55:$K$98, X55:$X$98)-K55*$AZ$3)/Z55, 0)</f>
        <v>2347.9786636353952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0.22879502199999999</v>
      </c>
      <c r="Q56" s="4">
        <f t="shared" si="21"/>
        <v>12.5</v>
      </c>
      <c r="R56">
        <f t="shared" si="0"/>
        <v>1000000</v>
      </c>
      <c r="S56">
        <f t="shared" si="1"/>
        <v>1826.835506328885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241.67256499228137</v>
      </c>
      <c r="AC56">
        <f t="shared" si="2"/>
        <v>143.13118573039466</v>
      </c>
      <c r="AE56">
        <f t="shared" si="3"/>
        <v>0</v>
      </c>
      <c r="AF56">
        <f t="shared" si="24"/>
        <v>0</v>
      </c>
      <c r="AG56">
        <f t="shared" si="24"/>
        <v>-0.97936558350855407</v>
      </c>
      <c r="AH56">
        <f t="shared" si="5"/>
        <v>-23549.396202175907</v>
      </c>
      <c r="AI56">
        <f t="shared" si="25"/>
        <v>-23550.375567759416</v>
      </c>
      <c r="AJ56">
        <f t="shared" si="7"/>
        <v>98.541379261886703</v>
      </c>
      <c r="AK56">
        <f t="shared" si="22"/>
        <v>16.917079549459697</v>
      </c>
      <c r="AL56">
        <f t="shared" si="8"/>
        <v>-23434.91710894807</v>
      </c>
      <c r="AN56">
        <f t="shared" si="26"/>
        <v>0</v>
      </c>
      <c r="AO56">
        <f t="shared" si="26"/>
        <v>0</v>
      </c>
      <c r="AP56">
        <f t="shared" si="26"/>
        <v>-3.7850016986470873E-3</v>
      </c>
      <c r="AQ56">
        <f t="shared" si="26"/>
        <v>-91.012494341517311</v>
      </c>
      <c r="AR56">
        <f t="shared" si="26"/>
        <v>-91.016279343215956</v>
      </c>
      <c r="AS56">
        <f t="shared" si="26"/>
        <v>0.38083765059119046</v>
      </c>
      <c r="AT56">
        <f t="shared" si="26"/>
        <v>6.538025831116373E-2</v>
      </c>
      <c r="AU56">
        <f t="shared" si="23"/>
        <v>-90.570061434313601</v>
      </c>
      <c r="AW56">
        <v>53</v>
      </c>
      <c r="AX56">
        <f>IF(Z56&gt;0, (R56*SUMPRODUCT(K56:$K$98, X56:$X$98)-K56*$AZ$3)/Z56, 0)</f>
        <v>1826.835506328885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0.25248784600000002</v>
      </c>
      <c r="Q57" s="4">
        <f t="shared" si="21"/>
        <v>12.5</v>
      </c>
      <c r="R57">
        <f t="shared" si="0"/>
        <v>1000000</v>
      </c>
      <c r="S57">
        <f t="shared" si="1"/>
        <v>1192.7669219825884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143.13118573039466</v>
      </c>
      <c r="AC57">
        <f t="shared" si="2"/>
        <v>68.922273300039279</v>
      </c>
      <c r="AE57">
        <f t="shared" si="3"/>
        <v>0</v>
      </c>
      <c r="AF57">
        <f t="shared" si="24"/>
        <v>0</v>
      </c>
      <c r="AG57">
        <f t="shared" si="24"/>
        <v>-0.72229402104686069</v>
      </c>
      <c r="AH57">
        <f t="shared" si="5"/>
        <v>-19782.232530128636</v>
      </c>
      <c r="AI57">
        <f t="shared" si="25"/>
        <v>-19782.954824149685</v>
      </c>
      <c r="AJ57">
        <f t="shared" si="7"/>
        <v>74.208912430355383</v>
      </c>
      <c r="AK57">
        <f t="shared" si="22"/>
        <v>10.019183001127628</v>
      </c>
      <c r="AL57">
        <f t="shared" si="8"/>
        <v>-19698.7267287182</v>
      </c>
      <c r="AN57">
        <f t="shared" si="26"/>
        <v>0</v>
      </c>
      <c r="AO57">
        <f t="shared" si="26"/>
        <v>0</v>
      </c>
      <c r="AP57">
        <f t="shared" si="26"/>
        <v>-2.4923971032704217E-3</v>
      </c>
      <c r="AQ57">
        <f t="shared" si="26"/>
        <v>-68.261923285553152</v>
      </c>
      <c r="AR57">
        <f t="shared" si="26"/>
        <v>-68.264415682656434</v>
      </c>
      <c r="AS57">
        <f t="shared" si="26"/>
        <v>0.25607034391645134</v>
      </c>
      <c r="AT57">
        <f t="shared" si="26"/>
        <v>3.457287747301821E-2</v>
      </c>
      <c r="AU57">
        <f t="shared" si="23"/>
        <v>-67.973772461266961</v>
      </c>
      <c r="AW57">
        <v>54</v>
      </c>
      <c r="AX57">
        <f>IF(Z57&gt;0, (R57*SUMPRODUCT(K57:$K$98, X57:$X$98)-K57*$AZ$3)/Z57, 0)</f>
        <v>1192.7669219825884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0.27661797300000002</v>
      </c>
      <c r="Q58" s="4">
        <f t="shared" si="21"/>
        <v>12.5</v>
      </c>
      <c r="R58">
        <f t="shared" si="0"/>
        <v>1000000</v>
      </c>
      <c r="S58">
        <f t="shared" si="1"/>
        <v>379.98283273213133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68.922273300039279</v>
      </c>
      <c r="AC58">
        <f t="shared" si="2"/>
        <v>15.663548149452197</v>
      </c>
      <c r="AE58">
        <f t="shared" si="3"/>
        <v>0</v>
      </c>
      <c r="AF58">
        <f t="shared" si="24"/>
        <v>0</v>
      </c>
      <c r="AG58">
        <f t="shared" si="24"/>
        <v>-0.51527157282439018</v>
      </c>
      <c r="AH58">
        <f t="shared" si="5"/>
        <v>-15983.960640960155</v>
      </c>
      <c r="AI58">
        <f t="shared" si="25"/>
        <v>-15984.475912532978</v>
      </c>
      <c r="AJ58">
        <f t="shared" si="7"/>
        <v>53.258725150587082</v>
      </c>
      <c r="AK58">
        <f t="shared" si="22"/>
        <v>4.8245591310027498</v>
      </c>
      <c r="AL58">
        <f t="shared" si="8"/>
        <v>-15926.392628251389</v>
      </c>
      <c r="AN58">
        <f t="shared" si="26"/>
        <v>0</v>
      </c>
      <c r="AO58">
        <f t="shared" si="26"/>
        <v>0</v>
      </c>
      <c r="AP58">
        <f t="shared" si="26"/>
        <v>-1.5875279443035553E-3</v>
      </c>
      <c r="AQ58">
        <f t="shared" si="26"/>
        <v>-49.245845329838261</v>
      </c>
      <c r="AR58">
        <f t="shared" si="26"/>
        <v>-49.247432857782563</v>
      </c>
      <c r="AS58">
        <f t="shared" si="26"/>
        <v>0.16408767514786804</v>
      </c>
      <c r="AT58">
        <f t="shared" si="26"/>
        <v>1.4864244106130903E-2</v>
      </c>
      <c r="AU58">
        <f t="shared" si="23"/>
        <v>-49.068480938528566</v>
      </c>
      <c r="AW58">
        <v>55</v>
      </c>
      <c r="AX58">
        <f>IF(Z58&gt;0, (R58*SUMPRODUCT(K58:$K$98, X58:$X$98)-K58*$AZ$3)/Z58, 0)</f>
        <v>379.98283273213133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0.30183517399999998</v>
      </c>
      <c r="Q59" s="4">
        <f t="shared" si="21"/>
        <v>12.5</v>
      </c>
      <c r="R59">
        <f t="shared" si="0"/>
        <v>1000000</v>
      </c>
      <c r="S59">
        <f t="shared" si="1"/>
        <v>-711.61354194290584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15.663548149452197</v>
      </c>
      <c r="AC59">
        <f t="shared" si="2"/>
        <v>-20.186584559880629</v>
      </c>
      <c r="AE59">
        <f t="shared" si="3"/>
        <v>0</v>
      </c>
      <c r="AF59">
        <f t="shared" si="24"/>
        <v>0</v>
      </c>
      <c r="AG59">
        <f t="shared" si="24"/>
        <v>-0.35459177225544275</v>
      </c>
      <c r="AH59">
        <f t="shared" si="5"/>
        <v>-12442.166787256278</v>
      </c>
      <c r="AI59">
        <f t="shared" si="25"/>
        <v>-12442.521379028532</v>
      </c>
      <c r="AJ59">
        <f t="shared" si="7"/>
        <v>35.850132709332826</v>
      </c>
      <c r="AK59">
        <f t="shared" si="22"/>
        <v>1.0964483704616539</v>
      </c>
      <c r="AL59">
        <f t="shared" si="8"/>
        <v>-12405.574797948739</v>
      </c>
      <c r="AN59">
        <f t="shared" si="26"/>
        <v>0</v>
      </c>
      <c r="AO59">
        <f t="shared" si="26"/>
        <v>0</v>
      </c>
      <c r="AP59">
        <f t="shared" si="26"/>
        <v>-9.7542936746588703E-4</v>
      </c>
      <c r="AQ59">
        <f t="shared" si="26"/>
        <v>-34.226555235623273</v>
      </c>
      <c r="AR59">
        <f t="shared" si="26"/>
        <v>-34.227530664990738</v>
      </c>
      <c r="AS59">
        <f t="shared" si="26"/>
        <v>9.8618397290508114E-2</v>
      </c>
      <c r="AT59">
        <f t="shared" si="26"/>
        <v>3.0161668265894104E-3</v>
      </c>
      <c r="AU59">
        <f t="shared" si="23"/>
        <v>-34.125896100873639</v>
      </c>
      <c r="AW59">
        <v>56</v>
      </c>
      <c r="AX59">
        <f>IF(Z59&gt;0, (R59*SUMPRODUCT(K59:$K$98, X59:$X$98)-K59*$AZ$3)/Z59, 0)</f>
        <v>-711.61354194290584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0.327222552</v>
      </c>
      <c r="Q60" s="4">
        <f t="shared" si="21"/>
        <v>12.5</v>
      </c>
      <c r="R60">
        <f t="shared" si="0"/>
        <v>1000000</v>
      </c>
      <c r="S60">
        <f t="shared" si="1"/>
        <v>-2257.9731316568714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-20.186584559880629</v>
      </c>
      <c r="AC60">
        <f t="shared" si="2"/>
        <v>-42.452682098624088</v>
      </c>
      <c r="AE60">
        <f t="shared" si="3"/>
        <v>0</v>
      </c>
      <c r="AF60">
        <f t="shared" si="24"/>
        <v>0</v>
      </c>
      <c r="AG60">
        <f t="shared" si="24"/>
        <v>-0.23501542989725954</v>
      </c>
      <c r="AH60">
        <f t="shared" si="5"/>
        <v>-9282.433970850303</v>
      </c>
      <c r="AI60">
        <f t="shared" si="25"/>
        <v>-9282.6689862801995</v>
      </c>
      <c r="AJ60">
        <f t="shared" si="7"/>
        <v>22.266097538743459</v>
      </c>
      <c r="AK60">
        <f t="shared" si="22"/>
        <v>-1.4130609191916441</v>
      </c>
      <c r="AL60">
        <f t="shared" si="8"/>
        <v>-9261.8159496606477</v>
      </c>
      <c r="AN60">
        <f t="shared" si="26"/>
        <v>0</v>
      </c>
      <c r="AO60">
        <f t="shared" si="26"/>
        <v>0</v>
      </c>
      <c r="AP60">
        <f t="shared" si="26"/>
        <v>-5.7722552399401322E-4</v>
      </c>
      <c r="AQ60">
        <f t="shared" si="26"/>
        <v>-22.798749065566668</v>
      </c>
      <c r="AR60">
        <f t="shared" si="26"/>
        <v>-22.799326291090662</v>
      </c>
      <c r="AS60">
        <f t="shared" si="26"/>
        <v>5.4688153134122668E-2</v>
      </c>
      <c r="AT60">
        <f t="shared" si="26"/>
        <v>-3.4706437354876411E-3</v>
      </c>
      <c r="AU60">
        <f t="shared" si="23"/>
        <v>-22.748108781692025</v>
      </c>
      <c r="AW60">
        <v>57</v>
      </c>
      <c r="AX60">
        <f>IF(Z60&gt;0, (R60*SUMPRODUCT(K60:$K$98, X60:$X$98)-K60*$AZ$3)/Z60, 0)</f>
        <v>-2257.9731316568714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0.35219428400000002</v>
      </c>
      <c r="Q61" s="4">
        <f t="shared" si="21"/>
        <v>12.5</v>
      </c>
      <c r="R61">
        <f t="shared" si="0"/>
        <v>1000000</v>
      </c>
      <c r="S61">
        <f t="shared" si="1"/>
        <v>-4550.9146374138145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-42.452682098624088</v>
      </c>
      <c r="AC61">
        <f t="shared" si="2"/>
        <v>-54.572451077690907</v>
      </c>
      <c r="AE61">
        <f t="shared" si="3"/>
        <v>0</v>
      </c>
      <c r="AF61">
        <f t="shared" si="24"/>
        <v>0</v>
      </c>
      <c r="AG61">
        <f t="shared" si="24"/>
        <v>-0.14989418453666944</v>
      </c>
      <c r="AH61">
        <f t="shared" si="5"/>
        <v>-6621.6872849294023</v>
      </c>
      <c r="AI61">
        <f t="shared" si="25"/>
        <v>-6621.8371791139389</v>
      </c>
      <c r="AJ61">
        <f t="shared" si="7"/>
        <v>12.119768979066819</v>
      </c>
      <c r="AK61">
        <f t="shared" si="22"/>
        <v>-2.9716877469036866</v>
      </c>
      <c r="AL61">
        <f t="shared" si="8"/>
        <v>-6612.6890978817755</v>
      </c>
      <c r="AN61">
        <f t="shared" si="26"/>
        <v>0</v>
      </c>
      <c r="AO61">
        <f t="shared" si="26"/>
        <v>0</v>
      </c>
      <c r="AP61">
        <f t="shared" si="26"/>
        <v>-3.2871226662899714E-4</v>
      </c>
      <c r="AQ61">
        <f t="shared" si="26"/>
        <v>-14.521109294971167</v>
      </c>
      <c r="AR61">
        <f t="shared" si="26"/>
        <v>-14.521438007237794</v>
      </c>
      <c r="AS61">
        <f t="shared" si="26"/>
        <v>2.6578194107018564E-2</v>
      </c>
      <c r="AT61">
        <f t="shared" si="26"/>
        <v>-6.5167986204252041E-3</v>
      </c>
      <c r="AU61">
        <f t="shared" si="23"/>
        <v>-14.501376611751201</v>
      </c>
      <c r="AW61">
        <v>58</v>
      </c>
      <c r="AX61">
        <f>IF(Z61&gt;0, (R61*SUMPRODUCT(K61:$K$98, X61:$X$98)-K61*$AZ$3)/Z61, 0)</f>
        <v>-4550.9146374138145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0.377763185</v>
      </c>
      <c r="Q62" s="4">
        <f t="shared" si="21"/>
        <v>12.5</v>
      </c>
      <c r="R62">
        <f t="shared" si="0"/>
        <v>1000000</v>
      </c>
      <c r="S62">
        <f t="shared" si="1"/>
        <v>-8112.4383898234837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-54.572451077690907</v>
      </c>
      <c r="AC62">
        <f t="shared" si="2"/>
        <v>-59.558756724001519</v>
      </c>
      <c r="AE62">
        <f t="shared" si="3"/>
        <v>0</v>
      </c>
      <c r="AF62">
        <f t="shared" si="24"/>
        <v>0</v>
      </c>
      <c r="AG62">
        <f t="shared" si="24"/>
        <v>-9.1770738127752743E-2</v>
      </c>
      <c r="AH62">
        <f t="shared" si="5"/>
        <v>-4529.9603650839999</v>
      </c>
      <c r="AI62">
        <f t="shared" si="25"/>
        <v>-4530.0521358221276</v>
      </c>
      <c r="AJ62">
        <f t="shared" si="7"/>
        <v>4.9863056463106119</v>
      </c>
      <c r="AK62">
        <f t="shared" si="22"/>
        <v>-3.8200715754383641</v>
      </c>
      <c r="AL62">
        <f t="shared" si="8"/>
        <v>-4528.885901751255</v>
      </c>
      <c r="AN62">
        <f t="shared" si="26"/>
        <v>0</v>
      </c>
      <c r="AO62">
        <f t="shared" si="26"/>
        <v>0</v>
      </c>
      <c r="AP62">
        <f t="shared" si="26"/>
        <v>-1.796872778324714E-4</v>
      </c>
      <c r="AQ62">
        <f t="shared" si="26"/>
        <v>-8.8696709135956553</v>
      </c>
      <c r="AR62">
        <f t="shared" si="26"/>
        <v>-8.8698506008734874</v>
      </c>
      <c r="AS62">
        <f t="shared" si="26"/>
        <v>9.7631958324118605E-3</v>
      </c>
      <c r="AT62">
        <f t="shared" si="26"/>
        <v>-7.4797073284968785E-3</v>
      </c>
      <c r="AU62">
        <f t="shared" si="23"/>
        <v>-8.8675671123695725</v>
      </c>
      <c r="AW62">
        <v>59</v>
      </c>
      <c r="AX62">
        <f>IF(Z62&gt;0, (R62*SUMPRODUCT(K62:$K$98, X62:$X$98)-K62*$AZ$3)/Z62, 0)</f>
        <v>-8112.4383898234837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0.40377970400000002</v>
      </c>
      <c r="Q63" s="4">
        <f t="shared" si="21"/>
        <v>12.5</v>
      </c>
      <c r="R63">
        <f t="shared" si="0"/>
        <v>1000000</v>
      </c>
      <c r="S63">
        <f t="shared" si="1"/>
        <v>-13921.371540322605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-59.558756724001519</v>
      </c>
      <c r="AC63">
        <f t="shared" si="2"/>
        <v>-59.915210094150225</v>
      </c>
      <c r="AE63">
        <f t="shared" si="3"/>
        <v>0</v>
      </c>
      <c r="AF63">
        <f t="shared" si="24"/>
        <v>0</v>
      </c>
      <c r="AG63">
        <f t="shared" si="24"/>
        <v>-5.3797869269389696E-2</v>
      </c>
      <c r="AH63">
        <f t="shared" si="5"/>
        <v>-2964.4129181668413</v>
      </c>
      <c r="AI63">
        <f t="shared" si="25"/>
        <v>-2964.4667160361109</v>
      </c>
      <c r="AJ63">
        <f t="shared" si="7"/>
        <v>0.35645337014870648</v>
      </c>
      <c r="AK63">
        <f t="shared" si="22"/>
        <v>-4.1691129706801071</v>
      </c>
      <c r="AL63">
        <f t="shared" si="8"/>
        <v>-2968.2793756366423</v>
      </c>
      <c r="AN63">
        <f t="shared" si="26"/>
        <v>0</v>
      </c>
      <c r="AO63">
        <f t="shared" si="26"/>
        <v>0</v>
      </c>
      <c r="AP63">
        <f t="shared" si="26"/>
        <v>-9.4050293927130013E-5</v>
      </c>
      <c r="AQ63">
        <f t="shared" si="26"/>
        <v>-5.1824339896972189</v>
      </c>
      <c r="AR63">
        <f t="shared" si="26"/>
        <v>-5.182528039991146</v>
      </c>
      <c r="AS63">
        <f t="shared" si="26"/>
        <v>6.231574723885386E-4</v>
      </c>
      <c r="AT63">
        <f t="shared" si="26"/>
        <v>-7.2885098542550967E-3</v>
      </c>
      <c r="AU63">
        <f t="shared" si="23"/>
        <v>-5.1891933923730127</v>
      </c>
      <c r="AW63">
        <v>60</v>
      </c>
      <c r="AX63">
        <f>IF(Z63&gt;0, (R63*SUMPRODUCT(K63:$K$98, X63:$X$98)-K63*$AZ$3)/Z63, 0)</f>
        <v>-13921.371540322605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0.43007572599999999</v>
      </c>
      <c r="Q64" s="4">
        <f t="shared" si="21"/>
        <v>12.5</v>
      </c>
      <c r="R64">
        <f t="shared" si="0"/>
        <v>1000000</v>
      </c>
      <c r="S64">
        <f t="shared" si="1"/>
        <v>-23859.288097687368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-59.915210094150225</v>
      </c>
      <c r="AC64">
        <f t="shared" si="2"/>
        <v>-57.496556991484113</v>
      </c>
      <c r="AE64">
        <f t="shared" si="3"/>
        <v>0</v>
      </c>
      <c r="AF64">
        <f t="shared" si="24"/>
        <v>0</v>
      </c>
      <c r="AG64">
        <f t="shared" si="24"/>
        <v>-3.0122732893409936E-2</v>
      </c>
      <c r="AH64">
        <f t="shared" si="5"/>
        <v>-1850.9726146628691</v>
      </c>
      <c r="AI64">
        <f t="shared" si="25"/>
        <v>-1851.0027373957626</v>
      </c>
      <c r="AJ64">
        <f t="shared" si="7"/>
        <v>-2.4186531026661129</v>
      </c>
      <c r="AK64">
        <f t="shared" si="22"/>
        <v>-4.1940647065905159</v>
      </c>
      <c r="AL64">
        <f t="shared" si="8"/>
        <v>-1857.6154552050193</v>
      </c>
      <c r="AN64">
        <f t="shared" si="26"/>
        <v>0</v>
      </c>
      <c r="AO64">
        <f t="shared" si="26"/>
        <v>0</v>
      </c>
      <c r="AP64">
        <f t="shared" si="26"/>
        <v>-4.7018787988066856E-5</v>
      </c>
      <c r="AQ64">
        <f t="shared" si="26"/>
        <v>-2.8891963172302737</v>
      </c>
      <c r="AR64">
        <f t="shared" si="26"/>
        <v>-2.8892433360182621</v>
      </c>
      <c r="AS64">
        <f t="shared" si="26"/>
        <v>-3.7752928279564399E-3</v>
      </c>
      <c r="AT64">
        <f t="shared" si="26"/>
        <v>-6.5465454261806194E-3</v>
      </c>
      <c r="AU64">
        <f t="shared" si="23"/>
        <v>-2.8995651742723991</v>
      </c>
      <c r="AW64">
        <v>61</v>
      </c>
      <c r="AX64">
        <f>IF(Z64&gt;0, (R64*SUMPRODUCT(K64:$K$98, X64:$X$98)-K64*$AZ$3)/Z64, 0)</f>
        <v>-23859.288097687368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0.45648519999999998</v>
      </c>
      <c r="Q65" s="4">
        <f t="shared" si="21"/>
        <v>12.5</v>
      </c>
      <c r="R65">
        <f t="shared" si="0"/>
        <v>1000000</v>
      </c>
      <c r="S65">
        <f t="shared" si="1"/>
        <v>-41689.473658727184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-57.496556991484113</v>
      </c>
      <c r="AC65">
        <f t="shared" si="2"/>
        <v>-53.599068404818539</v>
      </c>
      <c r="AE65">
        <f t="shared" si="3"/>
        <v>0</v>
      </c>
      <c r="AF65">
        <f t="shared" si="24"/>
        <v>0</v>
      </c>
      <c r="AG65">
        <f t="shared" si="24"/>
        <v>-1.6070923815081024E-2</v>
      </c>
      <c r="AH65">
        <f t="shared" si="5"/>
        <v>-1100.0465399515849</v>
      </c>
      <c r="AI65">
        <f t="shared" si="25"/>
        <v>-1100.0626108754</v>
      </c>
      <c r="AJ65">
        <f t="shared" si="7"/>
        <v>-3.897488586665574</v>
      </c>
      <c r="AK65">
        <f t="shared" si="22"/>
        <v>-4.024758989403888</v>
      </c>
      <c r="AL65">
        <f t="shared" si="8"/>
        <v>-1107.9848584514693</v>
      </c>
      <c r="AN65">
        <f t="shared" si="26"/>
        <v>0</v>
      </c>
      <c r="AO65">
        <f t="shared" si="26"/>
        <v>0</v>
      </c>
      <c r="AP65">
        <f t="shared" si="26"/>
        <v>-2.239751720508562E-5</v>
      </c>
      <c r="AQ65">
        <f t="shared" si="26"/>
        <v>-1.5330986313207353</v>
      </c>
      <c r="AR65">
        <f t="shared" si="26"/>
        <v>-1.5331210288379402</v>
      </c>
      <c r="AS65">
        <f t="shared" si="26"/>
        <v>-5.4318014745704845E-3</v>
      </c>
      <c r="AT65">
        <f t="shared" si="26"/>
        <v>-5.609174043056846E-3</v>
      </c>
      <c r="AU65">
        <f t="shared" si="23"/>
        <v>-1.5441620043555675</v>
      </c>
      <c r="AW65">
        <v>62</v>
      </c>
      <c r="AX65">
        <f>IF(Z65&gt;0, (R65*SUMPRODUCT(K65:$K$98, X65:$X$98)-K65*$AZ$3)/Z65, 0)</f>
        <v>-41689.473658727184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0.483034941</v>
      </c>
      <c r="Q66" s="4">
        <f t="shared" si="21"/>
        <v>12.5</v>
      </c>
      <c r="R66">
        <f t="shared" si="0"/>
        <v>1000000</v>
      </c>
      <c r="S66">
        <f t="shared" si="1"/>
        <v>-75288.812958432245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-53.599068404818539</v>
      </c>
      <c r="AC66">
        <f t="shared" si="2"/>
        <v>-49.072626943375141</v>
      </c>
      <c r="AE66">
        <f t="shared" si="3"/>
        <v>0</v>
      </c>
      <c r="AF66">
        <f t="shared" si="24"/>
        <v>0</v>
      </c>
      <c r="AG66">
        <f t="shared" si="24"/>
        <v>-8.1473968400970573E-3</v>
      </c>
      <c r="AH66">
        <f t="shared" si="5"/>
        <v>-621.02541894665262</v>
      </c>
      <c r="AI66">
        <f t="shared" si="25"/>
        <v>-621.03356634349268</v>
      </c>
      <c r="AJ66">
        <f t="shared" si="7"/>
        <v>-4.5264414614433974</v>
      </c>
      <c r="AK66">
        <f t="shared" si="22"/>
        <v>-3.751934788337298</v>
      </c>
      <c r="AL66">
        <f t="shared" si="8"/>
        <v>-629.31194259327333</v>
      </c>
      <c r="AN66">
        <f t="shared" si="26"/>
        <v>0</v>
      </c>
      <c r="AO66">
        <f t="shared" si="26"/>
        <v>0</v>
      </c>
      <c r="AP66">
        <f t="shared" si="26"/>
        <v>-1.0138177349401559E-5</v>
      </c>
      <c r="AQ66">
        <f t="shared" si="26"/>
        <v>-0.77277024297892971</v>
      </c>
      <c r="AR66">
        <f t="shared" si="26"/>
        <v>-0.77278038115627912</v>
      </c>
      <c r="AS66">
        <f t="shared" si="26"/>
        <v>-5.6324574828554531E-3</v>
      </c>
      <c r="AT66">
        <f t="shared" si="26"/>
        <v>-4.6687035177115288E-3</v>
      </c>
      <c r="AU66">
        <f t="shared" si="23"/>
        <v>-0.783081542156846</v>
      </c>
      <c r="AW66">
        <v>63</v>
      </c>
      <c r="AX66">
        <f>IF(Z66&gt;0, (R66*SUMPRODUCT(K66:$K$98, X66:$X$98)-K66*$AZ$3)/Z66, 0)</f>
        <v>-75288.812958432245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0.509773425</v>
      </c>
      <c r="Q67" s="4">
        <f t="shared" si="21"/>
        <v>12.5</v>
      </c>
      <c r="R67">
        <f t="shared" ref="R67:R79" si="27">$C$6</f>
        <v>1000000</v>
      </c>
      <c r="S67">
        <f t="shared" ref="S67:S79" si="28">AX67</f>
        <v>-141961.65437328277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-49.072626943375141</v>
      </c>
      <c r="AC67">
        <f t="shared" ref="AC67:AC79" si="29">S67*Z67</f>
        <v>-44.435093532100375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-3.9125964796856323E-3</v>
      </c>
      <c r="AH67">
        <f t="shared" ref="AH67:AH79" si="32">-X67*R67</f>
        <v>-332.26611136083636</v>
      </c>
      <c r="AI67">
        <f t="shared" ref="AI67:AI79" si="33">SUM(AE67:AH67)</f>
        <v>-332.27002395731603</v>
      </c>
      <c r="AJ67">
        <f t="shared" ref="AJ67:AJ79" si="34">AB67-AC67</f>
        <v>-4.6375334112747666</v>
      </c>
      <c r="AK67">
        <f t="shared" si="22"/>
        <v>-3.43508388603626</v>
      </c>
      <c r="AL67">
        <f t="shared" ref="AL67:AL79" si="35">SUM(AI67:AK67)</f>
        <v>-340.34264125462704</v>
      </c>
      <c r="AN67">
        <f t="shared" ref="AN67:AT79" si="36">AE67*$K67</f>
        <v>0</v>
      </c>
      <c r="AO67">
        <f t="shared" si="36"/>
        <v>0</v>
      </c>
      <c r="AP67">
        <f t="shared" si="36"/>
        <v>-4.3469840939693647E-6</v>
      </c>
      <c r="AQ67">
        <f t="shared" si="36"/>
        <v>-0.36915524219013246</v>
      </c>
      <c r="AR67">
        <f t="shared" si="36"/>
        <v>-0.36915958917422642</v>
      </c>
      <c r="AS67">
        <f t="shared" si="36"/>
        <v>-5.1524055901830818E-3</v>
      </c>
      <c r="AT67">
        <f t="shared" si="36"/>
        <v>-3.816456690992542E-3</v>
      </c>
      <c r="AU67">
        <f t="shared" si="23"/>
        <v>-0.37812845145540203</v>
      </c>
      <c r="AW67">
        <v>64</v>
      </c>
      <c r="AX67">
        <f>IF(Z67&gt;0, (R67*SUMPRODUCT(K67:$K$98, X67:$X$98)-K67*$AZ$3)/Z67, 0)</f>
        <v>-141961.65437328277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0.53654903799999998</v>
      </c>
      <c r="Q68" s="4">
        <f t="shared" si="21"/>
        <v>12.5</v>
      </c>
      <c r="R68">
        <f t="shared" si="27"/>
        <v>1000000</v>
      </c>
      <c r="S68">
        <f t="shared" si="28"/>
        <v>-281635.96319104411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-44.435093532100375</v>
      </c>
      <c r="AC68">
        <f t="shared" si="29"/>
        <v>-39.973620511563993</v>
      </c>
      <c r="AE68">
        <f t="shared" si="30"/>
        <v>0</v>
      </c>
      <c r="AF68">
        <f t="shared" si="31"/>
        <v>0</v>
      </c>
      <c r="AG68">
        <f t="shared" si="31"/>
        <v>-1.7741706376312638E-3</v>
      </c>
      <c r="AH68">
        <f t="shared" si="32"/>
        <v>-167.94399018060102</v>
      </c>
      <c r="AI68">
        <f t="shared" si="33"/>
        <v>-167.94576435123864</v>
      </c>
      <c r="AJ68">
        <f t="shared" si="34"/>
        <v>-4.4614730205363813</v>
      </c>
      <c r="AK68">
        <f t="shared" si="22"/>
        <v>-3.1104565472470265</v>
      </c>
      <c r="AL68">
        <f t="shared" si="35"/>
        <v>-175.51769391902204</v>
      </c>
      <c r="AN68">
        <f t="shared" si="36"/>
        <v>0</v>
      </c>
      <c r="AO68">
        <f t="shared" si="36"/>
        <v>0</v>
      </c>
      <c r="AP68">
        <f t="shared" si="36"/>
        <v>-1.7599501064367026E-6</v>
      </c>
      <c r="AQ68">
        <f t="shared" si="36"/>
        <v>-0.16659786670146887</v>
      </c>
      <c r="AR68">
        <f t="shared" si="36"/>
        <v>-0.16659962665157529</v>
      </c>
      <c r="AS68">
        <f t="shared" si="36"/>
        <v>-4.4257129223155374E-3</v>
      </c>
      <c r="AT68">
        <f t="shared" si="36"/>
        <v>-3.0855252675711835E-3</v>
      </c>
      <c r="AU68">
        <f t="shared" si="23"/>
        <v>-0.17411086484146199</v>
      </c>
      <c r="AW68">
        <v>65</v>
      </c>
      <c r="AX68">
        <f>IF(Z68&gt;0, (R68*SUMPRODUCT(K68:$K$98, X68:$X$98)-K68*$AZ$3)/Z68, 0)</f>
        <v>-281635.96319104411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0.56320604299999999</v>
      </c>
      <c r="Q69" s="4">
        <f t="shared" ref="Q69:Q79" si="48">$C$8</f>
        <v>12.5</v>
      </c>
      <c r="R69">
        <f t="shared" si="27"/>
        <v>1000000</v>
      </c>
      <c r="S69">
        <f t="shared" si="28"/>
        <v>-591437.3074637485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-39.973620511563993</v>
      </c>
      <c r="AC69">
        <f t="shared" si="29"/>
        <v>-35.827157429402497</v>
      </c>
      <c r="AE69">
        <f t="shared" si="30"/>
        <v>0</v>
      </c>
      <c r="AF69">
        <f t="shared" si="31"/>
        <v>0</v>
      </c>
      <c r="AG69">
        <f t="shared" si="31"/>
        <v>-7.5720530682786026E-4</v>
      </c>
      <c r="AH69">
        <f t="shared" si="32"/>
        <v>-79.937889954167275</v>
      </c>
      <c r="AI69">
        <f t="shared" si="33"/>
        <v>-79.938647159474101</v>
      </c>
      <c r="AJ69">
        <f t="shared" si="34"/>
        <v>-4.1464630821614961</v>
      </c>
      <c r="AK69">
        <f t="shared" si="22"/>
        <v>-2.7981534358094797</v>
      </c>
      <c r="AL69">
        <f t="shared" si="35"/>
        <v>-86.883263677445072</v>
      </c>
      <c r="AN69">
        <f t="shared" si="36"/>
        <v>0</v>
      </c>
      <c r="AO69">
        <f t="shared" si="36"/>
        <v>0</v>
      </c>
      <c r="AP69">
        <f t="shared" si="36"/>
        <v>-6.7065720540061744E-7</v>
      </c>
      <c r="AQ69">
        <f t="shared" si="36"/>
        <v>-7.0801038237403149E-2</v>
      </c>
      <c r="AR69">
        <f t="shared" si="36"/>
        <v>-7.0801708894608545E-2</v>
      </c>
      <c r="AS69">
        <f t="shared" si="36"/>
        <v>-3.6725248989986901E-3</v>
      </c>
      <c r="AT69">
        <f t="shared" si="36"/>
        <v>-2.4783262169724069E-3</v>
      </c>
      <c r="AU69">
        <f t="shared" si="23"/>
        <v>-7.6952560010579638E-2</v>
      </c>
      <c r="AW69">
        <v>66</v>
      </c>
      <c r="AX69">
        <f>IF(Z69&gt;0, (R69*SUMPRODUCT(K69:$K$98, X69:$X$98)-K69*$AZ$3)/Z69, 0)</f>
        <v>-591437.3074637485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0.59415461300000005</v>
      </c>
      <c r="Q70" s="4">
        <f t="shared" si="48"/>
        <v>12.5</v>
      </c>
      <c r="R70">
        <f t="shared" si="27"/>
        <v>1000000</v>
      </c>
      <c r="S70">
        <f t="shared" si="28"/>
        <v>-1336467.2096725716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-35.827157429402497</v>
      </c>
      <c r="AC70">
        <f t="shared" si="29"/>
        <v>-32.047011191869395</v>
      </c>
      <c r="AE70">
        <f t="shared" si="30"/>
        <v>0</v>
      </c>
      <c r="AF70">
        <f t="shared" si="31"/>
        <v>0</v>
      </c>
      <c r="AG70">
        <f t="shared" si="31"/>
        <v>-2.9973622771972805E-4</v>
      </c>
      <c r="AH70">
        <f t="shared" si="32"/>
        <v>-35.991762083188284</v>
      </c>
      <c r="AI70">
        <f t="shared" si="33"/>
        <v>-35.992061819416001</v>
      </c>
      <c r="AJ70">
        <f t="shared" si="34"/>
        <v>-3.7801462375331027</v>
      </c>
      <c r="AK70">
        <f t="shared" si="22"/>
        <v>-2.5079010200581751</v>
      </c>
      <c r="AL70">
        <f t="shared" si="35"/>
        <v>-42.280109077007282</v>
      </c>
      <c r="AN70">
        <f t="shared" si="36"/>
        <v>0</v>
      </c>
      <c r="AO70">
        <f t="shared" si="36"/>
        <v>0</v>
      </c>
      <c r="AP70">
        <f t="shared" si="36"/>
        <v>-2.3703264376441593E-7</v>
      </c>
      <c r="AQ70">
        <f t="shared" si="36"/>
        <v>-2.846243373789038E-2</v>
      </c>
      <c r="AR70">
        <f t="shared" si="36"/>
        <v>-2.8462670770534139E-2</v>
      </c>
      <c r="AS70">
        <f t="shared" si="36"/>
        <v>-2.9893552184703329E-3</v>
      </c>
      <c r="AT70">
        <f t="shared" si="36"/>
        <v>-1.9832584589665166E-3</v>
      </c>
      <c r="AU70">
        <f t="shared" si="23"/>
        <v>-3.3435284447970989E-2</v>
      </c>
      <c r="AW70">
        <v>67</v>
      </c>
      <c r="AX70">
        <f>IF(Z70&gt;0, (R70*SUMPRODUCT(K70:$K$98, X70:$X$98)-K70*$AZ$3)/Z70, 0)</f>
        <v>-1336467.2096725716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0.62493506799999998</v>
      </c>
      <c r="Q71" s="4">
        <f t="shared" si="48"/>
        <v>12.5</v>
      </c>
      <c r="R71">
        <f t="shared" si="27"/>
        <v>1000000</v>
      </c>
      <c r="S71">
        <f t="shared" si="28"/>
        <v>-3271373.3941698028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-32.047011191869395</v>
      </c>
      <c r="AC71">
        <f t="shared" si="29"/>
        <v>-28.637127843669344</v>
      </c>
      <c r="AE71">
        <f t="shared" si="30"/>
        <v>0</v>
      </c>
      <c r="AF71">
        <f t="shared" si="31"/>
        <v>0</v>
      </c>
      <c r="AG71">
        <f t="shared" si="31"/>
        <v>-1.0942318559043903E-4</v>
      </c>
      <c r="AH71">
        <f t="shared" si="32"/>
        <v>-14.985254388167339</v>
      </c>
      <c r="AI71">
        <f t="shared" si="33"/>
        <v>-14.985363811352929</v>
      </c>
      <c r="AJ71">
        <f t="shared" si="34"/>
        <v>-3.4098833482000508</v>
      </c>
      <c r="AK71">
        <f t="shared" si="22"/>
        <v>-2.243290783430858</v>
      </c>
      <c r="AL71">
        <f t="shared" si="35"/>
        <v>-20.638537942983838</v>
      </c>
      <c r="AN71">
        <f t="shared" si="36"/>
        <v>0</v>
      </c>
      <c r="AO71">
        <f t="shared" si="36"/>
        <v>0</v>
      </c>
      <c r="AP71">
        <f t="shared" si="36"/>
        <v>-7.7260987480032774E-8</v>
      </c>
      <c r="AQ71">
        <f t="shared" si="36"/>
        <v>-1.0580715096366789E-2</v>
      </c>
      <c r="AR71">
        <f t="shared" si="36"/>
        <v>-1.0580792357354268E-2</v>
      </c>
      <c r="AS71">
        <f t="shared" si="36"/>
        <v>-2.4076337501243036E-3</v>
      </c>
      <c r="AT71">
        <f t="shared" si="36"/>
        <v>-1.5839317800657082E-3</v>
      </c>
      <c r="AU71">
        <f t="shared" si="23"/>
        <v>-1.4572357887544279E-2</v>
      </c>
      <c r="AW71">
        <v>68</v>
      </c>
      <c r="AX71">
        <f>IF(Z71&gt;0, (R71*SUMPRODUCT(K71:$K$98, X71:$X$98)-K71*$AZ$3)/Z71, 0)</f>
        <v>-3271373.3941698028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0.65550924799999999</v>
      </c>
      <c r="Q72" s="4">
        <f t="shared" si="48"/>
        <v>12.5</v>
      </c>
      <c r="R72">
        <f t="shared" si="27"/>
        <v>1000000</v>
      </c>
      <c r="S72">
        <f t="shared" si="28"/>
        <v>-8735323.6506222859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-28.637127843669344</v>
      </c>
      <c r="AC72">
        <f t="shared" si="29"/>
        <v>-25.577756967749689</v>
      </c>
      <c r="AE72">
        <f t="shared" si="30"/>
        <v>0</v>
      </c>
      <c r="AF72">
        <f t="shared" si="31"/>
        <v>0</v>
      </c>
      <c r="AG72">
        <f t="shared" si="31"/>
        <v>-3.6601043634381513E-5</v>
      </c>
      <c r="AH72">
        <f t="shared" si="32"/>
        <v>-5.73823280801225</v>
      </c>
      <c r="AI72">
        <f t="shared" si="33"/>
        <v>-5.7382694090558841</v>
      </c>
      <c r="AJ72">
        <f t="shared" si="34"/>
        <v>-3.0593708759196545</v>
      </c>
      <c r="AK72">
        <f t="shared" ref="AK72:AK79" si="49">G72*SUM(AB72:AB72, AE72:AF72)</f>
        <v>-2.0045989490568541</v>
      </c>
      <c r="AL72">
        <f t="shared" si="35"/>
        <v>-10.802239234032394</v>
      </c>
      <c r="AN72">
        <f t="shared" si="36"/>
        <v>0</v>
      </c>
      <c r="AO72">
        <f t="shared" si="36"/>
        <v>0</v>
      </c>
      <c r="AP72">
        <f t="shared" si="36"/>
        <v>-2.3074183752195311E-8</v>
      </c>
      <c r="AQ72">
        <f t="shared" si="36"/>
        <v>-3.6175208430552644E-3</v>
      </c>
      <c r="AR72">
        <f t="shared" si="36"/>
        <v>-3.6175439172390165E-3</v>
      </c>
      <c r="AS72">
        <f t="shared" si="36"/>
        <v>-1.9287014452990393E-3</v>
      </c>
      <c r="AT72">
        <f t="shared" si="36"/>
        <v>-1.2637476942473273E-3</v>
      </c>
      <c r="AU72">
        <f t="shared" si="23"/>
        <v>-6.809993056785384E-3</v>
      </c>
      <c r="AW72">
        <v>69</v>
      </c>
      <c r="AX72">
        <f>IF(Z72&gt;0, (R72*SUMPRODUCT(K72:$K$98, X72:$X$98)-K72*$AZ$3)/Z72, 0)</f>
        <v>-8735323.6506222859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0.68583899100000001</v>
      </c>
      <c r="Q73" s="4">
        <f t="shared" si="48"/>
        <v>12.5</v>
      </c>
      <c r="R73">
        <f t="shared" si="27"/>
        <v>1000000</v>
      </c>
      <c r="S73">
        <f t="shared" si="28"/>
        <v>-25645766.737359002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-25.577756967749689</v>
      </c>
      <c r="AC73">
        <f t="shared" si="29"/>
        <v>-22.840346282328436</v>
      </c>
      <c r="AE73">
        <f t="shared" si="30"/>
        <v>0</v>
      </c>
      <c r="AF73">
        <f t="shared" si="31"/>
        <v>0</v>
      </c>
      <c r="AG73">
        <f t="shared" si="31"/>
        <v>-1.1132610362286508E-5</v>
      </c>
      <c r="AH73">
        <f t="shared" si="32"/>
        <v>-2.0081938268600954</v>
      </c>
      <c r="AI73">
        <f t="shared" si="33"/>
        <v>-2.0082049594704579</v>
      </c>
      <c r="AJ73">
        <f t="shared" si="34"/>
        <v>-2.7374106854212528</v>
      </c>
      <c r="AK73">
        <f t="shared" si="49"/>
        <v>-1.7904429877424783</v>
      </c>
      <c r="AL73">
        <f t="shared" si="35"/>
        <v>-6.5360586326341892</v>
      </c>
      <c r="AN73">
        <f t="shared" si="36"/>
        <v>0</v>
      </c>
      <c r="AO73">
        <f t="shared" si="36"/>
        <v>0</v>
      </c>
      <c r="AP73">
        <f t="shared" si="36"/>
        <v>-6.2663098320706526E-9</v>
      </c>
      <c r="AQ73">
        <f t="shared" si="36"/>
        <v>-1.1303696359110161E-3</v>
      </c>
      <c r="AR73">
        <f t="shared" si="36"/>
        <v>-1.1303759022208482E-3</v>
      </c>
      <c r="AS73">
        <f t="shared" si="36"/>
        <v>-1.5408303115126128E-3</v>
      </c>
      <c r="AT73">
        <f t="shared" si="36"/>
        <v>-1.0078023152467809E-3</v>
      </c>
      <c r="AU73">
        <f t="shared" si="23"/>
        <v>-3.6790085289802421E-3</v>
      </c>
      <c r="AW73">
        <v>70</v>
      </c>
      <c r="AX73">
        <f>IF(Z73&gt;0, (R73*SUMPRODUCT(K73:$K$98, X73:$X$98)-K73*$AZ$3)/Z73, 0)</f>
        <v>-25645766.737359002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0.71588716699999999</v>
      </c>
      <c r="Q74" s="4">
        <f t="shared" si="48"/>
        <v>12.5</v>
      </c>
      <c r="R74">
        <f t="shared" si="27"/>
        <v>1000000</v>
      </c>
      <c r="S74">
        <f t="shared" si="28"/>
        <v>-83538912.977199927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-22.840346282328436</v>
      </c>
      <c r="AC74">
        <f t="shared" si="29"/>
        <v>-20.394130039228358</v>
      </c>
      <c r="AE74">
        <f t="shared" si="30"/>
        <v>0</v>
      </c>
      <c r="AF74">
        <f t="shared" si="31"/>
        <v>0</v>
      </c>
      <c r="AG74">
        <f t="shared" si="31"/>
        <v>-3.051591365091511E-6</v>
      </c>
      <c r="AH74">
        <f t="shared" si="32"/>
        <v>-0.63757543148577045</v>
      </c>
      <c r="AI74">
        <f t="shared" si="33"/>
        <v>-0.63757848307713549</v>
      </c>
      <c r="AJ74">
        <f t="shared" si="34"/>
        <v>-2.4462162431000785</v>
      </c>
      <c r="AK74">
        <f t="shared" si="49"/>
        <v>-1.5988242397629906</v>
      </c>
      <c r="AL74">
        <f t="shared" si="35"/>
        <v>-4.6826189659402049</v>
      </c>
      <c r="AN74">
        <f t="shared" si="36"/>
        <v>0</v>
      </c>
      <c r="AO74">
        <f t="shared" si="36"/>
        <v>0</v>
      </c>
      <c r="AP74">
        <f t="shared" si="36"/>
        <v>-1.5336392326112863E-9</v>
      </c>
      <c r="AQ74">
        <f t="shared" si="36"/>
        <v>-3.2042648523037889E-4</v>
      </c>
      <c r="AR74">
        <f t="shared" si="36"/>
        <v>-3.2042801886961148E-4</v>
      </c>
      <c r="AS74">
        <f t="shared" si="36"/>
        <v>-1.2293956670560854E-3</v>
      </c>
      <c r="AT74">
        <f t="shared" si="36"/>
        <v>-8.0352160128651599E-4</v>
      </c>
      <c r="AU74">
        <f t="shared" si="23"/>
        <v>-2.353345287212213E-3</v>
      </c>
      <c r="AW74">
        <v>71</v>
      </c>
      <c r="AX74">
        <f>IF(Z74&gt;0, (R74*SUMPRODUCT(K74:$K$98, X74:$X$98)-K74*$AZ$3)/Z74, 0)</f>
        <v>-83538912.977199927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0.74578270000000002</v>
      </c>
      <c r="Q75" s="4">
        <f t="shared" si="48"/>
        <v>12.5</v>
      </c>
      <c r="R75">
        <f t="shared" si="27"/>
        <v>1000000</v>
      </c>
      <c r="S75">
        <f t="shared" si="28"/>
        <v>-305422429.70855546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-20.394130039228358</v>
      </c>
      <c r="AC75">
        <f t="shared" si="29"/>
        <v>-18.209319561485028</v>
      </c>
      <c r="AE75">
        <f t="shared" si="30"/>
        <v>0</v>
      </c>
      <c r="AF75">
        <f t="shared" si="31"/>
        <v>0</v>
      </c>
      <c r="AG75">
        <f t="shared" si="31"/>
        <v>-7.452514038859631E-7</v>
      </c>
      <c r="AH75">
        <f t="shared" si="32"/>
        <v>-0.18206592380437062</v>
      </c>
      <c r="AI75">
        <f t="shared" si="33"/>
        <v>-0.18206666905577451</v>
      </c>
      <c r="AJ75">
        <f t="shared" si="34"/>
        <v>-2.1848104777433299</v>
      </c>
      <c r="AK75">
        <f t="shared" si="49"/>
        <v>-1.4275891027459853</v>
      </c>
      <c r="AL75">
        <f t="shared" si="35"/>
        <v>-3.7944662495450898</v>
      </c>
      <c r="AN75">
        <f t="shared" si="36"/>
        <v>0</v>
      </c>
      <c r="AO75">
        <f t="shared" si="36"/>
        <v>0</v>
      </c>
      <c r="AP75">
        <f t="shared" si="36"/>
        <v>-3.3441181478785739E-10</v>
      </c>
      <c r="AQ75">
        <f t="shared" si="36"/>
        <v>-8.1697257694483794E-5</v>
      </c>
      <c r="AR75">
        <f t="shared" si="36"/>
        <v>-8.1697592106298576E-5</v>
      </c>
      <c r="AS75">
        <f t="shared" si="36"/>
        <v>-9.8037579402060634E-4</v>
      </c>
      <c r="AT75">
        <f t="shared" si="36"/>
        <v>-6.4059277195766971E-4</v>
      </c>
      <c r="AU75">
        <f t="shared" si="23"/>
        <v>-1.7026661580845748E-3</v>
      </c>
      <c r="AW75">
        <v>72</v>
      </c>
      <c r="AX75">
        <f>IF(Z75&gt;0, (R75*SUMPRODUCT(K75:$K$98, X75:$X$98)-K75*$AZ$3)/Z75, 0)</f>
        <v>-305422429.70855546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0.77567720100000004</v>
      </c>
      <c r="Q76" s="4">
        <f t="shared" si="48"/>
        <v>12.5</v>
      </c>
      <c r="R76">
        <f t="shared" si="27"/>
        <v>1000000</v>
      </c>
      <c r="S76">
        <f t="shared" si="28"/>
        <v>-1272378773.862958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-18.209319561485028</v>
      </c>
      <c r="AC76">
        <f t="shared" si="29"/>
        <v>-16.258391522824368</v>
      </c>
      <c r="AE76">
        <f t="shared" si="30"/>
        <v>0</v>
      </c>
      <c r="AF76">
        <f t="shared" si="31"/>
        <v>0</v>
      </c>
      <c r="AG76">
        <f t="shared" si="31"/>
        <v>-1.5972436683951909E-7</v>
      </c>
      <c r="AH76">
        <f t="shared" si="32"/>
        <v>-4.6245961840606753E-2</v>
      </c>
      <c r="AI76">
        <f t="shared" si="33"/>
        <v>-4.624612156497359E-2</v>
      </c>
      <c r="AJ76">
        <f t="shared" si="34"/>
        <v>-1.9509280386606598</v>
      </c>
      <c r="AK76">
        <f t="shared" si="49"/>
        <v>-1.274652369303952</v>
      </c>
      <c r="AL76">
        <f t="shared" si="35"/>
        <v>-3.2718265295295854</v>
      </c>
      <c r="AN76">
        <f t="shared" si="36"/>
        <v>0</v>
      </c>
      <c r="AO76">
        <f t="shared" si="36"/>
        <v>0</v>
      </c>
      <c r="AP76">
        <f t="shared" si="36"/>
        <v>-6.3992925146431421E-11</v>
      </c>
      <c r="AQ76">
        <f t="shared" si="36"/>
        <v>-1.852825860542683E-5</v>
      </c>
      <c r="AR76">
        <f t="shared" si="36"/>
        <v>-1.8528322598351975E-5</v>
      </c>
      <c r="AS76">
        <f t="shared" si="36"/>
        <v>-7.8163147185628091E-4</v>
      </c>
      <c r="AT76">
        <f t="shared" si="36"/>
        <v>-5.1068434497877424E-4</v>
      </c>
      <c r="AU76">
        <f t="shared" si="23"/>
        <v>-1.3108441394334071E-3</v>
      </c>
      <c r="AW76">
        <v>73</v>
      </c>
      <c r="AX76">
        <f>IF(Z76&gt;0, (R76*SUMPRODUCT(K76:$K$98, X76:$X$98)-K76*$AZ$3)/Z76, 0)</f>
        <v>-1272378773.862958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0.80557273399999996</v>
      </c>
      <c r="Q77" s="4">
        <f t="shared" si="48"/>
        <v>12.5</v>
      </c>
      <c r="R77">
        <f t="shared" si="27"/>
        <v>1000000</v>
      </c>
      <c r="S77">
        <f t="shared" si="28"/>
        <v>-6159901184.5870342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-16.258391522824368</v>
      </c>
      <c r="AC77">
        <f t="shared" si="29"/>
        <v>-14.51643707258444</v>
      </c>
      <c r="AE77">
        <f t="shared" si="30"/>
        <v>0</v>
      </c>
      <c r="AF77">
        <f t="shared" si="31"/>
        <v>0</v>
      </c>
      <c r="AG77">
        <f t="shared" si="31"/>
        <v>-2.9457528289793572E-8</v>
      </c>
      <c r="AH77">
        <f t="shared" si="32"/>
        <v>-1.0293567590506425E-2</v>
      </c>
      <c r="AI77">
        <f t="shared" si="33"/>
        <v>-1.0293597048034715E-2</v>
      </c>
      <c r="AJ77">
        <f t="shared" si="34"/>
        <v>-1.7419544502399287</v>
      </c>
      <c r="AK77">
        <f t="shared" si="49"/>
        <v>-1.1380874065977058</v>
      </c>
      <c r="AL77">
        <f t="shared" si="35"/>
        <v>-2.8903354538856689</v>
      </c>
      <c r="AN77">
        <f t="shared" si="36"/>
        <v>0</v>
      </c>
      <c r="AO77">
        <f t="shared" si="36"/>
        <v>0</v>
      </c>
      <c r="AP77">
        <f t="shared" si="36"/>
        <v>-1.0537535917945534E-11</v>
      </c>
      <c r="AQ77">
        <f t="shared" si="36"/>
        <v>-3.6822111190620069E-6</v>
      </c>
      <c r="AR77">
        <f t="shared" si="36"/>
        <v>-3.6822216565979247E-6</v>
      </c>
      <c r="AS77">
        <f t="shared" si="36"/>
        <v>-6.2313128943640049E-4</v>
      </c>
      <c r="AT77">
        <f t="shared" si="36"/>
        <v>-4.0711619816860225E-4</v>
      </c>
      <c r="AU77">
        <f t="shared" si="23"/>
        <v>-1.0339297092616005E-3</v>
      </c>
      <c r="AW77">
        <v>74</v>
      </c>
      <c r="AX77">
        <f>IF(Z77&gt;0, (R77*SUMPRODUCT(K77:$K$98, X77:$X$98)-K77*$AZ$3)/Z77, 0)</f>
        <v>-6159901184.5870342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0.83546826699999999</v>
      </c>
      <c r="Q78" s="4">
        <f t="shared" si="48"/>
        <v>12.5</v>
      </c>
      <c r="R78">
        <f t="shared" si="27"/>
        <v>1000000</v>
      </c>
      <c r="S78">
        <f t="shared" si="28"/>
        <v>-35590833202.7686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-14.51643707258444</v>
      </c>
      <c r="AC78">
        <f t="shared" si="29"/>
        <v>-12.961107738279013</v>
      </c>
      <c r="AE78">
        <f t="shared" si="30"/>
        <v>0</v>
      </c>
      <c r="AF78">
        <f t="shared" si="31"/>
        <v>0</v>
      </c>
      <c r="AG78">
        <f t="shared" si="31"/>
        <v>-4.5521228965183276E-9</v>
      </c>
      <c r="AH78">
        <f t="shared" si="32"/>
        <v>-1.9688664088301847E-3</v>
      </c>
      <c r="AI78">
        <f t="shared" si="33"/>
        <v>-1.9688709609530812E-3</v>
      </c>
      <c r="AJ78">
        <f t="shared" si="34"/>
        <v>-1.5553293343054264</v>
      </c>
      <c r="AK78">
        <f t="shared" si="49"/>
        <v>-1.0161505950809109</v>
      </c>
      <c r="AL78">
        <f t="shared" si="35"/>
        <v>-2.5734488003472906</v>
      </c>
      <c r="AN78">
        <f t="shared" si="36"/>
        <v>0</v>
      </c>
      <c r="AO78">
        <f t="shared" si="36"/>
        <v>0</v>
      </c>
      <c r="AP78">
        <f t="shared" si="36"/>
        <v>-1.4539140062052405E-12</v>
      </c>
      <c r="AQ78">
        <f t="shared" si="36"/>
        <v>-6.2884120512972912E-7</v>
      </c>
      <c r="AR78">
        <f t="shared" si="36"/>
        <v>-6.2884265904373535E-7</v>
      </c>
      <c r="AS78">
        <f t="shared" si="36"/>
        <v>-4.9676055651706806E-4</v>
      </c>
      <c r="AT78">
        <f t="shared" si="36"/>
        <v>-3.2455089991790555E-4</v>
      </c>
      <c r="AU78">
        <f t="shared" si="23"/>
        <v>-8.2194029909401741E-4</v>
      </c>
      <c r="AW78">
        <v>75</v>
      </c>
      <c r="AX78">
        <f>IF(Z78&gt;0, (R78*SUMPRODUCT(K78:$K$98, X78:$X$98)-K78*$AZ$3)/Z78, 0)</f>
        <v>-35590833202.7686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12.5</v>
      </c>
      <c r="R79">
        <f t="shared" si="27"/>
        <v>1000000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-12.961107738279013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-3.6416983172146624E-4</v>
      </c>
      <c r="AI79">
        <f t="shared" si="33"/>
        <v>-3.6416983172146624E-4</v>
      </c>
      <c r="AJ79">
        <f t="shared" si="34"/>
        <v>-12.961107738279013</v>
      </c>
      <c r="AK79">
        <f t="shared" si="49"/>
        <v>-0.90727754167953101</v>
      </c>
      <c r="AL79">
        <f t="shared" si="35"/>
        <v>-13.868749449790265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-1.0385100044323146E-7</v>
      </c>
      <c r="AR79">
        <f t="shared" si="36"/>
        <v>-1.0385100044323146E-7</v>
      </c>
      <c r="AS79">
        <f t="shared" si="36"/>
        <v>-3.6961436347156987E-3</v>
      </c>
      <c r="AT79">
        <f t="shared" si="36"/>
        <v>-2.5873005443009892E-4</v>
      </c>
      <c r="AU79">
        <f t="shared" si="23"/>
        <v>-3.9549775401462404E-3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49450.726758773701</v>
      </c>
      <c r="AO81" s="8">
        <f t="shared" si="50"/>
        <v>-4945.0726758773708</v>
      </c>
      <c r="AP81" s="8">
        <f t="shared" si="50"/>
        <v>-233.01102959319724</v>
      </c>
      <c r="AQ81" s="8">
        <f t="shared" si="50"/>
        <v>-40580.500898370839</v>
      </c>
      <c r="AR81" s="8">
        <f t="shared" si="50"/>
        <v>3692.1421549322831</v>
      </c>
      <c r="AS81" s="8">
        <f t="shared" si="50"/>
        <v>-3359.3105003008613</v>
      </c>
      <c r="AT81" s="8">
        <f t="shared" si="50"/>
        <v>1549.8103245913949</v>
      </c>
      <c r="AU81" s="8">
        <f t="shared" si="50"/>
        <v>1882.6419792228203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3" priority="1" operator="lessThan">
      <formula>0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612A1-BDB0-4A1C-8BD1-D04982EE3E83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80684.56314494861</v>
      </c>
      <c r="K3">
        <v>1</v>
      </c>
      <c r="L3" s="2">
        <v>0</v>
      </c>
      <c r="O3">
        <f>$C$3</f>
        <v>80684.56314494861</v>
      </c>
      <c r="P3" s="2">
        <f>O3*C5</f>
        <v>8068.4563144948615</v>
      </c>
      <c r="Q3" s="4">
        <f>B8</f>
        <v>125.8175559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80684.56314494861</v>
      </c>
      <c r="AF3">
        <f t="shared" ref="AF3:AG34" si="4">-$Z3*P3</f>
        <v>-8068.4563144948615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72490.289274553754</v>
      </c>
      <c r="AJ3">
        <f t="shared" ref="AJ3:AJ66" si="7">AB3-AC3</f>
        <v>0</v>
      </c>
      <c r="AL3">
        <f t="shared" ref="AL3:AL66" si="8">SUM(AI3:AK3)</f>
        <v>72490.289274553754</v>
      </c>
      <c r="AN3">
        <f t="shared" ref="AN3:AU34" si="9">AE3*$K3</f>
        <v>80684.56314494861</v>
      </c>
      <c r="AO3">
        <f t="shared" si="9"/>
        <v>-8068.4563144948615</v>
      </c>
      <c r="AP3">
        <f t="shared" si="9"/>
        <v>-125.8175559</v>
      </c>
      <c r="AQ3">
        <f t="shared" si="9"/>
        <v>0</v>
      </c>
      <c r="AR3">
        <f t="shared" si="9"/>
        <v>72490.289274553754</v>
      </c>
      <c r="AS3">
        <f t="shared" si="9"/>
        <v>0</v>
      </c>
      <c r="AT3">
        <f t="shared" si="9"/>
        <v>0</v>
      </c>
      <c r="AU3">
        <f t="shared" si="9"/>
        <v>72490.289274553754</v>
      </c>
      <c r="AW3">
        <v>0</v>
      </c>
      <c r="AX3">
        <f>IF(Z3&gt;0, (R3*SUMPRODUCT(K3:$K$98, X3:$X$98)-K3*$AZ$3)/Z3, 0)</f>
        <v>0</v>
      </c>
      <c r="AZ3">
        <f>C6*ABS(SUMPRODUCT(X4:X69, K4:K69))/1</f>
        <v>65347.37600898456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3.6617109999999998E-3</v>
      </c>
      <c r="R4">
        <f t="shared" si="0"/>
        <v>1000000</v>
      </c>
      <c r="S4">
        <f t="shared" si="1"/>
        <v>4444.0289596942666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4383.315920371293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-3661.7109999999998</v>
      </c>
      <c r="AI4">
        <f t="shared" si="6"/>
        <v>-3661.7109999999998</v>
      </c>
      <c r="AJ4">
        <f t="shared" si="7"/>
        <v>-4383.315920371293</v>
      </c>
      <c r="AK4">
        <f>G4*SUM(AB4, AE4:AF4)</f>
        <v>0</v>
      </c>
      <c r="AL4">
        <f t="shared" si="8"/>
        <v>-8045.0269203712924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-3416.0938520384361</v>
      </c>
      <c r="AR4">
        <f t="shared" si="9"/>
        <v>-3416.0938520384361</v>
      </c>
      <c r="AS4">
        <f t="shared" si="9"/>
        <v>-4089.2955689628629</v>
      </c>
      <c r="AT4">
        <f t="shared" si="9"/>
        <v>0</v>
      </c>
      <c r="AU4">
        <f t="shared" si="9"/>
        <v>-7505.3894210012986</v>
      </c>
      <c r="AW4">
        <v>1</v>
      </c>
      <c r="AX4">
        <f>IF(Z4&gt;0, (R4*SUMPRODUCT(K4:$K$98, X4:$X$98)-K4*$AZ$3)/Z4, 0)</f>
        <v>4444.0289596942666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3.8071530000000002E-3</v>
      </c>
      <c r="Q5" s="4">
        <f t="shared" ref="Q5:Q68" si="21">$C$8</f>
        <v>12.5</v>
      </c>
      <c r="R5">
        <f t="shared" si="0"/>
        <v>1000000</v>
      </c>
      <c r="S5">
        <f t="shared" si="1"/>
        <v>6221.9533451503512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4383.315920371293</v>
      </c>
      <c r="AC5">
        <f t="shared" si="2"/>
        <v>6052.2169978138627</v>
      </c>
      <c r="AE5">
        <f t="shared" si="3"/>
        <v>0</v>
      </c>
      <c r="AF5">
        <f t="shared" si="4"/>
        <v>0</v>
      </c>
      <c r="AG5">
        <f t="shared" si="4"/>
        <v>-12.158997066675234</v>
      </c>
      <c r="AH5">
        <f t="shared" si="5"/>
        <v>-3755.1407759812168</v>
      </c>
      <c r="AI5">
        <f t="shared" si="6"/>
        <v>-3767.2997730478919</v>
      </c>
      <c r="AJ5">
        <f t="shared" si="7"/>
        <v>-1668.9010774425697</v>
      </c>
      <c r="AK5">
        <f>G5*SUM(AB5, AE5:AF5)</f>
        <v>179.71595273522303</v>
      </c>
      <c r="AL5">
        <f t="shared" si="8"/>
        <v>-5256.4848977552383</v>
      </c>
      <c r="AN5">
        <f t="shared" si="9"/>
        <v>0</v>
      </c>
      <c r="AO5">
        <f t="shared" si="9"/>
        <v>0</v>
      </c>
      <c r="AP5">
        <f t="shared" si="9"/>
        <v>-10.397255878568535</v>
      </c>
      <c r="AQ5">
        <f t="shared" si="9"/>
        <v>-3211.0509850298949</v>
      </c>
      <c r="AR5">
        <f t="shared" si="9"/>
        <v>-3221.4482409084635</v>
      </c>
      <c r="AS5">
        <f t="shared" si="9"/>
        <v>-1427.0906920231589</v>
      </c>
      <c r="AT5">
        <f t="shared" si="9"/>
        <v>153.67655208751367</v>
      </c>
      <c r="AU5">
        <f t="shared" si="9"/>
        <v>-4494.8623808441089</v>
      </c>
      <c r="AW5">
        <v>2</v>
      </c>
      <c r="AX5">
        <f>IF(Z5&gt;0, (R5*SUMPRODUCT(K5:$K$98, X5:$X$98)-K5*$AZ$3)/Z5, 0)</f>
        <v>6221.9533451503512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3.9582979999999999E-3</v>
      </c>
      <c r="Q6" s="4">
        <f t="shared" si="21"/>
        <v>12.5</v>
      </c>
      <c r="R6">
        <f t="shared" si="0"/>
        <v>1000000</v>
      </c>
      <c r="S6">
        <f t="shared" si="1"/>
        <v>8664.6270591670454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6052.2169978138627</v>
      </c>
      <c r="AC6">
        <f t="shared" si="2"/>
        <v>8310.6099187522559</v>
      </c>
      <c r="AE6">
        <f t="shared" si="3"/>
        <v>0</v>
      </c>
      <c r="AF6">
        <f t="shared" si="4"/>
        <v>0</v>
      </c>
      <c r="AG6">
        <f t="shared" si="4"/>
        <v>-11.989278162237456</v>
      </c>
      <c r="AH6">
        <f t="shared" si="5"/>
        <v>-3850.3147016821154</v>
      </c>
      <c r="AI6">
        <f t="shared" si="6"/>
        <v>-3862.3039798443529</v>
      </c>
      <c r="AJ6">
        <f t="shared" si="7"/>
        <v>-2258.3929209383932</v>
      </c>
      <c r="AK6">
        <f>G6*SUM(AB6, AE6:AF6)</f>
        <v>354.05469437211099</v>
      </c>
      <c r="AL6">
        <f t="shared" si="8"/>
        <v>-5766.6422064106355</v>
      </c>
      <c r="AN6">
        <f t="shared" si="9"/>
        <v>0</v>
      </c>
      <c r="AO6">
        <f t="shared" si="9"/>
        <v>0</v>
      </c>
      <c r="AP6">
        <f t="shared" si="9"/>
        <v>-9.2486494205080945</v>
      </c>
      <c r="AQ6">
        <f t="shared" si="9"/>
        <v>-2970.1713775102257</v>
      </c>
      <c r="AR6">
        <f t="shared" si="9"/>
        <v>-2979.4200269307339</v>
      </c>
      <c r="AS6">
        <f t="shared" si="9"/>
        <v>-1742.1469497058092</v>
      </c>
      <c r="AT6">
        <f t="shared" si="9"/>
        <v>273.1213422211315</v>
      </c>
      <c r="AU6">
        <f t="shared" si="9"/>
        <v>-4448.4456344154123</v>
      </c>
      <c r="AW6">
        <v>3</v>
      </c>
      <c r="AX6">
        <f>IF(Z6&gt;0, (R6*SUMPRODUCT(K6:$K$98, X6:$X$98)-K6*$AZ$3)/Z6, 0)</f>
        <v>8664.6270591670454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4.120851E-3</v>
      </c>
      <c r="Q7" s="4">
        <f t="shared" si="21"/>
        <v>12.5</v>
      </c>
      <c r="R7">
        <f t="shared" si="0"/>
        <v>1000000</v>
      </c>
      <c r="S7">
        <f t="shared" si="1"/>
        <v>10454.339244199988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8310.6099187522559</v>
      </c>
      <c r="AC7">
        <f t="shared" si="2"/>
        <v>9885.6059201780226</v>
      </c>
      <c r="AE7">
        <f t="shared" si="3"/>
        <v>0</v>
      </c>
      <c r="AF7">
        <f t="shared" si="4"/>
        <v>0</v>
      </c>
      <c r="AG7">
        <f t="shared" si="4"/>
        <v>-11.819979351710948</v>
      </c>
      <c r="AH7">
        <f t="shared" si="5"/>
        <v>-3952.482312330751</v>
      </c>
      <c r="AI7">
        <f t="shared" si="6"/>
        <v>-3964.3022916824621</v>
      </c>
      <c r="AJ7">
        <f t="shared" si="7"/>
        <v>-1574.9960014257667</v>
      </c>
      <c r="AK7">
        <f>G7*SUM(AB7, AE7:AF7)</f>
        <v>408.05094701073574</v>
      </c>
      <c r="AL7">
        <f t="shared" si="8"/>
        <v>-5131.2473460974934</v>
      </c>
      <c r="AN7">
        <f t="shared" si="9"/>
        <v>0</v>
      </c>
      <c r="AO7">
        <f t="shared" si="9"/>
        <v>0</v>
      </c>
      <c r="AP7">
        <f t="shared" si="9"/>
        <v>-8.2959245019469261</v>
      </c>
      <c r="AQ7">
        <f t="shared" si="9"/>
        <v>-2774.0737849622574</v>
      </c>
      <c r="AR7">
        <f t="shared" si="9"/>
        <v>-2782.3697094642043</v>
      </c>
      <c r="AS7">
        <f t="shared" si="9"/>
        <v>-1105.4205366953654</v>
      </c>
      <c r="AT7">
        <f t="shared" si="9"/>
        <v>286.39304254444448</v>
      </c>
      <c r="AU7">
        <f t="shared" si="9"/>
        <v>-3601.3972036151254</v>
      </c>
      <c r="AW7">
        <v>4</v>
      </c>
      <c r="AX7">
        <f>IF(Z7&gt;0, (R7*SUMPRODUCT(K7:$K$98, X7:$X$98)-K7*$AZ$3)/Z7, 0)</f>
        <v>10454.339244199988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4.2986129999999997E-3</v>
      </c>
      <c r="Q8" s="4">
        <f t="shared" si="21"/>
        <v>12.5</v>
      </c>
      <c r="R8">
        <f t="shared" si="0"/>
        <v>1000000</v>
      </c>
      <c r="S8">
        <f t="shared" si="1"/>
        <v>10904.698194816187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9885.6059201780226</v>
      </c>
      <c r="AC8">
        <f t="shared" si="2"/>
        <v>10164.024958171482</v>
      </c>
      <c r="AE8">
        <f t="shared" si="3"/>
        <v>0</v>
      </c>
      <c r="AF8">
        <f t="shared" si="4"/>
        <v>0</v>
      </c>
      <c r="AG8">
        <f t="shared" si="4"/>
        <v>-11.650970041292842</v>
      </c>
      <c r="AH8">
        <f t="shared" si="5"/>
        <v>-4064.7613520796995</v>
      </c>
      <c r="AI8">
        <f t="shared" si="6"/>
        <v>-4076.4123221209925</v>
      </c>
      <c r="AJ8">
        <f t="shared" si="7"/>
        <v>-278.41903799345891</v>
      </c>
      <c r="AK8">
        <f t="shared" ref="AK8:AK69" si="22">G8*SUM(AB8:AB8, AE8:AF8)</f>
        <v>210.56340609979188</v>
      </c>
      <c r="AL8">
        <f t="shared" si="8"/>
        <v>-4144.2679540146592</v>
      </c>
      <c r="AN8">
        <f t="shared" si="9"/>
        <v>0</v>
      </c>
      <c r="AO8">
        <f t="shared" si="9"/>
        <v>0</v>
      </c>
      <c r="AP8">
        <f t="shared" si="9"/>
        <v>-7.6330666368116953</v>
      </c>
      <c r="AQ8">
        <f t="shared" si="9"/>
        <v>-2663.0052393232577</v>
      </c>
      <c r="AR8">
        <f t="shared" si="9"/>
        <v>-2670.6383059600694</v>
      </c>
      <c r="AS8">
        <f t="shared" si="9"/>
        <v>-182.40464634524616</v>
      </c>
      <c r="AT8">
        <f t="shared" si="9"/>
        <v>137.9494157428463</v>
      </c>
      <c r="AU8">
        <f t="shared" si="9"/>
        <v>-2715.0935365624691</v>
      </c>
      <c r="AW8">
        <v>5</v>
      </c>
      <c r="AX8">
        <f>IF(Z8&gt;0, (R8*SUMPRODUCT(K8:$K$98, X8:$X$98)-K8*$AZ$3)/Z8, 0)</f>
        <v>10904.698194816187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4.5124980000000002E-3</v>
      </c>
      <c r="Q9" s="4">
        <f t="shared" si="21"/>
        <v>12.5</v>
      </c>
      <c r="R9">
        <f t="shared" si="0"/>
        <v>1000000</v>
      </c>
      <c r="S9">
        <f t="shared" si="1"/>
        <v>10633.610188789024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10164.024958171482</v>
      </c>
      <c r="AC9">
        <f t="shared" si="2"/>
        <v>9767.5114536395122</v>
      </c>
      <c r="AE9">
        <f t="shared" si="3"/>
        <v>0</v>
      </c>
      <c r="AF9">
        <f t="shared" si="4"/>
        <v>0</v>
      </c>
      <c r="AG9">
        <f t="shared" si="4"/>
        <v>-11.481885361870519</v>
      </c>
      <c r="AH9">
        <f t="shared" si="5"/>
        <v>-4205.9983207515097</v>
      </c>
      <c r="AI9">
        <f t="shared" si="6"/>
        <v>-4217.4802061133805</v>
      </c>
      <c r="AJ9">
        <f t="shared" si="7"/>
        <v>396.51350453196937</v>
      </c>
      <c r="AK9">
        <f t="shared" si="22"/>
        <v>59.967747253211741</v>
      </c>
      <c r="AL9">
        <f t="shared" si="8"/>
        <v>-3760.9989543281995</v>
      </c>
      <c r="AN9">
        <f t="shared" si="9"/>
        <v>0</v>
      </c>
      <c r="AO9">
        <f t="shared" si="9"/>
        <v>0</v>
      </c>
      <c r="AP9">
        <f t="shared" si="9"/>
        <v>-7.1240569869410901</v>
      </c>
      <c r="AQ9">
        <f t="shared" si="9"/>
        <v>-2609.6560607996589</v>
      </c>
      <c r="AR9">
        <f t="shared" si="9"/>
        <v>-2616.7801177866004</v>
      </c>
      <c r="AS9">
        <f t="shared" si="9"/>
        <v>246.02098987663879</v>
      </c>
      <c r="AT9">
        <f t="shared" si="9"/>
        <v>37.207621862265562</v>
      </c>
      <c r="AU9">
        <f t="shared" si="9"/>
        <v>-2333.551506047696</v>
      </c>
      <c r="AW9">
        <v>6</v>
      </c>
      <c r="AX9">
        <f>IF(Z9&gt;0, (R9*SUMPRODUCT(K9:$K$98, X9:$X$98)-K9*$AZ$3)/Z9, 0)</f>
        <v>10633.610188789024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4.7406419999999998E-3</v>
      </c>
      <c r="Q10" s="4">
        <f t="shared" si="21"/>
        <v>12.5</v>
      </c>
      <c r="R10">
        <f t="shared" si="0"/>
        <v>1000000</v>
      </c>
      <c r="S10">
        <f t="shared" si="1"/>
        <v>10208.482471928504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9767.5114536395122</v>
      </c>
      <c r="AC10">
        <f t="shared" si="2"/>
        <v>9238.7868889233505</v>
      </c>
      <c r="AE10">
        <f t="shared" si="3"/>
        <v>0</v>
      </c>
      <c r="AF10">
        <f t="shared" si="4"/>
        <v>0</v>
      </c>
      <c r="AG10">
        <f t="shared" si="4"/>
        <v>-11.312635000266146</v>
      </c>
      <c r="AH10">
        <f t="shared" si="5"/>
        <v>-4354.5206388534862</v>
      </c>
      <c r="AI10">
        <f t="shared" si="6"/>
        <v>-4365.833273853752</v>
      </c>
      <c r="AJ10">
        <f t="shared" si="7"/>
        <v>528.72456471616169</v>
      </c>
      <c r="AK10">
        <f t="shared" si="22"/>
        <v>40.046796959922005</v>
      </c>
      <c r="AL10">
        <f t="shared" si="8"/>
        <v>-3797.0619121776681</v>
      </c>
      <c r="AN10">
        <f t="shared" si="9"/>
        <v>0</v>
      </c>
      <c r="AO10">
        <f t="shared" si="9"/>
        <v>0</v>
      </c>
      <c r="AP10">
        <f t="shared" si="9"/>
        <v>-6.6588025930262722</v>
      </c>
      <c r="AQ10">
        <f t="shared" si="9"/>
        <v>-2563.1423024522442</v>
      </c>
      <c r="AR10">
        <f t="shared" si="9"/>
        <v>-2569.8011050452701</v>
      </c>
      <c r="AS10">
        <f t="shared" si="9"/>
        <v>311.21595476613851</v>
      </c>
      <c r="AT10">
        <f t="shared" si="9"/>
        <v>23.572201828561749</v>
      </c>
      <c r="AU10">
        <f t="shared" si="9"/>
        <v>-2235.0129484505696</v>
      </c>
      <c r="AW10">
        <v>7</v>
      </c>
      <c r="AX10">
        <f>IF(Z10&gt;0, (R10*SUMPRODUCT(K10:$K$98, X10:$X$98)-K10*$AZ$3)/Z10, 0)</f>
        <v>10208.482471928504</v>
      </c>
    </row>
    <row r="11" spans="1:52" x14ac:dyDescent="0.25">
      <c r="A11" t="s">
        <v>33</v>
      </c>
      <c r="C11" s="12">
        <f>AU71</f>
        <v>2763.0150611364315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4.9668849999999999E-3</v>
      </c>
      <c r="Q11" s="4">
        <f t="shared" si="21"/>
        <v>12.5</v>
      </c>
      <c r="R11">
        <f t="shared" si="0"/>
        <v>1000000</v>
      </c>
      <c r="S11">
        <f t="shared" si="1"/>
        <v>9636.7493577646328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9238.7868889233505</v>
      </c>
      <c r="AC11">
        <f t="shared" si="2"/>
        <v>8590.8306200978841</v>
      </c>
      <c r="AE11">
        <f t="shared" si="3"/>
        <v>0</v>
      </c>
      <c r="AF11">
        <f t="shared" si="4"/>
        <v>0</v>
      </c>
      <c r="AG11">
        <f t="shared" si="4"/>
        <v>-11.143320093170189</v>
      </c>
      <c r="AH11">
        <f t="shared" si="5"/>
        <v>-4495.084567463754</v>
      </c>
      <c r="AI11">
        <f t="shared" si="6"/>
        <v>-4506.2278875569245</v>
      </c>
      <c r="AJ11">
        <f t="shared" si="7"/>
        <v>647.9562688254664</v>
      </c>
      <c r="AK11">
        <f t="shared" si="22"/>
        <v>22.173088533416038</v>
      </c>
      <c r="AL11">
        <f t="shared" si="8"/>
        <v>-3836.0985301980422</v>
      </c>
      <c r="AN11">
        <f t="shared" si="9"/>
        <v>0</v>
      </c>
      <c r="AO11">
        <f t="shared" si="9"/>
        <v>0</v>
      </c>
      <c r="AP11">
        <f t="shared" si="9"/>
        <v>-6.2325551694970995</v>
      </c>
      <c r="AQ11">
        <f t="shared" si="9"/>
        <v>-2514.1396212286813</v>
      </c>
      <c r="AR11">
        <f t="shared" si="9"/>
        <v>-2520.3721763981785</v>
      </c>
      <c r="AS11">
        <f t="shared" si="9"/>
        <v>362.40753735068489</v>
      </c>
      <c r="AT11">
        <f t="shared" si="9"/>
        <v>12.401599918803335</v>
      </c>
      <c r="AU11">
        <f t="shared" si="9"/>
        <v>-2145.5630391286904</v>
      </c>
      <c r="AW11">
        <v>8</v>
      </c>
      <c r="AX11">
        <f>IF(Z11&gt;0, (R11*SUMPRODUCT(K11:$K$98, X11:$X$98)-K11*$AZ$3)/Z11, 0)</f>
        <v>9636.7493577646328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5.2168930000000002E-3</v>
      </c>
      <c r="Q12" s="4">
        <f t="shared" si="21"/>
        <v>12.5</v>
      </c>
      <c r="R12">
        <f t="shared" si="0"/>
        <v>1000000</v>
      </c>
      <c r="S12">
        <f t="shared" si="1"/>
        <v>8991.0186974892731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8590.8306200978841</v>
      </c>
      <c r="AC12">
        <f t="shared" si="2"/>
        <v>7893.2177483209898</v>
      </c>
      <c r="AE12">
        <f t="shared" si="3"/>
        <v>0</v>
      </c>
      <c r="AF12">
        <f t="shared" si="4"/>
        <v>0</v>
      </c>
      <c r="AG12">
        <f t="shared" si="4"/>
        <v>-10.973753383647669</v>
      </c>
      <c r="AH12">
        <f t="shared" si="5"/>
        <v>-4650.6806872655125</v>
      </c>
      <c r="AI12">
        <f t="shared" si="6"/>
        <v>-4661.6544406491603</v>
      </c>
      <c r="AJ12">
        <f t="shared" si="7"/>
        <v>697.61287177689428</v>
      </c>
      <c r="AK12">
        <f t="shared" si="22"/>
        <v>19.758910426225132</v>
      </c>
      <c r="AL12">
        <f t="shared" si="8"/>
        <v>-3944.2826584460408</v>
      </c>
      <c r="AN12">
        <f t="shared" si="9"/>
        <v>0</v>
      </c>
      <c r="AO12">
        <f t="shared" si="9"/>
        <v>0</v>
      </c>
      <c r="AP12">
        <f t="shared" si="9"/>
        <v>-5.8326665821213197</v>
      </c>
      <c r="AQ12">
        <f t="shared" si="9"/>
        <v>-2471.8862252865706</v>
      </c>
      <c r="AR12">
        <f t="shared" si="9"/>
        <v>-2477.718891868692</v>
      </c>
      <c r="AS12">
        <f t="shared" si="9"/>
        <v>370.78865746464061</v>
      </c>
      <c r="AT12">
        <f t="shared" si="9"/>
        <v>10.502070942646224</v>
      </c>
      <c r="AU12">
        <f t="shared" si="9"/>
        <v>-2096.4281634614053</v>
      </c>
      <c r="AW12">
        <v>9</v>
      </c>
      <c r="AX12">
        <f>IF(Z12&gt;0, (R12*SUMPRODUCT(K12:$K$98, X12:$X$98)-K12*$AZ$3)/Z12, 0)</f>
        <v>8991.0186974892731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5.4821100000000001E-3</v>
      </c>
      <c r="Q13" s="4">
        <f t="shared" si="21"/>
        <v>12.5</v>
      </c>
      <c r="R13">
        <f t="shared" si="0"/>
        <v>1000000</v>
      </c>
      <c r="S13">
        <f t="shared" si="1"/>
        <v>8258.8138333569059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7893.2177483209898</v>
      </c>
      <c r="AC13">
        <f t="shared" si="2"/>
        <v>7138.1631788714722</v>
      </c>
      <c r="AE13">
        <f t="shared" si="3"/>
        <v>0</v>
      </c>
      <c r="AF13">
        <f t="shared" si="4"/>
        <v>0</v>
      </c>
      <c r="AG13">
        <f t="shared" si="4"/>
        <v>-10.803856526649163</v>
      </c>
      <c r="AH13">
        <f t="shared" si="5"/>
        <v>-4812.7458529622982</v>
      </c>
      <c r="AI13">
        <f t="shared" si="6"/>
        <v>-4823.549709488947</v>
      </c>
      <c r="AJ13">
        <f t="shared" si="7"/>
        <v>755.05456944951766</v>
      </c>
      <c r="AK13">
        <f t="shared" si="22"/>
        <v>15.78643549664198</v>
      </c>
      <c r="AL13">
        <f t="shared" si="8"/>
        <v>-4052.7087045427875</v>
      </c>
      <c r="AN13">
        <f t="shared" si="9"/>
        <v>0</v>
      </c>
      <c r="AO13">
        <f t="shared" si="9"/>
        <v>0</v>
      </c>
      <c r="AP13">
        <f t="shared" si="9"/>
        <v>-5.4585214795661532</v>
      </c>
      <c r="AQ13">
        <f t="shared" si="9"/>
        <v>-2431.5832544876889</v>
      </c>
      <c r="AR13">
        <f t="shared" si="9"/>
        <v>-2437.041775967255</v>
      </c>
      <c r="AS13">
        <f t="shared" si="9"/>
        <v>381.48244336812303</v>
      </c>
      <c r="AT13">
        <f t="shared" si="9"/>
        <v>7.9759109195549263</v>
      </c>
      <c r="AU13">
        <f t="shared" si="9"/>
        <v>-2047.583421679577</v>
      </c>
      <c r="AW13">
        <v>10</v>
      </c>
      <c r="AX13">
        <f>IF(Z13&gt;0, (R13*SUMPRODUCT(K13:$K$98, X13:$X$98)-K13*$AZ$3)/Z13, 0)</f>
        <v>8258.8138333569059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5.7777469999999997E-3</v>
      </c>
      <c r="Q14" s="4">
        <f t="shared" si="21"/>
        <v>12.5</v>
      </c>
      <c r="R14">
        <f t="shared" si="0"/>
        <v>1000000</v>
      </c>
      <c r="S14">
        <f t="shared" si="1"/>
        <v>9691.1745993210025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7138.1631788714722</v>
      </c>
      <c r="AC14">
        <f t="shared" si="2"/>
        <v>8244.0077866854081</v>
      </c>
      <c r="AE14">
        <f t="shared" si="3"/>
        <v>0</v>
      </c>
      <c r="AF14">
        <f t="shared" si="4"/>
        <v>0</v>
      </c>
      <c r="AG14">
        <f t="shared" si="4"/>
        <v>-10.633396011747395</v>
      </c>
      <c r="AH14">
        <f t="shared" si="5"/>
        <v>-4993.7559708222097</v>
      </c>
      <c r="AI14">
        <f t="shared" si="6"/>
        <v>-5004.389366833957</v>
      </c>
      <c r="AJ14">
        <f t="shared" si="7"/>
        <v>-1105.8446078139359</v>
      </c>
      <c r="AK14">
        <f t="shared" si="22"/>
        <v>499.67142252100308</v>
      </c>
      <c r="AL14">
        <f t="shared" si="8"/>
        <v>-5610.5625521268894</v>
      </c>
      <c r="AN14">
        <f t="shared" si="9"/>
        <v>0</v>
      </c>
      <c r="AO14">
        <f t="shared" si="9"/>
        <v>0</v>
      </c>
      <c r="AP14">
        <f t="shared" si="9"/>
        <v>-4.7967842041674045</v>
      </c>
      <c r="AQ14">
        <f t="shared" si="9"/>
        <v>-2252.711150214207</v>
      </c>
      <c r="AR14">
        <f t="shared" si="9"/>
        <v>-2257.5079344183741</v>
      </c>
      <c r="AS14">
        <f t="shared" si="9"/>
        <v>-498.85266580548364</v>
      </c>
      <c r="AT14">
        <f t="shared" si="9"/>
        <v>225.40456352558374</v>
      </c>
      <c r="AU14">
        <f t="shared" si="9"/>
        <v>-2530.9560366982741</v>
      </c>
      <c r="AW14">
        <v>11</v>
      </c>
      <c r="AX14">
        <f>IF(Z14&gt;0, (R14*SUMPRODUCT(K14:$K$98, X14:$X$98)-K14*$AZ$3)/Z14, 0)</f>
        <v>9691.1745993210025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6.1180619999999996E-3</v>
      </c>
      <c r="Q15" s="4">
        <f t="shared" si="21"/>
        <v>12.5</v>
      </c>
      <c r="R15">
        <f t="shared" si="0"/>
        <v>1000000</v>
      </c>
      <c r="S15">
        <f t="shared" si="1"/>
        <v>10932.074271504587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8244.0077866854081</v>
      </c>
      <c r="AC15">
        <f t="shared" si="2"/>
        <v>9149.7143706690804</v>
      </c>
      <c r="AE15">
        <f t="shared" si="3"/>
        <v>0</v>
      </c>
      <c r="AF15">
        <f t="shared" si="4"/>
        <v>0</v>
      </c>
      <c r="AG15">
        <f t="shared" si="4"/>
        <v>-10.462006275559498</v>
      </c>
      <c r="AH15">
        <f t="shared" si="5"/>
        <v>-5204.4620856338624</v>
      </c>
      <c r="AI15">
        <f t="shared" si="6"/>
        <v>-5214.9240919094218</v>
      </c>
      <c r="AJ15">
        <f t="shared" si="7"/>
        <v>-905.70658398367232</v>
      </c>
      <c r="AK15">
        <f t="shared" si="22"/>
        <v>577.08054506797862</v>
      </c>
      <c r="AL15">
        <f t="shared" si="8"/>
        <v>-5543.550130825115</v>
      </c>
      <c r="AN15">
        <f t="shared" si="9"/>
        <v>0</v>
      </c>
      <c r="AO15">
        <f t="shared" si="9"/>
        <v>0</v>
      </c>
      <c r="AP15">
        <f t="shared" si="9"/>
        <v>-4.213811909789297</v>
      </c>
      <c r="AQ15">
        <f t="shared" si="9"/>
        <v>-2096.2159401226309</v>
      </c>
      <c r="AR15">
        <f t="shared" si="9"/>
        <v>-2100.4297520324199</v>
      </c>
      <c r="AS15">
        <f t="shared" si="9"/>
        <v>-364.79400698513513</v>
      </c>
      <c r="AT15">
        <f t="shared" si="9"/>
        <v>232.43236618925678</v>
      </c>
      <c r="AU15">
        <f t="shared" si="9"/>
        <v>-2232.7913928282983</v>
      </c>
      <c r="AW15">
        <v>12</v>
      </c>
      <c r="AX15">
        <f>IF(Z15&gt;0, (R15*SUMPRODUCT(K15:$K$98, X15:$X$98)-K15*$AZ$3)/Z15, 0)</f>
        <v>10932.074271504587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6.4830920000000002E-3</v>
      </c>
      <c r="Q16" s="4">
        <f t="shared" si="21"/>
        <v>12.5</v>
      </c>
      <c r="R16">
        <f t="shared" si="0"/>
        <v>1000000</v>
      </c>
      <c r="S16">
        <f t="shared" si="1"/>
        <v>11994.5777608676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9149.7143706690804</v>
      </c>
      <c r="AC16">
        <f t="shared" si="2"/>
        <v>9873.5142646517088</v>
      </c>
      <c r="AE16">
        <f t="shared" si="3"/>
        <v>0</v>
      </c>
      <c r="AF16">
        <f t="shared" si="4"/>
        <v>0</v>
      </c>
      <c r="AG16">
        <f t="shared" si="4"/>
        <v>-10.289560063614873</v>
      </c>
      <c r="AH16">
        <f t="shared" si="5"/>
        <v>-5426.0919351223656</v>
      </c>
      <c r="AI16">
        <f t="shared" si="6"/>
        <v>-5436.3814951859804</v>
      </c>
      <c r="AJ16">
        <f t="shared" si="7"/>
        <v>-723.79989398262842</v>
      </c>
      <c r="AK16">
        <f t="shared" si="22"/>
        <v>640.48000594683572</v>
      </c>
      <c r="AL16">
        <f t="shared" si="8"/>
        <v>-5519.7013832217726</v>
      </c>
      <c r="AN16">
        <f t="shared" si="9"/>
        <v>0</v>
      </c>
      <c r="AO16">
        <f t="shared" si="9"/>
        <v>0</v>
      </c>
      <c r="AP16">
        <f t="shared" si="9"/>
        <v>-3.7003171967942361</v>
      </c>
      <c r="AQ16">
        <f t="shared" si="9"/>
        <v>-1951.323591561408</v>
      </c>
      <c r="AR16">
        <f t="shared" si="9"/>
        <v>-1955.0239087582022</v>
      </c>
      <c r="AS16">
        <f t="shared" si="9"/>
        <v>-260.29190540541367</v>
      </c>
      <c r="AT16">
        <f t="shared" si="9"/>
        <v>230.32852381983594</v>
      </c>
      <c r="AU16">
        <f t="shared" si="9"/>
        <v>-1984.9872903437797</v>
      </c>
      <c r="AW16">
        <v>13</v>
      </c>
      <c r="AX16">
        <f>IF(Z16&gt;0, (R16*SUMPRODUCT(K16:$K$98, X16:$X$98)-K16*$AZ$3)/Z16, 0)</f>
        <v>11994.5777608676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6.8699859999999998E-3</v>
      </c>
      <c r="Q17" s="4">
        <f t="shared" si="21"/>
        <v>12.5</v>
      </c>
      <c r="R17">
        <f t="shared" si="0"/>
        <v>1000000</v>
      </c>
      <c r="S17">
        <f t="shared" si="1"/>
        <v>12900.463887061063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9873.5142646517088</v>
      </c>
      <c r="AC17">
        <f t="shared" si="2"/>
        <v>10440.061953541415</v>
      </c>
      <c r="AE17">
        <f t="shared" si="3"/>
        <v>0</v>
      </c>
      <c r="AF17">
        <f t="shared" si="4"/>
        <v>0</v>
      </c>
      <c r="AG17">
        <f t="shared" si="4"/>
        <v>-10.11597532939553</v>
      </c>
      <c r="AH17">
        <f t="shared" si="5"/>
        <v>-5655.1306866554633</v>
      </c>
      <c r="AI17">
        <f t="shared" si="6"/>
        <v>-5665.2466619848592</v>
      </c>
      <c r="AJ17">
        <f t="shared" si="7"/>
        <v>-566.54768888970648</v>
      </c>
      <c r="AK17">
        <f t="shared" si="22"/>
        <v>691.14599852561969</v>
      </c>
      <c r="AL17">
        <f t="shared" si="8"/>
        <v>-5540.648352348946</v>
      </c>
      <c r="AN17">
        <f t="shared" si="9"/>
        <v>0</v>
      </c>
      <c r="AO17">
        <f t="shared" si="9"/>
        <v>0</v>
      </c>
      <c r="AP17">
        <f t="shared" si="9"/>
        <v>-3.2481186584721051</v>
      </c>
      <c r="AQ17">
        <f t="shared" si="9"/>
        <v>-1815.7948098239749</v>
      </c>
      <c r="AR17">
        <f t="shared" si="9"/>
        <v>-1819.042928482447</v>
      </c>
      <c r="AS17">
        <f t="shared" si="9"/>
        <v>-181.91168515896976</v>
      </c>
      <c r="AT17">
        <f t="shared" si="9"/>
        <v>221.91871178412043</v>
      </c>
      <c r="AU17">
        <f t="shared" si="9"/>
        <v>-1779.0359018572963</v>
      </c>
      <c r="AW17">
        <v>14</v>
      </c>
      <c r="AX17">
        <f>IF(Z17&gt;0, (R17*SUMPRODUCT(K17:$K$98, X17:$X$98)-K17*$AZ$3)/Z17, 0)</f>
        <v>12900.463887061063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7.3063119999999997E-3</v>
      </c>
      <c r="Q18" s="4">
        <f t="shared" si="21"/>
        <v>12.5</v>
      </c>
      <c r="R18">
        <f t="shared" si="0"/>
        <v>1000000</v>
      </c>
      <c r="S18">
        <f t="shared" si="1"/>
        <v>13671.248225567153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10440.061953541415</v>
      </c>
      <c r="AC18">
        <f t="shared" si="2"/>
        <v>10872.366501263085</v>
      </c>
      <c r="AE18">
        <f t="shared" si="3"/>
        <v>0</v>
      </c>
      <c r="AF18">
        <f t="shared" si="4"/>
        <v>0</v>
      </c>
      <c r="AG18">
        <f t="shared" si="4"/>
        <v>-9.9409051041607093</v>
      </c>
      <c r="AH18">
        <f t="shared" si="5"/>
        <v>-5912.8377552693219</v>
      </c>
      <c r="AI18">
        <f t="shared" si="6"/>
        <v>-5922.7786603734821</v>
      </c>
      <c r="AJ18">
        <f t="shared" si="7"/>
        <v>-432.30454772166922</v>
      </c>
      <c r="AK18">
        <f t="shared" si="22"/>
        <v>730.80433674789913</v>
      </c>
      <c r="AL18">
        <f t="shared" si="8"/>
        <v>-5624.2788713472519</v>
      </c>
      <c r="AN18">
        <f t="shared" si="9"/>
        <v>0</v>
      </c>
      <c r="AO18">
        <f t="shared" si="9"/>
        <v>0</v>
      </c>
      <c r="AP18">
        <f t="shared" si="9"/>
        <v>-2.8499158067460404</v>
      </c>
      <c r="AQ18">
        <f t="shared" si="9"/>
        <v>-1695.1263094156172</v>
      </c>
      <c r="AR18">
        <f t="shared" si="9"/>
        <v>-1697.9762252223632</v>
      </c>
      <c r="AS18">
        <f t="shared" si="9"/>
        <v>-123.93555224307727</v>
      </c>
      <c r="AT18">
        <f t="shared" si="9"/>
        <v>209.51118727254308</v>
      </c>
      <c r="AU18">
        <f t="shared" si="9"/>
        <v>-1612.4005901928972</v>
      </c>
      <c r="AW18">
        <v>15</v>
      </c>
      <c r="AX18">
        <f>IF(Z18&gt;0, (R18*SUMPRODUCT(K18:$K$98, X18:$X$98)-K18*$AZ$3)/Z18, 0)</f>
        <v>13671.248225567153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7.7977719999999997E-3</v>
      </c>
      <c r="Q19" s="4">
        <f t="shared" si="21"/>
        <v>12.5</v>
      </c>
      <c r="R19">
        <f t="shared" si="0"/>
        <v>1000000</v>
      </c>
      <c r="S19">
        <f t="shared" si="1"/>
        <v>14318.537041654266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10872.366501263085</v>
      </c>
      <c r="AC19">
        <f t="shared" si="2"/>
        <v>11184.471761084646</v>
      </c>
      <c r="AE19">
        <f t="shared" si="3"/>
        <v>0</v>
      </c>
      <c r="AF19">
        <f t="shared" si="4"/>
        <v>0</v>
      </c>
      <c r="AG19">
        <f t="shared" si="4"/>
        <v>-9.7639791416432189</v>
      </c>
      <c r="AH19">
        <f t="shared" si="5"/>
        <v>-6201.3529180705164</v>
      </c>
      <c r="AI19">
        <f t="shared" si="6"/>
        <v>-6211.1168972121595</v>
      </c>
      <c r="AJ19">
        <f t="shared" si="7"/>
        <v>-312.10525982156105</v>
      </c>
      <c r="AK19">
        <f t="shared" si="22"/>
        <v>761.06565508841595</v>
      </c>
      <c r="AL19">
        <f t="shared" si="8"/>
        <v>-5762.1565019453046</v>
      </c>
      <c r="AN19">
        <f t="shared" si="9"/>
        <v>0</v>
      </c>
      <c r="AO19">
        <f t="shared" si="9"/>
        <v>0</v>
      </c>
      <c r="AP19">
        <f t="shared" si="9"/>
        <v>-2.4992800491056943</v>
      </c>
      <c r="AQ19">
        <f t="shared" si="9"/>
        <v>-1587.3566914429771</v>
      </c>
      <c r="AR19">
        <f t="shared" si="9"/>
        <v>-1589.855971492083</v>
      </c>
      <c r="AS19">
        <f t="shared" si="9"/>
        <v>-79.889401418948623</v>
      </c>
      <c r="AT19">
        <f t="shared" si="9"/>
        <v>194.80953207996293</v>
      </c>
      <c r="AU19">
        <f t="shared" si="9"/>
        <v>-1474.9358408310686</v>
      </c>
      <c r="AW19">
        <v>16</v>
      </c>
      <c r="AX19">
        <f>IF(Z19&gt;0, (R19*SUMPRODUCT(K19:$K$98, X19:$X$98)-K19*$AZ$3)/Z19, 0)</f>
        <v>14318.537041654266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8.3605269999999995E-3</v>
      </c>
      <c r="Q20" s="4">
        <f t="shared" si="21"/>
        <v>12.5</v>
      </c>
      <c r="R20">
        <f t="shared" si="0"/>
        <v>1000000</v>
      </c>
      <c r="S20">
        <f t="shared" si="1"/>
        <v>14853.460975378059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11184.471761084646</v>
      </c>
      <c r="AC20">
        <f t="shared" si="2"/>
        <v>11389.286113603433</v>
      </c>
      <c r="AE20">
        <f t="shared" si="3"/>
        <v>0</v>
      </c>
      <c r="AF20">
        <f t="shared" si="4"/>
        <v>0</v>
      </c>
      <c r="AG20">
        <f t="shared" si="4"/>
        <v>-9.584707338985643</v>
      </c>
      <c r="AH20">
        <f t="shared" si="5"/>
        <v>-6530.5608992915968</v>
      </c>
      <c r="AI20">
        <f t="shared" si="6"/>
        <v>-6540.1456066305827</v>
      </c>
      <c r="AJ20">
        <f t="shared" si="7"/>
        <v>-204.81435251878793</v>
      </c>
      <c r="AK20">
        <f t="shared" si="22"/>
        <v>782.9130232759253</v>
      </c>
      <c r="AL20">
        <f t="shared" si="8"/>
        <v>-5962.0469358734454</v>
      </c>
      <c r="AN20">
        <f t="shared" si="9"/>
        <v>0</v>
      </c>
      <c r="AO20">
        <f t="shared" si="9"/>
        <v>0</v>
      </c>
      <c r="AP20">
        <f t="shared" si="9"/>
        <v>-2.1905285270388641</v>
      </c>
      <c r="AQ20">
        <f t="shared" si="9"/>
        <v>-1492.5213093649631</v>
      </c>
      <c r="AR20">
        <f t="shared" si="9"/>
        <v>-1494.711837892002</v>
      </c>
      <c r="AS20">
        <f t="shared" si="9"/>
        <v>-46.809116446833563</v>
      </c>
      <c r="AT20">
        <f t="shared" si="9"/>
        <v>178.93016980293692</v>
      </c>
      <c r="AU20">
        <f t="shared" si="9"/>
        <v>-1362.5907845358986</v>
      </c>
      <c r="AW20">
        <v>17</v>
      </c>
      <c r="AX20">
        <f>IF(Z20&gt;0, (R20*SUMPRODUCT(K20:$K$98, X20:$X$98)-K20*$AZ$3)/Z20, 0)</f>
        <v>14853.460975378059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9.009787E-3</v>
      </c>
      <c r="Q21" s="4">
        <f t="shared" si="21"/>
        <v>12.5</v>
      </c>
      <c r="R21">
        <f t="shared" si="0"/>
        <v>1000000</v>
      </c>
      <c r="S21">
        <f t="shared" si="1"/>
        <v>15284.382499472449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11389.286113603433</v>
      </c>
      <c r="AC21">
        <f t="shared" si="2"/>
        <v>11496.917522061482</v>
      </c>
      <c r="AE21">
        <f t="shared" si="3"/>
        <v>0</v>
      </c>
      <c r="AF21">
        <f t="shared" si="4"/>
        <v>0</v>
      </c>
      <c r="AG21">
        <f t="shared" si="4"/>
        <v>-9.4025040940141889</v>
      </c>
      <c r="AH21">
        <f t="shared" si="5"/>
        <v>-6908.4937265277949</v>
      </c>
      <c r="AI21">
        <f t="shared" si="6"/>
        <v>-6917.8962306218091</v>
      </c>
      <c r="AJ21">
        <f t="shared" si="7"/>
        <v>-107.6314084580481</v>
      </c>
      <c r="AK21">
        <f t="shared" si="22"/>
        <v>797.25002795224043</v>
      </c>
      <c r="AL21">
        <f t="shared" si="8"/>
        <v>-6228.2776111276171</v>
      </c>
      <c r="AN21">
        <f t="shared" si="9"/>
        <v>0</v>
      </c>
      <c r="AO21">
        <f t="shared" si="9"/>
        <v>0</v>
      </c>
      <c r="AP21">
        <f t="shared" si="9"/>
        <v>-1.9186491485021711</v>
      </c>
      <c r="AQ21">
        <f t="shared" si="9"/>
        <v>-1409.7282461459931</v>
      </c>
      <c r="AR21">
        <f t="shared" si="9"/>
        <v>-1411.6468952944954</v>
      </c>
      <c r="AS21">
        <f t="shared" si="9"/>
        <v>-21.962969452104737</v>
      </c>
      <c r="AT21">
        <f t="shared" si="9"/>
        <v>162.68464995912075</v>
      </c>
      <c r="AU21">
        <f t="shared" si="9"/>
        <v>-1270.9252147874795</v>
      </c>
      <c r="AW21">
        <v>18</v>
      </c>
      <c r="AX21">
        <f>IF(Z21&gt;0, (R21*SUMPRODUCT(K21:$K$98, X21:$X$98)-K21*$AZ$3)/Z21, 0)</f>
        <v>15284.382499472449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9.7579090000000004E-3</v>
      </c>
      <c r="Q22" s="4">
        <f t="shared" si="21"/>
        <v>12.5</v>
      </c>
      <c r="R22">
        <f t="shared" si="0"/>
        <v>1000000</v>
      </c>
      <c r="S22">
        <f t="shared" si="1"/>
        <v>15618.197448612935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11496.917522061482</v>
      </c>
      <c r="AC22">
        <f t="shared" si="2"/>
        <v>11515.897059686027</v>
      </c>
      <c r="AE22">
        <f t="shared" si="3"/>
        <v>0</v>
      </c>
      <c r="AF22">
        <f t="shared" si="4"/>
        <v>0</v>
      </c>
      <c r="AG22">
        <f t="shared" si="4"/>
        <v>-9.2167302737525283</v>
      </c>
      <c r="AH22">
        <f t="shared" si="5"/>
        <v>-7339.9023457214325</v>
      </c>
      <c r="AI22">
        <f t="shared" si="6"/>
        <v>-7349.1190759951851</v>
      </c>
      <c r="AJ22">
        <f t="shared" si="7"/>
        <v>-18.979537624545628</v>
      </c>
      <c r="AK22">
        <f t="shared" si="22"/>
        <v>804.78422654430381</v>
      </c>
      <c r="AL22">
        <f t="shared" si="8"/>
        <v>-6563.3143870754266</v>
      </c>
      <c r="AN22">
        <f t="shared" si="9"/>
        <v>0</v>
      </c>
      <c r="AO22">
        <f t="shared" si="9"/>
        <v>0</v>
      </c>
      <c r="AP22">
        <f t="shared" si="9"/>
        <v>-1.679232726092087</v>
      </c>
      <c r="AQ22">
        <f t="shared" si="9"/>
        <v>-1337.2859852865479</v>
      </c>
      <c r="AR22">
        <f t="shared" si="9"/>
        <v>-1338.96521801264</v>
      </c>
      <c r="AS22">
        <f t="shared" si="9"/>
        <v>-3.4579574055666713</v>
      </c>
      <c r="AT22">
        <f t="shared" si="9"/>
        <v>146.6268373399715</v>
      </c>
      <c r="AU22">
        <f t="shared" si="9"/>
        <v>-1195.7963380782351</v>
      </c>
      <c r="AW22">
        <v>19</v>
      </c>
      <c r="AX22">
        <f>IF(Z22&gt;0, (R22*SUMPRODUCT(K22:$K$98, X22:$X$98)-K22*$AZ$3)/Z22, 0)</f>
        <v>15618.197448612935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1.0650522000000001E-2</v>
      </c>
      <c r="Q23" s="4">
        <f t="shared" si="21"/>
        <v>12.5</v>
      </c>
      <c r="R23">
        <f t="shared" si="0"/>
        <v>1000000</v>
      </c>
      <c r="S23">
        <f t="shared" si="1"/>
        <v>15862.141948124838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11515.897059686027</v>
      </c>
      <c r="AC23">
        <f t="shared" si="2"/>
        <v>11454.243024194606</v>
      </c>
      <c r="AE23">
        <f t="shared" si="3"/>
        <v>0</v>
      </c>
      <c r="AF23">
        <f t="shared" si="4"/>
        <v>0</v>
      </c>
      <c r="AG23">
        <f t="shared" si="4"/>
        <v>-9.0263999824663355</v>
      </c>
      <c r="AH23">
        <f t="shared" si="5"/>
        <v>-7853.0390838933863</v>
      </c>
      <c r="AI23">
        <f t="shared" si="6"/>
        <v>-7862.0654838758528</v>
      </c>
      <c r="AJ23">
        <f t="shared" si="7"/>
        <v>61.654035491421382</v>
      </c>
      <c r="AK23">
        <f t="shared" si="22"/>
        <v>806.112794178022</v>
      </c>
      <c r="AL23">
        <f t="shared" si="8"/>
        <v>-6994.2986542064091</v>
      </c>
      <c r="AN23">
        <f t="shared" si="9"/>
        <v>0</v>
      </c>
      <c r="AO23">
        <f t="shared" si="9"/>
        <v>0</v>
      </c>
      <c r="AP23">
        <f t="shared" si="9"/>
        <v>-1.4683532979810734</v>
      </c>
      <c r="AQ23">
        <f t="shared" si="9"/>
        <v>-1277.4789351688389</v>
      </c>
      <c r="AR23">
        <f t="shared" si="9"/>
        <v>-1278.9472884668201</v>
      </c>
      <c r="AS23">
        <f t="shared" si="9"/>
        <v>10.029458756926781</v>
      </c>
      <c r="AT23">
        <f t="shared" si="9"/>
        <v>131.1329413913939</v>
      </c>
      <c r="AU23">
        <f t="shared" si="9"/>
        <v>-1137.7848883184993</v>
      </c>
      <c r="AW23">
        <v>20</v>
      </c>
      <c r="AX23">
        <f>IF(Z23&gt;0, (R23*SUMPRODUCT(K23:$K$98, X23:$X$98)-K23*$AZ$3)/Z23, 0)</f>
        <v>15862.141948124838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1.1678121E-2</v>
      </c>
      <c r="Q24" s="4">
        <f t="shared" si="21"/>
        <v>12.5</v>
      </c>
      <c r="R24">
        <f t="shared" si="0"/>
        <v>1000000</v>
      </c>
      <c r="S24">
        <f t="shared" si="1"/>
        <v>16017.5434499601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11454.243024194606</v>
      </c>
      <c r="AC24">
        <f t="shared" si="2"/>
        <v>11315.721187057126</v>
      </c>
      <c r="AE24">
        <f t="shared" si="3"/>
        <v>0</v>
      </c>
      <c r="AF24">
        <f t="shared" si="4"/>
        <v>0</v>
      </c>
      <c r="AG24">
        <f t="shared" si="4"/>
        <v>-8.8307245914520323</v>
      </c>
      <c r="AH24">
        <f t="shared" si="5"/>
        <v>-8432.9112951711813</v>
      </c>
      <c r="AI24">
        <f t="shared" si="6"/>
        <v>-8441.7420197626325</v>
      </c>
      <c r="AJ24">
        <f t="shared" si="7"/>
        <v>138.52183713747945</v>
      </c>
      <c r="AK24">
        <f t="shared" si="22"/>
        <v>801.79701169362249</v>
      </c>
      <c r="AL24">
        <f t="shared" si="8"/>
        <v>-7501.4231709315309</v>
      </c>
      <c r="AN24">
        <f t="shared" si="9"/>
        <v>0</v>
      </c>
      <c r="AO24">
        <f t="shared" si="9"/>
        <v>0</v>
      </c>
      <c r="AP24">
        <f t="shared" si="9"/>
        <v>-1.2826090692113308</v>
      </c>
      <c r="AQ24">
        <f t="shared" si="9"/>
        <v>-1224.8291060408594</v>
      </c>
      <c r="AR24">
        <f t="shared" si="9"/>
        <v>-1226.1117151100707</v>
      </c>
      <c r="AS24">
        <f t="shared" si="9"/>
        <v>20.119454837072656</v>
      </c>
      <c r="AT24">
        <f t="shared" si="9"/>
        <v>116.45614221286517</v>
      </c>
      <c r="AU24">
        <f t="shared" si="9"/>
        <v>-1089.5361180601328</v>
      </c>
      <c r="AW24">
        <v>21</v>
      </c>
      <c r="AX24">
        <f>IF(Z24&gt;0, (R24*SUMPRODUCT(K24:$K$98, X24:$X$98)-K24*$AZ$3)/Z24, 0)</f>
        <v>16017.5434499601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1.2859717E-2</v>
      </c>
      <c r="Q25" s="4">
        <f t="shared" si="21"/>
        <v>12.5</v>
      </c>
      <c r="R25">
        <f t="shared" si="0"/>
        <v>1000000</v>
      </c>
      <c r="S25">
        <f t="shared" si="1"/>
        <v>16091.091806279512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11315.721187057126</v>
      </c>
      <c r="AC25">
        <f t="shared" si="2"/>
        <v>11107.818061401411</v>
      </c>
      <c r="AE25">
        <f t="shared" si="3"/>
        <v>0</v>
      </c>
      <c r="AF25">
        <f t="shared" si="4"/>
        <v>0</v>
      </c>
      <c r="AG25">
        <f t="shared" si="4"/>
        <v>-8.6288567263864984</v>
      </c>
      <c r="AH25">
        <f t="shared" si="5"/>
        <v>-9084.8495320810998</v>
      </c>
      <c r="AI25">
        <f t="shared" si="6"/>
        <v>-9093.4783888074871</v>
      </c>
      <c r="AJ25">
        <f t="shared" si="7"/>
        <v>207.90312565571548</v>
      </c>
      <c r="AK25">
        <f t="shared" si="22"/>
        <v>792.10048309399895</v>
      </c>
      <c r="AL25">
        <f t="shared" si="8"/>
        <v>-8093.4747800577725</v>
      </c>
      <c r="AN25">
        <f t="shared" si="9"/>
        <v>0</v>
      </c>
      <c r="AO25">
        <f t="shared" si="9"/>
        <v>0</v>
      </c>
      <c r="AP25">
        <f t="shared" si="9"/>
        <v>-1.1190080257745769</v>
      </c>
      <c r="AQ25">
        <f t="shared" si="9"/>
        <v>-1178.1421179779375</v>
      </c>
      <c r="AR25">
        <f t="shared" si="9"/>
        <v>-1179.2611260037122</v>
      </c>
      <c r="AS25">
        <f t="shared" si="9"/>
        <v>26.96130826705599</v>
      </c>
      <c r="AT25">
        <f t="shared" si="9"/>
        <v>102.72123247702686</v>
      </c>
      <c r="AU25">
        <f t="shared" si="9"/>
        <v>-1049.5785852596293</v>
      </c>
      <c r="AW25">
        <v>22</v>
      </c>
      <c r="AX25">
        <f>IF(Z25&gt;0, (R25*SUMPRODUCT(K25:$K$98, X25:$X$98)-K25*$AZ$3)/Z25, 0)</f>
        <v>16091.091806279512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1.4223828000000001E-2</v>
      </c>
      <c r="Q26" s="4">
        <f t="shared" si="21"/>
        <v>12.5</v>
      </c>
      <c r="R26">
        <f t="shared" si="0"/>
        <v>1000000</v>
      </c>
      <c r="S26">
        <f t="shared" si="1"/>
        <v>16089.460808242788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11107.818061401411</v>
      </c>
      <c r="AC26">
        <f t="shared" si="2"/>
        <v>10837.645568767352</v>
      </c>
      <c r="AE26">
        <f t="shared" si="3"/>
        <v>0</v>
      </c>
      <c r="AF26">
        <f t="shared" si="4"/>
        <v>0</v>
      </c>
      <c r="AG26">
        <f t="shared" si="4"/>
        <v>-8.4198327852098682</v>
      </c>
      <c r="AH26">
        <f t="shared" si="5"/>
        <v>-9818.8299130211708</v>
      </c>
      <c r="AI26">
        <f t="shared" si="6"/>
        <v>-9827.2497458063808</v>
      </c>
      <c r="AJ26">
        <f t="shared" si="7"/>
        <v>270.17249263405938</v>
      </c>
      <c r="AK26">
        <f t="shared" si="22"/>
        <v>777.54726429809887</v>
      </c>
      <c r="AL26">
        <f t="shared" si="8"/>
        <v>-8779.5299888742229</v>
      </c>
      <c r="AN26">
        <f t="shared" si="9"/>
        <v>0</v>
      </c>
      <c r="AO26">
        <f t="shared" si="9"/>
        <v>0</v>
      </c>
      <c r="AP26">
        <f t="shared" si="9"/>
        <v>-0.97491193556035172</v>
      </c>
      <c r="AQ26">
        <f t="shared" si="9"/>
        <v>-1136.8984063740822</v>
      </c>
      <c r="AR26">
        <f t="shared" si="9"/>
        <v>-1137.8733183096426</v>
      </c>
      <c r="AS26">
        <f t="shared" si="9"/>
        <v>31.282615040967286</v>
      </c>
      <c r="AT26">
        <f t="shared" si="9"/>
        <v>90.030304373511555</v>
      </c>
      <c r="AU26">
        <f t="shared" si="9"/>
        <v>-1016.5603988951639</v>
      </c>
      <c r="AW26">
        <v>23</v>
      </c>
      <c r="AX26">
        <f>IF(Z26&gt;0, (R26*SUMPRODUCT(K26:$K$98, X26:$X$98)-K26*$AZ$3)/Z26, 0)</f>
        <v>16089.460808242788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1.5749540999999999E-2</v>
      </c>
      <c r="Q27" s="4">
        <f t="shared" si="21"/>
        <v>12.5</v>
      </c>
      <c r="R27">
        <f t="shared" si="0"/>
        <v>1000000</v>
      </c>
      <c r="S27">
        <f t="shared" si="1"/>
        <v>16017.617133989716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10837.645568767352</v>
      </c>
      <c r="AC27">
        <f t="shared" si="2"/>
        <v>10511.434327878878</v>
      </c>
      <c r="AE27">
        <f t="shared" si="3"/>
        <v>0</v>
      </c>
      <c r="AF27">
        <f t="shared" si="4"/>
        <v>0</v>
      </c>
      <c r="AG27">
        <f t="shared" si="4"/>
        <v>-8.2030259556939633</v>
      </c>
      <c r="AH27">
        <f t="shared" si="5"/>
        <v>-10608.680133104561</v>
      </c>
      <c r="AI27">
        <f t="shared" si="6"/>
        <v>-10616.883159060255</v>
      </c>
      <c r="AJ27">
        <f t="shared" si="7"/>
        <v>326.21124088847318</v>
      </c>
      <c r="AK27">
        <f t="shared" si="22"/>
        <v>758.63518981371465</v>
      </c>
      <c r="AL27">
        <f t="shared" si="8"/>
        <v>-9532.0367283580672</v>
      </c>
      <c r="AN27">
        <f t="shared" si="9"/>
        <v>0</v>
      </c>
      <c r="AO27">
        <f t="shared" si="9"/>
        <v>0</v>
      </c>
      <c r="AP27">
        <f t="shared" si="9"/>
        <v>-0.84804321491450996</v>
      </c>
      <c r="AQ27">
        <f t="shared" si="9"/>
        <v>-1096.7439643212226</v>
      </c>
      <c r="AR27">
        <f t="shared" si="9"/>
        <v>-1097.5920075361371</v>
      </c>
      <c r="AS27">
        <f t="shared" si="9"/>
        <v>33.72429039704398</v>
      </c>
      <c r="AT27">
        <f t="shared" si="9"/>
        <v>78.429036893431984</v>
      </c>
      <c r="AU27">
        <f t="shared" si="9"/>
        <v>-985.4386802456612</v>
      </c>
      <c r="AW27">
        <v>24</v>
      </c>
      <c r="AX27">
        <f>IF(Z27&gt;0, (R27*SUMPRODUCT(K27:$K$98, X27:$X$98)-K27*$AZ$3)/Z27, 0)</f>
        <v>16017.617133989716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1.7447312E-2</v>
      </c>
      <c r="Q28" s="4">
        <f t="shared" si="21"/>
        <v>12.5</v>
      </c>
      <c r="R28">
        <f t="shared" si="0"/>
        <v>1000000</v>
      </c>
      <c r="S28">
        <f t="shared" si="1"/>
        <v>15885.367755186397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10511.434327878878</v>
      </c>
      <c r="AC28">
        <f t="shared" si="2"/>
        <v>10138.518189884086</v>
      </c>
      <c r="AE28">
        <f t="shared" si="3"/>
        <v>0</v>
      </c>
      <c r="AF28">
        <f t="shared" si="4"/>
        <v>0</v>
      </c>
      <c r="AG28">
        <f t="shared" si="4"/>
        <v>-7.9778749429439326</v>
      </c>
      <c r="AH28">
        <f t="shared" si="5"/>
        <v>-11449.660255447259</v>
      </c>
      <c r="AI28">
        <f t="shared" si="6"/>
        <v>-11457.638130390204</v>
      </c>
      <c r="AJ28">
        <f t="shared" si="7"/>
        <v>372.91613799479273</v>
      </c>
      <c r="AK28">
        <f t="shared" si="22"/>
        <v>735.80040295152151</v>
      </c>
      <c r="AL28">
        <f t="shared" si="8"/>
        <v>-10348.921589443889</v>
      </c>
      <c r="AN28">
        <f t="shared" si="9"/>
        <v>0</v>
      </c>
      <c r="AO28">
        <f t="shared" si="9"/>
        <v>0</v>
      </c>
      <c r="AP28">
        <f t="shared" si="9"/>
        <v>-0.73639884661184662</v>
      </c>
      <c r="AQ28">
        <f t="shared" si="9"/>
        <v>-1056.8624685783218</v>
      </c>
      <c r="AR28">
        <f t="shared" si="9"/>
        <v>-1057.5988674249336</v>
      </c>
      <c r="AS28">
        <f t="shared" si="9"/>
        <v>34.422075535941318</v>
      </c>
      <c r="AT28">
        <f t="shared" si="9"/>
        <v>67.918157647891874</v>
      </c>
      <c r="AU28">
        <f t="shared" si="9"/>
        <v>-955.25863424110048</v>
      </c>
      <c r="AW28">
        <v>25</v>
      </c>
      <c r="AX28">
        <f>IF(Z28&gt;0, (R28*SUMPRODUCT(K28:$K$98, X28:$X$98)-K28*$AZ$3)/Z28, 0)</f>
        <v>15885.367755186397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1.9300032000000002E-2</v>
      </c>
      <c r="Q29" s="4">
        <f t="shared" si="21"/>
        <v>12.5</v>
      </c>
      <c r="R29">
        <f t="shared" si="0"/>
        <v>1000000</v>
      </c>
      <c r="S29">
        <f t="shared" si="1"/>
        <v>15702.117958931107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10138.518189884086</v>
      </c>
      <c r="AC29">
        <f t="shared" si="2"/>
        <v>9727.9305662400911</v>
      </c>
      <c r="AE29">
        <f t="shared" si="3"/>
        <v>0</v>
      </c>
      <c r="AF29">
        <f t="shared" si="4"/>
        <v>0</v>
      </c>
      <c r="AG29">
        <f t="shared" si="4"/>
        <v>-7.7441229518236776</v>
      </c>
      <c r="AH29">
        <f t="shared" si="5"/>
        <v>-12317.859335265286</v>
      </c>
      <c r="AI29">
        <f t="shared" si="6"/>
        <v>-12325.603458217111</v>
      </c>
      <c r="AJ29">
        <f t="shared" si="7"/>
        <v>410.58762364399445</v>
      </c>
      <c r="AK29">
        <f t="shared" si="22"/>
        <v>709.69627329188609</v>
      </c>
      <c r="AL29">
        <f t="shared" si="8"/>
        <v>-11205.319561281231</v>
      </c>
      <c r="AN29">
        <f t="shared" si="9"/>
        <v>0</v>
      </c>
      <c r="AO29">
        <f t="shared" si="9"/>
        <v>0</v>
      </c>
      <c r="AP29">
        <f t="shared" si="9"/>
        <v>-0.63823422932263973</v>
      </c>
      <c r="AQ29">
        <f t="shared" si="9"/>
        <v>-1015.1800931694094</v>
      </c>
      <c r="AR29">
        <f t="shared" si="9"/>
        <v>-1015.8183273987321</v>
      </c>
      <c r="AS29">
        <f t="shared" si="9"/>
        <v>33.838702868751319</v>
      </c>
      <c r="AT29">
        <f t="shared" si="9"/>
        <v>58.489832464621422</v>
      </c>
      <c r="AU29">
        <f t="shared" si="9"/>
        <v>-923.48979206535944</v>
      </c>
      <c r="AW29">
        <v>26</v>
      </c>
      <c r="AX29">
        <f>IF(Z29&gt;0, (R29*SUMPRODUCT(K29:$K$98, X29:$X$98)-K29*$AZ$3)/Z29, 0)</f>
        <v>15702.117958931107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2.1337168E-2</v>
      </c>
      <c r="Q30" s="4">
        <f t="shared" si="21"/>
        <v>12.5</v>
      </c>
      <c r="R30">
        <f t="shared" si="0"/>
        <v>1000000</v>
      </c>
      <c r="S30">
        <f t="shared" si="1"/>
        <v>15479.988749653692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9727.9305662400911</v>
      </c>
      <c r="AC30">
        <f t="shared" si="2"/>
        <v>9289.781584619177</v>
      </c>
      <c r="AE30">
        <f t="shared" si="3"/>
        <v>0</v>
      </c>
      <c r="AF30">
        <f t="shared" si="4"/>
        <v>0</v>
      </c>
      <c r="AG30">
        <f t="shared" si="4"/>
        <v>-7.5014440698697227</v>
      </c>
      <c r="AH30">
        <f t="shared" si="5"/>
        <v>-13219.012194857418</v>
      </c>
      <c r="AI30">
        <f t="shared" si="6"/>
        <v>-13226.513638927288</v>
      </c>
      <c r="AJ30">
        <f t="shared" si="7"/>
        <v>438.14898162091413</v>
      </c>
      <c r="AK30">
        <f t="shared" si="22"/>
        <v>680.95513963680639</v>
      </c>
      <c r="AL30">
        <f t="shared" si="8"/>
        <v>-12107.409517669568</v>
      </c>
      <c r="AN30">
        <f t="shared" si="9"/>
        <v>0</v>
      </c>
      <c r="AO30">
        <f t="shared" si="9"/>
        <v>0</v>
      </c>
      <c r="AP30">
        <f t="shared" si="9"/>
        <v>-0.55199444290625488</v>
      </c>
      <c r="AQ30">
        <f t="shared" si="9"/>
        <v>-972.72221245769208</v>
      </c>
      <c r="AR30">
        <f t="shared" si="9"/>
        <v>-973.27420690059841</v>
      </c>
      <c r="AS30">
        <f t="shared" si="9"/>
        <v>32.241232590297741</v>
      </c>
      <c r="AT30">
        <f t="shared" si="9"/>
        <v>50.108145771257874</v>
      </c>
      <c r="AU30">
        <f t="shared" si="9"/>
        <v>-890.92482853904278</v>
      </c>
      <c r="AW30">
        <v>27</v>
      </c>
      <c r="AX30">
        <f>IF(Z30&gt;0, (R30*SUMPRODUCT(K30:$K$98, X30:$X$98)-K30*$AZ$3)/Z30, 0)</f>
        <v>15479.988749653692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2.3628113999999999E-2</v>
      </c>
      <c r="Q31" s="4">
        <f t="shared" si="21"/>
        <v>12.5</v>
      </c>
      <c r="R31">
        <f t="shared" si="0"/>
        <v>1000000</v>
      </c>
      <c r="S31">
        <f t="shared" si="1"/>
        <v>15229.757110452014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9289.781584619177</v>
      </c>
      <c r="AC31">
        <f t="shared" si="2"/>
        <v>8832.2657217583564</v>
      </c>
      <c r="AE31">
        <f t="shared" si="3"/>
        <v>0</v>
      </c>
      <c r="AF31">
        <f t="shared" si="4"/>
        <v>0</v>
      </c>
      <c r="AG31">
        <f t="shared" si="4"/>
        <v>-7.2491846535235203</v>
      </c>
      <c r="AH31">
        <f t="shared" si="5"/>
        <v>-14179.598051800462</v>
      </c>
      <c r="AI31">
        <f t="shared" si="6"/>
        <v>-14186.847236453985</v>
      </c>
      <c r="AJ31">
        <f t="shared" si="7"/>
        <v>457.51586286082056</v>
      </c>
      <c r="AK31">
        <f t="shared" si="22"/>
        <v>650.28471092334246</v>
      </c>
      <c r="AL31">
        <f t="shared" si="8"/>
        <v>-13079.046662669822</v>
      </c>
      <c r="AN31">
        <f t="shared" si="9"/>
        <v>0</v>
      </c>
      <c r="AO31">
        <f t="shared" si="9"/>
        <v>0</v>
      </c>
      <c r="AP31">
        <f t="shared" si="9"/>
        <v>-0.47627849183289012</v>
      </c>
      <c r="AQ31">
        <f t="shared" si="9"/>
        <v>-931.61340173967733</v>
      </c>
      <c r="AR31">
        <f t="shared" si="9"/>
        <v>-932.08968023151021</v>
      </c>
      <c r="AS31">
        <f t="shared" si="9"/>
        <v>30.059237771941795</v>
      </c>
      <c r="AT31">
        <f t="shared" si="9"/>
        <v>42.724338830300923</v>
      </c>
      <c r="AU31">
        <f t="shared" si="9"/>
        <v>-859.30610362926745</v>
      </c>
      <c r="AW31">
        <v>28</v>
      </c>
      <c r="AX31">
        <f>IF(Z31&gt;0, (R31*SUMPRODUCT(K31:$K$98, X31:$X$98)-K31*$AZ$3)/Z31, 0)</f>
        <v>15229.757110452014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2.6203289000000001E-2</v>
      </c>
      <c r="Q32" s="4">
        <f t="shared" si="21"/>
        <v>12.5</v>
      </c>
      <c r="R32">
        <f t="shared" si="0"/>
        <v>1000000</v>
      </c>
      <c r="S32">
        <f t="shared" si="1"/>
        <v>14958.080590159636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8832.2657217583564</v>
      </c>
      <c r="AC32">
        <f t="shared" si="2"/>
        <v>8360.6579893015987</v>
      </c>
      <c r="AE32">
        <f t="shared" si="3"/>
        <v>0</v>
      </c>
      <c r="AF32">
        <f t="shared" si="4"/>
        <v>0</v>
      </c>
      <c r="AG32">
        <f t="shared" si="4"/>
        <v>-6.9867403264976424</v>
      </c>
      <c r="AH32">
        <f t="shared" si="5"/>
        <v>-15196.198439251335</v>
      </c>
      <c r="AI32">
        <f t="shared" si="6"/>
        <v>-15203.185179577833</v>
      </c>
      <c r="AJ32">
        <f t="shared" si="7"/>
        <v>471.60773245675773</v>
      </c>
      <c r="AK32">
        <f t="shared" si="22"/>
        <v>618.25860052308497</v>
      </c>
      <c r="AL32">
        <f t="shared" si="8"/>
        <v>-14113.318846597991</v>
      </c>
      <c r="AN32">
        <f t="shared" si="9"/>
        <v>0</v>
      </c>
      <c r="AO32">
        <f t="shared" si="9"/>
        <v>0</v>
      </c>
      <c r="AP32">
        <f t="shared" si="9"/>
        <v>-0.40985325352551766</v>
      </c>
      <c r="AQ32">
        <f t="shared" si="9"/>
        <v>-891.43306899866855</v>
      </c>
      <c r="AR32">
        <f t="shared" si="9"/>
        <v>-891.84292225219406</v>
      </c>
      <c r="AS32">
        <f t="shared" si="9"/>
        <v>27.665256543474207</v>
      </c>
      <c r="AT32">
        <f t="shared" si="9"/>
        <v>36.2680287377366</v>
      </c>
      <c r="AU32">
        <f t="shared" si="9"/>
        <v>-827.90963697098334</v>
      </c>
      <c r="AW32">
        <v>29</v>
      </c>
      <c r="AX32">
        <f>IF(Z32&gt;0, (R32*SUMPRODUCT(K32:$K$98, X32:$X$98)-K32*$AZ$3)/Z32, 0)</f>
        <v>14958.080590159636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2.9108322999999998E-2</v>
      </c>
      <c r="Q33" s="4">
        <f t="shared" si="21"/>
        <v>12.5</v>
      </c>
      <c r="R33">
        <f t="shared" si="0"/>
        <v>1000000</v>
      </c>
      <c r="S33">
        <f t="shared" si="1"/>
        <v>14671.824550314577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8360.6579893015987</v>
      </c>
      <c r="AC33">
        <f t="shared" si="2"/>
        <v>7879.9442678769692</v>
      </c>
      <c r="AE33">
        <f t="shared" si="3"/>
        <v>0</v>
      </c>
      <c r="AF33">
        <f t="shared" si="4"/>
        <v>0</v>
      </c>
      <c r="AG33">
        <f t="shared" si="4"/>
        <v>-6.7135006290918469</v>
      </c>
      <c r="AH33">
        <f t="shared" si="5"/>
        <v>-16269.783531265506</v>
      </c>
      <c r="AI33">
        <f t="shared" si="6"/>
        <v>-16276.497031894598</v>
      </c>
      <c r="AJ33">
        <f t="shared" si="7"/>
        <v>480.71372142462951</v>
      </c>
      <c r="AK33">
        <f t="shared" si="22"/>
        <v>585.246059251112</v>
      </c>
      <c r="AL33">
        <f t="shared" si="8"/>
        <v>-15210.537251218855</v>
      </c>
      <c r="AN33">
        <f t="shared" si="9"/>
        <v>0</v>
      </c>
      <c r="AO33">
        <f t="shared" si="9"/>
        <v>0</v>
      </c>
      <c r="AP33">
        <f t="shared" si="9"/>
        <v>-0.35162908937860782</v>
      </c>
      <c r="AQ33">
        <f t="shared" si="9"/>
        <v>-852.15292044440389</v>
      </c>
      <c r="AR33">
        <f t="shared" si="9"/>
        <v>-852.50454953378255</v>
      </c>
      <c r="AS33">
        <f t="shared" si="9"/>
        <v>25.17806096328761</v>
      </c>
      <c r="AT33">
        <f t="shared" si="9"/>
        <v>30.653089981869112</v>
      </c>
      <c r="AU33">
        <f t="shared" si="9"/>
        <v>-796.67339858862579</v>
      </c>
      <c r="AW33">
        <v>30</v>
      </c>
      <c r="AX33">
        <f>IF(Z33&gt;0, (R33*SUMPRODUCT(K33:$K$98, X33:$X$98)-K33*$AZ$3)/Z33, 0)</f>
        <v>14671.824550314577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3.2245303000000003E-2</v>
      </c>
      <c r="Q34" s="4">
        <f t="shared" si="21"/>
        <v>12.5</v>
      </c>
      <c r="R34">
        <f t="shared" si="0"/>
        <v>1000000</v>
      </c>
      <c r="S34">
        <f t="shared" si="1"/>
        <v>14375.262982226113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7879.9442678769692</v>
      </c>
      <c r="AC34">
        <f t="shared" si="2"/>
        <v>7394.5050506236694</v>
      </c>
      <c r="AE34">
        <f t="shared" si="3"/>
        <v>0</v>
      </c>
      <c r="AF34">
        <f t="shared" si="4"/>
        <v>0</v>
      </c>
      <c r="AG34">
        <f t="shared" si="4"/>
        <v>-6.4298867608251724</v>
      </c>
      <c r="AH34">
        <f t="shared" si="5"/>
        <v>-17318.308958060581</v>
      </c>
      <c r="AI34">
        <f t="shared" si="6"/>
        <v>-17324.738844821408</v>
      </c>
      <c r="AJ34">
        <f t="shared" si="7"/>
        <v>485.43921725329983</v>
      </c>
      <c r="AK34">
        <f t="shared" si="22"/>
        <v>551.5960987513879</v>
      </c>
      <c r="AL34">
        <f t="shared" si="8"/>
        <v>-16287.703528816719</v>
      </c>
      <c r="AN34">
        <f t="shared" si="9"/>
        <v>0</v>
      </c>
      <c r="AO34">
        <f t="shared" si="9"/>
        <v>0</v>
      </c>
      <c r="AP34">
        <f t="shared" si="9"/>
        <v>-0.30069143924481651</v>
      </c>
      <c r="AQ34">
        <f t="shared" si="9"/>
        <v>-809.88475218766382</v>
      </c>
      <c r="AR34">
        <f t="shared" si="9"/>
        <v>-810.18544362690864</v>
      </c>
      <c r="AS34">
        <f t="shared" si="9"/>
        <v>22.701397758836944</v>
      </c>
      <c r="AT34">
        <f t="shared" si="9"/>
        <v>25.795201530749086</v>
      </c>
      <c r="AU34">
        <f t="shared" ref="AU34:AU69" si="23">AL34*$K34</f>
        <v>-761.68884433732262</v>
      </c>
      <c r="AW34">
        <v>31</v>
      </c>
      <c r="AX34">
        <f>IF(Z34&gt;0, (R34*SUMPRODUCT(K34:$K$98, X34:$X$98)-K34*$AZ$3)/Z34, 0)</f>
        <v>14375.262982226113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3.5522971E-2</v>
      </c>
      <c r="Q35" s="4">
        <f t="shared" si="21"/>
        <v>12.5</v>
      </c>
      <c r="R35">
        <f t="shared" si="0"/>
        <v>1000000</v>
      </c>
      <c r="S35">
        <f t="shared" si="1"/>
        <v>14078.216980132822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7394.5050506236694</v>
      </c>
      <c r="AC35">
        <f t="shared" si="2"/>
        <v>6912.0432477137747</v>
      </c>
      <c r="AE35">
        <f t="shared" si="3"/>
        <v>0</v>
      </c>
      <c r="AF35">
        <f t="shared" ref="AF35:AG69" si="24">-$Z35*P35</f>
        <v>0</v>
      </c>
      <c r="AG35">
        <f t="shared" si="24"/>
        <v>-6.1371792122788431</v>
      </c>
      <c r="AH35">
        <f t="shared" si="5"/>
        <v>-18272.694475046123</v>
      </c>
      <c r="AI35">
        <f t="shared" ref="AI35:AI66" si="25">SUM(AE35:AH35)</f>
        <v>-18278.8316542584</v>
      </c>
      <c r="AJ35">
        <f t="shared" si="7"/>
        <v>482.46180290989469</v>
      </c>
      <c r="AK35">
        <f t="shared" si="22"/>
        <v>517.61535354365685</v>
      </c>
      <c r="AL35">
        <f t="shared" si="8"/>
        <v>-17278.75449780485</v>
      </c>
      <c r="AN35">
        <f t="shared" ref="AN35:AT69" si="26">AE35*$K35</f>
        <v>0</v>
      </c>
      <c r="AO35">
        <f t="shared" si="26"/>
        <v>0</v>
      </c>
      <c r="AP35">
        <f t="shared" si="26"/>
        <v>-0.25625274247868429</v>
      </c>
      <c r="AQ35">
        <f t="shared" si="26"/>
        <v>-762.96094830299137</v>
      </c>
      <c r="AR35">
        <f t="shared" si="26"/>
        <v>-763.21720104547001</v>
      </c>
      <c r="AS35">
        <f t="shared" si="26"/>
        <v>20.144785716786032</v>
      </c>
      <c r="AT35">
        <f t="shared" si="26"/>
        <v>21.612592578241514</v>
      </c>
      <c r="AU35">
        <f t="shared" si="23"/>
        <v>-721.45982275044253</v>
      </c>
      <c r="AW35">
        <v>32</v>
      </c>
      <c r="AX35">
        <f>IF(Z35&gt;0, (R35*SUMPRODUCT(K35:$K$98, X35:$X$98)-K35*$AZ$3)/Z35, 0)</f>
        <v>14078.216980132822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4.8051124000000001E-2</v>
      </c>
      <c r="Q36" s="4">
        <f t="shared" si="21"/>
        <v>12.5</v>
      </c>
      <c r="R36">
        <f t="shared" si="0"/>
        <v>1000000</v>
      </c>
      <c r="S36">
        <f t="shared" si="1"/>
        <v>13928.225108376953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6912.0432477137747</v>
      </c>
      <c r="AC36">
        <f t="shared" si="2"/>
        <v>6441.4242184087925</v>
      </c>
      <c r="AE36">
        <f t="shared" si="3"/>
        <v>0</v>
      </c>
      <c r="AF36">
        <f t="shared" si="24"/>
        <v>0</v>
      </c>
      <c r="AG36">
        <f t="shared" si="24"/>
        <v>-5.7809090608166223</v>
      </c>
      <c r="AH36">
        <f t="shared" si="5"/>
        <v>-23591.868747154644</v>
      </c>
      <c r="AI36">
        <f t="shared" si="25"/>
        <v>-23597.649656215461</v>
      </c>
      <c r="AJ36">
        <f t="shared" si="7"/>
        <v>470.61902930498218</v>
      </c>
      <c r="AK36">
        <f t="shared" si="22"/>
        <v>483.84302733996429</v>
      </c>
      <c r="AL36">
        <f t="shared" si="8"/>
        <v>-22643.187599570512</v>
      </c>
      <c r="AN36">
        <f t="shared" si="26"/>
        <v>0</v>
      </c>
      <c r="AO36">
        <f t="shared" si="26"/>
        <v>0</v>
      </c>
      <c r="AP36">
        <f t="shared" si="26"/>
        <v>-0.21551516316938765</v>
      </c>
      <c r="AQ36">
        <f t="shared" si="26"/>
        <v>-879.51659315595202</v>
      </c>
      <c r="AR36">
        <f t="shared" si="26"/>
        <v>-879.73210831912149</v>
      </c>
      <c r="AS36">
        <f t="shared" si="26"/>
        <v>17.544911332155518</v>
      </c>
      <c r="AT36">
        <f t="shared" si="26"/>
        <v>18.037908551845085</v>
      </c>
      <c r="AU36">
        <f t="shared" si="23"/>
        <v>-844.14928843512075</v>
      </c>
      <c r="AW36">
        <v>33</v>
      </c>
      <c r="AX36">
        <f>IF(Z36&gt;0, (R36*SUMPRODUCT(K36:$K$98, X36:$X$98)-K36*$AZ$3)/Z36, 0)</f>
        <v>13928.225108376953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6.1583839000000001E-2</v>
      </c>
      <c r="Q37" s="4">
        <f t="shared" si="21"/>
        <v>12.5</v>
      </c>
      <c r="R37">
        <f t="shared" si="0"/>
        <v>1000000</v>
      </c>
      <c r="S37">
        <f t="shared" si="1"/>
        <v>13561.650376738111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6441.4242184087925</v>
      </c>
      <c r="AC37">
        <f t="shared" si="2"/>
        <v>5822.9271957867804</v>
      </c>
      <c r="AE37">
        <f t="shared" si="3"/>
        <v>0</v>
      </c>
      <c r="AF37">
        <f t="shared" si="24"/>
        <v>0</v>
      </c>
      <c r="AG37">
        <f t="shared" si="24"/>
        <v>-5.3670893973334834</v>
      </c>
      <c r="AH37">
        <f t="shared" si="5"/>
        <v>-28480.845829997765</v>
      </c>
      <c r="AI37">
        <f t="shared" si="25"/>
        <v>-28486.212919395097</v>
      </c>
      <c r="AJ37">
        <f t="shared" si="7"/>
        <v>618.49702262201208</v>
      </c>
      <c r="AK37">
        <f t="shared" si="22"/>
        <v>450.89969528861553</v>
      </c>
      <c r="AL37">
        <f t="shared" si="8"/>
        <v>-27416.816201484471</v>
      </c>
      <c r="AN37">
        <f t="shared" si="26"/>
        <v>0</v>
      </c>
      <c r="AO37">
        <f t="shared" si="26"/>
        <v>0</v>
      </c>
      <c r="AP37">
        <f t="shared" si="26"/>
        <v>-0.17864978609554594</v>
      </c>
      <c r="AQ37">
        <f t="shared" si="26"/>
        <v>-948.01793647730699</v>
      </c>
      <c r="AR37">
        <f t="shared" si="26"/>
        <v>-948.19658626340254</v>
      </c>
      <c r="AS37">
        <f t="shared" si="26"/>
        <v>20.58738966543973</v>
      </c>
      <c r="AT37">
        <f t="shared" si="26"/>
        <v>15.008718534459106</v>
      </c>
      <c r="AU37">
        <f t="shared" si="23"/>
        <v>-912.60047806350372</v>
      </c>
      <c r="AW37">
        <v>34</v>
      </c>
      <c r="AX37">
        <f>IF(Z37&gt;0, (R37*SUMPRODUCT(K37:$K$98, X37:$X$98)-K37*$AZ$3)/Z37, 0)</f>
        <v>13561.650376738111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7.6495508000000004E-2</v>
      </c>
      <c r="Q38" s="4">
        <f t="shared" si="21"/>
        <v>12.5</v>
      </c>
      <c r="R38">
        <f t="shared" si="0"/>
        <v>1000000</v>
      </c>
      <c r="S38">
        <f t="shared" si="1"/>
        <v>13022.914590713526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5822.9271957867804</v>
      </c>
      <c r="AC38">
        <f t="shared" si="2"/>
        <v>5107.9624472861979</v>
      </c>
      <c r="AE38">
        <f t="shared" si="3"/>
        <v>0</v>
      </c>
      <c r="AF38">
        <f t="shared" si="24"/>
        <v>0</v>
      </c>
      <c r="AG38">
        <f t="shared" si="24"/>
        <v>-4.9028602734297095</v>
      </c>
      <c r="AH38">
        <f t="shared" si="5"/>
        <v>-32844.658394435093</v>
      </c>
      <c r="AI38">
        <f t="shared" si="25"/>
        <v>-32849.561254708526</v>
      </c>
      <c r="AJ38">
        <f t="shared" si="7"/>
        <v>714.96474850058257</v>
      </c>
      <c r="AK38">
        <f t="shared" si="22"/>
        <v>407.60490370507466</v>
      </c>
      <c r="AL38">
        <f t="shared" si="8"/>
        <v>-31726.991602502865</v>
      </c>
      <c r="AN38">
        <f t="shared" si="26"/>
        <v>0</v>
      </c>
      <c r="AO38">
        <f t="shared" si="26"/>
        <v>0</v>
      </c>
      <c r="AP38">
        <f t="shared" si="26"/>
        <v>-0.14571194829742887</v>
      </c>
      <c r="AQ38">
        <f t="shared" si="26"/>
        <v>-976.13615296215164</v>
      </c>
      <c r="AR38">
        <f t="shared" si="26"/>
        <v>-976.28186491044914</v>
      </c>
      <c r="AS38">
        <f t="shared" si="26"/>
        <v>21.248597891435445</v>
      </c>
      <c r="AT38">
        <f t="shared" si="26"/>
        <v>12.113929694534219</v>
      </c>
      <c r="AU38">
        <f t="shared" si="23"/>
        <v>-942.91933732447944</v>
      </c>
      <c r="AW38">
        <v>35</v>
      </c>
      <c r="AX38">
        <f>IF(Z38&gt;0, (R38*SUMPRODUCT(K38:$K$98, X38:$X$98)-K38*$AZ$3)/Z38, 0)</f>
        <v>13022.914590713526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9.2986215999999997E-2</v>
      </c>
      <c r="Q39" s="4">
        <f t="shared" si="21"/>
        <v>12.5</v>
      </c>
      <c r="R39">
        <f t="shared" si="0"/>
        <v>1000000</v>
      </c>
      <c r="S39">
        <f t="shared" si="1"/>
        <v>12335.082341044303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5107.9624472861979</v>
      </c>
      <c r="AC39">
        <f t="shared" si="2"/>
        <v>4339.9094978746998</v>
      </c>
      <c r="AE39">
        <f t="shared" si="3"/>
        <v>0</v>
      </c>
      <c r="AF39">
        <f t="shared" si="24"/>
        <v>0</v>
      </c>
      <c r="AG39">
        <f t="shared" si="24"/>
        <v>-4.3979332462924585</v>
      </c>
      <c r="AH39">
        <f t="shared" si="5"/>
        <v>-36471.873952236318</v>
      </c>
      <c r="AI39">
        <f t="shared" si="25"/>
        <v>-36476.271885482609</v>
      </c>
      <c r="AJ39">
        <f t="shared" si="7"/>
        <v>768.05294941149805</v>
      </c>
      <c r="AK39">
        <f t="shared" si="22"/>
        <v>357.55737131003389</v>
      </c>
      <c r="AL39">
        <f t="shared" si="8"/>
        <v>-35350.661564761082</v>
      </c>
      <c r="AN39">
        <f t="shared" si="26"/>
        <v>0</v>
      </c>
      <c r="AO39">
        <f t="shared" si="26"/>
        <v>0</v>
      </c>
      <c r="AP39">
        <f t="shared" si="26"/>
        <v>-0.11670145188954377</v>
      </c>
      <c r="AQ39">
        <f t="shared" si="26"/>
        <v>-967.80019272611071</v>
      </c>
      <c r="AR39">
        <f t="shared" si="26"/>
        <v>-967.91689417800023</v>
      </c>
      <c r="AS39">
        <f t="shared" si="26"/>
        <v>20.380685495836111</v>
      </c>
      <c r="AT39">
        <f t="shared" si="26"/>
        <v>9.4879712876194073</v>
      </c>
      <c r="AU39">
        <f t="shared" si="23"/>
        <v>-938.04823739454491</v>
      </c>
      <c r="AW39">
        <v>36</v>
      </c>
      <c r="AX39">
        <f>IF(Z39&gt;0, (R39*SUMPRODUCT(K39:$K$98, X39:$X$98)-K39*$AZ$3)/Z39, 0)</f>
        <v>12335.082341044303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0.109364504</v>
      </c>
      <c r="Q40" s="4">
        <f t="shared" si="21"/>
        <v>12.5</v>
      </c>
      <c r="R40">
        <f t="shared" si="0"/>
        <v>1000000</v>
      </c>
      <c r="S40">
        <f t="shared" si="1"/>
        <v>11483.087437966735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4339.9094978746998</v>
      </c>
      <c r="AC40">
        <f t="shared" si="2"/>
        <v>3557.8978797473846</v>
      </c>
      <c r="AE40">
        <f t="shared" si="3"/>
        <v>0</v>
      </c>
      <c r="AF40">
        <f t="shared" si="24"/>
        <v>0</v>
      </c>
      <c r="AG40">
        <f t="shared" si="24"/>
        <v>-3.8729761257236492</v>
      </c>
      <c r="AH40">
        <f t="shared" si="5"/>
        <v>-38478.223048470762</v>
      </c>
      <c r="AI40">
        <f t="shared" si="25"/>
        <v>-38482.096024596482</v>
      </c>
      <c r="AJ40">
        <f t="shared" si="7"/>
        <v>782.01161812731516</v>
      </c>
      <c r="AK40">
        <f t="shared" si="22"/>
        <v>303.79366485122904</v>
      </c>
      <c r="AL40">
        <f t="shared" si="8"/>
        <v>-37396.290741617937</v>
      </c>
      <c r="AN40">
        <f t="shared" si="26"/>
        <v>0</v>
      </c>
      <c r="AO40">
        <f t="shared" si="26"/>
        <v>0</v>
      </c>
      <c r="AP40">
        <f t="shared" si="26"/>
        <v>-9.1760215150596874E-2</v>
      </c>
      <c r="AQ40">
        <f t="shared" si="26"/>
        <v>-911.6426001414153</v>
      </c>
      <c r="AR40">
        <f t="shared" si="26"/>
        <v>-911.73436035656584</v>
      </c>
      <c r="AS40">
        <f t="shared" si="26"/>
        <v>18.52775540056324</v>
      </c>
      <c r="AT40">
        <f t="shared" si="26"/>
        <v>7.1976100918847132</v>
      </c>
      <c r="AU40">
        <f t="shared" si="23"/>
        <v>-886.00899486411788</v>
      </c>
      <c r="AW40">
        <v>37</v>
      </c>
      <c r="AX40">
        <f>IF(Z40&gt;0, (R40*SUMPRODUCT(K40:$K$98, X40:$X$98)-K40*$AZ$3)/Z40, 0)</f>
        <v>11483.087437966735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0.12705264299999999</v>
      </c>
      <c r="Q41" s="4">
        <f t="shared" si="21"/>
        <v>12.5</v>
      </c>
      <c r="R41">
        <f t="shared" si="0"/>
        <v>1000000</v>
      </c>
      <c r="S41">
        <f t="shared" si="1"/>
        <v>10517.620810534825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3557.8978797473846</v>
      </c>
      <c r="AC41">
        <f t="shared" si="2"/>
        <v>2812.1379354977516</v>
      </c>
      <c r="AE41">
        <f t="shared" si="3"/>
        <v>0</v>
      </c>
      <c r="AF41">
        <f t="shared" si="24"/>
        <v>0</v>
      </c>
      <c r="AG41">
        <f t="shared" si="24"/>
        <v>-3.3421745114173227</v>
      </c>
      <c r="AH41">
        <f t="shared" si="5"/>
        <v>-39365.748243927192</v>
      </c>
      <c r="AI41">
        <f t="shared" si="25"/>
        <v>-39369.090418438609</v>
      </c>
      <c r="AJ41">
        <f t="shared" si="7"/>
        <v>745.75994424963301</v>
      </c>
      <c r="AK41">
        <f t="shared" si="22"/>
        <v>249.05285158231695</v>
      </c>
      <c r="AL41">
        <f t="shared" si="8"/>
        <v>-38374.277622606656</v>
      </c>
      <c r="AN41">
        <f t="shared" si="26"/>
        <v>0</v>
      </c>
      <c r="AO41">
        <f t="shared" si="26"/>
        <v>0</v>
      </c>
      <c r="AP41">
        <f t="shared" si="26"/>
        <v>-7.0700209948177606E-2</v>
      </c>
      <c r="AQ41">
        <f t="shared" si="26"/>
        <v>-832.74127550942671</v>
      </c>
      <c r="AR41">
        <f t="shared" si="26"/>
        <v>-832.81197571937491</v>
      </c>
      <c r="AS41">
        <f t="shared" si="26"/>
        <v>15.775772464685252</v>
      </c>
      <c r="AT41">
        <f t="shared" si="26"/>
        <v>5.2684528695047188</v>
      </c>
      <c r="AU41">
        <f t="shared" si="23"/>
        <v>-811.76775038518485</v>
      </c>
      <c r="AW41">
        <v>38</v>
      </c>
      <c r="AX41">
        <f>IF(Z41&gt;0, (R41*SUMPRODUCT(K41:$K$98, X41:$X$98)-K41*$AZ$3)/Z41, 0)</f>
        <v>10517.620810534825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0.145586511</v>
      </c>
      <c r="Q42" s="4">
        <f t="shared" si="21"/>
        <v>12.5</v>
      </c>
      <c r="R42">
        <f t="shared" si="0"/>
        <v>1000000</v>
      </c>
      <c r="S42">
        <f t="shared" si="1"/>
        <v>9423.1598214252881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2812.1379354977516</v>
      </c>
      <c r="AC42">
        <f t="shared" si="2"/>
        <v>2127.506174177418</v>
      </c>
      <c r="AE42">
        <f t="shared" si="3"/>
        <v>0</v>
      </c>
      <c r="AF42">
        <f t="shared" si="24"/>
        <v>0</v>
      </c>
      <c r="AG42">
        <f t="shared" si="24"/>
        <v>-2.8221772400327718</v>
      </c>
      <c r="AH42">
        <f t="shared" si="5"/>
        <v>-38926.042101630221</v>
      </c>
      <c r="AI42">
        <f t="shared" si="25"/>
        <v>-38928.864278870256</v>
      </c>
      <c r="AJ42">
        <f t="shared" si="7"/>
        <v>684.63176132033368</v>
      </c>
      <c r="AK42">
        <f t="shared" si="22"/>
        <v>196.84965548484263</v>
      </c>
      <c r="AL42">
        <f t="shared" si="8"/>
        <v>-38047.382862065075</v>
      </c>
      <c r="AN42">
        <f t="shared" si="26"/>
        <v>0</v>
      </c>
      <c r="AO42">
        <f t="shared" si="26"/>
        <v>0</v>
      </c>
      <c r="AP42">
        <f t="shared" si="26"/>
        <v>-5.3303759781583179E-2</v>
      </c>
      <c r="AQ42">
        <f t="shared" si="26"/>
        <v>-735.21406380876215</v>
      </c>
      <c r="AR42">
        <f t="shared" si="26"/>
        <v>-735.2673675685437</v>
      </c>
      <c r="AS42">
        <f t="shared" si="26"/>
        <v>12.930955018203422</v>
      </c>
      <c r="AT42">
        <f t="shared" si="26"/>
        <v>3.7179899973006703</v>
      </c>
      <c r="AU42">
        <f t="shared" si="23"/>
        <v>-718.61842255303952</v>
      </c>
      <c r="AW42">
        <v>39</v>
      </c>
      <c r="AX42">
        <f>IF(Z42&gt;0, (R42*SUMPRODUCT(K42:$K$98, X42:$X$98)-K42*$AZ$3)/Z42, 0)</f>
        <v>9423.1598214252881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0.16473611299999999</v>
      </c>
      <c r="Q43" s="4">
        <f t="shared" si="21"/>
        <v>12.5</v>
      </c>
      <c r="R43">
        <f t="shared" si="0"/>
        <v>1000000</v>
      </c>
      <c r="S43">
        <f t="shared" si="1"/>
        <v>8182.1915915844329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2127.506174177418</v>
      </c>
      <c r="AC43">
        <f t="shared" si="2"/>
        <v>1524.5327480374879</v>
      </c>
      <c r="AE43">
        <f t="shared" si="3"/>
        <v>0</v>
      </c>
      <c r="AF43">
        <f t="shared" si="24"/>
        <v>0</v>
      </c>
      <c r="AG43">
        <f t="shared" si="24"/>
        <v>-2.3290409589123771</v>
      </c>
      <c r="AH43">
        <f t="shared" si="5"/>
        <v>-37193.160697605344</v>
      </c>
      <c r="AI43">
        <f t="shared" si="25"/>
        <v>-37195.489738564254</v>
      </c>
      <c r="AJ43">
        <f t="shared" si="7"/>
        <v>602.9734261399301</v>
      </c>
      <c r="AK43">
        <f t="shared" si="22"/>
        <v>148.92543219241927</v>
      </c>
      <c r="AL43">
        <f t="shared" si="8"/>
        <v>-36443.59088023191</v>
      </c>
      <c r="AN43">
        <f t="shared" si="26"/>
        <v>0</v>
      </c>
      <c r="AO43">
        <f t="shared" si="26"/>
        <v>0</v>
      </c>
      <c r="AP43">
        <f t="shared" si="26"/>
        <v>-3.9276489275949636E-2</v>
      </c>
      <c r="AQ43">
        <f t="shared" si="26"/>
        <v>-627.21815676455287</v>
      </c>
      <c r="AR43">
        <f t="shared" si="26"/>
        <v>-627.25743325382882</v>
      </c>
      <c r="AS43">
        <f t="shared" si="26"/>
        <v>10.168425426286616</v>
      </c>
      <c r="AT43">
        <f t="shared" si="26"/>
        <v>2.5114492375235984</v>
      </c>
      <c r="AU43">
        <f t="shared" si="23"/>
        <v>-614.57755859001861</v>
      </c>
      <c r="AW43">
        <v>40</v>
      </c>
      <c r="AX43">
        <f>IF(Z43&gt;0, (R43*SUMPRODUCT(K43:$K$98, X43:$X$98)-K43*$AZ$3)/Z43, 0)</f>
        <v>8182.1915915844329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0.18528323299999999</v>
      </c>
      <c r="Q44" s="4">
        <f t="shared" si="21"/>
        <v>12.5</v>
      </c>
      <c r="R44">
        <f t="shared" si="0"/>
        <v>1000000</v>
      </c>
      <c r="S44">
        <f t="shared" si="1"/>
        <v>6772.0672093851645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1524.5327480374879</v>
      </c>
      <c r="AC44">
        <f t="shared" si="2"/>
        <v>1015.3865891915348</v>
      </c>
      <c r="AE44">
        <f t="shared" si="3"/>
        <v>0</v>
      </c>
      <c r="AF44">
        <f t="shared" si="24"/>
        <v>0</v>
      </c>
      <c r="AG44">
        <f t="shared" si="24"/>
        <v>-1.8742183106665478</v>
      </c>
      <c r="AH44">
        <f t="shared" si="5"/>
        <v>-34522.579092536434</v>
      </c>
      <c r="AI44">
        <f t="shared" si="25"/>
        <v>-34524.453310847101</v>
      </c>
      <c r="AJ44">
        <f t="shared" si="7"/>
        <v>509.1461588459531</v>
      </c>
      <c r="AK44">
        <f t="shared" si="22"/>
        <v>106.71729236262416</v>
      </c>
      <c r="AL44">
        <f t="shared" si="8"/>
        <v>-33908.589859638523</v>
      </c>
      <c r="AN44">
        <f t="shared" si="26"/>
        <v>0</v>
      </c>
      <c r="AO44">
        <f t="shared" si="26"/>
        <v>0</v>
      </c>
      <c r="AP44">
        <f t="shared" si="26"/>
        <v>-2.822004416897532E-2</v>
      </c>
      <c r="AQ44">
        <f t="shared" si="26"/>
        <v>-519.80535099555561</v>
      </c>
      <c r="AR44">
        <f t="shared" si="26"/>
        <v>-519.83357103972457</v>
      </c>
      <c r="AS44">
        <f t="shared" si="26"/>
        <v>7.6661971603441614</v>
      </c>
      <c r="AT44">
        <f t="shared" si="26"/>
        <v>1.6068388015031567</v>
      </c>
      <c r="AU44">
        <f t="shared" si="23"/>
        <v>-510.5605350778772</v>
      </c>
      <c r="AW44">
        <v>41</v>
      </c>
      <c r="AX44">
        <f>IF(Z44&gt;0, (R44*SUMPRODUCT(K44:$K$98, X44:$X$98)-K44*$AZ$3)/Z44, 0)</f>
        <v>6772.0672093851645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0.20641411200000001</v>
      </c>
      <c r="Q45" s="4">
        <f t="shared" si="21"/>
        <v>12.5</v>
      </c>
      <c r="R45">
        <f t="shared" si="0"/>
        <v>1000000</v>
      </c>
      <c r="S45">
        <f t="shared" si="1"/>
        <v>5115.400342767035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1015.3865891915348</v>
      </c>
      <c r="AC45">
        <f t="shared" si="2"/>
        <v>601.00266490901436</v>
      </c>
      <c r="AE45">
        <f t="shared" si="3"/>
        <v>0</v>
      </c>
      <c r="AF45">
        <f t="shared" si="24"/>
        <v>0</v>
      </c>
      <c r="AG45">
        <f t="shared" si="24"/>
        <v>-1.4686110192695068</v>
      </c>
      <c r="AH45">
        <f t="shared" si="5"/>
        <v>-30949.208663230049</v>
      </c>
      <c r="AI45">
        <f t="shared" si="25"/>
        <v>-30950.677274249319</v>
      </c>
      <c r="AJ45">
        <f t="shared" si="7"/>
        <v>414.38392428252041</v>
      </c>
      <c r="AK45">
        <f t="shared" si="22"/>
        <v>71.077061243407442</v>
      </c>
      <c r="AL45">
        <f t="shared" si="8"/>
        <v>-30465.216288723394</v>
      </c>
      <c r="AN45">
        <f t="shared" si="26"/>
        <v>0</v>
      </c>
      <c r="AO45">
        <f t="shared" si="26"/>
        <v>0</v>
      </c>
      <c r="AP45">
        <f t="shared" si="26"/>
        <v>-1.9743596758522986E-2</v>
      </c>
      <c r="AQ45">
        <f t="shared" si="26"/>
        <v>-416.07252555284418</v>
      </c>
      <c r="AR45">
        <f t="shared" si="26"/>
        <v>-416.09226914960271</v>
      </c>
      <c r="AS45">
        <f t="shared" si="26"/>
        <v>5.57086185307113</v>
      </c>
      <c r="AT45">
        <f t="shared" si="26"/>
        <v>0.95554017882059383</v>
      </c>
      <c r="AU45">
        <f t="shared" si="23"/>
        <v>-409.56586711771098</v>
      </c>
      <c r="AW45">
        <v>42</v>
      </c>
      <c r="AX45">
        <f>IF(Z45&gt;0, (R45*SUMPRODUCT(K45:$K$98, X45:$X$98)-K45*$AZ$3)/Z45, 0)</f>
        <v>5115.400342767035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0.22879502199999999</v>
      </c>
      <c r="Q46" s="4">
        <f t="shared" si="21"/>
        <v>12.5</v>
      </c>
      <c r="R46">
        <f t="shared" si="0"/>
        <v>1000000</v>
      </c>
      <c r="S46">
        <f t="shared" si="1"/>
        <v>3120.2803677286711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601.00266490901436</v>
      </c>
      <c r="AC46">
        <f t="shared" si="2"/>
        <v>279.05641320709503</v>
      </c>
      <c r="AE46">
        <f t="shared" si="3"/>
        <v>0</v>
      </c>
      <c r="AF46">
        <f t="shared" si="24"/>
        <v>0</v>
      </c>
      <c r="AG46">
        <f t="shared" si="24"/>
        <v>-1.1179140186136023</v>
      </c>
      <c r="AH46">
        <f t="shared" si="5"/>
        <v>-26880.871237056737</v>
      </c>
      <c r="AI46">
        <f t="shared" si="25"/>
        <v>-26881.989151075351</v>
      </c>
      <c r="AJ46">
        <f t="shared" si="7"/>
        <v>321.94625170191932</v>
      </c>
      <c r="AK46">
        <f t="shared" si="22"/>
        <v>42.07018654363101</v>
      </c>
      <c r="AL46">
        <f t="shared" si="8"/>
        <v>-26517.9727128298</v>
      </c>
      <c r="AN46">
        <f t="shared" si="26"/>
        <v>0</v>
      </c>
      <c r="AO46">
        <f t="shared" si="26"/>
        <v>0</v>
      </c>
      <c r="AP46">
        <f t="shared" si="26"/>
        <v>-1.341868226447532E-2</v>
      </c>
      <c r="AQ46">
        <f t="shared" si="26"/>
        <v>-322.65976105181392</v>
      </c>
      <c r="AR46">
        <f t="shared" si="26"/>
        <v>-322.67317973407842</v>
      </c>
      <c r="AS46">
        <f t="shared" si="26"/>
        <v>3.8644246211211142</v>
      </c>
      <c r="AT46">
        <f t="shared" si="26"/>
        <v>0.50498200813001304</v>
      </c>
      <c r="AU46">
        <f t="shared" si="23"/>
        <v>-318.30377310482726</v>
      </c>
      <c r="AW46">
        <v>43</v>
      </c>
      <c r="AX46">
        <f>IF(Z46&gt;0, (R46*SUMPRODUCT(K46:$K$98, X46:$X$98)-K46*$AZ$3)/Z46, 0)</f>
        <v>3120.2803677286711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0.25248784600000002</v>
      </c>
      <c r="Q47" s="4">
        <f t="shared" si="21"/>
        <v>12.5</v>
      </c>
      <c r="R47">
        <f t="shared" si="0"/>
        <v>1000000</v>
      </c>
      <c r="S47">
        <f t="shared" si="1"/>
        <v>613.08650153861527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279.05641320709503</v>
      </c>
      <c r="AC47">
        <f t="shared" si="2"/>
        <v>40.437968093606287</v>
      </c>
      <c r="AE47">
        <f t="shared" si="3"/>
        <v>0</v>
      </c>
      <c r="AF47">
        <f t="shared" si="24"/>
        <v>0</v>
      </c>
      <c r="AG47">
        <f t="shared" si="24"/>
        <v>-0.82447517585451402</v>
      </c>
      <c r="AH47">
        <f t="shared" si="5"/>
        <v>-22580.776205836191</v>
      </c>
      <c r="AI47">
        <f t="shared" si="25"/>
        <v>-22581.600681012045</v>
      </c>
      <c r="AJ47">
        <f t="shared" si="7"/>
        <v>238.61844511348875</v>
      </c>
      <c r="AK47">
        <f t="shared" si="22"/>
        <v>19.533948924496656</v>
      </c>
      <c r="AL47">
        <f t="shared" si="8"/>
        <v>-22323.448286974057</v>
      </c>
      <c r="AN47">
        <f t="shared" si="26"/>
        <v>0</v>
      </c>
      <c r="AO47">
        <f t="shared" si="26"/>
        <v>0</v>
      </c>
      <c r="AP47">
        <f t="shared" si="26"/>
        <v>-8.8361082684953497E-3</v>
      </c>
      <c r="AQ47">
        <f t="shared" si="26"/>
        <v>-242.00387007969832</v>
      </c>
      <c r="AR47">
        <f t="shared" si="26"/>
        <v>-242.01270618796678</v>
      </c>
      <c r="AS47">
        <f t="shared" si="26"/>
        <v>2.5573340200298014</v>
      </c>
      <c r="AT47">
        <f t="shared" si="26"/>
        <v>0.20935025415315631</v>
      </c>
      <c r="AU47">
        <f t="shared" si="23"/>
        <v>-239.24602191378381</v>
      </c>
      <c r="AW47">
        <v>44</v>
      </c>
      <c r="AX47">
        <f>IF(Z47&gt;0, (R47*SUMPRODUCT(K47:$K$98, X47:$X$98)-K47*$AZ$3)/Z47, 0)</f>
        <v>613.08650153861527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0.27661797300000002</v>
      </c>
      <c r="Q48" s="4">
        <f t="shared" si="21"/>
        <v>12.5</v>
      </c>
      <c r="R48">
        <f t="shared" si="0"/>
        <v>1000000</v>
      </c>
      <c r="S48">
        <f t="shared" si="1"/>
        <v>-2689.0593337802884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40.437968093606287</v>
      </c>
      <c r="AC48">
        <f t="shared" si="2"/>
        <v>-126.5290127554444</v>
      </c>
      <c r="AE48">
        <f t="shared" si="3"/>
        <v>0</v>
      </c>
      <c r="AF48">
        <f t="shared" si="24"/>
        <v>0</v>
      </c>
      <c r="AG48">
        <f t="shared" si="24"/>
        <v>-0.58816577216227461</v>
      </c>
      <c r="AH48">
        <f t="shared" si="5"/>
        <v>-18245.172154695538</v>
      </c>
      <c r="AI48">
        <f t="shared" si="25"/>
        <v>-18245.7603204677</v>
      </c>
      <c r="AJ48">
        <f t="shared" si="7"/>
        <v>166.96698084905069</v>
      </c>
      <c r="AK48">
        <f t="shared" si="22"/>
        <v>2.8306577665524402</v>
      </c>
      <c r="AL48">
        <f t="shared" si="8"/>
        <v>-18075.962681852096</v>
      </c>
      <c r="AN48">
        <f t="shared" si="26"/>
        <v>0</v>
      </c>
      <c r="AO48">
        <f t="shared" si="26"/>
        <v>0</v>
      </c>
      <c r="AP48">
        <f t="shared" si="26"/>
        <v>-5.6281435958666715E-3</v>
      </c>
      <c r="AQ48">
        <f t="shared" si="26"/>
        <v>-174.58759703140882</v>
      </c>
      <c r="AR48">
        <f t="shared" si="26"/>
        <v>-174.59322517500468</v>
      </c>
      <c r="AS48">
        <f t="shared" si="26"/>
        <v>1.5977028730048426</v>
      </c>
      <c r="AT48">
        <f t="shared" si="26"/>
        <v>2.7086493527741225E-2</v>
      </c>
      <c r="AU48">
        <f t="shared" si="23"/>
        <v>-172.96843580847209</v>
      </c>
      <c r="AW48">
        <v>45</v>
      </c>
      <c r="AX48">
        <f>IF(Z48&gt;0, (R48*SUMPRODUCT(K48:$K$98, X48:$X$98)-K48*$AZ$3)/Z48, 0)</f>
        <v>-2689.0593337802884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0.30183517399999998</v>
      </c>
      <c r="Q49" s="4">
        <f t="shared" si="21"/>
        <v>12.5</v>
      </c>
      <c r="R49">
        <f t="shared" si="0"/>
        <v>1000000</v>
      </c>
      <c r="S49">
        <f t="shared" si="1"/>
        <v>-7230.2809546283452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-126.5290127554444</v>
      </c>
      <c r="AC49">
        <f t="shared" si="2"/>
        <v>-234.11938725948909</v>
      </c>
      <c r="AE49">
        <f t="shared" si="3"/>
        <v>0</v>
      </c>
      <c r="AF49">
        <f t="shared" si="24"/>
        <v>0</v>
      </c>
      <c r="AG49">
        <f t="shared" si="24"/>
        <v>-0.4047549962592073</v>
      </c>
      <c r="AH49">
        <f t="shared" si="5"/>
        <v>-14202.32945451556</v>
      </c>
      <c r="AI49">
        <f t="shared" si="25"/>
        <v>-14202.73420951182</v>
      </c>
      <c r="AJ49">
        <f t="shared" si="7"/>
        <v>107.59037450404469</v>
      </c>
      <c r="AK49">
        <f t="shared" si="22"/>
        <v>-8.8570308928811095</v>
      </c>
      <c r="AL49">
        <f t="shared" si="8"/>
        <v>-14104.000865900656</v>
      </c>
      <c r="AN49">
        <f t="shared" si="26"/>
        <v>0</v>
      </c>
      <c r="AO49">
        <f t="shared" si="26"/>
        <v>0</v>
      </c>
      <c r="AP49">
        <f t="shared" si="26"/>
        <v>-3.458116480671966E-3</v>
      </c>
      <c r="AQ49">
        <f t="shared" si="26"/>
        <v>-121.34083582538588</v>
      </c>
      <c r="AR49">
        <f t="shared" si="26"/>
        <v>-121.34429394186657</v>
      </c>
      <c r="AS49">
        <f t="shared" si="26"/>
        <v>0.91922286487561122</v>
      </c>
      <c r="AT49">
        <f t="shared" si="26"/>
        <v>-7.5672060341605146E-2</v>
      </c>
      <c r="AU49">
        <f t="shared" si="23"/>
        <v>-120.50074313733255</v>
      </c>
      <c r="AW49">
        <v>46</v>
      </c>
      <c r="AX49">
        <f>IF(Z49&gt;0, (R49*SUMPRODUCT(K49:$K$98, X49:$X$98)-K49*$AZ$3)/Z49, 0)</f>
        <v>-7230.2809546283452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0.327222552</v>
      </c>
      <c r="Q50" s="4">
        <f t="shared" si="21"/>
        <v>12.5</v>
      </c>
      <c r="R50">
        <f t="shared" si="0"/>
        <v>1000000</v>
      </c>
      <c r="S50">
        <f t="shared" si="1"/>
        <v>-13775.74635847458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-234.11938725948909</v>
      </c>
      <c r="AC50">
        <f t="shared" si="2"/>
        <v>-295.64127439972845</v>
      </c>
      <c r="AE50">
        <f t="shared" si="3"/>
        <v>0</v>
      </c>
      <c r="AF50">
        <f t="shared" si="24"/>
        <v>0</v>
      </c>
      <c r="AG50">
        <f t="shared" si="24"/>
        <v>-0.26826248348592696</v>
      </c>
      <c r="AH50">
        <f t="shared" si="5"/>
        <v>-10595.59702485506</v>
      </c>
      <c r="AI50">
        <f t="shared" si="25"/>
        <v>-10595.865287338545</v>
      </c>
      <c r="AJ50">
        <f t="shared" si="7"/>
        <v>61.521887140239357</v>
      </c>
      <c r="AK50">
        <f t="shared" si="22"/>
        <v>-16.388357108164239</v>
      </c>
      <c r="AL50">
        <f t="shared" si="8"/>
        <v>-10550.73175730647</v>
      </c>
      <c r="AN50">
        <f t="shared" si="26"/>
        <v>0</v>
      </c>
      <c r="AO50">
        <f t="shared" si="26"/>
        <v>0</v>
      </c>
      <c r="AP50">
        <f t="shared" si="26"/>
        <v>-2.046394299952238E-3</v>
      </c>
      <c r="AQ50">
        <f t="shared" si="26"/>
        <v>-80.826692851338507</v>
      </c>
      <c r="AR50">
        <f t="shared" si="26"/>
        <v>-80.828739245638459</v>
      </c>
      <c r="AS50">
        <f t="shared" si="26"/>
        <v>0.46930915396783512</v>
      </c>
      <c r="AT50">
        <f t="shared" si="26"/>
        <v>-0.12501576864544459</v>
      </c>
      <c r="AU50">
        <f t="shared" si="23"/>
        <v>-80.484445860316072</v>
      </c>
      <c r="AW50">
        <v>47</v>
      </c>
      <c r="AX50">
        <f>IF(Z50&gt;0, (R50*SUMPRODUCT(K50:$K$98, X50:$X$98)-K50*$AZ$3)/Z50, 0)</f>
        <v>-13775.74635847458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0.35219428400000002</v>
      </c>
      <c r="Q51" s="4">
        <f t="shared" si="21"/>
        <v>12.5</v>
      </c>
      <c r="R51">
        <f t="shared" si="0"/>
        <v>1000000</v>
      </c>
      <c r="S51">
        <f t="shared" si="1"/>
        <v>-23601.653104498928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-295.64127439972845</v>
      </c>
      <c r="AC51">
        <f t="shared" si="2"/>
        <v>-323.05819163932915</v>
      </c>
      <c r="AE51">
        <f t="shared" si="3"/>
        <v>0</v>
      </c>
      <c r="AF51">
        <f t="shared" si="24"/>
        <v>0</v>
      </c>
      <c r="AG51">
        <f t="shared" si="24"/>
        <v>-0.1710993453556798</v>
      </c>
      <c r="AH51">
        <f t="shared" si="5"/>
        <v>-7558.4410636310304</v>
      </c>
      <c r="AI51">
        <f t="shared" si="25"/>
        <v>-7558.6121629763857</v>
      </c>
      <c r="AJ51">
        <f t="shared" si="7"/>
        <v>27.416917239600707</v>
      </c>
      <c r="AK51">
        <f t="shared" si="22"/>
        <v>-20.694889207980992</v>
      </c>
      <c r="AL51">
        <f t="shared" si="8"/>
        <v>-7551.890134944766</v>
      </c>
      <c r="AN51">
        <f t="shared" si="26"/>
        <v>0</v>
      </c>
      <c r="AO51">
        <f t="shared" si="26"/>
        <v>0</v>
      </c>
      <c r="AP51">
        <f t="shared" si="26"/>
        <v>-1.1653589122315676E-3</v>
      </c>
      <c r="AQ51">
        <f t="shared" si="26"/>
        <v>-51.480598232382839</v>
      </c>
      <c r="AR51">
        <f t="shared" si="26"/>
        <v>-51.481763591295064</v>
      </c>
      <c r="AS51">
        <f t="shared" si="26"/>
        <v>0.18673682698589802</v>
      </c>
      <c r="AT51">
        <f t="shared" si="26"/>
        <v>-0.1409530441278509</v>
      </c>
      <c r="AU51">
        <f t="shared" si="23"/>
        <v>-51.435979808437018</v>
      </c>
      <c r="AW51">
        <v>48</v>
      </c>
      <c r="AX51">
        <f>IF(Z51&gt;0, (R51*SUMPRODUCT(K51:$K$98, X51:$X$98)-K51*$AZ$3)/Z51, 0)</f>
        <v>-23601.653104498928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0.377763185</v>
      </c>
      <c r="Q52" s="4">
        <f t="shared" si="21"/>
        <v>12.5</v>
      </c>
      <c r="R52">
        <f t="shared" si="0"/>
        <v>1000000</v>
      </c>
      <c r="S52">
        <f t="shared" si="1"/>
        <v>-39002.522268672605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-323.05819163932915</v>
      </c>
      <c r="AC52">
        <f t="shared" si="2"/>
        <v>-326.85149021837458</v>
      </c>
      <c r="AE52">
        <f t="shared" si="3"/>
        <v>0</v>
      </c>
      <c r="AF52">
        <f t="shared" si="24"/>
        <v>0</v>
      </c>
      <c r="AG52">
        <f t="shared" si="24"/>
        <v>-0.10475331824914644</v>
      </c>
      <c r="AH52">
        <f t="shared" si="5"/>
        <v>-5170.802692238125</v>
      </c>
      <c r="AI52">
        <f t="shared" si="25"/>
        <v>-5170.9074455563741</v>
      </c>
      <c r="AJ52">
        <f t="shared" si="7"/>
        <v>3.7932985790454268</v>
      </c>
      <c r="AK52">
        <f t="shared" si="22"/>
        <v>-22.614073414753044</v>
      </c>
      <c r="AL52">
        <f t="shared" si="8"/>
        <v>-5189.7282203920813</v>
      </c>
      <c r="AN52">
        <f t="shared" si="26"/>
        <v>0</v>
      </c>
      <c r="AO52">
        <f t="shared" si="26"/>
        <v>0</v>
      </c>
      <c r="AP52">
        <f t="shared" si="26"/>
        <v>-6.3703181138974948E-4</v>
      </c>
      <c r="AQ52">
        <f t="shared" si="26"/>
        <v>-31.444978168052316</v>
      </c>
      <c r="AR52">
        <f t="shared" si="26"/>
        <v>-31.445615199863706</v>
      </c>
      <c r="AS52">
        <f t="shared" si="26"/>
        <v>2.3068022143261899E-2</v>
      </c>
      <c r="AT52">
        <f t="shared" si="26"/>
        <v>-0.13752198394362836</v>
      </c>
      <c r="AU52">
        <f t="shared" si="23"/>
        <v>-31.560069161664071</v>
      </c>
      <c r="AW52">
        <v>49</v>
      </c>
      <c r="AX52">
        <f>IF(Z52&gt;0, (R52*SUMPRODUCT(K52:$K$98, X52:$X$98)-K52*$AZ$3)/Z52, 0)</f>
        <v>-39002.522268672605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0.40377970400000002</v>
      </c>
      <c r="Q53" s="4">
        <f t="shared" si="21"/>
        <v>12.5</v>
      </c>
      <c r="R53">
        <f t="shared" si="0"/>
        <v>1000000</v>
      </c>
      <c r="S53">
        <f t="shared" si="1"/>
        <v>-64266.024473980542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-326.85149021837458</v>
      </c>
      <c r="AC53">
        <f t="shared" si="2"/>
        <v>-315.71852226737565</v>
      </c>
      <c r="AE53">
        <f t="shared" si="3"/>
        <v>0</v>
      </c>
      <c r="AF53">
        <f t="shared" si="24"/>
        <v>0</v>
      </c>
      <c r="AG53">
        <f t="shared" si="24"/>
        <v>-6.140852123099682E-2</v>
      </c>
      <c r="AH53">
        <f t="shared" si="5"/>
        <v>-3383.7811068526521</v>
      </c>
      <c r="AI53">
        <f t="shared" si="25"/>
        <v>-3383.8425153738831</v>
      </c>
      <c r="AJ53">
        <f t="shared" si="7"/>
        <v>-11.132967950998932</v>
      </c>
      <c r="AK53">
        <f t="shared" si="22"/>
        <v>-22.879604315286223</v>
      </c>
      <c r="AL53">
        <f t="shared" si="8"/>
        <v>-3417.8550876401682</v>
      </c>
      <c r="AN53">
        <f t="shared" si="26"/>
        <v>0</v>
      </c>
      <c r="AO53">
        <f t="shared" si="26"/>
        <v>0</v>
      </c>
      <c r="AP53">
        <f t="shared" si="26"/>
        <v>-3.3342944378063843E-4</v>
      </c>
      <c r="AQ53">
        <f t="shared" si="26"/>
        <v>-18.372894017252634</v>
      </c>
      <c r="AR53">
        <f t="shared" si="26"/>
        <v>-18.373227446696415</v>
      </c>
      <c r="AS53">
        <f t="shared" si="26"/>
        <v>-6.0448602850503644E-2</v>
      </c>
      <c r="AT53">
        <f t="shared" si="26"/>
        <v>-0.12422923704790775</v>
      </c>
      <c r="AU53">
        <f t="shared" si="23"/>
        <v>-18.557905286594828</v>
      </c>
      <c r="AW53">
        <v>50</v>
      </c>
      <c r="AX53">
        <f>IF(Z53&gt;0, (R53*SUMPRODUCT(K53:$K$98, X53:$X$98)-K53*$AZ$3)/Z53, 0)</f>
        <v>-64266.024473980542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0.43007572599999999</v>
      </c>
      <c r="Q54" s="4">
        <f t="shared" si="21"/>
        <v>12.5</v>
      </c>
      <c r="R54">
        <f t="shared" si="0"/>
        <v>1000000</v>
      </c>
      <c r="S54">
        <f t="shared" si="1"/>
        <v>-107635.21743611708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-315.71852226737565</v>
      </c>
      <c r="AC54">
        <f t="shared" si="2"/>
        <v>-296.07539296404684</v>
      </c>
      <c r="AE54">
        <f t="shared" si="3"/>
        <v>0</v>
      </c>
      <c r="AF54">
        <f t="shared" si="24"/>
        <v>0</v>
      </c>
      <c r="AG54">
        <f t="shared" si="24"/>
        <v>-3.4384121667679485E-2</v>
      </c>
      <c r="AH54">
        <f t="shared" si="5"/>
        <v>-2112.8251480805893</v>
      </c>
      <c r="AI54">
        <f t="shared" si="25"/>
        <v>-2112.859532202257</v>
      </c>
      <c r="AJ54">
        <f t="shared" si="7"/>
        <v>-19.643129303328806</v>
      </c>
      <c r="AK54">
        <f t="shared" si="22"/>
        <v>-22.100296558716298</v>
      </c>
      <c r="AL54">
        <f t="shared" si="8"/>
        <v>-2154.6029580643021</v>
      </c>
      <c r="AN54">
        <f t="shared" si="26"/>
        <v>0</v>
      </c>
      <c r="AO54">
        <f t="shared" si="26"/>
        <v>0</v>
      </c>
      <c r="AP54">
        <f t="shared" si="26"/>
        <v>-1.6669217789205162E-4</v>
      </c>
      <c r="AQ54">
        <f t="shared" si="26"/>
        <v>-10.242850721695303</v>
      </c>
      <c r="AR54">
        <f t="shared" si="26"/>
        <v>-10.243017413873195</v>
      </c>
      <c r="AS54">
        <f t="shared" si="26"/>
        <v>-9.5228723183145861E-2</v>
      </c>
      <c r="AT54">
        <f t="shared" si="26"/>
        <v>-0.10714092397176117</v>
      </c>
      <c r="AU54">
        <f t="shared" si="23"/>
        <v>-10.445387061028102</v>
      </c>
      <c r="AW54">
        <v>51</v>
      </c>
      <c r="AX54">
        <f>IF(Z54&gt;0, (R54*SUMPRODUCT(K54:$K$98, X54:$X$98)-K54*$AZ$3)/Z54, 0)</f>
        <v>-107635.21743611708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0.45648519999999998</v>
      </c>
      <c r="Q55" s="4">
        <f t="shared" si="21"/>
        <v>12.5</v>
      </c>
      <c r="R55">
        <f t="shared" si="0"/>
        <v>1000000</v>
      </c>
      <c r="S55">
        <f t="shared" si="1"/>
        <v>-185598.0602738318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-296.07539296404684</v>
      </c>
      <c r="AC55">
        <f t="shared" si="2"/>
        <v>-272.37536572093722</v>
      </c>
      <c r="AE55">
        <f t="shared" si="3"/>
        <v>0</v>
      </c>
      <c r="AF55">
        <f t="shared" si="24"/>
        <v>0</v>
      </c>
      <c r="AG55">
        <f t="shared" si="24"/>
        <v>-1.8344437794707687E-2</v>
      </c>
      <c r="AH55">
        <f t="shared" si="5"/>
        <v>-1255.6674125036002</v>
      </c>
      <c r="AI55">
        <f t="shared" si="25"/>
        <v>-1255.6857569413949</v>
      </c>
      <c r="AJ55">
        <f t="shared" si="7"/>
        <v>-23.700027243109616</v>
      </c>
      <c r="AK55">
        <f t="shared" si="22"/>
        <v>-20.72527750748328</v>
      </c>
      <c r="AL55">
        <f t="shared" si="8"/>
        <v>-1300.1110616919877</v>
      </c>
      <c r="AN55">
        <f t="shared" si="26"/>
        <v>0</v>
      </c>
      <c r="AO55">
        <f t="shared" si="26"/>
        <v>0</v>
      </c>
      <c r="AP55">
        <f t="shared" si="26"/>
        <v>-7.9404235669323507E-5</v>
      </c>
      <c r="AQ55">
        <f t="shared" si="26"/>
        <v>-5.435179440249196</v>
      </c>
      <c r="AR55">
        <f t="shared" si="26"/>
        <v>-5.4352588444848653</v>
      </c>
      <c r="AS55">
        <f t="shared" si="26"/>
        <v>-0.10258600288770806</v>
      </c>
      <c r="AT55">
        <f t="shared" si="26"/>
        <v>-8.9709744061554408E-2</v>
      </c>
      <c r="AU55">
        <f t="shared" si="23"/>
        <v>-5.6275545914341283</v>
      </c>
      <c r="AW55">
        <v>52</v>
      </c>
      <c r="AX55">
        <f>IF(Z55&gt;0, (R55*SUMPRODUCT(K55:$K$98, X55:$X$98)-K55*$AZ$3)/Z55, 0)</f>
        <v>-185598.0602738318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0.483034941</v>
      </c>
      <c r="Q56" s="4">
        <f t="shared" si="21"/>
        <v>12.5</v>
      </c>
      <c r="R56">
        <f t="shared" si="0"/>
        <v>1000000</v>
      </c>
      <c r="S56">
        <f t="shared" si="1"/>
        <v>-332667.60371459863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-272.37536572093722</v>
      </c>
      <c r="AC56">
        <f t="shared" si="2"/>
        <v>-247.50440412118212</v>
      </c>
      <c r="AE56">
        <f t="shared" si="3"/>
        <v>0</v>
      </c>
      <c r="AF56">
        <f t="shared" si="24"/>
        <v>0</v>
      </c>
      <c r="AG56">
        <f t="shared" si="24"/>
        <v>-9.2999889889158124E-3</v>
      </c>
      <c r="AH56">
        <f t="shared" si="5"/>
        <v>-708.88035422758389</v>
      </c>
      <c r="AI56">
        <f t="shared" si="25"/>
        <v>-708.88965421657281</v>
      </c>
      <c r="AJ56">
        <f t="shared" si="7"/>
        <v>-24.870961599755105</v>
      </c>
      <c r="AK56">
        <f t="shared" si="22"/>
        <v>-19.066275600465609</v>
      </c>
      <c r="AL56">
        <f t="shared" si="8"/>
        <v>-752.8268914167935</v>
      </c>
      <c r="AN56">
        <f t="shared" si="26"/>
        <v>0</v>
      </c>
      <c r="AO56">
        <f t="shared" si="26"/>
        <v>0</v>
      </c>
      <c r="AP56">
        <f t="shared" si="26"/>
        <v>-3.5942118768704014E-5</v>
      </c>
      <c r="AQ56">
        <f t="shared" si="26"/>
        <v>-2.7396443065486986</v>
      </c>
      <c r="AR56">
        <f t="shared" si="26"/>
        <v>-2.7396802486674674</v>
      </c>
      <c r="AS56">
        <f t="shared" si="26"/>
        <v>-9.6120012268367958E-2</v>
      </c>
      <c r="AT56">
        <f t="shared" si="26"/>
        <v>-7.3686360588763253E-2</v>
      </c>
      <c r="AU56">
        <f t="shared" si="23"/>
        <v>-2.9094866215245982</v>
      </c>
      <c r="AW56">
        <v>53</v>
      </c>
      <c r="AX56">
        <f>IF(Z56&gt;0, (R56*SUMPRODUCT(K56:$K$98, X56:$X$98)-K56*$AZ$3)/Z56, 0)</f>
        <v>-332667.60371459863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0.509773425</v>
      </c>
      <c r="Q57" s="4">
        <f t="shared" si="21"/>
        <v>12.5</v>
      </c>
      <c r="R57">
        <f t="shared" si="0"/>
        <v>1000000</v>
      </c>
      <c r="S57">
        <f t="shared" si="1"/>
        <v>-624663.85938933992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-247.50440412118212</v>
      </c>
      <c r="AC57">
        <f t="shared" si="2"/>
        <v>-223.18499392772691</v>
      </c>
      <c r="AE57">
        <f t="shared" si="3"/>
        <v>0</v>
      </c>
      <c r="AF57">
        <f t="shared" si="24"/>
        <v>0</v>
      </c>
      <c r="AG57">
        <f t="shared" si="24"/>
        <v>-4.466101859684754E-3</v>
      </c>
      <c r="AH57">
        <f t="shared" si="5"/>
        <v>-379.27097914735208</v>
      </c>
      <c r="AI57">
        <f t="shared" si="25"/>
        <v>-379.27544524921177</v>
      </c>
      <c r="AJ57">
        <f t="shared" si="7"/>
        <v>-24.319410193455212</v>
      </c>
      <c r="AK57">
        <f t="shared" si="22"/>
        <v>-17.325308288482749</v>
      </c>
      <c r="AL57">
        <f t="shared" si="8"/>
        <v>-420.92016373114973</v>
      </c>
      <c r="AN57">
        <f t="shared" si="26"/>
        <v>0</v>
      </c>
      <c r="AO57">
        <f t="shared" si="26"/>
        <v>0</v>
      </c>
      <c r="AP57">
        <f t="shared" si="26"/>
        <v>-1.5411036245123167E-5</v>
      </c>
      <c r="AQ57">
        <f t="shared" si="26"/>
        <v>-1.3087383561770733</v>
      </c>
      <c r="AR57">
        <f t="shared" si="26"/>
        <v>-1.3087537672133185</v>
      </c>
      <c r="AS57">
        <f t="shared" si="26"/>
        <v>-8.3918218555322194E-2</v>
      </c>
      <c r="AT57">
        <f t="shared" si="26"/>
        <v>-5.9783892616051319E-2</v>
      </c>
      <c r="AU57">
        <f t="shared" si="23"/>
        <v>-1.4524558783846919</v>
      </c>
      <c r="AW57">
        <v>54</v>
      </c>
      <c r="AX57">
        <f>IF(Z57&gt;0, (R57*SUMPRODUCT(K57:$K$98, X57:$X$98)-K57*$AZ$3)/Z57, 0)</f>
        <v>-624663.85938933992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0.53654903799999998</v>
      </c>
      <c r="Q58" s="4">
        <f t="shared" si="21"/>
        <v>12.5</v>
      </c>
      <c r="R58">
        <f t="shared" si="0"/>
        <v>1000000</v>
      </c>
      <c r="S58">
        <f t="shared" si="1"/>
        <v>-1236532.1861749331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-223.18499392772691</v>
      </c>
      <c r="AC58">
        <f t="shared" si="2"/>
        <v>-200.3338621946148</v>
      </c>
      <c r="AE58">
        <f t="shared" si="3"/>
        <v>0</v>
      </c>
      <c r="AF58">
        <f t="shared" si="24"/>
        <v>0</v>
      </c>
      <c r="AG58">
        <f t="shared" si="24"/>
        <v>-2.0251581846640406E-3</v>
      </c>
      <c r="AH58">
        <f t="shared" si="5"/>
        <v>-191.70261251390926</v>
      </c>
      <c r="AI58">
        <f t="shared" si="25"/>
        <v>-191.70463767209392</v>
      </c>
      <c r="AJ58">
        <f t="shared" si="7"/>
        <v>-22.851131733112112</v>
      </c>
      <c r="AK58">
        <f t="shared" si="22"/>
        <v>-15.622949574940884</v>
      </c>
      <c r="AL58">
        <f t="shared" si="8"/>
        <v>-230.17871898014693</v>
      </c>
      <c r="AN58">
        <f t="shared" si="26"/>
        <v>0</v>
      </c>
      <c r="AO58">
        <f t="shared" si="26"/>
        <v>0</v>
      </c>
      <c r="AP58">
        <f t="shared" si="26"/>
        <v>-6.2394189381856838E-6</v>
      </c>
      <c r="AQ58">
        <f t="shared" si="26"/>
        <v>-0.59062690513599758</v>
      </c>
      <c r="AR58">
        <f t="shared" si="26"/>
        <v>-0.59063314455493576</v>
      </c>
      <c r="AS58">
        <f t="shared" si="26"/>
        <v>-7.0403282654292118E-2</v>
      </c>
      <c r="AT58">
        <f t="shared" si="26"/>
        <v>-4.8133586890338184E-2</v>
      </c>
      <c r="AU58">
        <f t="shared" si="23"/>
        <v>-0.70917001409956604</v>
      </c>
      <c r="AW58">
        <v>55</v>
      </c>
      <c r="AX58">
        <f>IF(Z58&gt;0, (R58*SUMPRODUCT(K58:$K$98, X58:$X$98)-K58*$AZ$3)/Z58, 0)</f>
        <v>-1236532.1861749331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0.56320604299999999</v>
      </c>
      <c r="Q59" s="4">
        <f t="shared" si="21"/>
        <v>12.5</v>
      </c>
      <c r="R59">
        <f t="shared" si="0"/>
        <v>1000000</v>
      </c>
      <c r="S59">
        <f t="shared" si="1"/>
        <v>-2593832.1727591041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-200.3338621946148</v>
      </c>
      <c r="AC59">
        <f t="shared" si="2"/>
        <v>-179.35317652002831</v>
      </c>
      <c r="AE59">
        <f t="shared" si="3"/>
        <v>0</v>
      </c>
      <c r="AF59">
        <f t="shared" si="24"/>
        <v>0</v>
      </c>
      <c r="AG59">
        <f t="shared" si="24"/>
        <v>-8.6432527518370264E-4</v>
      </c>
      <c r="AH59">
        <f t="shared" si="5"/>
        <v>-91.246506210695799</v>
      </c>
      <c r="AI59">
        <f t="shared" si="25"/>
        <v>-91.247370535970987</v>
      </c>
      <c r="AJ59">
        <f t="shared" si="7"/>
        <v>-20.980685674586482</v>
      </c>
      <c r="AK59">
        <f t="shared" si="22"/>
        <v>-14.023370353623037</v>
      </c>
      <c r="AL59">
        <f t="shared" si="8"/>
        <v>-126.25142656418051</v>
      </c>
      <c r="AN59">
        <f t="shared" si="26"/>
        <v>0</v>
      </c>
      <c r="AO59">
        <f t="shared" si="26"/>
        <v>0</v>
      </c>
      <c r="AP59">
        <f t="shared" si="26"/>
        <v>-2.3776306232223272E-6</v>
      </c>
      <c r="AQ59">
        <f t="shared" si="26"/>
        <v>-0.25100560362820146</v>
      </c>
      <c r="AR59">
        <f t="shared" si="26"/>
        <v>-0.25100798125882468</v>
      </c>
      <c r="AS59">
        <f t="shared" si="26"/>
        <v>-5.7714754142179234E-2</v>
      </c>
      <c r="AT59">
        <f t="shared" si="26"/>
        <v>-3.8576211700480117E-2</v>
      </c>
      <c r="AU59">
        <f t="shared" si="23"/>
        <v>-0.34729894710148401</v>
      </c>
      <c r="AW59">
        <v>56</v>
      </c>
      <c r="AX59">
        <f>IF(Z59&gt;0, (R59*SUMPRODUCT(K59:$K$98, X59:$X$98)-K59*$AZ$3)/Z59, 0)</f>
        <v>-2593832.1727591041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0.59415461300000005</v>
      </c>
      <c r="Q60" s="4">
        <f t="shared" si="21"/>
        <v>12.5</v>
      </c>
      <c r="R60">
        <f t="shared" si="0"/>
        <v>1000000</v>
      </c>
      <c r="S60">
        <f t="shared" si="1"/>
        <v>-5858145.3921638243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-179.35317652002831</v>
      </c>
      <c r="AC60">
        <f t="shared" si="2"/>
        <v>-160.34408160604715</v>
      </c>
      <c r="AE60">
        <f t="shared" si="3"/>
        <v>0</v>
      </c>
      <c r="AF60">
        <f t="shared" si="24"/>
        <v>0</v>
      </c>
      <c r="AG60">
        <f t="shared" si="24"/>
        <v>-3.4213917304897422E-4</v>
      </c>
      <c r="AH60">
        <f t="shared" si="5"/>
        <v>-41.083427950631311</v>
      </c>
      <c r="AI60">
        <f t="shared" si="25"/>
        <v>-41.083770089804361</v>
      </c>
      <c r="AJ60">
        <f t="shared" si="7"/>
        <v>-19.009094913981158</v>
      </c>
      <c r="AK60">
        <f t="shared" si="22"/>
        <v>-12.554722356401983</v>
      </c>
      <c r="AL60">
        <f t="shared" si="8"/>
        <v>-72.647587360187501</v>
      </c>
      <c r="AN60">
        <f t="shared" si="26"/>
        <v>0</v>
      </c>
      <c r="AO60">
        <f t="shared" si="26"/>
        <v>0</v>
      </c>
      <c r="AP60">
        <f t="shared" si="26"/>
        <v>-8.4033403052901169E-7</v>
      </c>
      <c r="AQ60">
        <f t="shared" si="26"/>
        <v>-0.1009057287712579</v>
      </c>
      <c r="AR60">
        <f t="shared" si="26"/>
        <v>-0.10090656910528843</v>
      </c>
      <c r="AS60">
        <f t="shared" si="26"/>
        <v>-4.668857179790923E-2</v>
      </c>
      <c r="AT60">
        <f t="shared" si="26"/>
        <v>-3.0835874027256759E-2</v>
      </c>
      <c r="AU60">
        <f t="shared" si="23"/>
        <v>-0.17843101493045441</v>
      </c>
      <c r="AW60">
        <v>57</v>
      </c>
      <c r="AX60">
        <f>IF(Z60&gt;0, (R60*SUMPRODUCT(K60:$K$98, X60:$X$98)-K60*$AZ$3)/Z60, 0)</f>
        <v>-5858145.3921638243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0.62493506799999998</v>
      </c>
      <c r="Q61" s="4">
        <f t="shared" si="21"/>
        <v>12.5</v>
      </c>
      <c r="R61">
        <f t="shared" si="0"/>
        <v>1000000</v>
      </c>
      <c r="S61">
        <f t="shared" si="1"/>
        <v>-14335970.015117034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-160.34408160604715</v>
      </c>
      <c r="AC61">
        <f t="shared" si="2"/>
        <v>-143.24846901552436</v>
      </c>
      <c r="AE61">
        <f t="shared" si="3"/>
        <v>0</v>
      </c>
      <c r="AF61">
        <f t="shared" si="24"/>
        <v>0</v>
      </c>
      <c r="AG61">
        <f t="shared" si="24"/>
        <v>-1.2490301394365999E-4</v>
      </c>
      <c r="AH61">
        <f t="shared" si="5"/>
        <v>-17.105181389985958</v>
      </c>
      <c r="AI61">
        <f t="shared" si="25"/>
        <v>-17.105306292999902</v>
      </c>
      <c r="AJ61">
        <f t="shared" si="7"/>
        <v>-17.095612590522791</v>
      </c>
      <c r="AK61">
        <f t="shared" si="22"/>
        <v>-11.224085712423301</v>
      </c>
      <c r="AL61">
        <f t="shared" si="8"/>
        <v>-45.425004595945992</v>
      </c>
      <c r="AN61">
        <f t="shared" si="26"/>
        <v>0</v>
      </c>
      <c r="AO61">
        <f t="shared" si="26"/>
        <v>0</v>
      </c>
      <c r="AP61">
        <f t="shared" si="26"/>
        <v>-2.7390757652889245E-7</v>
      </c>
      <c r="AQ61">
        <f t="shared" si="26"/>
        <v>-3.7511014607954432E-2</v>
      </c>
      <c r="AR61">
        <f t="shared" si="26"/>
        <v>-3.7511288515530962E-2</v>
      </c>
      <c r="AS61">
        <f t="shared" si="26"/>
        <v>-3.7490030593329858E-2</v>
      </c>
      <c r="AT61">
        <f t="shared" si="26"/>
        <v>-2.4613994644109918E-2</v>
      </c>
      <c r="AU61">
        <f t="shared" si="23"/>
        <v>-9.9615313752970724E-2</v>
      </c>
      <c r="AW61">
        <v>58</v>
      </c>
      <c r="AX61">
        <f>IF(Z61&gt;0, (R61*SUMPRODUCT(K61:$K$98, X61:$X$98)-K61*$AZ$3)/Z61, 0)</f>
        <v>-14335970.015117034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0.65550924799999999</v>
      </c>
      <c r="Q62" s="4">
        <f t="shared" si="21"/>
        <v>12.5</v>
      </c>
      <c r="R62">
        <f t="shared" si="0"/>
        <v>1000000</v>
      </c>
      <c r="S62">
        <f t="shared" si="1"/>
        <v>-38276479.407991715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-143.24846901552436</v>
      </c>
      <c r="AC62">
        <f t="shared" si="2"/>
        <v>-127.9319458164769</v>
      </c>
      <c r="AE62">
        <f t="shared" si="3"/>
        <v>0</v>
      </c>
      <c r="AF62">
        <f t="shared" si="24"/>
        <v>0</v>
      </c>
      <c r="AG62">
        <f t="shared" si="24"/>
        <v>-4.1778903061081324E-5</v>
      </c>
      <c r="AH62">
        <f t="shared" si="5"/>
        <v>-6.5500064594513656</v>
      </c>
      <c r="AI62">
        <f t="shared" si="25"/>
        <v>-6.5500482383544263</v>
      </c>
      <c r="AJ62">
        <f t="shared" si="7"/>
        <v>-15.316523199047467</v>
      </c>
      <c r="AK62">
        <f t="shared" si="22"/>
        <v>-10.027392831086706</v>
      </c>
      <c r="AL62">
        <f t="shared" si="8"/>
        <v>-31.893964268488602</v>
      </c>
      <c r="AN62">
        <f t="shared" si="26"/>
        <v>0</v>
      </c>
      <c r="AO62">
        <f t="shared" si="26"/>
        <v>0</v>
      </c>
      <c r="AP62">
        <f t="shared" si="26"/>
        <v>-8.1803170760398923E-8</v>
      </c>
      <c r="AQ62">
        <f t="shared" si="26"/>
        <v>-1.2824924965139766E-2</v>
      </c>
      <c r="AR62">
        <f t="shared" si="26"/>
        <v>-1.2825006768310524E-2</v>
      </c>
      <c r="AS62">
        <f t="shared" si="26"/>
        <v>-2.9989781227034037E-2</v>
      </c>
      <c r="AT62">
        <f t="shared" si="26"/>
        <v>-1.9633654020157883E-2</v>
      </c>
      <c r="AU62">
        <f t="shared" si="23"/>
        <v>-6.2448442015502453E-2</v>
      </c>
      <c r="AW62">
        <v>59</v>
      </c>
      <c r="AX62">
        <f>IF(Z62&gt;0, (R62*SUMPRODUCT(K62:$K$98, X62:$X$98)-K62*$AZ$3)/Z62, 0)</f>
        <v>-38276479.407991715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0.68583899100000001</v>
      </c>
      <c r="Q63" s="4">
        <f t="shared" si="21"/>
        <v>12.5</v>
      </c>
      <c r="R63">
        <f t="shared" si="0"/>
        <v>1000000</v>
      </c>
      <c r="S63">
        <f t="shared" si="1"/>
        <v>-112370344.25577302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-127.9319458164769</v>
      </c>
      <c r="AC63">
        <f t="shared" si="2"/>
        <v>-114.23581162210685</v>
      </c>
      <c r="AE63">
        <f t="shared" si="3"/>
        <v>0</v>
      </c>
      <c r="AF63">
        <f t="shared" si="24"/>
        <v>0</v>
      </c>
      <c r="AG63">
        <f t="shared" si="24"/>
        <v>-1.2707513309971682E-5</v>
      </c>
      <c r="AH63">
        <f t="shared" si="5"/>
        <v>-2.2922880576399063</v>
      </c>
      <c r="AI63">
        <f t="shared" si="25"/>
        <v>-2.2923007651532163</v>
      </c>
      <c r="AJ63">
        <f t="shared" si="7"/>
        <v>-13.696134194370046</v>
      </c>
      <c r="AK63">
        <f t="shared" si="22"/>
        <v>-8.9552362071533835</v>
      </c>
      <c r="AL63">
        <f t="shared" si="8"/>
        <v>-24.943671166676644</v>
      </c>
      <c r="AN63">
        <f t="shared" si="26"/>
        <v>0</v>
      </c>
      <c r="AO63">
        <f t="shared" si="26"/>
        <v>0</v>
      </c>
      <c r="AP63">
        <f t="shared" si="26"/>
        <v>-2.2215477640966276E-8</v>
      </c>
      <c r="AQ63">
        <f t="shared" si="26"/>
        <v>-4.00741457820805E-3</v>
      </c>
      <c r="AR63">
        <f t="shared" si="26"/>
        <v>-4.0074367936856915E-3</v>
      </c>
      <c r="AS63">
        <f t="shared" si="26"/>
        <v>-2.3943800454172371E-2</v>
      </c>
      <c r="AT63">
        <f t="shared" si="26"/>
        <v>-1.5655686905594195E-2</v>
      </c>
      <c r="AU63">
        <f t="shared" si="23"/>
        <v>-4.3606924153452256E-2</v>
      </c>
      <c r="AW63">
        <v>60</v>
      </c>
      <c r="AX63">
        <f>IF(Z63&gt;0, (R63*SUMPRODUCT(K63:$K$98, X63:$X$98)-K63*$AZ$3)/Z63, 0)</f>
        <v>-112370344.25577302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0.71588716699999999</v>
      </c>
      <c r="Q64" s="4">
        <f t="shared" si="21"/>
        <v>12.5</v>
      </c>
      <c r="R64">
        <f t="shared" si="0"/>
        <v>1000000</v>
      </c>
      <c r="S64">
        <f t="shared" si="1"/>
        <v>-366031842.47946888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-114.23581162210685</v>
      </c>
      <c r="AC64">
        <f t="shared" si="2"/>
        <v>-101.99967696585007</v>
      </c>
      <c r="AE64">
        <f t="shared" si="3"/>
        <v>0</v>
      </c>
      <c r="AF64">
        <f t="shared" si="24"/>
        <v>0</v>
      </c>
      <c r="AG64">
        <f t="shared" si="24"/>
        <v>-3.4832924737815449E-6</v>
      </c>
      <c r="AH64">
        <f t="shared" si="5"/>
        <v>-0.72777165624723361</v>
      </c>
      <c r="AI64">
        <f t="shared" si="25"/>
        <v>-0.72777513953970741</v>
      </c>
      <c r="AJ64">
        <f t="shared" si="7"/>
        <v>-12.23613465625678</v>
      </c>
      <c r="AK64">
        <f t="shared" si="22"/>
        <v>-7.9965068135474802</v>
      </c>
      <c r="AL64">
        <f t="shared" si="8"/>
        <v>-20.960416609343966</v>
      </c>
      <c r="AN64">
        <f t="shared" si="26"/>
        <v>0</v>
      </c>
      <c r="AO64">
        <f t="shared" si="26"/>
        <v>0</v>
      </c>
      <c r="AP64">
        <f t="shared" si="26"/>
        <v>-5.437095993404842E-9</v>
      </c>
      <c r="AQ64">
        <f t="shared" si="26"/>
        <v>-1.1359839537102279E-3</v>
      </c>
      <c r="AR64">
        <f t="shared" si="26"/>
        <v>-1.1359893908062214E-3</v>
      </c>
      <c r="AS64">
        <f t="shared" si="26"/>
        <v>-1.9099469600975069E-2</v>
      </c>
      <c r="AT64">
        <f t="shared" si="26"/>
        <v>-1.2481804351609045E-2</v>
      </c>
      <c r="AU64">
        <f t="shared" si="23"/>
        <v>-3.2717263343390333E-2</v>
      </c>
      <c r="AW64">
        <v>61</v>
      </c>
      <c r="AX64">
        <f>IF(Z64&gt;0, (R64*SUMPRODUCT(K64:$K$98, X64:$X$98)-K64*$AZ$3)/Z64, 0)</f>
        <v>-366031842.47946888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0.74578270000000002</v>
      </c>
      <c r="Q65" s="4">
        <f t="shared" si="21"/>
        <v>12.5</v>
      </c>
      <c r="R65">
        <f t="shared" si="0"/>
        <v>1000000</v>
      </c>
      <c r="S65">
        <f t="shared" si="1"/>
        <v>-1338224778.5409102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-101.99967696585007</v>
      </c>
      <c r="AC65">
        <f t="shared" si="2"/>
        <v>-91.072114672272534</v>
      </c>
      <c r="AE65">
        <f t="shared" si="3"/>
        <v>0</v>
      </c>
      <c r="AF65">
        <f t="shared" si="24"/>
        <v>0</v>
      </c>
      <c r="AG65">
        <f t="shared" si="24"/>
        <v>-8.5068028305724959E-7</v>
      </c>
      <c r="AH65">
        <f t="shared" si="5"/>
        <v>-0.20782234127891838</v>
      </c>
      <c r="AI65">
        <f t="shared" si="25"/>
        <v>-0.20782319195920143</v>
      </c>
      <c r="AJ65">
        <f t="shared" si="7"/>
        <v>-10.927562293577537</v>
      </c>
      <c r="AK65">
        <f t="shared" si="22"/>
        <v>-7.1399773876095054</v>
      </c>
      <c r="AL65">
        <f t="shared" si="8"/>
        <v>-18.275362873146243</v>
      </c>
      <c r="AN65">
        <f t="shared" si="26"/>
        <v>0</v>
      </c>
      <c r="AO65">
        <f t="shared" si="26"/>
        <v>0</v>
      </c>
      <c r="AP65">
        <f t="shared" si="26"/>
        <v>-1.1855650922769179E-9</v>
      </c>
      <c r="AQ65">
        <f t="shared" si="26"/>
        <v>-2.8963515215147463E-4</v>
      </c>
      <c r="AR65">
        <f t="shared" si="26"/>
        <v>-2.8963633771656691E-4</v>
      </c>
      <c r="AS65">
        <f t="shared" si="26"/>
        <v>-1.5229383655616179E-2</v>
      </c>
      <c r="AT65">
        <f t="shared" si="26"/>
        <v>-9.9507513210185614E-3</v>
      </c>
      <c r="AU65">
        <f t="shared" si="23"/>
        <v>-2.5469771314351304E-2</v>
      </c>
      <c r="AW65">
        <v>62</v>
      </c>
      <c r="AX65">
        <f>IF(Z65&gt;0, (R65*SUMPRODUCT(K65:$K$98, X65:$X$98)-K65*$AZ$3)/Z65, 0)</f>
        <v>-1338224778.5409102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0.77567720100000004</v>
      </c>
      <c r="Q66" s="4">
        <f t="shared" si="21"/>
        <v>12.5</v>
      </c>
      <c r="R66">
        <f t="shared" si="0"/>
        <v>1000000</v>
      </c>
      <c r="S66">
        <f t="shared" si="1"/>
        <v>-5574988893.9852715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-91.072114672272534</v>
      </c>
      <c r="AC66">
        <f t="shared" si="2"/>
        <v>-81.314637988200374</v>
      </c>
      <c r="AE66">
        <f t="shared" si="3"/>
        <v>0</v>
      </c>
      <c r="AF66">
        <f t="shared" si="24"/>
        <v>0</v>
      </c>
      <c r="AG66">
        <f t="shared" si="24"/>
        <v>-1.8232017931894199E-7</v>
      </c>
      <c r="AH66">
        <f t="shared" si="5"/>
        <v>-5.2788264072618808E-2</v>
      </c>
      <c r="AI66">
        <f t="shared" si="25"/>
        <v>-5.278844639279813E-2</v>
      </c>
      <c r="AJ66">
        <f t="shared" si="7"/>
        <v>-9.7574766840721594</v>
      </c>
      <c r="AK66">
        <f t="shared" si="22"/>
        <v>-6.3750480270590781</v>
      </c>
      <c r="AL66">
        <f t="shared" si="8"/>
        <v>-16.185313157524035</v>
      </c>
      <c r="AN66">
        <f t="shared" si="26"/>
        <v>0</v>
      </c>
      <c r="AO66">
        <f t="shared" si="26"/>
        <v>0</v>
      </c>
      <c r="AP66">
        <f t="shared" si="26"/>
        <v>-2.2686931158346633E-10</v>
      </c>
      <c r="AQ66">
        <f t="shared" si="26"/>
        <v>-6.5686843741476162E-5</v>
      </c>
      <c r="AR66">
        <f t="shared" si="26"/>
        <v>-6.5687070610787748E-5</v>
      </c>
      <c r="AS66">
        <f t="shared" si="26"/>
        <v>-1.2141673107038169E-2</v>
      </c>
      <c r="AT66">
        <f t="shared" si="26"/>
        <v>-7.9327629152905615E-3</v>
      </c>
      <c r="AU66">
        <f t="shared" si="23"/>
        <v>-2.0140123092939517E-2</v>
      </c>
      <c r="AW66">
        <v>63</v>
      </c>
      <c r="AX66">
        <f>IF(Z66&gt;0, (R66*SUMPRODUCT(K66:$K$98, X66:$X$98)-K66*$AZ$3)/Z66, 0)</f>
        <v>-5574988893.9852715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0.80557273399999996</v>
      </c>
      <c r="Q67" s="4">
        <f t="shared" si="21"/>
        <v>12.5</v>
      </c>
      <c r="R67">
        <f t="shared" ref="R67:R69" si="27">$C$6</f>
        <v>1000000</v>
      </c>
      <c r="S67">
        <f t="shared" ref="S67:S69" si="28">AX67</f>
        <v>-26989895091.670074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-81.314637988200374</v>
      </c>
      <c r="AC67">
        <f t="shared" ref="AC67:AC69" si="29">S67*Z67</f>
        <v>-72.602412318593821</v>
      </c>
      <c r="AE67">
        <f t="shared" ref="AE67:AE69" si="30">$Z67*O67</f>
        <v>0</v>
      </c>
      <c r="AF67">
        <f t="shared" si="24"/>
        <v>0</v>
      </c>
      <c r="AG67">
        <f t="shared" si="24"/>
        <v>-3.3624812208422215E-8</v>
      </c>
      <c r="AH67">
        <f t="shared" ref="AH67:AH69" si="31">-X67*R67</f>
        <v>-1.1749773225386428E-2</v>
      </c>
      <c r="AI67">
        <f t="shared" ref="AI67:AI69" si="32">SUM(AE67:AH67)</f>
        <v>-1.1749806850198637E-2</v>
      </c>
      <c r="AJ67">
        <f t="shared" ref="AJ67:AJ69" si="33">AB67-AC67</f>
        <v>-8.7122256696065534</v>
      </c>
      <c r="AK67">
        <f t="shared" si="22"/>
        <v>-5.6920246591740264</v>
      </c>
      <c r="AL67">
        <f t="shared" ref="AL67:AL69" si="34">SUM(AI67:AK67)</f>
        <v>-14.416000135630778</v>
      </c>
      <c r="AN67">
        <f t="shared" si="26"/>
        <v>0</v>
      </c>
      <c r="AO67">
        <f t="shared" si="26"/>
        <v>0</v>
      </c>
      <c r="AP67">
        <f t="shared" si="26"/>
        <v>-3.7357934709500739E-11</v>
      </c>
      <c r="AQ67">
        <f t="shared" si="26"/>
        <v>-1.3054266542356487E-5</v>
      </c>
      <c r="AR67">
        <f t="shared" si="26"/>
        <v>-1.3054303900291197E-5</v>
      </c>
      <c r="AS67">
        <f t="shared" si="26"/>
        <v>-9.6794817982083867E-3</v>
      </c>
      <c r="AT67">
        <f t="shared" si="26"/>
        <v>-6.3239694623195434E-3</v>
      </c>
      <c r="AU67">
        <f t="shared" si="23"/>
        <v>-1.601650556442822E-2</v>
      </c>
      <c r="AW67">
        <v>64</v>
      </c>
      <c r="AX67">
        <f>IF(Z67&gt;0, (R67*SUMPRODUCT(K67:$K$98, X67:$X$98)-K67*$AZ$3)/Z67, 0)</f>
        <v>-26989895091.670074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0.83546826699999999</v>
      </c>
      <c r="Q68" s="4">
        <f t="shared" si="21"/>
        <v>12.5</v>
      </c>
      <c r="R68">
        <f t="shared" si="27"/>
        <v>1000000</v>
      </c>
      <c r="S68">
        <f t="shared" si="28"/>
        <v>-155942888746.74216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-72.602412318593821</v>
      </c>
      <c r="AC68">
        <f t="shared" si="29"/>
        <v>-64.823593804601188</v>
      </c>
      <c r="AE68">
        <f t="shared" si="30"/>
        <v>0</v>
      </c>
      <c r="AF68">
        <f t="shared" si="24"/>
        <v>0</v>
      </c>
      <c r="AG68">
        <f t="shared" si="24"/>
        <v>-5.1961005023670431E-9</v>
      </c>
      <c r="AH68">
        <f t="shared" si="31"/>
        <v>-2.2473970867176764E-3</v>
      </c>
      <c r="AI68">
        <f t="shared" si="32"/>
        <v>-2.2474022828181789E-3</v>
      </c>
      <c r="AJ68">
        <f t="shared" si="33"/>
        <v>-7.7788185139926327</v>
      </c>
      <c r="AK68">
        <f t="shared" si="22"/>
        <v>-5.0821688623015682</v>
      </c>
      <c r="AL68">
        <f t="shared" si="34"/>
        <v>-12.86323477857702</v>
      </c>
      <c r="AN68">
        <f t="shared" si="26"/>
        <v>0</v>
      </c>
      <c r="AO68">
        <f t="shared" si="26"/>
        <v>0</v>
      </c>
      <c r="AP68">
        <f t="shared" si="26"/>
        <v>-5.1544521356785723E-12</v>
      </c>
      <c r="AQ68">
        <f t="shared" si="26"/>
        <v>-2.2293834978889805E-6</v>
      </c>
      <c r="AR68">
        <f t="shared" si="26"/>
        <v>-2.2293886523411164E-6</v>
      </c>
      <c r="AS68">
        <f t="shared" si="26"/>
        <v>-7.7164688566435788E-3</v>
      </c>
      <c r="AT68">
        <f t="shared" si="26"/>
        <v>-5.0414336932544249E-3</v>
      </c>
      <c r="AU68">
        <f t="shared" si="23"/>
        <v>-1.2760131938550346E-2</v>
      </c>
      <c r="AW68">
        <v>65</v>
      </c>
      <c r="AX68">
        <f>IF(Z68&gt;0, (R68*SUMPRODUCT(K68:$K$98, X68:$X$98)-K68*$AZ$3)/Z68, 0)</f>
        <v>-155942888746.74216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1000000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-64.823593804601188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-4.1568804018936344E-4</v>
      </c>
      <c r="AI69">
        <f t="shared" si="32"/>
        <v>-4.1568804018936344E-4</v>
      </c>
      <c r="AJ69">
        <f t="shared" si="33"/>
        <v>-64.823593804601188</v>
      </c>
      <c r="AK69">
        <f t="shared" si="22"/>
        <v>-4.5376515663220838</v>
      </c>
      <c r="AL69">
        <f t="shared" si="34"/>
        <v>-69.361661058963463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-3.6817515254846939E-7</v>
      </c>
      <c r="AR69">
        <f t="shared" si="26"/>
        <v>-3.6817515254846939E-7</v>
      </c>
      <c r="AS69">
        <f t="shared" si="26"/>
        <v>-5.7414296853180787E-2</v>
      </c>
      <c r="AT69">
        <f t="shared" si="26"/>
        <v>-4.0190007797226554E-3</v>
      </c>
      <c r="AU69">
        <f t="shared" si="23"/>
        <v>-6.1433665808055996E-2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80684.56314494861</v>
      </c>
      <c r="AO71" s="8">
        <f t="shared" si="47"/>
        <v>-8068.4563144948615</v>
      </c>
      <c r="AP71" s="8">
        <f t="shared" si="47"/>
        <v>-230.20536467582113</v>
      </c>
      <c r="AQ71" s="8">
        <f t="shared" si="47"/>
        <v>-65347.37600898456</v>
      </c>
      <c r="AR71" s="8">
        <f t="shared" si="47"/>
        <v>7038.5254567933771</v>
      </c>
      <c r="AS71" s="8">
        <f t="shared" si="47"/>
        <v>-7948.7866566437015</v>
      </c>
      <c r="AT71" s="8">
        <f t="shared" si="47"/>
        <v>3673.2762609867491</v>
      </c>
      <c r="AU71" s="8">
        <f t="shared" si="47"/>
        <v>2763.0150611364315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2" priority="1" operator="lessThan">
      <formula>0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1ACC8-F74F-449D-9171-80A6642EAAF6}">
  <dimension ref="A1:AZ100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61724.626447117764</v>
      </c>
      <c r="K3">
        <v>1</v>
      </c>
      <c r="L3" s="2">
        <v>0</v>
      </c>
      <c r="O3">
        <f>$C$3</f>
        <v>61724.626447117764</v>
      </c>
      <c r="P3">
        <f>O3*C5</f>
        <v>6172.4626447117771</v>
      </c>
      <c r="Q3" s="4">
        <f>B8</f>
        <v>125.8175559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61724.626447117764</v>
      </c>
      <c r="AF3">
        <f t="shared" ref="AF3:AG34" si="4">-$Z3*P3</f>
        <v>-6172.4626447117771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55426.346246505986</v>
      </c>
      <c r="AJ3">
        <f t="shared" ref="AJ3:AJ66" si="7">AB3-AC3</f>
        <v>0</v>
      </c>
      <c r="AL3">
        <f t="shared" ref="AL3:AL66" si="8">SUM(AI3:AK3)</f>
        <v>55426.346246505986</v>
      </c>
      <c r="AN3">
        <f t="shared" ref="AN3:AU34" si="9">AE3*$K3</f>
        <v>61724.626447117764</v>
      </c>
      <c r="AO3">
        <f t="shared" si="9"/>
        <v>-6172.4626447117771</v>
      </c>
      <c r="AP3">
        <f t="shared" si="9"/>
        <v>-125.8175559</v>
      </c>
      <c r="AQ3">
        <f t="shared" si="9"/>
        <v>0</v>
      </c>
      <c r="AR3">
        <f t="shared" si="9"/>
        <v>55426.346246505986</v>
      </c>
      <c r="AS3">
        <f t="shared" si="9"/>
        <v>0</v>
      </c>
      <c r="AT3">
        <f t="shared" si="9"/>
        <v>0</v>
      </c>
      <c r="AU3">
        <f t="shared" si="9"/>
        <v>55426.346246505986</v>
      </c>
      <c r="AW3">
        <v>0</v>
      </c>
      <c r="AX3">
        <f>IF(Z3&gt;0, (R3*SUMPRODUCT(K3:$K$98, X3:$X$98)-K3*$AZ$3)/Z3, 0)</f>
        <v>0</v>
      </c>
      <c r="AZ3">
        <f>C6*SUMPRODUCT(X4:X98, K4:K98)/1</f>
        <v>52502.138246209804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2.4668070000000001E-3</v>
      </c>
      <c r="R4">
        <f t="shared" si="0"/>
        <v>2000000</v>
      </c>
      <c r="S4">
        <f t="shared" si="1"/>
        <v>3566.1524799397293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3521.6939452397492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-4933.6140000000005</v>
      </c>
      <c r="AI4">
        <f t="shared" si="6"/>
        <v>-4933.6140000000005</v>
      </c>
      <c r="AJ4">
        <f t="shared" si="7"/>
        <v>-3521.6939452397492</v>
      </c>
      <c r="AK4">
        <f>G4*SUM(AB4, AE4:AF4)</f>
        <v>0</v>
      </c>
      <c r="AL4">
        <f t="shared" si="8"/>
        <v>-8455.3079452397506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-4602.6812202630845</v>
      </c>
      <c r="AR4">
        <f t="shared" si="9"/>
        <v>-4602.6812202630845</v>
      </c>
      <c r="AS4">
        <f t="shared" si="9"/>
        <v>-3285.4687426436694</v>
      </c>
      <c r="AT4">
        <f t="shared" si="9"/>
        <v>0</v>
      </c>
      <c r="AU4">
        <f t="shared" si="9"/>
        <v>-7888.1499629067548</v>
      </c>
      <c r="AW4">
        <v>1</v>
      </c>
      <c r="AX4">
        <f>IF(Z4&gt;0, (R4*SUMPRODUCT(K4:$K$98, X4:$X$98)-K4*$AZ$3)/Z4, 0)</f>
        <v>3566.1524799397293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2.4706089999999999E-3</v>
      </c>
      <c r="Q5" s="4">
        <f t="shared" ref="Q5:Q68" si="21">$C$8</f>
        <v>12.5</v>
      </c>
      <c r="R5">
        <f t="shared" si="0"/>
        <v>2000000</v>
      </c>
      <c r="S5">
        <f t="shared" si="1"/>
        <v>3080.8060396624569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3521.6939452397492</v>
      </c>
      <c r="AC5">
        <f t="shared" si="2"/>
        <v>3004.4576666707726</v>
      </c>
      <c r="AE5">
        <f t="shared" si="3"/>
        <v>0</v>
      </c>
      <c r="AF5">
        <f t="shared" si="4"/>
        <v>0</v>
      </c>
      <c r="AG5">
        <f t="shared" si="4"/>
        <v>-12.190225658444692</v>
      </c>
      <c r="AH5">
        <f t="shared" si="5"/>
        <v>-4879.6167888490736</v>
      </c>
      <c r="AI5">
        <f t="shared" si="6"/>
        <v>-4891.807014507518</v>
      </c>
      <c r="AJ5">
        <f t="shared" si="7"/>
        <v>517.23627856897656</v>
      </c>
      <c r="AK5">
        <f>G5*SUM(AB5, AE5:AF5)</f>
        <v>144.38945175482971</v>
      </c>
      <c r="AL5">
        <f t="shared" si="8"/>
        <v>-4230.1812841837118</v>
      </c>
      <c r="AN5">
        <f t="shared" si="9"/>
        <v>0</v>
      </c>
      <c r="AO5">
        <f t="shared" si="9"/>
        <v>0</v>
      </c>
      <c r="AP5">
        <f t="shared" si="9"/>
        <v>-10.423959697771215</v>
      </c>
      <c r="AQ5">
        <f t="shared" si="9"/>
        <v>-4172.5994393134324</v>
      </c>
      <c r="AR5">
        <f t="shared" si="9"/>
        <v>-4183.0233990112029</v>
      </c>
      <c r="AS5">
        <f t="shared" si="9"/>
        <v>442.29288883533911</v>
      </c>
      <c r="AT5">
        <f t="shared" si="9"/>
        <v>123.46857786286934</v>
      </c>
      <c r="AU5">
        <f t="shared" si="9"/>
        <v>-3617.2619323129948</v>
      </c>
      <c r="AW5">
        <v>2</v>
      </c>
      <c r="AX5">
        <f>IF(Z5&gt;0, (R5*SUMPRODUCT(K5:$K$98, X5:$X$98)-K5*$AZ$3)/Z5, 0)</f>
        <v>3080.8060396624569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2.4744120000000001E-3</v>
      </c>
      <c r="Q6" s="4">
        <f t="shared" si="21"/>
        <v>12.5</v>
      </c>
      <c r="R6">
        <f t="shared" si="0"/>
        <v>2000000</v>
      </c>
      <c r="S6">
        <f t="shared" si="1"/>
        <v>3349.9530229828297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3004.4576666707726</v>
      </c>
      <c r="AC6">
        <f t="shared" si="2"/>
        <v>3226.1815746567954</v>
      </c>
      <c r="AE6">
        <f t="shared" si="3"/>
        <v>0</v>
      </c>
      <c r="AF6">
        <f t="shared" si="4"/>
        <v>0</v>
      </c>
      <c r="AG6">
        <f t="shared" si="4"/>
        <v>-12.038159761208282</v>
      </c>
      <c r="AH6">
        <f t="shared" si="5"/>
        <v>-4826.1825043141525</v>
      </c>
      <c r="AI6">
        <f t="shared" si="6"/>
        <v>-4838.2206640753611</v>
      </c>
      <c r="AJ6">
        <f t="shared" si="7"/>
        <v>-221.72390798602282</v>
      </c>
      <c r="AK6">
        <f>G6*SUM(AB6, AE6:AF6)</f>
        <v>175.76077350024022</v>
      </c>
      <c r="AL6">
        <f t="shared" si="8"/>
        <v>-4884.1837985611437</v>
      </c>
      <c r="AN6">
        <f t="shared" si="9"/>
        <v>0</v>
      </c>
      <c r="AO6">
        <f t="shared" si="9"/>
        <v>0</v>
      </c>
      <c r="AP6">
        <f t="shared" si="9"/>
        <v>-9.2863571762109345</v>
      </c>
      <c r="AQ6">
        <f t="shared" si="9"/>
        <v>-3722.9655879017009</v>
      </c>
      <c r="AR6">
        <f t="shared" si="9"/>
        <v>-3732.2519450779118</v>
      </c>
      <c r="AS6">
        <f t="shared" si="9"/>
        <v>-171.0400463946718</v>
      </c>
      <c r="AT6">
        <f t="shared" si="9"/>
        <v>135.58362346625952</v>
      </c>
      <c r="AU6">
        <f t="shared" si="9"/>
        <v>-3767.7083680063242</v>
      </c>
      <c r="AW6">
        <v>3</v>
      </c>
      <c r="AX6">
        <f>IF(Z6&gt;0, (R6*SUMPRODUCT(K6:$K$98, X6:$X$98)-K6*$AZ$3)/Z6, 0)</f>
        <v>3349.9530229828297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2.4791650000000002E-3</v>
      </c>
      <c r="Q7" s="4">
        <f t="shared" si="21"/>
        <v>12.5</v>
      </c>
      <c r="R7">
        <f t="shared" si="0"/>
        <v>2000000</v>
      </c>
      <c r="S7">
        <f t="shared" si="1"/>
        <v>3317.3831956768581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3226.1815746567954</v>
      </c>
      <c r="AC7">
        <f t="shared" si="2"/>
        <v>3154.9464869706062</v>
      </c>
      <c r="AE7">
        <f t="shared" si="3"/>
        <v>0</v>
      </c>
      <c r="AF7">
        <f t="shared" si="4"/>
        <v>0</v>
      </c>
      <c r="AG7">
        <f t="shared" si="4"/>
        <v>-11.887933579251802</v>
      </c>
      <c r="AH7">
        <f t="shared" si="5"/>
        <v>-4775.1334951033487</v>
      </c>
      <c r="AI7">
        <f t="shared" si="6"/>
        <v>-4787.0214286826003</v>
      </c>
      <c r="AJ7">
        <f t="shared" si="7"/>
        <v>71.235087686189217</v>
      </c>
      <c r="AK7">
        <f>G7*SUM(AB7, AE7:AF7)</f>
        <v>158.40551531564864</v>
      </c>
      <c r="AL7">
        <f t="shared" si="8"/>
        <v>-4557.3808256807624</v>
      </c>
      <c r="AN7">
        <f t="shared" si="9"/>
        <v>0</v>
      </c>
      <c r="AO7">
        <f t="shared" si="9"/>
        <v>0</v>
      </c>
      <c r="AP7">
        <f t="shared" si="9"/>
        <v>-8.3436185904467877</v>
      </c>
      <c r="AQ7">
        <f t="shared" si="9"/>
        <v>-3351.4565282519857</v>
      </c>
      <c r="AR7">
        <f t="shared" si="9"/>
        <v>-3359.8001468424322</v>
      </c>
      <c r="AS7">
        <f t="shared" si="9"/>
        <v>49.996780176155973</v>
      </c>
      <c r="AT7">
        <f t="shared" si="9"/>
        <v>111.17787575156795</v>
      </c>
      <c r="AU7">
        <f t="shared" si="9"/>
        <v>-3198.6254909147083</v>
      </c>
      <c r="AW7">
        <v>4</v>
      </c>
      <c r="AX7">
        <f>IF(Z7&gt;0, (R7*SUMPRODUCT(K7:$K$98, X7:$X$98)-K7*$AZ$3)/Z7, 0)</f>
        <v>3317.3831956768581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2.4848679999999999E-3</v>
      </c>
      <c r="Q8" s="4">
        <f t="shared" si="21"/>
        <v>12.5</v>
      </c>
      <c r="R8">
        <f t="shared" si="0"/>
        <v>2000000</v>
      </c>
      <c r="S8">
        <f t="shared" si="1"/>
        <v>2402.0997502006089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3154.9464869706062</v>
      </c>
      <c r="AC8">
        <f t="shared" si="2"/>
        <v>2255.9587489627738</v>
      </c>
      <c r="AE8">
        <f t="shared" si="3"/>
        <v>0</v>
      </c>
      <c r="AF8">
        <f t="shared" si="4"/>
        <v>0</v>
      </c>
      <c r="AG8">
        <f t="shared" si="4"/>
        <v>-11.739514297722076</v>
      </c>
      <c r="AH8">
        <f t="shared" si="5"/>
        <v>-4726.3913179533229</v>
      </c>
      <c r="AI8">
        <f t="shared" si="6"/>
        <v>-4738.1308322510449</v>
      </c>
      <c r="AJ8">
        <f t="shared" si="7"/>
        <v>898.98773800783238</v>
      </c>
      <c r="AK8">
        <f>G8*SUM(AB8, AE8:AF8)</f>
        <v>67.200360172473907</v>
      </c>
      <c r="AL8">
        <f t="shared" si="8"/>
        <v>-3771.9427340707384</v>
      </c>
      <c r="AN8">
        <f t="shared" si="9"/>
        <v>0</v>
      </c>
      <c r="AO8">
        <f t="shared" si="9"/>
        <v>0</v>
      </c>
      <c r="AP8">
        <f t="shared" si="9"/>
        <v>-7.6910759018974275</v>
      </c>
      <c r="AQ8">
        <f t="shared" si="9"/>
        <v>-3096.4683415822019</v>
      </c>
      <c r="AR8">
        <f t="shared" si="9"/>
        <v>-3104.1594174840993</v>
      </c>
      <c r="AS8">
        <f t="shared" si="9"/>
        <v>588.96669423835863</v>
      </c>
      <c r="AT8">
        <f t="shared" si="9"/>
        <v>44.025933067914863</v>
      </c>
      <c r="AU8">
        <f t="shared" si="9"/>
        <v>-2471.1667901778255</v>
      </c>
      <c r="AW8">
        <v>5</v>
      </c>
      <c r="AX8">
        <f>IF(Z8&gt;0, (R8*SUMPRODUCT(K8:$K$98, X8:$X$98)-K8*$AZ$3)/Z8, 0)</f>
        <v>2402.0997502006089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2.4943740000000002E-3</v>
      </c>
      <c r="Q9" s="4">
        <f t="shared" si="21"/>
        <v>12.5</v>
      </c>
      <c r="R9">
        <f t="shared" si="0"/>
        <v>2000000</v>
      </c>
      <c r="S9">
        <f t="shared" si="1"/>
        <v>1057.1843186786509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2255.9587489627738</v>
      </c>
      <c r="AC9">
        <f t="shared" si="2"/>
        <v>980.46118939854932</v>
      </c>
      <c r="AE9">
        <f t="shared" si="3"/>
        <v>0</v>
      </c>
      <c r="AF9">
        <f t="shared" si="4"/>
        <v>0</v>
      </c>
      <c r="AG9">
        <f t="shared" si="4"/>
        <v>-11.592836415507989</v>
      </c>
      <c r="AH9">
        <f t="shared" si="5"/>
        <v>-4685.2382778985939</v>
      </c>
      <c r="AI9">
        <f t="shared" si="6"/>
        <v>-4696.8311143141018</v>
      </c>
      <c r="AJ9">
        <f t="shared" si="7"/>
        <v>1275.4975595642245</v>
      </c>
      <c r="AK9">
        <f t="shared" ref="AK9:AK72" si="22">G9*SUM(AB9:AB9, AE9:AF9)</f>
        <v>13.310156618880365</v>
      </c>
      <c r="AL9">
        <f t="shared" si="8"/>
        <v>-3408.0233981309971</v>
      </c>
      <c r="AN9">
        <f t="shared" si="9"/>
        <v>0</v>
      </c>
      <c r="AO9">
        <f t="shared" si="9"/>
        <v>0</v>
      </c>
      <c r="AP9">
        <f t="shared" si="9"/>
        <v>-7.1928977394798119</v>
      </c>
      <c r="AQ9">
        <f t="shared" si="9"/>
        <v>-2907.0055515438198</v>
      </c>
      <c r="AR9">
        <f t="shared" si="9"/>
        <v>-2914.1984492832994</v>
      </c>
      <c r="AS9">
        <f t="shared" si="9"/>
        <v>791.39592624877957</v>
      </c>
      <c r="AT9">
        <f t="shared" si="9"/>
        <v>8.2584271893973451</v>
      </c>
      <c r="AU9">
        <f t="shared" si="9"/>
        <v>-2114.5440958451227</v>
      </c>
      <c r="AW9">
        <v>6</v>
      </c>
      <c r="AX9">
        <f>IF(Z9&gt;0, (R9*SUMPRODUCT(K9:$K$98, X9:$X$98)-K9*$AZ$3)/Z9, 0)</f>
        <v>1057.1843186786509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2.5048309999999999E-3</v>
      </c>
      <c r="Q10" s="4">
        <f t="shared" si="21"/>
        <v>12.5</v>
      </c>
      <c r="R10">
        <f t="shared" si="0"/>
        <v>2000000</v>
      </c>
      <c r="S10">
        <f t="shared" si="1"/>
        <v>-278.0632075389982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980.46118939854932</v>
      </c>
      <c r="AC10">
        <f t="shared" si="2"/>
        <v>-254.65851514128008</v>
      </c>
      <c r="AE10">
        <f t="shared" si="3"/>
        <v>0</v>
      </c>
      <c r="AF10">
        <f t="shared" si="4"/>
        <v>0</v>
      </c>
      <c r="AG10">
        <f t="shared" si="4"/>
        <v>-11.447869955321416</v>
      </c>
      <c r="AH10">
        <f t="shared" si="5"/>
        <v>-4646.0953650389265</v>
      </c>
      <c r="AI10">
        <f t="shared" si="6"/>
        <v>-4657.5432349942475</v>
      </c>
      <c r="AJ10">
        <f t="shared" si="7"/>
        <v>1235.1197045398294</v>
      </c>
      <c r="AK10">
        <f t="shared" si="22"/>
        <v>4.0198908765340526</v>
      </c>
      <c r="AL10">
        <f t="shared" si="8"/>
        <v>-3418.403639577884</v>
      </c>
      <c r="AN10">
        <f t="shared" si="9"/>
        <v>0</v>
      </c>
      <c r="AO10">
        <f t="shared" si="9"/>
        <v>0</v>
      </c>
      <c r="AP10">
        <f t="shared" si="9"/>
        <v>-6.7384041066761542</v>
      </c>
      <c r="AQ10">
        <f t="shared" si="9"/>
        <v>-2734.767970807924</v>
      </c>
      <c r="AR10">
        <f t="shared" si="9"/>
        <v>-2741.5063749146002</v>
      </c>
      <c r="AS10">
        <f t="shared" si="9"/>
        <v>727.0117254816555</v>
      </c>
      <c r="AT10">
        <f t="shared" si="9"/>
        <v>2.3661737333271917</v>
      </c>
      <c r="AU10">
        <f t="shared" si="9"/>
        <v>-2012.1284756996172</v>
      </c>
      <c r="AW10">
        <v>7</v>
      </c>
      <c r="AX10">
        <f>IF(Z10&gt;0, (R10*SUMPRODUCT(K10:$K$98, X10:$X$98)-K10*$AZ$3)/Z10, 0)</f>
        <v>-278.0632075389982</v>
      </c>
    </row>
    <row r="11" spans="1:52" x14ac:dyDescent="0.25">
      <c r="A11" t="s">
        <v>33</v>
      </c>
      <c r="C11" s="12">
        <f>AU100</f>
        <v>2589.2424192735266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2.5162380000000001E-3</v>
      </c>
      <c r="Q11" s="4">
        <f t="shared" si="21"/>
        <v>12.5</v>
      </c>
      <c r="R11">
        <f t="shared" si="0"/>
        <v>2000000</v>
      </c>
      <c r="S11">
        <f t="shared" si="1"/>
        <v>-1604.1120379372273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-254.65851514128008</v>
      </c>
      <c r="AC11">
        <f t="shared" si="2"/>
        <v>-1450.7057591849225</v>
      </c>
      <c r="AE11">
        <f t="shared" si="3"/>
        <v>0</v>
      </c>
      <c r="AF11">
        <f t="shared" si="4"/>
        <v>0</v>
      </c>
      <c r="AG11">
        <f t="shared" si="4"/>
        <v>-11.304585690367563</v>
      </c>
      <c r="AH11">
        <f t="shared" si="5"/>
        <v>-4608.8904641020872</v>
      </c>
      <c r="AI11">
        <f t="shared" si="6"/>
        <v>-4620.1950497924545</v>
      </c>
      <c r="AJ11">
        <f t="shared" si="7"/>
        <v>1196.0472440436424</v>
      </c>
      <c r="AK11">
        <f t="shared" si="22"/>
        <v>-0.61118043633907215</v>
      </c>
      <c r="AL11">
        <f t="shared" si="8"/>
        <v>-3424.7589861851511</v>
      </c>
      <c r="AN11">
        <f t="shared" si="9"/>
        <v>0</v>
      </c>
      <c r="AO11">
        <f t="shared" si="9"/>
        <v>0</v>
      </c>
      <c r="AP11">
        <f t="shared" si="9"/>
        <v>-6.3227524108103559</v>
      </c>
      <c r="AQ11">
        <f t="shared" si="9"/>
        <v>-2577.7922421246053</v>
      </c>
      <c r="AR11">
        <f t="shared" si="9"/>
        <v>-2584.1149945354155</v>
      </c>
      <c r="AS11">
        <f t="shared" si="9"/>
        <v>668.95955348135692</v>
      </c>
      <c r="AT11">
        <f t="shared" si="9"/>
        <v>-0.34183849661962679</v>
      </c>
      <c r="AU11">
        <f t="shared" si="9"/>
        <v>-1915.4972795506783</v>
      </c>
      <c r="AW11">
        <v>8</v>
      </c>
      <c r="AX11">
        <f>IF(Z11&gt;0, (R11*SUMPRODUCT(K11:$K$98, X11:$X$98)-K11*$AZ$3)/Z11, 0)</f>
        <v>-1604.1120379372273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2.529547E-3</v>
      </c>
      <c r="Q12" s="4">
        <f t="shared" si="21"/>
        <v>12.5</v>
      </c>
      <c r="R12">
        <f t="shared" si="0"/>
        <v>2000000</v>
      </c>
      <c r="S12">
        <f t="shared" si="1"/>
        <v>-2876.7536222055373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-1450.7057591849225</v>
      </c>
      <c r="AC12">
        <f t="shared" si="2"/>
        <v>-2569.04324807593</v>
      </c>
      <c r="AE12">
        <f t="shared" si="3"/>
        <v>0</v>
      </c>
      <c r="AF12">
        <f t="shared" si="4"/>
        <v>0</v>
      </c>
      <c r="AG12">
        <f t="shared" si="4"/>
        <v>-11.162944352644574</v>
      </c>
      <c r="AH12">
        <f t="shared" si="5"/>
        <v>-4575.2769310899521</v>
      </c>
      <c r="AI12">
        <f t="shared" si="6"/>
        <v>-4586.4398754425965</v>
      </c>
      <c r="AJ12">
        <f t="shared" si="7"/>
        <v>1118.3374888910075</v>
      </c>
      <c r="AK12">
        <f t="shared" si="22"/>
        <v>-3.3366232461253218</v>
      </c>
      <c r="AL12">
        <f t="shared" si="8"/>
        <v>-3471.4390097977143</v>
      </c>
      <c r="AN12">
        <f t="shared" si="9"/>
        <v>0</v>
      </c>
      <c r="AO12">
        <f t="shared" si="9"/>
        <v>0</v>
      </c>
      <c r="AP12">
        <f t="shared" si="9"/>
        <v>-5.9332235933761694</v>
      </c>
      <c r="AQ12">
        <f t="shared" si="9"/>
        <v>-2431.8083272843264</v>
      </c>
      <c r="AR12">
        <f t="shared" si="9"/>
        <v>-2437.7415508777021</v>
      </c>
      <c r="AS12">
        <f t="shared" si="9"/>
        <v>594.40826405922451</v>
      </c>
      <c r="AT12">
        <f t="shared" si="9"/>
        <v>-1.7734507259662293</v>
      </c>
      <c r="AU12">
        <f t="shared" si="9"/>
        <v>-1845.1067375444441</v>
      </c>
      <c r="AW12">
        <v>9</v>
      </c>
      <c r="AX12">
        <f>IF(Z12&gt;0, (R12*SUMPRODUCT(K12:$K$98, X12:$X$98)-K12*$AZ$3)/Z12, 0)</f>
        <v>-2876.7536222055373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2.543806E-3</v>
      </c>
      <c r="Q13" s="4">
        <f t="shared" si="21"/>
        <v>12.5</v>
      </c>
      <c r="R13">
        <f t="shared" si="0"/>
        <v>2000000</v>
      </c>
      <c r="S13">
        <f t="shared" si="1"/>
        <v>-4106.7787344647495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-2569.04324807593</v>
      </c>
      <c r="AC13">
        <f t="shared" si="2"/>
        <v>-3621.4949975562231</v>
      </c>
      <c r="AE13">
        <f t="shared" si="3"/>
        <v>0</v>
      </c>
      <c r="AF13">
        <f t="shared" si="4"/>
        <v>0</v>
      </c>
      <c r="AG13">
        <f t="shared" si="4"/>
        <v>-11.022918544296205</v>
      </c>
      <c r="AH13">
        <f t="shared" si="5"/>
        <v>-4543.4183715077415</v>
      </c>
      <c r="AI13">
        <f t="shared" si="6"/>
        <v>-4554.4412900520374</v>
      </c>
      <c r="AJ13">
        <f t="shared" si="7"/>
        <v>1052.4517494802931</v>
      </c>
      <c r="AK13">
        <f t="shared" si="22"/>
        <v>-5.1380864961518604</v>
      </c>
      <c r="AL13">
        <f t="shared" si="8"/>
        <v>-3507.1276270678964</v>
      </c>
      <c r="AN13">
        <f t="shared" si="9"/>
        <v>0</v>
      </c>
      <c r="AO13">
        <f t="shared" si="9"/>
        <v>0</v>
      </c>
      <c r="AP13">
        <f t="shared" si="9"/>
        <v>-5.5691999882758889</v>
      </c>
      <c r="AQ13">
        <f t="shared" si="9"/>
        <v>-2295.5087112048454</v>
      </c>
      <c r="AR13">
        <f t="shared" si="9"/>
        <v>-2301.0779111931211</v>
      </c>
      <c r="AS13">
        <f t="shared" si="9"/>
        <v>531.73887181625923</v>
      </c>
      <c r="AT13">
        <f t="shared" si="9"/>
        <v>-2.5959577891407224</v>
      </c>
      <c r="AU13">
        <f t="shared" si="9"/>
        <v>-1771.9349971660026</v>
      </c>
      <c r="AW13">
        <v>10</v>
      </c>
      <c r="AX13">
        <f>IF(Z13&gt;0, (R13*SUMPRODUCT(K13:$K$98, X13:$X$98)-K13*$AZ$3)/Z13, 0)</f>
        <v>-4106.7787344647495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2.5599659999999999E-3</v>
      </c>
      <c r="Q14" s="4">
        <f t="shared" si="21"/>
        <v>12.5</v>
      </c>
      <c r="R14">
        <f t="shared" si="0"/>
        <v>2000000</v>
      </c>
      <c r="S14">
        <f t="shared" si="1"/>
        <v>-3531.3186446323616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-3621.4949975562231</v>
      </c>
      <c r="AC14">
        <f t="shared" si="2"/>
        <v>-3074.9228479010999</v>
      </c>
      <c r="AE14">
        <f t="shared" si="3"/>
        <v>0</v>
      </c>
      <c r="AF14">
        <f t="shared" si="4"/>
        <v>0</v>
      </c>
      <c r="AG14">
        <f t="shared" si="4"/>
        <v>-10.884471062159076</v>
      </c>
      <c r="AH14">
        <f t="shared" si="5"/>
        <v>-4514.9274710668442</v>
      </c>
      <c r="AI14">
        <f t="shared" si="6"/>
        <v>-4525.811942129003</v>
      </c>
      <c r="AJ14">
        <f t="shared" si="7"/>
        <v>-546.57214965512321</v>
      </c>
      <c r="AK14">
        <f t="shared" si="22"/>
        <v>-253.50464982893564</v>
      </c>
      <c r="AL14">
        <f t="shared" si="8"/>
        <v>-5325.8887416130619</v>
      </c>
      <c r="AN14">
        <f t="shared" si="9"/>
        <v>0</v>
      </c>
      <c r="AO14">
        <f t="shared" si="9"/>
        <v>0</v>
      </c>
      <c r="AP14">
        <f t="shared" si="9"/>
        <v>-4.9100455587285206</v>
      </c>
      <c r="AQ14">
        <f t="shared" si="9"/>
        <v>-2036.7089453123817</v>
      </c>
      <c r="AR14">
        <f t="shared" si="9"/>
        <v>-2041.6189908711101</v>
      </c>
      <c r="AS14">
        <f t="shared" si="9"/>
        <v>-246.56174292832313</v>
      </c>
      <c r="AT14">
        <f t="shared" si="9"/>
        <v>-114.35736039916377</v>
      </c>
      <c r="AU14">
        <f t="shared" si="9"/>
        <v>-2402.5380941985968</v>
      </c>
      <c r="AW14">
        <v>11</v>
      </c>
      <c r="AX14">
        <f>IF(Z14&gt;0, (R14*SUMPRODUCT(K14:$K$98, X14:$X$98)-K14*$AZ$3)/Z14, 0)</f>
        <v>-3531.3186446323616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2.5827799999999998E-3</v>
      </c>
      <c r="Q15" s="4">
        <f t="shared" si="21"/>
        <v>12.5</v>
      </c>
      <c r="R15">
        <f t="shared" si="0"/>
        <v>2000000</v>
      </c>
      <c r="S15">
        <f t="shared" si="1"/>
        <v>-2993.784839832635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-3074.9228479010999</v>
      </c>
      <c r="AC15">
        <f t="shared" si="2"/>
        <v>-2574.0595960170904</v>
      </c>
      <c r="AE15">
        <f t="shared" si="3"/>
        <v>0</v>
      </c>
      <c r="AF15">
        <f t="shared" si="4"/>
        <v>0</v>
      </c>
      <c r="AG15">
        <f t="shared" si="4"/>
        <v>-10.747514157367563</v>
      </c>
      <c r="AH15">
        <f t="shared" si="5"/>
        <v>-4497.9510671877142</v>
      </c>
      <c r="AI15">
        <f t="shared" si="6"/>
        <v>-4508.6985813450819</v>
      </c>
      <c r="AJ15">
        <f t="shared" si="7"/>
        <v>-500.86325188400951</v>
      </c>
      <c r="AK15">
        <f t="shared" si="22"/>
        <v>-215.24459935307701</v>
      </c>
      <c r="AL15">
        <f t="shared" si="8"/>
        <v>-5224.8064325821688</v>
      </c>
      <c r="AN15">
        <f t="shared" si="9"/>
        <v>0</v>
      </c>
      <c r="AO15">
        <f t="shared" si="9"/>
        <v>0</v>
      </c>
      <c r="AP15">
        <f t="shared" si="9"/>
        <v>-4.3288067282795204</v>
      </c>
      <c r="AQ15">
        <f t="shared" si="9"/>
        <v>-1811.6524954532638</v>
      </c>
      <c r="AR15">
        <f t="shared" si="9"/>
        <v>-1815.9813021815435</v>
      </c>
      <c r="AS15">
        <f t="shared" si="9"/>
        <v>-201.73411106578277</v>
      </c>
      <c r="AT15">
        <f t="shared" si="9"/>
        <v>-86.694677137661742</v>
      </c>
      <c r="AU15">
        <f t="shared" si="9"/>
        <v>-2104.4100903849881</v>
      </c>
      <c r="AW15">
        <v>12</v>
      </c>
      <c r="AX15">
        <f>IF(Z15&gt;0, (R15*SUMPRODUCT(K15:$K$98, X15:$X$98)-K15*$AZ$3)/Z15, 0)</f>
        <v>-2993.784839832635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2.6093969999999998E-3</v>
      </c>
      <c r="Q16" s="4">
        <f t="shared" si="21"/>
        <v>12.5</v>
      </c>
      <c r="R16">
        <f t="shared" si="0"/>
        <v>2000000</v>
      </c>
      <c r="S16">
        <f t="shared" si="1"/>
        <v>-2497.200965338764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-2574.0595960170904</v>
      </c>
      <c r="AC16">
        <f t="shared" si="2"/>
        <v>-2120.0226296878609</v>
      </c>
      <c r="AE16">
        <f t="shared" si="3"/>
        <v>0</v>
      </c>
      <c r="AF16">
        <f t="shared" si="4"/>
        <v>0</v>
      </c>
      <c r="AG16">
        <f t="shared" si="4"/>
        <v>-10.611994484594195</v>
      </c>
      <c r="AH16">
        <f t="shared" si="5"/>
        <v>-4487.1249919507909</v>
      </c>
      <c r="AI16">
        <f t="shared" si="6"/>
        <v>-4497.736986435385</v>
      </c>
      <c r="AJ16">
        <f t="shared" si="7"/>
        <v>-454.03696632922947</v>
      </c>
      <c r="AK16">
        <f t="shared" si="22"/>
        <v>-180.18417172119635</v>
      </c>
      <c r="AL16">
        <f t="shared" si="8"/>
        <v>-5131.9581244858109</v>
      </c>
      <c r="AN16">
        <f t="shared" si="9"/>
        <v>0</v>
      </c>
      <c r="AO16">
        <f t="shared" si="9"/>
        <v>0</v>
      </c>
      <c r="AP16">
        <f t="shared" si="9"/>
        <v>-3.8162706122378327</v>
      </c>
      <c r="AQ16">
        <f t="shared" si="9"/>
        <v>-1613.6536129074848</v>
      </c>
      <c r="AR16">
        <f t="shared" si="9"/>
        <v>-1617.4698835197225</v>
      </c>
      <c r="AS16">
        <f t="shared" si="9"/>
        <v>-163.28013871353954</v>
      </c>
      <c r="AT16">
        <f t="shared" si="9"/>
        <v>-64.797579788443699</v>
      </c>
      <c r="AU16">
        <f t="shared" si="9"/>
        <v>-1845.5476020217059</v>
      </c>
      <c r="AW16">
        <v>13</v>
      </c>
      <c r="AX16">
        <f>IF(Z16&gt;0, (R16*SUMPRODUCT(K16:$K$98, X16:$X$98)-K16*$AZ$3)/Z16, 0)</f>
        <v>-2497.200965338764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2.6360139999999999E-3</v>
      </c>
      <c r="Q17" s="4">
        <f t="shared" si="21"/>
        <v>12.5</v>
      </c>
      <c r="R17">
        <f t="shared" si="0"/>
        <v>2000000</v>
      </c>
      <c r="S17">
        <f t="shared" si="1"/>
        <v>-2040.8896719669867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-2120.0226296878609</v>
      </c>
      <c r="AC17">
        <f t="shared" si="2"/>
        <v>-1710.7392231467002</v>
      </c>
      <c r="AE17">
        <f t="shared" si="3"/>
        <v>0</v>
      </c>
      <c r="AF17">
        <f t="shared" si="4"/>
        <v>0</v>
      </c>
      <c r="AG17">
        <f t="shared" si="4"/>
        <v>-10.477901173718941</v>
      </c>
      <c r="AH17">
        <f t="shared" si="5"/>
        <v>-4475.738564690093</v>
      </c>
      <c r="AI17">
        <f t="shared" si="6"/>
        <v>-4486.2164658638121</v>
      </c>
      <c r="AJ17">
        <f t="shared" si="7"/>
        <v>-409.28340654116073</v>
      </c>
      <c r="AK17">
        <f t="shared" si="22"/>
        <v>-148.40158407815028</v>
      </c>
      <c r="AL17">
        <f t="shared" si="8"/>
        <v>-5043.9014564831232</v>
      </c>
      <c r="AN17">
        <f t="shared" si="9"/>
        <v>0</v>
      </c>
      <c r="AO17">
        <f t="shared" si="9"/>
        <v>0</v>
      </c>
      <c r="AP17">
        <f t="shared" si="9"/>
        <v>-3.364328717280185</v>
      </c>
      <c r="AQ17">
        <f t="shared" si="9"/>
        <v>-1437.1061088067854</v>
      </c>
      <c r="AR17">
        <f t="shared" si="9"/>
        <v>-1440.4704375240656</v>
      </c>
      <c r="AS17">
        <f t="shared" si="9"/>
        <v>-131.41600548652241</v>
      </c>
      <c r="AT17">
        <f t="shared" si="9"/>
        <v>-47.649973284371363</v>
      </c>
      <c r="AU17">
        <f t="shared" si="9"/>
        <v>-1619.5364162949595</v>
      </c>
      <c r="AW17">
        <v>14</v>
      </c>
      <c r="AX17">
        <f>IF(Z17&gt;0, (R17*SUMPRODUCT(K17:$K$98, X17:$X$98)-K17*$AZ$3)/Z17, 0)</f>
        <v>-2040.8896719669867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2.6635809999999999E-3</v>
      </c>
      <c r="Q18" s="4">
        <f t="shared" si="21"/>
        <v>12.5</v>
      </c>
      <c r="R18">
        <f t="shared" si="0"/>
        <v>2000000</v>
      </c>
      <c r="S18">
        <f t="shared" si="1"/>
        <v>-1621.1018439956963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-1710.7392231467002</v>
      </c>
      <c r="AC18">
        <f t="shared" si="2"/>
        <v>-1341.6515645886138</v>
      </c>
      <c r="AE18">
        <f t="shared" si="3"/>
        <v>0</v>
      </c>
      <c r="AF18">
        <f t="shared" si="4"/>
        <v>0</v>
      </c>
      <c r="AG18">
        <f t="shared" si="4"/>
        <v>-10.345213423495554</v>
      </c>
      <c r="AH18">
        <f t="shared" si="5"/>
        <v>-4465.3981577912746</v>
      </c>
      <c r="AI18">
        <f t="shared" si="6"/>
        <v>-4475.7433712147704</v>
      </c>
      <c r="AJ18">
        <f t="shared" si="7"/>
        <v>-369.08765855808633</v>
      </c>
      <c r="AK18">
        <f t="shared" si="22"/>
        <v>-119.75174562026902</v>
      </c>
      <c r="AL18">
        <f t="shared" si="8"/>
        <v>-4964.5827753931253</v>
      </c>
      <c r="AN18">
        <f t="shared" si="9"/>
        <v>0</v>
      </c>
      <c r="AO18">
        <f t="shared" si="9"/>
        <v>0</v>
      </c>
      <c r="AP18">
        <f t="shared" si="9"/>
        <v>-2.9658252393377502</v>
      </c>
      <c r="AQ18">
        <f t="shared" si="9"/>
        <v>-1280.1660070145529</v>
      </c>
      <c r="AR18">
        <f t="shared" si="9"/>
        <v>-1283.1318322538907</v>
      </c>
      <c r="AS18">
        <f t="shared" si="9"/>
        <v>-105.81217114318112</v>
      </c>
      <c r="AT18">
        <f t="shared" si="9"/>
        <v>-34.331118660995344</v>
      </c>
      <c r="AU18">
        <f t="shared" si="9"/>
        <v>-1423.2751220580669</v>
      </c>
      <c r="AW18">
        <v>15</v>
      </c>
      <c r="AX18">
        <f>IF(Z18&gt;0, (R18*SUMPRODUCT(K18:$K$98, X18:$X$98)-K18*$AZ$3)/Z18, 0)</f>
        <v>-1621.1018439956963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2.696852E-3</v>
      </c>
      <c r="Q19" s="4">
        <f t="shared" si="21"/>
        <v>12.5</v>
      </c>
      <c r="R19">
        <f t="shared" si="0"/>
        <v>2000000</v>
      </c>
      <c r="S19">
        <f t="shared" si="1"/>
        <v>-1235.0183833359363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-1341.6515645886138</v>
      </c>
      <c r="AC19">
        <f t="shared" si="2"/>
        <v>-1009.1445650273872</v>
      </c>
      <c r="AE19">
        <f t="shared" si="3"/>
        <v>0</v>
      </c>
      <c r="AF19">
        <f t="shared" si="4"/>
        <v>0</v>
      </c>
      <c r="AG19">
        <f t="shared" si="4"/>
        <v>-10.213861779749017</v>
      </c>
      <c r="AH19">
        <f t="shared" si="5"/>
        <v>-4463.9215218529334</v>
      </c>
      <c r="AI19">
        <f t="shared" si="6"/>
        <v>-4474.1353836326825</v>
      </c>
      <c r="AJ19">
        <f t="shared" si="7"/>
        <v>-332.50699956122662</v>
      </c>
      <c r="AK19">
        <f t="shared" si="22"/>
        <v>-93.915609521202981</v>
      </c>
      <c r="AL19">
        <f t="shared" si="8"/>
        <v>-4900.5579927151121</v>
      </c>
      <c r="AN19">
        <f t="shared" si="9"/>
        <v>0</v>
      </c>
      <c r="AO19">
        <f t="shared" si="9"/>
        <v>0</v>
      </c>
      <c r="AP19">
        <f t="shared" si="9"/>
        <v>-2.6144362457285837</v>
      </c>
      <c r="AQ19">
        <f t="shared" si="9"/>
        <v>-1142.6273897654985</v>
      </c>
      <c r="AR19">
        <f t="shared" si="9"/>
        <v>-1145.2418260112272</v>
      </c>
      <c r="AS19">
        <f t="shared" si="9"/>
        <v>-85.111622847190191</v>
      </c>
      <c r="AT19">
        <f t="shared" si="9"/>
        <v>-24.039523822297021</v>
      </c>
      <c r="AU19">
        <f t="shared" si="9"/>
        <v>-1254.3929726807144</v>
      </c>
      <c r="AW19">
        <v>16</v>
      </c>
      <c r="AX19">
        <f>IF(Z19&gt;0, (R19*SUMPRODUCT(K19:$K$98, X19:$X$98)-K19*$AZ$3)/Z19, 0)</f>
        <v>-1235.0183833359363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2.7291730000000001E-3</v>
      </c>
      <c r="Q20" s="4">
        <f t="shared" si="21"/>
        <v>12.5</v>
      </c>
      <c r="R20">
        <f t="shared" si="0"/>
        <v>2000000</v>
      </c>
      <c r="S20">
        <f t="shared" si="1"/>
        <v>-882.45746847750536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-1009.1445650273872</v>
      </c>
      <c r="AC20">
        <f t="shared" si="2"/>
        <v>-711.88534177880138</v>
      </c>
      <c r="AE20">
        <f t="shared" si="3"/>
        <v>0</v>
      </c>
      <c r="AF20">
        <f t="shared" si="4"/>
        <v>0</v>
      </c>
      <c r="AG20">
        <f t="shared" si="4"/>
        <v>-10.083847766156504</v>
      </c>
      <c r="AH20">
        <f t="shared" si="5"/>
        <v>-4460.0633272036739</v>
      </c>
      <c r="AI20">
        <f t="shared" si="6"/>
        <v>-4470.1471749698303</v>
      </c>
      <c r="AJ20">
        <f t="shared" si="7"/>
        <v>-297.25922324858584</v>
      </c>
      <c r="AK20">
        <f t="shared" si="22"/>
        <v>-70.64011955191711</v>
      </c>
      <c r="AL20">
        <f t="shared" si="8"/>
        <v>-4838.0465177703336</v>
      </c>
      <c r="AN20">
        <f t="shared" si="9"/>
        <v>0</v>
      </c>
      <c r="AO20">
        <f t="shared" si="9"/>
        <v>0</v>
      </c>
      <c r="AP20">
        <f t="shared" si="9"/>
        <v>-2.3046041379100304</v>
      </c>
      <c r="AQ20">
        <f t="shared" si="9"/>
        <v>-1019.3212588662593</v>
      </c>
      <c r="AR20">
        <f t="shared" si="9"/>
        <v>-1021.6258630041693</v>
      </c>
      <c r="AS20">
        <f t="shared" si="9"/>
        <v>-67.936848296126897</v>
      </c>
      <c r="AT20">
        <f t="shared" si="9"/>
        <v>-16.14438412767295</v>
      </c>
      <c r="AU20">
        <f t="shared" si="9"/>
        <v>-1105.7070954279693</v>
      </c>
      <c r="AW20">
        <v>17</v>
      </c>
      <c r="AX20">
        <f>IF(Z20&gt;0, (R20*SUMPRODUCT(K20:$K$98, X20:$X$98)-K20*$AZ$3)/Z20, 0)</f>
        <v>-882.45746847750536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2.766246E-3</v>
      </c>
      <c r="Q21" s="4">
        <f t="shared" si="21"/>
        <v>12.5</v>
      </c>
      <c r="R21">
        <f t="shared" si="0"/>
        <v>2000000</v>
      </c>
      <c r="S21">
        <f t="shared" si="1"/>
        <v>-559.50327854179091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-711.88534177880138</v>
      </c>
      <c r="AC21">
        <f t="shared" si="2"/>
        <v>-445.59355331105144</v>
      </c>
      <c r="AE21">
        <f t="shared" si="3"/>
        <v>0</v>
      </c>
      <c r="AF21">
        <f t="shared" si="4"/>
        <v>0</v>
      </c>
      <c r="AG21">
        <f t="shared" si="4"/>
        <v>-9.9551148849472018</v>
      </c>
      <c r="AH21">
        <f t="shared" si="5"/>
        <v>-4463.1045676382992</v>
      </c>
      <c r="AI21">
        <f t="shared" si="6"/>
        <v>-4473.059682523246</v>
      </c>
      <c r="AJ21">
        <f t="shared" si="7"/>
        <v>-266.29178846774994</v>
      </c>
      <c r="AK21">
        <f t="shared" si="22"/>
        <v>-49.831973924516099</v>
      </c>
      <c r="AL21">
        <f t="shared" si="8"/>
        <v>-4789.1834449155122</v>
      </c>
      <c r="AN21">
        <f t="shared" si="9"/>
        <v>0</v>
      </c>
      <c r="AO21">
        <f t="shared" si="9"/>
        <v>0</v>
      </c>
      <c r="AP21">
        <f t="shared" si="9"/>
        <v>-2.0314133879936191</v>
      </c>
      <c r="AQ21">
        <f t="shared" si="9"/>
        <v>-910.72885401101007</v>
      </c>
      <c r="AR21">
        <f t="shared" si="9"/>
        <v>-912.76026739900362</v>
      </c>
      <c r="AS21">
        <f t="shared" si="9"/>
        <v>-54.338770617715582</v>
      </c>
      <c r="AT21">
        <f t="shared" si="9"/>
        <v>-10.168575666914347</v>
      </c>
      <c r="AU21">
        <f t="shared" si="9"/>
        <v>-977.2676136836335</v>
      </c>
      <c r="AW21">
        <v>18</v>
      </c>
      <c r="AX21">
        <f>IF(Z21&gt;0, (R21*SUMPRODUCT(K21:$K$98, X21:$X$98)-K21*$AZ$3)/Z21, 0)</f>
        <v>-559.50327854179091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2.8061710000000001E-3</v>
      </c>
      <c r="Q22" s="4">
        <f t="shared" si="21"/>
        <v>12.5</v>
      </c>
      <c r="R22">
        <f t="shared" si="0"/>
        <v>2000000</v>
      </c>
      <c r="S22">
        <f t="shared" si="1"/>
        <v>-265.13724300252397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-445.59355331105144</v>
      </c>
      <c r="AC22">
        <f t="shared" si="2"/>
        <v>-208.45361505955407</v>
      </c>
      <c r="AE22">
        <f t="shared" si="3"/>
        <v>0</v>
      </c>
      <c r="AF22">
        <f t="shared" si="4"/>
        <v>0</v>
      </c>
      <c r="AG22">
        <f t="shared" si="4"/>
        <v>-9.8276279814059215</v>
      </c>
      <c r="AH22">
        <f t="shared" si="5"/>
        <v>-4469.7207506891482</v>
      </c>
      <c r="AI22">
        <f t="shared" si="6"/>
        <v>-4479.5483786705545</v>
      </c>
      <c r="AJ22">
        <f t="shared" si="7"/>
        <v>-237.13993825149737</v>
      </c>
      <c r="AK22">
        <f t="shared" si="22"/>
        <v>-31.191548731773604</v>
      </c>
      <c r="AL22">
        <f t="shared" si="8"/>
        <v>-4747.8798656538256</v>
      </c>
      <c r="AN22">
        <f t="shared" si="9"/>
        <v>0</v>
      </c>
      <c r="AO22">
        <f t="shared" si="9"/>
        <v>0</v>
      </c>
      <c r="AP22">
        <f t="shared" si="9"/>
        <v>-1.7905346078350741</v>
      </c>
      <c r="AQ22">
        <f t="shared" si="9"/>
        <v>-814.35619119992032</v>
      </c>
      <c r="AR22">
        <f t="shared" si="9"/>
        <v>-816.14672580775539</v>
      </c>
      <c r="AS22">
        <f t="shared" si="9"/>
        <v>-43.205468007391445</v>
      </c>
      <c r="AT22">
        <f t="shared" si="9"/>
        <v>-5.6829122532805849</v>
      </c>
      <c r="AU22">
        <f t="shared" si="9"/>
        <v>-865.03510606842747</v>
      </c>
      <c r="AW22">
        <v>19</v>
      </c>
      <c r="AX22">
        <f>IF(Z22&gt;0, (R22*SUMPRODUCT(K22:$K$98, X22:$X$98)-K22*$AZ$3)/Z22, 0)</f>
        <v>-265.13724300252397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2.8498989999999999E-3</v>
      </c>
      <c r="Q23" s="4">
        <f t="shared" si="21"/>
        <v>12.5</v>
      </c>
      <c r="R23">
        <f t="shared" si="0"/>
        <v>2000000</v>
      </c>
      <c r="S23">
        <f t="shared" si="1"/>
        <v>2.6710783380125238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-208.45361505955407</v>
      </c>
      <c r="AC23">
        <f t="shared" si="2"/>
        <v>2.073043974904067</v>
      </c>
      <c r="AE23">
        <f t="shared" si="3"/>
        <v>0</v>
      </c>
      <c r="AF23">
        <f t="shared" si="4"/>
        <v>0</v>
      </c>
      <c r="AG23">
        <f t="shared" si="4"/>
        <v>-9.7013439544352824</v>
      </c>
      <c r="AH23">
        <f t="shared" si="5"/>
        <v>-4481.2395450529211</v>
      </c>
      <c r="AI23">
        <f t="shared" si="6"/>
        <v>-4490.9408890073564</v>
      </c>
      <c r="AJ23">
        <f t="shared" si="7"/>
        <v>-210.52665903445813</v>
      </c>
      <c r="AK23">
        <f t="shared" si="22"/>
        <v>-14.591753054168786</v>
      </c>
      <c r="AL23">
        <f t="shared" si="8"/>
        <v>-4716.0593010959838</v>
      </c>
      <c r="AN23">
        <f t="shared" si="9"/>
        <v>0</v>
      </c>
      <c r="AO23">
        <f t="shared" si="9"/>
        <v>0</v>
      </c>
      <c r="AP23">
        <f t="shared" si="9"/>
        <v>-1.5781485883646329</v>
      </c>
      <c r="AQ23">
        <f t="shared" si="9"/>
        <v>-728.97754119065291</v>
      </c>
      <c r="AR23">
        <f t="shared" si="9"/>
        <v>-730.55568977901748</v>
      </c>
      <c r="AS23">
        <f t="shared" si="9"/>
        <v>-34.247043639397738</v>
      </c>
      <c r="AT23">
        <f t="shared" si="9"/>
        <v>-2.3736870471099851</v>
      </c>
      <c r="AU23">
        <f t="shared" si="9"/>
        <v>-767.17642046552533</v>
      </c>
      <c r="AW23">
        <v>20</v>
      </c>
      <c r="AX23">
        <f>IF(Z23&gt;0, (R23*SUMPRODUCT(K23:$K$98, X23:$X$98)-K23*$AZ$3)/Z23, 0)</f>
        <v>2.6710783380125238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2.8964780000000001E-3</v>
      </c>
      <c r="Q24" s="4">
        <f t="shared" si="21"/>
        <v>12.5</v>
      </c>
      <c r="R24">
        <f t="shared" si="0"/>
        <v>2000000</v>
      </c>
      <c r="S24">
        <f t="shared" si="1"/>
        <v>245.62048526913114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2.073043974904067</v>
      </c>
      <c r="AC24">
        <f t="shared" si="2"/>
        <v>188.16947620780593</v>
      </c>
      <c r="AE24">
        <f t="shared" si="3"/>
        <v>0</v>
      </c>
      <c r="AF24">
        <f t="shared" si="4"/>
        <v>0</v>
      </c>
      <c r="AG24">
        <f t="shared" si="4"/>
        <v>-9.5762307855564757</v>
      </c>
      <c r="AH24">
        <f t="shared" si="5"/>
        <v>-4495.9566935127677</v>
      </c>
      <c r="AI24">
        <f t="shared" si="6"/>
        <v>-4505.5329242983244</v>
      </c>
      <c r="AJ24">
        <f t="shared" si="7"/>
        <v>-186.09643223290186</v>
      </c>
      <c r="AK24">
        <f t="shared" si="22"/>
        <v>0.1451130782432847</v>
      </c>
      <c r="AL24">
        <f t="shared" si="8"/>
        <v>-4691.4842434529828</v>
      </c>
      <c r="AN24">
        <f t="shared" si="9"/>
        <v>0</v>
      </c>
      <c r="AO24">
        <f t="shared" si="9"/>
        <v>0</v>
      </c>
      <c r="AP24">
        <f t="shared" si="9"/>
        <v>-1.3908893123339798</v>
      </c>
      <c r="AQ24">
        <f t="shared" si="9"/>
        <v>-653.01038098988784</v>
      </c>
      <c r="AR24">
        <f t="shared" si="9"/>
        <v>-654.40127030222186</v>
      </c>
      <c r="AS24">
        <f t="shared" si="9"/>
        <v>-27.029375591764911</v>
      </c>
      <c r="AT24">
        <f t="shared" si="9"/>
        <v>2.1076792542729067E-2</v>
      </c>
      <c r="AU24">
        <f t="shared" si="9"/>
        <v>-681.40956910144394</v>
      </c>
      <c r="AW24">
        <v>21</v>
      </c>
      <c r="AX24">
        <f>IF(Z24&gt;0, (R24*SUMPRODUCT(K24:$K$98, X24:$X$98)-K24*$AZ$3)/Z24, 0)</f>
        <v>245.62048526913114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2.9506620000000002E-3</v>
      </c>
      <c r="Q25" s="4">
        <f t="shared" si="21"/>
        <v>12.5</v>
      </c>
      <c r="R25">
        <f t="shared" si="0"/>
        <v>2000000</v>
      </c>
      <c r="S25">
        <f t="shared" si="1"/>
        <v>465.74999989470939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188.16947620780593</v>
      </c>
      <c r="AC25">
        <f t="shared" si="2"/>
        <v>352.18942863180382</v>
      </c>
      <c r="AE25">
        <f t="shared" si="3"/>
        <v>0</v>
      </c>
      <c r="AF25">
        <f t="shared" si="4"/>
        <v>0</v>
      </c>
      <c r="AG25">
        <f t="shared" si="4"/>
        <v>-9.4522122574187382</v>
      </c>
      <c r="AH25">
        <f t="shared" si="5"/>
        <v>-4520.9952451474628</v>
      </c>
      <c r="AI25">
        <f t="shared" si="6"/>
        <v>-4530.4474574048818</v>
      </c>
      <c r="AJ25">
        <f t="shared" si="7"/>
        <v>-164.01995242399789</v>
      </c>
      <c r="AK25">
        <f t="shared" si="22"/>
        <v>13.171863334546416</v>
      </c>
      <c r="AL25">
        <f t="shared" si="8"/>
        <v>-4681.2955464943334</v>
      </c>
      <c r="AN25">
        <f t="shared" si="9"/>
        <v>0</v>
      </c>
      <c r="AO25">
        <f t="shared" si="9"/>
        <v>0</v>
      </c>
      <c r="AP25">
        <f t="shared" si="9"/>
        <v>-1.2257824776522588</v>
      </c>
      <c r="AQ25">
        <f t="shared" si="9"/>
        <v>-586.29203430142934</v>
      </c>
      <c r="AR25">
        <f t="shared" si="9"/>
        <v>-587.51781677908161</v>
      </c>
      <c r="AS25">
        <f t="shared" si="9"/>
        <v>-21.270447403346644</v>
      </c>
      <c r="AT25">
        <f t="shared" si="9"/>
        <v>1.7081545392556008</v>
      </c>
      <c r="AU25">
        <f t="shared" si="9"/>
        <v>-607.0801096431727</v>
      </c>
      <c r="AW25">
        <v>22</v>
      </c>
      <c r="AX25">
        <f>IF(Z25&gt;0, (R25*SUMPRODUCT(K25:$K$98, X25:$X$98)-K25*$AZ$3)/Z25, 0)</f>
        <v>465.74999989470939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3.0134020000000001E-3</v>
      </c>
      <c r="Q26" s="4">
        <f t="shared" si="21"/>
        <v>12.5</v>
      </c>
      <c r="R26">
        <f t="shared" si="0"/>
        <v>2000000</v>
      </c>
      <c r="S26">
        <f t="shared" si="1"/>
        <v>663.76056002584846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352.18942863180382</v>
      </c>
      <c r="AC26">
        <f t="shared" si="2"/>
        <v>495.38876344991695</v>
      </c>
      <c r="AE26">
        <f t="shared" si="3"/>
        <v>0</v>
      </c>
      <c r="AF26">
        <f t="shared" si="4"/>
        <v>0</v>
      </c>
      <c r="AG26">
        <f t="shared" si="4"/>
        <v>-9.3292068195236197</v>
      </c>
      <c r="AH26">
        <f t="shared" si="5"/>
        <v>-4557.330451348822</v>
      </c>
      <c r="AI26">
        <f t="shared" si="6"/>
        <v>-4566.6596581683452</v>
      </c>
      <c r="AJ26">
        <f t="shared" si="7"/>
        <v>-143.19933481811313</v>
      </c>
      <c r="AK26">
        <f t="shared" si="22"/>
        <v>24.653260004226269</v>
      </c>
      <c r="AL26">
        <f t="shared" si="8"/>
        <v>-4685.2057329822319</v>
      </c>
      <c r="AN26">
        <f t="shared" si="9"/>
        <v>0</v>
      </c>
      <c r="AO26">
        <f t="shared" si="9"/>
        <v>0</v>
      </c>
      <c r="AP26">
        <f t="shared" si="9"/>
        <v>-1.0802061406303693</v>
      </c>
      <c r="AQ26">
        <f t="shared" si="9"/>
        <v>-527.68219567461017</v>
      </c>
      <c r="AR26">
        <f t="shared" si="9"/>
        <v>-528.76240181524054</v>
      </c>
      <c r="AS26">
        <f t="shared" si="9"/>
        <v>-16.580702282319944</v>
      </c>
      <c r="AT26">
        <f t="shared" si="9"/>
        <v>2.8545409441873804</v>
      </c>
      <c r="AU26">
        <f t="shared" si="9"/>
        <v>-542.48856315337298</v>
      </c>
      <c r="AW26">
        <v>23</v>
      </c>
      <c r="AX26">
        <f>IF(Z26&gt;0, (R26*SUMPRODUCT(K26:$K$98, X26:$X$98)-K26*$AZ$3)/Z26, 0)</f>
        <v>663.76056002584846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3.0789929999999999E-3</v>
      </c>
      <c r="Q27" s="4">
        <f t="shared" si="21"/>
        <v>12.5</v>
      </c>
      <c r="R27">
        <f t="shared" si="0"/>
        <v>2000000</v>
      </c>
      <c r="S27">
        <f t="shared" si="1"/>
        <v>840.42760963187345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495.38876344991695</v>
      </c>
      <c r="AC27">
        <f t="shared" si="2"/>
        <v>619.03814734632579</v>
      </c>
      <c r="AE27">
        <f t="shared" si="3"/>
        <v>0</v>
      </c>
      <c r="AF27">
        <f t="shared" si="4"/>
        <v>0</v>
      </c>
      <c r="AG27">
        <f t="shared" si="4"/>
        <v>-9.2071901888355185</v>
      </c>
      <c r="AH27">
        <f t="shared" si="5"/>
        <v>-4595.929998858478</v>
      </c>
      <c r="AI27">
        <f t="shared" si="6"/>
        <v>-4605.1371890473138</v>
      </c>
      <c r="AJ27">
        <f t="shared" si="7"/>
        <v>-123.64938389640884</v>
      </c>
      <c r="AK27">
        <f t="shared" si="22"/>
        <v>34.677213441494189</v>
      </c>
      <c r="AL27">
        <f t="shared" si="8"/>
        <v>-4694.1093595022285</v>
      </c>
      <c r="AN27">
        <f t="shared" si="9"/>
        <v>0</v>
      </c>
      <c r="AO27">
        <f t="shared" si="9"/>
        <v>0</v>
      </c>
      <c r="AP27">
        <f t="shared" si="9"/>
        <v>-0.95185547507009616</v>
      </c>
      <c r="AQ27">
        <f t="shared" si="9"/>
        <v>-475.13530650827465</v>
      </c>
      <c r="AR27">
        <f t="shared" si="9"/>
        <v>-476.08716198334474</v>
      </c>
      <c r="AS27">
        <f t="shared" si="9"/>
        <v>-12.783090241098474</v>
      </c>
      <c r="AT27">
        <f t="shared" si="9"/>
        <v>3.5849911642408716</v>
      </c>
      <c r="AU27">
        <f t="shared" si="9"/>
        <v>-485.28526106020234</v>
      </c>
      <c r="AW27">
        <v>24</v>
      </c>
      <c r="AX27">
        <f>IF(Z27&gt;0, (R27*SUMPRODUCT(K27:$K$98, X27:$X$98)-K27*$AZ$3)/Z27, 0)</f>
        <v>840.42760963187345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3.1512390000000001E-3</v>
      </c>
      <c r="Q28" s="4">
        <f t="shared" si="21"/>
        <v>12.5</v>
      </c>
      <c r="R28">
        <f t="shared" si="0"/>
        <v>2000000</v>
      </c>
      <c r="S28">
        <f t="shared" si="1"/>
        <v>998.01971732249979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619.03814734632579</v>
      </c>
      <c r="AC28">
        <f t="shared" si="2"/>
        <v>725.44889402646186</v>
      </c>
      <c r="AE28">
        <f t="shared" si="3"/>
        <v>0</v>
      </c>
      <c r="AF28">
        <f t="shared" si="4"/>
        <v>0</v>
      </c>
      <c r="AG28">
        <f t="shared" si="4"/>
        <v>-9.0861042301436878</v>
      </c>
      <c r="AH28">
        <f t="shared" si="5"/>
        <v>-4642.2490885561356</v>
      </c>
      <c r="AI28">
        <f t="shared" si="6"/>
        <v>-4651.3351927862795</v>
      </c>
      <c r="AJ28">
        <f t="shared" si="7"/>
        <v>-106.41074668013607</v>
      </c>
      <c r="AK28">
        <f t="shared" si="22"/>
        <v>43.332670314242812</v>
      </c>
      <c r="AL28">
        <f t="shared" si="8"/>
        <v>-4714.4132691521727</v>
      </c>
      <c r="AN28">
        <f t="shared" si="9"/>
        <v>0</v>
      </c>
      <c r="AO28">
        <f t="shared" si="9"/>
        <v>0</v>
      </c>
      <c r="AP28">
        <f t="shared" si="9"/>
        <v>-0.83869410377142029</v>
      </c>
      <c r="AQ28">
        <f t="shared" si="9"/>
        <v>-428.50344220063056</v>
      </c>
      <c r="AR28">
        <f t="shared" si="9"/>
        <v>-429.34213630440206</v>
      </c>
      <c r="AS28">
        <f t="shared" si="9"/>
        <v>-9.8222586444105779</v>
      </c>
      <c r="AT28">
        <f t="shared" si="9"/>
        <v>3.9998281081408611</v>
      </c>
      <c r="AU28">
        <f t="shared" si="9"/>
        <v>-435.16456684067174</v>
      </c>
      <c r="AW28">
        <v>25</v>
      </c>
      <c r="AX28">
        <f>IF(Z28&gt;0, (R28*SUMPRODUCT(K28:$K$98, X28:$X$98)-K28*$AZ$3)/Z28, 0)</f>
        <v>998.01971732249979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3.229188E-3</v>
      </c>
      <c r="Q29" s="4">
        <f t="shared" si="21"/>
        <v>12.5</v>
      </c>
      <c r="R29">
        <f t="shared" si="0"/>
        <v>2000000</v>
      </c>
      <c r="S29">
        <f t="shared" si="1"/>
        <v>1137.8985606153617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725.44889402646186</v>
      </c>
      <c r="AC29">
        <f t="shared" si="2"/>
        <v>816.18299931548336</v>
      </c>
      <c r="AE29">
        <f t="shared" si="3"/>
        <v>0</v>
      </c>
      <c r="AF29">
        <f t="shared" si="4"/>
        <v>0</v>
      </c>
      <c r="AG29">
        <f t="shared" si="4"/>
        <v>-8.9659024490955233</v>
      </c>
      <c r="AH29">
        <f t="shared" si="5"/>
        <v>-4694.5181994766772</v>
      </c>
      <c r="AI29">
        <f t="shared" si="6"/>
        <v>-4703.4841019257728</v>
      </c>
      <c r="AJ29">
        <f t="shared" si="7"/>
        <v>-90.7341052890215</v>
      </c>
      <c r="AK29">
        <f t="shared" si="22"/>
        <v>50.781422581852333</v>
      </c>
      <c r="AL29">
        <f t="shared" si="8"/>
        <v>-4743.4367846329424</v>
      </c>
      <c r="AN29">
        <f t="shared" si="9"/>
        <v>0</v>
      </c>
      <c r="AO29">
        <f t="shared" si="9"/>
        <v>0</v>
      </c>
      <c r="AP29">
        <f t="shared" si="9"/>
        <v>-0.73892755517690789</v>
      </c>
      <c r="AQ29">
        <f t="shared" si="9"/>
        <v>-386.90013365277497</v>
      </c>
      <c r="AR29">
        <f t="shared" si="9"/>
        <v>-387.6390612079519</v>
      </c>
      <c r="AS29">
        <f t="shared" si="9"/>
        <v>-7.4778786600722347</v>
      </c>
      <c r="AT29">
        <f t="shared" si="9"/>
        <v>4.185166261830001</v>
      </c>
      <c r="AU29">
        <f t="shared" si="9"/>
        <v>-390.93177360619416</v>
      </c>
      <c r="AW29">
        <v>26</v>
      </c>
      <c r="AX29">
        <f>IF(Z29&gt;0, (R29*SUMPRODUCT(K29:$K$98, X29:$X$98)-K29*$AZ$3)/Z29, 0)</f>
        <v>1137.8985606153617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3.318545E-3</v>
      </c>
      <c r="Q30" s="4">
        <f t="shared" si="21"/>
        <v>12.5</v>
      </c>
      <c r="R30">
        <f t="shared" si="0"/>
        <v>2000000</v>
      </c>
      <c r="S30">
        <f t="shared" si="1"/>
        <v>1261.6414132837465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816.18299931548336</v>
      </c>
      <c r="AC30">
        <f t="shared" si="2"/>
        <v>892.88781877846884</v>
      </c>
      <c r="AE30">
        <f t="shared" si="3"/>
        <v>0</v>
      </c>
      <c r="AF30">
        <f t="shared" si="4"/>
        <v>0</v>
      </c>
      <c r="AG30">
        <f t="shared" si="4"/>
        <v>-8.8464896738616332</v>
      </c>
      <c r="AH30">
        <f t="shared" si="5"/>
        <v>-4760.6001188693917</v>
      </c>
      <c r="AI30">
        <f t="shared" si="6"/>
        <v>-4769.4466085432532</v>
      </c>
      <c r="AJ30">
        <f t="shared" si="7"/>
        <v>-76.704819462985483</v>
      </c>
      <c r="AK30">
        <f t="shared" si="22"/>
        <v>57.132809952083839</v>
      </c>
      <c r="AL30">
        <f t="shared" si="8"/>
        <v>-4789.0186180541541</v>
      </c>
      <c r="AN30">
        <f t="shared" si="9"/>
        <v>0</v>
      </c>
      <c r="AO30">
        <f t="shared" si="9"/>
        <v>0</v>
      </c>
      <c r="AP30">
        <f t="shared" si="9"/>
        <v>-0.65096974578709288</v>
      </c>
      <c r="AQ30">
        <f t="shared" si="9"/>
        <v>-350.30919194207871</v>
      </c>
      <c r="AR30">
        <f t="shared" si="9"/>
        <v>-350.96016168786582</v>
      </c>
      <c r="AS30">
        <f t="shared" si="9"/>
        <v>-5.6443311038951549</v>
      </c>
      <c r="AT30">
        <f t="shared" si="9"/>
        <v>4.2041230071741582</v>
      </c>
      <c r="AU30">
        <f t="shared" si="9"/>
        <v>-352.40036978458676</v>
      </c>
      <c r="AW30">
        <v>27</v>
      </c>
      <c r="AX30">
        <f>IF(Z30&gt;0, (R30*SUMPRODUCT(K30:$K$98, X30:$X$98)-K30*$AZ$3)/Z30, 0)</f>
        <v>1261.6414132837465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3.4212090000000001E-3</v>
      </c>
      <c r="Q31" s="4">
        <f t="shared" si="21"/>
        <v>12.5</v>
      </c>
      <c r="R31">
        <f t="shared" si="0"/>
        <v>2000000</v>
      </c>
      <c r="S31">
        <f t="shared" si="1"/>
        <v>1369.9272790866221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892.88781877846884</v>
      </c>
      <c r="AC31">
        <f t="shared" si="2"/>
        <v>956.51162068974645</v>
      </c>
      <c r="AE31">
        <f t="shared" si="3"/>
        <v>0</v>
      </c>
      <c r="AF31">
        <f t="shared" si="4"/>
        <v>0</v>
      </c>
      <c r="AG31">
        <f t="shared" si="4"/>
        <v>-8.7277590870323962</v>
      </c>
      <c r="AH31">
        <f t="shared" si="5"/>
        <v>-4842.5104144995985</v>
      </c>
      <c r="AI31">
        <f t="shared" si="6"/>
        <v>-4851.2381735866311</v>
      </c>
      <c r="AJ31">
        <f t="shared" si="7"/>
        <v>-63.62380191127761</v>
      </c>
      <c r="AK31">
        <f t="shared" si="22"/>
        <v>62.502147314492824</v>
      </c>
      <c r="AL31">
        <f t="shared" si="8"/>
        <v>-4852.3598281834165</v>
      </c>
      <c r="AN31">
        <f t="shared" si="9"/>
        <v>0</v>
      </c>
      <c r="AO31">
        <f t="shared" si="9"/>
        <v>0</v>
      </c>
      <c r="AP31">
        <f t="shared" si="9"/>
        <v>-0.5734222721216139</v>
      </c>
      <c r="AQ31">
        <f t="shared" si="9"/>
        <v>-318.15765043064499</v>
      </c>
      <c r="AR31">
        <f t="shared" si="9"/>
        <v>-318.7310727027666</v>
      </c>
      <c r="AS31">
        <f t="shared" si="9"/>
        <v>-4.180145749804983</v>
      </c>
      <c r="AT31">
        <f t="shared" si="9"/>
        <v>4.1064519503989461</v>
      </c>
      <c r="AU31">
        <f t="shared" si="9"/>
        <v>-318.8047665021727</v>
      </c>
      <c r="AW31">
        <v>28</v>
      </c>
      <c r="AX31">
        <f>IF(Z31&gt;0, (R31*SUMPRODUCT(K31:$K$98, X31:$X$98)-K31*$AZ$3)/Z31, 0)</f>
        <v>1369.9272790866221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3.53338E-3</v>
      </c>
      <c r="Q32" s="4">
        <f t="shared" si="21"/>
        <v>12.5</v>
      </c>
      <c r="R32">
        <f t="shared" si="0"/>
        <v>2000000</v>
      </c>
      <c r="S32">
        <f t="shared" si="1"/>
        <v>1463.3838471787058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956.51162068974645</v>
      </c>
      <c r="AC32">
        <f t="shared" si="2"/>
        <v>1007.9370004853135</v>
      </c>
      <c r="AE32">
        <f t="shared" si="3"/>
        <v>0</v>
      </c>
      <c r="AF32">
        <f t="shared" si="4"/>
        <v>0</v>
      </c>
      <c r="AG32">
        <f t="shared" si="4"/>
        <v>-8.6096430067591321</v>
      </c>
      <c r="AH32">
        <f t="shared" si="5"/>
        <v>-4934.1583044701647</v>
      </c>
      <c r="AI32">
        <f t="shared" si="6"/>
        <v>-4942.7679474769238</v>
      </c>
      <c r="AJ32">
        <f t="shared" si="7"/>
        <v>-51.425379795567096</v>
      </c>
      <c r="AK32">
        <f t="shared" si="22"/>
        <v>66.955813448282257</v>
      </c>
      <c r="AL32">
        <f t="shared" si="8"/>
        <v>-4927.2375138242087</v>
      </c>
      <c r="AN32">
        <f t="shared" si="9"/>
        <v>0</v>
      </c>
      <c r="AO32">
        <f t="shared" si="9"/>
        <v>0</v>
      </c>
      <c r="AP32">
        <f t="shared" si="9"/>
        <v>-0.50505529518975767</v>
      </c>
      <c r="AQ32">
        <f t="shared" si="9"/>
        <v>-289.44554112415261</v>
      </c>
      <c r="AR32">
        <f t="shared" si="9"/>
        <v>-289.95059641934233</v>
      </c>
      <c r="AS32">
        <f t="shared" si="9"/>
        <v>-3.0166942290760841</v>
      </c>
      <c r="AT32">
        <f t="shared" si="9"/>
        <v>3.9277340650761556</v>
      </c>
      <c r="AU32">
        <f t="shared" si="9"/>
        <v>-289.03955658334229</v>
      </c>
      <c r="AW32">
        <v>29</v>
      </c>
      <c r="AX32">
        <f>IF(Z32&gt;0, (R32*SUMPRODUCT(K32:$K$98, X32:$X$98)-K32*$AZ$3)/Z32, 0)</f>
        <v>1463.3838471787058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3.6617109999999998E-3</v>
      </c>
      <c r="Q33" s="4">
        <f t="shared" si="21"/>
        <v>12.5</v>
      </c>
      <c r="R33">
        <f t="shared" si="0"/>
        <v>2000000</v>
      </c>
      <c r="S33">
        <f t="shared" si="1"/>
        <v>1543.3257334547554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1007.9370004853135</v>
      </c>
      <c r="AC33">
        <f t="shared" si="2"/>
        <v>1048.4763077774251</v>
      </c>
      <c r="AE33">
        <f t="shared" si="3"/>
        <v>0</v>
      </c>
      <c r="AF33">
        <f t="shared" si="4"/>
        <v>0</v>
      </c>
      <c r="AG33">
        <f t="shared" si="4"/>
        <v>-8.4920205521876184</v>
      </c>
      <c r="AH33">
        <f t="shared" si="5"/>
        <v>-5044.1639206276786</v>
      </c>
      <c r="AI33">
        <f t="shared" si="6"/>
        <v>-5052.6559411798662</v>
      </c>
      <c r="AJ33">
        <f t="shared" si="7"/>
        <v>-40.539307292111516</v>
      </c>
      <c r="AK33">
        <f t="shared" si="22"/>
        <v>70.555590033971953</v>
      </c>
      <c r="AL33">
        <f t="shared" si="8"/>
        <v>-5022.6396584380054</v>
      </c>
      <c r="AN33">
        <f t="shared" si="9"/>
        <v>0</v>
      </c>
      <c r="AO33">
        <f t="shared" si="9"/>
        <v>0</v>
      </c>
      <c r="AP33">
        <f t="shared" si="9"/>
        <v>-0.44478158545344243</v>
      </c>
      <c r="AQ33">
        <f t="shared" si="9"/>
        <v>-264.19521857208326</v>
      </c>
      <c r="AR33">
        <f t="shared" si="9"/>
        <v>-264.64000015753669</v>
      </c>
      <c r="AS33">
        <f t="shared" si="9"/>
        <v>-2.123303548285064</v>
      </c>
      <c r="AT33">
        <f t="shared" si="9"/>
        <v>3.6954488045638225</v>
      </c>
      <c r="AU33">
        <f t="shared" si="9"/>
        <v>-263.06785490125793</v>
      </c>
      <c r="AW33">
        <v>30</v>
      </c>
      <c r="AX33">
        <f>IF(Z33&gt;0, (R33*SUMPRODUCT(K33:$K$98, X33:$X$98)-K33*$AZ$3)/Z33, 0)</f>
        <v>1543.3257334547554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3.8071530000000002E-3</v>
      </c>
      <c r="Q34" s="4">
        <f t="shared" si="21"/>
        <v>12.5</v>
      </c>
      <c r="R34">
        <f t="shared" si="0"/>
        <v>2000000</v>
      </c>
      <c r="S34">
        <f t="shared" si="1"/>
        <v>1610.3582960964545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1048.4763077774251</v>
      </c>
      <c r="AC34">
        <f t="shared" si="2"/>
        <v>1078.9104181484317</v>
      </c>
      <c r="AE34">
        <f t="shared" si="3"/>
        <v>0</v>
      </c>
      <c r="AF34">
        <f t="shared" si="4"/>
        <v>0</v>
      </c>
      <c r="AG34">
        <f t="shared" si="4"/>
        <v>-8.3747699251444185</v>
      </c>
      <c r="AH34">
        <f t="shared" si="5"/>
        <v>-5172.8674434116392</v>
      </c>
      <c r="AI34">
        <f t="shared" si="6"/>
        <v>-5181.2422133367836</v>
      </c>
      <c r="AJ34">
        <f t="shared" si="7"/>
        <v>-30.434110371006682</v>
      </c>
      <c r="AK34">
        <f t="shared" si="22"/>
        <v>73.393341544419755</v>
      </c>
      <c r="AL34">
        <f t="shared" si="8"/>
        <v>-5138.2829821633704</v>
      </c>
      <c r="AN34">
        <f t="shared" si="9"/>
        <v>0</v>
      </c>
      <c r="AO34">
        <f t="shared" si="9"/>
        <v>0</v>
      </c>
      <c r="AP34">
        <f t="shared" si="9"/>
        <v>-0.39164323040312865</v>
      </c>
      <c r="AQ34">
        <f t="shared" si="9"/>
        <v>-241.90736391483279</v>
      </c>
      <c r="AR34">
        <f t="shared" si="9"/>
        <v>-242.29900714523589</v>
      </c>
      <c r="AS34">
        <f t="shared" si="9"/>
        <v>-1.4232406868109724</v>
      </c>
      <c r="AT34">
        <f t="shared" si="9"/>
        <v>3.4322143329855148</v>
      </c>
      <c r="AU34">
        <f t="shared" ref="AU34:AU97" si="23">AL34*$K34</f>
        <v>-240.29003349906137</v>
      </c>
      <c r="AW34">
        <v>31</v>
      </c>
      <c r="AX34">
        <f>IF(Z34&gt;0, (R34*SUMPRODUCT(K34:$K$98, X34:$X$98)-K34*$AZ$3)/Z34, 0)</f>
        <v>1610.3582960964545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3.9582979999999999E-3</v>
      </c>
      <c r="Q35" s="4">
        <f t="shared" si="21"/>
        <v>12.5</v>
      </c>
      <c r="R35">
        <f t="shared" si="0"/>
        <v>2000000</v>
      </c>
      <c r="S35">
        <f t="shared" si="1"/>
        <v>1665.1761237780252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1078.9104181484317</v>
      </c>
      <c r="AC35">
        <f t="shared" si="2"/>
        <v>1100.064955075643</v>
      </c>
      <c r="AE35">
        <f t="shared" si="3"/>
        <v>0</v>
      </c>
      <c r="AF35">
        <f t="shared" ref="AF35:AG66" si="24">-$Z35*P35</f>
        <v>0</v>
      </c>
      <c r="AG35">
        <f t="shared" si="24"/>
        <v>-8.2578723908478153</v>
      </c>
      <c r="AH35">
        <f t="shared" si="5"/>
        <v>-5303.9736072254882</v>
      </c>
      <c r="AI35">
        <f t="shared" ref="AI35:AI66" si="25">SUM(AE35:AH35)</f>
        <v>-5312.2314796163364</v>
      </c>
      <c r="AJ35">
        <f t="shared" si="7"/>
        <v>-21.154536927211211</v>
      </c>
      <c r="AK35">
        <f t="shared" si="22"/>
        <v>75.523729270390234</v>
      </c>
      <c r="AL35">
        <f t="shared" si="8"/>
        <v>-5257.8622872731567</v>
      </c>
      <c r="AN35">
        <f t="shared" ref="AN35:AT66" si="26">AE35*$K35</f>
        <v>0</v>
      </c>
      <c r="AO35">
        <f t="shared" si="26"/>
        <v>0</v>
      </c>
      <c r="AP35">
        <f t="shared" si="26"/>
        <v>-0.34480049775310639</v>
      </c>
      <c r="AQ35">
        <f t="shared" si="26"/>
        <v>-221.46294508832048</v>
      </c>
      <c r="AR35">
        <f t="shared" si="26"/>
        <v>-221.80774558607359</v>
      </c>
      <c r="AS35">
        <f t="shared" si="26"/>
        <v>-0.88328984961343393</v>
      </c>
      <c r="AT35">
        <f t="shared" si="26"/>
        <v>3.1534296259484673</v>
      </c>
      <c r="AU35">
        <f t="shared" si="23"/>
        <v>-219.53760580973852</v>
      </c>
      <c r="AW35">
        <v>32</v>
      </c>
      <c r="AX35">
        <f>IF(Z35&gt;0, (R35*SUMPRODUCT(K35:$K$98, X35:$X$98)-K35*$AZ$3)/Z35, 0)</f>
        <v>1665.1761237780252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4.120851E-3</v>
      </c>
      <c r="Q36" s="4">
        <f t="shared" si="21"/>
        <v>12.5</v>
      </c>
      <c r="R36">
        <f t="shared" si="0"/>
        <v>2000000</v>
      </c>
      <c r="S36">
        <f t="shared" si="1"/>
        <v>1709.6219320137884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1100.064955075643</v>
      </c>
      <c r="AC36">
        <f t="shared" si="2"/>
        <v>1113.4787071677192</v>
      </c>
      <c r="AE36">
        <f t="shared" si="3"/>
        <v>0</v>
      </c>
      <c r="AF36">
        <f t="shared" si="24"/>
        <v>0</v>
      </c>
      <c r="AG36">
        <f t="shared" si="24"/>
        <v>-8.1412642052396382</v>
      </c>
      <c r="AH36">
        <f t="shared" si="5"/>
        <v>-5444.713871951617</v>
      </c>
      <c r="AI36">
        <f t="shared" si="25"/>
        <v>-5452.855136156857</v>
      </c>
      <c r="AJ36">
        <f t="shared" si="7"/>
        <v>-13.413752092076265</v>
      </c>
      <c r="AK36">
        <f t="shared" si="22"/>
        <v>77.004546855295018</v>
      </c>
      <c r="AL36">
        <f t="shared" si="8"/>
        <v>-5389.2643413936376</v>
      </c>
      <c r="AN36">
        <f t="shared" si="26"/>
        <v>0</v>
      </c>
      <c r="AO36">
        <f t="shared" si="26"/>
        <v>0</v>
      </c>
      <c r="AP36">
        <f t="shared" si="26"/>
        <v>-0.30351037616036508</v>
      </c>
      <c r="AQ36">
        <f t="shared" si="26"/>
        <v>-202.98163942376942</v>
      </c>
      <c r="AR36">
        <f t="shared" si="26"/>
        <v>-203.2851497999298</v>
      </c>
      <c r="AS36">
        <f t="shared" si="26"/>
        <v>-0.500071345254679</v>
      </c>
      <c r="AT36">
        <f t="shared" si="26"/>
        <v>2.8707677816262569</v>
      </c>
      <c r="AU36">
        <f t="shared" si="23"/>
        <v>-200.91445336355821</v>
      </c>
      <c r="AW36">
        <v>33</v>
      </c>
      <c r="AX36">
        <f>IF(Z36&gt;0, (R36*SUMPRODUCT(K36:$K$98, X36:$X$98)-K36*$AZ$3)/Z36, 0)</f>
        <v>1709.6219320137884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4.2986129999999997E-3</v>
      </c>
      <c r="Q37" s="4">
        <f t="shared" si="21"/>
        <v>12.5</v>
      </c>
      <c r="R37">
        <f t="shared" si="0"/>
        <v>2000000</v>
      </c>
      <c r="S37">
        <f t="shared" si="1"/>
        <v>1744.9043409781877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1113.4787071677192</v>
      </c>
      <c r="AC37">
        <f t="shared" si="2"/>
        <v>1120.2084045121621</v>
      </c>
      <c r="AE37">
        <f t="shared" si="3"/>
        <v>0</v>
      </c>
      <c r="AF37">
        <f t="shared" si="24"/>
        <v>0</v>
      </c>
      <c r="AG37">
        <f t="shared" si="24"/>
        <v>-8.0248554190381647</v>
      </c>
      <c r="AH37">
        <f t="shared" si="5"/>
        <v>-5599.3830638524441</v>
      </c>
      <c r="AI37">
        <f t="shared" si="25"/>
        <v>-5607.4079192714826</v>
      </c>
      <c r="AJ37">
        <f t="shared" si="7"/>
        <v>-6.7296973444429113</v>
      </c>
      <c r="AK37">
        <f t="shared" si="22"/>
        <v>77.943509501740351</v>
      </c>
      <c r="AL37">
        <f t="shared" si="8"/>
        <v>-5536.1941071141846</v>
      </c>
      <c r="AN37">
        <f t="shared" si="26"/>
        <v>0</v>
      </c>
      <c r="AO37">
        <f t="shared" si="26"/>
        <v>0</v>
      </c>
      <c r="AP37">
        <f t="shared" si="26"/>
        <v>-0.26711660602693177</v>
      </c>
      <c r="AQ37">
        <f t="shared" si="26"/>
        <v>-186.38194979969077</v>
      </c>
      <c r="AR37">
        <f t="shared" si="26"/>
        <v>-186.64906640571769</v>
      </c>
      <c r="AS37">
        <f t="shared" si="26"/>
        <v>-0.22400576962064481</v>
      </c>
      <c r="AT37">
        <f t="shared" si="26"/>
        <v>2.5944399783875753</v>
      </c>
      <c r="AU37">
        <f t="shared" si="23"/>
        <v>-184.27863219695075</v>
      </c>
      <c r="AW37">
        <v>34</v>
      </c>
      <c r="AX37">
        <f>IF(Z37&gt;0, (R37*SUMPRODUCT(K37:$K$98, X37:$X$98)-K37*$AZ$3)/Z37, 0)</f>
        <v>1744.9043409781877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4.5124980000000002E-3</v>
      </c>
      <c r="Q38" s="4">
        <f t="shared" si="21"/>
        <v>12.5</v>
      </c>
      <c r="R38">
        <f t="shared" si="0"/>
        <v>2000000</v>
      </c>
      <c r="S38">
        <f t="shared" si="1"/>
        <v>1771.9599856542986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1120.2084045121621</v>
      </c>
      <c r="AC38">
        <f t="shared" si="2"/>
        <v>1121.068719684089</v>
      </c>
      <c r="AE38">
        <f t="shared" si="3"/>
        <v>0</v>
      </c>
      <c r="AF38">
        <f t="shared" si="24"/>
        <v>0</v>
      </c>
      <c r="AG38">
        <f t="shared" si="24"/>
        <v>-7.908394720819083</v>
      </c>
      <c r="AH38">
        <f t="shared" si="5"/>
        <v>-5793.9430445918206</v>
      </c>
      <c r="AI38">
        <f t="shared" si="25"/>
        <v>-5801.8514393126397</v>
      </c>
      <c r="AJ38">
        <f t="shared" si="7"/>
        <v>-0.86031517192691354</v>
      </c>
      <c r="AK38">
        <f t="shared" si="22"/>
        <v>78.414588315851361</v>
      </c>
      <c r="AL38">
        <f t="shared" si="8"/>
        <v>-5724.2971661687152</v>
      </c>
      <c r="AN38">
        <f t="shared" si="26"/>
        <v>0</v>
      </c>
      <c r="AO38">
        <f t="shared" si="26"/>
        <v>0</v>
      </c>
      <c r="AP38">
        <f t="shared" si="26"/>
        <v>-0.23503578287160634</v>
      </c>
      <c r="AQ38">
        <f t="shared" si="26"/>
        <v>-172.19473578047393</v>
      </c>
      <c r="AR38">
        <f t="shared" si="26"/>
        <v>-172.42977156334555</v>
      </c>
      <c r="AS38">
        <f t="shared" si="26"/>
        <v>-2.5568381079645972E-2</v>
      </c>
      <c r="AT38">
        <f t="shared" si="26"/>
        <v>2.3304646270187681</v>
      </c>
      <c r="AU38">
        <f t="shared" si="23"/>
        <v>-170.12487531740641</v>
      </c>
      <c r="AW38">
        <v>35</v>
      </c>
      <c r="AX38">
        <f>IF(Z38&gt;0, (R38*SUMPRODUCT(K38:$K$98, X38:$X$98)-K38*$AZ$3)/Z38, 0)</f>
        <v>1771.9599856542986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4.7406419999999998E-3</v>
      </c>
      <c r="Q39" s="4">
        <f t="shared" si="21"/>
        <v>12.5</v>
      </c>
      <c r="R39">
        <f t="shared" si="0"/>
        <v>2000000</v>
      </c>
      <c r="S39">
        <f t="shared" si="1"/>
        <v>1790.4266769057256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1121.068719684089</v>
      </c>
      <c r="AC39">
        <f t="shared" si="2"/>
        <v>1116.0545776282734</v>
      </c>
      <c r="AE39">
        <f t="shared" si="3"/>
        <v>0</v>
      </c>
      <c r="AF39">
        <f t="shared" si="24"/>
        <v>0</v>
      </c>
      <c r="AG39">
        <f t="shared" si="24"/>
        <v>-7.7918199054447994</v>
      </c>
      <c r="AH39">
        <f t="shared" si="5"/>
        <v>-5998.5389065749141</v>
      </c>
      <c r="AI39">
        <f t="shared" si="25"/>
        <v>-6006.3307264803589</v>
      </c>
      <c r="AJ39">
        <f t="shared" si="7"/>
        <v>5.0141420558156824</v>
      </c>
      <c r="AK39">
        <f t="shared" si="22"/>
        <v>78.474810377886243</v>
      </c>
      <c r="AL39">
        <f t="shared" si="8"/>
        <v>-5922.8417740466566</v>
      </c>
      <c r="AN39">
        <f t="shared" si="26"/>
        <v>0</v>
      </c>
      <c r="AO39">
        <f t="shared" si="26"/>
        <v>0</v>
      </c>
      <c r="AP39">
        <f t="shared" si="26"/>
        <v>-0.20676000405277342</v>
      </c>
      <c r="AQ39">
        <f t="shared" si="26"/>
        <v>-159.17435768343105</v>
      </c>
      <c r="AR39">
        <f t="shared" si="26"/>
        <v>-159.38111768748382</v>
      </c>
      <c r="AS39">
        <f t="shared" si="26"/>
        <v>0.13305287395787804</v>
      </c>
      <c r="AT39">
        <f t="shared" si="26"/>
        <v>2.0823700122270923</v>
      </c>
      <c r="AU39">
        <f t="shared" si="23"/>
        <v>-157.16569480129883</v>
      </c>
      <c r="AW39">
        <v>36</v>
      </c>
      <c r="AX39">
        <f>IF(Z39&gt;0, (R39*SUMPRODUCT(K39:$K$98, X39:$X$98)-K39*$AZ$3)/Z39, 0)</f>
        <v>1790.4266769057256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4.9668849999999999E-3</v>
      </c>
      <c r="Q40" s="4">
        <f t="shared" si="21"/>
        <v>12.5</v>
      </c>
      <c r="R40">
        <f t="shared" si="0"/>
        <v>2000000</v>
      </c>
      <c r="S40">
        <f t="shared" si="1"/>
        <v>1801.497869720225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1116.0545776282734</v>
      </c>
      <c r="AC40">
        <f t="shared" si="2"/>
        <v>1106.1486071990018</v>
      </c>
      <c r="AE40">
        <f t="shared" si="3"/>
        <v>0</v>
      </c>
      <c r="AF40">
        <f t="shared" si="24"/>
        <v>0</v>
      </c>
      <c r="AG40">
        <f t="shared" si="24"/>
        <v>-7.6752006329792959</v>
      </c>
      <c r="AH40">
        <f t="shared" si="5"/>
        <v>-6192.171745768831</v>
      </c>
      <c r="AI40">
        <f t="shared" si="25"/>
        <v>-6199.8469464018099</v>
      </c>
      <c r="AJ40">
        <f t="shared" si="7"/>
        <v>9.9059704292715196</v>
      </c>
      <c r="AK40">
        <f t="shared" si="22"/>
        <v>78.123820433979148</v>
      </c>
      <c r="AL40">
        <f t="shared" si="8"/>
        <v>-6111.8171555385597</v>
      </c>
      <c r="AN40">
        <f t="shared" si="26"/>
        <v>0</v>
      </c>
      <c r="AO40">
        <f t="shared" si="26"/>
        <v>0</v>
      </c>
      <c r="AP40">
        <f t="shared" si="26"/>
        <v>-0.18184415254421071</v>
      </c>
      <c r="AQ40">
        <f t="shared" si="26"/>
        <v>-146.70759467566563</v>
      </c>
      <c r="AR40">
        <f t="shared" si="26"/>
        <v>-146.88943882820985</v>
      </c>
      <c r="AS40">
        <f t="shared" si="26"/>
        <v>0.23469650944351411</v>
      </c>
      <c r="AT40">
        <f t="shared" si="26"/>
        <v>1.8509431348661074</v>
      </c>
      <c r="AU40">
        <f t="shared" si="23"/>
        <v>-144.80379918390022</v>
      </c>
      <c r="AW40">
        <v>37</v>
      </c>
      <c r="AX40">
        <f>IF(Z40&gt;0, (R40*SUMPRODUCT(K40:$K$98, X40:$X$98)-K40*$AZ$3)/Z40, 0)</f>
        <v>1801.497869720225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5.2168930000000002E-3</v>
      </c>
      <c r="Q41" s="4">
        <f t="shared" si="21"/>
        <v>12.5</v>
      </c>
      <c r="R41">
        <f t="shared" si="0"/>
        <v>2000000</v>
      </c>
      <c r="S41">
        <f t="shared" si="1"/>
        <v>1807.1205751199968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1106.1486071990018</v>
      </c>
      <c r="AC41">
        <f t="shared" si="2"/>
        <v>1092.7163582859787</v>
      </c>
      <c r="AE41">
        <f t="shared" si="3"/>
        <v>0</v>
      </c>
      <c r="AF41">
        <f t="shared" si="24"/>
        <v>0</v>
      </c>
      <c r="AG41">
        <f t="shared" si="24"/>
        <v>-7.558407926193718</v>
      </c>
      <c r="AH41">
        <f t="shared" si="5"/>
        <v>-6406.5120729256405</v>
      </c>
      <c r="AI41">
        <f t="shared" si="25"/>
        <v>-6414.070480851834</v>
      </c>
      <c r="AJ41">
        <f t="shared" si="7"/>
        <v>13.432248913023159</v>
      </c>
      <c r="AK41">
        <f t="shared" si="22"/>
        <v>77.430402503930139</v>
      </c>
      <c r="AL41">
        <f t="shared" si="8"/>
        <v>-6323.2078294348803</v>
      </c>
      <c r="AN41">
        <f t="shared" si="26"/>
        <v>0</v>
      </c>
      <c r="AO41">
        <f t="shared" si="26"/>
        <v>0</v>
      </c>
      <c r="AP41">
        <f t="shared" si="26"/>
        <v>-0.15989022279666945</v>
      </c>
      <c r="AQ41">
        <f t="shared" si="26"/>
        <v>-135.52306949983213</v>
      </c>
      <c r="AR41">
        <f t="shared" si="26"/>
        <v>-135.68295972262879</v>
      </c>
      <c r="AS41">
        <f t="shared" si="26"/>
        <v>0.28414519199483462</v>
      </c>
      <c r="AT41">
        <f t="shared" si="26"/>
        <v>1.6379592671473762</v>
      </c>
      <c r="AU41">
        <f t="shared" si="23"/>
        <v>-133.76085526348658</v>
      </c>
      <c r="AW41">
        <v>38</v>
      </c>
      <c r="AX41">
        <f>IF(Z41&gt;0, (R41*SUMPRODUCT(K41:$K$98, X41:$X$98)-K41*$AZ$3)/Z41, 0)</f>
        <v>1807.1205751199968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5.4821100000000001E-3</v>
      </c>
      <c r="Q42" s="4">
        <f t="shared" si="21"/>
        <v>12.5</v>
      </c>
      <c r="R42">
        <f t="shared" si="0"/>
        <v>2000000</v>
      </c>
      <c r="S42">
        <f t="shared" si="1"/>
        <v>1807.7762488299145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1092.7163582859787</v>
      </c>
      <c r="AC42">
        <f t="shared" si="2"/>
        <v>1076.1891332170767</v>
      </c>
      <c r="AE42">
        <f t="shared" si="3"/>
        <v>0</v>
      </c>
      <c r="AF42">
        <f t="shared" si="24"/>
        <v>0</v>
      </c>
      <c r="AG42">
        <f t="shared" si="24"/>
        <v>-7.441387823255516</v>
      </c>
      <c r="AH42">
        <f t="shared" si="5"/>
        <v>-6629.7637882025347</v>
      </c>
      <c r="AI42">
        <f t="shared" si="25"/>
        <v>-6637.20517602579</v>
      </c>
      <c r="AJ42">
        <f t="shared" si="7"/>
        <v>16.527225068901998</v>
      </c>
      <c r="AK42">
        <f t="shared" si="22"/>
        <v>76.490145080018522</v>
      </c>
      <c r="AL42">
        <f t="shared" si="8"/>
        <v>-6544.1878058768689</v>
      </c>
      <c r="AN42">
        <f t="shared" si="26"/>
        <v>0</v>
      </c>
      <c r="AO42">
        <f t="shared" si="26"/>
        <v>0</v>
      </c>
      <c r="AP42">
        <f t="shared" si="26"/>
        <v>-0.14054891498161332</v>
      </c>
      <c r="AQ42">
        <f t="shared" si="26"/>
        <v>-125.21939847083563</v>
      </c>
      <c r="AR42">
        <f t="shared" si="26"/>
        <v>-125.35994738581725</v>
      </c>
      <c r="AS42">
        <f t="shared" si="26"/>
        <v>0.31215730267836816</v>
      </c>
      <c r="AT42">
        <f t="shared" si="26"/>
        <v>1.4447045568819086</v>
      </c>
      <c r="AU42">
        <f t="shared" si="23"/>
        <v>-123.60308552625696</v>
      </c>
      <c r="AW42">
        <v>39</v>
      </c>
      <c r="AX42">
        <f>IF(Z42&gt;0, (R42*SUMPRODUCT(K42:$K$98, X42:$X$98)-K42*$AZ$3)/Z42, 0)</f>
        <v>1807.7762488299145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5.7777469999999997E-3</v>
      </c>
      <c r="Q43" s="4">
        <f t="shared" si="21"/>
        <v>12.5</v>
      </c>
      <c r="R43">
        <f t="shared" si="0"/>
        <v>2000000</v>
      </c>
      <c r="S43">
        <f t="shared" si="1"/>
        <v>1804.3742920532936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1076.1891332170767</v>
      </c>
      <c r="AC43">
        <f t="shared" si="2"/>
        <v>1057.2160244167139</v>
      </c>
      <c r="AE43">
        <f t="shared" si="3"/>
        <v>0</v>
      </c>
      <c r="AF43">
        <f t="shared" si="24"/>
        <v>0</v>
      </c>
      <c r="AG43">
        <f t="shared" si="24"/>
        <v>-7.3239794888513092</v>
      </c>
      <c r="AH43">
        <f t="shared" si="5"/>
        <v>-6879.1129874641738</v>
      </c>
      <c r="AI43">
        <f t="shared" si="25"/>
        <v>-6886.4369669530251</v>
      </c>
      <c r="AJ43">
        <f t="shared" si="7"/>
        <v>18.973108800362752</v>
      </c>
      <c r="AK43">
        <f t="shared" si="22"/>
        <v>75.333239325195379</v>
      </c>
      <c r="AL43">
        <f t="shared" si="8"/>
        <v>-6792.1306188274666</v>
      </c>
      <c r="AN43">
        <f t="shared" si="26"/>
        <v>0</v>
      </c>
      <c r="AO43">
        <f t="shared" si="26"/>
        <v>0</v>
      </c>
      <c r="AP43">
        <f t="shared" si="26"/>
        <v>-0.12351015157134722</v>
      </c>
      <c r="AQ43">
        <f t="shared" si="26"/>
        <v>-116.00801026975304</v>
      </c>
      <c r="AR43">
        <f t="shared" si="26"/>
        <v>-116.13152042132438</v>
      </c>
      <c r="AS43">
        <f t="shared" si="26"/>
        <v>0.31995878023410451</v>
      </c>
      <c r="AT43">
        <f t="shared" si="26"/>
        <v>1.2704049515128775</v>
      </c>
      <c r="AU43">
        <f t="shared" si="23"/>
        <v>-114.54115668957739</v>
      </c>
      <c r="AW43">
        <v>40</v>
      </c>
      <c r="AX43">
        <f>IF(Z43&gt;0, (R43*SUMPRODUCT(K43:$K$98, X43:$X$98)-K43*$AZ$3)/Z43, 0)</f>
        <v>1804.3742920532936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6.1180619999999996E-3</v>
      </c>
      <c r="Q44" s="4">
        <f t="shared" si="21"/>
        <v>12.5</v>
      </c>
      <c r="R44">
        <f t="shared" si="0"/>
        <v>2000000</v>
      </c>
      <c r="S44">
        <f t="shared" si="1"/>
        <v>1797.2534596957416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1057.2160244167139</v>
      </c>
      <c r="AC44">
        <f t="shared" si="2"/>
        <v>1036.0707727813124</v>
      </c>
      <c r="AE44">
        <f t="shared" si="3"/>
        <v>0</v>
      </c>
      <c r="AF44">
        <f t="shared" si="24"/>
        <v>0</v>
      </c>
      <c r="AG44">
        <f t="shared" si="24"/>
        <v>-7.2059311333632765</v>
      </c>
      <c r="AH44">
        <f t="shared" si="5"/>
        <v>-7169.3696959232984</v>
      </c>
      <c r="AI44">
        <f t="shared" si="25"/>
        <v>-7176.5756270566617</v>
      </c>
      <c r="AJ44">
        <f t="shared" si="7"/>
        <v>21.145251635401564</v>
      </c>
      <c r="AK44">
        <f t="shared" si="22"/>
        <v>74.005121709169984</v>
      </c>
      <c r="AL44">
        <f t="shared" si="8"/>
        <v>-7081.4252537120901</v>
      </c>
      <c r="AN44">
        <f t="shared" si="26"/>
        <v>0</v>
      </c>
      <c r="AO44">
        <f t="shared" si="26"/>
        <v>0</v>
      </c>
      <c r="AP44">
        <f t="shared" si="26"/>
        <v>-0.10849947079525969</v>
      </c>
      <c r="AQ44">
        <f t="shared" si="26"/>
        <v>-107.94896642041422</v>
      </c>
      <c r="AR44">
        <f t="shared" si="26"/>
        <v>-108.05746589120949</v>
      </c>
      <c r="AS44">
        <f t="shared" si="26"/>
        <v>0.31838336639818232</v>
      </c>
      <c r="AT44">
        <f t="shared" si="26"/>
        <v>1.1142927115147232</v>
      </c>
      <c r="AU44">
        <f t="shared" si="23"/>
        <v>-106.62478981329657</v>
      </c>
      <c r="AW44">
        <v>41</v>
      </c>
      <c r="AX44">
        <f>IF(Z44&gt;0, (R44*SUMPRODUCT(K44:$K$98, X44:$X$98)-K44*$AZ$3)/Z44, 0)</f>
        <v>1797.2534596957416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6.4830920000000002E-3</v>
      </c>
      <c r="Q45" s="4">
        <f t="shared" si="21"/>
        <v>12.5</v>
      </c>
      <c r="R45">
        <f t="shared" si="0"/>
        <v>2000000</v>
      </c>
      <c r="S45">
        <f t="shared" si="1"/>
        <v>1786.3668189656648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1036.0707727813124</v>
      </c>
      <c r="AC45">
        <f t="shared" si="2"/>
        <v>1012.8206979987119</v>
      </c>
      <c r="AE45">
        <f t="shared" si="3"/>
        <v>0</v>
      </c>
      <c r="AF45">
        <f t="shared" si="24"/>
        <v>0</v>
      </c>
      <c r="AG45">
        <f t="shared" si="24"/>
        <v>-7.0871551075463852</v>
      </c>
      <c r="AH45">
        <f t="shared" si="5"/>
        <v>-7474.6743173213426</v>
      </c>
      <c r="AI45">
        <f t="shared" si="25"/>
        <v>-7481.7614724288887</v>
      </c>
      <c r="AJ45">
        <f t="shared" si="7"/>
        <v>23.25007478260045</v>
      </c>
      <c r="AK45">
        <f t="shared" si="22"/>
        <v>72.524954094691878</v>
      </c>
      <c r="AL45">
        <f t="shared" si="8"/>
        <v>-7385.9864435515965</v>
      </c>
      <c r="AN45">
        <f t="shared" si="26"/>
        <v>0</v>
      </c>
      <c r="AO45">
        <f t="shared" si="26"/>
        <v>0</v>
      </c>
      <c r="AP45">
        <f t="shared" si="26"/>
        <v>-9.5277735746598299E-2</v>
      </c>
      <c r="AQ45">
        <f t="shared" si="26"/>
        <v>-100.48743587385452</v>
      </c>
      <c r="AR45">
        <f t="shared" si="26"/>
        <v>-100.58271360960111</v>
      </c>
      <c r="AS45">
        <f t="shared" si="26"/>
        <v>0.31256751794052023</v>
      </c>
      <c r="AT45">
        <f t="shared" si="26"/>
        <v>0.97500524630968777</v>
      </c>
      <c r="AU45">
        <f t="shared" si="23"/>
        <v>-99.2951408453509</v>
      </c>
      <c r="AW45">
        <v>42</v>
      </c>
      <c r="AX45">
        <f>IF(Z45&gt;0, (R45*SUMPRODUCT(K45:$K$98, X45:$X$98)-K45*$AZ$3)/Z45, 0)</f>
        <v>1786.3668189656648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6.8699859999999998E-3</v>
      </c>
      <c r="Q46" s="4">
        <f t="shared" si="21"/>
        <v>12.5</v>
      </c>
      <c r="R46">
        <f t="shared" si="0"/>
        <v>2000000</v>
      </c>
      <c r="S46">
        <f t="shared" si="1"/>
        <v>1772.4144534100012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1012.8206979987119</v>
      </c>
      <c r="AC46">
        <f t="shared" si="2"/>
        <v>987.95727251576318</v>
      </c>
      <c r="AE46">
        <f t="shared" si="3"/>
        <v>0</v>
      </c>
      <c r="AF46">
        <f t="shared" si="24"/>
        <v>0</v>
      </c>
      <c r="AG46">
        <f t="shared" si="24"/>
        <v>-6.9675949001022488</v>
      </c>
      <c r="AH46">
        <f t="shared" si="5"/>
        <v>-7790.1850189875449</v>
      </c>
      <c r="AI46">
        <f t="shared" si="25"/>
        <v>-7797.152613887647</v>
      </c>
      <c r="AJ46">
        <f t="shared" si="7"/>
        <v>24.863425482948742</v>
      </c>
      <c r="AK46">
        <f t="shared" si="22"/>
        <v>70.897448859909844</v>
      </c>
      <c r="AL46">
        <f t="shared" si="8"/>
        <v>-7701.3917395447888</v>
      </c>
      <c r="AN46">
        <f t="shared" si="26"/>
        <v>0</v>
      </c>
      <c r="AO46">
        <f t="shared" si="26"/>
        <v>0</v>
      </c>
      <c r="AP46">
        <f t="shared" si="26"/>
        <v>-8.3634287212894176E-2</v>
      </c>
      <c r="AQ46">
        <f t="shared" si="26"/>
        <v>-93.508101527261388</v>
      </c>
      <c r="AR46">
        <f t="shared" si="26"/>
        <v>-93.591735814474276</v>
      </c>
      <c r="AS46">
        <f t="shared" si="26"/>
        <v>0.29844370945084819</v>
      </c>
      <c r="AT46">
        <f t="shared" si="26"/>
        <v>0.85100492861951005</v>
      </c>
      <c r="AU46">
        <f t="shared" si="23"/>
        <v>-92.442287176403923</v>
      </c>
      <c r="AW46">
        <v>43</v>
      </c>
      <c r="AX46">
        <f>IF(Z46&gt;0, (R46*SUMPRODUCT(K46:$K$98, X46:$X$98)-K46*$AZ$3)/Z46, 0)</f>
        <v>1772.4144534100012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7.3063119999999997E-3</v>
      </c>
      <c r="Q47" s="4">
        <f t="shared" si="21"/>
        <v>12.5</v>
      </c>
      <c r="R47">
        <f t="shared" si="0"/>
        <v>2000000</v>
      </c>
      <c r="S47">
        <f t="shared" si="1"/>
        <v>1756.1869962925211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987.95727251576318</v>
      </c>
      <c r="AC47">
        <f t="shared" si="2"/>
        <v>961.9706088375242</v>
      </c>
      <c r="AE47">
        <f t="shared" si="3"/>
        <v>0</v>
      </c>
      <c r="AF47">
        <f t="shared" si="24"/>
        <v>0</v>
      </c>
      <c r="AG47">
        <f t="shared" si="24"/>
        <v>-6.8470115288714712</v>
      </c>
      <c r="AH47">
        <f t="shared" si="5"/>
        <v>-8145.1875567609377</v>
      </c>
      <c r="AI47">
        <f t="shared" si="25"/>
        <v>-8152.0345682898096</v>
      </c>
      <c r="AJ47">
        <f t="shared" si="7"/>
        <v>25.986663678238983</v>
      </c>
      <c r="AK47">
        <f t="shared" si="22"/>
        <v>69.157009076103435</v>
      </c>
      <c r="AL47">
        <f t="shared" si="8"/>
        <v>-8056.8908955354673</v>
      </c>
      <c r="AN47">
        <f t="shared" si="26"/>
        <v>0</v>
      </c>
      <c r="AO47">
        <f t="shared" si="26"/>
        <v>0</v>
      </c>
      <c r="AP47">
        <f t="shared" si="26"/>
        <v>-7.3381148343294844E-2</v>
      </c>
      <c r="AQ47">
        <f t="shared" si="26"/>
        <v>-87.294028039287895</v>
      </c>
      <c r="AR47">
        <f t="shared" si="26"/>
        <v>-87.367409187631182</v>
      </c>
      <c r="AS47">
        <f t="shared" si="26"/>
        <v>0.27850562457494044</v>
      </c>
      <c r="AT47">
        <f t="shared" si="26"/>
        <v>0.74117309728388459</v>
      </c>
      <c r="AU47">
        <f t="shared" si="23"/>
        <v>-86.347730465772358</v>
      </c>
      <c r="AW47">
        <v>44</v>
      </c>
      <c r="AX47">
        <f>IF(Z47&gt;0, (R47*SUMPRODUCT(K47:$K$98, X47:$X$98)-K47*$AZ$3)/Z47, 0)</f>
        <v>1756.1869962925211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7.7977719999999997E-3</v>
      </c>
      <c r="Q48" s="4">
        <f t="shared" si="21"/>
        <v>12.5</v>
      </c>
      <c r="R48">
        <f t="shared" si="0"/>
        <v>2000000</v>
      </c>
      <c r="S48">
        <f t="shared" si="1"/>
        <v>1737.8117622379325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961.9706088375242</v>
      </c>
      <c r="AC48">
        <f t="shared" si="2"/>
        <v>934.96357887772092</v>
      </c>
      <c r="AE48">
        <f t="shared" si="3"/>
        <v>0</v>
      </c>
      <c r="AF48">
        <f t="shared" si="24"/>
        <v>0</v>
      </c>
      <c r="AG48">
        <f t="shared" si="24"/>
        <v>-6.7251499787992453</v>
      </c>
      <c r="AH48">
        <f t="shared" si="5"/>
        <v>-8542.6295653617854</v>
      </c>
      <c r="AI48">
        <f t="shared" si="25"/>
        <v>-8549.3547153405852</v>
      </c>
      <c r="AJ48">
        <f t="shared" si="7"/>
        <v>27.007029959803276</v>
      </c>
      <c r="AK48">
        <f t="shared" si="22"/>
        <v>67.337942618626698</v>
      </c>
      <c r="AL48">
        <f t="shared" si="8"/>
        <v>-8455.0097427621549</v>
      </c>
      <c r="AN48">
        <f t="shared" si="26"/>
        <v>0</v>
      </c>
      <c r="AO48">
        <f t="shared" si="26"/>
        <v>0</v>
      </c>
      <c r="AP48">
        <f t="shared" si="26"/>
        <v>-6.4352792317841689E-2</v>
      </c>
      <c r="AQ48">
        <f t="shared" si="26"/>
        <v>-81.744209125598715</v>
      </c>
      <c r="AR48">
        <f t="shared" si="26"/>
        <v>-81.808561917916563</v>
      </c>
      <c r="AS48">
        <f t="shared" si="26"/>
        <v>0.25842959571219248</v>
      </c>
      <c r="AT48">
        <f t="shared" si="26"/>
        <v>0.64435509246753442</v>
      </c>
      <c r="AU48">
        <f t="shared" si="23"/>
        <v>-80.905777229736827</v>
      </c>
      <c r="AW48">
        <v>45</v>
      </c>
      <c r="AX48">
        <f>IF(Z48&gt;0, (R48*SUMPRODUCT(K48:$K$98, X48:$X$98)-K48*$AZ$3)/Z48, 0)</f>
        <v>1737.8117622379325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8.3605269999999995E-3</v>
      </c>
      <c r="Q49" s="4">
        <f t="shared" si="21"/>
        <v>12.5</v>
      </c>
      <c r="R49">
        <f t="shared" si="0"/>
        <v>2000000</v>
      </c>
      <c r="S49">
        <f t="shared" si="1"/>
        <v>1717.4568674364252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934.96357887772092</v>
      </c>
      <c r="AC49">
        <f t="shared" si="2"/>
        <v>907.04704660880464</v>
      </c>
      <c r="AE49">
        <f t="shared" si="3"/>
        <v>0</v>
      </c>
      <c r="AF49">
        <f t="shared" si="24"/>
        <v>0</v>
      </c>
      <c r="AG49">
        <f t="shared" si="24"/>
        <v>-6.6016726810344526</v>
      </c>
      <c r="AH49">
        <f t="shared" si="5"/>
        <v>-8996.1276762880825</v>
      </c>
      <c r="AI49">
        <f t="shared" si="25"/>
        <v>-9002.7293489691165</v>
      </c>
      <c r="AJ49">
        <f t="shared" si="7"/>
        <v>27.916532268916285</v>
      </c>
      <c r="AK49">
        <f t="shared" si="22"/>
        <v>65.447450521440473</v>
      </c>
      <c r="AL49">
        <f t="shared" si="8"/>
        <v>-8909.3653661787594</v>
      </c>
      <c r="AN49">
        <f t="shared" si="26"/>
        <v>0</v>
      </c>
      <c r="AO49">
        <f t="shared" si="26"/>
        <v>0</v>
      </c>
      <c r="AP49">
        <f t="shared" si="26"/>
        <v>-5.6402893872289799E-2</v>
      </c>
      <c r="AQ49">
        <f t="shared" si="26"/>
        <v>-76.860465385529722</v>
      </c>
      <c r="AR49">
        <f t="shared" si="26"/>
        <v>-76.91686827940201</v>
      </c>
      <c r="AS49">
        <f t="shared" si="26"/>
        <v>0.23851125054556782</v>
      </c>
      <c r="AT49">
        <f t="shared" si="26"/>
        <v>0.55916519711400092</v>
      </c>
      <c r="AU49">
        <f t="shared" si="23"/>
        <v>-76.119191831742441</v>
      </c>
      <c r="AW49">
        <v>46</v>
      </c>
      <c r="AX49">
        <f>IF(Z49&gt;0, (R49*SUMPRODUCT(K49:$K$98, X49:$X$98)-K49*$AZ$3)/Z49, 0)</f>
        <v>1717.4568674364252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9.009787E-3</v>
      </c>
      <c r="Q50" s="4">
        <f t="shared" si="21"/>
        <v>12.5</v>
      </c>
      <c r="R50">
        <f t="shared" si="0"/>
        <v>2000000</v>
      </c>
      <c r="S50">
        <f t="shared" si="1"/>
        <v>1695.1495908334152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907.04704660880464</v>
      </c>
      <c r="AC50">
        <f t="shared" si="2"/>
        <v>878.24700698817037</v>
      </c>
      <c r="AE50">
        <f t="shared" si="3"/>
        <v>0</v>
      </c>
      <c r="AF50">
        <f t="shared" si="24"/>
        <v>0</v>
      </c>
      <c r="AG50">
        <f t="shared" si="24"/>
        <v>-6.4761762895242683</v>
      </c>
      <c r="AH50">
        <f t="shared" si="5"/>
        <v>-9516.746351974296</v>
      </c>
      <c r="AI50">
        <f t="shared" si="25"/>
        <v>-9523.222528263821</v>
      </c>
      <c r="AJ50">
        <f t="shared" si="7"/>
        <v>28.800039620634266</v>
      </c>
      <c r="AK50">
        <f t="shared" si="22"/>
        <v>63.493293262616334</v>
      </c>
      <c r="AL50">
        <f t="shared" si="8"/>
        <v>-9430.9291953805714</v>
      </c>
      <c r="AN50">
        <f t="shared" si="26"/>
        <v>0</v>
      </c>
      <c r="AO50">
        <f t="shared" si="26"/>
        <v>0</v>
      </c>
      <c r="AP50">
        <f t="shared" si="26"/>
        <v>-4.9402398994280318E-2</v>
      </c>
      <c r="AQ50">
        <f t="shared" si="26"/>
        <v>-72.596865710419451</v>
      </c>
      <c r="AR50">
        <f t="shared" si="26"/>
        <v>-72.646268109413739</v>
      </c>
      <c r="AS50">
        <f t="shared" si="26"/>
        <v>0.21969615785338231</v>
      </c>
      <c r="AT50">
        <f t="shared" si="26"/>
        <v>0.48434768712125992</v>
      </c>
      <c r="AU50">
        <f t="shared" si="23"/>
        <v>-71.942224264439105</v>
      </c>
      <c r="AW50">
        <v>47</v>
      </c>
      <c r="AX50">
        <f>IF(Z50&gt;0, (R50*SUMPRODUCT(K50:$K$98, X50:$X$98)-K50*$AZ$3)/Z50, 0)</f>
        <v>1695.1495908334152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9.7579090000000004E-3</v>
      </c>
      <c r="Q51" s="4">
        <f t="shared" si="21"/>
        <v>12.5</v>
      </c>
      <c r="R51">
        <f t="shared" si="0"/>
        <v>2000000</v>
      </c>
      <c r="S51">
        <f t="shared" si="1"/>
        <v>1670.8643469145811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878.24700698817037</v>
      </c>
      <c r="AC51">
        <f t="shared" si="2"/>
        <v>848.56123571069293</v>
      </c>
      <c r="AE51">
        <f t="shared" si="3"/>
        <v>0</v>
      </c>
      <c r="AF51">
        <f t="shared" si="24"/>
        <v>0</v>
      </c>
      <c r="AG51">
        <f t="shared" si="24"/>
        <v>-6.3482205877278917</v>
      </c>
      <c r="AH51">
        <f t="shared" si="5"/>
        <v>-10111.030224181675</v>
      </c>
      <c r="AI51">
        <f t="shared" si="25"/>
        <v>-10117.378444769403</v>
      </c>
      <c r="AJ51">
        <f t="shared" si="7"/>
        <v>29.685771277477443</v>
      </c>
      <c r="AK51">
        <f t="shared" si="22"/>
        <v>61.477290489171935</v>
      </c>
      <c r="AL51">
        <f t="shared" si="8"/>
        <v>-10026.215383002753</v>
      </c>
      <c r="AN51">
        <f t="shared" si="26"/>
        <v>0</v>
      </c>
      <c r="AO51">
        <f t="shared" si="26"/>
        <v>0</v>
      </c>
      <c r="AP51">
        <f t="shared" si="26"/>
        <v>-4.3237777580865749E-2</v>
      </c>
      <c r="AQ51">
        <f t="shared" si="26"/>
        <v>-68.866301966839842</v>
      </c>
      <c r="AR51">
        <f t="shared" si="26"/>
        <v>-68.909539744420698</v>
      </c>
      <c r="AS51">
        <f t="shared" si="26"/>
        <v>0.20219000869209244</v>
      </c>
      <c r="AT51">
        <f t="shared" si="26"/>
        <v>0.41872228220671703</v>
      </c>
      <c r="AU51">
        <f t="shared" si="23"/>
        <v>-68.288627453521883</v>
      </c>
      <c r="AW51">
        <v>48</v>
      </c>
      <c r="AX51">
        <f>IF(Z51&gt;0, (R51*SUMPRODUCT(K51:$K$98, X51:$X$98)-K51*$AZ$3)/Z51, 0)</f>
        <v>1670.8643469145811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1.0650522000000001E-2</v>
      </c>
      <c r="Q52" s="4">
        <f t="shared" si="21"/>
        <v>12.5</v>
      </c>
      <c r="R52">
        <f t="shared" si="0"/>
        <v>2000000</v>
      </c>
      <c r="S52">
        <f t="shared" si="1"/>
        <v>1644.6673725391665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848.56123571069293</v>
      </c>
      <c r="AC52">
        <f t="shared" si="2"/>
        <v>818.00841091612267</v>
      </c>
      <c r="AE52">
        <f t="shared" si="3"/>
        <v>0</v>
      </c>
      <c r="AF52">
        <f t="shared" si="24"/>
        <v>0</v>
      </c>
      <c r="AG52">
        <f t="shared" si="24"/>
        <v>-6.2171265188201632</v>
      </c>
      <c r="AH52">
        <f t="shared" si="5"/>
        <v>-10817.898084871815</v>
      </c>
      <c r="AI52">
        <f t="shared" si="25"/>
        <v>-10824.115211390636</v>
      </c>
      <c r="AJ52">
        <f t="shared" si="7"/>
        <v>30.552824794570256</v>
      </c>
      <c r="AK52">
        <f t="shared" si="22"/>
        <v>59.399286499748513</v>
      </c>
      <c r="AL52">
        <f t="shared" si="8"/>
        <v>-10734.163100096317</v>
      </c>
      <c r="AN52">
        <f t="shared" si="26"/>
        <v>0</v>
      </c>
      <c r="AO52">
        <f t="shared" si="26"/>
        <v>0</v>
      </c>
      <c r="AP52">
        <f t="shared" si="26"/>
        <v>-3.7807941878304434E-2</v>
      </c>
      <c r="AQ52">
        <f t="shared" si="26"/>
        <v>-65.786414479445341</v>
      </c>
      <c r="AR52">
        <f t="shared" si="26"/>
        <v>-65.824222421323654</v>
      </c>
      <c r="AS52">
        <f t="shared" si="26"/>
        <v>0.18579956842672457</v>
      </c>
      <c r="AT52">
        <f t="shared" si="26"/>
        <v>0.36122230499845587</v>
      </c>
      <c r="AU52">
        <f t="shared" si="23"/>
        <v>-65.277200547898474</v>
      </c>
      <c r="AW52">
        <v>49</v>
      </c>
      <c r="AX52">
        <f>IF(Z52&gt;0, (R52*SUMPRODUCT(K52:$K$98, X52:$X$98)-K52*$AZ$3)/Z52, 0)</f>
        <v>1644.6673725391665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1.1678121E-2</v>
      </c>
      <c r="Q53" s="4">
        <f t="shared" si="21"/>
        <v>12.5</v>
      </c>
      <c r="R53">
        <f t="shared" si="0"/>
        <v>2000000</v>
      </c>
      <c r="S53">
        <f t="shared" si="1"/>
        <v>1616.2140087820819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818.00841091612267</v>
      </c>
      <c r="AC53">
        <f t="shared" si="2"/>
        <v>786.43045819763267</v>
      </c>
      <c r="AE53">
        <f t="shared" si="3"/>
        <v>0</v>
      </c>
      <c r="AF53">
        <f t="shared" si="24"/>
        <v>0</v>
      </c>
      <c r="AG53">
        <f t="shared" si="24"/>
        <v>-6.0823508978728711</v>
      </c>
      <c r="AH53">
        <f t="shared" si="5"/>
        <v>-11616.696921454502</v>
      </c>
      <c r="AI53">
        <f t="shared" si="25"/>
        <v>-11622.779272352376</v>
      </c>
      <c r="AJ53">
        <f t="shared" si="7"/>
        <v>31.577952718489996</v>
      </c>
      <c r="AK53">
        <f t="shared" si="22"/>
        <v>57.260588764128592</v>
      </c>
      <c r="AL53">
        <f t="shared" si="8"/>
        <v>-11533.940730869757</v>
      </c>
      <c r="AN53">
        <f t="shared" si="26"/>
        <v>0</v>
      </c>
      <c r="AO53">
        <f t="shared" si="26"/>
        <v>0</v>
      </c>
      <c r="AP53">
        <f t="shared" si="26"/>
        <v>-3.3025300660272844E-2</v>
      </c>
      <c r="AQ53">
        <f t="shared" si="26"/>
        <v>-63.075102859400921</v>
      </c>
      <c r="AR53">
        <f t="shared" si="26"/>
        <v>-63.108128160061199</v>
      </c>
      <c r="AS53">
        <f t="shared" si="26"/>
        <v>0.17145860215475678</v>
      </c>
      <c r="AT53">
        <f t="shared" si="26"/>
        <v>0.31090744215052241</v>
      </c>
      <c r="AU53">
        <f t="shared" si="23"/>
        <v>-62.625762115755919</v>
      </c>
      <c r="AW53">
        <v>50</v>
      </c>
      <c r="AX53">
        <f>IF(Z53&gt;0, (R53*SUMPRODUCT(K53:$K$98, X53:$X$98)-K53*$AZ$3)/Z53, 0)</f>
        <v>1616.2140087820819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1.2859717E-2</v>
      </c>
      <c r="Q54" s="4">
        <f t="shared" si="21"/>
        <v>12.5</v>
      </c>
      <c r="R54">
        <f t="shared" si="0"/>
        <v>2000000</v>
      </c>
      <c r="S54">
        <f t="shared" si="1"/>
        <v>1585.6034240968668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786.43045819763267</v>
      </c>
      <c r="AC54">
        <f t="shared" si="2"/>
        <v>753.89862476765575</v>
      </c>
      <c r="AE54">
        <f t="shared" si="3"/>
        <v>0</v>
      </c>
      <c r="AF54">
        <f t="shared" si="24"/>
        <v>0</v>
      </c>
      <c r="AG54">
        <f t="shared" si="24"/>
        <v>-5.9433100776528009</v>
      </c>
      <c r="AH54">
        <f t="shared" si="5"/>
        <v>-12514.769798614563</v>
      </c>
      <c r="AI54">
        <f t="shared" si="25"/>
        <v>-12520.713108692216</v>
      </c>
      <c r="AJ54">
        <f t="shared" si="7"/>
        <v>32.531833429976928</v>
      </c>
      <c r="AK54">
        <f t="shared" si="22"/>
        <v>55.050132073834291</v>
      </c>
      <c r="AL54">
        <f t="shared" si="8"/>
        <v>-12433.131143188404</v>
      </c>
      <c r="AN54">
        <f t="shared" si="26"/>
        <v>0</v>
      </c>
      <c r="AO54">
        <f t="shared" si="26"/>
        <v>0</v>
      </c>
      <c r="AP54">
        <f t="shared" si="26"/>
        <v>-2.8812813958338474E-2</v>
      </c>
      <c r="AQ54">
        <f t="shared" si="26"/>
        <v>-60.670860047288841</v>
      </c>
      <c r="AR54">
        <f t="shared" si="26"/>
        <v>-60.69967286124718</v>
      </c>
      <c r="AS54">
        <f t="shared" si="26"/>
        <v>0.15771239462433764</v>
      </c>
      <c r="AT54">
        <f t="shared" si="26"/>
        <v>0.26687976785686557</v>
      </c>
      <c r="AU54">
        <f t="shared" si="23"/>
        <v>-60.275080698765976</v>
      </c>
      <c r="AW54">
        <v>51</v>
      </c>
      <c r="AX54">
        <f>IF(Z54&gt;0, (R54*SUMPRODUCT(K54:$K$98, X54:$X$98)-K54*$AZ$3)/Z54, 0)</f>
        <v>1585.6034240968668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1.4223828000000001E-2</v>
      </c>
      <c r="Q55" s="4">
        <f t="shared" si="21"/>
        <v>12.5</v>
      </c>
      <c r="R55">
        <f t="shared" si="0"/>
        <v>2000000</v>
      </c>
      <c r="S55">
        <f t="shared" si="1"/>
        <v>1552.9752021258314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753.89862476765575</v>
      </c>
      <c r="AC55">
        <f t="shared" si="2"/>
        <v>720.49854099663867</v>
      </c>
      <c r="AE55">
        <f t="shared" si="3"/>
        <v>0</v>
      </c>
      <c r="AF55">
        <f t="shared" si="24"/>
        <v>0</v>
      </c>
      <c r="AG55">
        <f t="shared" si="24"/>
        <v>-5.7993403565810731</v>
      </c>
      <c r="AH55">
        <f t="shared" si="5"/>
        <v>-13525.859247232016</v>
      </c>
      <c r="AI55">
        <f t="shared" si="25"/>
        <v>-13531.658587588598</v>
      </c>
      <c r="AJ55">
        <f t="shared" si="7"/>
        <v>33.40008377101708</v>
      </c>
      <c r="AK55">
        <f t="shared" si="22"/>
        <v>52.772903733735909</v>
      </c>
      <c r="AL55">
        <f t="shared" si="8"/>
        <v>-13445.485600083844</v>
      </c>
      <c r="AN55">
        <f t="shared" si="26"/>
        <v>0</v>
      </c>
      <c r="AO55">
        <f t="shared" si="26"/>
        <v>0</v>
      </c>
      <c r="AP55">
        <f t="shared" si="26"/>
        <v>-2.5102551168585428E-2</v>
      </c>
      <c r="AQ55">
        <f t="shared" si="26"/>
        <v>-58.54692999134366</v>
      </c>
      <c r="AR55">
        <f t="shared" si="26"/>
        <v>-58.572032542512247</v>
      </c>
      <c r="AS55">
        <f t="shared" si="26"/>
        <v>0.14457287559360976</v>
      </c>
      <c r="AT55">
        <f t="shared" si="26"/>
        <v>0.22842848235103741</v>
      </c>
      <c r="AU55">
        <f t="shared" si="23"/>
        <v>-58.199031184567602</v>
      </c>
      <c r="AW55">
        <v>52</v>
      </c>
      <c r="AX55">
        <f>IF(Z55&gt;0, (R55*SUMPRODUCT(K55:$K$98, X55:$X$98)-K55*$AZ$3)/Z55, 0)</f>
        <v>1552.9752021258314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1.5749540999999999E-2</v>
      </c>
      <c r="Q56" s="4">
        <f t="shared" si="21"/>
        <v>12.5</v>
      </c>
      <c r="R56">
        <f t="shared" si="0"/>
        <v>2000000</v>
      </c>
      <c r="S56">
        <f t="shared" si="1"/>
        <v>1518.361290229911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720.49854099663867</v>
      </c>
      <c r="AC56">
        <f t="shared" si="2"/>
        <v>686.30051839482303</v>
      </c>
      <c r="AE56">
        <f t="shared" si="3"/>
        <v>0</v>
      </c>
      <c r="AF56">
        <f t="shared" si="24"/>
        <v>0</v>
      </c>
      <c r="AG56">
        <f t="shared" si="24"/>
        <v>-5.6500100042963348</v>
      </c>
      <c r="AH56">
        <f t="shared" si="5"/>
        <v>-14613.911795028516</v>
      </c>
      <c r="AI56">
        <f t="shared" si="25"/>
        <v>-14619.561805032812</v>
      </c>
      <c r="AJ56">
        <f t="shared" si="7"/>
        <v>34.198022601815637</v>
      </c>
      <c r="AK56">
        <f t="shared" si="22"/>
        <v>50.434897869764711</v>
      </c>
      <c r="AL56">
        <f t="shared" si="8"/>
        <v>-14534.928884561232</v>
      </c>
      <c r="AN56">
        <f t="shared" si="26"/>
        <v>0</v>
      </c>
      <c r="AO56">
        <f t="shared" si="26"/>
        <v>0</v>
      </c>
      <c r="AP56">
        <f t="shared" si="26"/>
        <v>-2.1835867855415483E-2</v>
      </c>
      <c r="AQ56">
        <f t="shared" si="26"/>
        <v>-56.479094119176303</v>
      </c>
      <c r="AR56">
        <f t="shared" si="26"/>
        <v>-56.500929987031711</v>
      </c>
      <c r="AS56">
        <f t="shared" si="26"/>
        <v>0.13216675756006196</v>
      </c>
      <c r="AT56">
        <f t="shared" si="26"/>
        <v>0.19491819737453991</v>
      </c>
      <c r="AU56">
        <f t="shared" si="23"/>
        <v>-56.173845032097113</v>
      </c>
      <c r="AW56">
        <v>53</v>
      </c>
      <c r="AX56">
        <f>IF(Z56&gt;0, (R56*SUMPRODUCT(K56:$K$98, X56:$X$98)-K56*$AZ$3)/Z56, 0)</f>
        <v>1518.361290229911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1.7447312E-2</v>
      </c>
      <c r="Q57" s="4">
        <f t="shared" si="21"/>
        <v>12.5</v>
      </c>
      <c r="R57">
        <f t="shared" si="0"/>
        <v>2000000</v>
      </c>
      <c r="S57">
        <f t="shared" si="1"/>
        <v>1482.1872925921018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686.30051839482303</v>
      </c>
      <c r="AC57">
        <f t="shared" si="2"/>
        <v>651.56152015915427</v>
      </c>
      <c r="AE57">
        <f t="shared" si="3"/>
        <v>0</v>
      </c>
      <c r="AF57">
        <f t="shared" si="24"/>
        <v>0</v>
      </c>
      <c r="AG57">
        <f t="shared" si="24"/>
        <v>-5.494932416905292</v>
      </c>
      <c r="AH57">
        <f t="shared" si="5"/>
        <v>-15772.397975692718</v>
      </c>
      <c r="AI57">
        <f t="shared" si="25"/>
        <v>-15777.892908109623</v>
      </c>
      <c r="AJ57">
        <f t="shared" si="7"/>
        <v>34.73899823566876</v>
      </c>
      <c r="AK57">
        <f t="shared" si="22"/>
        <v>48.041036287637617</v>
      </c>
      <c r="AL57">
        <f t="shared" si="8"/>
        <v>-15695.112873586317</v>
      </c>
      <c r="AN57">
        <f t="shared" si="26"/>
        <v>0</v>
      </c>
      <c r="AO57">
        <f t="shared" si="26"/>
        <v>0</v>
      </c>
      <c r="AP57">
        <f t="shared" si="26"/>
        <v>-1.8961189265711716E-2</v>
      </c>
      <c r="AQ57">
        <f t="shared" si="26"/>
        <v>-54.425314180600687</v>
      </c>
      <c r="AR57">
        <f t="shared" si="26"/>
        <v>-54.444275369866396</v>
      </c>
      <c r="AS57">
        <f t="shared" si="26"/>
        <v>0.11987276102273009</v>
      </c>
      <c r="AT57">
        <f t="shared" si="26"/>
        <v>0.16577368245119248</v>
      </c>
      <c r="AU57">
        <f t="shared" si="23"/>
        <v>-54.158628926392474</v>
      </c>
      <c r="AW57">
        <v>54</v>
      </c>
      <c r="AX57">
        <f>IF(Z57&gt;0, (R57*SUMPRODUCT(K57:$K$98, X57:$X$98)-K57*$AZ$3)/Z57, 0)</f>
        <v>1482.1872925921018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1.9300032000000002E-2</v>
      </c>
      <c r="Q58" s="4">
        <f t="shared" si="21"/>
        <v>12.5</v>
      </c>
      <c r="R58">
        <f t="shared" si="0"/>
        <v>2000000</v>
      </c>
      <c r="S58">
        <f t="shared" si="1"/>
        <v>1444.8702047676036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651.56152015915427</v>
      </c>
      <c r="AC58">
        <f t="shared" si="2"/>
        <v>616.54700587454204</v>
      </c>
      <c r="AE58">
        <f t="shared" si="3"/>
        <v>0</v>
      </c>
      <c r="AF58">
        <f t="shared" si="24"/>
        <v>0</v>
      </c>
      <c r="AG58">
        <f t="shared" si="24"/>
        <v>-5.3339307212521296</v>
      </c>
      <c r="AH58">
        <f t="shared" si="5"/>
        <v>-16968.379437457515</v>
      </c>
      <c r="AI58">
        <f t="shared" si="25"/>
        <v>-16973.713368178767</v>
      </c>
      <c r="AJ58">
        <f t="shared" si="7"/>
        <v>35.014514284612233</v>
      </c>
      <c r="AK58">
        <f t="shared" si="22"/>
        <v>45.6093064111408</v>
      </c>
      <c r="AL58">
        <f t="shared" si="8"/>
        <v>-16893.089547483014</v>
      </c>
      <c r="AN58">
        <f t="shared" si="26"/>
        <v>0</v>
      </c>
      <c r="AO58">
        <f t="shared" si="26"/>
        <v>0</v>
      </c>
      <c r="AP58">
        <f t="shared" si="26"/>
        <v>-1.6433594476310986E-2</v>
      </c>
      <c r="AQ58">
        <f t="shared" si="26"/>
        <v>-52.278794226613229</v>
      </c>
      <c r="AR58">
        <f t="shared" si="26"/>
        <v>-52.29522782108954</v>
      </c>
      <c r="AS58">
        <f t="shared" si="26"/>
        <v>0.10787810314927344</v>
      </c>
      <c r="AT58">
        <f t="shared" si="26"/>
        <v>0.14052016891035835</v>
      </c>
      <c r="AU58">
        <f t="shared" si="23"/>
        <v>-52.046829549029901</v>
      </c>
      <c r="AW58">
        <v>55</v>
      </c>
      <c r="AX58">
        <f>IF(Z58&gt;0, (R58*SUMPRODUCT(K58:$K$98, X58:$X$98)-K58*$AZ$3)/Z58, 0)</f>
        <v>1444.8702047676036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2.1337168E-2</v>
      </c>
      <c r="Q59" s="4">
        <f t="shared" si="21"/>
        <v>12.5</v>
      </c>
      <c r="R59">
        <f t="shared" si="0"/>
        <v>2000000</v>
      </c>
      <c r="S59">
        <f t="shared" si="1"/>
        <v>1407.0640555248187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616.54700587454204</v>
      </c>
      <c r="AC59">
        <f t="shared" si="2"/>
        <v>581.59928298363309</v>
      </c>
      <c r="AE59">
        <f t="shared" si="3"/>
        <v>0</v>
      </c>
      <c r="AF59">
        <f t="shared" si="24"/>
        <v>0</v>
      </c>
      <c r="AG59">
        <f t="shared" si="24"/>
        <v>-5.1667804381398907</v>
      </c>
      <c r="AH59">
        <f t="shared" si="5"/>
        <v>-18209.756143954855</v>
      </c>
      <c r="AI59">
        <f t="shared" si="25"/>
        <v>-18214.922924392995</v>
      </c>
      <c r="AJ59">
        <f t="shared" si="7"/>
        <v>34.947722890908949</v>
      </c>
      <c r="AK59">
        <f t="shared" si="22"/>
        <v>43.158290411217948</v>
      </c>
      <c r="AL59">
        <f t="shared" si="8"/>
        <v>-18136.816911090868</v>
      </c>
      <c r="AN59">
        <f t="shared" si="26"/>
        <v>0</v>
      </c>
      <c r="AO59">
        <f t="shared" si="26"/>
        <v>0</v>
      </c>
      <c r="AP59">
        <f t="shared" si="26"/>
        <v>-1.4213046576216925E-2</v>
      </c>
      <c r="AQ59">
        <f t="shared" si="26"/>
        <v>-50.092338026417067</v>
      </c>
      <c r="AR59">
        <f t="shared" si="26"/>
        <v>-50.106551072993284</v>
      </c>
      <c r="AS59">
        <f t="shared" si="26"/>
        <v>9.6136001738063942E-2</v>
      </c>
      <c r="AT59">
        <f t="shared" si="26"/>
        <v>0.11872205508027607</v>
      </c>
      <c r="AU59">
        <f t="shared" si="23"/>
        <v>-49.891693016174941</v>
      </c>
      <c r="AW59">
        <v>56</v>
      </c>
      <c r="AX59">
        <f>IF(Z59&gt;0, (R59*SUMPRODUCT(K59:$K$98, X59:$X$98)-K59*$AZ$3)/Z59, 0)</f>
        <v>1407.0640555248187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2.3628113999999999E-2</v>
      </c>
      <c r="Q60" s="4">
        <f t="shared" si="21"/>
        <v>12.5</v>
      </c>
      <c r="R60">
        <f t="shared" si="0"/>
        <v>2000000</v>
      </c>
      <c r="S60">
        <f t="shared" si="1"/>
        <v>1369.3613076222114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581.59928298363309</v>
      </c>
      <c r="AC60">
        <f t="shared" si="2"/>
        <v>546.98111579266629</v>
      </c>
      <c r="AE60">
        <f t="shared" si="3"/>
        <v>0</v>
      </c>
      <c r="AF60">
        <f t="shared" si="24"/>
        <v>0</v>
      </c>
      <c r="AG60">
        <f t="shared" si="24"/>
        <v>-4.9930313565531526</v>
      </c>
      <c r="AH60">
        <f t="shared" si="5"/>
        <v>-19533.004352854285</v>
      </c>
      <c r="AI60">
        <f t="shared" si="25"/>
        <v>-19537.997384210837</v>
      </c>
      <c r="AJ60">
        <f t="shared" si="7"/>
        <v>34.618167190966801</v>
      </c>
      <c r="AK60">
        <f t="shared" si="22"/>
        <v>40.711949808854321</v>
      </c>
      <c r="AL60">
        <f t="shared" si="8"/>
        <v>-19462.667267211018</v>
      </c>
      <c r="AN60">
        <f t="shared" si="26"/>
        <v>0</v>
      </c>
      <c r="AO60">
        <f t="shared" si="26"/>
        <v>0</v>
      </c>
      <c r="AP60">
        <f t="shared" si="26"/>
        <v>-1.2263471987200529E-2</v>
      </c>
      <c r="AQ60">
        <f t="shared" si="26"/>
        <v>-47.975354970023311</v>
      </c>
      <c r="AR60">
        <f t="shared" si="26"/>
        <v>-47.987618442010508</v>
      </c>
      <c r="AS60">
        <f t="shared" si="26"/>
        <v>8.5026288296278285E-2</v>
      </c>
      <c r="AT60">
        <f t="shared" si="26"/>
        <v>9.9993334784474627E-2</v>
      </c>
      <c r="AU60">
        <f t="shared" si="23"/>
        <v>-47.802598818929759</v>
      </c>
      <c r="AW60">
        <v>57</v>
      </c>
      <c r="AX60">
        <f>IF(Z60&gt;0, (R60*SUMPRODUCT(K60:$K$98, X60:$X$98)-K60*$AZ$3)/Z60, 0)</f>
        <v>1369.3613076222114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2.6203289000000001E-2</v>
      </c>
      <c r="Q61" s="4">
        <f t="shared" si="21"/>
        <v>12.5</v>
      </c>
      <c r="R61">
        <f t="shared" si="0"/>
        <v>2000000</v>
      </c>
      <c r="S61">
        <f t="shared" si="1"/>
        <v>1332.0695930248075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546.98111579266629</v>
      </c>
      <c r="AC61">
        <f t="shared" si="2"/>
        <v>512.82198478286614</v>
      </c>
      <c r="AE61">
        <f t="shared" si="3"/>
        <v>0</v>
      </c>
      <c r="AF61">
        <f t="shared" si="24"/>
        <v>0</v>
      </c>
      <c r="AG61">
        <f t="shared" si="24"/>
        <v>-4.8122671993657971</v>
      </c>
      <c r="AH61">
        <f t="shared" si="5"/>
        <v>-20933.414979491889</v>
      </c>
      <c r="AI61">
        <f t="shared" si="25"/>
        <v>-20938.227246691255</v>
      </c>
      <c r="AJ61">
        <f t="shared" si="7"/>
        <v>34.159131009800149</v>
      </c>
      <c r="AK61">
        <f t="shared" si="22"/>
        <v>38.288678105486646</v>
      </c>
      <c r="AL61">
        <f t="shared" si="8"/>
        <v>-20865.779437575966</v>
      </c>
      <c r="AN61">
        <f t="shared" si="26"/>
        <v>0</v>
      </c>
      <c r="AO61">
        <f t="shared" si="26"/>
        <v>0</v>
      </c>
      <c r="AP61">
        <f t="shared" si="26"/>
        <v>-1.0553119613129021E-2</v>
      </c>
      <c r="AQ61">
        <f t="shared" si="26"/>
        <v>-45.906185803431399</v>
      </c>
      <c r="AR61">
        <f t="shared" si="26"/>
        <v>-45.916738923044527</v>
      </c>
      <c r="AS61">
        <f t="shared" si="26"/>
        <v>7.4909679885288516E-2</v>
      </c>
      <c r="AT61">
        <f t="shared" si="26"/>
        <v>8.3965620181906384E-2</v>
      </c>
      <c r="AU61">
        <f t="shared" si="23"/>
        <v>-45.757863622977325</v>
      </c>
      <c r="AW61">
        <v>58</v>
      </c>
      <c r="AX61">
        <f>IF(Z61&gt;0, (R61*SUMPRODUCT(K61:$K$98, X61:$X$98)-K61*$AZ$3)/Z61, 0)</f>
        <v>1332.0695930248075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2.9108322999999998E-2</v>
      </c>
      <c r="Q62" s="4">
        <f t="shared" si="21"/>
        <v>12.5</v>
      </c>
      <c r="R62">
        <f t="shared" si="0"/>
        <v>2000000</v>
      </c>
      <c r="S62">
        <f t="shared" si="1"/>
        <v>1295.5361088880545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512.82198478286614</v>
      </c>
      <c r="AC62">
        <f t="shared" si="2"/>
        <v>479.25171322963399</v>
      </c>
      <c r="AE62">
        <f t="shared" si="3"/>
        <v>0</v>
      </c>
      <c r="AF62">
        <f t="shared" si="24"/>
        <v>0</v>
      </c>
      <c r="AG62">
        <f t="shared" si="24"/>
        <v>-4.6240674993706943</v>
      </c>
      <c r="AH62">
        <f t="shared" si="5"/>
        <v>-22412.3244802312</v>
      </c>
      <c r="AI62">
        <f t="shared" si="25"/>
        <v>-22416.948547730572</v>
      </c>
      <c r="AJ62">
        <f t="shared" si="7"/>
        <v>33.570271553232146</v>
      </c>
      <c r="AK62">
        <f t="shared" si="22"/>
        <v>35.897538934800636</v>
      </c>
      <c r="AL62">
        <f t="shared" si="8"/>
        <v>-22347.480737242538</v>
      </c>
      <c r="AN62">
        <f t="shared" si="26"/>
        <v>0</v>
      </c>
      <c r="AO62">
        <f t="shared" si="26"/>
        <v>0</v>
      </c>
      <c r="AP62">
        <f t="shared" si="26"/>
        <v>-9.0539328595010161E-3</v>
      </c>
      <c r="AQ62">
        <f t="shared" si="26"/>
        <v>-43.883373479513509</v>
      </c>
      <c r="AR62">
        <f t="shared" si="26"/>
        <v>-43.89242741237301</v>
      </c>
      <c r="AS62">
        <f t="shared" si="26"/>
        <v>6.5730654831389332E-2</v>
      </c>
      <c r="AT62">
        <f t="shared" si="26"/>
        <v>7.0287448741014447E-2</v>
      </c>
      <c r="AU62">
        <f t="shared" si="23"/>
        <v>-43.756409308800606</v>
      </c>
      <c r="AW62">
        <v>59</v>
      </c>
      <c r="AX62">
        <f>IF(Z62&gt;0, (R62*SUMPRODUCT(K62:$K$98, X62:$X$98)-K62*$AZ$3)/Z62, 0)</f>
        <v>1295.5361088880545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3.2245303000000003E-2</v>
      </c>
      <c r="Q63" s="4">
        <f t="shared" si="21"/>
        <v>12.5</v>
      </c>
      <c r="R63">
        <f t="shared" si="0"/>
        <v>2000000</v>
      </c>
      <c r="S63">
        <f t="shared" si="1"/>
        <v>1259.907801659946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479.25171322963399</v>
      </c>
      <c r="AC63">
        <f t="shared" si="2"/>
        <v>446.38254890208441</v>
      </c>
      <c r="AE63">
        <f t="shared" si="3"/>
        <v>0</v>
      </c>
      <c r="AF63">
        <f t="shared" si="24"/>
        <v>0</v>
      </c>
      <c r="AG63">
        <f t="shared" si="24"/>
        <v>-4.4287223667673263</v>
      </c>
      <c r="AH63">
        <f t="shared" si="5"/>
        <v>-23856.713217545657</v>
      </c>
      <c r="AI63">
        <f t="shared" si="25"/>
        <v>-23861.141939912424</v>
      </c>
      <c r="AJ63">
        <f t="shared" si="7"/>
        <v>32.869164327549584</v>
      </c>
      <c r="AK63">
        <f t="shared" si="22"/>
        <v>33.547619926074383</v>
      </c>
      <c r="AL63">
        <f t="shared" si="8"/>
        <v>-23794.725155658802</v>
      </c>
      <c r="AN63">
        <f t="shared" si="26"/>
        <v>0</v>
      </c>
      <c r="AO63">
        <f t="shared" si="26"/>
        <v>0</v>
      </c>
      <c r="AP63">
        <f t="shared" si="26"/>
        <v>-7.7423631450979791E-3</v>
      </c>
      <c r="AQ63">
        <f t="shared" si="26"/>
        <v>-41.706686913752385</v>
      </c>
      <c r="AR63">
        <f t="shared" si="26"/>
        <v>-41.714429276897476</v>
      </c>
      <c r="AS63">
        <f t="shared" si="26"/>
        <v>5.7462397825932425E-2</v>
      </c>
      <c r="AT63">
        <f t="shared" si="26"/>
        <v>5.8648484734658203E-2</v>
      </c>
      <c r="AU63">
        <f t="shared" si="23"/>
        <v>-41.598318394336893</v>
      </c>
      <c r="AW63">
        <v>60</v>
      </c>
      <c r="AX63">
        <f>IF(Z63&gt;0, (R63*SUMPRODUCT(K63:$K$98, X63:$X$98)-K63*$AZ$3)/Z63, 0)</f>
        <v>1259.907801659946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3.5522971E-2</v>
      </c>
      <c r="Q64" s="4">
        <f t="shared" si="21"/>
        <v>12.5</v>
      </c>
      <c r="R64">
        <f t="shared" si="0"/>
        <v>2000000</v>
      </c>
      <c r="S64">
        <f t="shared" si="1"/>
        <v>1225.747638224716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446.38254890208441</v>
      </c>
      <c r="AC64">
        <f t="shared" si="2"/>
        <v>414.50997730258524</v>
      </c>
      <c r="AE64">
        <f t="shared" si="3"/>
        <v>0</v>
      </c>
      <c r="AF64">
        <f t="shared" si="24"/>
        <v>0</v>
      </c>
      <c r="AG64">
        <f t="shared" si="24"/>
        <v>-4.2271137668979257</v>
      </c>
      <c r="AH64">
        <f t="shared" si="5"/>
        <v>-25171.420192276339</v>
      </c>
      <c r="AI64">
        <f t="shared" si="25"/>
        <v>-25175.647306043236</v>
      </c>
      <c r="AJ64">
        <f t="shared" si="7"/>
        <v>31.872571599499167</v>
      </c>
      <c r="AK64">
        <f t="shared" si="22"/>
        <v>31.246778423145912</v>
      </c>
      <c r="AL64">
        <f t="shared" si="8"/>
        <v>-25112.527956020593</v>
      </c>
      <c r="AN64">
        <f t="shared" si="26"/>
        <v>0</v>
      </c>
      <c r="AO64">
        <f t="shared" si="26"/>
        <v>0</v>
      </c>
      <c r="AP64">
        <f t="shared" si="26"/>
        <v>-6.5981319394394777E-3</v>
      </c>
      <c r="AQ64">
        <f t="shared" si="26"/>
        <v>-39.290248782112052</v>
      </c>
      <c r="AR64">
        <f t="shared" si="26"/>
        <v>-39.296846914051486</v>
      </c>
      <c r="AS64">
        <f t="shared" si="26"/>
        <v>4.9750123668201064E-2</v>
      </c>
      <c r="AT64">
        <f t="shared" si="26"/>
        <v>4.8773318648966904E-2</v>
      </c>
      <c r="AU64">
        <f t="shared" si="23"/>
        <v>-39.198323471734319</v>
      </c>
      <c r="AW64">
        <v>61</v>
      </c>
      <c r="AX64">
        <f>IF(Z64&gt;0, (R64*SUMPRODUCT(K64:$K$98, X64:$X$98)-K64*$AZ$3)/Z64, 0)</f>
        <v>1225.747638224716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4.8051124000000001E-2</v>
      </c>
      <c r="Q65" s="4">
        <f t="shared" si="21"/>
        <v>12.5</v>
      </c>
      <c r="R65">
        <f t="shared" si="0"/>
        <v>2000000</v>
      </c>
      <c r="S65">
        <f t="shared" si="1"/>
        <v>1205.5082366808879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414.50997730258524</v>
      </c>
      <c r="AC65">
        <f t="shared" si="2"/>
        <v>384.00018862248498</v>
      </c>
      <c r="AE65">
        <f t="shared" si="3"/>
        <v>0</v>
      </c>
      <c r="AF65">
        <f t="shared" si="24"/>
        <v>0</v>
      </c>
      <c r="AG65">
        <f t="shared" si="24"/>
        <v>-3.9817250614536275</v>
      </c>
      <c r="AH65">
        <f t="shared" si="5"/>
        <v>-32498.810844051095</v>
      </c>
      <c r="AI65">
        <f t="shared" si="25"/>
        <v>-32502.792569112549</v>
      </c>
      <c r="AJ65">
        <f t="shared" si="7"/>
        <v>30.509788680100257</v>
      </c>
      <c r="AK65">
        <f t="shared" si="22"/>
        <v>29.015698411180971</v>
      </c>
      <c r="AL65">
        <f t="shared" si="8"/>
        <v>-32443.267082021266</v>
      </c>
      <c r="AN65">
        <f t="shared" si="26"/>
        <v>0</v>
      </c>
      <c r="AO65">
        <f t="shared" si="26"/>
        <v>0</v>
      </c>
      <c r="AP65">
        <f t="shared" si="26"/>
        <v>-5.5491990750488537E-3</v>
      </c>
      <c r="AQ65">
        <f t="shared" si="26"/>
        <v>-45.292522284338119</v>
      </c>
      <c r="AR65">
        <f t="shared" si="26"/>
        <v>-45.298071483413167</v>
      </c>
      <c r="AS65">
        <f t="shared" si="26"/>
        <v>4.2520487605374586E-2</v>
      </c>
      <c r="AT65">
        <f t="shared" si="26"/>
        <v>4.0438223207315029E-2</v>
      </c>
      <c r="AU65">
        <f t="shared" si="23"/>
        <v>-45.215112772600477</v>
      </c>
      <c r="AW65">
        <v>62</v>
      </c>
      <c r="AX65">
        <f>IF(Z65&gt;0, (R65*SUMPRODUCT(K65:$K$98, X65:$X$98)-K65*$AZ$3)/Z65, 0)</f>
        <v>1205.5082366808879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6.1583839000000001E-2</v>
      </c>
      <c r="Q66" s="4">
        <f t="shared" si="21"/>
        <v>12.5</v>
      </c>
      <c r="R66">
        <f t="shared" si="0"/>
        <v>2000000</v>
      </c>
      <c r="S66">
        <f t="shared" si="1"/>
        <v>1171.8139155344377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384.00018862248498</v>
      </c>
      <c r="AC66">
        <f t="shared" si="2"/>
        <v>346.54736285780052</v>
      </c>
      <c r="AE66">
        <f t="shared" si="3"/>
        <v>0</v>
      </c>
      <c r="AF66">
        <f t="shared" si="24"/>
        <v>0</v>
      </c>
      <c r="AG66">
        <f t="shared" si="24"/>
        <v>-3.6966978957122656</v>
      </c>
      <c r="AH66">
        <f t="shared" si="5"/>
        <v>-39233.586420292049</v>
      </c>
      <c r="AI66">
        <f t="shared" si="25"/>
        <v>-39237.283118187763</v>
      </c>
      <c r="AJ66">
        <f t="shared" si="7"/>
        <v>37.452825764684462</v>
      </c>
      <c r="AK66">
        <f t="shared" si="22"/>
        <v>26.880013203573952</v>
      </c>
      <c r="AL66">
        <f t="shared" si="8"/>
        <v>-39172.950279219505</v>
      </c>
      <c r="AN66">
        <f t="shared" si="26"/>
        <v>0</v>
      </c>
      <c r="AO66">
        <f t="shared" si="26"/>
        <v>0</v>
      </c>
      <c r="AP66">
        <f t="shared" si="26"/>
        <v>-4.5999697338228633E-3</v>
      </c>
      <c r="AQ66">
        <f t="shared" si="26"/>
        <v>-48.820140345251069</v>
      </c>
      <c r="AR66">
        <f t="shared" si="26"/>
        <v>-48.824740314984894</v>
      </c>
      <c r="AS66">
        <f t="shared" si="26"/>
        <v>4.6604258671912667E-2</v>
      </c>
      <c r="AT66">
        <f t="shared" si="26"/>
        <v>3.3448025959766786E-2</v>
      </c>
      <c r="AU66">
        <f t="shared" si="23"/>
        <v>-48.744688030353217</v>
      </c>
      <c r="AW66">
        <v>63</v>
      </c>
      <c r="AX66">
        <f>IF(Z66&gt;0, (R66*SUMPRODUCT(K66:$K$98, X66:$X$98)-K66*$AZ$3)/Z66, 0)</f>
        <v>1171.8139155344377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7.6495508000000004E-2</v>
      </c>
      <c r="Q67" s="4">
        <f t="shared" si="21"/>
        <v>12.5</v>
      </c>
      <c r="R67">
        <f t="shared" ref="R67:R98" si="27">$C$6</f>
        <v>2000000</v>
      </c>
      <c r="S67">
        <f t="shared" ref="S67:S98" si="28">AX67</f>
        <v>1127.9665804916767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346.54736285780052</v>
      </c>
      <c r="AC67">
        <f t="shared" ref="AC67:AC98" si="29">S67*Z67</f>
        <v>304.72695154795429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-3.3769501333001024</v>
      </c>
      <c r="AH67">
        <f t="shared" ref="AH67:AH98" si="32">-X67*R67</f>
        <v>-45244.925352806524</v>
      </c>
      <c r="AI67">
        <f t="shared" ref="AI67:AI98" si="33">SUM(AE67:AH67)</f>
        <v>-45248.302302939825</v>
      </c>
      <c r="AJ67">
        <f t="shared" ref="AJ67:AJ98" si="34">AB67-AC67</f>
        <v>41.820411309846236</v>
      </c>
      <c r="AK67">
        <f t="shared" si="22"/>
        <v>24.25831540004604</v>
      </c>
      <c r="AL67">
        <f t="shared" ref="AL67:AL98" si="35">SUM(AI67:AK67)</f>
        <v>-45182.223576229931</v>
      </c>
      <c r="AN67">
        <f t="shared" ref="AN67:AU98" si="36">AE67*$K67</f>
        <v>0</v>
      </c>
      <c r="AO67">
        <f t="shared" si="36"/>
        <v>0</v>
      </c>
      <c r="AP67">
        <f t="shared" si="36"/>
        <v>-3.7518687633135983E-3</v>
      </c>
      <c r="AQ67">
        <f t="shared" si="36"/>
        <v>-50.26814593905781</v>
      </c>
      <c r="AR67">
        <f t="shared" si="36"/>
        <v>-50.271897807821126</v>
      </c>
      <c r="AS67">
        <f t="shared" si="36"/>
        <v>4.6463432585249556E-2</v>
      </c>
      <c r="AT67">
        <f t="shared" si="36"/>
        <v>2.6951542725654375E-2</v>
      </c>
      <c r="AU67">
        <f t="shared" si="23"/>
        <v>-50.198482832510223</v>
      </c>
      <c r="AW67">
        <v>64</v>
      </c>
      <c r="AX67">
        <f>IF(Z67&gt;0, (R67*SUMPRODUCT(K67:$K$98, X67:$X$98)-K67*$AZ$3)/Z67, 0)</f>
        <v>1127.9665804916767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9.2986215999999997E-2</v>
      </c>
      <c r="Q68" s="4">
        <f t="shared" si="21"/>
        <v>12.5</v>
      </c>
      <c r="R68">
        <f t="shared" si="27"/>
        <v>2000000</v>
      </c>
      <c r="S68">
        <f t="shared" si="28"/>
        <v>1075.8247858386671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304.72695154795429</v>
      </c>
      <c r="AC68">
        <f t="shared" si="29"/>
        <v>260.7085636762223</v>
      </c>
      <c r="AE68">
        <f t="shared" si="30"/>
        <v>0</v>
      </c>
      <c r="AF68">
        <f t="shared" si="31"/>
        <v>0</v>
      </c>
      <c r="AG68">
        <f t="shared" si="31"/>
        <v>-3.0291708174508294</v>
      </c>
      <c r="AH68">
        <f t="shared" si="32"/>
        <v>-50241.570322603533</v>
      </c>
      <c r="AI68">
        <f t="shared" si="33"/>
        <v>-50244.599493420981</v>
      </c>
      <c r="AJ68">
        <f t="shared" si="34"/>
        <v>44.018387871731989</v>
      </c>
      <c r="AK68">
        <f t="shared" si="22"/>
        <v>21.330886608356803</v>
      </c>
      <c r="AL68">
        <f t="shared" si="35"/>
        <v>-50179.250218940899</v>
      </c>
      <c r="AN68">
        <f t="shared" si="36"/>
        <v>0</v>
      </c>
      <c r="AO68">
        <f t="shared" si="36"/>
        <v>0</v>
      </c>
      <c r="AP68">
        <f t="shared" si="36"/>
        <v>-3.0048910682601167E-3</v>
      </c>
      <c r="AQ68">
        <f t="shared" si="36"/>
        <v>-49.838868461304429</v>
      </c>
      <c r="AR68">
        <f t="shared" si="36"/>
        <v>-49.841873352372687</v>
      </c>
      <c r="AS68">
        <f t="shared" si="36"/>
        <v>4.3665566759383968E-2</v>
      </c>
      <c r="AT68">
        <f t="shared" si="36"/>
        <v>2.1159912897041878E-2</v>
      </c>
      <c r="AU68">
        <f t="shared" si="23"/>
        <v>-49.777047872716267</v>
      </c>
      <c r="AW68">
        <v>65</v>
      </c>
      <c r="AX68">
        <f>IF(Z68&gt;0, (R68*SUMPRODUCT(K68:$K$98, X68:$X$98)-K68*$AZ$3)/Z68, 0)</f>
        <v>1075.8247858386671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0.109364504</v>
      </c>
      <c r="Q69" s="4">
        <f t="shared" ref="Q69:Q98" si="48">$C$8</f>
        <v>12.5</v>
      </c>
      <c r="R69">
        <f t="shared" si="27"/>
        <v>2000000</v>
      </c>
      <c r="S69">
        <f t="shared" si="28"/>
        <v>1014.2553888854526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260.7085636762223</v>
      </c>
      <c r="AC69">
        <f t="shared" si="29"/>
        <v>216.44983634645868</v>
      </c>
      <c r="AE69">
        <f t="shared" si="30"/>
        <v>0</v>
      </c>
      <c r="AF69">
        <f t="shared" si="31"/>
        <v>0</v>
      </c>
      <c r="AG69">
        <f t="shared" si="31"/>
        <v>-2.6675953452945369</v>
      </c>
      <c r="AH69">
        <f t="shared" si="32"/>
        <v>-53005.402237085516</v>
      </c>
      <c r="AI69">
        <f t="shared" si="33"/>
        <v>-53008.06983243081</v>
      </c>
      <c r="AJ69">
        <f t="shared" si="34"/>
        <v>44.258727329763616</v>
      </c>
      <c r="AK69">
        <f t="shared" si="22"/>
        <v>18.249599457335563</v>
      </c>
      <c r="AL69">
        <f t="shared" si="35"/>
        <v>-52945.561505643716</v>
      </c>
      <c r="AN69">
        <f t="shared" si="36"/>
        <v>0</v>
      </c>
      <c r="AO69">
        <f t="shared" si="36"/>
        <v>0</v>
      </c>
      <c r="AP69">
        <f t="shared" si="36"/>
        <v>-2.362690836002873E-3</v>
      </c>
      <c r="AQ69">
        <f t="shared" si="36"/>
        <v>-46.946917322042538</v>
      </c>
      <c r="AR69">
        <f t="shared" si="36"/>
        <v>-46.949280012878539</v>
      </c>
      <c r="AS69">
        <f t="shared" si="36"/>
        <v>3.9199981983637985E-2</v>
      </c>
      <c r="AT69">
        <f t="shared" si="36"/>
        <v>1.616368144989732E-2</v>
      </c>
      <c r="AU69">
        <f t="shared" si="23"/>
        <v>-46.893916349445007</v>
      </c>
      <c r="AW69">
        <v>66</v>
      </c>
      <c r="AX69">
        <f>IF(Z69&gt;0, (R69*SUMPRODUCT(K69:$K$98, X69:$X$98)-K69*$AZ$3)/Z69, 0)</f>
        <v>1014.2553888854526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0.12705264299999999</v>
      </c>
      <c r="Q70" s="4">
        <f t="shared" si="48"/>
        <v>12.5</v>
      </c>
      <c r="R70">
        <f t="shared" si="27"/>
        <v>2000000</v>
      </c>
      <c r="S70">
        <f t="shared" si="28"/>
        <v>947.4675061762207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216.44983634645868</v>
      </c>
      <c r="AC70">
        <f t="shared" si="29"/>
        <v>174.48518789186346</v>
      </c>
      <c r="AE70">
        <f t="shared" si="30"/>
        <v>0</v>
      </c>
      <c r="AF70">
        <f t="shared" si="31"/>
        <v>0</v>
      </c>
      <c r="AG70">
        <f t="shared" si="31"/>
        <v>-2.3019943527674229</v>
      </c>
      <c r="AH70">
        <f t="shared" si="32"/>
        <v>-54228.006251866958</v>
      </c>
      <c r="AI70">
        <f t="shared" si="33"/>
        <v>-54230.308246219727</v>
      </c>
      <c r="AJ70">
        <f t="shared" si="34"/>
        <v>41.964648454595221</v>
      </c>
      <c r="AK70">
        <f t="shared" si="22"/>
        <v>15.151488544252109</v>
      </c>
      <c r="AL70">
        <f t="shared" si="35"/>
        <v>-54173.19210922088</v>
      </c>
      <c r="AN70">
        <f t="shared" si="36"/>
        <v>0</v>
      </c>
      <c r="AO70">
        <f t="shared" si="36"/>
        <v>0</v>
      </c>
      <c r="AP70">
        <f t="shared" si="36"/>
        <v>-1.8204266181578567E-3</v>
      </c>
      <c r="AQ70">
        <f t="shared" si="36"/>
        <v>-42.883730758006358</v>
      </c>
      <c r="AR70">
        <f t="shared" si="36"/>
        <v>-42.885551184624518</v>
      </c>
      <c r="AS70">
        <f t="shared" si="36"/>
        <v>3.3185816888100926E-2</v>
      </c>
      <c r="AT70">
        <f t="shared" si="36"/>
        <v>1.1981859563430943E-2</v>
      </c>
      <c r="AU70">
        <f t="shared" si="23"/>
        <v>-42.840383508172984</v>
      </c>
      <c r="AW70">
        <v>67</v>
      </c>
      <c r="AX70">
        <f>IF(Z70&gt;0, (R70*SUMPRODUCT(K70:$K$98, X70:$X$98)-K70*$AZ$3)/Z70, 0)</f>
        <v>947.4675061762207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0.145586511</v>
      </c>
      <c r="Q71" s="4">
        <f t="shared" si="48"/>
        <v>12.5</v>
      </c>
      <c r="R71">
        <f t="shared" si="27"/>
        <v>2000000</v>
      </c>
      <c r="S71">
        <f t="shared" si="28"/>
        <v>874.88074904171492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174.48518789186346</v>
      </c>
      <c r="AC71">
        <f t="shared" si="29"/>
        <v>136.04991147979212</v>
      </c>
      <c r="AE71">
        <f t="shared" si="30"/>
        <v>0</v>
      </c>
      <c r="AF71">
        <f t="shared" si="31"/>
        <v>0</v>
      </c>
      <c r="AG71">
        <f t="shared" si="31"/>
        <v>-1.9438350830786364</v>
      </c>
      <c r="AH71">
        <f t="shared" si="32"/>
        <v>-53622.292185777966</v>
      </c>
      <c r="AI71">
        <f t="shared" si="33"/>
        <v>-53624.236020861041</v>
      </c>
      <c r="AJ71">
        <f t="shared" si="34"/>
        <v>38.435276412071346</v>
      </c>
      <c r="AK71">
        <f t="shared" si="22"/>
        <v>12.213963152430443</v>
      </c>
      <c r="AL71">
        <f t="shared" si="35"/>
        <v>-53573.586781296537</v>
      </c>
      <c r="AN71">
        <f t="shared" si="36"/>
        <v>0</v>
      </c>
      <c r="AO71">
        <f t="shared" si="36"/>
        <v>0</v>
      </c>
      <c r="AP71">
        <f t="shared" si="36"/>
        <v>-1.3724935643813806E-3</v>
      </c>
      <c r="AQ71">
        <f t="shared" si="36"/>
        <v>-37.861365695590223</v>
      </c>
      <c r="AR71">
        <f t="shared" si="36"/>
        <v>-37.862738189154605</v>
      </c>
      <c r="AS71">
        <f t="shared" si="36"/>
        <v>2.7138191907329291E-2</v>
      </c>
      <c r="AT71">
        <f t="shared" si="36"/>
        <v>8.6239753404141768E-3</v>
      </c>
      <c r="AU71">
        <f t="shared" si="23"/>
        <v>-37.826976021906859</v>
      </c>
      <c r="AW71">
        <v>68</v>
      </c>
      <c r="AX71">
        <f>IF(Z71&gt;0, (R71*SUMPRODUCT(K71:$K$98, X71:$X$98)-K71*$AZ$3)/Z71, 0)</f>
        <v>874.88074904171492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0.16473611299999999</v>
      </c>
      <c r="Q72" s="4">
        <f t="shared" si="48"/>
        <v>12.5</v>
      </c>
      <c r="R72">
        <f t="shared" si="27"/>
        <v>2000000</v>
      </c>
      <c r="S72">
        <f t="shared" si="28"/>
        <v>796.04983289397182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136.04991147979212</v>
      </c>
      <c r="AC72">
        <f t="shared" si="29"/>
        <v>102.16038002164389</v>
      </c>
      <c r="AE72">
        <f t="shared" si="30"/>
        <v>0</v>
      </c>
      <c r="AF72">
        <f t="shared" si="31"/>
        <v>0</v>
      </c>
      <c r="AG72">
        <f t="shared" si="31"/>
        <v>-1.6041768963484433</v>
      </c>
      <c r="AH72">
        <f t="shared" si="32"/>
        <v>-51235.173743905056</v>
      </c>
      <c r="AI72">
        <f t="shared" si="33"/>
        <v>-51236.777920801404</v>
      </c>
      <c r="AJ72">
        <f t="shared" si="34"/>
        <v>33.889531458148227</v>
      </c>
      <c r="AK72">
        <f t="shared" si="22"/>
        <v>9.5234938035854491</v>
      </c>
      <c r="AL72">
        <f t="shared" si="35"/>
        <v>-51193.364895539671</v>
      </c>
      <c r="AN72">
        <f t="shared" si="36"/>
        <v>0</v>
      </c>
      <c r="AO72">
        <f t="shared" si="36"/>
        <v>0</v>
      </c>
      <c r="AP72">
        <f t="shared" si="36"/>
        <v>-1.0113119409141634E-3</v>
      </c>
      <c r="AQ72">
        <f t="shared" si="36"/>
        <v>-32.299893559100553</v>
      </c>
      <c r="AR72">
        <f t="shared" si="36"/>
        <v>-32.300904871041467</v>
      </c>
      <c r="AS72">
        <f t="shared" si="36"/>
        <v>2.1364780850307834E-2</v>
      </c>
      <c r="AT72">
        <f t="shared" si="36"/>
        <v>6.0038409883045778E-3</v>
      </c>
      <c r="AU72">
        <f t="shared" si="23"/>
        <v>-32.273536249202856</v>
      </c>
      <c r="AW72">
        <v>69</v>
      </c>
      <c r="AX72">
        <f>IF(Z72&gt;0, (R72*SUMPRODUCT(K72:$K$98, X72:$X$98)-K72*$AZ$3)/Z72, 0)</f>
        <v>796.04983289397182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0.18528323299999999</v>
      </c>
      <c r="Q73" s="4">
        <f t="shared" si="48"/>
        <v>12.5</v>
      </c>
      <c r="R73">
        <f t="shared" si="27"/>
        <v>2000000</v>
      </c>
      <c r="S73">
        <f t="shared" si="28"/>
        <v>710.80553795784044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102.16038002164389</v>
      </c>
      <c r="AC73">
        <f t="shared" si="29"/>
        <v>73.406767031687934</v>
      </c>
      <c r="AE73">
        <f t="shared" si="30"/>
        <v>0</v>
      </c>
      <c r="AF73">
        <f t="shared" si="31"/>
        <v>0</v>
      </c>
      <c r="AG73">
        <f t="shared" si="31"/>
        <v>-1.2909080457256135</v>
      </c>
      <c r="AH73">
        <f t="shared" si="32"/>
        <v>-47556.333065495266</v>
      </c>
      <c r="AI73">
        <f t="shared" si="33"/>
        <v>-47557.623973540991</v>
      </c>
      <c r="AJ73">
        <f t="shared" si="34"/>
        <v>28.753612989955954</v>
      </c>
      <c r="AK73">
        <f t="shared" ref="AK73:AK98" si="49">G73*SUM(AB73:AB73, AE73:AF73)</f>
        <v>7.1512266015150727</v>
      </c>
      <c r="AL73">
        <f t="shared" si="35"/>
        <v>-47521.719133949526</v>
      </c>
      <c r="AN73">
        <f t="shared" si="36"/>
        <v>0</v>
      </c>
      <c r="AO73">
        <f t="shared" si="36"/>
        <v>0</v>
      </c>
      <c r="AP73">
        <f t="shared" si="36"/>
        <v>-7.2662471028655401E-4</v>
      </c>
      <c r="AQ73">
        <f t="shared" si="36"/>
        <v>-26.768449426297302</v>
      </c>
      <c r="AR73">
        <f t="shared" si="36"/>
        <v>-26.769176051007587</v>
      </c>
      <c r="AS73">
        <f t="shared" si="36"/>
        <v>1.6184797807790047E-2</v>
      </c>
      <c r="AT73">
        <f t="shared" si="36"/>
        <v>4.02527350784199E-3</v>
      </c>
      <c r="AU73">
        <f t="shared" si="23"/>
        <v>-26.74896597969196</v>
      </c>
      <c r="AW73">
        <v>70</v>
      </c>
      <c r="AX73">
        <f>IF(Z73&gt;0, (R73*SUMPRODUCT(K73:$K$98, X73:$X$98)-K73*$AZ$3)/Z73, 0)</f>
        <v>710.80553795784044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0.20641411200000001</v>
      </c>
      <c r="Q74" s="4">
        <f t="shared" si="48"/>
        <v>12.5</v>
      </c>
      <c r="R74">
        <f t="shared" si="27"/>
        <v>2000000</v>
      </c>
      <c r="S74">
        <f t="shared" si="28"/>
        <v>615.45726237904739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73.406767031687934</v>
      </c>
      <c r="AC74">
        <f t="shared" si="29"/>
        <v>49.804639542126907</v>
      </c>
      <c r="AE74">
        <f t="shared" si="30"/>
        <v>0</v>
      </c>
      <c r="AF74">
        <f t="shared" si="31"/>
        <v>0</v>
      </c>
      <c r="AG74">
        <f t="shared" si="31"/>
        <v>-1.0115373273362493</v>
      </c>
      <c r="AH74">
        <f t="shared" si="32"/>
        <v>-42633.862069137263</v>
      </c>
      <c r="AI74">
        <f t="shared" si="33"/>
        <v>-42634.8736064646</v>
      </c>
      <c r="AJ74">
        <f t="shared" si="34"/>
        <v>23.602127489561028</v>
      </c>
      <c r="AK74">
        <f t="shared" si="49"/>
        <v>5.138473692218156</v>
      </c>
      <c r="AL74">
        <f t="shared" si="35"/>
        <v>-42606.13300528282</v>
      </c>
      <c r="AN74">
        <f t="shared" si="36"/>
        <v>0</v>
      </c>
      <c r="AO74">
        <f t="shared" si="36"/>
        <v>0</v>
      </c>
      <c r="AP74">
        <f t="shared" si="36"/>
        <v>-5.0836863290413582E-4</v>
      </c>
      <c r="AQ74">
        <f t="shared" si="36"/>
        <v>-21.426513475865185</v>
      </c>
      <c r="AR74">
        <f t="shared" si="36"/>
        <v>-21.427021844498093</v>
      </c>
      <c r="AS74">
        <f t="shared" si="36"/>
        <v>1.1861728639410618E-2</v>
      </c>
      <c r="AT74">
        <f t="shared" si="36"/>
        <v>2.58244434044347E-3</v>
      </c>
      <c r="AU74">
        <f t="shared" si="23"/>
        <v>-21.412577671518235</v>
      </c>
      <c r="AW74">
        <v>71</v>
      </c>
      <c r="AX74">
        <f>IF(Z74&gt;0, (R74*SUMPRODUCT(K74:$K$98, X74:$X$98)-K74*$AZ$3)/Z74, 0)</f>
        <v>615.45726237904739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0.22879502199999999</v>
      </c>
      <c r="Q75" s="4">
        <f t="shared" si="48"/>
        <v>12.5</v>
      </c>
      <c r="R75">
        <f t="shared" si="27"/>
        <v>2000000</v>
      </c>
      <c r="S75">
        <f t="shared" si="28"/>
        <v>506.58629841827786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49.804639542126907</v>
      </c>
      <c r="AC75">
        <f t="shared" si="29"/>
        <v>31.205199224061978</v>
      </c>
      <c r="AE75">
        <f t="shared" si="30"/>
        <v>0</v>
      </c>
      <c r="AF75">
        <f t="shared" si="31"/>
        <v>0</v>
      </c>
      <c r="AG75">
        <f t="shared" si="31"/>
        <v>-0.76998724900116844</v>
      </c>
      <c r="AH75">
        <f t="shared" si="32"/>
        <v>-37029.552809874935</v>
      </c>
      <c r="AI75">
        <f t="shared" si="33"/>
        <v>-37030.322797123939</v>
      </c>
      <c r="AJ75">
        <f t="shared" si="34"/>
        <v>18.599440318064929</v>
      </c>
      <c r="AK75">
        <f t="shared" si="49"/>
        <v>3.4863247679488838</v>
      </c>
      <c r="AL75">
        <f t="shared" si="35"/>
        <v>-37008.237032037927</v>
      </c>
      <c r="AN75">
        <f t="shared" si="36"/>
        <v>0</v>
      </c>
      <c r="AO75">
        <f t="shared" si="36"/>
        <v>0</v>
      </c>
      <c r="AP75">
        <f t="shared" si="36"/>
        <v>-3.4551136966578817E-4</v>
      </c>
      <c r="AQ75">
        <f t="shared" si="36"/>
        <v>-16.616030364201663</v>
      </c>
      <c r="AR75">
        <f t="shared" si="36"/>
        <v>-16.616375875571332</v>
      </c>
      <c r="AS75">
        <f t="shared" si="36"/>
        <v>8.3460058691204944E-3</v>
      </c>
      <c r="AT75">
        <f t="shared" si="36"/>
        <v>1.5643958354327916E-3</v>
      </c>
      <c r="AU75">
        <f t="shared" si="23"/>
        <v>-16.606465473866781</v>
      </c>
      <c r="AW75">
        <v>72</v>
      </c>
      <c r="AX75">
        <f>IF(Z75&gt;0, (R75*SUMPRODUCT(K75:$K$98, X75:$X$98)-K75*$AZ$3)/Z75, 0)</f>
        <v>506.58629841827786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0.25248784600000002</v>
      </c>
      <c r="Q76" s="4">
        <f t="shared" si="48"/>
        <v>12.5</v>
      </c>
      <c r="R76">
        <f t="shared" si="27"/>
        <v>2000000</v>
      </c>
      <c r="S76">
        <f t="shared" si="28"/>
        <v>376.69695556787809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31.205199224061978</v>
      </c>
      <c r="AC76">
        <f t="shared" si="29"/>
        <v>17.11334132218197</v>
      </c>
      <c r="AE76">
        <f t="shared" si="30"/>
        <v>0</v>
      </c>
      <c r="AF76">
        <f t="shared" si="31"/>
        <v>0</v>
      </c>
      <c r="AG76">
        <f t="shared" si="31"/>
        <v>-0.56787495456338599</v>
      </c>
      <c r="AH76">
        <f t="shared" si="32"/>
        <v>-31105.98751164331</v>
      </c>
      <c r="AI76">
        <f t="shared" si="33"/>
        <v>-31106.555386597873</v>
      </c>
      <c r="AJ76">
        <f t="shared" si="34"/>
        <v>14.091857901880008</v>
      </c>
      <c r="AK76">
        <f t="shared" si="49"/>
        <v>2.1843639456843387</v>
      </c>
      <c r="AL76">
        <f t="shared" si="35"/>
        <v>-31090.279164750307</v>
      </c>
      <c r="AN76">
        <f t="shared" si="36"/>
        <v>0</v>
      </c>
      <c r="AO76">
        <f t="shared" si="36"/>
        <v>0</v>
      </c>
      <c r="AP76">
        <f t="shared" si="36"/>
        <v>-2.2751681649438001E-4</v>
      </c>
      <c r="AQ76">
        <f t="shared" si="36"/>
        <v>-12.462488785060655</v>
      </c>
      <c r="AR76">
        <f t="shared" si="36"/>
        <v>-12.462716301877149</v>
      </c>
      <c r="AS76">
        <f t="shared" si="36"/>
        <v>5.6458461894872058E-3</v>
      </c>
      <c r="AT76">
        <f t="shared" si="36"/>
        <v>8.7515662910210438E-4</v>
      </c>
      <c r="AU76">
        <f t="shared" si="23"/>
        <v>-12.45619529905856</v>
      </c>
      <c r="AW76">
        <v>73</v>
      </c>
      <c r="AX76">
        <f>IF(Z76&gt;0, (R76*SUMPRODUCT(K76:$K$98, X76:$X$98)-K76*$AZ$3)/Z76, 0)</f>
        <v>376.69695556787809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0.27661797300000002</v>
      </c>
      <c r="Q77" s="4">
        <f t="shared" si="48"/>
        <v>12.5</v>
      </c>
      <c r="R77">
        <f t="shared" si="27"/>
        <v>2000000</v>
      </c>
      <c r="S77">
        <f t="shared" si="28"/>
        <v>213.04545392283401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17.11334132218197</v>
      </c>
      <c r="AC77">
        <f t="shared" si="29"/>
        <v>6.9045779499085143</v>
      </c>
      <c r="AE77">
        <f t="shared" si="30"/>
        <v>0</v>
      </c>
      <c r="AF77">
        <f t="shared" si="31"/>
        <v>0</v>
      </c>
      <c r="AG77">
        <f t="shared" si="31"/>
        <v>-0.40511178616896126</v>
      </c>
      <c r="AH77">
        <f t="shared" si="32"/>
        <v>-25133.507015806554</v>
      </c>
      <c r="AI77">
        <f t="shared" si="33"/>
        <v>-25133.912127592721</v>
      </c>
      <c r="AJ77">
        <f t="shared" si="34"/>
        <v>10.208763372273456</v>
      </c>
      <c r="AK77">
        <f t="shared" si="49"/>
        <v>1.1979338925527381</v>
      </c>
      <c r="AL77">
        <f t="shared" si="35"/>
        <v>-25122.505430327896</v>
      </c>
      <c r="AN77">
        <f t="shared" si="36"/>
        <v>0</v>
      </c>
      <c r="AO77">
        <f t="shared" si="36"/>
        <v>0</v>
      </c>
      <c r="AP77">
        <f t="shared" si="36"/>
        <v>-1.4491643547084632E-4</v>
      </c>
      <c r="AQ77">
        <f t="shared" si="36"/>
        <v>-8.9907486574411966</v>
      </c>
      <c r="AR77">
        <f t="shared" si="36"/>
        <v>-8.9908935738766669</v>
      </c>
      <c r="AS77">
        <f t="shared" si="36"/>
        <v>3.6518749860765102E-3</v>
      </c>
      <c r="AT77">
        <f t="shared" si="36"/>
        <v>4.2852446056964281E-4</v>
      </c>
      <c r="AU77">
        <f t="shared" si="23"/>
        <v>-8.9868131744300204</v>
      </c>
      <c r="AW77">
        <v>74</v>
      </c>
      <c r="AX77">
        <f>IF(Z77&gt;0, (R77*SUMPRODUCT(K77:$K$98, X77:$X$98)-K77*$AZ$3)/Z77, 0)</f>
        <v>213.04545392283401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0.30183517399999998</v>
      </c>
      <c r="Q78" s="4">
        <f t="shared" si="48"/>
        <v>12.5</v>
      </c>
      <c r="R78">
        <f t="shared" si="27"/>
        <v>2000000</v>
      </c>
      <c r="S78">
        <f t="shared" si="28"/>
        <v>-3.3142127526640186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6.9045779499085143</v>
      </c>
      <c r="AC78">
        <f t="shared" si="29"/>
        <v>-7.391587468697125E-2</v>
      </c>
      <c r="AE78">
        <f t="shared" si="30"/>
        <v>0</v>
      </c>
      <c r="AF78">
        <f t="shared" si="31"/>
        <v>0</v>
      </c>
      <c r="AG78">
        <f t="shared" si="31"/>
        <v>-0.27878368183951246</v>
      </c>
      <c r="AH78">
        <f t="shared" si="32"/>
        <v>-19564.317834841477</v>
      </c>
      <c r="AI78">
        <f t="shared" si="33"/>
        <v>-19564.596618523316</v>
      </c>
      <c r="AJ78">
        <f t="shared" si="34"/>
        <v>6.9784938245954855</v>
      </c>
      <c r="AK78">
        <f t="shared" si="49"/>
        <v>0.48332045649359606</v>
      </c>
      <c r="AL78">
        <f t="shared" si="35"/>
        <v>-19557.134804242229</v>
      </c>
      <c r="AN78">
        <f t="shared" si="36"/>
        <v>0</v>
      </c>
      <c r="AO78">
        <f t="shared" si="36"/>
        <v>0</v>
      </c>
      <c r="AP78">
        <f t="shared" si="36"/>
        <v>-8.9041422857442126E-5</v>
      </c>
      <c r="AQ78">
        <f t="shared" si="36"/>
        <v>-6.2486967879718103</v>
      </c>
      <c r="AR78">
        <f t="shared" si="36"/>
        <v>-6.2487858293946674</v>
      </c>
      <c r="AS78">
        <f t="shared" si="36"/>
        <v>2.2288787329437826E-3</v>
      </c>
      <c r="AT78">
        <f t="shared" si="36"/>
        <v>1.5436893887882771E-4</v>
      </c>
      <c r="AU78">
        <f t="shared" si="23"/>
        <v>-6.2464025817228457</v>
      </c>
      <c r="AW78">
        <v>75</v>
      </c>
      <c r="AX78">
        <f>IF(Z78&gt;0, (R78*SUMPRODUCT(K78:$K$98, X78:$X$98)-K78*$AZ$3)/Z78, 0)</f>
        <v>-3.3142127526640186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0.327222552</v>
      </c>
      <c r="Q79" s="4">
        <f t="shared" si="48"/>
        <v>12.5</v>
      </c>
      <c r="R79">
        <f t="shared" si="27"/>
        <v>2000000</v>
      </c>
      <c r="S79">
        <f t="shared" si="28"/>
        <v>-306.18599532734049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-7.391587468697125E-2</v>
      </c>
      <c r="AC79">
        <f t="shared" si="29"/>
        <v>-4.5259565619036923</v>
      </c>
      <c r="AE79">
        <f t="shared" si="30"/>
        <v>0</v>
      </c>
      <c r="AF79">
        <f t="shared" si="31"/>
        <v>0</v>
      </c>
      <c r="AG79">
        <f t="shared" si="31"/>
        <v>-0.18477153719363601</v>
      </c>
      <c r="AH79">
        <f t="shared" si="32"/>
        <v>-14595.889252397012</v>
      </c>
      <c r="AI79">
        <f t="shared" si="33"/>
        <v>-14596.074023934205</v>
      </c>
      <c r="AJ79">
        <f t="shared" si="34"/>
        <v>4.4520406872167211</v>
      </c>
      <c r="AK79">
        <f t="shared" si="49"/>
        <v>-5.1741112280879881E-3</v>
      </c>
      <c r="AL79">
        <f t="shared" si="35"/>
        <v>-14591.627157358216</v>
      </c>
      <c r="AN79">
        <f t="shared" si="36"/>
        <v>0</v>
      </c>
      <c r="AO79">
        <f t="shared" si="36"/>
        <v>0</v>
      </c>
      <c r="AP79">
        <f t="shared" si="36"/>
        <v>-5.2691649114057468E-5</v>
      </c>
      <c r="AQ79">
        <f t="shared" si="36"/>
        <v>-4.1623373744461922</v>
      </c>
      <c r="AR79">
        <f t="shared" si="36"/>
        <v>-4.1623900660953064</v>
      </c>
      <c r="AS79">
        <f t="shared" si="36"/>
        <v>1.2695968724148843E-3</v>
      </c>
      <c r="AT79">
        <f t="shared" si="36"/>
        <v>-1.475511095747421E-6</v>
      </c>
      <c r="AU79">
        <f t="shared" si="23"/>
        <v>-4.1611219447339867</v>
      </c>
      <c r="AW79">
        <v>76</v>
      </c>
      <c r="AX79">
        <f>IF(Z79&gt;0, (R79*SUMPRODUCT(K79:$K$98, X79:$X$98)-K79*$AZ$3)/Z79, 0)</f>
        <v>-306.18599532734049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0.35219428400000002</v>
      </c>
      <c r="Q80" s="4">
        <f t="shared" si="48"/>
        <v>12.5</v>
      </c>
      <c r="R80">
        <f t="shared" si="27"/>
        <v>2000000</v>
      </c>
      <c r="S80">
        <f t="shared" si="28"/>
        <v>-751.40393881142359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-4.5259565619036923</v>
      </c>
      <c r="AC80">
        <f t="shared" si="29"/>
        <v>-7.0841367035328338</v>
      </c>
      <c r="AE80">
        <f t="shared" si="30"/>
        <v>0</v>
      </c>
      <c r="AF80">
        <f t="shared" si="31"/>
        <v>0</v>
      </c>
      <c r="AG80">
        <f t="shared" si="31"/>
        <v>-0.11784834257620766</v>
      </c>
      <c r="AH80">
        <f t="shared" si="32"/>
        <v>-10412.076679278722</v>
      </c>
      <c r="AI80">
        <f t="shared" si="33"/>
        <v>-10412.194527621297</v>
      </c>
      <c r="AJ80">
        <f t="shared" si="34"/>
        <v>2.5581801416291414</v>
      </c>
      <c r="AK80">
        <f t="shared" si="49"/>
        <v>-0.31681695933325849</v>
      </c>
      <c r="AL80">
        <f t="shared" si="35"/>
        <v>-10409.953164439003</v>
      </c>
      <c r="AN80">
        <f t="shared" si="36"/>
        <v>0</v>
      </c>
      <c r="AO80">
        <f t="shared" si="36"/>
        <v>0</v>
      </c>
      <c r="AP80">
        <f t="shared" si="36"/>
        <v>-3.0006281241439453E-5</v>
      </c>
      <c r="AQ80">
        <f t="shared" si="36"/>
        <v>-2.651099661786386</v>
      </c>
      <c r="AR80">
        <f t="shared" si="36"/>
        <v>-2.6511296680676275</v>
      </c>
      <c r="AS80">
        <f t="shared" si="36"/>
        <v>6.5135810243874194E-4</v>
      </c>
      <c r="AT80">
        <f t="shared" si="36"/>
        <v>-8.066722514713331E-5</v>
      </c>
      <c r="AU80">
        <f t="shared" si="23"/>
        <v>-2.650558977190336</v>
      </c>
      <c r="AW80">
        <v>77</v>
      </c>
      <c r="AX80">
        <f>IF(Z80&gt;0, (R80*SUMPRODUCT(K80:$K$98, X80:$X$98)-K80*$AZ$3)/Z80, 0)</f>
        <v>-751.40393881142359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0.377763185</v>
      </c>
      <c r="Q81" s="4">
        <f t="shared" si="48"/>
        <v>12.5</v>
      </c>
      <c r="R81">
        <f t="shared" si="27"/>
        <v>2000000</v>
      </c>
      <c r="S81">
        <f t="shared" si="28"/>
        <v>-1438.4662573294559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-7.0841367035328338</v>
      </c>
      <c r="AC81">
        <f t="shared" si="29"/>
        <v>-8.3029531217325694</v>
      </c>
      <c r="AE81">
        <f t="shared" si="30"/>
        <v>0</v>
      </c>
      <c r="AF81">
        <f t="shared" si="31"/>
        <v>0</v>
      </c>
      <c r="AG81">
        <f t="shared" si="31"/>
        <v>-7.215109391188626E-2</v>
      </c>
      <c r="AH81">
        <f t="shared" si="32"/>
        <v>-7123.0024381694893</v>
      </c>
      <c r="AI81">
        <f t="shared" si="33"/>
        <v>-7123.0745892634013</v>
      </c>
      <c r="AJ81">
        <f t="shared" si="34"/>
        <v>1.2188164181997356</v>
      </c>
      <c r="AK81">
        <f t="shared" si="49"/>
        <v>-0.49588956924729843</v>
      </c>
      <c r="AL81">
        <f t="shared" si="35"/>
        <v>-7122.3516624144486</v>
      </c>
      <c r="AN81">
        <f t="shared" si="36"/>
        <v>0</v>
      </c>
      <c r="AO81">
        <f t="shared" si="36"/>
        <v>0</v>
      </c>
      <c r="AP81">
        <f t="shared" si="36"/>
        <v>-1.6402633979690295E-5</v>
      </c>
      <c r="AQ81">
        <f t="shared" si="36"/>
        <v>-1.6193240531102742</v>
      </c>
      <c r="AR81">
        <f t="shared" si="36"/>
        <v>-1.6193404557442539</v>
      </c>
      <c r="AS81">
        <f t="shared" si="36"/>
        <v>2.7708241846730931E-4</v>
      </c>
      <c r="AT81">
        <f t="shared" si="36"/>
        <v>-1.1273418956950469E-4</v>
      </c>
      <c r="AU81">
        <f t="shared" si="23"/>
        <v>-1.6191761075153561</v>
      </c>
      <c r="AW81">
        <v>78</v>
      </c>
      <c r="AX81">
        <f>IF(Z81&gt;0, (R81*SUMPRODUCT(K81:$K$98, X81:$X$98)-K81*$AZ$3)/Z81, 0)</f>
        <v>-1438.4662573294559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0.40377970400000002</v>
      </c>
      <c r="Q82" s="4">
        <f t="shared" si="48"/>
        <v>12.5</v>
      </c>
      <c r="R82">
        <f t="shared" si="27"/>
        <v>2000000</v>
      </c>
      <c r="S82">
        <f t="shared" si="28"/>
        <v>-2554.4270815968052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-8.3029531217325694</v>
      </c>
      <c r="AC82">
        <f t="shared" si="29"/>
        <v>-8.6434528502119043</v>
      </c>
      <c r="AE82">
        <f t="shared" si="30"/>
        <v>0</v>
      </c>
      <c r="AF82">
        <f t="shared" si="31"/>
        <v>0</v>
      </c>
      <c r="AG82">
        <f t="shared" si="31"/>
        <v>-4.229643562974976E-2</v>
      </c>
      <c r="AH82">
        <f t="shared" si="32"/>
        <v>-4661.3035748828224</v>
      </c>
      <c r="AI82">
        <f t="shared" si="33"/>
        <v>-4661.3458713184518</v>
      </c>
      <c r="AJ82">
        <f t="shared" si="34"/>
        <v>0.34049972847933496</v>
      </c>
      <c r="AK82">
        <f t="shared" si="49"/>
        <v>-0.58120671852127992</v>
      </c>
      <c r="AL82">
        <f t="shared" si="35"/>
        <v>-4661.5865783084937</v>
      </c>
      <c r="AN82">
        <f t="shared" si="36"/>
        <v>0</v>
      </c>
      <c r="AO82">
        <f t="shared" si="36"/>
        <v>0</v>
      </c>
      <c r="AP82">
        <f t="shared" si="36"/>
        <v>-8.5853187024586633E-6</v>
      </c>
      <c r="AQ82">
        <f t="shared" si="36"/>
        <v>-0.94615009901995573</v>
      </c>
      <c r="AR82">
        <f t="shared" si="36"/>
        <v>-0.94615868433865813</v>
      </c>
      <c r="AS82">
        <f t="shared" si="36"/>
        <v>6.9114539879563516E-5</v>
      </c>
      <c r="AT82">
        <f t="shared" si="36"/>
        <v>-1.1797317755555029E-4</v>
      </c>
      <c r="AU82">
        <f t="shared" si="23"/>
        <v>-0.94620754297633414</v>
      </c>
      <c r="AW82">
        <v>79</v>
      </c>
      <c r="AX82">
        <f>IF(Z82&gt;0, (R82*SUMPRODUCT(K82:$K$98, X82:$X$98)-K82*$AZ$3)/Z82, 0)</f>
        <v>-2554.4270815968052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0.43007572599999999</v>
      </c>
      <c r="Q83" s="4">
        <f t="shared" si="48"/>
        <v>12.5</v>
      </c>
      <c r="R83">
        <f t="shared" si="27"/>
        <v>2000000</v>
      </c>
      <c r="S83">
        <f t="shared" si="28"/>
        <v>-4458.8241019129327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-8.6434528502119043</v>
      </c>
      <c r="AC83">
        <f t="shared" si="29"/>
        <v>-8.447795516525666</v>
      </c>
      <c r="AE83">
        <f t="shared" si="30"/>
        <v>0</v>
      </c>
      <c r="AF83">
        <f t="shared" si="31"/>
        <v>0</v>
      </c>
      <c r="AG83">
        <f t="shared" si="31"/>
        <v>-2.3682801012775367E-2</v>
      </c>
      <c r="AH83">
        <f t="shared" si="32"/>
        <v>-2910.5072417083034</v>
      </c>
      <c r="AI83">
        <f t="shared" si="33"/>
        <v>-2910.5309245093163</v>
      </c>
      <c r="AJ83">
        <f t="shared" si="34"/>
        <v>-0.19565733368623839</v>
      </c>
      <c r="AK83">
        <f t="shared" si="49"/>
        <v>-0.60504169951483333</v>
      </c>
      <c r="AL83">
        <f t="shared" si="35"/>
        <v>-2911.3316235425173</v>
      </c>
      <c r="AN83">
        <f t="shared" si="36"/>
        <v>0</v>
      </c>
      <c r="AO83">
        <f t="shared" si="36"/>
        <v>0</v>
      </c>
      <c r="AP83">
        <f t="shared" si="36"/>
        <v>-4.292078876368561E-6</v>
      </c>
      <c r="AQ83">
        <f t="shared" si="36"/>
        <v>-0.52747673912875537</v>
      </c>
      <c r="AR83">
        <f t="shared" si="36"/>
        <v>-0.52748103120763168</v>
      </c>
      <c r="AS83">
        <f t="shared" si="36"/>
        <v>-3.5459349106057702E-5</v>
      </c>
      <c r="AT83">
        <f t="shared" si="36"/>
        <v>-1.0965285298849975E-4</v>
      </c>
      <c r="AU83">
        <f t="shared" si="23"/>
        <v>-0.52762614340972624</v>
      </c>
      <c r="AW83">
        <v>80</v>
      </c>
      <c r="AX83">
        <f>IF(Z83&gt;0, (R83*SUMPRODUCT(K83:$K$98, X83:$X$98)-K83*$AZ$3)/Z83, 0)</f>
        <v>-4458.8241019129327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0.45648519999999998</v>
      </c>
      <c r="Q84" s="4">
        <f t="shared" si="48"/>
        <v>12.5</v>
      </c>
      <c r="R84">
        <f t="shared" si="27"/>
        <v>2000000</v>
      </c>
      <c r="S84">
        <f t="shared" si="28"/>
        <v>-7870.7189587627636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-8.447795516525666</v>
      </c>
      <c r="AC84">
        <f t="shared" si="29"/>
        <v>-7.9558013335953195</v>
      </c>
      <c r="AE84">
        <f t="shared" si="30"/>
        <v>0</v>
      </c>
      <c r="AF84">
        <f t="shared" si="31"/>
        <v>0</v>
      </c>
      <c r="AG84">
        <f t="shared" si="31"/>
        <v>-1.2635124845770651E-2</v>
      </c>
      <c r="AH84">
        <f t="shared" si="32"/>
        <v>-1729.7357051003144</v>
      </c>
      <c r="AI84">
        <f t="shared" si="33"/>
        <v>-1729.7483402251601</v>
      </c>
      <c r="AJ84">
        <f t="shared" si="34"/>
        <v>-0.49199418293034647</v>
      </c>
      <c r="AK84">
        <f t="shared" si="49"/>
        <v>-0.59134568615679672</v>
      </c>
      <c r="AL84">
        <f t="shared" si="35"/>
        <v>-1730.8316800942471</v>
      </c>
      <c r="AN84">
        <f t="shared" si="36"/>
        <v>0</v>
      </c>
      <c r="AO84">
        <f t="shared" si="36"/>
        <v>0</v>
      </c>
      <c r="AP84">
        <f t="shared" si="36"/>
        <v>-2.0445425029553552E-6</v>
      </c>
      <c r="AQ84">
        <f t="shared" si="36"/>
        <v>-0.27989578347069677</v>
      </c>
      <c r="AR84">
        <f t="shared" si="36"/>
        <v>-0.27989782801319973</v>
      </c>
      <c r="AS84">
        <f t="shared" si="36"/>
        <v>-7.9611640603977966E-5</v>
      </c>
      <c r="AT84">
        <f t="shared" si="36"/>
        <v>-9.5688123706317606E-5</v>
      </c>
      <c r="AU84">
        <f t="shared" si="23"/>
        <v>-0.28007312777751003</v>
      </c>
      <c r="AW84">
        <v>81</v>
      </c>
      <c r="AX84">
        <f>IF(Z84&gt;0, (R84*SUMPRODUCT(K84:$K$98, X84:$X$98)-K84*$AZ$3)/Z84, 0)</f>
        <v>-7870.7189587627636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0.483034941</v>
      </c>
      <c r="Q85" s="4">
        <f t="shared" si="48"/>
        <v>12.5</v>
      </c>
      <c r="R85">
        <f t="shared" si="27"/>
        <v>2000000</v>
      </c>
      <c r="S85">
        <f t="shared" si="28"/>
        <v>-14295.095649475059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-7.9558013335953195</v>
      </c>
      <c r="AC85">
        <f t="shared" si="29"/>
        <v>-7.3254552223703904</v>
      </c>
      <c r="AE85">
        <f t="shared" si="30"/>
        <v>0</v>
      </c>
      <c r="AF85">
        <f t="shared" si="31"/>
        <v>0</v>
      </c>
      <c r="AG85">
        <f t="shared" si="31"/>
        <v>-6.4055668129084833E-3</v>
      </c>
      <c r="AH85">
        <f t="shared" si="32"/>
        <v>-976.51308550471356</v>
      </c>
      <c r="AI85">
        <f t="shared" si="33"/>
        <v>-976.51949107152643</v>
      </c>
      <c r="AJ85">
        <f t="shared" si="34"/>
        <v>-0.63034611122492912</v>
      </c>
      <c r="AK85">
        <f t="shared" si="49"/>
        <v>-0.5569060933516724</v>
      </c>
      <c r="AL85">
        <f t="shared" si="35"/>
        <v>-977.70674327610311</v>
      </c>
      <c r="AN85">
        <f t="shared" si="36"/>
        <v>0</v>
      </c>
      <c r="AO85">
        <f t="shared" si="36"/>
        <v>0</v>
      </c>
      <c r="AP85">
        <f t="shared" si="36"/>
        <v>-9.2545679521318691E-7</v>
      </c>
      <c r="AQ85">
        <f t="shared" si="36"/>
        <v>-0.14108363818386177</v>
      </c>
      <c r="AR85">
        <f t="shared" si="36"/>
        <v>-0.14108456364065697</v>
      </c>
      <c r="AS85">
        <f t="shared" si="36"/>
        <v>-9.1070487438166457E-5</v>
      </c>
      <c r="AT85">
        <f t="shared" si="36"/>
        <v>-8.0460097200034953E-5</v>
      </c>
      <c r="AU85">
        <f t="shared" si="23"/>
        <v>-0.14125609422529517</v>
      </c>
      <c r="AW85">
        <v>82</v>
      </c>
      <c r="AX85">
        <f>IF(Z85&gt;0, (R85*SUMPRODUCT(K85:$K$98, X85:$X$98)-K85*$AZ$3)/Z85, 0)</f>
        <v>-14295.095649475059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0.509773425</v>
      </c>
      <c r="Q86" s="4">
        <f t="shared" si="48"/>
        <v>12.5</v>
      </c>
      <c r="R86">
        <f t="shared" si="27"/>
        <v>2000000</v>
      </c>
      <c r="S86">
        <f t="shared" si="28"/>
        <v>-27038.182450188113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-7.3254552223703904</v>
      </c>
      <c r="AC86">
        <f t="shared" si="29"/>
        <v>-6.653822883147444</v>
      </c>
      <c r="AE86">
        <f t="shared" si="30"/>
        <v>0</v>
      </c>
      <c r="AF86">
        <f t="shared" si="31"/>
        <v>0</v>
      </c>
      <c r="AG86">
        <f t="shared" si="31"/>
        <v>-3.076123411496707E-3</v>
      </c>
      <c r="AH86">
        <f t="shared" si="32"/>
        <v>-522.46203732523065</v>
      </c>
      <c r="AI86">
        <f t="shared" si="33"/>
        <v>-522.46511344864211</v>
      </c>
      <c r="AJ86">
        <f t="shared" si="34"/>
        <v>-0.67163233922294641</v>
      </c>
      <c r="AK86">
        <f t="shared" si="49"/>
        <v>-0.51278186556592742</v>
      </c>
      <c r="AL86">
        <f t="shared" si="35"/>
        <v>-523.64952765343094</v>
      </c>
      <c r="AN86">
        <f t="shared" si="36"/>
        <v>0</v>
      </c>
      <c r="AO86">
        <f t="shared" si="36"/>
        <v>0</v>
      </c>
      <c r="AP86">
        <f t="shared" si="36"/>
        <v>-3.968115598890225E-7</v>
      </c>
      <c r="AQ86">
        <f t="shared" si="36"/>
        <v>-6.7396182883621411E-2</v>
      </c>
      <c r="AR86">
        <f t="shared" si="36"/>
        <v>-6.73965796951813E-2</v>
      </c>
      <c r="AS86">
        <f t="shared" si="36"/>
        <v>-8.6638746417946107E-5</v>
      </c>
      <c r="AT86">
        <f t="shared" si="36"/>
        <v>-6.6147467035145802E-5</v>
      </c>
      <c r="AU86">
        <f t="shared" si="23"/>
        <v>-6.7549365908634376E-2</v>
      </c>
      <c r="AW86">
        <v>83</v>
      </c>
      <c r="AX86">
        <f>IF(Z86&gt;0, (R86*SUMPRODUCT(K86:$K$98, X86:$X$98)-K86*$AZ$3)/Z86, 0)</f>
        <v>-27038.182450188113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0.53654903799999998</v>
      </c>
      <c r="Q87" s="4">
        <f t="shared" si="48"/>
        <v>12.5</v>
      </c>
      <c r="R87">
        <f t="shared" si="27"/>
        <v>2000000</v>
      </c>
      <c r="S87">
        <f t="shared" si="28"/>
        <v>-53728.797178604014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-6.653822883147444</v>
      </c>
      <c r="AC87">
        <f t="shared" si="29"/>
        <v>-5.9955798004892698</v>
      </c>
      <c r="AE87">
        <f t="shared" si="30"/>
        <v>0</v>
      </c>
      <c r="AF87">
        <f t="shared" si="31"/>
        <v>0</v>
      </c>
      <c r="AG87">
        <f t="shared" si="31"/>
        <v>-1.3948711201739038E-3</v>
      </c>
      <c r="AH87">
        <f t="shared" si="32"/>
        <v>-264.0785691532538</v>
      </c>
      <c r="AI87">
        <f t="shared" si="33"/>
        <v>-264.07996402437396</v>
      </c>
      <c r="AJ87">
        <f t="shared" si="34"/>
        <v>-0.65824308265817422</v>
      </c>
      <c r="AK87">
        <f t="shared" si="49"/>
        <v>-0.46576760182032112</v>
      </c>
      <c r="AL87">
        <f t="shared" si="35"/>
        <v>-265.20397470885251</v>
      </c>
      <c r="AN87">
        <f t="shared" si="36"/>
        <v>0</v>
      </c>
      <c r="AO87">
        <f t="shared" si="36"/>
        <v>0</v>
      </c>
      <c r="AP87">
        <f t="shared" si="36"/>
        <v>-1.6065587818249811E-7</v>
      </c>
      <c r="AQ87">
        <f t="shared" si="36"/>
        <v>-3.0415551532247769E-2</v>
      </c>
      <c r="AR87">
        <f t="shared" si="36"/>
        <v>-3.041571218812595E-2</v>
      </c>
      <c r="AS87">
        <f t="shared" si="36"/>
        <v>-7.5813900633930485E-5</v>
      </c>
      <c r="AT87">
        <f t="shared" si="36"/>
        <v>-5.3645316773115685E-5</v>
      </c>
      <c r="AU87">
        <f t="shared" si="23"/>
        <v>-3.0545171405533002E-2</v>
      </c>
      <c r="AW87">
        <v>84</v>
      </c>
      <c r="AX87">
        <f>IF(Z87&gt;0, (R87*SUMPRODUCT(K87:$K$98, X87:$X$98)-K87*$AZ$3)/Z87, 0)</f>
        <v>-53728.797178604014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0.56320604299999999</v>
      </c>
      <c r="Q88" s="4">
        <f t="shared" si="48"/>
        <v>12.5</v>
      </c>
      <c r="R88">
        <f t="shared" si="27"/>
        <v>2000000</v>
      </c>
      <c r="S88">
        <f t="shared" si="28"/>
        <v>-112924.14121100178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-5.9955798004892698</v>
      </c>
      <c r="AC88">
        <f t="shared" si="29"/>
        <v>-5.3781031506449155</v>
      </c>
      <c r="AE88">
        <f t="shared" si="30"/>
        <v>0</v>
      </c>
      <c r="AF88">
        <f t="shared" si="31"/>
        <v>0</v>
      </c>
      <c r="AG88">
        <f t="shared" si="31"/>
        <v>-5.9532256488404299E-4</v>
      </c>
      <c r="AH88">
        <f t="shared" si="32"/>
        <v>-125.69597505409949</v>
      </c>
      <c r="AI88">
        <f t="shared" si="33"/>
        <v>-125.69657037666438</v>
      </c>
      <c r="AJ88">
        <f t="shared" si="34"/>
        <v>-0.61747664984435424</v>
      </c>
      <c r="AK88">
        <f t="shared" si="49"/>
        <v>-0.41969058603424891</v>
      </c>
      <c r="AL88">
        <f t="shared" si="35"/>
        <v>-126.73373761254298</v>
      </c>
      <c r="AN88">
        <f t="shared" si="36"/>
        <v>0</v>
      </c>
      <c r="AO88">
        <f t="shared" si="36"/>
        <v>0</v>
      </c>
      <c r="AP88">
        <f t="shared" si="36"/>
        <v>-6.1220498182873508E-8</v>
      </c>
      <c r="AQ88">
        <f t="shared" si="36"/>
        <v>-1.292605163369354E-2</v>
      </c>
      <c r="AR88">
        <f t="shared" si="36"/>
        <v>-1.2926112854191724E-2</v>
      </c>
      <c r="AS88">
        <f t="shared" si="36"/>
        <v>-6.3498732199284664E-5</v>
      </c>
      <c r="AT88">
        <f t="shared" si="36"/>
        <v>-4.3159235472089775E-5</v>
      </c>
      <c r="AU88">
        <f t="shared" si="23"/>
        <v>-1.3032770821863097E-2</v>
      </c>
      <c r="AW88">
        <v>85</v>
      </c>
      <c r="AX88">
        <f>IF(Z88&gt;0, (R88*SUMPRODUCT(K88:$K$98, X88:$X$98)-K88*$AZ$3)/Z88, 0)</f>
        <v>-112924.14121100178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0.59415461300000005</v>
      </c>
      <c r="Q89" s="4">
        <f t="shared" si="48"/>
        <v>12.5</v>
      </c>
      <c r="R89">
        <f t="shared" si="27"/>
        <v>2000000</v>
      </c>
      <c r="S89">
        <f t="shared" si="28"/>
        <v>-255274.6551702469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-5.3781031506449155</v>
      </c>
      <c r="AC89">
        <f t="shared" si="29"/>
        <v>-4.8125540224780723</v>
      </c>
      <c r="AE89">
        <f t="shared" si="30"/>
        <v>0</v>
      </c>
      <c r="AF89">
        <f t="shared" si="31"/>
        <v>0</v>
      </c>
      <c r="AG89">
        <f t="shared" si="31"/>
        <v>-2.356556910863566E-4</v>
      </c>
      <c r="AH89">
        <f t="shared" si="32"/>
        <v>-56.594183703815361</v>
      </c>
      <c r="AI89">
        <f t="shared" si="33"/>
        <v>-56.594419359506446</v>
      </c>
      <c r="AJ89">
        <f t="shared" si="34"/>
        <v>-0.56554912816684322</v>
      </c>
      <c r="AK89">
        <f t="shared" si="49"/>
        <v>-0.37646722054514414</v>
      </c>
      <c r="AL89">
        <f t="shared" si="35"/>
        <v>-57.536435708218434</v>
      </c>
      <c r="AN89">
        <f t="shared" si="36"/>
        <v>0</v>
      </c>
      <c r="AO89">
        <f t="shared" si="36"/>
        <v>0</v>
      </c>
      <c r="AP89">
        <f t="shared" si="36"/>
        <v>-2.1637367674582467E-8</v>
      </c>
      <c r="AQ89">
        <f t="shared" si="36"/>
        <v>-5.1963487722160601E-3</v>
      </c>
      <c r="AR89">
        <f t="shared" si="36"/>
        <v>-5.1963704095837346E-3</v>
      </c>
      <c r="AS89">
        <f t="shared" si="36"/>
        <v>-5.1927430089949636E-5</v>
      </c>
      <c r="AT89">
        <f t="shared" si="36"/>
        <v>-3.4566360909053437E-5</v>
      </c>
      <c r="AU89">
        <f t="shared" si="23"/>
        <v>-5.2828642005827379E-3</v>
      </c>
      <c r="AW89">
        <v>86</v>
      </c>
      <c r="AX89">
        <f>IF(Z89&gt;0, (R89*SUMPRODUCT(K89:$K$98, X89:$X$98)-K89*$AZ$3)/Z89, 0)</f>
        <v>-255274.6551702469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0.62493506799999998</v>
      </c>
      <c r="Q90" s="4">
        <f t="shared" si="48"/>
        <v>12.5</v>
      </c>
      <c r="R90">
        <f t="shared" si="27"/>
        <v>2000000</v>
      </c>
      <c r="S90">
        <f t="shared" si="28"/>
        <v>-624967.0510183624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-4.8125540224780723</v>
      </c>
      <c r="AC90">
        <f t="shared" si="29"/>
        <v>-4.3012546749998091</v>
      </c>
      <c r="AE90">
        <f t="shared" si="30"/>
        <v>0</v>
      </c>
      <c r="AF90">
        <f t="shared" si="31"/>
        <v>0</v>
      </c>
      <c r="AG90">
        <f t="shared" si="31"/>
        <v>-8.6029628841853792E-5</v>
      </c>
      <c r="AH90">
        <f t="shared" si="32"/>
        <v>-23.56312085338228</v>
      </c>
      <c r="AI90">
        <f t="shared" si="33"/>
        <v>-23.563206883011123</v>
      </c>
      <c r="AJ90">
        <f t="shared" si="34"/>
        <v>-0.51129934747826322</v>
      </c>
      <c r="AK90">
        <f t="shared" si="49"/>
        <v>-0.33687878157346507</v>
      </c>
      <c r="AL90">
        <f t="shared" si="35"/>
        <v>-24.411385012062851</v>
      </c>
      <c r="AN90">
        <f t="shared" si="36"/>
        <v>0</v>
      </c>
      <c r="AO90">
        <f t="shared" si="36"/>
        <v>0</v>
      </c>
      <c r="AP90">
        <f t="shared" si="36"/>
        <v>-7.0527179989111125E-9</v>
      </c>
      <c r="AQ90">
        <f t="shared" si="36"/>
        <v>-1.9317071198651705E-3</v>
      </c>
      <c r="AR90">
        <f t="shared" si="36"/>
        <v>-1.9317141725831695E-3</v>
      </c>
      <c r="AS90">
        <f t="shared" si="36"/>
        <v>-4.1916374153146355E-5</v>
      </c>
      <c r="AT90">
        <f t="shared" si="36"/>
        <v>-2.7617357859604424E-5</v>
      </c>
      <c r="AU90">
        <f t="shared" si="23"/>
        <v>-2.0012479045959201E-3</v>
      </c>
      <c r="AW90">
        <v>87</v>
      </c>
      <c r="AX90">
        <f>IF(Z90&gt;0, (R90*SUMPRODUCT(K90:$K$98, X90:$X$98)-K90*$AZ$3)/Z90, 0)</f>
        <v>-624967.0510183624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0.65550924799999999</v>
      </c>
      <c r="Q91" s="4">
        <f t="shared" si="48"/>
        <v>12.5</v>
      </c>
      <c r="R91">
        <f t="shared" si="27"/>
        <v>2000000</v>
      </c>
      <c r="S91">
        <f t="shared" si="28"/>
        <v>-1668931.6285734207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-4.3012546749998091</v>
      </c>
      <c r="AC91">
        <f t="shared" si="29"/>
        <v>-3.8420295104674596</v>
      </c>
      <c r="AE91">
        <f t="shared" si="30"/>
        <v>0</v>
      </c>
      <c r="AF91">
        <f t="shared" si="31"/>
        <v>0</v>
      </c>
      <c r="AG91">
        <f t="shared" si="31"/>
        <v>-2.8776115245592566E-5</v>
      </c>
      <c r="AH91">
        <f t="shared" si="32"/>
        <v>-9.0229147692548288</v>
      </c>
      <c r="AI91">
        <f t="shared" si="33"/>
        <v>-9.0229435453700741</v>
      </c>
      <c r="AJ91">
        <f t="shared" si="34"/>
        <v>-0.45922516453234952</v>
      </c>
      <c r="AK91">
        <f t="shared" si="49"/>
        <v>-0.30108782724998667</v>
      </c>
      <c r="AL91">
        <f t="shared" si="35"/>
        <v>-9.7832565371524112</v>
      </c>
      <c r="AN91">
        <f t="shared" si="36"/>
        <v>0</v>
      </c>
      <c r="AO91">
        <f t="shared" si="36"/>
        <v>0</v>
      </c>
      <c r="AP91">
        <f t="shared" si="36"/>
        <v>-2.1063115599104584E-9</v>
      </c>
      <c r="AQ91">
        <f t="shared" si="36"/>
        <v>-6.604459816888982E-4</v>
      </c>
      <c r="AR91">
        <f t="shared" si="36"/>
        <v>-6.6044808800045805E-4</v>
      </c>
      <c r="AS91">
        <f t="shared" si="36"/>
        <v>-3.3613684974535268E-5</v>
      </c>
      <c r="AT91">
        <f t="shared" si="36"/>
        <v>-2.2038581847218021E-5</v>
      </c>
      <c r="AU91">
        <f t="shared" si="23"/>
        <v>-7.1610035482221144E-4</v>
      </c>
      <c r="AW91">
        <v>88</v>
      </c>
      <c r="AX91">
        <f>IF(Z91&gt;0, (R91*SUMPRODUCT(K91:$K$98, X91:$X$98)-K91*$AZ$3)/Z91, 0)</f>
        <v>-1668931.6285734207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0.68583899100000001</v>
      </c>
      <c r="Q92" s="4">
        <f t="shared" si="48"/>
        <v>12.5</v>
      </c>
      <c r="R92">
        <f t="shared" si="27"/>
        <v>2000000</v>
      </c>
      <c r="S92">
        <f t="shared" si="28"/>
        <v>-4899906.353704351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-3.8420295104674596</v>
      </c>
      <c r="AC92">
        <f t="shared" si="29"/>
        <v>-3.4309427496168143</v>
      </c>
      <c r="AE92">
        <f t="shared" si="30"/>
        <v>0</v>
      </c>
      <c r="AF92">
        <f t="shared" si="31"/>
        <v>0</v>
      </c>
      <c r="AG92">
        <f t="shared" si="31"/>
        <v>-8.7525722481997185E-6</v>
      </c>
      <c r="AH92">
        <f t="shared" si="32"/>
        <v>-3.1577250951899076</v>
      </c>
      <c r="AI92">
        <f t="shared" si="33"/>
        <v>-3.1577338477621559</v>
      </c>
      <c r="AJ92">
        <f t="shared" si="34"/>
        <v>-0.41108676085064522</v>
      </c>
      <c r="AK92">
        <f t="shared" si="49"/>
        <v>-0.26894206573272217</v>
      </c>
      <c r="AL92">
        <f t="shared" si="35"/>
        <v>-3.8377626743455231</v>
      </c>
      <c r="AN92">
        <f t="shared" si="36"/>
        <v>0</v>
      </c>
      <c r="AO92">
        <f t="shared" si="36"/>
        <v>0</v>
      </c>
      <c r="AP92">
        <f t="shared" si="36"/>
        <v>-5.7201593690243656E-10</v>
      </c>
      <c r="AQ92">
        <f t="shared" si="36"/>
        <v>-2.0637008499723209E-4</v>
      </c>
      <c r="AR92">
        <f t="shared" si="36"/>
        <v>-2.0637065701316899E-4</v>
      </c>
      <c r="AS92">
        <f t="shared" si="36"/>
        <v>-2.6866179677012821E-5</v>
      </c>
      <c r="AT92">
        <f t="shared" si="36"/>
        <v>-1.7576449909821915E-5</v>
      </c>
      <c r="AU92">
        <f t="shared" si="23"/>
        <v>-2.5081328660000372E-4</v>
      </c>
      <c r="AW92">
        <v>89</v>
      </c>
      <c r="AX92">
        <f>IF(Z92&gt;0, (R92*SUMPRODUCT(K92:$K$98, X92:$X$98)-K92*$AZ$3)/Z92, 0)</f>
        <v>-4899906.353704351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0.71588716699999999</v>
      </c>
      <c r="Q93" s="4">
        <f t="shared" si="48"/>
        <v>12.5</v>
      </c>
      <c r="R93">
        <f t="shared" si="27"/>
        <v>2000000</v>
      </c>
      <c r="S93">
        <f t="shared" si="28"/>
        <v>-15961192.383756407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-3.4309427496168143</v>
      </c>
      <c r="AC93">
        <f t="shared" si="29"/>
        <v>-3.0635176850300843</v>
      </c>
      <c r="AE93">
        <f t="shared" si="30"/>
        <v>0</v>
      </c>
      <c r="AF93">
        <f t="shared" si="31"/>
        <v>0</v>
      </c>
      <c r="AG93">
        <f t="shared" si="31"/>
        <v>-2.3991923749912042E-6</v>
      </c>
      <c r="AH93">
        <f t="shared" si="32"/>
        <v>-1.0025366641162428</v>
      </c>
      <c r="AI93">
        <f t="shared" si="33"/>
        <v>-1.0025390633086178</v>
      </c>
      <c r="AJ93">
        <f t="shared" si="34"/>
        <v>-0.36742506458673008</v>
      </c>
      <c r="AK93">
        <f t="shared" si="49"/>
        <v>-0.24016599247317702</v>
      </c>
      <c r="AL93">
        <f t="shared" si="35"/>
        <v>-1.6101301203685248</v>
      </c>
      <c r="AN93">
        <f t="shared" si="36"/>
        <v>0</v>
      </c>
      <c r="AO93">
        <f t="shared" si="36"/>
        <v>0</v>
      </c>
      <c r="AP93">
        <f t="shared" si="36"/>
        <v>-1.3999724016560367E-10</v>
      </c>
      <c r="AQ93">
        <f t="shared" si="36"/>
        <v>-5.8499838363990856E-5</v>
      </c>
      <c r="AR93">
        <f t="shared" si="36"/>
        <v>-5.8499978361231023E-5</v>
      </c>
      <c r="AS93">
        <f t="shared" si="36"/>
        <v>-2.1439921010919134E-5</v>
      </c>
      <c r="AT93">
        <f t="shared" si="36"/>
        <v>-1.4014122618241979E-5</v>
      </c>
      <c r="AU93">
        <f t="shared" si="23"/>
        <v>-9.3954021990392135E-5</v>
      </c>
      <c r="AW93">
        <v>90</v>
      </c>
      <c r="AX93">
        <f>IF(Z93&gt;0, (R93*SUMPRODUCT(K93:$K$98, X93:$X$98)-K93*$AZ$3)/Z93, 0)</f>
        <v>-15961192.383756407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0.74578270000000002</v>
      </c>
      <c r="Q94" s="4">
        <f t="shared" si="48"/>
        <v>12.5</v>
      </c>
      <c r="R94">
        <f t="shared" si="27"/>
        <v>2000000</v>
      </c>
      <c r="S94">
        <f t="shared" si="28"/>
        <v>-58355104.643490791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-3.0635176850300843</v>
      </c>
      <c r="AC94">
        <f t="shared" si="29"/>
        <v>-2.7353338324829783</v>
      </c>
      <c r="AE94">
        <f t="shared" si="30"/>
        <v>0</v>
      </c>
      <c r="AF94">
        <f t="shared" si="31"/>
        <v>0</v>
      </c>
      <c r="AG94">
        <f t="shared" si="31"/>
        <v>-5.8592428400093933E-7</v>
      </c>
      <c r="AH94">
        <f t="shared" si="32"/>
        <v>-0.28628418675845646</v>
      </c>
      <c r="AI94">
        <f t="shared" si="33"/>
        <v>-0.28628477268274044</v>
      </c>
      <c r="AJ94">
        <f t="shared" si="34"/>
        <v>-0.32818385254710591</v>
      </c>
      <c r="AK94">
        <f t="shared" si="49"/>
        <v>-0.21444623795210591</v>
      </c>
      <c r="AL94">
        <f t="shared" si="35"/>
        <v>-0.82891486318195229</v>
      </c>
      <c r="AN94">
        <f t="shared" si="36"/>
        <v>0</v>
      </c>
      <c r="AO94">
        <f t="shared" si="36"/>
        <v>0</v>
      </c>
      <c r="AP94">
        <f t="shared" si="36"/>
        <v>-3.0526560714906498E-11</v>
      </c>
      <c r="AQ94">
        <f t="shared" si="36"/>
        <v>-1.491535996617891E-5</v>
      </c>
      <c r="AR94">
        <f t="shared" si="36"/>
        <v>-1.4915390492739623E-5</v>
      </c>
      <c r="AS94">
        <f t="shared" si="36"/>
        <v>-1.7098325797356932E-5</v>
      </c>
      <c r="AT94">
        <f t="shared" si="36"/>
        <v>-1.117261441739075E-5</v>
      </c>
      <c r="AU94">
        <f t="shared" si="23"/>
        <v>-4.3186330707487304E-5</v>
      </c>
      <c r="AW94">
        <v>91</v>
      </c>
      <c r="AX94">
        <f>IF(Z94&gt;0, (R94*SUMPRODUCT(K94:$K$98, X94:$X$98)-K94*$AZ$3)/Z94, 0)</f>
        <v>-58355104.643490791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0.77567720100000004</v>
      </c>
      <c r="Q95" s="4">
        <f t="shared" si="48"/>
        <v>12.5</v>
      </c>
      <c r="R95">
        <f t="shared" si="27"/>
        <v>2000000</v>
      </c>
      <c r="S95">
        <f t="shared" si="28"/>
        <v>-243105478.1867893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-2.7353338324829783</v>
      </c>
      <c r="AC95">
        <f t="shared" si="29"/>
        <v>-2.442275218927346</v>
      </c>
      <c r="AE95">
        <f t="shared" si="30"/>
        <v>0</v>
      </c>
      <c r="AF95">
        <f t="shared" si="31"/>
        <v>0</v>
      </c>
      <c r="AG95">
        <f t="shared" si="31"/>
        <v>-1.2557693254915219E-7</v>
      </c>
      <c r="AH95">
        <f t="shared" si="32"/>
        <v>-7.2718097377884441E-2</v>
      </c>
      <c r="AI95">
        <f t="shared" si="33"/>
        <v>-7.2718222954816988E-2</v>
      </c>
      <c r="AJ95">
        <f t="shared" si="34"/>
        <v>-0.29305861355563234</v>
      </c>
      <c r="AK95">
        <f t="shared" si="49"/>
        <v>-0.19147336827380851</v>
      </c>
      <c r="AL95">
        <f t="shared" si="35"/>
        <v>-0.5572502047842578</v>
      </c>
      <c r="AN95">
        <f t="shared" si="36"/>
        <v>0</v>
      </c>
      <c r="AO95">
        <f t="shared" si="36"/>
        <v>0</v>
      </c>
      <c r="AP95">
        <f t="shared" si="36"/>
        <v>-5.841551728805535E-12</v>
      </c>
      <c r="AQ95">
        <f t="shared" si="36"/>
        <v>-3.3826795959278903E-6</v>
      </c>
      <c r="AR95">
        <f t="shared" si="36"/>
        <v>-3.3826854374796191E-6</v>
      </c>
      <c r="AS95">
        <f t="shared" si="36"/>
        <v>-1.363241652671516E-5</v>
      </c>
      <c r="AT95">
        <f t="shared" si="36"/>
        <v>-8.9069032246212191E-6</v>
      </c>
      <c r="AU95">
        <f t="shared" si="23"/>
        <v>-2.5922005188815998E-5</v>
      </c>
      <c r="AW95">
        <v>92</v>
      </c>
      <c r="AX95">
        <f>IF(Z95&gt;0, (R95*SUMPRODUCT(K95:$K$98, X95:$X$98)-K95*$AZ$3)/Z95, 0)</f>
        <v>-243105478.1867893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0.80557273399999996</v>
      </c>
      <c r="Q96" s="4">
        <f t="shared" si="48"/>
        <v>12.5</v>
      </c>
      <c r="R96">
        <f t="shared" si="27"/>
        <v>2000000</v>
      </c>
      <c r="S96">
        <f t="shared" si="28"/>
        <v>-1176934188.8301632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-2.442275218927346</v>
      </c>
      <c r="AC96">
        <f t="shared" si="29"/>
        <v>-2.1806058079323005</v>
      </c>
      <c r="AE96">
        <f t="shared" si="30"/>
        <v>0</v>
      </c>
      <c r="AF96">
        <f t="shared" si="31"/>
        <v>0</v>
      </c>
      <c r="AG96">
        <f t="shared" si="31"/>
        <v>-2.3159810342706549E-8</v>
      </c>
      <c r="AH96">
        <f t="shared" si="32"/>
        <v>-1.6185816460952657E-2</v>
      </c>
      <c r="AI96">
        <f t="shared" si="33"/>
        <v>-1.6185839620763001E-2</v>
      </c>
      <c r="AJ96">
        <f t="shared" si="34"/>
        <v>-0.26166941099504548</v>
      </c>
      <c r="AK96">
        <f t="shared" si="49"/>
        <v>-0.17095926532491423</v>
      </c>
      <c r="AL96">
        <f t="shared" si="35"/>
        <v>-0.44881451594072269</v>
      </c>
      <c r="AN96">
        <f t="shared" si="36"/>
        <v>0</v>
      </c>
      <c r="AO96">
        <f t="shared" si="36"/>
        <v>0</v>
      </c>
      <c r="AP96">
        <f t="shared" si="36"/>
        <v>-9.6191197726890898E-13</v>
      </c>
      <c r="AQ96">
        <f t="shared" si="36"/>
        <v>-6.7225639956804287E-7</v>
      </c>
      <c r="AR96">
        <f t="shared" si="36"/>
        <v>-6.7225736148002016E-7</v>
      </c>
      <c r="AS96">
        <f t="shared" si="36"/>
        <v>-1.0868091611998061E-5</v>
      </c>
      <c r="AT96">
        <f t="shared" si="36"/>
        <v>-7.1005661319206752E-6</v>
      </c>
      <c r="AU96">
        <f t="shared" si="23"/>
        <v>-1.8640915105398757E-5</v>
      </c>
      <c r="AW96">
        <v>93</v>
      </c>
      <c r="AX96">
        <f>IF(Z96&gt;0, (R96*SUMPRODUCT(K96:$K$98, X96:$X$98)-K96*$AZ$3)/Z96, 0)</f>
        <v>-1176934188.8301632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0.83546826699999999</v>
      </c>
      <c r="Q97" s="4">
        <f t="shared" si="48"/>
        <v>12.5</v>
      </c>
      <c r="R97">
        <f t="shared" si="27"/>
        <v>2000000</v>
      </c>
      <c r="S97">
        <f t="shared" si="28"/>
        <v>-6800120551.2575045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-2.1806058079323005</v>
      </c>
      <c r="AC97">
        <f t="shared" si="29"/>
        <v>-1.9469700572649131</v>
      </c>
      <c r="AE97">
        <f t="shared" si="30"/>
        <v>0</v>
      </c>
      <c r="AF97">
        <f t="shared" si="31"/>
        <v>0</v>
      </c>
      <c r="AG97">
        <f t="shared" si="31"/>
        <v>-3.5789256282097673E-9</v>
      </c>
      <c r="AH97">
        <f t="shared" si="32"/>
        <v>-3.0958858577711545E-3</v>
      </c>
      <c r="AI97">
        <f t="shared" si="33"/>
        <v>-3.0958894366967826E-3</v>
      </c>
      <c r="AJ97">
        <f t="shared" si="34"/>
        <v>-0.2336357506673874</v>
      </c>
      <c r="AK97">
        <f t="shared" si="49"/>
        <v>-0.15264240655526104</v>
      </c>
      <c r="AL97">
        <f t="shared" si="35"/>
        <v>-0.38937404665934522</v>
      </c>
      <c r="AN97">
        <f t="shared" si="36"/>
        <v>0</v>
      </c>
      <c r="AO97">
        <f t="shared" si="36"/>
        <v>0</v>
      </c>
      <c r="AP97">
        <f t="shared" si="36"/>
        <v>-1.3271957575073315E-13</v>
      </c>
      <c r="AQ97">
        <f t="shared" si="36"/>
        <v>-1.1480670466505696E-7</v>
      </c>
      <c r="AR97">
        <f t="shared" si="36"/>
        <v>-1.1480683738463271E-7</v>
      </c>
      <c r="AS97">
        <f t="shared" si="36"/>
        <v>-8.6640631658754E-6</v>
      </c>
      <c r="AT97">
        <f t="shared" si="36"/>
        <v>-5.6605354634650091E-6</v>
      </c>
      <c r="AU97">
        <f t="shared" si="23"/>
        <v>-1.4439405466725042E-5</v>
      </c>
      <c r="AW97">
        <v>94</v>
      </c>
      <c r="AX97">
        <f>IF(Z97&gt;0, (R97*SUMPRODUCT(K97:$K$98, X97:$X$98)-K97*$AZ$3)/Z97, 0)</f>
        <v>-6800120551.2575045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12.5</v>
      </c>
      <c r="R98">
        <f t="shared" si="27"/>
        <v>2000000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-1.9469700572649131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-5.726281005135628E-4</v>
      </c>
      <c r="AI98">
        <f t="shared" si="33"/>
        <v>-5.726281005135628E-4</v>
      </c>
      <c r="AJ98">
        <f t="shared" si="34"/>
        <v>-1.9469700572649131</v>
      </c>
      <c r="AK98">
        <f t="shared" si="49"/>
        <v>-0.13628790400854393</v>
      </c>
      <c r="AL98">
        <f t="shared" si="35"/>
        <v>-2.0838305893739708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-1.8959939392961877E-8</v>
      </c>
      <c r="AR98">
        <f t="shared" si="36"/>
        <v>-1.8959939392961877E-8</v>
      </c>
      <c r="AS98">
        <f t="shared" si="36"/>
        <v>-6.4464936758338405E-5</v>
      </c>
      <c r="AT98">
        <f t="shared" si="36"/>
        <v>-4.5125455730836882E-6</v>
      </c>
      <c r="AU98">
        <f t="shared" si="36"/>
        <v>-6.8996442270815052E-5</v>
      </c>
      <c r="AW98">
        <v>95</v>
      </c>
    </row>
    <row r="100" spans="5:50" x14ac:dyDescent="0.25">
      <c r="AN100" s="8">
        <f t="shared" ref="AN100:AU100" si="50">SUM(AN3:AN98)</f>
        <v>61724.626447117764</v>
      </c>
      <c r="AO100" s="8">
        <f t="shared" si="50"/>
        <v>-6172.4626447117771</v>
      </c>
      <c r="AP100" s="8">
        <f t="shared" si="50"/>
        <v>-234.62092509041861</v>
      </c>
      <c r="AQ100" s="8">
        <f t="shared" si="50"/>
        <v>-52502.138246209819</v>
      </c>
      <c r="AR100" s="8">
        <f t="shared" si="50"/>
        <v>2815.4046311057459</v>
      </c>
      <c r="AS100" s="8">
        <f t="shared" si="50"/>
        <v>-303.15759061745371</v>
      </c>
      <c r="AT100" s="8">
        <f t="shared" si="50"/>
        <v>76.995378785222528</v>
      </c>
      <c r="AU100" s="8">
        <f t="shared" si="50"/>
        <v>2589.2424192735266</v>
      </c>
    </row>
  </sheetData>
  <conditionalFormatting sqref="AN100:AU100">
    <cfRule type="cellIs" dxfId="51" priority="1" operator="lessThan">
      <formula>0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F5FEE-F047-4284-BAF7-0B0E8653F32B}"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71915.542729727764</v>
      </c>
      <c r="K3">
        <v>1</v>
      </c>
      <c r="L3" s="2">
        <v>0</v>
      </c>
      <c r="O3">
        <f>$C$3</f>
        <v>71915.542729727764</v>
      </c>
      <c r="P3">
        <f>O3*C5</f>
        <v>7191.5542729727767</v>
      </c>
      <c r="Q3" s="4">
        <f>B8</f>
        <v>125.8175559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71915.542729727764</v>
      </c>
      <c r="AF3">
        <f t="shared" ref="AF3:AG34" si="4">-$Z3*P3</f>
        <v>-7191.5542729727767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64598.170900854988</v>
      </c>
      <c r="AJ3">
        <f t="shared" ref="AJ3:AJ66" si="7">AB3-AC3</f>
        <v>0</v>
      </c>
      <c r="AL3">
        <f t="shared" ref="AL3:AL66" si="8">SUM(AI3:AK3)</f>
        <v>64598.170900854988</v>
      </c>
      <c r="AN3">
        <f t="shared" ref="AN3:AU34" si="9">AE3*$K3</f>
        <v>71915.542729727764</v>
      </c>
      <c r="AO3">
        <f t="shared" si="9"/>
        <v>-7191.5542729727767</v>
      </c>
      <c r="AP3">
        <f t="shared" si="9"/>
        <v>-125.8175559</v>
      </c>
      <c r="AQ3">
        <f t="shared" si="9"/>
        <v>0</v>
      </c>
      <c r="AR3">
        <f t="shared" si="9"/>
        <v>64598.170900854988</v>
      </c>
      <c r="AS3">
        <f t="shared" si="9"/>
        <v>0</v>
      </c>
      <c r="AT3">
        <f t="shared" si="9"/>
        <v>0</v>
      </c>
      <c r="AU3">
        <f t="shared" si="9"/>
        <v>64598.170900854988</v>
      </c>
      <c r="AW3">
        <v>0</v>
      </c>
      <c r="AX3">
        <f>IF(Z3&gt;0, (R3*SUMPRODUCT(K3:$K$98, X3:$X$98)-K3*$AZ$3)/Z3, 0)</f>
        <v>0</v>
      </c>
      <c r="AZ3">
        <f>C6*SUMPRODUCT(X4:X89, K4:K89)/1</f>
        <v>60315.241506479862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2.543806E-3</v>
      </c>
      <c r="R4">
        <f t="shared" si="0"/>
        <v>2000000</v>
      </c>
      <c r="S4">
        <f t="shared" si="1"/>
        <v>4097.1687558647045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4045.774665841876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-5087.6120000000001</v>
      </c>
      <c r="AI4">
        <f t="shared" si="6"/>
        <v>-5087.6120000000001</v>
      </c>
      <c r="AJ4">
        <f t="shared" si="7"/>
        <v>-4045.774665841876</v>
      </c>
      <c r="AK4">
        <f>G4*SUM(AB4, AE4:AF4)</f>
        <v>0</v>
      </c>
      <c r="AL4">
        <f t="shared" si="8"/>
        <v>-9133.3866658418756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-4746.3494728985916</v>
      </c>
      <c r="AR4">
        <f t="shared" si="9"/>
        <v>-4746.3494728985916</v>
      </c>
      <c r="AS4">
        <f t="shared" si="9"/>
        <v>-3774.3956207126371</v>
      </c>
      <c r="AT4">
        <f t="shared" si="9"/>
        <v>0</v>
      </c>
      <c r="AU4">
        <f t="shared" si="9"/>
        <v>-8520.7450936112273</v>
      </c>
      <c r="AW4">
        <v>1</v>
      </c>
      <c r="AX4">
        <f>IF(Z4&gt;0, (R4*SUMPRODUCT(K4:$K$98, X4:$X$98)-K4*$AZ$3)/Z4, 0)</f>
        <v>4097.1687558647045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2.5599659999999999E-3</v>
      </c>
      <c r="Q5" s="4">
        <f t="shared" ref="Q5:Q68" si="21">$C$8</f>
        <v>12.5</v>
      </c>
      <c r="R5">
        <f t="shared" si="0"/>
        <v>2000000</v>
      </c>
      <c r="S5">
        <f t="shared" si="1"/>
        <v>4095.0002190137288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4045.774665841876</v>
      </c>
      <c r="AC5">
        <f t="shared" si="2"/>
        <v>3992.8454335464485</v>
      </c>
      <c r="AE5">
        <f t="shared" si="3"/>
        <v>0</v>
      </c>
      <c r="AF5">
        <f t="shared" si="4"/>
        <v>0</v>
      </c>
      <c r="AG5">
        <f t="shared" si="4"/>
        <v>-12.188172222210882</v>
      </c>
      <c r="AH5">
        <f t="shared" si="5"/>
        <v>-5055.7085662588079</v>
      </c>
      <c r="AI5">
        <f t="shared" si="6"/>
        <v>-5067.8967384810185</v>
      </c>
      <c r="AJ5">
        <f t="shared" si="7"/>
        <v>52.929232295427482</v>
      </c>
      <c r="AK5">
        <f>G5*SUM(AB5, AE5:AF5)</f>
        <v>165.87676129951691</v>
      </c>
      <c r="AL5">
        <f t="shared" si="8"/>
        <v>-4849.0907448860735</v>
      </c>
      <c r="AN5">
        <f t="shared" si="9"/>
        <v>0</v>
      </c>
      <c r="AO5">
        <f t="shared" si="9"/>
        <v>0</v>
      </c>
      <c r="AP5">
        <f t="shared" si="9"/>
        <v>-10.422203787983905</v>
      </c>
      <c r="AQ5">
        <f t="shared" si="9"/>
        <v>-4323.1769300226697</v>
      </c>
      <c r="AR5">
        <f t="shared" si="9"/>
        <v>-4333.5991338106533</v>
      </c>
      <c r="AS5">
        <f t="shared" si="9"/>
        <v>45.260210905062131</v>
      </c>
      <c r="AT5">
        <f t="shared" si="9"/>
        <v>141.8425485327389</v>
      </c>
      <c r="AU5">
        <f t="shared" si="9"/>
        <v>-4146.4963743728522</v>
      </c>
      <c r="AW5">
        <v>2</v>
      </c>
      <c r="AX5">
        <f>IF(Z5&gt;0, (R5*SUMPRODUCT(K5:$K$98, X5:$X$98)-K5*$AZ$3)/Z5, 0)</f>
        <v>4095.0002190137288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2.5827799999999998E-3</v>
      </c>
      <c r="Q6" s="4">
        <f t="shared" si="21"/>
        <v>12.5</v>
      </c>
      <c r="R6">
        <f t="shared" si="0"/>
        <v>2000000</v>
      </c>
      <c r="S6">
        <f t="shared" si="1"/>
        <v>4900.2980014946825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3992.8454335464485</v>
      </c>
      <c r="AC6">
        <f t="shared" si="2"/>
        <v>4717.9328752908405</v>
      </c>
      <c r="AE6">
        <f t="shared" si="3"/>
        <v>0</v>
      </c>
      <c r="AF6">
        <f t="shared" si="4"/>
        <v>0</v>
      </c>
      <c r="AG6">
        <f t="shared" si="4"/>
        <v>-12.03481113253669</v>
      </c>
      <c r="AH6">
        <f t="shared" si="5"/>
        <v>-5036.6987923330908</v>
      </c>
      <c r="AI6">
        <f t="shared" si="6"/>
        <v>-5048.7336034656273</v>
      </c>
      <c r="AJ6">
        <f t="shared" si="7"/>
        <v>-725.08744174439198</v>
      </c>
      <c r="AK6">
        <f>G6*SUM(AB6, AE6:AF6)</f>
        <v>233.58145786246726</v>
      </c>
      <c r="AL6">
        <f t="shared" si="8"/>
        <v>-5540.2395873475516</v>
      </c>
      <c r="AN6">
        <f t="shared" si="9"/>
        <v>0</v>
      </c>
      <c r="AO6">
        <f t="shared" si="9"/>
        <v>0</v>
      </c>
      <c r="AP6">
        <f t="shared" si="9"/>
        <v>-9.283774010468683</v>
      </c>
      <c r="AQ6">
        <f t="shared" si="9"/>
        <v>-3885.359963847226</v>
      </c>
      <c r="AR6">
        <f t="shared" si="9"/>
        <v>-3894.6437378576948</v>
      </c>
      <c r="AS6">
        <f t="shared" si="9"/>
        <v>-559.33972480754164</v>
      </c>
      <c r="AT6">
        <f t="shared" si="9"/>
        <v>180.18707929435371</v>
      </c>
      <c r="AU6">
        <f t="shared" si="9"/>
        <v>-4273.7963833708827</v>
      </c>
      <c r="AW6">
        <v>3</v>
      </c>
      <c r="AX6">
        <f>IF(Z6&gt;0, (R6*SUMPRODUCT(K6:$K$98, X6:$X$98)-K6*$AZ$3)/Z6, 0)</f>
        <v>4900.2980014946825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2.6093969999999998E-3</v>
      </c>
      <c r="Q7" s="4">
        <f t="shared" si="21"/>
        <v>12.5</v>
      </c>
      <c r="R7">
        <f t="shared" si="0"/>
        <v>2000000</v>
      </c>
      <c r="S7">
        <f t="shared" si="1"/>
        <v>5288.7637538785402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4717.9328752908405</v>
      </c>
      <c r="AC7">
        <f t="shared" si="2"/>
        <v>5027.7355161395681</v>
      </c>
      <c r="AE7">
        <f t="shared" si="3"/>
        <v>0</v>
      </c>
      <c r="AF7">
        <f t="shared" si="4"/>
        <v>0</v>
      </c>
      <c r="AG7">
        <f t="shared" si="4"/>
        <v>-11.883059421146516</v>
      </c>
      <c r="AH7">
        <f t="shared" si="5"/>
        <v>-5024.5760103692546</v>
      </c>
      <c r="AI7">
        <f t="shared" si="6"/>
        <v>-5036.4590697904014</v>
      </c>
      <c r="AJ7">
        <f t="shared" si="7"/>
        <v>-309.80264084872761</v>
      </c>
      <c r="AK7">
        <f>G7*SUM(AB7, AE7:AF7)</f>
        <v>231.65050417678026</v>
      </c>
      <c r="AL7">
        <f t="shared" si="8"/>
        <v>-5114.6112064623485</v>
      </c>
      <c r="AN7">
        <f t="shared" si="9"/>
        <v>0</v>
      </c>
      <c r="AO7">
        <f t="shared" si="9"/>
        <v>0</v>
      </c>
      <c r="AP7">
        <f t="shared" si="9"/>
        <v>-8.3401976328927336</v>
      </c>
      <c r="AQ7">
        <f t="shared" si="9"/>
        <v>-3526.5292769131038</v>
      </c>
      <c r="AR7">
        <f t="shared" si="9"/>
        <v>-3534.8694745459966</v>
      </c>
      <c r="AS7">
        <f t="shared" si="9"/>
        <v>-217.43687044705365</v>
      </c>
      <c r="AT7">
        <f t="shared" si="9"/>
        <v>162.58531730940248</v>
      </c>
      <c r="AU7">
        <f t="shared" si="9"/>
        <v>-3589.7210276836477</v>
      </c>
      <c r="AW7">
        <v>4</v>
      </c>
      <c r="AX7">
        <f>IF(Z7&gt;0, (R7*SUMPRODUCT(K7:$K$98, X7:$X$98)-K7*$AZ$3)/Z7, 0)</f>
        <v>5288.7637538785402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2.6360139999999999E-3</v>
      </c>
      <c r="Q8" s="4">
        <f t="shared" si="21"/>
        <v>12.5</v>
      </c>
      <c r="R8">
        <f t="shared" si="0"/>
        <v>2000000</v>
      </c>
      <c r="S8">
        <f t="shared" si="1"/>
        <v>4600.9908557629542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5027.7355161395681</v>
      </c>
      <c r="AC8">
        <f t="shared" si="2"/>
        <v>4318.6390583813845</v>
      </c>
      <c r="AE8">
        <f t="shared" si="3"/>
        <v>0</v>
      </c>
      <c r="AF8">
        <f t="shared" si="4"/>
        <v>0</v>
      </c>
      <c r="AG8">
        <f t="shared" si="4"/>
        <v>-11.732904915938077</v>
      </c>
      <c r="AH8">
        <f t="shared" si="5"/>
        <v>-5011.8257595158575</v>
      </c>
      <c r="AI8">
        <f t="shared" si="6"/>
        <v>-5023.5586644317955</v>
      </c>
      <c r="AJ8">
        <f t="shared" si="7"/>
        <v>709.09645775818353</v>
      </c>
      <c r="AK8">
        <f t="shared" ref="AK8:AK71" si="22">G8*SUM(AB8:AB8, AE8:AF8)</f>
        <v>107.09076649377279</v>
      </c>
      <c r="AL8">
        <f t="shared" si="8"/>
        <v>-4207.3714401798388</v>
      </c>
      <c r="AN8">
        <f t="shared" si="9"/>
        <v>0</v>
      </c>
      <c r="AO8">
        <f t="shared" si="9"/>
        <v>0</v>
      </c>
      <c r="AP8">
        <f t="shared" si="9"/>
        <v>-7.6867458030810552</v>
      </c>
      <c r="AQ8">
        <f t="shared" si="9"/>
        <v>-3283.4690896028533</v>
      </c>
      <c r="AR8">
        <f t="shared" si="9"/>
        <v>-3291.1558354059343</v>
      </c>
      <c r="AS8">
        <f t="shared" si="9"/>
        <v>464.56050395909699</v>
      </c>
      <c r="AT8">
        <f t="shared" si="9"/>
        <v>70.159905478866307</v>
      </c>
      <c r="AU8">
        <f t="shared" si="9"/>
        <v>-2756.4354259679708</v>
      </c>
      <c r="AW8">
        <v>5</v>
      </c>
      <c r="AX8">
        <f>IF(Z8&gt;0, (R8*SUMPRODUCT(K8:$K$98, X8:$X$98)-K8*$AZ$3)/Z8, 0)</f>
        <v>4600.9908557629542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2.6635809999999999E-3</v>
      </c>
      <c r="Q9" s="4">
        <f t="shared" si="21"/>
        <v>12.5</v>
      </c>
      <c r="R9">
        <f t="shared" si="0"/>
        <v>2000000</v>
      </c>
      <c r="S9">
        <f t="shared" si="1"/>
        <v>3374.31034548037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4318.6390583813845</v>
      </c>
      <c r="AC9">
        <f t="shared" si="2"/>
        <v>3127.1284329956834</v>
      </c>
      <c r="AE9">
        <f t="shared" si="3"/>
        <v>0</v>
      </c>
      <c r="AF9">
        <f t="shared" si="4"/>
        <v>0</v>
      </c>
      <c r="AG9">
        <f t="shared" si="4"/>
        <v>-11.584324324169797</v>
      </c>
      <c r="AH9">
        <f t="shared" si="5"/>
        <v>-5000.246817423882</v>
      </c>
      <c r="AI9">
        <f t="shared" si="6"/>
        <v>-5011.8311417480518</v>
      </c>
      <c r="AJ9">
        <f t="shared" si="7"/>
        <v>1191.5106253857011</v>
      </c>
      <c r="AK9">
        <f t="shared" si="22"/>
        <v>25.479970444450167</v>
      </c>
      <c r="AL9">
        <f t="shared" si="8"/>
        <v>-3794.8405459179003</v>
      </c>
      <c r="AN9">
        <f t="shared" si="9"/>
        <v>0</v>
      </c>
      <c r="AO9">
        <f t="shared" si="9"/>
        <v>0</v>
      </c>
      <c r="AP9">
        <f t="shared" si="9"/>
        <v>-7.1876163225469529</v>
      </c>
      <c r="AQ9">
        <f t="shared" si="9"/>
        <v>-3102.4559254348237</v>
      </c>
      <c r="AR9">
        <f t="shared" si="9"/>
        <v>-3109.6435417573707</v>
      </c>
      <c r="AS9">
        <f t="shared" si="9"/>
        <v>739.28534628834723</v>
      </c>
      <c r="AT9">
        <f t="shared" si="9"/>
        <v>15.80931665409574</v>
      </c>
      <c r="AU9">
        <f t="shared" si="9"/>
        <v>-2354.5488788149273</v>
      </c>
      <c r="AW9">
        <v>6</v>
      </c>
      <c r="AX9">
        <f>IF(Z9&gt;0, (R9*SUMPRODUCT(K9:$K$98, X9:$X$98)-K9*$AZ$3)/Z9, 0)</f>
        <v>3374.31034548037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2.696852E-3</v>
      </c>
      <c r="Q10" s="4">
        <f t="shared" si="21"/>
        <v>12.5</v>
      </c>
      <c r="R10">
        <f t="shared" si="0"/>
        <v>2000000</v>
      </c>
      <c r="S10">
        <f t="shared" si="1"/>
        <v>2126.1248242015172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3127.1284329956834</v>
      </c>
      <c r="AC10">
        <f t="shared" si="2"/>
        <v>1945.3599690965784</v>
      </c>
      <c r="AE10">
        <f t="shared" si="3"/>
        <v>0</v>
      </c>
      <c r="AF10">
        <f t="shared" si="4"/>
        <v>0</v>
      </c>
      <c r="AG10">
        <f t="shared" si="4"/>
        <v>-11.437239872705813</v>
      </c>
      <c r="AH10">
        <f t="shared" si="5"/>
        <v>-4998.5933155657549</v>
      </c>
      <c r="AI10">
        <f t="shared" si="6"/>
        <v>-5010.0305554384604</v>
      </c>
      <c r="AJ10">
        <f t="shared" si="7"/>
        <v>1181.768463899105</v>
      </c>
      <c r="AK10">
        <f t="shared" si="22"/>
        <v>12.821226575282303</v>
      </c>
      <c r="AL10">
        <f t="shared" si="8"/>
        <v>-3815.4408649640732</v>
      </c>
      <c r="AN10">
        <f t="shared" si="9"/>
        <v>0</v>
      </c>
      <c r="AO10">
        <f t="shared" si="9"/>
        <v>0</v>
      </c>
      <c r="AP10">
        <f t="shared" si="9"/>
        <v>-6.7321470656169149</v>
      </c>
      <c r="AQ10">
        <f t="shared" si="9"/>
        <v>-2942.2540487154383</v>
      </c>
      <c r="AR10">
        <f t="shared" si="9"/>
        <v>-2948.9861957810549</v>
      </c>
      <c r="AS10">
        <f t="shared" si="9"/>
        <v>695.60830978661477</v>
      </c>
      <c r="AT10">
        <f t="shared" si="9"/>
        <v>7.5467843489389166</v>
      </c>
      <c r="AU10">
        <f t="shared" si="9"/>
        <v>-2245.8311016455013</v>
      </c>
      <c r="AW10">
        <v>7</v>
      </c>
      <c r="AX10">
        <f>IF(Z10&gt;0, (R10*SUMPRODUCT(K10:$K$98, X10:$X$98)-K10*$AZ$3)/Z10, 0)</f>
        <v>2126.1248242015172</v>
      </c>
    </row>
    <row r="11" spans="1:52" x14ac:dyDescent="0.25">
      <c r="A11" t="s">
        <v>33</v>
      </c>
      <c r="C11" s="12">
        <f>AU91</f>
        <v>2937.5230597662894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2.7291730000000001E-3</v>
      </c>
      <c r="Q11" s="4">
        <f t="shared" si="21"/>
        <v>12.5</v>
      </c>
      <c r="R11">
        <f t="shared" si="0"/>
        <v>2000000</v>
      </c>
      <c r="S11">
        <f t="shared" si="1"/>
        <v>853.29765516709517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1945.3599690965784</v>
      </c>
      <c r="AC11">
        <f t="shared" si="2"/>
        <v>770.81130050467618</v>
      </c>
      <c r="AE11">
        <f t="shared" si="3"/>
        <v>0</v>
      </c>
      <c r="AF11">
        <f t="shared" si="4"/>
        <v>0</v>
      </c>
      <c r="AG11">
        <f t="shared" si="4"/>
        <v>-11.291653267723643</v>
      </c>
      <c r="AH11">
        <f t="shared" si="5"/>
        <v>-4994.2730008179433</v>
      </c>
      <c r="AI11">
        <f t="shared" si="6"/>
        <v>-5005.5646540856669</v>
      </c>
      <c r="AJ11">
        <f t="shared" si="7"/>
        <v>1174.5486685919022</v>
      </c>
      <c r="AK11">
        <f t="shared" si="22"/>
        <v>4.6688639258317881</v>
      </c>
      <c r="AL11">
        <f t="shared" si="8"/>
        <v>-3826.3471215679328</v>
      </c>
      <c r="AN11">
        <f t="shared" si="9"/>
        <v>0</v>
      </c>
      <c r="AO11">
        <f t="shared" si="9"/>
        <v>0</v>
      </c>
      <c r="AP11">
        <f t="shared" si="9"/>
        <v>-6.3155191951323024</v>
      </c>
      <c r="AQ11">
        <f t="shared" si="9"/>
        <v>-2793.3400233387938</v>
      </c>
      <c r="AR11">
        <f t="shared" si="9"/>
        <v>-2799.6555425339261</v>
      </c>
      <c r="AS11">
        <f t="shared" si="9"/>
        <v>656.93521455469443</v>
      </c>
      <c r="AT11">
        <f t="shared" si="9"/>
        <v>2.611335917242148</v>
      </c>
      <c r="AU11">
        <f t="shared" si="9"/>
        <v>-2140.1089920619893</v>
      </c>
      <c r="AW11">
        <v>8</v>
      </c>
      <c r="AX11">
        <f>IF(Z11&gt;0, (R11*SUMPRODUCT(K11:$K$98, X11:$X$98)-K11*$AZ$3)/Z11, 0)</f>
        <v>853.29765516709517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2.766246E-3</v>
      </c>
      <c r="Q12" s="4">
        <f t="shared" si="21"/>
        <v>12.5</v>
      </c>
      <c r="R12">
        <f t="shared" si="0"/>
        <v>2000000</v>
      </c>
      <c r="S12">
        <f t="shared" si="1"/>
        <v>-387.85068377888808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770.81130050467618</v>
      </c>
      <c r="AC12">
        <f t="shared" si="2"/>
        <v>-345.88527840411916</v>
      </c>
      <c r="AE12">
        <f t="shared" si="3"/>
        <v>0</v>
      </c>
      <c r="AF12">
        <f t="shared" si="4"/>
        <v>0</v>
      </c>
      <c r="AG12">
        <f t="shared" si="4"/>
        <v>-11.14750124436118</v>
      </c>
      <c r="AH12">
        <f t="shared" si="5"/>
        <v>-4997.6785096363928</v>
      </c>
      <c r="AI12">
        <f t="shared" si="6"/>
        <v>-5008.8260108807544</v>
      </c>
      <c r="AJ12">
        <f t="shared" si="7"/>
        <v>1116.6965789087953</v>
      </c>
      <c r="AK12">
        <f t="shared" si="22"/>
        <v>1.7728659911607552</v>
      </c>
      <c r="AL12">
        <f t="shared" si="8"/>
        <v>-3890.3565659807982</v>
      </c>
      <c r="AN12">
        <f t="shared" si="9"/>
        <v>0</v>
      </c>
      <c r="AO12">
        <f t="shared" si="9"/>
        <v>0</v>
      </c>
      <c r="AP12">
        <f t="shared" si="9"/>
        <v>-5.9250154171524487</v>
      </c>
      <c r="AQ12">
        <f t="shared" si="9"/>
        <v>-2656.3192567074711</v>
      </c>
      <c r="AR12">
        <f t="shared" si="9"/>
        <v>-2662.2442721246239</v>
      </c>
      <c r="AS12">
        <f t="shared" si="9"/>
        <v>593.53610295965223</v>
      </c>
      <c r="AT12">
        <f t="shared" si="9"/>
        <v>0.94229712111368225</v>
      </c>
      <c r="AU12">
        <f t="shared" si="9"/>
        <v>-2067.7658720438581</v>
      </c>
      <c r="AW12">
        <v>9</v>
      </c>
      <c r="AX12">
        <f>IF(Z12&gt;0, (R12*SUMPRODUCT(K12:$K$98, X12:$X$98)-K12*$AZ$3)/Z12, 0)</f>
        <v>-387.85068377888808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2.8061710000000001E-3</v>
      </c>
      <c r="Q13" s="4">
        <f t="shared" si="21"/>
        <v>12.5</v>
      </c>
      <c r="R13">
        <f t="shared" si="0"/>
        <v>2000000</v>
      </c>
      <c r="S13">
        <f t="shared" si="1"/>
        <v>-1610.1908141189103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-345.88527840411916</v>
      </c>
      <c r="AC13">
        <f t="shared" si="2"/>
        <v>-1417.5790723608588</v>
      </c>
      <c r="AE13">
        <f t="shared" si="3"/>
        <v>0</v>
      </c>
      <c r="AF13">
        <f t="shared" si="4"/>
        <v>0</v>
      </c>
      <c r="AG13">
        <f t="shared" si="4"/>
        <v>-11.004744437203179</v>
      </c>
      <c r="AH13">
        <f t="shared" si="5"/>
        <v>-5005.0871543024414</v>
      </c>
      <c r="AI13">
        <f t="shared" si="6"/>
        <v>-5016.0918987396444</v>
      </c>
      <c r="AJ13">
        <f t="shared" si="7"/>
        <v>1071.6937939567397</v>
      </c>
      <c r="AK13">
        <f t="shared" si="22"/>
        <v>-0.69177055680823829</v>
      </c>
      <c r="AL13">
        <f t="shared" si="8"/>
        <v>-3945.0898753397128</v>
      </c>
      <c r="AN13">
        <f t="shared" si="9"/>
        <v>0</v>
      </c>
      <c r="AO13">
        <f t="shared" si="9"/>
        <v>0</v>
      </c>
      <c r="AP13">
        <f t="shared" si="9"/>
        <v>-5.5600177343562338</v>
      </c>
      <c r="AQ13">
        <f t="shared" si="9"/>
        <v>-2528.7614354625252</v>
      </c>
      <c r="AR13">
        <f t="shared" si="9"/>
        <v>-2534.3214531968811</v>
      </c>
      <c r="AS13">
        <f t="shared" si="9"/>
        <v>541.46068854220084</v>
      </c>
      <c r="AT13">
        <f t="shared" si="9"/>
        <v>-0.34950894006738109</v>
      </c>
      <c r="AU13">
        <f t="shared" si="9"/>
        <v>-1993.2102735947476</v>
      </c>
      <c r="AW13">
        <v>10</v>
      </c>
      <c r="AX13">
        <f>IF(Z13&gt;0, (R13*SUMPRODUCT(K13:$K$98, X13:$X$98)-K13*$AZ$3)/Z13, 0)</f>
        <v>-1610.1908141189103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2.8498989999999999E-3</v>
      </c>
      <c r="Q14" s="4">
        <f t="shared" si="21"/>
        <v>12.5</v>
      </c>
      <c r="R14">
        <f t="shared" si="0"/>
        <v>2000000</v>
      </c>
      <c r="S14">
        <f t="shared" si="1"/>
        <v>-783.96222484393888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-1417.5790723608588</v>
      </c>
      <c r="AC14">
        <f t="shared" si="2"/>
        <v>-681.31551589196897</v>
      </c>
      <c r="AE14">
        <f t="shared" si="3"/>
        <v>0</v>
      </c>
      <c r="AF14">
        <f t="shared" si="4"/>
        <v>0</v>
      </c>
      <c r="AG14">
        <f t="shared" si="4"/>
        <v>-10.863334582664306</v>
      </c>
      <c r="AH14">
        <f t="shared" si="5"/>
        <v>-5017.9856266945444</v>
      </c>
      <c r="AI14">
        <f t="shared" si="6"/>
        <v>-5028.8489612772091</v>
      </c>
      <c r="AJ14">
        <f t="shared" si="7"/>
        <v>-736.26355646888987</v>
      </c>
      <c r="AK14">
        <f t="shared" si="22"/>
        <v>-99.230535065260128</v>
      </c>
      <c r="AL14">
        <f t="shared" si="8"/>
        <v>-5864.3430528113595</v>
      </c>
      <c r="AN14">
        <f t="shared" si="9"/>
        <v>0</v>
      </c>
      <c r="AO14">
        <f t="shared" si="9"/>
        <v>0</v>
      </c>
      <c r="AP14">
        <f t="shared" si="9"/>
        <v>-4.9005107750281667</v>
      </c>
      <c r="AQ14">
        <f t="shared" si="9"/>
        <v>-2263.6412830177278</v>
      </c>
      <c r="AR14">
        <f t="shared" si="9"/>
        <v>-2268.5417937927559</v>
      </c>
      <c r="AS14">
        <f t="shared" si="9"/>
        <v>-332.13259375202369</v>
      </c>
      <c r="AT14">
        <f t="shared" si="9"/>
        <v>-44.763447410993216</v>
      </c>
      <c r="AU14">
        <f t="shared" si="9"/>
        <v>-2645.4378349557733</v>
      </c>
      <c r="AW14">
        <v>11</v>
      </c>
      <c r="AX14">
        <f>IF(Z14&gt;0, (R14*SUMPRODUCT(K14:$K$98, X14:$X$98)-K14*$AZ$3)/Z14, 0)</f>
        <v>-783.96222484393888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2.8964780000000001E-3</v>
      </c>
      <c r="Q15" s="4">
        <f t="shared" si="21"/>
        <v>12.5</v>
      </c>
      <c r="R15">
        <f t="shared" si="0"/>
        <v>2000000</v>
      </c>
      <c r="S15">
        <f t="shared" si="1"/>
        <v>-34.686257180347923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-681.31551589196897</v>
      </c>
      <c r="AC15">
        <f t="shared" si="2"/>
        <v>-29.75591325665664</v>
      </c>
      <c r="AE15">
        <f t="shared" si="3"/>
        <v>0</v>
      </c>
      <c r="AF15">
        <f t="shared" si="4"/>
        <v>0</v>
      </c>
      <c r="AG15">
        <f t="shared" si="4"/>
        <v>-10.723235827212337</v>
      </c>
      <c r="AH15">
        <f t="shared" si="5"/>
        <v>-5034.4655400522161</v>
      </c>
      <c r="AI15">
        <f t="shared" si="6"/>
        <v>-5045.1887758794282</v>
      </c>
      <c r="AJ15">
        <f t="shared" si="7"/>
        <v>-651.55960263531233</v>
      </c>
      <c r="AK15">
        <f t="shared" si="22"/>
        <v>-47.692086112437835</v>
      </c>
      <c r="AL15">
        <f t="shared" si="8"/>
        <v>-5744.4404646271787</v>
      </c>
      <c r="AN15">
        <f t="shared" si="9"/>
        <v>0</v>
      </c>
      <c r="AO15">
        <f t="shared" si="9"/>
        <v>0</v>
      </c>
      <c r="AP15">
        <f t="shared" si="9"/>
        <v>-4.31902807645469</v>
      </c>
      <c r="AQ15">
        <f t="shared" si="9"/>
        <v>-2027.7459498045766</v>
      </c>
      <c r="AR15">
        <f t="shared" si="9"/>
        <v>-2032.0649778810314</v>
      </c>
      <c r="AS15">
        <f t="shared" si="9"/>
        <v>-262.43050722844572</v>
      </c>
      <c r="AT15">
        <f t="shared" si="9"/>
        <v>-19.209076650313886</v>
      </c>
      <c r="AU15">
        <f t="shared" si="9"/>
        <v>-2313.704561759791</v>
      </c>
      <c r="AW15">
        <v>12</v>
      </c>
      <c r="AX15">
        <f>IF(Z15&gt;0, (R15*SUMPRODUCT(K15:$K$98, X15:$X$98)-K15*$AZ$3)/Z15, 0)</f>
        <v>-34.686257180347923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2.9506620000000002E-3</v>
      </c>
      <c r="Q16" s="4">
        <f t="shared" si="21"/>
        <v>12.5</v>
      </c>
      <c r="R16">
        <f t="shared" si="0"/>
        <v>2000000</v>
      </c>
      <c r="S16">
        <f t="shared" si="1"/>
        <v>644.05869252806372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-29.75591325665664</v>
      </c>
      <c r="AC16">
        <f t="shared" si="2"/>
        <v>545.35607055755099</v>
      </c>
      <c r="AE16">
        <f t="shared" si="3"/>
        <v>0</v>
      </c>
      <c r="AF16">
        <f t="shared" si="4"/>
        <v>0</v>
      </c>
      <c r="AG16">
        <f t="shared" si="4"/>
        <v>-10.584362824467819</v>
      </c>
      <c r="AH16">
        <f t="shared" si="5"/>
        <v>-5062.503115583042</v>
      </c>
      <c r="AI16">
        <f t="shared" si="6"/>
        <v>-5073.0874784075095</v>
      </c>
      <c r="AJ16">
        <f t="shared" si="7"/>
        <v>-575.11198381420763</v>
      </c>
      <c r="AK16">
        <f t="shared" si="22"/>
        <v>-2.082913927965965</v>
      </c>
      <c r="AL16">
        <f t="shared" si="8"/>
        <v>-5650.2823761496829</v>
      </c>
      <c r="AN16">
        <f t="shared" si="9"/>
        <v>0</v>
      </c>
      <c r="AO16">
        <f t="shared" si="9"/>
        <v>0</v>
      </c>
      <c r="AP16">
        <f t="shared" si="9"/>
        <v>-3.806333753275013</v>
      </c>
      <c r="AQ16">
        <f t="shared" si="9"/>
        <v>-1820.5702888754213</v>
      </c>
      <c r="AR16">
        <f t="shared" si="9"/>
        <v>-1824.3766226286962</v>
      </c>
      <c r="AS16">
        <f t="shared" si="9"/>
        <v>-206.82096713885446</v>
      </c>
      <c r="AT16">
        <f t="shared" si="9"/>
        <v>-0.7490545931452538</v>
      </c>
      <c r="AU16">
        <f t="shared" si="9"/>
        <v>-2031.9466443606959</v>
      </c>
      <c r="AW16">
        <v>13</v>
      </c>
      <c r="AX16">
        <f>IF(Z16&gt;0, (R16*SUMPRODUCT(K16:$K$98, X16:$X$98)-K16*$AZ$3)/Z16, 0)</f>
        <v>644.05869252806372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3.0134020000000001E-3</v>
      </c>
      <c r="Q17" s="4">
        <f t="shared" si="21"/>
        <v>12.5</v>
      </c>
      <c r="R17">
        <f t="shared" si="0"/>
        <v>2000000</v>
      </c>
      <c r="S17">
        <f t="shared" si="1"/>
        <v>1254.9102631667358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545.35607055755099</v>
      </c>
      <c r="AC17">
        <f t="shared" si="2"/>
        <v>1048.7660795560405</v>
      </c>
      <c r="AE17">
        <f t="shared" si="3"/>
        <v>0</v>
      </c>
      <c r="AF17">
        <f t="shared" si="4"/>
        <v>0</v>
      </c>
      <c r="AG17">
        <f t="shared" si="4"/>
        <v>-10.446624256119163</v>
      </c>
      <c r="AH17">
        <f t="shared" si="5"/>
        <v>-5103.1904166363165</v>
      </c>
      <c r="AI17">
        <f t="shared" si="6"/>
        <v>-5113.6370408924358</v>
      </c>
      <c r="AJ17">
        <f t="shared" si="7"/>
        <v>-503.4100089984895</v>
      </c>
      <c r="AK17">
        <f t="shared" si="22"/>
        <v>38.174924939028571</v>
      </c>
      <c r="AL17">
        <f t="shared" si="8"/>
        <v>-5578.8721249518967</v>
      </c>
      <c r="AN17">
        <f t="shared" si="9"/>
        <v>0</v>
      </c>
      <c r="AO17">
        <f t="shared" si="9"/>
        <v>0</v>
      </c>
      <c r="AP17">
        <f t="shared" si="9"/>
        <v>-3.3542860732120325</v>
      </c>
      <c r="AQ17">
        <f t="shared" si="9"/>
        <v>-1638.5733921123474</v>
      </c>
      <c r="AR17">
        <f t="shared" si="9"/>
        <v>-1641.9276781855594</v>
      </c>
      <c r="AS17">
        <f t="shared" si="9"/>
        <v>-161.63893147684357</v>
      </c>
      <c r="AT17">
        <f t="shared" si="9"/>
        <v>12.257511702298713</v>
      </c>
      <c r="AU17">
        <f t="shared" si="9"/>
        <v>-1791.3090979601043</v>
      </c>
      <c r="AW17">
        <v>14</v>
      </c>
      <c r="AX17">
        <f>IF(Z17&gt;0, (R17*SUMPRODUCT(K17:$K$98, X17:$X$98)-K17*$AZ$3)/Z17, 0)</f>
        <v>1254.9102631667358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3.0789929999999999E-3</v>
      </c>
      <c r="Q18" s="4">
        <f t="shared" si="21"/>
        <v>12.5</v>
      </c>
      <c r="R18">
        <f t="shared" si="0"/>
        <v>2000000</v>
      </c>
      <c r="S18">
        <f t="shared" si="1"/>
        <v>1800.6499934783385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1048.7660795560405</v>
      </c>
      <c r="AC18">
        <f t="shared" si="2"/>
        <v>1485.1750962596925</v>
      </c>
      <c r="AE18">
        <f t="shared" si="3"/>
        <v>0</v>
      </c>
      <c r="AF18">
        <f t="shared" si="4"/>
        <v>0</v>
      </c>
      <c r="AG18">
        <f t="shared" si="4"/>
        <v>-10.30999293059975</v>
      </c>
      <c r="AH18">
        <f t="shared" si="5"/>
        <v>-5146.4132733153783</v>
      </c>
      <c r="AI18">
        <f t="shared" si="6"/>
        <v>-5156.7232662459783</v>
      </c>
      <c r="AJ18">
        <f t="shared" si="7"/>
        <v>-436.40901670365201</v>
      </c>
      <c r="AK18">
        <f t="shared" si="22"/>
        <v>73.413625568922839</v>
      </c>
      <c r="AL18">
        <f t="shared" si="8"/>
        <v>-5519.7186573807076</v>
      </c>
      <c r="AN18">
        <f t="shared" si="9"/>
        <v>0</v>
      </c>
      <c r="AO18">
        <f t="shared" si="9"/>
        <v>0</v>
      </c>
      <c r="AP18">
        <f t="shared" si="9"/>
        <v>-2.9557280260182983</v>
      </c>
      <c r="AQ18">
        <f t="shared" si="9"/>
        <v>-1475.4033342024763</v>
      </c>
      <c r="AR18">
        <f t="shared" si="9"/>
        <v>-1478.3590622284948</v>
      </c>
      <c r="AS18">
        <f t="shared" si="9"/>
        <v>-125.11224499967101</v>
      </c>
      <c r="AT18">
        <f t="shared" si="9"/>
        <v>21.046640094355144</v>
      </c>
      <c r="AU18">
        <f t="shared" si="9"/>
        <v>-1582.4246671338108</v>
      </c>
      <c r="AW18">
        <v>15</v>
      </c>
      <c r="AX18">
        <f>IF(Z18&gt;0, (R18*SUMPRODUCT(K18:$K$98, X18:$X$98)-K18*$AZ$3)/Z18, 0)</f>
        <v>1800.6499934783385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3.1512390000000001E-3</v>
      </c>
      <c r="Q19" s="4">
        <f t="shared" si="21"/>
        <v>12.5</v>
      </c>
      <c r="R19">
        <f t="shared" si="0"/>
        <v>2000000</v>
      </c>
      <c r="S19">
        <f t="shared" si="1"/>
        <v>2288.1373111992912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1485.1750962596925</v>
      </c>
      <c r="AC19">
        <f t="shared" si="2"/>
        <v>1862.4346270714977</v>
      </c>
      <c r="AE19">
        <f t="shared" si="3"/>
        <v>0</v>
      </c>
      <c r="AF19">
        <f t="shared" si="4"/>
        <v>0</v>
      </c>
      <c r="AG19">
        <f t="shared" si="4"/>
        <v>-10.174403749481122</v>
      </c>
      <c r="AH19">
        <f t="shared" si="5"/>
        <v>-5198.2802900208362</v>
      </c>
      <c r="AI19">
        <f t="shared" si="6"/>
        <v>-5208.4546937703171</v>
      </c>
      <c r="AJ19">
        <f t="shared" si="7"/>
        <v>-377.25953081180523</v>
      </c>
      <c r="AK19">
        <f t="shared" si="22"/>
        <v>103.96225673817848</v>
      </c>
      <c r="AL19">
        <f t="shared" si="8"/>
        <v>-5481.7519678439439</v>
      </c>
      <c r="AN19">
        <f t="shared" si="9"/>
        <v>0</v>
      </c>
      <c r="AO19">
        <f t="shared" si="9"/>
        <v>0</v>
      </c>
      <c r="AP19">
        <f t="shared" si="9"/>
        <v>-2.6043361967224405</v>
      </c>
      <c r="AQ19">
        <f t="shared" si="9"/>
        <v>-1330.6007755688395</v>
      </c>
      <c r="AR19">
        <f t="shared" si="9"/>
        <v>-1333.2051117655617</v>
      </c>
      <c r="AS19">
        <f t="shared" si="9"/>
        <v>-96.566902183512781</v>
      </c>
      <c r="AT19">
        <f t="shared" si="9"/>
        <v>26.611158253867956</v>
      </c>
      <c r="AU19">
        <f t="shared" si="9"/>
        <v>-1403.1608556952067</v>
      </c>
      <c r="AW19">
        <v>16</v>
      </c>
      <c r="AX19">
        <f>IF(Z19&gt;0, (R19*SUMPRODUCT(K19:$K$98, X19:$X$98)-K19*$AZ$3)/Z19, 0)</f>
        <v>2288.1373111992912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3.229188E-3</v>
      </c>
      <c r="Q20" s="4">
        <f t="shared" si="21"/>
        <v>12.5</v>
      </c>
      <c r="R20">
        <f t="shared" si="0"/>
        <v>2000000</v>
      </c>
      <c r="S20">
        <f t="shared" si="1"/>
        <v>2721.6629209359089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1862.4346270714977</v>
      </c>
      <c r="AC20">
        <f t="shared" si="2"/>
        <v>2185.9971238368398</v>
      </c>
      <c r="AE20">
        <f t="shared" si="3"/>
        <v>0</v>
      </c>
      <c r="AF20">
        <f t="shared" si="4"/>
        <v>0</v>
      </c>
      <c r="AG20">
        <f t="shared" si="4"/>
        <v>-10.039804649491332</v>
      </c>
      <c r="AH20">
        <f t="shared" si="5"/>
        <v>-5256.8099991967119</v>
      </c>
      <c r="AI20">
        <f t="shared" si="6"/>
        <v>-5266.849803846203</v>
      </c>
      <c r="AJ20">
        <f t="shared" si="7"/>
        <v>-323.56249676534208</v>
      </c>
      <c r="AK20">
        <f t="shared" si="22"/>
        <v>130.37042389500485</v>
      </c>
      <c r="AL20">
        <f t="shared" si="8"/>
        <v>-5460.0418767165402</v>
      </c>
      <c r="AN20">
        <f t="shared" si="9"/>
        <v>0</v>
      </c>
      <c r="AO20">
        <f t="shared" si="9"/>
        <v>0</v>
      </c>
      <c r="AP20">
        <f t="shared" si="9"/>
        <v>-2.2945383424649948</v>
      </c>
      <c r="AQ20">
        <f t="shared" si="9"/>
        <v>-1201.4130277745348</v>
      </c>
      <c r="AR20">
        <f t="shared" si="9"/>
        <v>-1203.7075661169999</v>
      </c>
      <c r="AS20">
        <f t="shared" si="9"/>
        <v>-73.948306857683576</v>
      </c>
      <c r="AT20">
        <f t="shared" si="9"/>
        <v>29.795394113137366</v>
      </c>
      <c r="AU20">
        <f t="shared" si="9"/>
        <v>-1247.860478861546</v>
      </c>
      <c r="AW20">
        <v>17</v>
      </c>
      <c r="AX20">
        <f>IF(Z20&gt;0, (R20*SUMPRODUCT(K20:$K$98, X20:$X$98)-K20*$AZ$3)/Z20, 0)</f>
        <v>2721.6629209359089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3.318545E-3</v>
      </c>
      <c r="Q21" s="4">
        <f t="shared" si="21"/>
        <v>12.5</v>
      </c>
      <c r="R21">
        <f t="shared" si="0"/>
        <v>2000000</v>
      </c>
      <c r="S21">
        <f t="shared" si="1"/>
        <v>3106.0638240265012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2185.9971238368398</v>
      </c>
      <c r="AC21">
        <f t="shared" si="2"/>
        <v>2461.5155892178173</v>
      </c>
      <c r="AE21">
        <f t="shared" si="3"/>
        <v>0</v>
      </c>
      <c r="AF21">
        <f t="shared" si="4"/>
        <v>0</v>
      </c>
      <c r="AG21">
        <f t="shared" si="4"/>
        <v>-9.9060890594758728</v>
      </c>
      <c r="AH21">
        <f t="shared" si="5"/>
        <v>-5330.806963287394</v>
      </c>
      <c r="AI21">
        <f t="shared" si="6"/>
        <v>-5340.7130523468695</v>
      </c>
      <c r="AJ21">
        <f t="shared" si="7"/>
        <v>-275.51846538097743</v>
      </c>
      <c r="AK21">
        <f t="shared" si="22"/>
        <v>153.0197986685788</v>
      </c>
      <c r="AL21">
        <f t="shared" si="8"/>
        <v>-5463.211719059268</v>
      </c>
      <c r="AN21">
        <f t="shared" si="9"/>
        <v>0</v>
      </c>
      <c r="AO21">
        <f t="shared" si="9"/>
        <v>0</v>
      </c>
      <c r="AP21">
        <f t="shared" si="9"/>
        <v>-2.0214093127648654</v>
      </c>
      <c r="AQ21">
        <f t="shared" si="9"/>
        <v>-1087.789820527928</v>
      </c>
      <c r="AR21">
        <f t="shared" si="9"/>
        <v>-1089.8112298406927</v>
      </c>
      <c r="AS21">
        <f t="shared" si="9"/>
        <v>-56.221540954857836</v>
      </c>
      <c r="AT21">
        <f t="shared" si="9"/>
        <v>31.224799636763585</v>
      </c>
      <c r="AU21">
        <f t="shared" si="9"/>
        <v>-1114.807971158787</v>
      </c>
      <c r="AW21">
        <v>18</v>
      </c>
      <c r="AX21">
        <f>IF(Z21&gt;0, (R21*SUMPRODUCT(K21:$K$98, X21:$X$98)-K21*$AZ$3)/Z21, 0)</f>
        <v>3106.0638240265012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3.4212090000000001E-3</v>
      </c>
      <c r="Q22" s="4">
        <f t="shared" si="21"/>
        <v>12.5</v>
      </c>
      <c r="R22">
        <f t="shared" si="0"/>
        <v>2000000</v>
      </c>
      <c r="S22">
        <f t="shared" si="1"/>
        <v>3443.6416123717759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2461.5155892178173</v>
      </c>
      <c r="AC22">
        <f t="shared" si="2"/>
        <v>2692.4146018644587</v>
      </c>
      <c r="AE22">
        <f t="shared" si="3"/>
        <v>0</v>
      </c>
      <c r="AF22">
        <f t="shared" si="4"/>
        <v>0</v>
      </c>
      <c r="AG22">
        <f t="shared" si="4"/>
        <v>-9.7731373678360338</v>
      </c>
      <c r="AH22">
        <f t="shared" si="5"/>
        <v>-5422.5281672128631</v>
      </c>
      <c r="AI22">
        <f t="shared" si="6"/>
        <v>-5432.3013045806993</v>
      </c>
      <c r="AJ22">
        <f t="shared" si="7"/>
        <v>-230.89901264664149</v>
      </c>
      <c r="AK22">
        <f t="shared" si="22"/>
        <v>172.30609124524722</v>
      </c>
      <c r="AL22">
        <f t="shared" si="8"/>
        <v>-5490.8942259820933</v>
      </c>
      <c r="AN22">
        <f t="shared" si="9"/>
        <v>0</v>
      </c>
      <c r="AO22">
        <f t="shared" si="9"/>
        <v>0</v>
      </c>
      <c r="AP22">
        <f t="shared" si="9"/>
        <v>-1.7806067463425908</v>
      </c>
      <c r="AQ22">
        <f t="shared" si="9"/>
        <v>-987.95196193071035</v>
      </c>
      <c r="AR22">
        <f t="shared" si="9"/>
        <v>-989.732568677053</v>
      </c>
      <c r="AS22">
        <f t="shared" si="9"/>
        <v>-42.068408963076678</v>
      </c>
      <c r="AT22">
        <f t="shared" si="9"/>
        <v>31.393131699646098</v>
      </c>
      <c r="AU22">
        <f t="shared" si="9"/>
        <v>-1000.4078459404835</v>
      </c>
      <c r="AW22">
        <v>19</v>
      </c>
      <c r="AX22">
        <f>IF(Z22&gt;0, (R22*SUMPRODUCT(K22:$K$98, X22:$X$98)-K22*$AZ$3)/Z22, 0)</f>
        <v>3443.6416123717759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3.53338E-3</v>
      </c>
      <c r="Q23" s="4">
        <f t="shared" si="21"/>
        <v>12.5</v>
      </c>
      <c r="R23">
        <f t="shared" si="0"/>
        <v>2000000</v>
      </c>
      <c r="S23">
        <f t="shared" si="1"/>
        <v>3736.5173632019373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2692.4146018644587</v>
      </c>
      <c r="AC23">
        <f t="shared" si="2"/>
        <v>2881.8633838396163</v>
      </c>
      <c r="AE23">
        <f t="shared" si="3"/>
        <v>0</v>
      </c>
      <c r="AF23">
        <f t="shared" si="4"/>
        <v>0</v>
      </c>
      <c r="AG23">
        <f t="shared" si="4"/>
        <v>-9.6408737860449101</v>
      </c>
      <c r="AH23">
        <f t="shared" si="5"/>
        <v>-5525.1532980423181</v>
      </c>
      <c r="AI23">
        <f t="shared" si="6"/>
        <v>-5534.7941718283628</v>
      </c>
      <c r="AJ23">
        <f t="shared" si="7"/>
        <v>-189.44878197515754</v>
      </c>
      <c r="AK23">
        <f t="shared" si="22"/>
        <v>188.46902213051214</v>
      </c>
      <c r="AL23">
        <f t="shared" si="8"/>
        <v>-5535.7739316730085</v>
      </c>
      <c r="AN23">
        <f t="shared" si="9"/>
        <v>0</v>
      </c>
      <c r="AO23">
        <f t="shared" si="9"/>
        <v>0</v>
      </c>
      <c r="AP23">
        <f t="shared" si="9"/>
        <v>-1.5683117130480118</v>
      </c>
      <c r="AQ23">
        <f t="shared" si="9"/>
        <v>-898.79432362742625</v>
      </c>
      <c r="AR23">
        <f t="shared" si="9"/>
        <v>-900.36263534047418</v>
      </c>
      <c r="AS23">
        <f t="shared" si="9"/>
        <v>-30.818238096259478</v>
      </c>
      <c r="AT23">
        <f t="shared" si="9"/>
        <v>30.65885743487631</v>
      </c>
      <c r="AU23">
        <f t="shared" si="9"/>
        <v>-900.52201600185742</v>
      </c>
      <c r="AW23">
        <v>20</v>
      </c>
      <c r="AX23">
        <f>IF(Z23&gt;0, (R23*SUMPRODUCT(K23:$K$98, X23:$X$98)-K23*$AZ$3)/Z23, 0)</f>
        <v>3736.5173632019373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3.6617109999999998E-3</v>
      </c>
      <c r="Q24" s="4">
        <f t="shared" si="21"/>
        <v>12.5</v>
      </c>
      <c r="R24">
        <f t="shared" si="0"/>
        <v>2000000</v>
      </c>
      <c r="S24">
        <f t="shared" si="1"/>
        <v>3988.6787865860747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2881.8633838396163</v>
      </c>
      <c r="AC24">
        <f t="shared" si="2"/>
        <v>3034.3197244138573</v>
      </c>
      <c r="AE24">
        <f t="shared" si="3"/>
        <v>0</v>
      </c>
      <c r="AF24">
        <f t="shared" si="4"/>
        <v>0</v>
      </c>
      <c r="AG24">
        <f t="shared" si="4"/>
        <v>-9.5091629545924867</v>
      </c>
      <c r="AH24">
        <f t="shared" si="5"/>
        <v>-5648.3349747155662</v>
      </c>
      <c r="AI24">
        <f t="shared" si="6"/>
        <v>-5657.8441376701585</v>
      </c>
      <c r="AJ24">
        <f t="shared" si="7"/>
        <v>-152.45634057424104</v>
      </c>
      <c r="AK24">
        <f t="shared" si="22"/>
        <v>201.73043686877315</v>
      </c>
      <c r="AL24">
        <f t="shared" si="8"/>
        <v>-5608.5700413756267</v>
      </c>
      <c r="AN24">
        <f t="shared" si="9"/>
        <v>0</v>
      </c>
      <c r="AO24">
        <f t="shared" si="9"/>
        <v>0</v>
      </c>
      <c r="AP24">
        <f t="shared" si="9"/>
        <v>-1.3811481175593163</v>
      </c>
      <c r="AQ24">
        <f t="shared" si="9"/>
        <v>-820.38632158524945</v>
      </c>
      <c r="AR24">
        <f t="shared" si="9"/>
        <v>-821.76746970280874</v>
      </c>
      <c r="AS24">
        <f t="shared" si="9"/>
        <v>-22.143356760165936</v>
      </c>
      <c r="AT24">
        <f t="shared" si="9"/>
        <v>29.300119733584346</v>
      </c>
      <c r="AU24">
        <f t="shared" si="9"/>
        <v>-814.61070672939036</v>
      </c>
      <c r="AW24">
        <v>21</v>
      </c>
      <c r="AX24">
        <f>IF(Z24&gt;0, (R24*SUMPRODUCT(K24:$K$98, X24:$X$98)-K24*$AZ$3)/Z24, 0)</f>
        <v>3988.6787865860747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3.8071530000000002E-3</v>
      </c>
      <c r="Q25" s="4">
        <f t="shared" si="21"/>
        <v>12.5</v>
      </c>
      <c r="R25">
        <f t="shared" si="0"/>
        <v>2000000</v>
      </c>
      <c r="S25">
        <f t="shared" si="1"/>
        <v>4202.1143607149543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3034.3197244138573</v>
      </c>
      <c r="AC25">
        <f t="shared" si="2"/>
        <v>3152.5500672943786</v>
      </c>
      <c r="AE25">
        <f t="shared" si="3"/>
        <v>0</v>
      </c>
      <c r="AF25">
        <f t="shared" si="4"/>
        <v>0</v>
      </c>
      <c r="AG25">
        <f t="shared" si="4"/>
        <v>-9.3778684867764959</v>
      </c>
      <c r="AH25">
        <f t="shared" si="5"/>
        <v>-5792.4541232105039</v>
      </c>
      <c r="AI25">
        <f t="shared" si="6"/>
        <v>-5801.8319916972805</v>
      </c>
      <c r="AJ25">
        <f t="shared" si="7"/>
        <v>-118.23034288052122</v>
      </c>
      <c r="AK25">
        <f t="shared" si="22"/>
        <v>212.40238070897004</v>
      </c>
      <c r="AL25">
        <f t="shared" si="8"/>
        <v>-5707.6599538688324</v>
      </c>
      <c r="AN25">
        <f t="shared" si="9"/>
        <v>0</v>
      </c>
      <c r="AO25">
        <f t="shared" si="9"/>
        <v>0</v>
      </c>
      <c r="AP25">
        <f t="shared" si="9"/>
        <v>-1.2161414233790293</v>
      </c>
      <c r="AQ25">
        <f t="shared" si="9"/>
        <v>-751.17745703004334</v>
      </c>
      <c r="AR25">
        <f t="shared" si="9"/>
        <v>-752.39359845342244</v>
      </c>
      <c r="AS25">
        <f t="shared" si="9"/>
        <v>-15.332355927155005</v>
      </c>
      <c r="AT25">
        <f t="shared" si="9"/>
        <v>27.544780988210679</v>
      </c>
      <c r="AU25">
        <f t="shared" si="9"/>
        <v>-740.18117339236687</v>
      </c>
      <c r="AW25">
        <v>22</v>
      </c>
      <c r="AX25">
        <f>IF(Z25&gt;0, (R25*SUMPRODUCT(K25:$K$98, X25:$X$98)-K25*$AZ$3)/Z25, 0)</f>
        <v>4202.1143607149543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3.9582979999999999E-3</v>
      </c>
      <c r="Q26" s="4">
        <f t="shared" si="21"/>
        <v>12.5</v>
      </c>
      <c r="R26">
        <f t="shared" si="0"/>
        <v>2000000</v>
      </c>
      <c r="S26">
        <f t="shared" si="1"/>
        <v>4379.0336353260618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3152.5500672943786</v>
      </c>
      <c r="AC26">
        <f t="shared" si="2"/>
        <v>3239.4232035373466</v>
      </c>
      <c r="AE26">
        <f t="shared" si="3"/>
        <v>0</v>
      </c>
      <c r="AF26">
        <f t="shared" si="4"/>
        <v>0</v>
      </c>
      <c r="AG26">
        <f t="shared" si="4"/>
        <v>-9.2469694038332602</v>
      </c>
      <c r="AH26">
        <f t="shared" si="5"/>
        <v>-5939.2636920752684</v>
      </c>
      <c r="AI26">
        <f t="shared" si="6"/>
        <v>-5948.5106614791021</v>
      </c>
      <c r="AJ26">
        <f t="shared" si="7"/>
        <v>-86.87313624296803</v>
      </c>
      <c r="AK26">
        <f t="shared" si="22"/>
        <v>220.67850471060652</v>
      </c>
      <c r="AL26">
        <f t="shared" si="8"/>
        <v>-5814.7052930114633</v>
      </c>
      <c r="AN26">
        <f t="shared" si="9"/>
        <v>0</v>
      </c>
      <c r="AO26">
        <f t="shared" si="9"/>
        <v>0</v>
      </c>
      <c r="AP26">
        <f t="shared" si="9"/>
        <v>-1.0706840705190719</v>
      </c>
      <c r="AQ26">
        <f t="shared" si="9"/>
        <v>-687.69288055405207</v>
      </c>
      <c r="AR26">
        <f t="shared" si="9"/>
        <v>-688.76356462457113</v>
      </c>
      <c r="AS26">
        <f t="shared" si="9"/>
        <v>-10.058828905913845</v>
      </c>
      <c r="AT26">
        <f t="shared" si="9"/>
        <v>25.551826699206721</v>
      </c>
      <c r="AU26">
        <f t="shared" si="9"/>
        <v>-673.27056683127819</v>
      </c>
      <c r="AW26">
        <v>23</v>
      </c>
      <c r="AX26">
        <f>IF(Z26&gt;0, (R26*SUMPRODUCT(K26:$K$98, X26:$X$98)-K26*$AZ$3)/Z26, 0)</f>
        <v>4379.0336353260618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4.120851E-3</v>
      </c>
      <c r="Q27" s="4">
        <f t="shared" si="21"/>
        <v>12.5</v>
      </c>
      <c r="R27">
        <f t="shared" si="0"/>
        <v>2000000</v>
      </c>
      <c r="S27">
        <f t="shared" si="1"/>
        <v>4524.8012303572887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3239.4232035373466</v>
      </c>
      <c r="AC27">
        <f t="shared" si="2"/>
        <v>3299.9897812627719</v>
      </c>
      <c r="AE27">
        <f t="shared" si="3"/>
        <v>0</v>
      </c>
      <c r="AF27">
        <f t="shared" si="4"/>
        <v>0</v>
      </c>
      <c r="AG27">
        <f t="shared" si="4"/>
        <v>-9.1163943266801724</v>
      </c>
      <c r="AH27">
        <f t="shared" si="5"/>
        <v>-6096.8612983609119</v>
      </c>
      <c r="AI27">
        <f t="shared" si="6"/>
        <v>-6105.977692687592</v>
      </c>
      <c r="AJ27">
        <f t="shared" si="7"/>
        <v>-60.566577725425304</v>
      </c>
      <c r="AK27">
        <f t="shared" si="22"/>
        <v>226.75962424761428</v>
      </c>
      <c r="AL27">
        <f t="shared" si="8"/>
        <v>-5939.7846461654026</v>
      </c>
      <c r="AN27">
        <f t="shared" si="9"/>
        <v>0</v>
      </c>
      <c r="AO27">
        <f t="shared" si="9"/>
        <v>0</v>
      </c>
      <c r="AP27">
        <f t="shared" si="9"/>
        <v>-0.94246883954571292</v>
      </c>
      <c r="AQ27">
        <f t="shared" si="9"/>
        <v>-630.30421752608402</v>
      </c>
      <c r="AR27">
        <f t="shared" si="9"/>
        <v>-631.24668636562967</v>
      </c>
      <c r="AS27">
        <f t="shared" si="9"/>
        <v>-6.2614790649280572</v>
      </c>
      <c r="AT27">
        <f t="shared" si="9"/>
        <v>23.442807788054186</v>
      </c>
      <c r="AU27">
        <f t="shared" si="9"/>
        <v>-614.0653576425035</v>
      </c>
      <c r="AW27">
        <v>24</v>
      </c>
      <c r="AX27">
        <f>IF(Z27&gt;0, (R27*SUMPRODUCT(K27:$K$98, X27:$X$98)-K27*$AZ$3)/Z27, 0)</f>
        <v>4524.8012303572887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4.2986129999999997E-3</v>
      </c>
      <c r="Q28" s="4">
        <f t="shared" si="21"/>
        <v>12.5</v>
      </c>
      <c r="R28">
        <f t="shared" si="0"/>
        <v>2000000</v>
      </c>
      <c r="S28">
        <f t="shared" si="1"/>
        <v>4642.9982300243655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3299.9897812627719</v>
      </c>
      <c r="AC28">
        <f t="shared" si="2"/>
        <v>3337.7743657719329</v>
      </c>
      <c r="AE28">
        <f t="shared" si="3"/>
        <v>0</v>
      </c>
      <c r="AF28">
        <f t="shared" si="4"/>
        <v>0</v>
      </c>
      <c r="AG28">
        <f t="shared" si="4"/>
        <v>-8.986042532247577</v>
      </c>
      <c r="AH28">
        <f t="shared" si="5"/>
        <v>-6270.056186526981</v>
      </c>
      <c r="AI28">
        <f t="shared" si="6"/>
        <v>-6279.0422290592287</v>
      </c>
      <c r="AJ28">
        <f t="shared" si="7"/>
        <v>-37.78458450916105</v>
      </c>
      <c r="AK28">
        <f t="shared" si="22"/>
        <v>230.99928468839406</v>
      </c>
      <c r="AL28">
        <f t="shared" si="8"/>
        <v>-6085.827528879996</v>
      </c>
      <c r="AN28">
        <f t="shared" si="9"/>
        <v>0</v>
      </c>
      <c r="AO28">
        <f t="shared" si="9"/>
        <v>0</v>
      </c>
      <c r="AP28">
        <f t="shared" si="9"/>
        <v>-0.8294578949504372</v>
      </c>
      <c r="AQ28">
        <f t="shared" si="9"/>
        <v>-578.75840082373065</v>
      </c>
      <c r="AR28">
        <f t="shared" si="9"/>
        <v>-579.5878587186811</v>
      </c>
      <c r="AS28">
        <f t="shared" si="9"/>
        <v>-3.4877112829229757</v>
      </c>
      <c r="AT28">
        <f t="shared" si="9"/>
        <v>21.322420823749241</v>
      </c>
      <c r="AU28">
        <f t="shared" si="9"/>
        <v>-561.75314917785488</v>
      </c>
      <c r="AW28">
        <v>25</v>
      </c>
      <c r="AX28">
        <f>IF(Z28&gt;0, (R28*SUMPRODUCT(K28:$K$98, X28:$X$98)-K28*$AZ$3)/Z28, 0)</f>
        <v>4642.9982300243655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4.5124980000000002E-3</v>
      </c>
      <c r="Q29" s="4">
        <f t="shared" si="21"/>
        <v>12.5</v>
      </c>
      <c r="R29">
        <f t="shared" si="0"/>
        <v>2000000</v>
      </c>
      <c r="S29">
        <f t="shared" si="1"/>
        <v>4736.4259173423397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3337.7743657719329</v>
      </c>
      <c r="AC29">
        <f t="shared" si="2"/>
        <v>3355.5238239082419</v>
      </c>
      <c r="AE29">
        <f t="shared" si="3"/>
        <v>0</v>
      </c>
      <c r="AF29">
        <f t="shared" si="4"/>
        <v>0</v>
      </c>
      <c r="AG29">
        <f t="shared" si="4"/>
        <v>-8.8556326079704171</v>
      </c>
      <c r="AH29">
        <f t="shared" si="5"/>
        <v>-6487.9198327491395</v>
      </c>
      <c r="AI29">
        <f t="shared" si="6"/>
        <v>-6496.7754653571101</v>
      </c>
      <c r="AJ29">
        <f t="shared" si="7"/>
        <v>-17.749458136308931</v>
      </c>
      <c r="AK29">
        <f t="shared" si="22"/>
        <v>233.64420560403533</v>
      </c>
      <c r="AL29">
        <f t="shared" si="8"/>
        <v>-6280.880717889384</v>
      </c>
      <c r="AN29">
        <f t="shared" si="9"/>
        <v>0</v>
      </c>
      <c r="AO29">
        <f t="shared" si="9"/>
        <v>0</v>
      </c>
      <c r="AP29">
        <f t="shared" si="9"/>
        <v>-0.72983963295436116</v>
      </c>
      <c r="AQ29">
        <f t="shared" si="9"/>
        <v>-534.70387029257961</v>
      </c>
      <c r="AR29">
        <f t="shared" si="9"/>
        <v>-535.433709925534</v>
      </c>
      <c r="AS29">
        <f t="shared" si="9"/>
        <v>-1.4628269469629047</v>
      </c>
      <c r="AT29">
        <f t="shared" si="9"/>
        <v>19.255857690673079</v>
      </c>
      <c r="AU29">
        <f t="shared" si="9"/>
        <v>-517.64067918182388</v>
      </c>
      <c r="AW29">
        <v>26</v>
      </c>
      <c r="AX29">
        <f>IF(Z29&gt;0, (R29*SUMPRODUCT(K29:$K$98, X29:$X$98)-K29*$AZ$3)/Z29, 0)</f>
        <v>4736.4259173423397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4.7406419999999998E-3</v>
      </c>
      <c r="Q30" s="4">
        <f t="shared" si="21"/>
        <v>12.5</v>
      </c>
      <c r="R30">
        <f t="shared" si="0"/>
        <v>2000000</v>
      </c>
      <c r="S30">
        <f t="shared" si="1"/>
        <v>4804.2690301029206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3355.5238239082419</v>
      </c>
      <c r="AC30">
        <f t="shared" si="2"/>
        <v>3353.4162562585516</v>
      </c>
      <c r="AE30">
        <f t="shared" si="3"/>
        <v>0</v>
      </c>
      <c r="AF30">
        <f t="shared" si="4"/>
        <v>0</v>
      </c>
      <c r="AG30">
        <f t="shared" si="4"/>
        <v>-8.7250948980128005</v>
      </c>
      <c r="AH30">
        <f t="shared" si="5"/>
        <v>-6717.0214204662552</v>
      </c>
      <c r="AI30">
        <f t="shared" si="6"/>
        <v>-6725.7465153642679</v>
      </c>
      <c r="AJ30">
        <f t="shared" si="7"/>
        <v>2.1075676496902815</v>
      </c>
      <c r="AK30">
        <f t="shared" si="22"/>
        <v>234.88666767357697</v>
      </c>
      <c r="AL30">
        <f t="shared" si="8"/>
        <v>-6488.7522800410006</v>
      </c>
      <c r="AN30">
        <f t="shared" si="9"/>
        <v>0</v>
      </c>
      <c r="AO30">
        <f t="shared" si="9"/>
        <v>0</v>
      </c>
      <c r="AP30">
        <f t="shared" si="9"/>
        <v>-0.64203690018533</v>
      </c>
      <c r="AQ30">
        <f t="shared" si="9"/>
        <v>-494.27263103543265</v>
      </c>
      <c r="AR30">
        <f t="shared" si="9"/>
        <v>-494.91466793561796</v>
      </c>
      <c r="AS30">
        <f t="shared" si="9"/>
        <v>0.15508555683975608</v>
      </c>
      <c r="AT30">
        <f t="shared" si="9"/>
        <v>17.284156765143287</v>
      </c>
      <c r="AU30">
        <f t="shared" si="9"/>
        <v>-477.47542561363491</v>
      </c>
      <c r="AW30">
        <v>27</v>
      </c>
      <c r="AX30">
        <f>IF(Z30&gt;0, (R30*SUMPRODUCT(K30:$K$98, X30:$X$98)-K30*$AZ$3)/Z30, 0)</f>
        <v>4804.2690301029206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4.9668849999999999E-3</v>
      </c>
      <c r="Q31" s="4">
        <f t="shared" si="21"/>
        <v>12.5</v>
      </c>
      <c r="R31">
        <f t="shared" si="0"/>
        <v>2000000</v>
      </c>
      <c r="S31">
        <f t="shared" si="1"/>
        <v>4850.0104205300131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3353.4162562585516</v>
      </c>
      <c r="AC31">
        <f t="shared" si="2"/>
        <v>3334.6760382971306</v>
      </c>
      <c r="AE31">
        <f t="shared" si="3"/>
        <v>0</v>
      </c>
      <c r="AF31">
        <f t="shared" si="4"/>
        <v>0</v>
      </c>
      <c r="AG31">
        <f t="shared" si="4"/>
        <v>-8.5945074060601563</v>
      </c>
      <c r="AH31">
        <f t="shared" si="5"/>
        <v>-6933.8468756026095</v>
      </c>
      <c r="AI31">
        <f t="shared" si="6"/>
        <v>-6942.4413830086696</v>
      </c>
      <c r="AJ31">
        <f t="shared" si="7"/>
        <v>18.740217961420967</v>
      </c>
      <c r="AK31">
        <f t="shared" si="22"/>
        <v>234.73913793809862</v>
      </c>
      <c r="AL31">
        <f t="shared" si="8"/>
        <v>-6688.9620271091499</v>
      </c>
      <c r="AN31">
        <f t="shared" si="9"/>
        <v>0</v>
      </c>
      <c r="AO31">
        <f t="shared" si="9"/>
        <v>0</v>
      </c>
      <c r="AP31">
        <f t="shared" si="9"/>
        <v>-0.56466750690580325</v>
      </c>
      <c r="AQ31">
        <f t="shared" si="9"/>
        <v>-455.56049271100181</v>
      </c>
      <c r="AR31">
        <f t="shared" si="9"/>
        <v>-456.12516021790765</v>
      </c>
      <c r="AS31">
        <f t="shared" si="9"/>
        <v>1.2312505714621134</v>
      </c>
      <c r="AT31">
        <f t="shared" si="9"/>
        <v>15.422589978718305</v>
      </c>
      <c r="AU31">
        <f t="shared" si="9"/>
        <v>-439.47131966772719</v>
      </c>
      <c r="AW31">
        <v>28</v>
      </c>
      <c r="AX31">
        <f>IF(Z31&gt;0, (R31*SUMPRODUCT(K31:$K$98, X31:$X$98)-K31*$AZ$3)/Z31, 0)</f>
        <v>4850.0104205300131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5.2168930000000002E-3</v>
      </c>
      <c r="Q32" s="4">
        <f t="shared" si="21"/>
        <v>12.5</v>
      </c>
      <c r="R32">
        <f t="shared" si="0"/>
        <v>2000000</v>
      </c>
      <c r="S32">
        <f t="shared" si="1"/>
        <v>4879.20180165478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3334.6760382971306</v>
      </c>
      <c r="AC32">
        <f t="shared" si="2"/>
        <v>3303.6980572593538</v>
      </c>
      <c r="AE32">
        <f t="shared" si="3"/>
        <v>0</v>
      </c>
      <c r="AF32">
        <f t="shared" si="4"/>
        <v>0</v>
      </c>
      <c r="AG32">
        <f t="shared" si="4"/>
        <v>-8.4637257064744311</v>
      </c>
      <c r="AH32">
        <f t="shared" si="5"/>
        <v>-7173.8600840197423</v>
      </c>
      <c r="AI32">
        <f t="shared" si="6"/>
        <v>-7182.3238097262165</v>
      </c>
      <c r="AJ32">
        <f t="shared" si="7"/>
        <v>30.977981037776772</v>
      </c>
      <c r="AK32">
        <f t="shared" si="22"/>
        <v>233.42732268079916</v>
      </c>
      <c r="AL32">
        <f t="shared" si="8"/>
        <v>-6917.9185060076406</v>
      </c>
      <c r="AN32">
        <f t="shared" si="9"/>
        <v>0</v>
      </c>
      <c r="AO32">
        <f t="shared" si="9"/>
        <v>0</v>
      </c>
      <c r="AP32">
        <f t="shared" si="9"/>
        <v>-0.49649555524342937</v>
      </c>
      <c r="AQ32">
        <f t="shared" si="9"/>
        <v>-420.82999487204813</v>
      </c>
      <c r="AR32">
        <f t="shared" si="9"/>
        <v>-421.32649042729156</v>
      </c>
      <c r="AS32">
        <f t="shared" si="9"/>
        <v>1.81721743225988</v>
      </c>
      <c r="AT32">
        <f t="shared" si="9"/>
        <v>13.693216463139247</v>
      </c>
      <c r="AU32">
        <f t="shared" si="9"/>
        <v>-405.8160565318924</v>
      </c>
      <c r="AW32">
        <v>29</v>
      </c>
      <c r="AX32">
        <f>IF(Z32&gt;0, (R32*SUMPRODUCT(K32:$K$98, X32:$X$98)-K32*$AZ$3)/Z32, 0)</f>
        <v>4879.20180165478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5.4821100000000001E-3</v>
      </c>
      <c r="Q33" s="4">
        <f t="shared" si="21"/>
        <v>12.5</v>
      </c>
      <c r="R33">
        <f t="shared" si="0"/>
        <v>2000000</v>
      </c>
      <c r="S33">
        <f t="shared" si="1"/>
        <v>4893.3175176536352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3303.6980572593538</v>
      </c>
      <c r="AC33">
        <f t="shared" si="2"/>
        <v>3261.9595906669701</v>
      </c>
      <c r="AE33">
        <f t="shared" si="3"/>
        <v>0</v>
      </c>
      <c r="AF33">
        <f t="shared" si="4"/>
        <v>0</v>
      </c>
      <c r="AG33">
        <f t="shared" si="4"/>
        <v>-8.332689374076967</v>
      </c>
      <c r="AH33">
        <f t="shared" si="5"/>
        <v>-7423.8520532352877</v>
      </c>
      <c r="AI33">
        <f t="shared" si="6"/>
        <v>-7432.1847426093645</v>
      </c>
      <c r="AJ33">
        <f t="shared" si="7"/>
        <v>41.738466592383702</v>
      </c>
      <c r="AK33">
        <f t="shared" si="22"/>
        <v>231.2588640081548</v>
      </c>
      <c r="AL33">
        <f t="shared" si="8"/>
        <v>-7159.187412008826</v>
      </c>
      <c r="AN33">
        <f t="shared" si="9"/>
        <v>0</v>
      </c>
      <c r="AO33">
        <f t="shared" si="9"/>
        <v>0</v>
      </c>
      <c r="AP33">
        <f t="shared" si="9"/>
        <v>-0.43643638968092813</v>
      </c>
      <c r="AQ33">
        <f t="shared" si="9"/>
        <v>-388.83474976507949</v>
      </c>
      <c r="AR33">
        <f t="shared" si="9"/>
        <v>-389.27118615476041</v>
      </c>
      <c r="AS33">
        <f t="shared" si="9"/>
        <v>2.1861112124338402</v>
      </c>
      <c r="AT33">
        <f t="shared" si="9"/>
        <v>12.112510038286656</v>
      </c>
      <c r="AU33">
        <f t="shared" si="9"/>
        <v>-374.97256490403993</v>
      </c>
      <c r="AW33">
        <v>30</v>
      </c>
      <c r="AX33">
        <f>IF(Z33&gt;0, (R33*SUMPRODUCT(K33:$K$98, X33:$X$98)-K33*$AZ$3)/Z33, 0)</f>
        <v>4893.3175176536352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5.7777469999999997E-3</v>
      </c>
      <c r="Q34" s="4">
        <f t="shared" si="21"/>
        <v>12.5</v>
      </c>
      <c r="R34">
        <f t="shared" si="0"/>
        <v>2000000</v>
      </c>
      <c r="S34">
        <f t="shared" si="1"/>
        <v>4895.0035509966365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3261.9595906669701</v>
      </c>
      <c r="AC34">
        <f t="shared" si="2"/>
        <v>3211.5994197230211</v>
      </c>
      <c r="AE34">
        <f t="shared" si="3"/>
        <v>0</v>
      </c>
      <c r="AF34">
        <f t="shared" si="4"/>
        <v>0</v>
      </c>
      <c r="AG34">
        <f t="shared" si="4"/>
        <v>-8.2012183093031936</v>
      </c>
      <c r="AH34">
        <f t="shared" si="5"/>
        <v>-7703.0673652808109</v>
      </c>
      <c r="AI34">
        <f t="shared" si="6"/>
        <v>-7711.2685835901138</v>
      </c>
      <c r="AJ34">
        <f t="shared" si="7"/>
        <v>50.360170943949015</v>
      </c>
      <c r="AK34">
        <f t="shared" si="22"/>
        <v>228.33717134668794</v>
      </c>
      <c r="AL34">
        <f t="shared" si="8"/>
        <v>-7432.5712412994772</v>
      </c>
      <c r="AN34">
        <f t="shared" si="9"/>
        <v>0</v>
      </c>
      <c r="AO34">
        <f t="shared" si="9"/>
        <v>0</v>
      </c>
      <c r="AP34">
        <f t="shared" si="9"/>
        <v>-0.38352714887763312</v>
      </c>
      <c r="AQ34">
        <f t="shared" si="9"/>
        <v>-360.23129159568759</v>
      </c>
      <c r="AR34">
        <f t="shared" si="9"/>
        <v>-360.61481874456524</v>
      </c>
      <c r="AS34">
        <f t="shared" si="9"/>
        <v>2.3550760448863142</v>
      </c>
      <c r="AT34">
        <f t="shared" si="9"/>
        <v>10.678109154835971</v>
      </c>
      <c r="AU34">
        <f t="shared" ref="AU34:AU89" si="23">AL34*$K34</f>
        <v>-347.58163354484293</v>
      </c>
      <c r="AW34">
        <v>31</v>
      </c>
      <c r="AX34">
        <f>IF(Z34&gt;0, (R34*SUMPRODUCT(K34:$K$98, X34:$X$98)-K34*$AZ$3)/Z34, 0)</f>
        <v>4895.0035509966365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6.1180619999999996E-3</v>
      </c>
      <c r="Q35" s="4">
        <f t="shared" si="21"/>
        <v>12.5</v>
      </c>
      <c r="R35">
        <f t="shared" si="0"/>
        <v>2000000</v>
      </c>
      <c r="S35">
        <f t="shared" si="1"/>
        <v>4885.3104912112913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3211.5994197230211</v>
      </c>
      <c r="AC35">
        <f t="shared" si="2"/>
        <v>3153.5775735033394</v>
      </c>
      <c r="AE35">
        <f t="shared" si="3"/>
        <v>0</v>
      </c>
      <c r="AF35">
        <f t="shared" ref="AF35:AG66" si="24">-$Z35*P35</f>
        <v>0</v>
      </c>
      <c r="AG35">
        <f t="shared" si="24"/>
        <v>-8.0690305641183091</v>
      </c>
      <c r="AH35">
        <f t="shared" si="5"/>
        <v>-8028.0899346963379</v>
      </c>
      <c r="AI35">
        <f t="shared" ref="AI35:AI66" si="25">SUM(AE35:AH35)</f>
        <v>-8036.1589652604562</v>
      </c>
      <c r="AJ35">
        <f t="shared" si="7"/>
        <v>58.02184621968172</v>
      </c>
      <c r="AK35">
        <f t="shared" si="22"/>
        <v>224.81195938061151</v>
      </c>
      <c r="AL35">
        <f t="shared" si="8"/>
        <v>-7753.3251596601631</v>
      </c>
      <c r="AN35">
        <f t="shared" ref="AN35:AT66" si="26">AE35*$K35</f>
        <v>0</v>
      </c>
      <c r="AO35">
        <f t="shared" si="26"/>
        <v>0</v>
      </c>
      <c r="AP35">
        <f t="shared" si="26"/>
        <v>-0.33691556652976801</v>
      </c>
      <c r="AQ35">
        <f t="shared" si="26"/>
        <v>-335.20612507379855</v>
      </c>
      <c r="AR35">
        <f t="shared" si="26"/>
        <v>-335.54304064032829</v>
      </c>
      <c r="AS35">
        <f t="shared" si="26"/>
        <v>2.422653258637542</v>
      </c>
      <c r="AT35">
        <f t="shared" si="26"/>
        <v>9.3868337782981506</v>
      </c>
      <c r="AU35">
        <f t="shared" si="23"/>
        <v>-323.73355360339264</v>
      </c>
      <c r="AW35">
        <v>32</v>
      </c>
      <c r="AX35">
        <f>IF(Z35&gt;0, (R35*SUMPRODUCT(K35:$K$98, X35:$X$98)-K35*$AZ$3)/Z35, 0)</f>
        <v>4885.3104912112913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6.4830920000000002E-3</v>
      </c>
      <c r="Q36" s="4">
        <f t="shared" si="21"/>
        <v>12.5</v>
      </c>
      <c r="R36">
        <f t="shared" si="0"/>
        <v>2000000</v>
      </c>
      <c r="S36">
        <f t="shared" si="1"/>
        <v>4864.2112179461137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3153.5775735033394</v>
      </c>
      <c r="AC36">
        <f t="shared" si="2"/>
        <v>3088.2013103724057</v>
      </c>
      <c r="AE36">
        <f t="shared" si="3"/>
        <v>0</v>
      </c>
      <c r="AF36">
        <f t="shared" si="24"/>
        <v>0</v>
      </c>
      <c r="AG36">
        <f t="shared" si="24"/>
        <v>-7.9360279909791362</v>
      </c>
      <c r="AH36">
        <f t="shared" si="5"/>
        <v>-8369.9627996785439</v>
      </c>
      <c r="AI36">
        <f t="shared" si="25"/>
        <v>-8377.8988276695236</v>
      </c>
      <c r="AJ36">
        <f t="shared" si="7"/>
        <v>65.376263130933694</v>
      </c>
      <c r="AK36">
        <f t="shared" si="22"/>
        <v>220.75043014523379</v>
      </c>
      <c r="AL36">
        <f t="shared" si="8"/>
        <v>-8091.7721343933572</v>
      </c>
      <c r="AN36">
        <f t="shared" si="26"/>
        <v>0</v>
      </c>
      <c r="AO36">
        <f t="shared" si="26"/>
        <v>0</v>
      </c>
      <c r="AP36">
        <f t="shared" si="26"/>
        <v>-0.29585906808073731</v>
      </c>
      <c r="AQ36">
        <f t="shared" si="26"/>
        <v>-312.03637343494387</v>
      </c>
      <c r="AR36">
        <f t="shared" si="26"/>
        <v>-312.33223250302461</v>
      </c>
      <c r="AS36">
        <f t="shared" si="26"/>
        <v>2.4372595845812661</v>
      </c>
      <c r="AT36">
        <f t="shared" si="26"/>
        <v>8.2296857591013595</v>
      </c>
      <c r="AU36">
        <f t="shared" si="23"/>
        <v>-301.66528715934203</v>
      </c>
      <c r="AW36">
        <v>33</v>
      </c>
      <c r="AX36">
        <f>IF(Z36&gt;0, (R36*SUMPRODUCT(K36:$K$98, X36:$X$98)-K36*$AZ$3)/Z36, 0)</f>
        <v>4864.2112179461137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6.8699859999999998E-3</v>
      </c>
      <c r="Q37" s="4">
        <f t="shared" si="21"/>
        <v>12.5</v>
      </c>
      <c r="R37">
        <f t="shared" si="0"/>
        <v>2000000</v>
      </c>
      <c r="S37">
        <f t="shared" si="1"/>
        <v>4833.740534337222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3088.2013103724057</v>
      </c>
      <c r="AC37">
        <f t="shared" si="2"/>
        <v>3017.0844565293064</v>
      </c>
      <c r="AE37">
        <f t="shared" si="3"/>
        <v>0</v>
      </c>
      <c r="AF37">
        <f t="shared" si="24"/>
        <v>0</v>
      </c>
      <c r="AG37">
        <f t="shared" si="24"/>
        <v>-7.8021473098757097</v>
      </c>
      <c r="AH37">
        <f t="shared" si="5"/>
        <v>-8723.2641909815648</v>
      </c>
      <c r="AI37">
        <f t="shared" si="25"/>
        <v>-8731.0663382914408</v>
      </c>
      <c r="AJ37">
        <f t="shared" si="7"/>
        <v>71.116853843099307</v>
      </c>
      <c r="AK37">
        <f t="shared" si="22"/>
        <v>216.17409172606841</v>
      </c>
      <c r="AL37">
        <f t="shared" si="8"/>
        <v>-8443.775392722273</v>
      </c>
      <c r="AN37">
        <f t="shared" si="26"/>
        <v>0</v>
      </c>
      <c r="AO37">
        <f t="shared" si="26"/>
        <v>0</v>
      </c>
      <c r="AP37">
        <f t="shared" si="26"/>
        <v>-0.25970350870021625</v>
      </c>
      <c r="AQ37">
        <f t="shared" si="26"/>
        <v>-290.36395081253028</v>
      </c>
      <c r="AR37">
        <f t="shared" si="26"/>
        <v>-290.6236543212305</v>
      </c>
      <c r="AS37">
        <f t="shared" si="26"/>
        <v>2.3672068389936065</v>
      </c>
      <c r="AT37">
        <f t="shared" si="26"/>
        <v>7.1956049894470269</v>
      </c>
      <c r="AU37">
        <f t="shared" si="23"/>
        <v>-281.06084249278985</v>
      </c>
      <c r="AW37">
        <v>34</v>
      </c>
      <c r="AX37">
        <f>IF(Z37&gt;0, (R37*SUMPRODUCT(K37:$K$98, X37:$X$98)-K37*$AZ$3)/Z37, 0)</f>
        <v>4833.740534337222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7.3063119999999997E-3</v>
      </c>
      <c r="Q38" s="4">
        <f t="shared" si="21"/>
        <v>12.5</v>
      </c>
      <c r="R38">
        <f t="shared" si="0"/>
        <v>2000000</v>
      </c>
      <c r="S38">
        <f t="shared" si="1"/>
        <v>4796.1732515627073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3017.0844565293064</v>
      </c>
      <c r="AC38">
        <f t="shared" si="2"/>
        <v>2941.827219638064</v>
      </c>
      <c r="AE38">
        <f t="shared" si="3"/>
        <v>0</v>
      </c>
      <c r="AF38">
        <f t="shared" si="24"/>
        <v>0</v>
      </c>
      <c r="AG38">
        <f t="shared" si="24"/>
        <v>-7.667120914261039</v>
      </c>
      <c r="AH38">
        <f t="shared" si="5"/>
        <v>-9120.7876025460191</v>
      </c>
      <c r="AI38">
        <f t="shared" si="25"/>
        <v>-9128.4547234602796</v>
      </c>
      <c r="AJ38">
        <f t="shared" si="7"/>
        <v>75.257236891242428</v>
      </c>
      <c r="AK38">
        <f t="shared" si="22"/>
        <v>211.19591195705146</v>
      </c>
      <c r="AL38">
        <f t="shared" si="8"/>
        <v>-8842.0015746119861</v>
      </c>
      <c r="AN38">
        <f t="shared" si="26"/>
        <v>0</v>
      </c>
      <c r="AO38">
        <f t="shared" si="26"/>
        <v>0</v>
      </c>
      <c r="AP38">
        <f t="shared" si="26"/>
        <v>-0.2278651774563889</v>
      </c>
      <c r="AQ38">
        <f t="shared" si="26"/>
        <v>-271.06783743692779</v>
      </c>
      <c r="AR38">
        <f t="shared" si="26"/>
        <v>-271.29570261438414</v>
      </c>
      <c r="AS38">
        <f t="shared" si="26"/>
        <v>2.2366288246744359</v>
      </c>
      <c r="AT38">
        <f t="shared" si="26"/>
        <v>6.2766968845691737</v>
      </c>
      <c r="AU38">
        <f t="shared" si="23"/>
        <v>-262.78237690514055</v>
      </c>
      <c r="AW38">
        <v>35</v>
      </c>
      <c r="AX38">
        <f>IF(Z38&gt;0, (R38*SUMPRODUCT(K38:$K$98, X38:$X$98)-K38*$AZ$3)/Z38, 0)</f>
        <v>4796.1732515627073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7.7977719999999997E-3</v>
      </c>
      <c r="Q39" s="4">
        <f t="shared" si="21"/>
        <v>12.5</v>
      </c>
      <c r="R39">
        <f t="shared" si="0"/>
        <v>2000000</v>
      </c>
      <c r="S39">
        <f t="shared" si="1"/>
        <v>4751.9369398784074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2941.827219638064</v>
      </c>
      <c r="AC39">
        <f t="shared" si="2"/>
        <v>2862.8189482022881</v>
      </c>
      <c r="AE39">
        <f t="shared" si="3"/>
        <v>0</v>
      </c>
      <c r="AF39">
        <f t="shared" si="24"/>
        <v>0</v>
      </c>
      <c r="AG39">
        <f t="shared" si="24"/>
        <v>-7.5306632443325885</v>
      </c>
      <c r="AH39">
        <f t="shared" si="5"/>
        <v>-9565.833725734261</v>
      </c>
      <c r="AI39">
        <f t="shared" si="25"/>
        <v>-9573.3643889785944</v>
      </c>
      <c r="AJ39">
        <f t="shared" si="7"/>
        <v>79.008271435775896</v>
      </c>
      <c r="AK39">
        <f t="shared" si="22"/>
        <v>205.9279053746645</v>
      </c>
      <c r="AL39">
        <f t="shared" si="8"/>
        <v>-9288.4282121681536</v>
      </c>
      <c r="AN39">
        <f t="shared" si="26"/>
        <v>0</v>
      </c>
      <c r="AO39">
        <f t="shared" si="26"/>
        <v>0</v>
      </c>
      <c r="AP39">
        <f t="shared" si="26"/>
        <v>-0.19983007587614329</v>
      </c>
      <c r="AQ39">
        <f t="shared" si="26"/>
        <v>-253.83438579206577</v>
      </c>
      <c r="AR39">
        <f t="shared" si="26"/>
        <v>-254.03421586794192</v>
      </c>
      <c r="AS39">
        <f t="shared" si="26"/>
        <v>2.0965256795589546</v>
      </c>
      <c r="AT39">
        <f t="shared" si="26"/>
        <v>5.4644043453946098</v>
      </c>
      <c r="AU39">
        <f t="shared" si="23"/>
        <v>-246.47328584298836</v>
      </c>
      <c r="AW39">
        <v>36</v>
      </c>
      <c r="AX39">
        <f>IF(Z39&gt;0, (R39*SUMPRODUCT(K39:$K$98, X39:$X$98)-K39*$AZ$3)/Z39, 0)</f>
        <v>4751.9369398784074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8.3605269999999995E-3</v>
      </c>
      <c r="Q40" s="4">
        <f t="shared" si="21"/>
        <v>12.5</v>
      </c>
      <c r="R40">
        <f t="shared" si="0"/>
        <v>2000000</v>
      </c>
      <c r="S40">
        <f t="shared" si="1"/>
        <v>4701.5646305547507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2862.8189482022881</v>
      </c>
      <c r="AC40">
        <f t="shared" si="2"/>
        <v>2780.4663177683919</v>
      </c>
      <c r="AE40">
        <f t="shared" si="3"/>
        <v>0</v>
      </c>
      <c r="AF40">
        <f t="shared" si="24"/>
        <v>0</v>
      </c>
      <c r="AG40">
        <f t="shared" si="24"/>
        <v>-7.392396298507113</v>
      </c>
      <c r="AH40">
        <f t="shared" si="5"/>
        <v>-10073.650141144031</v>
      </c>
      <c r="AI40">
        <f t="shared" si="25"/>
        <v>-10081.042537442538</v>
      </c>
      <c r="AJ40">
        <f t="shared" si="7"/>
        <v>82.352630433896138</v>
      </c>
      <c r="AK40">
        <f t="shared" si="22"/>
        <v>200.39732637416017</v>
      </c>
      <c r="AL40">
        <f t="shared" si="8"/>
        <v>-9798.2925806344811</v>
      </c>
      <c r="AN40">
        <f t="shared" si="26"/>
        <v>0</v>
      </c>
      <c r="AO40">
        <f t="shared" si="26"/>
        <v>0</v>
      </c>
      <c r="AP40">
        <f t="shared" si="26"/>
        <v>-0.17514383068982795</v>
      </c>
      <c r="AQ40">
        <f t="shared" si="26"/>
        <v>-238.66924925350631</v>
      </c>
      <c r="AR40">
        <f t="shared" si="26"/>
        <v>-238.84439308419613</v>
      </c>
      <c r="AS40">
        <f t="shared" si="26"/>
        <v>1.9511339191175532</v>
      </c>
      <c r="AT40">
        <f t="shared" si="26"/>
        <v>4.7478995962727515</v>
      </c>
      <c r="AU40">
        <f t="shared" si="23"/>
        <v>-232.14535956880582</v>
      </c>
      <c r="AW40">
        <v>37</v>
      </c>
      <c r="AX40">
        <f>IF(Z40&gt;0, (R40*SUMPRODUCT(K40:$K$98, X40:$X$98)-K40*$AZ$3)/Z40, 0)</f>
        <v>4701.5646305547507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9.009787E-3</v>
      </c>
      <c r="Q41" s="4">
        <f t="shared" si="21"/>
        <v>12.5</v>
      </c>
      <c r="R41">
        <f t="shared" si="0"/>
        <v>2000000</v>
      </c>
      <c r="S41">
        <f t="shared" si="1"/>
        <v>4645.1921470112293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2780.4663177683919</v>
      </c>
      <c r="AC41">
        <f t="shared" si="2"/>
        <v>2694.9057786561093</v>
      </c>
      <c r="AE41">
        <f t="shared" si="3"/>
        <v>0</v>
      </c>
      <c r="AF41">
        <f t="shared" si="24"/>
        <v>0</v>
      </c>
      <c r="AG41">
        <f t="shared" si="24"/>
        <v>-7.2518684194529044</v>
      </c>
      <c r="AH41">
        <f t="shared" si="5"/>
        <v>-10656.626571062001</v>
      </c>
      <c r="AI41">
        <f t="shared" si="25"/>
        <v>-10663.878439481454</v>
      </c>
      <c r="AJ41">
        <f t="shared" si="7"/>
        <v>85.56053911228264</v>
      </c>
      <c r="AK41">
        <f t="shared" si="22"/>
        <v>194.63264224378744</v>
      </c>
      <c r="AL41">
        <f t="shared" si="8"/>
        <v>-10383.685258125384</v>
      </c>
      <c r="AN41">
        <f t="shared" si="26"/>
        <v>0</v>
      </c>
      <c r="AO41">
        <f t="shared" si="26"/>
        <v>0</v>
      </c>
      <c r="AP41">
        <f t="shared" si="26"/>
        <v>-0.15340569979825916</v>
      </c>
      <c r="AQ41">
        <f t="shared" si="26"/>
        <v>-225.42980126848755</v>
      </c>
      <c r="AR41">
        <f t="shared" si="26"/>
        <v>-225.58320696828579</v>
      </c>
      <c r="AS41">
        <f t="shared" si="26"/>
        <v>1.8099438128837773</v>
      </c>
      <c r="AT41">
        <f t="shared" si="26"/>
        <v>4.1172501981558236</v>
      </c>
      <c r="AU41">
        <f t="shared" si="23"/>
        <v>-219.65601295724622</v>
      </c>
      <c r="AW41">
        <v>38</v>
      </c>
      <c r="AX41">
        <f>IF(Z41&gt;0, (R41*SUMPRODUCT(K41:$K$98, X41:$X$98)-K41*$AZ$3)/Z41, 0)</f>
        <v>4645.1921470112293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9.7579090000000004E-3</v>
      </c>
      <c r="Q42" s="4">
        <f t="shared" si="21"/>
        <v>12.5</v>
      </c>
      <c r="R42">
        <f t="shared" si="0"/>
        <v>2000000</v>
      </c>
      <c r="S42">
        <f t="shared" si="1"/>
        <v>4582.8030000395847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2694.9057786561093</v>
      </c>
      <c r="AC42">
        <f t="shared" si="2"/>
        <v>2606.1801828708553</v>
      </c>
      <c r="AE42">
        <f t="shared" si="3"/>
        <v>0</v>
      </c>
      <c r="AF42">
        <f t="shared" si="24"/>
        <v>0</v>
      </c>
      <c r="AG42">
        <f t="shared" si="24"/>
        <v>-7.108586663141379</v>
      </c>
      <c r="AH42">
        <f t="shared" si="5"/>
        <v>-11322.091538719244</v>
      </c>
      <c r="AI42">
        <f t="shared" si="25"/>
        <v>-11329.200125382386</v>
      </c>
      <c r="AJ42">
        <f t="shared" si="7"/>
        <v>88.725595785253972</v>
      </c>
      <c r="AK42">
        <f t="shared" si="22"/>
        <v>188.64340450592766</v>
      </c>
      <c r="AL42">
        <f t="shared" si="8"/>
        <v>-11051.831125091205</v>
      </c>
      <c r="AN42">
        <f t="shared" si="26"/>
        <v>0</v>
      </c>
      <c r="AO42">
        <f t="shared" si="26"/>
        <v>0</v>
      </c>
      <c r="AP42">
        <f t="shared" si="26"/>
        <v>-0.13426314637639625</v>
      </c>
      <c r="AQ42">
        <f t="shared" si="26"/>
        <v>-213.84555124467587</v>
      </c>
      <c r="AR42">
        <f t="shared" si="26"/>
        <v>-213.97981439105226</v>
      </c>
      <c r="AS42">
        <f t="shared" si="26"/>
        <v>1.6758011428651829</v>
      </c>
      <c r="AT42">
        <f t="shared" si="26"/>
        <v>3.5629947600481775</v>
      </c>
      <c r="AU42">
        <f t="shared" si="23"/>
        <v>-208.74101848813893</v>
      </c>
      <c r="AW42">
        <v>39</v>
      </c>
      <c r="AX42">
        <f>IF(Z42&gt;0, (R42*SUMPRODUCT(K42:$K$98, X42:$X$98)-K42*$AZ$3)/Z42, 0)</f>
        <v>4582.8030000395847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1.0650522000000001E-2</v>
      </c>
      <c r="Q43" s="4">
        <f t="shared" si="21"/>
        <v>12.5</v>
      </c>
      <c r="R43">
        <f t="shared" si="0"/>
        <v>2000000</v>
      </c>
      <c r="S43">
        <f t="shared" si="1"/>
        <v>4514.6286507717678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2606.1801828708553</v>
      </c>
      <c r="AC43">
        <f t="shared" si="2"/>
        <v>2514.3919579504973</v>
      </c>
      <c r="AE43">
        <f t="shared" si="3"/>
        <v>0</v>
      </c>
      <c r="AF43">
        <f t="shared" si="24"/>
        <v>0</v>
      </c>
      <c r="AG43">
        <f t="shared" si="24"/>
        <v>-6.9617906378652714</v>
      </c>
      <c r="AH43">
        <f t="shared" si="5"/>
        <v>-12113.625383151017</v>
      </c>
      <c r="AI43">
        <f t="shared" si="25"/>
        <v>-12120.587173788881</v>
      </c>
      <c r="AJ43">
        <f t="shared" si="7"/>
        <v>91.788224920358061</v>
      </c>
      <c r="AK43">
        <f t="shared" si="22"/>
        <v>182.4326128009599</v>
      </c>
      <c r="AL43">
        <f t="shared" si="8"/>
        <v>-11846.366336067564</v>
      </c>
      <c r="AN43">
        <f t="shared" si="26"/>
        <v>0</v>
      </c>
      <c r="AO43">
        <f t="shared" si="26"/>
        <v>0</v>
      </c>
      <c r="AP43">
        <f t="shared" si="26"/>
        <v>-0.11740226992710825</v>
      </c>
      <c r="AQ43">
        <f t="shared" si="26"/>
        <v>-204.28179918157551</v>
      </c>
      <c r="AR43">
        <f t="shared" si="26"/>
        <v>-204.39920145150259</v>
      </c>
      <c r="AS43">
        <f t="shared" si="26"/>
        <v>1.5478985966079475</v>
      </c>
      <c r="AT43">
        <f t="shared" si="26"/>
        <v>3.0765077500425129</v>
      </c>
      <c r="AU43">
        <f t="shared" si="23"/>
        <v>-199.77479510485213</v>
      </c>
      <c r="AW43">
        <v>40</v>
      </c>
      <c r="AX43">
        <f>IF(Z43&gt;0, (R43*SUMPRODUCT(K43:$K$98, X43:$X$98)-K43*$AZ$3)/Z43, 0)</f>
        <v>4514.6286507717678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1.1678121E-2</v>
      </c>
      <c r="Q44" s="4">
        <f t="shared" si="21"/>
        <v>12.5</v>
      </c>
      <c r="R44">
        <f t="shared" si="0"/>
        <v>2000000</v>
      </c>
      <c r="S44">
        <f t="shared" si="1"/>
        <v>4439.7580067452855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2514.3919579504973</v>
      </c>
      <c r="AC44">
        <f t="shared" si="2"/>
        <v>2419.0899144156333</v>
      </c>
      <c r="AE44">
        <f t="shared" si="3"/>
        <v>0</v>
      </c>
      <c r="AF44">
        <f t="shared" si="24"/>
        <v>0</v>
      </c>
      <c r="AG44">
        <f t="shared" si="24"/>
        <v>-6.8108720980409609</v>
      </c>
      <c r="AH44">
        <f t="shared" si="5"/>
        <v>-13008.101351305251</v>
      </c>
      <c r="AI44">
        <f t="shared" si="25"/>
        <v>-13014.912223403293</v>
      </c>
      <c r="AJ44">
        <f t="shared" si="7"/>
        <v>95.302043534863969</v>
      </c>
      <c r="AK44">
        <f t="shared" si="22"/>
        <v>176.00743705653483</v>
      </c>
      <c r="AL44">
        <f t="shared" si="8"/>
        <v>-12743.602742811894</v>
      </c>
      <c r="AN44">
        <f t="shared" si="26"/>
        <v>0</v>
      </c>
      <c r="AO44">
        <f t="shared" si="26"/>
        <v>0</v>
      </c>
      <c r="AP44">
        <f t="shared" si="26"/>
        <v>-0.10255107974460154</v>
      </c>
      <c r="AQ44">
        <f t="shared" si="26"/>
        <v>-195.86255912620445</v>
      </c>
      <c r="AR44">
        <f t="shared" si="26"/>
        <v>-195.96511020594906</v>
      </c>
      <c r="AS44">
        <f t="shared" si="26"/>
        <v>1.4349597710370254</v>
      </c>
      <c r="AT44">
        <f t="shared" si="26"/>
        <v>2.6501382573928183</v>
      </c>
      <c r="AU44">
        <f t="shared" si="23"/>
        <v>-191.88001217751923</v>
      </c>
      <c r="AW44">
        <v>41</v>
      </c>
      <c r="AX44">
        <f>IF(Z44&gt;0, (R44*SUMPRODUCT(K44:$K$98, X44:$X$98)-K44*$AZ$3)/Z44, 0)</f>
        <v>4439.7580067452855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1.2859717E-2</v>
      </c>
      <c r="Q45" s="4">
        <f t="shared" si="21"/>
        <v>12.5</v>
      </c>
      <c r="R45">
        <f t="shared" si="0"/>
        <v>2000000</v>
      </c>
      <c r="S45">
        <f t="shared" si="1"/>
        <v>4358.5064264938574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2419.0899144156333</v>
      </c>
      <c r="AC45">
        <f t="shared" si="2"/>
        <v>2320.5307085454215</v>
      </c>
      <c r="AE45">
        <f t="shared" si="3"/>
        <v>0</v>
      </c>
      <c r="AF45">
        <f t="shared" si="24"/>
        <v>0</v>
      </c>
      <c r="AG45">
        <f t="shared" si="24"/>
        <v>-6.6551774893565483</v>
      </c>
      <c r="AH45">
        <f t="shared" si="5"/>
        <v>-14013.742032640481</v>
      </c>
      <c r="AI45">
        <f t="shared" si="25"/>
        <v>-14020.397210129837</v>
      </c>
      <c r="AJ45">
        <f t="shared" si="7"/>
        <v>98.559205870211827</v>
      </c>
      <c r="AK45">
        <f t="shared" si="22"/>
        <v>169.33629400909436</v>
      </c>
      <c r="AL45">
        <f t="shared" si="8"/>
        <v>-13752.501710250532</v>
      </c>
      <c r="AN45">
        <f t="shared" si="26"/>
        <v>0</v>
      </c>
      <c r="AO45">
        <f t="shared" si="26"/>
        <v>0</v>
      </c>
      <c r="AP45">
        <f t="shared" si="26"/>
        <v>-8.9470349181781705E-2</v>
      </c>
      <c r="AQ45">
        <f t="shared" si="26"/>
        <v>-188.39683765142968</v>
      </c>
      <c r="AR45">
        <f t="shared" si="26"/>
        <v>-188.48630800061147</v>
      </c>
      <c r="AS45">
        <f t="shared" si="26"/>
        <v>1.3250024628778962</v>
      </c>
      <c r="AT45">
        <f t="shared" si="26"/>
        <v>2.2765098869823448</v>
      </c>
      <c r="AU45">
        <f t="shared" si="23"/>
        <v>-184.88479565075124</v>
      </c>
      <c r="AW45">
        <v>42</v>
      </c>
      <c r="AX45">
        <f>IF(Z45&gt;0, (R45*SUMPRODUCT(K45:$K$98, X45:$X$98)-K45*$AZ$3)/Z45, 0)</f>
        <v>4358.5064264938574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1.4223828000000001E-2</v>
      </c>
      <c r="Q46" s="4">
        <f t="shared" si="21"/>
        <v>12.5</v>
      </c>
      <c r="R46">
        <f t="shared" si="0"/>
        <v>2000000</v>
      </c>
      <c r="S46">
        <f t="shared" si="1"/>
        <v>4271.2971549118874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2320.5307085454215</v>
      </c>
      <c r="AC46">
        <f t="shared" si="2"/>
        <v>2219.011864872557</v>
      </c>
      <c r="AE46">
        <f t="shared" si="3"/>
        <v>0</v>
      </c>
      <c r="AF46">
        <f t="shared" si="24"/>
        <v>0</v>
      </c>
      <c r="AG46">
        <f t="shared" si="24"/>
        <v>-6.4939636145449038</v>
      </c>
      <c r="AH46">
        <f t="shared" si="5"/>
        <v>-15145.9359868927</v>
      </c>
      <c r="AI46">
        <f t="shared" si="25"/>
        <v>-15152.429950507245</v>
      </c>
      <c r="AJ46">
        <f t="shared" si="7"/>
        <v>101.51884367286448</v>
      </c>
      <c r="AK46">
        <f t="shared" si="22"/>
        <v>162.43714959817953</v>
      </c>
      <c r="AL46">
        <f t="shared" si="8"/>
        <v>-14888.473957236201</v>
      </c>
      <c r="AN46">
        <f t="shared" si="26"/>
        <v>0</v>
      </c>
      <c r="AO46">
        <f t="shared" si="26"/>
        <v>0</v>
      </c>
      <c r="AP46">
        <f t="shared" si="26"/>
        <v>-7.7949138242948454E-2</v>
      </c>
      <c r="AQ46">
        <f t="shared" si="26"/>
        <v>-181.80155112308623</v>
      </c>
      <c r="AR46">
        <f t="shared" si="26"/>
        <v>-181.87950026132916</v>
      </c>
      <c r="AS46">
        <f t="shared" si="26"/>
        <v>1.2185633997080765</v>
      </c>
      <c r="AT46">
        <f t="shared" si="26"/>
        <v>1.9497854594472248</v>
      </c>
      <c r="AU46">
        <f t="shared" si="23"/>
        <v>-178.71115140217387</v>
      </c>
      <c r="AW46">
        <v>43</v>
      </c>
      <c r="AX46">
        <f>IF(Z46&gt;0, (R46*SUMPRODUCT(K46:$K$98, X46:$X$98)-K46*$AZ$3)/Z46, 0)</f>
        <v>4271.2971549118874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1.5749540999999999E-2</v>
      </c>
      <c r="Q47" s="4">
        <f t="shared" si="21"/>
        <v>12.5</v>
      </c>
      <c r="R47">
        <f t="shared" si="0"/>
        <v>2000000</v>
      </c>
      <c r="S47">
        <f t="shared" si="1"/>
        <v>4178.2529403879707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2219.011864872557</v>
      </c>
      <c r="AC47">
        <f t="shared" si="2"/>
        <v>2114.7799512303313</v>
      </c>
      <c r="AE47">
        <f t="shared" si="3"/>
        <v>0</v>
      </c>
      <c r="AF47">
        <f t="shared" si="24"/>
        <v>0</v>
      </c>
      <c r="AG47">
        <f t="shared" si="24"/>
        <v>-6.3267470321996715</v>
      </c>
      <c r="AH47">
        <f t="shared" si="5"/>
        <v>-16364.311391965304</v>
      </c>
      <c r="AI47">
        <f t="shared" si="25"/>
        <v>-16370.638138997503</v>
      </c>
      <c r="AJ47">
        <f t="shared" si="7"/>
        <v>104.23191364222566</v>
      </c>
      <c r="AK47">
        <f t="shared" si="22"/>
        <v>155.330830541079</v>
      </c>
      <c r="AL47">
        <f t="shared" si="8"/>
        <v>-16111.075394814197</v>
      </c>
      <c r="AN47">
        <f t="shared" si="26"/>
        <v>0</v>
      </c>
      <c r="AO47">
        <f t="shared" si="26"/>
        <v>0</v>
      </c>
      <c r="AP47">
        <f t="shared" si="26"/>
        <v>-6.7805342599863386E-2</v>
      </c>
      <c r="AQ47">
        <f t="shared" si="26"/>
        <v>-175.38044981028352</v>
      </c>
      <c r="AR47">
        <f t="shared" si="26"/>
        <v>-175.44825515288338</v>
      </c>
      <c r="AS47">
        <f t="shared" si="26"/>
        <v>1.1170796901442219</v>
      </c>
      <c r="AT47">
        <f t="shared" si="26"/>
        <v>1.6647196620246958</v>
      </c>
      <c r="AU47">
        <f t="shared" si="23"/>
        <v>-172.66645580071446</v>
      </c>
      <c r="AW47">
        <v>44</v>
      </c>
      <c r="AX47">
        <f>IF(Z47&gt;0, (R47*SUMPRODUCT(K47:$K$98, X47:$X$98)-K47*$AZ$3)/Z47, 0)</f>
        <v>4178.2529403879707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1.7447312E-2</v>
      </c>
      <c r="Q48" s="4">
        <f t="shared" si="21"/>
        <v>12.5</v>
      </c>
      <c r="R48">
        <f t="shared" si="0"/>
        <v>2000000</v>
      </c>
      <c r="S48">
        <f t="shared" si="1"/>
        <v>4080.5849759470229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2114.7799512303313</v>
      </c>
      <c r="AC48">
        <f t="shared" si="2"/>
        <v>2008.658106313675</v>
      </c>
      <c r="AE48">
        <f t="shared" si="3"/>
        <v>0</v>
      </c>
      <c r="AF48">
        <f t="shared" si="24"/>
        <v>0</v>
      </c>
      <c r="AG48">
        <f t="shared" si="24"/>
        <v>-6.1530948324618127</v>
      </c>
      <c r="AH48">
        <f t="shared" si="5"/>
        <v>-17661.556706537871</v>
      </c>
      <c r="AI48">
        <f t="shared" si="25"/>
        <v>-17667.709801370333</v>
      </c>
      <c r="AJ48">
        <f t="shared" si="7"/>
        <v>106.1218449166563</v>
      </c>
      <c r="AK48">
        <f t="shared" si="22"/>
        <v>148.0345965861232</v>
      </c>
      <c r="AL48">
        <f t="shared" si="8"/>
        <v>-17413.553359867554</v>
      </c>
      <c r="AN48">
        <f t="shared" si="26"/>
        <v>0</v>
      </c>
      <c r="AO48">
        <f t="shared" si="26"/>
        <v>0</v>
      </c>
      <c r="AP48">
        <f t="shared" si="26"/>
        <v>-5.8878810898444676E-2</v>
      </c>
      <c r="AQ48">
        <f t="shared" si="26"/>
        <v>-169.00299537238675</v>
      </c>
      <c r="AR48">
        <f t="shared" si="26"/>
        <v>-169.0618741832852</v>
      </c>
      <c r="AS48">
        <f t="shared" si="26"/>
        <v>1.0154772856868133</v>
      </c>
      <c r="AT48">
        <f t="shared" si="26"/>
        <v>1.4165393604594645</v>
      </c>
      <c r="AU48">
        <f t="shared" si="23"/>
        <v>-166.62985753713892</v>
      </c>
      <c r="AW48">
        <v>45</v>
      </c>
      <c r="AX48">
        <f>IF(Z48&gt;0, (R48*SUMPRODUCT(K48:$K$98, X48:$X$98)-K48*$AZ$3)/Z48, 0)</f>
        <v>4080.5849759470229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1.9300032000000002E-2</v>
      </c>
      <c r="Q49" s="4">
        <f t="shared" si="21"/>
        <v>12.5</v>
      </c>
      <c r="R49">
        <f t="shared" si="0"/>
        <v>2000000</v>
      </c>
      <c r="S49">
        <f t="shared" si="1"/>
        <v>3979.478426154501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2008.658106313675</v>
      </c>
      <c r="AC49">
        <f t="shared" si="2"/>
        <v>1901.4931510248828</v>
      </c>
      <c r="AE49">
        <f t="shared" si="3"/>
        <v>0</v>
      </c>
      <c r="AF49">
        <f t="shared" si="24"/>
        <v>0</v>
      </c>
      <c r="AG49">
        <f t="shared" si="24"/>
        <v>-5.9728089569716465</v>
      </c>
      <c r="AH49">
        <f t="shared" si="5"/>
        <v>-19000.788346487621</v>
      </c>
      <c r="AI49">
        <f t="shared" si="25"/>
        <v>-19006.761155444594</v>
      </c>
      <c r="AJ49">
        <f t="shared" si="7"/>
        <v>107.16495528879227</v>
      </c>
      <c r="AK49">
        <f t="shared" si="22"/>
        <v>140.60606744195726</v>
      </c>
      <c r="AL49">
        <f t="shared" si="8"/>
        <v>-18758.990132713843</v>
      </c>
      <c r="AN49">
        <f t="shared" si="26"/>
        <v>0</v>
      </c>
      <c r="AO49">
        <f t="shared" si="26"/>
        <v>0</v>
      </c>
      <c r="AP49">
        <f t="shared" si="26"/>
        <v>-5.1030053441962764E-2</v>
      </c>
      <c r="AQ49">
        <f t="shared" si="26"/>
        <v>-162.33756206599014</v>
      </c>
      <c r="AR49">
        <f t="shared" si="26"/>
        <v>-162.38859211943213</v>
      </c>
      <c r="AS49">
        <f t="shared" si="26"/>
        <v>0.91558819893434928</v>
      </c>
      <c r="AT49">
        <f t="shared" si="26"/>
        <v>1.201299955769096</v>
      </c>
      <c r="AU49">
        <f t="shared" si="23"/>
        <v>-160.27170396472866</v>
      </c>
      <c r="AW49">
        <v>46</v>
      </c>
      <c r="AX49">
        <f>IF(Z49&gt;0, (R49*SUMPRODUCT(K49:$K$98, X49:$X$98)-K49*$AZ$3)/Z49, 0)</f>
        <v>3979.478426154501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2.1337168E-2</v>
      </c>
      <c r="Q50" s="4">
        <f t="shared" si="21"/>
        <v>12.5</v>
      </c>
      <c r="R50">
        <f t="shared" si="0"/>
        <v>2000000</v>
      </c>
      <c r="S50">
        <f t="shared" si="1"/>
        <v>3876.7723468292593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1901.4931510248828</v>
      </c>
      <c r="AC50">
        <f t="shared" si="2"/>
        <v>1794.3681247478169</v>
      </c>
      <c r="AE50">
        <f t="shared" si="3"/>
        <v>0</v>
      </c>
      <c r="AF50">
        <f t="shared" si="24"/>
        <v>0</v>
      </c>
      <c r="AG50">
        <f t="shared" si="24"/>
        <v>-5.7856380392551214</v>
      </c>
      <c r="AH50">
        <f t="shared" si="5"/>
        <v>-20390.852503489408</v>
      </c>
      <c r="AI50">
        <f t="shared" si="25"/>
        <v>-20396.638141528663</v>
      </c>
      <c r="AJ50">
        <f t="shared" si="7"/>
        <v>107.1250262770659</v>
      </c>
      <c r="AK50">
        <f t="shared" si="22"/>
        <v>133.1045205717418</v>
      </c>
      <c r="AL50">
        <f t="shared" si="8"/>
        <v>-20156.408594679855</v>
      </c>
      <c r="AN50">
        <f t="shared" si="26"/>
        <v>0</v>
      </c>
      <c r="AO50">
        <f t="shared" si="26"/>
        <v>0</v>
      </c>
      <c r="AP50">
        <f t="shared" si="26"/>
        <v>-4.4134746503752674E-2</v>
      </c>
      <c r="AQ50">
        <f t="shared" si="26"/>
        <v>-155.54811762001967</v>
      </c>
      <c r="AR50">
        <f t="shared" si="26"/>
        <v>-155.59225236652341</v>
      </c>
      <c r="AS50">
        <f t="shared" si="26"/>
        <v>0.81718487172330101</v>
      </c>
      <c r="AT50">
        <f t="shared" si="26"/>
        <v>1.0153649837890102</v>
      </c>
      <c r="AU50">
        <f t="shared" si="23"/>
        <v>-153.75970251101108</v>
      </c>
      <c r="AW50">
        <v>47</v>
      </c>
      <c r="AX50">
        <f>IF(Z50&gt;0, (R50*SUMPRODUCT(K50:$K$98, X50:$X$98)-K50*$AZ$3)/Z50, 0)</f>
        <v>3876.7723468292593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2.3628113999999999E-2</v>
      </c>
      <c r="Q51" s="4">
        <f t="shared" si="21"/>
        <v>12.5</v>
      </c>
      <c r="R51">
        <f t="shared" si="0"/>
        <v>2000000</v>
      </c>
      <c r="S51">
        <f t="shared" si="1"/>
        <v>3774.1311493918729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1794.3681247478169</v>
      </c>
      <c r="AC51">
        <f t="shared" si="2"/>
        <v>1688.1169140821926</v>
      </c>
      <c r="AE51">
        <f t="shared" si="3"/>
        <v>0</v>
      </c>
      <c r="AF51">
        <f t="shared" si="24"/>
        <v>0</v>
      </c>
      <c r="AG51">
        <f t="shared" si="24"/>
        <v>-5.5910779437083136</v>
      </c>
      <c r="AH51">
        <f t="shared" si="5"/>
        <v>-21872.594424681036</v>
      </c>
      <c r="AI51">
        <f t="shared" si="25"/>
        <v>-21878.185502624743</v>
      </c>
      <c r="AJ51">
        <f t="shared" si="7"/>
        <v>106.25121066562428</v>
      </c>
      <c r="AK51">
        <f t="shared" si="22"/>
        <v>125.60576873234719</v>
      </c>
      <c r="AL51">
        <f t="shared" si="8"/>
        <v>-21646.32852322677</v>
      </c>
      <c r="AN51">
        <f t="shared" si="26"/>
        <v>0</v>
      </c>
      <c r="AO51">
        <f t="shared" si="26"/>
        <v>0</v>
      </c>
      <c r="AP51">
        <f t="shared" si="26"/>
        <v>-3.8080873408003008E-2</v>
      </c>
      <c r="AQ51">
        <f t="shared" si="26"/>
        <v>-148.97440310739563</v>
      </c>
      <c r="AR51">
        <f t="shared" si="26"/>
        <v>-149.01248398080361</v>
      </c>
      <c r="AS51">
        <f t="shared" si="26"/>
        <v>0.7236777851322661</v>
      </c>
      <c r="AT51">
        <f t="shared" si="26"/>
        <v>0.85550182390033835</v>
      </c>
      <c r="AU51">
        <f t="shared" si="23"/>
        <v>-147.43330437177102</v>
      </c>
      <c r="AW51">
        <v>48</v>
      </c>
      <c r="AX51">
        <f>IF(Z51&gt;0, (R51*SUMPRODUCT(K51:$K$98, X51:$X$98)-K51*$AZ$3)/Z51, 0)</f>
        <v>3774.1311493918729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2.6203289000000001E-2</v>
      </c>
      <c r="Q52" s="4">
        <f t="shared" si="21"/>
        <v>12.5</v>
      </c>
      <c r="R52">
        <f t="shared" si="0"/>
        <v>2000000</v>
      </c>
      <c r="S52">
        <f t="shared" si="1"/>
        <v>3672.4270557581199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1688.1169140821926</v>
      </c>
      <c r="AC52">
        <f t="shared" si="2"/>
        <v>1583.1576064697942</v>
      </c>
      <c r="AE52">
        <f t="shared" si="3"/>
        <v>0</v>
      </c>
      <c r="AF52">
        <f t="shared" si="24"/>
        <v>0</v>
      </c>
      <c r="AG52">
        <f t="shared" si="24"/>
        <v>-5.3886625330907156</v>
      </c>
      <c r="AH52">
        <f t="shared" si="5"/>
        <v>-23440.740988882349</v>
      </c>
      <c r="AI52">
        <f t="shared" si="25"/>
        <v>-23446.129651415442</v>
      </c>
      <c r="AJ52">
        <f t="shared" si="7"/>
        <v>104.95930761239833</v>
      </c>
      <c r="AK52">
        <f t="shared" si="22"/>
        <v>118.16818398575349</v>
      </c>
      <c r="AL52">
        <f t="shared" si="8"/>
        <v>-23223.002159817293</v>
      </c>
      <c r="AN52">
        <f t="shared" si="26"/>
        <v>0</v>
      </c>
      <c r="AO52">
        <f t="shared" si="26"/>
        <v>0</v>
      </c>
      <c r="AP52">
        <f t="shared" si="26"/>
        <v>-3.2769839770214873E-2</v>
      </c>
      <c r="AQ52">
        <f t="shared" si="26"/>
        <v>-142.54916161175967</v>
      </c>
      <c r="AR52">
        <f t="shared" si="26"/>
        <v>-142.5819314515299</v>
      </c>
      <c r="AS52">
        <f t="shared" si="26"/>
        <v>0.6382844855712706</v>
      </c>
      <c r="AT52">
        <f t="shared" si="26"/>
        <v>0.71861105262596403</v>
      </c>
      <c r="AU52">
        <f t="shared" si="23"/>
        <v>-141.2250359133327</v>
      </c>
      <c r="AW52">
        <v>49</v>
      </c>
      <c r="AX52">
        <f>IF(Z52&gt;0, (R52*SUMPRODUCT(K52:$K$98, X52:$X$98)-K52*$AZ$3)/Z52, 0)</f>
        <v>3672.4270557581199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2.9108322999999998E-2</v>
      </c>
      <c r="Q53" s="4">
        <f t="shared" si="21"/>
        <v>12.5</v>
      </c>
      <c r="R53">
        <f t="shared" si="0"/>
        <v>2000000</v>
      </c>
      <c r="S53">
        <f t="shared" si="1"/>
        <v>3572.6395871347449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1583.1576064697942</v>
      </c>
      <c r="AC53">
        <f t="shared" si="2"/>
        <v>1479.9076372642821</v>
      </c>
      <c r="AE53">
        <f t="shared" si="3"/>
        <v>0</v>
      </c>
      <c r="AF53">
        <f t="shared" si="24"/>
        <v>0</v>
      </c>
      <c r="AG53">
        <f t="shared" si="24"/>
        <v>-5.177920978208606</v>
      </c>
      <c r="AH53">
        <f t="shared" si="5"/>
        <v>-25096.788728192434</v>
      </c>
      <c r="AI53">
        <f t="shared" si="25"/>
        <v>-25101.966649170641</v>
      </c>
      <c r="AJ53">
        <f t="shared" si="7"/>
        <v>103.24996920551212</v>
      </c>
      <c r="AK53">
        <f t="shared" si="22"/>
        <v>110.8210324528856</v>
      </c>
      <c r="AL53">
        <f t="shared" si="8"/>
        <v>-24887.895647512243</v>
      </c>
      <c r="AN53">
        <f t="shared" si="26"/>
        <v>0</v>
      </c>
      <c r="AO53">
        <f t="shared" si="26"/>
        <v>0</v>
      </c>
      <c r="AP53">
        <f t="shared" si="26"/>
        <v>-2.8114523474842022E-2</v>
      </c>
      <c r="AQ53">
        <f t="shared" si="26"/>
        <v>-136.26786866995144</v>
      </c>
      <c r="AR53">
        <f t="shared" si="26"/>
        <v>-136.29598319342628</v>
      </c>
      <c r="AS53">
        <f t="shared" si="26"/>
        <v>0.56061567861342099</v>
      </c>
      <c r="AT53">
        <f t="shared" si="26"/>
        <v>0.60172423092497773</v>
      </c>
      <c r="AU53">
        <f t="shared" si="23"/>
        <v>-135.13364328388789</v>
      </c>
      <c r="AW53">
        <v>50</v>
      </c>
      <c r="AX53">
        <f>IF(Z53&gt;0, (R53*SUMPRODUCT(K53:$K$98, X53:$X$98)-K53*$AZ$3)/Z53, 0)</f>
        <v>3572.6395871347449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3.2245303000000003E-2</v>
      </c>
      <c r="Q54" s="4">
        <f t="shared" si="21"/>
        <v>12.5</v>
      </c>
      <c r="R54">
        <f t="shared" si="0"/>
        <v>2000000</v>
      </c>
      <c r="S54">
        <f t="shared" si="1"/>
        <v>3475.1936081822109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1479.9076372642821</v>
      </c>
      <c r="AC54">
        <f t="shared" si="2"/>
        <v>1378.7283332427653</v>
      </c>
      <c r="AE54">
        <f t="shared" si="3"/>
        <v>0</v>
      </c>
      <c r="AF54">
        <f t="shared" si="24"/>
        <v>0</v>
      </c>
      <c r="AG54">
        <f t="shared" si="24"/>
        <v>-4.9591781375741268</v>
      </c>
      <c r="AH54">
        <f t="shared" si="5"/>
        <v>-26714.180936382865</v>
      </c>
      <c r="AI54">
        <f t="shared" si="25"/>
        <v>-26719.14011452044</v>
      </c>
      <c r="AJ54">
        <f t="shared" si="7"/>
        <v>101.17930402151683</v>
      </c>
      <c r="AK54">
        <f t="shared" si="22"/>
        <v>103.59353460849975</v>
      </c>
      <c r="AL54">
        <f t="shared" si="8"/>
        <v>-26514.367275890425</v>
      </c>
      <c r="AN54">
        <f t="shared" si="26"/>
        <v>0</v>
      </c>
      <c r="AO54">
        <f t="shared" si="26"/>
        <v>0</v>
      </c>
      <c r="AP54">
        <f t="shared" si="26"/>
        <v>-2.404180081423813E-2</v>
      </c>
      <c r="AQ54">
        <f t="shared" si="26"/>
        <v>-129.508761163842</v>
      </c>
      <c r="AR54">
        <f t="shared" si="26"/>
        <v>-129.53280296465624</v>
      </c>
      <c r="AS54">
        <f t="shared" si="26"/>
        <v>0.49051125132570228</v>
      </c>
      <c r="AT54">
        <f t="shared" si="26"/>
        <v>0.50221529769824846</v>
      </c>
      <c r="AU54">
        <f t="shared" si="23"/>
        <v>-128.54007641563229</v>
      </c>
      <c r="AW54">
        <v>51</v>
      </c>
      <c r="AX54">
        <f>IF(Z54&gt;0, (R54*SUMPRODUCT(K54:$K$98, X54:$X$98)-K54*$AZ$3)/Z54, 0)</f>
        <v>3475.1936081822109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3.5522971E-2</v>
      </c>
      <c r="Q55" s="4">
        <f t="shared" si="21"/>
        <v>12.5</v>
      </c>
      <c r="R55">
        <f t="shared" si="0"/>
        <v>2000000</v>
      </c>
      <c r="S55">
        <f t="shared" si="1"/>
        <v>3381.6675119083457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1378.7283332427653</v>
      </c>
      <c r="AC55">
        <f t="shared" si="2"/>
        <v>1280.5486476578831</v>
      </c>
      <c r="AE55">
        <f t="shared" si="3"/>
        <v>0</v>
      </c>
      <c r="AF55">
        <f t="shared" si="24"/>
        <v>0</v>
      </c>
      <c r="AG55">
        <f t="shared" si="24"/>
        <v>-4.7334216150335058</v>
      </c>
      <c r="AH55">
        <f t="shared" si="5"/>
        <v>-28186.358586380753</v>
      </c>
      <c r="AI55">
        <f t="shared" si="25"/>
        <v>-28191.092007995787</v>
      </c>
      <c r="AJ55">
        <f t="shared" si="7"/>
        <v>98.179685584882236</v>
      </c>
      <c r="AK55">
        <f t="shared" si="22"/>
        <v>96.510983326993582</v>
      </c>
      <c r="AL55">
        <f t="shared" si="8"/>
        <v>-27996.401339083914</v>
      </c>
      <c r="AN55">
        <f t="shared" si="26"/>
        <v>0</v>
      </c>
      <c r="AO55">
        <f t="shared" si="26"/>
        <v>0</v>
      </c>
      <c r="AP55">
        <f t="shared" si="26"/>
        <v>-2.048870233302124E-2</v>
      </c>
      <c r="AQ55">
        <f t="shared" si="26"/>
        <v>-122.00517044456534</v>
      </c>
      <c r="AR55">
        <f t="shared" si="26"/>
        <v>-122.02565914689836</v>
      </c>
      <c r="AS55">
        <f t="shared" si="26"/>
        <v>0.42497257094306595</v>
      </c>
      <c r="AT55">
        <f t="shared" si="26"/>
        <v>0.41774956259415114</v>
      </c>
      <c r="AU55">
        <f t="shared" si="23"/>
        <v>-121.18293701336115</v>
      </c>
      <c r="AW55">
        <v>52</v>
      </c>
      <c r="AX55">
        <f>IF(Z55&gt;0, (R55*SUMPRODUCT(K55:$K$98, X55:$X$98)-K55*$AZ$3)/Z55, 0)</f>
        <v>3381.6675119083457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4.8051124000000001E-2</v>
      </c>
      <c r="Q56" s="4">
        <f t="shared" si="21"/>
        <v>12.5</v>
      </c>
      <c r="R56">
        <f t="shared" si="0"/>
        <v>2000000</v>
      </c>
      <c r="S56">
        <f t="shared" si="1"/>
        <v>3326.4503155390335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1280.5486476578831</v>
      </c>
      <c r="AC56">
        <f t="shared" si="2"/>
        <v>1186.5158661231035</v>
      </c>
      <c r="AE56">
        <f t="shared" si="3"/>
        <v>0</v>
      </c>
      <c r="AF56">
        <f t="shared" si="24"/>
        <v>0</v>
      </c>
      <c r="AG56">
        <f t="shared" si="24"/>
        <v>-4.4586411699149151</v>
      </c>
      <c r="AH56">
        <f t="shared" si="5"/>
        <v>-36391.396634920835</v>
      </c>
      <c r="AI56">
        <f t="shared" si="25"/>
        <v>-36395.855276090748</v>
      </c>
      <c r="AJ56">
        <f t="shared" si="7"/>
        <v>94.032781534779588</v>
      </c>
      <c r="AK56">
        <f t="shared" si="22"/>
        <v>89.638405336051818</v>
      </c>
      <c r="AL56">
        <f t="shared" si="8"/>
        <v>-36212.184089219918</v>
      </c>
      <c r="AN56">
        <f t="shared" si="26"/>
        <v>0</v>
      </c>
      <c r="AO56">
        <f t="shared" si="26"/>
        <v>0</v>
      </c>
      <c r="AP56">
        <f t="shared" si="26"/>
        <v>-1.7231526904721368E-2</v>
      </c>
      <c r="AQ56">
        <f t="shared" si="26"/>
        <v>-140.64359662901325</v>
      </c>
      <c r="AR56">
        <f t="shared" si="26"/>
        <v>-140.66082815591795</v>
      </c>
      <c r="AS56">
        <f t="shared" si="26"/>
        <v>0.36341305415552472</v>
      </c>
      <c r="AT56">
        <f t="shared" si="26"/>
        <v>0.34642989520369327</v>
      </c>
      <c r="AU56">
        <f t="shared" si="23"/>
        <v>-139.95098520655876</v>
      </c>
      <c r="AW56">
        <v>53</v>
      </c>
      <c r="AX56">
        <f>IF(Z56&gt;0, (R56*SUMPRODUCT(K56:$K$98, X56:$X$98)-K56*$AZ$3)/Z56, 0)</f>
        <v>3326.4503155390335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6.1583839000000001E-2</v>
      </c>
      <c r="Q57" s="4">
        <f t="shared" si="21"/>
        <v>12.5</v>
      </c>
      <c r="R57">
        <f t="shared" si="0"/>
        <v>2000000</v>
      </c>
      <c r="S57">
        <f t="shared" si="1"/>
        <v>3233.6459978619187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1186.5158661231035</v>
      </c>
      <c r="AC57">
        <f t="shared" si="2"/>
        <v>1070.84761673497</v>
      </c>
      <c r="AE57">
        <f t="shared" si="3"/>
        <v>0</v>
      </c>
      <c r="AF57">
        <f t="shared" si="24"/>
        <v>0</v>
      </c>
      <c r="AG57">
        <f t="shared" si="24"/>
        <v>-4.1394745182489538</v>
      </c>
      <c r="AH57">
        <f t="shared" si="5"/>
        <v>-43932.838394689883</v>
      </c>
      <c r="AI57">
        <f t="shared" si="25"/>
        <v>-43936.977869208131</v>
      </c>
      <c r="AJ57">
        <f t="shared" si="7"/>
        <v>115.66824938813352</v>
      </c>
      <c r="AK57">
        <f t="shared" si="22"/>
        <v>83.056110628617247</v>
      </c>
      <c r="AL57">
        <f t="shared" si="8"/>
        <v>-43738.253509191381</v>
      </c>
      <c r="AN57">
        <f t="shared" si="26"/>
        <v>0</v>
      </c>
      <c r="AO57">
        <f t="shared" si="26"/>
        <v>0</v>
      </c>
      <c r="AP57">
        <f t="shared" si="26"/>
        <v>-1.4283953622365734E-2</v>
      </c>
      <c r="AQ57">
        <f t="shared" si="26"/>
        <v>-151.59765408921842</v>
      </c>
      <c r="AR57">
        <f t="shared" si="26"/>
        <v>-151.61193804284079</v>
      </c>
      <c r="AS57">
        <f t="shared" si="26"/>
        <v>0.39913276493346617</v>
      </c>
      <c r="AT57">
        <f t="shared" si="26"/>
        <v>0.28659909054714866</v>
      </c>
      <c r="AU57">
        <f t="shared" si="23"/>
        <v>-150.92620618736018</v>
      </c>
      <c r="AW57">
        <v>54</v>
      </c>
      <c r="AX57">
        <f>IF(Z57&gt;0, (R57*SUMPRODUCT(K57:$K$98, X57:$X$98)-K57*$AZ$3)/Z57, 0)</f>
        <v>3233.6459978619187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7.6495508000000004E-2</v>
      </c>
      <c r="Q58" s="4">
        <f t="shared" si="21"/>
        <v>12.5</v>
      </c>
      <c r="R58">
        <f t="shared" si="0"/>
        <v>2000000</v>
      </c>
      <c r="S58">
        <f t="shared" si="1"/>
        <v>3112.412951737439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1070.84761673497</v>
      </c>
      <c r="AC58">
        <f t="shared" si="2"/>
        <v>941.54937982510876</v>
      </c>
      <c r="AE58">
        <f t="shared" si="3"/>
        <v>0</v>
      </c>
      <c r="AF58">
        <f t="shared" si="24"/>
        <v>0</v>
      </c>
      <c r="AG58">
        <f t="shared" si="24"/>
        <v>-3.7814285669399554</v>
      </c>
      <c r="AH58">
        <f t="shared" si="5"/>
        <v>-50664.192980241445</v>
      </c>
      <c r="AI58">
        <f t="shared" si="25"/>
        <v>-50667.974408808383</v>
      </c>
      <c r="AJ58">
        <f t="shared" si="7"/>
        <v>129.2982369098612</v>
      </c>
      <c r="AK58">
        <f t="shared" si="22"/>
        <v>74.959333171447909</v>
      </c>
      <c r="AL58">
        <f t="shared" si="8"/>
        <v>-50463.716838727072</v>
      </c>
      <c r="AN58">
        <f t="shared" si="26"/>
        <v>0</v>
      </c>
      <c r="AO58">
        <f t="shared" si="26"/>
        <v>0</v>
      </c>
      <c r="AP58">
        <f t="shared" si="26"/>
        <v>-1.1650406962098901E-2</v>
      </c>
      <c r="AQ58">
        <f t="shared" si="26"/>
        <v>-156.09404122732957</v>
      </c>
      <c r="AR58">
        <f t="shared" si="26"/>
        <v>-156.10569163429167</v>
      </c>
      <c r="AS58">
        <f t="shared" si="26"/>
        <v>0.39836190286698059</v>
      </c>
      <c r="AT58">
        <f t="shared" si="26"/>
        <v>0.23094624732304109</v>
      </c>
      <c r="AU58">
        <f t="shared" si="23"/>
        <v>-155.47638348410163</v>
      </c>
      <c r="AW58">
        <v>55</v>
      </c>
      <c r="AX58">
        <f>IF(Z58&gt;0, (R58*SUMPRODUCT(K58:$K$98, X58:$X$98)-K58*$AZ$3)/Z58, 0)</f>
        <v>3112.412951737439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9.2986215999999997E-2</v>
      </c>
      <c r="Q59" s="4">
        <f t="shared" si="21"/>
        <v>12.5</v>
      </c>
      <c r="R59">
        <f t="shared" si="0"/>
        <v>2000000</v>
      </c>
      <c r="S59">
        <f t="shared" si="1"/>
        <v>2967.8915996191809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941.54937982510876</v>
      </c>
      <c r="AC59">
        <f t="shared" si="2"/>
        <v>805.36553250791985</v>
      </c>
      <c r="AE59">
        <f t="shared" si="3"/>
        <v>0</v>
      </c>
      <c r="AF59">
        <f t="shared" si="24"/>
        <v>0</v>
      </c>
      <c r="AG59">
        <f t="shared" si="24"/>
        <v>-3.3919935477565062</v>
      </c>
      <c r="AH59">
        <f t="shared" si="5"/>
        <v>-56259.317362247857</v>
      </c>
      <c r="AI59">
        <f t="shared" si="25"/>
        <v>-56262.70935579561</v>
      </c>
      <c r="AJ59">
        <f t="shared" si="7"/>
        <v>136.18384731718891</v>
      </c>
      <c r="AK59">
        <f t="shared" si="22"/>
        <v>65.908456587757613</v>
      </c>
      <c r="AL59">
        <f t="shared" si="8"/>
        <v>-56060.617051890666</v>
      </c>
      <c r="AN59">
        <f t="shared" si="26"/>
        <v>0</v>
      </c>
      <c r="AO59">
        <f t="shared" si="26"/>
        <v>0</v>
      </c>
      <c r="AP59">
        <f t="shared" si="26"/>
        <v>-9.330871101975247E-3</v>
      </c>
      <c r="AQ59">
        <f t="shared" si="26"/>
        <v>-154.76103689509029</v>
      </c>
      <c r="AR59">
        <f t="shared" si="26"/>
        <v>-154.77036776619224</v>
      </c>
      <c r="AS59">
        <f t="shared" si="26"/>
        <v>0.37462156327750928</v>
      </c>
      <c r="AT59">
        <f t="shared" si="26"/>
        <v>0.18130438760924322</v>
      </c>
      <c r="AU59">
        <f t="shared" si="23"/>
        <v>-154.21444181530549</v>
      </c>
      <c r="AW59">
        <v>56</v>
      </c>
      <c r="AX59">
        <f>IF(Z59&gt;0, (R59*SUMPRODUCT(K59:$K$98, X59:$X$98)-K59*$AZ$3)/Z59, 0)</f>
        <v>2967.8915996191809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0.109364504</v>
      </c>
      <c r="Q60" s="4">
        <f t="shared" si="21"/>
        <v>12.5</v>
      </c>
      <c r="R60">
        <f t="shared" si="0"/>
        <v>2000000</v>
      </c>
      <c r="S60">
        <f t="shared" si="1"/>
        <v>2796.9403214211566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805.36553250791985</v>
      </c>
      <c r="AC60">
        <f t="shared" si="2"/>
        <v>668.38145446116903</v>
      </c>
      <c r="AE60">
        <f t="shared" si="3"/>
        <v>0</v>
      </c>
      <c r="AF60">
        <f t="shared" si="24"/>
        <v>0</v>
      </c>
      <c r="AG60">
        <f t="shared" si="24"/>
        <v>-2.9871099203573506</v>
      </c>
      <c r="AH60">
        <f t="shared" si="5"/>
        <v>-59354.190707454502</v>
      </c>
      <c r="AI60">
        <f t="shared" si="25"/>
        <v>-59357.177817374861</v>
      </c>
      <c r="AJ60">
        <f t="shared" si="7"/>
        <v>136.98407804675082</v>
      </c>
      <c r="AK60">
        <f t="shared" si="22"/>
        <v>56.375587275554395</v>
      </c>
      <c r="AL60">
        <f t="shared" si="8"/>
        <v>-59163.818152052554</v>
      </c>
      <c r="AN60">
        <f t="shared" si="26"/>
        <v>0</v>
      </c>
      <c r="AO60">
        <f t="shared" si="26"/>
        <v>0</v>
      </c>
      <c r="AP60">
        <f t="shared" si="26"/>
        <v>-7.3366931258928908E-3</v>
      </c>
      <c r="AQ60">
        <f t="shared" si="26"/>
        <v>-145.78086999363663</v>
      </c>
      <c r="AR60">
        <f t="shared" si="26"/>
        <v>-145.78820668676252</v>
      </c>
      <c r="AS60">
        <f t="shared" si="26"/>
        <v>0.33644899938671885</v>
      </c>
      <c r="AT60">
        <f t="shared" si="26"/>
        <v>0.13846506980340853</v>
      </c>
      <c r="AU60">
        <f t="shared" si="23"/>
        <v>-145.31329261757239</v>
      </c>
      <c r="AW60">
        <v>57</v>
      </c>
      <c r="AX60">
        <f>IF(Z60&gt;0, (R60*SUMPRODUCT(K60:$K$98, X60:$X$98)-K60*$AZ$3)/Z60, 0)</f>
        <v>2796.9403214211566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0.12705264299999999</v>
      </c>
      <c r="Q61" s="4">
        <f t="shared" si="21"/>
        <v>12.5</v>
      </c>
      <c r="R61">
        <f t="shared" si="0"/>
        <v>2000000</v>
      </c>
      <c r="S61">
        <f t="shared" si="1"/>
        <v>2611.1891484632365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668.38145446116903</v>
      </c>
      <c r="AC61">
        <f t="shared" si="2"/>
        <v>538.47286915354971</v>
      </c>
      <c r="AE61">
        <f t="shared" si="3"/>
        <v>0</v>
      </c>
      <c r="AF61">
        <f t="shared" si="24"/>
        <v>0</v>
      </c>
      <c r="AG61">
        <f t="shared" si="24"/>
        <v>-2.5777186108408561</v>
      </c>
      <c r="AH61">
        <f t="shared" si="5"/>
        <v>-60723.233650067334</v>
      </c>
      <c r="AI61">
        <f t="shared" si="25"/>
        <v>-60725.811368678173</v>
      </c>
      <c r="AJ61">
        <f t="shared" si="7"/>
        <v>129.90858530761932</v>
      </c>
      <c r="AK61">
        <f t="shared" si="22"/>
        <v>46.786701812281834</v>
      </c>
      <c r="AL61">
        <f t="shared" si="8"/>
        <v>-60549.11608155827</v>
      </c>
      <c r="AN61">
        <f t="shared" si="26"/>
        <v>0</v>
      </c>
      <c r="AO61">
        <f t="shared" si="26"/>
        <v>0</v>
      </c>
      <c r="AP61">
        <f t="shared" si="26"/>
        <v>-5.6528392340261949E-3</v>
      </c>
      <c r="AQ61">
        <f t="shared" si="26"/>
        <v>-133.16375036066049</v>
      </c>
      <c r="AR61">
        <f t="shared" si="26"/>
        <v>-133.1694031998945</v>
      </c>
      <c r="AS61">
        <f t="shared" si="26"/>
        <v>0.28488460484994615</v>
      </c>
      <c r="AT61">
        <f t="shared" si="26"/>
        <v>0.10260146414851626</v>
      </c>
      <c r="AU61">
        <f t="shared" si="23"/>
        <v>-132.78191713089603</v>
      </c>
      <c r="AW61">
        <v>58</v>
      </c>
      <c r="AX61">
        <f>IF(Z61&gt;0, (R61*SUMPRODUCT(K61:$K$98, X61:$X$98)-K61*$AZ$3)/Z61, 0)</f>
        <v>2611.1891484632365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0.145586511</v>
      </c>
      <c r="Q62" s="4">
        <f t="shared" si="21"/>
        <v>12.5</v>
      </c>
      <c r="R62">
        <f t="shared" si="0"/>
        <v>2000000</v>
      </c>
      <c r="S62">
        <f t="shared" si="1"/>
        <v>2408.9702287241639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538.47286915354971</v>
      </c>
      <c r="AC62">
        <f t="shared" si="2"/>
        <v>419.48080154826204</v>
      </c>
      <c r="AE62">
        <f t="shared" si="3"/>
        <v>0</v>
      </c>
      <c r="AF62">
        <f t="shared" si="24"/>
        <v>0</v>
      </c>
      <c r="AG62">
        <f t="shared" si="24"/>
        <v>-2.1766603658403607</v>
      </c>
      <c r="AH62">
        <f t="shared" si="5"/>
        <v>-60044.969422733921</v>
      </c>
      <c r="AI62">
        <f t="shared" si="25"/>
        <v>-60047.14608309976</v>
      </c>
      <c r="AJ62">
        <f t="shared" si="7"/>
        <v>118.99206760528767</v>
      </c>
      <c r="AK62">
        <f t="shared" si="22"/>
        <v>37.693100840748485</v>
      </c>
      <c r="AL62">
        <f t="shared" si="8"/>
        <v>-59890.460914653726</v>
      </c>
      <c r="AN62">
        <f t="shared" si="26"/>
        <v>0</v>
      </c>
      <c r="AO62">
        <f t="shared" si="26"/>
        <v>0</v>
      </c>
      <c r="AP62">
        <f t="shared" si="26"/>
        <v>-4.2619050896072746E-3</v>
      </c>
      <c r="AQ62">
        <f t="shared" si="26"/>
        <v>-117.56816304654087</v>
      </c>
      <c r="AR62">
        <f t="shared" si="26"/>
        <v>-117.57242495163048</v>
      </c>
      <c r="AS62">
        <f t="shared" si="26"/>
        <v>0.23298669214022075</v>
      </c>
      <c r="AT62">
        <f t="shared" si="26"/>
        <v>7.3803162329482169E-2</v>
      </c>
      <c r="AU62">
        <f t="shared" si="23"/>
        <v>-117.26563509716078</v>
      </c>
      <c r="AW62">
        <v>59</v>
      </c>
      <c r="AX62">
        <f>IF(Z62&gt;0, (R62*SUMPRODUCT(K62:$K$98, X62:$X$98)-K62*$AZ$3)/Z62, 0)</f>
        <v>2408.9702287241639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0.16473611299999999</v>
      </c>
      <c r="Q63" s="4">
        <f t="shared" si="21"/>
        <v>12.5</v>
      </c>
      <c r="R63">
        <f t="shared" si="0"/>
        <v>2000000</v>
      </c>
      <c r="S63">
        <f t="shared" si="1"/>
        <v>2188.9617926284709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419.48080154826204</v>
      </c>
      <c r="AC63">
        <f t="shared" si="2"/>
        <v>314.56592667616121</v>
      </c>
      <c r="AE63">
        <f t="shared" si="3"/>
        <v>0</v>
      </c>
      <c r="AF63">
        <f t="shared" si="24"/>
        <v>0</v>
      </c>
      <c r="AG63">
        <f t="shared" si="24"/>
        <v>-1.7963191941922578</v>
      </c>
      <c r="AH63">
        <f t="shared" si="5"/>
        <v>-57371.930878351828</v>
      </c>
      <c r="AI63">
        <f t="shared" si="25"/>
        <v>-57373.727197546017</v>
      </c>
      <c r="AJ63">
        <f t="shared" si="7"/>
        <v>104.91487487210082</v>
      </c>
      <c r="AK63">
        <f t="shared" si="22"/>
        <v>29.363656108378347</v>
      </c>
      <c r="AL63">
        <f t="shared" si="8"/>
        <v>-57239.448666565542</v>
      </c>
      <c r="AN63">
        <f t="shared" si="26"/>
        <v>0</v>
      </c>
      <c r="AO63">
        <f t="shared" si="26"/>
        <v>0</v>
      </c>
      <c r="AP63">
        <f t="shared" si="26"/>
        <v>-3.1403538931021263E-3</v>
      </c>
      <c r="AQ63">
        <f t="shared" si="26"/>
        <v>-100.29852549097413</v>
      </c>
      <c r="AR63">
        <f t="shared" si="26"/>
        <v>-100.30166584486722</v>
      </c>
      <c r="AS63">
        <f t="shared" si="26"/>
        <v>0.183413859192812</v>
      </c>
      <c r="AT63">
        <f t="shared" si="26"/>
        <v>5.1334012392559566E-2</v>
      </c>
      <c r="AU63">
        <f t="shared" si="23"/>
        <v>-100.06691797328186</v>
      </c>
      <c r="AW63">
        <v>60</v>
      </c>
      <c r="AX63">
        <f>IF(Z63&gt;0, (R63*SUMPRODUCT(K63:$K$98, X63:$X$98)-K63*$AZ$3)/Z63, 0)</f>
        <v>2188.9617926284709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0.18528323299999999</v>
      </c>
      <c r="Q64" s="4">
        <f t="shared" si="21"/>
        <v>12.5</v>
      </c>
      <c r="R64">
        <f t="shared" si="0"/>
        <v>2000000</v>
      </c>
      <c r="S64">
        <f t="shared" si="1"/>
        <v>1950.5411923060651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314.56592667616121</v>
      </c>
      <c r="AC64">
        <f t="shared" si="2"/>
        <v>225.56497991236552</v>
      </c>
      <c r="AE64">
        <f t="shared" si="3"/>
        <v>0</v>
      </c>
      <c r="AF64">
        <f t="shared" si="24"/>
        <v>0</v>
      </c>
      <c r="AG64">
        <f t="shared" si="24"/>
        <v>-1.4455281744504389</v>
      </c>
      <c r="AH64">
        <f t="shared" si="5"/>
        <v>-53252.452447983414</v>
      </c>
      <c r="AI64">
        <f t="shared" si="25"/>
        <v>-53253.897976157867</v>
      </c>
      <c r="AJ64">
        <f t="shared" si="7"/>
        <v>89.000946763795696</v>
      </c>
      <c r="AK64">
        <f t="shared" si="22"/>
        <v>22.019614867331288</v>
      </c>
      <c r="AL64">
        <f t="shared" si="8"/>
        <v>-53142.877414526738</v>
      </c>
      <c r="AN64">
        <f t="shared" si="26"/>
        <v>0</v>
      </c>
      <c r="AO64">
        <f t="shared" si="26"/>
        <v>0</v>
      </c>
      <c r="AP64">
        <f t="shared" si="26"/>
        <v>-2.2563352072258991E-3</v>
      </c>
      <c r="AQ64">
        <f t="shared" si="26"/>
        <v>-83.122131725442628</v>
      </c>
      <c r="AR64">
        <f t="shared" si="26"/>
        <v>-83.124388060649849</v>
      </c>
      <c r="AS64">
        <f t="shared" si="26"/>
        <v>0.13892221072476599</v>
      </c>
      <c r="AT64">
        <f t="shared" si="26"/>
        <v>3.4370573436663152E-2</v>
      </c>
      <c r="AU64">
        <f t="shared" si="23"/>
        <v>-82.951095276488417</v>
      </c>
      <c r="AW64">
        <v>61</v>
      </c>
      <c r="AX64">
        <f>IF(Z64&gt;0, (R64*SUMPRODUCT(K64:$K$98, X64:$X$98)-K64*$AZ$3)/Z64, 0)</f>
        <v>1950.5411923060651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0.20641411200000001</v>
      </c>
      <c r="Q65" s="4">
        <f t="shared" si="21"/>
        <v>12.5</v>
      </c>
      <c r="R65">
        <f t="shared" si="0"/>
        <v>2000000</v>
      </c>
      <c r="S65">
        <f t="shared" si="1"/>
        <v>1683.2632312182479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225.56497991236552</v>
      </c>
      <c r="AC65">
        <f t="shared" si="2"/>
        <v>152.52997205047492</v>
      </c>
      <c r="AE65">
        <f t="shared" si="3"/>
        <v>0</v>
      </c>
      <c r="AF65">
        <f t="shared" si="24"/>
        <v>0</v>
      </c>
      <c r="AG65">
        <f t="shared" si="24"/>
        <v>-1.1326954782057661</v>
      </c>
      <c r="AH65">
        <f t="shared" si="5"/>
        <v>-47740.386320026955</v>
      </c>
      <c r="AI65">
        <f t="shared" si="25"/>
        <v>-47741.51901550516</v>
      </c>
      <c r="AJ65">
        <f t="shared" si="7"/>
        <v>73.035007861890591</v>
      </c>
      <c r="AK65">
        <f t="shared" si="22"/>
        <v>15.789548593865588</v>
      </c>
      <c r="AL65">
        <f t="shared" si="8"/>
        <v>-47652.694459049402</v>
      </c>
      <c r="AN65">
        <f t="shared" si="26"/>
        <v>0</v>
      </c>
      <c r="AO65">
        <f t="shared" si="26"/>
        <v>0</v>
      </c>
      <c r="AP65">
        <f t="shared" si="26"/>
        <v>-1.5786003812319376E-3</v>
      </c>
      <c r="AQ65">
        <f t="shared" si="26"/>
        <v>-66.534204024838559</v>
      </c>
      <c r="AR65">
        <f t="shared" si="26"/>
        <v>-66.535782625219795</v>
      </c>
      <c r="AS65">
        <f t="shared" si="26"/>
        <v>0.10178648495771062</v>
      </c>
      <c r="AT65">
        <f t="shared" si="26"/>
        <v>2.2005373826722789E-2</v>
      </c>
      <c r="AU65">
        <f t="shared" si="23"/>
        <v>-66.411990766435366</v>
      </c>
      <c r="AW65">
        <v>62</v>
      </c>
      <c r="AX65">
        <f>IF(Z65&gt;0, (R65*SUMPRODUCT(K65:$K$98, X65:$X$98)-K65*$AZ$3)/Z65, 0)</f>
        <v>1683.2632312182479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0.22879502199999999</v>
      </c>
      <c r="Q66" s="4">
        <f t="shared" si="21"/>
        <v>12.5</v>
      </c>
      <c r="R66">
        <f t="shared" si="0"/>
        <v>2000000</v>
      </c>
      <c r="S66">
        <f t="shared" si="1"/>
        <v>1377.3000481790502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152.52997205047492</v>
      </c>
      <c r="AC66">
        <f t="shared" si="2"/>
        <v>95.002128618093693</v>
      </c>
      <c r="AE66">
        <f t="shared" si="3"/>
        <v>0</v>
      </c>
      <c r="AF66">
        <f t="shared" si="24"/>
        <v>0</v>
      </c>
      <c r="AG66">
        <f t="shared" si="24"/>
        <v>-0.86221343656831972</v>
      </c>
      <c r="AH66">
        <f t="shared" si="5"/>
        <v>-41464.813896862208</v>
      </c>
      <c r="AI66">
        <f t="shared" si="25"/>
        <v>-41465.676110298773</v>
      </c>
      <c r="AJ66">
        <f t="shared" si="7"/>
        <v>57.527843432381232</v>
      </c>
      <c r="AK66">
        <f t="shared" si="22"/>
        <v>10.677098043533245</v>
      </c>
      <c r="AL66">
        <f t="shared" si="8"/>
        <v>-41397.471168822856</v>
      </c>
      <c r="AN66">
        <f t="shared" si="26"/>
        <v>0</v>
      </c>
      <c r="AO66">
        <f t="shared" si="26"/>
        <v>0</v>
      </c>
      <c r="AP66">
        <f t="shared" si="26"/>
        <v>-1.0728914897021862E-3</v>
      </c>
      <c r="AQ66">
        <f t="shared" si="26"/>
        <v>-51.596558421881362</v>
      </c>
      <c r="AR66">
        <f t="shared" si="26"/>
        <v>-51.59763131337106</v>
      </c>
      <c r="AS66">
        <f t="shared" si="26"/>
        <v>7.1584518428727817E-2</v>
      </c>
      <c r="AT66">
        <f t="shared" si="26"/>
        <v>1.3285999892574146E-2</v>
      </c>
      <c r="AU66">
        <f t="shared" si="23"/>
        <v>-51.512760795049758</v>
      </c>
      <c r="AW66">
        <v>63</v>
      </c>
      <c r="AX66">
        <f>IF(Z66&gt;0, (R66*SUMPRODUCT(K66:$K$98, X66:$X$98)-K66*$AZ$3)/Z66, 0)</f>
        <v>1377.3000481790502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0.25248784600000002</v>
      </c>
      <c r="Q67" s="4">
        <f t="shared" si="21"/>
        <v>12.5</v>
      </c>
      <c r="R67">
        <f t="shared" ref="R67:R89" si="27">$C$6</f>
        <v>2000000</v>
      </c>
      <c r="S67">
        <f t="shared" ref="S67:S89" si="28">AX67</f>
        <v>1011.3134713322418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95.002128618093693</v>
      </c>
      <c r="AC67">
        <f t="shared" ref="AC67:AC89" si="29">S67*Z67</f>
        <v>51.446963582334902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-0.63589288881124384</v>
      </c>
      <c r="AH67">
        <f t="shared" ref="AH67:AH89" si="32">-X67*R67</f>
        <v>-34831.746142622833</v>
      </c>
      <c r="AI67">
        <f t="shared" ref="AI67:AI89" si="33">SUM(AE67:AH67)</f>
        <v>-34832.382035511648</v>
      </c>
      <c r="AJ67">
        <f t="shared" ref="AJ67:AJ89" si="34">AB67-AC67</f>
        <v>43.55516503575879</v>
      </c>
      <c r="AK67">
        <f t="shared" si="22"/>
        <v>6.6501490032665593</v>
      </c>
      <c r="AL67">
        <f t="shared" ref="AL67:AL89" si="35">SUM(AI67:AK67)</f>
        <v>-34782.176721472621</v>
      </c>
      <c r="AN67">
        <f t="shared" ref="AN67:AT89" si="36">AE67*$K67</f>
        <v>0</v>
      </c>
      <c r="AO67">
        <f t="shared" si="36"/>
        <v>0</v>
      </c>
      <c r="AP67">
        <f t="shared" si="36"/>
        <v>-7.0649152998082871E-4</v>
      </c>
      <c r="AQ67">
        <f t="shared" si="36"/>
        <v>-38.69886588951946</v>
      </c>
      <c r="AR67">
        <f t="shared" si="36"/>
        <v>-38.699572381049443</v>
      </c>
      <c r="AS67">
        <f t="shared" si="36"/>
        <v>4.8390783614840491E-2</v>
      </c>
      <c r="AT67">
        <f t="shared" si="36"/>
        <v>7.3884675022885711E-3</v>
      </c>
      <c r="AU67">
        <f t="shared" si="23"/>
        <v>-38.643793129932313</v>
      </c>
      <c r="AW67">
        <v>64</v>
      </c>
      <c r="AX67">
        <f>IF(Z67&gt;0, (R67*SUMPRODUCT(K67:$K$98, X67:$X$98)-K67*$AZ$3)/Z67, 0)</f>
        <v>1011.3134713322418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0.27661797300000002</v>
      </c>
      <c r="Q68" s="4">
        <f t="shared" si="21"/>
        <v>12.5</v>
      </c>
      <c r="R68">
        <f t="shared" si="27"/>
        <v>2000000</v>
      </c>
      <c r="S68">
        <f t="shared" si="28"/>
        <v>549.1180308521383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51.446963582334902</v>
      </c>
      <c r="AC68">
        <f t="shared" si="29"/>
        <v>19.927913216139206</v>
      </c>
      <c r="AE68">
        <f t="shared" si="30"/>
        <v>0</v>
      </c>
      <c r="AF68">
        <f t="shared" si="31"/>
        <v>0</v>
      </c>
      <c r="AG68">
        <f t="shared" si="31"/>
        <v>-0.45363455797505076</v>
      </c>
      <c r="AH68">
        <f t="shared" si="32"/>
        <v>-28143.904311692906</v>
      </c>
      <c r="AI68">
        <f t="shared" si="33"/>
        <v>-28144.357946250882</v>
      </c>
      <c r="AJ68">
        <f t="shared" si="34"/>
        <v>31.519050366195696</v>
      </c>
      <c r="AK68">
        <f t="shared" si="22"/>
        <v>3.6012874507634436</v>
      </c>
      <c r="AL68">
        <f t="shared" si="35"/>
        <v>-28109.237608433923</v>
      </c>
      <c r="AN68">
        <f t="shared" si="36"/>
        <v>0</v>
      </c>
      <c r="AO68">
        <f t="shared" si="36"/>
        <v>0</v>
      </c>
      <c r="AP68">
        <f t="shared" si="36"/>
        <v>-4.499985354607632E-4</v>
      </c>
      <c r="AQ68">
        <f t="shared" si="36"/>
        <v>-27.918322137852222</v>
      </c>
      <c r="AR68">
        <f t="shared" si="36"/>
        <v>-27.918772136387684</v>
      </c>
      <c r="AS68">
        <f t="shared" si="36"/>
        <v>3.1266415343696473E-2</v>
      </c>
      <c r="AT68">
        <f t="shared" si="36"/>
        <v>3.5724220082586924E-3</v>
      </c>
      <c r="AU68">
        <f t="shared" si="23"/>
        <v>-27.883933299035728</v>
      </c>
      <c r="AW68">
        <v>65</v>
      </c>
      <c r="AX68">
        <f>IF(Z68&gt;0, (R68*SUMPRODUCT(K68:$K$98, X68:$X$98)-K68*$AZ$3)/Z68, 0)</f>
        <v>549.1180308521383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0.30183517399999998</v>
      </c>
      <c r="Q69" s="4">
        <f t="shared" ref="Q69:Q89" si="48">$C$8</f>
        <v>12.5</v>
      </c>
      <c r="R69">
        <f t="shared" si="27"/>
        <v>2000000</v>
      </c>
      <c r="S69">
        <f t="shared" si="28"/>
        <v>-63.260094216183845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19.927913216139206</v>
      </c>
      <c r="AC69">
        <f t="shared" si="29"/>
        <v>-1.5798593473167415</v>
      </c>
      <c r="AE69">
        <f t="shared" si="30"/>
        <v>0</v>
      </c>
      <c r="AF69">
        <f t="shared" si="31"/>
        <v>0</v>
      </c>
      <c r="AG69">
        <f t="shared" si="31"/>
        <v>-0.31217534665648777</v>
      </c>
      <c r="AH69">
        <f t="shared" si="32"/>
        <v>-21907.658518210006</v>
      </c>
      <c r="AI69">
        <f t="shared" si="33"/>
        <v>-21907.970693556661</v>
      </c>
      <c r="AJ69">
        <f t="shared" si="34"/>
        <v>21.507772563455948</v>
      </c>
      <c r="AK69">
        <f t="shared" si="22"/>
        <v>1.3949539251297445</v>
      </c>
      <c r="AL69">
        <f t="shared" si="35"/>
        <v>-21885.067967068077</v>
      </c>
      <c r="AN69">
        <f t="shared" si="36"/>
        <v>0</v>
      </c>
      <c r="AO69">
        <f t="shared" si="36"/>
        <v>0</v>
      </c>
      <c r="AP69">
        <f t="shared" si="36"/>
        <v>-2.7649389629965266E-4</v>
      </c>
      <c r="AQ69">
        <f t="shared" si="36"/>
        <v>-19.403626607220662</v>
      </c>
      <c r="AR69">
        <f t="shared" si="36"/>
        <v>-19.40390310111696</v>
      </c>
      <c r="AS69">
        <f t="shared" si="36"/>
        <v>1.9049447371449296E-2</v>
      </c>
      <c r="AT69">
        <f t="shared" si="36"/>
        <v>1.2355115483928022E-3</v>
      </c>
      <c r="AU69">
        <f t="shared" si="23"/>
        <v>-19.383618142197118</v>
      </c>
      <c r="AW69">
        <v>66</v>
      </c>
      <c r="AX69">
        <f>IF(Z69&gt;0, (R69*SUMPRODUCT(K69:$K$98, X69:$X$98)-K69*$AZ$3)/Z69, 0)</f>
        <v>-63.260094216183845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0.327222552</v>
      </c>
      <c r="Q70" s="4">
        <f t="shared" si="48"/>
        <v>12.5</v>
      </c>
      <c r="R70">
        <f t="shared" si="27"/>
        <v>2000000</v>
      </c>
      <c r="S70">
        <f t="shared" si="28"/>
        <v>-921.91734977947931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-1.5798593473167415</v>
      </c>
      <c r="AC70">
        <f t="shared" si="29"/>
        <v>-15.259780977397924</v>
      </c>
      <c r="AE70">
        <f t="shared" si="30"/>
        <v>0</v>
      </c>
      <c r="AF70">
        <f t="shared" si="31"/>
        <v>0</v>
      </c>
      <c r="AG70">
        <f t="shared" si="31"/>
        <v>-0.20690277958550232</v>
      </c>
      <c r="AH70">
        <f t="shared" si="32"/>
        <v>-16344.130176707293</v>
      </c>
      <c r="AI70">
        <f t="shared" si="33"/>
        <v>-16344.337079486879</v>
      </c>
      <c r="AJ70">
        <f t="shared" si="34"/>
        <v>13.679921630081182</v>
      </c>
      <c r="AK70">
        <f t="shared" si="22"/>
        <v>-0.11059015431217191</v>
      </c>
      <c r="AL70">
        <f t="shared" si="35"/>
        <v>-16330.767748011111</v>
      </c>
      <c r="AN70">
        <f t="shared" si="36"/>
        <v>0</v>
      </c>
      <c r="AO70">
        <f t="shared" si="36"/>
        <v>0</v>
      </c>
      <c r="AP70">
        <f t="shared" si="36"/>
        <v>-1.6361957051523252E-4</v>
      </c>
      <c r="AQ70">
        <f t="shared" si="36"/>
        <v>-12.925005479942239</v>
      </c>
      <c r="AR70">
        <f t="shared" si="36"/>
        <v>-12.925169099512754</v>
      </c>
      <c r="AS70">
        <f t="shared" si="36"/>
        <v>1.0818138384994227E-2</v>
      </c>
      <c r="AT70">
        <f t="shared" si="36"/>
        <v>-8.7455149650578952E-5</v>
      </c>
      <c r="AU70">
        <f t="shared" si="23"/>
        <v>-12.914438416277411</v>
      </c>
      <c r="AW70">
        <v>67</v>
      </c>
      <c r="AX70">
        <f>IF(Z70&gt;0, (R70*SUMPRODUCT(K70:$K$98, X70:$X$98)-K70*$AZ$3)/Z70, 0)</f>
        <v>-921.91734977947931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0.35219428400000002</v>
      </c>
      <c r="Q71" s="4">
        <f t="shared" si="48"/>
        <v>12.5</v>
      </c>
      <c r="R71">
        <f t="shared" si="27"/>
        <v>2000000</v>
      </c>
      <c r="S71">
        <f t="shared" si="28"/>
        <v>-2185.6694670258594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-15.259780977397924</v>
      </c>
      <c r="AC71">
        <f t="shared" si="29"/>
        <v>-23.0743355848942</v>
      </c>
      <c r="AE71">
        <f t="shared" si="30"/>
        <v>0</v>
      </c>
      <c r="AF71">
        <f t="shared" si="31"/>
        <v>0</v>
      </c>
      <c r="AG71">
        <f t="shared" si="31"/>
        <v>-0.1319637754759215</v>
      </c>
      <c r="AH71">
        <f t="shared" si="32"/>
        <v>-11659.196210196129</v>
      </c>
      <c r="AI71">
        <f t="shared" si="33"/>
        <v>-11659.328173971604</v>
      </c>
      <c r="AJ71">
        <f t="shared" si="34"/>
        <v>7.8145546074962766</v>
      </c>
      <c r="AK71">
        <f t="shared" si="22"/>
        <v>-1.0681846684178546</v>
      </c>
      <c r="AL71">
        <f t="shared" si="35"/>
        <v>-11652.581804032527</v>
      </c>
      <c r="AN71">
        <f t="shared" si="36"/>
        <v>0</v>
      </c>
      <c r="AO71">
        <f t="shared" si="36"/>
        <v>0</v>
      </c>
      <c r="AP71">
        <f t="shared" si="36"/>
        <v>-9.3176336896500338E-5</v>
      </c>
      <c r="AQ71">
        <f t="shared" si="36"/>
        <v>-8.2322682122856889</v>
      </c>
      <c r="AR71">
        <f t="shared" si="36"/>
        <v>-8.2323613886225857</v>
      </c>
      <c r="AS71">
        <f t="shared" si="36"/>
        <v>5.5176624810725347E-3</v>
      </c>
      <c r="AT71">
        <f t="shared" si="36"/>
        <v>-7.5421860410729898E-4</v>
      </c>
      <c r="AU71">
        <f t="shared" si="23"/>
        <v>-8.2275979447456216</v>
      </c>
      <c r="AW71">
        <v>68</v>
      </c>
      <c r="AX71">
        <f>IF(Z71&gt;0, (R71*SUMPRODUCT(K71:$K$98, X71:$X$98)-K71*$AZ$3)/Z71, 0)</f>
        <v>-2185.6694670258594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0.377763185</v>
      </c>
      <c r="Q72" s="4">
        <f t="shared" si="48"/>
        <v>12.5</v>
      </c>
      <c r="R72">
        <f t="shared" si="27"/>
        <v>2000000</v>
      </c>
      <c r="S72">
        <f t="shared" si="28"/>
        <v>-4137.6843018720119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-23.0743355848942</v>
      </c>
      <c r="AC72">
        <f t="shared" si="29"/>
        <v>-26.74370123249599</v>
      </c>
      <c r="AE72">
        <f t="shared" si="30"/>
        <v>0</v>
      </c>
      <c r="AF72">
        <f t="shared" si="31"/>
        <v>0</v>
      </c>
      <c r="AG72">
        <f t="shared" si="31"/>
        <v>-8.0793081592753294E-2</v>
      </c>
      <c r="AH72">
        <f t="shared" si="32"/>
        <v>-7976.1689805454389</v>
      </c>
      <c r="AI72">
        <f t="shared" si="33"/>
        <v>-7976.2497736270316</v>
      </c>
      <c r="AJ72">
        <f t="shared" si="34"/>
        <v>3.66936564760179</v>
      </c>
      <c r="AK72">
        <f t="shared" ref="AK72:AK89" si="49">G72*SUM(AB72:AB72, AE72:AF72)</f>
        <v>-1.6152034909425941</v>
      </c>
      <c r="AL72">
        <f t="shared" si="35"/>
        <v>-7974.1956114703726</v>
      </c>
      <c r="AN72">
        <f t="shared" si="36"/>
        <v>0</v>
      </c>
      <c r="AO72">
        <f t="shared" si="36"/>
        <v>0</v>
      </c>
      <c r="AP72">
        <f t="shared" si="36"/>
        <v>-5.0933914049000316E-5</v>
      </c>
      <c r="AQ72">
        <f t="shared" si="36"/>
        <v>-5.0283699703792823</v>
      </c>
      <c r="AR72">
        <f t="shared" si="36"/>
        <v>-5.0284209042933314</v>
      </c>
      <c r="AS72">
        <f t="shared" si="36"/>
        <v>2.3132569129046248E-3</v>
      </c>
      <c r="AT72">
        <f t="shared" si="36"/>
        <v>-1.018263373019979E-3</v>
      </c>
      <c r="AU72">
        <f t="shared" si="23"/>
        <v>-5.0271259107534467</v>
      </c>
      <c r="AW72">
        <v>69</v>
      </c>
      <c r="AX72">
        <f>IF(Z72&gt;0, (R72*SUMPRODUCT(K72:$K$98, X72:$X$98)-K72*$AZ$3)/Z72, 0)</f>
        <v>-4137.6843018720119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0.40377970400000002</v>
      </c>
      <c r="Q73" s="4">
        <f t="shared" si="48"/>
        <v>12.5</v>
      </c>
      <c r="R73">
        <f t="shared" si="27"/>
        <v>2000000</v>
      </c>
      <c r="S73">
        <f t="shared" si="28"/>
        <v>-7310.1148597857873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-26.74370123249599</v>
      </c>
      <c r="AC73">
        <f t="shared" si="29"/>
        <v>-27.698051055836089</v>
      </c>
      <c r="AE73">
        <f t="shared" si="30"/>
        <v>0</v>
      </c>
      <c r="AF73">
        <f t="shared" si="31"/>
        <v>0</v>
      </c>
      <c r="AG73">
        <f t="shared" si="31"/>
        <v>-4.7362544206055984E-2</v>
      </c>
      <c r="AH73">
        <f t="shared" si="32"/>
        <v>-5219.6170513231637</v>
      </c>
      <c r="AI73">
        <f t="shared" si="33"/>
        <v>-5219.6644138673701</v>
      </c>
      <c r="AJ73">
        <f t="shared" si="34"/>
        <v>0.95434982334009888</v>
      </c>
      <c r="AK73">
        <f t="shared" si="49"/>
        <v>-1.8720590862747195</v>
      </c>
      <c r="AL73">
        <f t="shared" si="35"/>
        <v>-5220.5821231303053</v>
      </c>
      <c r="AN73">
        <f t="shared" si="36"/>
        <v>0</v>
      </c>
      <c r="AO73">
        <f t="shared" si="36"/>
        <v>0</v>
      </c>
      <c r="AP73">
        <f t="shared" si="36"/>
        <v>-2.6659369794860284E-5</v>
      </c>
      <c r="AQ73">
        <f t="shared" si="36"/>
        <v>-2.9380115340381123</v>
      </c>
      <c r="AR73">
        <f t="shared" si="36"/>
        <v>-2.9380381934079072</v>
      </c>
      <c r="AS73">
        <f t="shared" si="36"/>
        <v>5.3718323794839774E-4</v>
      </c>
      <c r="AT73">
        <f t="shared" si="36"/>
        <v>-1.0537422829672346E-3</v>
      </c>
      <c r="AU73">
        <f t="shared" si="23"/>
        <v>-2.9385547524529265</v>
      </c>
      <c r="AW73">
        <v>70</v>
      </c>
      <c r="AX73">
        <f>IF(Z73&gt;0, (R73*SUMPRODUCT(K73:$K$98, X73:$X$98)-K73*$AZ$3)/Z73, 0)</f>
        <v>-7310.1148597857873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0.43007572599999999</v>
      </c>
      <c r="Q74" s="4">
        <f t="shared" si="48"/>
        <v>12.5</v>
      </c>
      <c r="R74">
        <f t="shared" si="27"/>
        <v>2000000</v>
      </c>
      <c r="S74">
        <f t="shared" si="28"/>
        <v>-12725.827946861575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-27.698051055836089</v>
      </c>
      <c r="AC74">
        <f t="shared" si="29"/>
        <v>-26.998544601446348</v>
      </c>
      <c r="AE74">
        <f t="shared" si="30"/>
        <v>0</v>
      </c>
      <c r="AF74">
        <f t="shared" si="31"/>
        <v>0</v>
      </c>
      <c r="AG74">
        <f t="shared" si="31"/>
        <v>-2.6519438179368804E-2</v>
      </c>
      <c r="AH74">
        <f t="shared" si="32"/>
        <v>-3259.1168935402593</v>
      </c>
      <c r="AI74">
        <f t="shared" si="33"/>
        <v>-3259.1434129784388</v>
      </c>
      <c r="AJ74">
        <f t="shared" si="34"/>
        <v>-0.69950645438974135</v>
      </c>
      <c r="AK74">
        <f t="shared" si="49"/>
        <v>-1.9388635739085265</v>
      </c>
      <c r="AL74">
        <f t="shared" si="35"/>
        <v>-3261.7817830067374</v>
      </c>
      <c r="AN74">
        <f t="shared" si="36"/>
        <v>0</v>
      </c>
      <c r="AO74">
        <f t="shared" si="36"/>
        <v>0</v>
      </c>
      <c r="AP74">
        <f t="shared" si="36"/>
        <v>-1.3327882390789886E-5</v>
      </c>
      <c r="AQ74">
        <f t="shared" si="36"/>
        <v>-1.6379354027467152</v>
      </c>
      <c r="AR74">
        <f t="shared" si="36"/>
        <v>-1.6379487306291061</v>
      </c>
      <c r="AS74">
        <f t="shared" si="36"/>
        <v>-3.5155117889932615E-4</v>
      </c>
      <c r="AT74">
        <f t="shared" si="36"/>
        <v>-9.7441527644966282E-4</v>
      </c>
      <c r="AU74">
        <f t="shared" si="23"/>
        <v>-1.6392746970844554</v>
      </c>
      <c r="AW74">
        <v>71</v>
      </c>
      <c r="AX74">
        <f>IF(Z74&gt;0, (R74*SUMPRODUCT(K74:$K$98, X74:$X$98)-K74*$AZ$3)/Z74, 0)</f>
        <v>-12725.827946861575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0.45648519999999998</v>
      </c>
      <c r="Q75" s="4">
        <f t="shared" si="48"/>
        <v>12.5</v>
      </c>
      <c r="R75">
        <f t="shared" si="27"/>
        <v>2000000</v>
      </c>
      <c r="S75">
        <f t="shared" si="28"/>
        <v>-22430.534328164988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-26.998544601446348</v>
      </c>
      <c r="AC75">
        <f t="shared" si="29"/>
        <v>-25.388696085953914</v>
      </c>
      <c r="AE75">
        <f t="shared" si="30"/>
        <v>0</v>
      </c>
      <c r="AF75">
        <f t="shared" si="31"/>
        <v>0</v>
      </c>
      <c r="AG75">
        <f t="shared" si="31"/>
        <v>-1.4148512756378311E-2</v>
      </c>
      <c r="AH75">
        <f t="shared" si="32"/>
        <v>-1936.9169665914885</v>
      </c>
      <c r="AI75">
        <f t="shared" si="33"/>
        <v>-1936.9311151042448</v>
      </c>
      <c r="AJ75">
        <f t="shared" si="34"/>
        <v>-1.609848515492434</v>
      </c>
      <c r="AK75">
        <f t="shared" si="49"/>
        <v>-1.8898981221012445</v>
      </c>
      <c r="AL75">
        <f t="shared" si="35"/>
        <v>-1940.4308617418383</v>
      </c>
      <c r="AN75">
        <f t="shared" si="36"/>
        <v>0</v>
      </c>
      <c r="AO75">
        <f t="shared" si="36"/>
        <v>0</v>
      </c>
      <c r="AP75">
        <f t="shared" si="36"/>
        <v>-6.3487700965587385E-6</v>
      </c>
      <c r="AQ75">
        <f t="shared" si="36"/>
        <v>-0.86914015124802835</v>
      </c>
      <c r="AR75">
        <f t="shared" si="36"/>
        <v>-0.86914650001812488</v>
      </c>
      <c r="AS75">
        <f t="shared" si="36"/>
        <v>-7.2237685268653406E-4</v>
      </c>
      <c r="AT75">
        <f t="shared" si="36"/>
        <v>-8.4804169100599093E-4</v>
      </c>
      <c r="AU75">
        <f t="shared" si="23"/>
        <v>-0.87071691856181732</v>
      </c>
      <c r="AW75">
        <v>72</v>
      </c>
      <c r="AX75">
        <f>IF(Z75&gt;0, (R75*SUMPRODUCT(K75:$K$98, X75:$X$98)-K75*$AZ$3)/Z75, 0)</f>
        <v>-22430.534328164988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0.483034941</v>
      </c>
      <c r="Q76" s="4">
        <f t="shared" si="48"/>
        <v>12.5</v>
      </c>
      <c r="R76">
        <f t="shared" si="27"/>
        <v>2000000</v>
      </c>
      <c r="S76">
        <f t="shared" si="28"/>
        <v>-40705.902755877294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-25.388696085953914</v>
      </c>
      <c r="AC76">
        <f t="shared" si="29"/>
        <v>-23.35802916734556</v>
      </c>
      <c r="AE76">
        <f t="shared" si="30"/>
        <v>0</v>
      </c>
      <c r="AF76">
        <f t="shared" si="31"/>
        <v>0</v>
      </c>
      <c r="AG76">
        <f t="shared" si="31"/>
        <v>-7.1728016042995829E-3</v>
      </c>
      <c r="AH76">
        <f t="shared" si="32"/>
        <v>-1093.4761639223912</v>
      </c>
      <c r="AI76">
        <f t="shared" si="33"/>
        <v>-1093.4833367239955</v>
      </c>
      <c r="AJ76">
        <f t="shared" si="34"/>
        <v>-2.0306669186083539</v>
      </c>
      <c r="AK76">
        <f t="shared" si="49"/>
        <v>-1.7772087260167742</v>
      </c>
      <c r="AL76">
        <f t="shared" si="35"/>
        <v>-1097.2912123686208</v>
      </c>
      <c r="AN76">
        <f t="shared" si="36"/>
        <v>0</v>
      </c>
      <c r="AO76">
        <f t="shared" si="36"/>
        <v>0</v>
      </c>
      <c r="AP76">
        <f t="shared" si="36"/>
        <v>-2.8737541130172644E-6</v>
      </c>
      <c r="AQ76">
        <f t="shared" si="36"/>
        <v>-0.4380968270019735</v>
      </c>
      <c r="AR76">
        <f t="shared" si="36"/>
        <v>-0.43809970075608651</v>
      </c>
      <c r="AS76">
        <f t="shared" si="36"/>
        <v>-8.1357853338935289E-4</v>
      </c>
      <c r="AT76">
        <f t="shared" si="36"/>
        <v>-7.1203152796244071E-4</v>
      </c>
      <c r="AU76">
        <f t="shared" si="23"/>
        <v>-0.43962531081743839</v>
      </c>
      <c r="AW76">
        <v>73</v>
      </c>
      <c r="AX76">
        <f>IF(Z76&gt;0, (R76*SUMPRODUCT(K76:$K$98, X76:$X$98)-K76*$AZ$3)/Z76, 0)</f>
        <v>-40705.902755877294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0.509773425</v>
      </c>
      <c r="Q77" s="4">
        <f t="shared" si="48"/>
        <v>12.5</v>
      </c>
      <c r="R77">
        <f t="shared" si="27"/>
        <v>2000000</v>
      </c>
      <c r="S77">
        <f t="shared" si="28"/>
        <v>-76958.128524769854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-23.35802916734556</v>
      </c>
      <c r="AC77">
        <f t="shared" si="29"/>
        <v>-21.207012539118619</v>
      </c>
      <c r="AE77">
        <f t="shared" si="30"/>
        <v>0</v>
      </c>
      <c r="AF77">
        <f t="shared" si="31"/>
        <v>0</v>
      </c>
      <c r="AG77">
        <f t="shared" si="31"/>
        <v>-3.444569947587294E-3</v>
      </c>
      <c r="AH77">
        <f t="shared" si="32"/>
        <v>-585.04058250708692</v>
      </c>
      <c r="AI77">
        <f t="shared" si="33"/>
        <v>-585.04402707703446</v>
      </c>
      <c r="AJ77">
        <f t="shared" si="34"/>
        <v>-2.151016628226941</v>
      </c>
      <c r="AK77">
        <f t="shared" si="49"/>
        <v>-1.6350620417141895</v>
      </c>
      <c r="AL77">
        <f t="shared" si="35"/>
        <v>-588.83010574697551</v>
      </c>
      <c r="AN77">
        <f t="shared" si="36"/>
        <v>0</v>
      </c>
      <c r="AO77">
        <f t="shared" si="36"/>
        <v>0</v>
      </c>
      <c r="AP77">
        <f t="shared" si="36"/>
        <v>-1.2321902634700391E-6</v>
      </c>
      <c r="AQ77">
        <f t="shared" si="36"/>
        <v>-0.20928049668580687</v>
      </c>
      <c r="AR77">
        <f t="shared" si="36"/>
        <v>-0.20928172887607033</v>
      </c>
      <c r="AS77">
        <f t="shared" si="36"/>
        <v>-7.6946085757958625E-4</v>
      </c>
      <c r="AT77">
        <f t="shared" si="36"/>
        <v>-5.8489377734391597E-4</v>
      </c>
      <c r="AU77">
        <f t="shared" si="23"/>
        <v>-0.21063608351099378</v>
      </c>
      <c r="AW77">
        <v>74</v>
      </c>
      <c r="AX77">
        <f>IF(Z77&gt;0, (R77*SUMPRODUCT(K77:$K$98, X77:$X$98)-K77*$AZ$3)/Z77, 0)</f>
        <v>-76958.128524769854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0.53654903799999998</v>
      </c>
      <c r="Q78" s="4">
        <f t="shared" si="48"/>
        <v>12.5</v>
      </c>
      <c r="R78">
        <f t="shared" si="27"/>
        <v>2000000</v>
      </c>
      <c r="S78">
        <f t="shared" si="28"/>
        <v>-152891.12493243004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-21.207012539118619</v>
      </c>
      <c r="AC78">
        <f t="shared" si="29"/>
        <v>-19.104584593635753</v>
      </c>
      <c r="AE78">
        <f t="shared" si="30"/>
        <v>0</v>
      </c>
      <c r="AF78">
        <f t="shared" si="31"/>
        <v>0</v>
      </c>
      <c r="AG78">
        <f t="shared" si="31"/>
        <v>-1.5619435564097482E-3</v>
      </c>
      <c r="AH78">
        <f t="shared" si="32"/>
        <v>-295.70891067226768</v>
      </c>
      <c r="AI78">
        <f t="shared" si="33"/>
        <v>-295.71047261582407</v>
      </c>
      <c r="AJ78">
        <f t="shared" si="34"/>
        <v>-2.1024279454828658</v>
      </c>
      <c r="AK78">
        <f t="shared" si="49"/>
        <v>-1.4844908777383035</v>
      </c>
      <c r="AL78">
        <f t="shared" si="35"/>
        <v>-299.29739143904527</v>
      </c>
      <c r="AN78">
        <f t="shared" si="36"/>
        <v>0</v>
      </c>
      <c r="AO78">
        <f t="shared" si="36"/>
        <v>0</v>
      </c>
      <c r="AP78">
        <f t="shared" si="36"/>
        <v>-4.9887308958707388E-7</v>
      </c>
      <c r="AQ78">
        <f t="shared" si="36"/>
        <v>-9.4447214356830858E-2</v>
      </c>
      <c r="AR78">
        <f t="shared" si="36"/>
        <v>-9.4447713229920446E-2</v>
      </c>
      <c r="AS78">
        <f t="shared" si="36"/>
        <v>-6.7149976098246128E-4</v>
      </c>
      <c r="AT78">
        <f t="shared" si="36"/>
        <v>-4.7413528331548656E-4</v>
      </c>
      <c r="AU78">
        <f t="shared" si="23"/>
        <v>-9.5593348274218393E-2</v>
      </c>
      <c r="AW78">
        <v>75</v>
      </c>
      <c r="AX78">
        <f>IF(Z78&gt;0, (R78*SUMPRODUCT(K78:$K$98, X78:$X$98)-K78*$AZ$3)/Z78, 0)</f>
        <v>-152891.12493243004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0.56320604299999999</v>
      </c>
      <c r="Q79" s="4">
        <f t="shared" si="48"/>
        <v>12.5</v>
      </c>
      <c r="R79">
        <f t="shared" si="27"/>
        <v>2000000</v>
      </c>
      <c r="S79">
        <f t="shared" si="28"/>
        <v>-321299.97140290984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-19.104584593635753</v>
      </c>
      <c r="AC79">
        <f t="shared" si="29"/>
        <v>-17.135006413199125</v>
      </c>
      <c r="AE79">
        <f t="shared" si="30"/>
        <v>0</v>
      </c>
      <c r="AF79">
        <f t="shared" si="31"/>
        <v>0</v>
      </c>
      <c r="AG79">
        <f t="shared" si="31"/>
        <v>-6.6662807105076916E-4</v>
      </c>
      <c r="AH79">
        <f t="shared" si="32"/>
        <v>-140.75136796718104</v>
      </c>
      <c r="AI79">
        <f t="shared" si="33"/>
        <v>-140.7520345952521</v>
      </c>
      <c r="AJ79">
        <f t="shared" si="34"/>
        <v>-1.9695781804366277</v>
      </c>
      <c r="AK79">
        <f t="shared" si="49"/>
        <v>-1.3373209215545028</v>
      </c>
      <c r="AL79">
        <f t="shared" si="35"/>
        <v>-144.05893369724322</v>
      </c>
      <c r="AN79">
        <f t="shared" si="36"/>
        <v>0</v>
      </c>
      <c r="AO79">
        <f t="shared" si="36"/>
        <v>0</v>
      </c>
      <c r="AP79">
        <f t="shared" si="36"/>
        <v>-1.9010358923721675E-7</v>
      </c>
      <c r="AQ79">
        <f t="shared" si="36"/>
        <v>-4.0138334106502908E-2</v>
      </c>
      <c r="AR79">
        <f t="shared" si="36"/>
        <v>-4.0138524210092147E-2</v>
      </c>
      <c r="AS79">
        <f t="shared" si="36"/>
        <v>-5.6166833897967373E-4</v>
      </c>
      <c r="AT79">
        <f t="shared" si="36"/>
        <v>-3.8136633932742343E-4</v>
      </c>
      <c r="AU79">
        <f t="shared" si="23"/>
        <v>-4.108155888839924E-2</v>
      </c>
      <c r="AW79">
        <v>76</v>
      </c>
      <c r="AX79">
        <f>IF(Z79&gt;0, (R79*SUMPRODUCT(K79:$K$98, X79:$X$98)-K79*$AZ$3)/Z79, 0)</f>
        <v>-321299.97140290984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0.59415461300000005</v>
      </c>
      <c r="Q80" s="4">
        <f t="shared" si="48"/>
        <v>12.5</v>
      </c>
      <c r="R80">
        <f t="shared" si="27"/>
        <v>2000000</v>
      </c>
      <c r="S80">
        <f t="shared" si="28"/>
        <v>-726285.112956358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-17.135006413199125</v>
      </c>
      <c r="AC80">
        <f t="shared" si="29"/>
        <v>-15.332264930525751</v>
      </c>
      <c r="AE80">
        <f t="shared" si="30"/>
        <v>0</v>
      </c>
      <c r="AF80">
        <f t="shared" si="31"/>
        <v>0</v>
      </c>
      <c r="AG80">
        <f t="shared" si="31"/>
        <v>-2.6388164677015516E-4</v>
      </c>
      <c r="AH80">
        <f t="shared" si="32"/>
        <v>-63.372822971217012</v>
      </c>
      <c r="AI80">
        <f t="shared" si="33"/>
        <v>-63.373086852863779</v>
      </c>
      <c r="AJ80">
        <f t="shared" si="34"/>
        <v>-1.8027414826733743</v>
      </c>
      <c r="AK80">
        <f t="shared" si="49"/>
        <v>-1.1994504489239388</v>
      </c>
      <c r="AL80">
        <f t="shared" si="35"/>
        <v>-66.375278784461088</v>
      </c>
      <c r="AN80">
        <f t="shared" si="36"/>
        <v>0</v>
      </c>
      <c r="AO80">
        <f t="shared" si="36"/>
        <v>0</v>
      </c>
      <c r="AP80">
        <f t="shared" si="36"/>
        <v>-6.7188954331870605E-8</v>
      </c>
      <c r="AQ80">
        <f t="shared" si="36"/>
        <v>-1.6135846356164212E-2</v>
      </c>
      <c r="AR80">
        <f t="shared" si="36"/>
        <v>-1.6135913545118542E-2</v>
      </c>
      <c r="AS80">
        <f t="shared" si="36"/>
        <v>-4.5901000177178339E-4</v>
      </c>
      <c r="AT80">
        <f t="shared" si="36"/>
        <v>-3.0540138892754123E-4</v>
      </c>
      <c r="AU80">
        <f t="shared" si="23"/>
        <v>-1.6900324935817865E-2</v>
      </c>
      <c r="AW80">
        <v>77</v>
      </c>
      <c r="AX80">
        <f>IF(Z80&gt;0, (R80*SUMPRODUCT(K80:$K$98, X80:$X$98)-K80*$AZ$3)/Z80, 0)</f>
        <v>-726285.112956358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0.62493506799999998</v>
      </c>
      <c r="Q81" s="4">
        <f t="shared" si="48"/>
        <v>12.5</v>
      </c>
      <c r="R81">
        <f t="shared" si="27"/>
        <v>2000000</v>
      </c>
      <c r="S81">
        <f t="shared" si="28"/>
        <v>-1778056.2357492372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-15.332264930525751</v>
      </c>
      <c r="AC81">
        <f t="shared" si="29"/>
        <v>-13.702972369042742</v>
      </c>
      <c r="AE81">
        <f t="shared" si="30"/>
        <v>0</v>
      </c>
      <c r="AF81">
        <f t="shared" si="31"/>
        <v>0</v>
      </c>
      <c r="AG81">
        <f t="shared" si="31"/>
        <v>-9.6333935434194691E-5</v>
      </c>
      <c r="AH81">
        <f t="shared" si="32"/>
        <v>-26.385423178921421</v>
      </c>
      <c r="AI81">
        <f t="shared" si="33"/>
        <v>-26.385519512856856</v>
      </c>
      <c r="AJ81">
        <f t="shared" si="34"/>
        <v>-1.6292925614830089</v>
      </c>
      <c r="AK81">
        <f t="shared" si="49"/>
        <v>-1.0732585451368026</v>
      </c>
      <c r="AL81">
        <f t="shared" si="35"/>
        <v>-29.088070619476667</v>
      </c>
      <c r="AN81">
        <f t="shared" si="36"/>
        <v>0</v>
      </c>
      <c r="AO81">
        <f t="shared" si="36"/>
        <v>0</v>
      </c>
      <c r="AP81">
        <f t="shared" si="36"/>
        <v>-2.1900295575281642E-8</v>
      </c>
      <c r="AQ81">
        <f t="shared" si="36"/>
        <v>-5.9983905348909199E-3</v>
      </c>
      <c r="AR81">
        <f t="shared" si="36"/>
        <v>-5.9984124351864961E-3</v>
      </c>
      <c r="AS81">
        <f t="shared" si="36"/>
        <v>-3.7039895146253888E-4</v>
      </c>
      <c r="AT81">
        <f t="shared" si="36"/>
        <v>-2.4399168643171108E-4</v>
      </c>
      <c r="AU81">
        <f t="shared" si="23"/>
        <v>-6.6128030730807459E-3</v>
      </c>
      <c r="AW81">
        <v>78</v>
      </c>
      <c r="AX81">
        <f>IF(Z81&gt;0, (R81*SUMPRODUCT(K81:$K$98, X81:$X$98)-K81*$AZ$3)/Z81, 0)</f>
        <v>-1778056.2357492372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0.65550924799999999</v>
      </c>
      <c r="Q82" s="4">
        <f t="shared" si="48"/>
        <v>12.5</v>
      </c>
      <c r="R82">
        <f t="shared" si="27"/>
        <v>2000000</v>
      </c>
      <c r="S82">
        <f t="shared" si="28"/>
        <v>-4748126.4282130664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-13.702972369042742</v>
      </c>
      <c r="AC82">
        <f t="shared" si="29"/>
        <v>-12.239838252578371</v>
      </c>
      <c r="AE82">
        <f t="shared" si="30"/>
        <v>0</v>
      </c>
      <c r="AF82">
        <f t="shared" si="31"/>
        <v>0</v>
      </c>
      <c r="AG82">
        <f t="shared" si="31"/>
        <v>-3.2222810506503225E-5</v>
      </c>
      <c r="AH82">
        <f t="shared" si="32"/>
        <v>-10.103645691735924</v>
      </c>
      <c r="AI82">
        <f t="shared" si="33"/>
        <v>-10.103677914546431</v>
      </c>
      <c r="AJ82">
        <f t="shared" si="34"/>
        <v>-1.4631341164643707</v>
      </c>
      <c r="AK82">
        <f t="shared" si="49"/>
        <v>-0.95920806583299201</v>
      </c>
      <c r="AL82">
        <f t="shared" si="35"/>
        <v>-12.526020096843794</v>
      </c>
      <c r="AN82">
        <f t="shared" si="36"/>
        <v>0</v>
      </c>
      <c r="AO82">
        <f t="shared" si="36"/>
        <v>0</v>
      </c>
      <c r="AP82">
        <f t="shared" si="36"/>
        <v>-6.5405770857127037E-9</v>
      </c>
      <c r="AQ82">
        <f t="shared" si="36"/>
        <v>-2.0508351833615139E-3</v>
      </c>
      <c r="AR82">
        <f t="shared" si="36"/>
        <v>-2.0508417239385999E-3</v>
      </c>
      <c r="AS82">
        <f t="shared" si="36"/>
        <v>-2.9698655471222771E-4</v>
      </c>
      <c r="AT82">
        <f t="shared" si="36"/>
        <v>-1.9469978556190475E-4</v>
      </c>
      <c r="AU82">
        <f t="shared" si="23"/>
        <v>-2.5425280642127324E-3</v>
      </c>
      <c r="AW82">
        <v>79</v>
      </c>
      <c r="AX82">
        <f>IF(Z82&gt;0, (R82*SUMPRODUCT(K82:$K$98, X82:$X$98)-K82*$AZ$3)/Z82, 0)</f>
        <v>-4748126.4282130664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0.68583899100000001</v>
      </c>
      <c r="Q83" s="4">
        <f t="shared" si="48"/>
        <v>12.5</v>
      </c>
      <c r="R83">
        <f t="shared" si="27"/>
        <v>2000000</v>
      </c>
      <c r="S83">
        <f t="shared" si="28"/>
        <v>-13940222.93832954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-12.239838252578371</v>
      </c>
      <c r="AC83">
        <f t="shared" si="29"/>
        <v>-10.930163635083822</v>
      </c>
      <c r="AE83">
        <f t="shared" si="30"/>
        <v>0</v>
      </c>
      <c r="AF83">
        <f t="shared" si="31"/>
        <v>0</v>
      </c>
      <c r="AG83">
        <f t="shared" si="31"/>
        <v>-9.8009225564738223E-6</v>
      </c>
      <c r="AH83">
        <f t="shared" si="32"/>
        <v>-3.5359455751942996</v>
      </c>
      <c r="AI83">
        <f t="shared" si="33"/>
        <v>-3.5359553761168563</v>
      </c>
      <c r="AJ83">
        <f t="shared" si="34"/>
        <v>-1.3096746174945491</v>
      </c>
      <c r="AK83">
        <f t="shared" si="49"/>
        <v>-0.85678867768048605</v>
      </c>
      <c r="AL83">
        <f t="shared" si="35"/>
        <v>-5.7024186712918912</v>
      </c>
      <c r="AN83">
        <f t="shared" si="36"/>
        <v>0</v>
      </c>
      <c r="AO83">
        <f t="shared" si="36"/>
        <v>0</v>
      </c>
      <c r="AP83">
        <f t="shared" si="36"/>
        <v>-1.7762397552077279E-9</v>
      </c>
      <c r="AQ83">
        <f t="shared" si="36"/>
        <v>-6.4082611271756016E-4</v>
      </c>
      <c r="AR83">
        <f t="shared" si="36"/>
        <v>-6.4082788895731537E-4</v>
      </c>
      <c r="AS83">
        <f t="shared" si="36"/>
        <v>-2.3735481109823684E-4</v>
      </c>
      <c r="AT83">
        <f t="shared" si="36"/>
        <v>-1.5527743458218645E-4</v>
      </c>
      <c r="AU83">
        <f t="shared" si="23"/>
        <v>-1.0334601346377386E-3</v>
      </c>
      <c r="AW83">
        <v>80</v>
      </c>
      <c r="AX83">
        <f>IF(Z83&gt;0, (R83*SUMPRODUCT(K83:$K$98, X83:$X$98)-K83*$AZ$3)/Z83, 0)</f>
        <v>-13940222.93832954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0.71588716699999999</v>
      </c>
      <c r="Q84" s="4">
        <f t="shared" si="48"/>
        <v>12.5</v>
      </c>
      <c r="R84">
        <f t="shared" si="27"/>
        <v>2000000</v>
      </c>
      <c r="S84">
        <f t="shared" si="28"/>
        <v>-45409491.752045788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-10.930163635083822</v>
      </c>
      <c r="AC84">
        <f t="shared" si="29"/>
        <v>-9.7596210213055468</v>
      </c>
      <c r="AE84">
        <f t="shared" si="30"/>
        <v>0</v>
      </c>
      <c r="AF84">
        <f t="shared" si="31"/>
        <v>0</v>
      </c>
      <c r="AG84">
        <f t="shared" si="31"/>
        <v>-2.6865586479686422E-6</v>
      </c>
      <c r="AH84">
        <f t="shared" si="32"/>
        <v>-1.1226167492704706</v>
      </c>
      <c r="AI84">
        <f t="shared" si="33"/>
        <v>-1.1226194358291186</v>
      </c>
      <c r="AJ84">
        <f t="shared" si="34"/>
        <v>-1.1705426137782755</v>
      </c>
      <c r="AK84">
        <f t="shared" si="49"/>
        <v>-0.76511145445586759</v>
      </c>
      <c r="AL84">
        <f t="shared" si="35"/>
        <v>-3.058273504063262</v>
      </c>
      <c r="AN84">
        <f t="shared" si="36"/>
        <v>0</v>
      </c>
      <c r="AO84">
        <f t="shared" si="36"/>
        <v>0</v>
      </c>
      <c r="AP84">
        <f t="shared" si="36"/>
        <v>-4.3472331373858643E-10</v>
      </c>
      <c r="AQ84">
        <f t="shared" si="36"/>
        <v>-1.8165532089549051E-4</v>
      </c>
      <c r="AR84">
        <f t="shared" si="36"/>
        <v>-1.8165575561880426E-4</v>
      </c>
      <c r="AS84">
        <f t="shared" si="36"/>
        <v>-1.8941040588065278E-4</v>
      </c>
      <c r="AT84">
        <f t="shared" si="36"/>
        <v>-1.2380589089759807E-4</v>
      </c>
      <c r="AU84">
        <f t="shared" si="23"/>
        <v>-4.9487205239705516E-4</v>
      </c>
      <c r="AW84">
        <v>81</v>
      </c>
      <c r="AX84">
        <f>IF(Z84&gt;0, (R84*SUMPRODUCT(K84:$K$98, X84:$X$98)-K84*$AZ$3)/Z84, 0)</f>
        <v>-45409491.752045788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0.74578270000000002</v>
      </c>
      <c r="Q85" s="4">
        <f t="shared" si="48"/>
        <v>12.5</v>
      </c>
      <c r="R85">
        <f t="shared" si="27"/>
        <v>2000000</v>
      </c>
      <c r="S85">
        <f t="shared" si="28"/>
        <v>-166019827.98995066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-9.7596210213055468</v>
      </c>
      <c r="AC85">
        <f t="shared" si="29"/>
        <v>-8.7141031767237713</v>
      </c>
      <c r="AE85">
        <f t="shared" si="30"/>
        <v>0</v>
      </c>
      <c r="AF85">
        <f t="shared" si="31"/>
        <v>0</v>
      </c>
      <c r="AG85">
        <f t="shared" si="31"/>
        <v>-6.5610409929855211E-7</v>
      </c>
      <c r="AH85">
        <f t="shared" si="32"/>
        <v>-0.32057423395046458</v>
      </c>
      <c r="AI85">
        <f t="shared" si="33"/>
        <v>-0.32057489005456385</v>
      </c>
      <c r="AJ85">
        <f t="shared" si="34"/>
        <v>-1.0455178445817754</v>
      </c>
      <c r="AK85">
        <f t="shared" si="49"/>
        <v>-0.6831734714913883</v>
      </c>
      <c r="AL85">
        <f t="shared" si="35"/>
        <v>-2.0492662061277276</v>
      </c>
      <c r="AN85">
        <f t="shared" si="36"/>
        <v>0</v>
      </c>
      <c r="AO85">
        <f t="shared" si="36"/>
        <v>0</v>
      </c>
      <c r="AP85">
        <f t="shared" si="36"/>
        <v>-9.4791923150259344E-11</v>
      </c>
      <c r="AQ85">
        <f t="shared" si="36"/>
        <v>-4.6315589524701448E-5</v>
      </c>
      <c r="AR85">
        <f t="shared" si="36"/>
        <v>-4.6315684316624592E-5</v>
      </c>
      <c r="AS85">
        <f t="shared" si="36"/>
        <v>-1.5105323573161091E-4</v>
      </c>
      <c r="AT85">
        <f t="shared" si="36"/>
        <v>-9.8702823648171765E-5</v>
      </c>
      <c r="AU85">
        <f t="shared" si="23"/>
        <v>-2.9607174369640726E-4</v>
      </c>
      <c r="AW85">
        <v>82</v>
      </c>
      <c r="AX85">
        <f>IF(Z85&gt;0, (R85*SUMPRODUCT(K85:$K$98, X85:$X$98)-K85*$AZ$3)/Z85, 0)</f>
        <v>-166019827.98995066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0.77567720100000004</v>
      </c>
      <c r="Q86" s="4">
        <f t="shared" si="48"/>
        <v>12.5</v>
      </c>
      <c r="R86">
        <f t="shared" si="27"/>
        <v>2000000</v>
      </c>
      <c r="S86">
        <f t="shared" si="28"/>
        <v>-691633140.63217568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-8.7141031767237713</v>
      </c>
      <c r="AC86">
        <f t="shared" si="29"/>
        <v>-7.7804892245430537</v>
      </c>
      <c r="AE86">
        <f t="shared" si="30"/>
        <v>0</v>
      </c>
      <c r="AF86">
        <f t="shared" si="31"/>
        <v>0</v>
      </c>
      <c r="AG86">
        <f t="shared" si="31"/>
        <v>-1.4061806699703957E-7</v>
      </c>
      <c r="AH86">
        <f t="shared" si="32"/>
        <v>-8.1427998609364324E-2</v>
      </c>
      <c r="AI86">
        <f t="shared" si="33"/>
        <v>-8.142813922743132E-2</v>
      </c>
      <c r="AJ86">
        <f t="shared" si="34"/>
        <v>-0.93361395218071763</v>
      </c>
      <c r="AK86">
        <f t="shared" si="49"/>
        <v>-0.60998722237066405</v>
      </c>
      <c r="AL86">
        <f t="shared" si="35"/>
        <v>-1.6250293137788132</v>
      </c>
      <c r="AN86">
        <f t="shared" si="36"/>
        <v>0</v>
      </c>
      <c r="AO86">
        <f t="shared" si="36"/>
        <v>0</v>
      </c>
      <c r="AP86">
        <f t="shared" si="36"/>
        <v>-1.8139348475139707E-11</v>
      </c>
      <c r="AQ86">
        <f t="shared" si="36"/>
        <v>-1.0503990518085753E-5</v>
      </c>
      <c r="AR86">
        <f t="shared" si="36"/>
        <v>-1.0504008657434229E-5</v>
      </c>
      <c r="AS86">
        <f t="shared" si="36"/>
        <v>-1.2043366248388972E-4</v>
      </c>
      <c r="AT86">
        <f t="shared" si="36"/>
        <v>-7.8686693881213404E-5</v>
      </c>
      <c r="AU86">
        <f t="shared" si="23"/>
        <v>-2.0962436502253737E-4</v>
      </c>
      <c r="AW86">
        <v>83</v>
      </c>
      <c r="AX86">
        <f>IF(Z86&gt;0, (R86*SUMPRODUCT(K86:$K$98, X86:$X$98)-K86*$AZ$3)/Z86, 0)</f>
        <v>-691633140.63217568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0.80557273399999996</v>
      </c>
      <c r="Q87" s="4">
        <f t="shared" si="48"/>
        <v>12.5</v>
      </c>
      <c r="R87">
        <f t="shared" si="27"/>
        <v>2000000</v>
      </c>
      <c r="S87">
        <f t="shared" si="28"/>
        <v>-3348368238.0409174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-7.7804892245430537</v>
      </c>
      <c r="AC87">
        <f t="shared" si="29"/>
        <v>-6.9468744894529975</v>
      </c>
      <c r="AE87">
        <f t="shared" si="30"/>
        <v>0</v>
      </c>
      <c r="AF87">
        <f t="shared" si="31"/>
        <v>0</v>
      </c>
      <c r="AG87">
        <f t="shared" si="31"/>
        <v>-2.5933805646468843E-8</v>
      </c>
      <c r="AH87">
        <f t="shared" si="32"/>
        <v>-1.8124492908896055E-2</v>
      </c>
      <c r="AI87">
        <f t="shared" si="33"/>
        <v>-1.8124518842701703E-2</v>
      </c>
      <c r="AJ87">
        <f t="shared" si="34"/>
        <v>-0.83361473509005624</v>
      </c>
      <c r="AK87">
        <f t="shared" si="49"/>
        <v>-0.54463424571801378</v>
      </c>
      <c r="AL87">
        <f t="shared" si="35"/>
        <v>-1.3963734996507717</v>
      </c>
      <c r="AN87">
        <f t="shared" si="36"/>
        <v>0</v>
      </c>
      <c r="AO87">
        <f t="shared" si="36"/>
        <v>0</v>
      </c>
      <c r="AP87">
        <f t="shared" si="36"/>
        <v>-2.9869557556172192E-12</v>
      </c>
      <c r="AQ87">
        <f t="shared" si="36"/>
        <v>-2.0875092205852891E-6</v>
      </c>
      <c r="AR87">
        <f t="shared" si="36"/>
        <v>-2.0875122075410451E-6</v>
      </c>
      <c r="AS87">
        <f t="shared" si="36"/>
        <v>-9.6012531476790883E-5</v>
      </c>
      <c r="AT87">
        <f t="shared" si="36"/>
        <v>-6.2728872774411702E-5</v>
      </c>
      <c r="AU87">
        <f t="shared" si="23"/>
        <v>-1.6082891645874362E-4</v>
      </c>
      <c r="AW87">
        <v>84</v>
      </c>
      <c r="AX87">
        <f>IF(Z87&gt;0, (R87*SUMPRODUCT(K87:$K$98, X87:$X$98)-K87*$AZ$3)/Z87, 0)</f>
        <v>-3348368238.0409174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0.83546826699999999</v>
      </c>
      <c r="Q88" s="4">
        <f t="shared" si="48"/>
        <v>12.5</v>
      </c>
      <c r="R88">
        <f t="shared" si="27"/>
        <v>2000000</v>
      </c>
      <c r="S88">
        <f t="shared" si="28"/>
        <v>-19346287763.222763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-6.9468744894529975</v>
      </c>
      <c r="AC88">
        <f t="shared" si="29"/>
        <v>-6.2025683277831343</v>
      </c>
      <c r="AE88">
        <f t="shared" si="30"/>
        <v>0</v>
      </c>
      <c r="AF88">
        <f t="shared" si="31"/>
        <v>0</v>
      </c>
      <c r="AG88">
        <f t="shared" si="31"/>
        <v>-4.0075959298340162E-9</v>
      </c>
      <c r="AH88">
        <f t="shared" si="32"/>
        <v>-3.4666994656272223E-3</v>
      </c>
      <c r="AI88">
        <f t="shared" si="33"/>
        <v>-3.4667034732231523E-3</v>
      </c>
      <c r="AJ88">
        <f t="shared" si="34"/>
        <v>-0.74430616166986319</v>
      </c>
      <c r="AK88">
        <f t="shared" si="49"/>
        <v>-0.48628121426170989</v>
      </c>
      <c r="AL88">
        <f t="shared" si="35"/>
        <v>-1.2340540794047963</v>
      </c>
      <c r="AN88">
        <f t="shared" si="36"/>
        <v>0</v>
      </c>
      <c r="AO88">
        <f t="shared" si="36"/>
        <v>0</v>
      </c>
      <c r="AP88">
        <f t="shared" si="36"/>
        <v>-4.1212450831236911E-13</v>
      </c>
      <c r="AQ88">
        <f t="shared" si="36"/>
        <v>-3.5650096410731336E-7</v>
      </c>
      <c r="AR88">
        <f t="shared" si="36"/>
        <v>-3.5650137623182171E-7</v>
      </c>
      <c r="AS88">
        <f t="shared" si="36"/>
        <v>-7.6541352043134672E-5</v>
      </c>
      <c r="AT88">
        <f t="shared" si="36"/>
        <v>-5.0007138902711027E-5</v>
      </c>
      <c r="AU88">
        <f t="shared" si="23"/>
        <v>-1.2690499232207754E-4</v>
      </c>
      <c r="AW88">
        <v>85</v>
      </c>
      <c r="AX88">
        <f>IF(Z88&gt;0, (R88*SUMPRODUCT(K88:$K$98, X88:$X$98)-K88*$AZ$3)/Z88, 0)</f>
        <v>-19346287763.222763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12.5</v>
      </c>
      <c r="R89">
        <f t="shared" si="27"/>
        <v>2000000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-6.2025683277831343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-6.4121534877344263E-4</v>
      </c>
      <c r="AI89">
        <f t="shared" si="33"/>
        <v>-6.4121534877344263E-4</v>
      </c>
      <c r="AJ89">
        <f t="shared" si="34"/>
        <v>-6.2025683277831343</v>
      </c>
      <c r="AK89">
        <f t="shared" si="49"/>
        <v>-0.43417978294481946</v>
      </c>
      <c r="AL89">
        <f t="shared" si="35"/>
        <v>-6.6373893260767272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-5.8874929758909873E-8</v>
      </c>
      <c r="AR89">
        <f t="shared" si="36"/>
        <v>-5.8874929758909873E-8</v>
      </c>
      <c r="AS89">
        <f t="shared" si="36"/>
        <v>-5.6950566657769884E-4</v>
      </c>
      <c r="AT89">
        <f t="shared" si="36"/>
        <v>-3.986539666043893E-5</v>
      </c>
      <c r="AU89">
        <f t="shared" si="23"/>
        <v>-6.0942993816789676E-4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71915.542729727764</v>
      </c>
      <c r="AO91" s="8">
        <f t="shared" si="50"/>
        <v>-7191.5542729727767</v>
      </c>
      <c r="AP91" s="8">
        <f t="shared" si="50"/>
        <v>-234.18407728790757</v>
      </c>
      <c r="AQ91" s="8">
        <f t="shared" si="50"/>
        <v>-60315.241506479892</v>
      </c>
      <c r="AR91" s="8">
        <f t="shared" si="50"/>
        <v>4174.562872987196</v>
      </c>
      <c r="AS91" s="8">
        <f t="shared" si="50"/>
        <v>-2221.062336883776</v>
      </c>
      <c r="AT91" s="8">
        <f t="shared" si="50"/>
        <v>984.02252366287155</v>
      </c>
      <c r="AU91" s="8">
        <f t="shared" si="50"/>
        <v>2937.5230597662894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0" priority="1" operator="lessThan">
      <formula>0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39B74-5601-4B9A-8647-C1FE9B9087E7}"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11">
        <v>98671.482949481011</v>
      </c>
      <c r="K3">
        <v>1</v>
      </c>
      <c r="L3" s="2">
        <v>0</v>
      </c>
      <c r="O3">
        <f>$C$3</f>
        <v>98671.482949481011</v>
      </c>
      <c r="P3">
        <f>O3*C5</f>
        <v>9867.1482949481015</v>
      </c>
      <c r="Q3" s="4">
        <f>B8</f>
        <v>125.8175559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98671.482949481011</v>
      </c>
      <c r="AF3">
        <f t="shared" ref="AF3:AG34" si="4">-$Z3*P3</f>
        <v>-9867.1482949481015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88678.517098632918</v>
      </c>
      <c r="AJ3">
        <f t="shared" ref="AJ3:AJ66" si="7">AB3-AC3</f>
        <v>0</v>
      </c>
      <c r="AL3">
        <f t="shared" ref="AL3:AL66" si="8">SUM(AI3:AK3)</f>
        <v>88678.517098632918</v>
      </c>
      <c r="AN3">
        <f t="shared" ref="AN3:AU34" si="9">AE3*$K3</f>
        <v>98671.482949481011</v>
      </c>
      <c r="AO3">
        <f t="shared" si="9"/>
        <v>-9867.1482949481015</v>
      </c>
      <c r="AP3">
        <f t="shared" si="9"/>
        <v>-125.8175559</v>
      </c>
      <c r="AQ3">
        <f t="shared" si="9"/>
        <v>0</v>
      </c>
      <c r="AR3">
        <f t="shared" si="9"/>
        <v>88678.517098632918</v>
      </c>
      <c r="AS3">
        <f t="shared" si="9"/>
        <v>0</v>
      </c>
      <c r="AT3">
        <f t="shared" si="9"/>
        <v>0</v>
      </c>
      <c r="AU3">
        <f t="shared" si="9"/>
        <v>88678.517098632918</v>
      </c>
      <c r="AW3">
        <v>0</v>
      </c>
      <c r="AX3">
        <f>IF(Z3&gt;0, (R3*SUMPRODUCT(K3:$K$98, X3:$X$98)-K3*$AZ$3)/Z3, 0)</f>
        <v>0</v>
      </c>
      <c r="AZ3">
        <f>C6*ABS(SUMPRODUCT(X4:X79, K4:K79))/1</f>
        <v>81161.001796741723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2.8498989999999999E-3</v>
      </c>
      <c r="R4">
        <f t="shared" si="0"/>
        <v>2000000</v>
      </c>
      <c r="S4">
        <f t="shared" si="1"/>
        <v>5514.9150132997165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5444.0489123852312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-5699.7979999999998</v>
      </c>
      <c r="AI4">
        <f t="shared" si="6"/>
        <v>-5699.7979999999998</v>
      </c>
      <c r="AJ4">
        <f t="shared" si="7"/>
        <v>-5444.0489123852312</v>
      </c>
      <c r="AK4">
        <f>G4*SUM(AB4, AE4:AF4)</f>
        <v>0</v>
      </c>
      <c r="AL4">
        <f t="shared" si="8"/>
        <v>-11143.84691238523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-5317.4717790838695</v>
      </c>
      <c r="AR4">
        <f t="shared" si="9"/>
        <v>-5317.4717790838695</v>
      </c>
      <c r="AS4">
        <f t="shared" si="9"/>
        <v>-5078.8776120769016</v>
      </c>
      <c r="AT4">
        <f t="shared" si="9"/>
        <v>0</v>
      </c>
      <c r="AU4">
        <f t="shared" si="9"/>
        <v>-10396.349391160771</v>
      </c>
      <c r="AW4">
        <v>1</v>
      </c>
      <c r="AX4">
        <f>IF(Z4&gt;0, (R4*SUMPRODUCT(K4:$K$98, X4:$X$98)-K4*$AZ$3)/Z4, 0)</f>
        <v>5514.9150132997165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2.8964780000000001E-3</v>
      </c>
      <c r="Q5" s="4">
        <f t="shared" ref="Q5:Q68" si="21">$C$8</f>
        <v>12.5</v>
      </c>
      <c r="R5">
        <f t="shared" si="0"/>
        <v>2000000</v>
      </c>
      <c r="S5">
        <f t="shared" si="1"/>
        <v>6611.2261784805369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5444.0489123852312</v>
      </c>
      <c r="AC5">
        <f t="shared" si="2"/>
        <v>6442.106658944278</v>
      </c>
      <c r="AE5">
        <f t="shared" si="3"/>
        <v>0</v>
      </c>
      <c r="AF5">
        <f t="shared" si="4"/>
        <v>0</v>
      </c>
      <c r="AG5">
        <f t="shared" si="4"/>
        <v>-12.180241767996947</v>
      </c>
      <c r="AH5">
        <f t="shared" si="5"/>
        <v>-5718.517100488556</v>
      </c>
      <c r="AI5">
        <f t="shared" si="6"/>
        <v>-5730.6973422565534</v>
      </c>
      <c r="AJ5">
        <f t="shared" si="7"/>
        <v>-998.05774655904679</v>
      </c>
      <c r="AK5">
        <f>G5*SUM(AB5, AE5:AF5)</f>
        <v>223.20600540779449</v>
      </c>
      <c r="AL5">
        <f t="shared" si="8"/>
        <v>-6505.5490834078055</v>
      </c>
      <c r="AN5">
        <f t="shared" si="9"/>
        <v>0</v>
      </c>
      <c r="AO5">
        <f t="shared" si="9"/>
        <v>0</v>
      </c>
      <c r="AP5">
        <f t="shared" si="9"/>
        <v>-10.415422393001785</v>
      </c>
      <c r="AQ5">
        <f t="shared" si="9"/>
        <v>-4889.9498218241833</v>
      </c>
      <c r="AR5">
        <f t="shared" si="9"/>
        <v>-4900.365244217186</v>
      </c>
      <c r="AS5">
        <f t="shared" si="9"/>
        <v>-853.44718118263563</v>
      </c>
      <c r="AT5">
        <f t="shared" si="9"/>
        <v>190.86524481682218</v>
      </c>
      <c r="AU5">
        <f t="shared" si="9"/>
        <v>-5562.947180582999</v>
      </c>
      <c r="AW5">
        <v>2</v>
      </c>
      <c r="AX5">
        <f>IF(Z5&gt;0, (R5*SUMPRODUCT(K5:$K$98, X5:$X$98)-K5*$AZ$3)/Z5, 0)</f>
        <v>6611.2261784805369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2.9506620000000002E-3</v>
      </c>
      <c r="Q6" s="4">
        <f t="shared" si="21"/>
        <v>12.5</v>
      </c>
      <c r="R6">
        <f t="shared" si="0"/>
        <v>2000000</v>
      </c>
      <c r="S6">
        <f t="shared" si="1"/>
        <v>8676.6164519547347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6442.106658944278</v>
      </c>
      <c r="AC6">
        <f t="shared" si="2"/>
        <v>8345.1694076391941</v>
      </c>
      <c r="AE6">
        <f t="shared" si="3"/>
        <v>0</v>
      </c>
      <c r="AF6">
        <f t="shared" si="4"/>
        <v>0</v>
      </c>
      <c r="AG6">
        <f t="shared" si="4"/>
        <v>-12.022499573781335</v>
      </c>
      <c r="AH6">
        <f t="shared" si="5"/>
        <v>-5750.3642457026253</v>
      </c>
      <c r="AI6">
        <f t="shared" si="6"/>
        <v>-5762.3867452764071</v>
      </c>
      <c r="AJ6">
        <f t="shared" si="7"/>
        <v>-1903.0627486949161</v>
      </c>
      <c r="AK6">
        <f>G6*SUM(AB6, AE6:AF6)</f>
        <v>376.8632395482403</v>
      </c>
      <c r="AL6">
        <f t="shared" si="8"/>
        <v>-7288.5862544230831</v>
      </c>
      <c r="AN6">
        <f t="shared" si="9"/>
        <v>0</v>
      </c>
      <c r="AO6">
        <f t="shared" si="9"/>
        <v>0</v>
      </c>
      <c r="AP6">
        <f t="shared" si="9"/>
        <v>-9.2742767505663384</v>
      </c>
      <c r="AQ6">
        <f t="shared" si="9"/>
        <v>-4435.8886522658631</v>
      </c>
      <c r="AR6">
        <f t="shared" si="9"/>
        <v>-4445.1629290164301</v>
      </c>
      <c r="AS6">
        <f t="shared" si="9"/>
        <v>-1468.0416910623333</v>
      </c>
      <c r="AT6">
        <f t="shared" si="9"/>
        <v>290.71608272771709</v>
      </c>
      <c r="AU6">
        <f t="shared" si="9"/>
        <v>-5622.488537351046</v>
      </c>
      <c r="AW6">
        <v>3</v>
      </c>
      <c r="AX6">
        <f>IF(Z6&gt;0, (R6*SUMPRODUCT(K6:$K$98, X6:$X$98)-K6*$AZ$3)/Z6, 0)</f>
        <v>8676.6164519547347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3.0134020000000001E-3</v>
      </c>
      <c r="Q7" s="4">
        <f t="shared" si="21"/>
        <v>12.5</v>
      </c>
      <c r="R7">
        <f t="shared" si="0"/>
        <v>2000000</v>
      </c>
      <c r="S7">
        <f t="shared" si="1"/>
        <v>10064.797625815016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8345.1694076391941</v>
      </c>
      <c r="AC7">
        <f t="shared" si="2"/>
        <v>9554.3480914756728</v>
      </c>
      <c r="AE7">
        <f t="shared" si="3"/>
        <v>0</v>
      </c>
      <c r="AF7">
        <f t="shared" si="4"/>
        <v>0</v>
      </c>
      <c r="AG7">
        <f t="shared" si="4"/>
        <v>-11.866045953782891</v>
      </c>
      <c r="AH7">
        <f t="shared" si="5"/>
        <v>-5796.5798817010918</v>
      </c>
      <c r="AI7">
        <f t="shared" si="6"/>
        <v>-5808.445927654875</v>
      </c>
      <c r="AJ7">
        <f t="shared" si="7"/>
        <v>-1209.1786838364787</v>
      </c>
      <c r="AK7">
        <f>G7*SUM(AB7, AE7:AF7)</f>
        <v>409.7478179150844</v>
      </c>
      <c r="AL7">
        <f t="shared" si="8"/>
        <v>-6607.8767935762698</v>
      </c>
      <c r="AN7">
        <f t="shared" si="9"/>
        <v>0</v>
      </c>
      <c r="AO7">
        <f t="shared" si="9"/>
        <v>0</v>
      </c>
      <c r="AP7">
        <f t="shared" si="9"/>
        <v>-8.3282566271967671</v>
      </c>
      <c r="AQ7">
        <f t="shared" si="9"/>
        <v>-4068.3648961819831</v>
      </c>
      <c r="AR7">
        <f t="shared" si="9"/>
        <v>-4076.6931528091804</v>
      </c>
      <c r="AS7">
        <f t="shared" si="9"/>
        <v>-848.66942419987811</v>
      </c>
      <c r="AT7">
        <f t="shared" si="9"/>
        <v>287.58400172408039</v>
      </c>
      <c r="AU7">
        <f t="shared" si="9"/>
        <v>-4637.7785752849786</v>
      </c>
      <c r="AW7">
        <v>4</v>
      </c>
      <c r="AX7">
        <f>IF(Z7&gt;0, (R7*SUMPRODUCT(K7:$K$98, X7:$X$98)-K7*$AZ$3)/Z7, 0)</f>
        <v>10064.797625815016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3.0789929999999999E-3</v>
      </c>
      <c r="Q8" s="4">
        <f t="shared" si="21"/>
        <v>12.5</v>
      </c>
      <c r="R8">
        <f t="shared" si="0"/>
        <v>2000000</v>
      </c>
      <c r="S8">
        <f t="shared" si="1"/>
        <v>9902.311476115301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9554.3480914756728</v>
      </c>
      <c r="AC8">
        <f t="shared" si="2"/>
        <v>9277.1587652872477</v>
      </c>
      <c r="AE8">
        <f t="shared" si="3"/>
        <v>0</v>
      </c>
      <c r="AF8">
        <f t="shared" si="4"/>
        <v>0</v>
      </c>
      <c r="AG8">
        <f t="shared" si="4"/>
        <v>-11.710850021815686</v>
      </c>
      <c r="AH8">
        <f t="shared" si="5"/>
        <v>-5845.6755887001345</v>
      </c>
      <c r="AI8">
        <f t="shared" si="6"/>
        <v>-5857.3864387219501</v>
      </c>
      <c r="AJ8">
        <f t="shared" si="7"/>
        <v>277.18932618842518</v>
      </c>
      <c r="AK8">
        <f t="shared" ref="AK8:AK71" si="22">G8*SUM(AB8:AB8, AE8:AF8)</f>
        <v>203.50761434843182</v>
      </c>
      <c r="AL8">
        <f t="shared" si="8"/>
        <v>-5376.6894981850928</v>
      </c>
      <c r="AN8">
        <f t="shared" si="9"/>
        <v>0</v>
      </c>
      <c r="AO8">
        <f t="shared" si="9"/>
        <v>0</v>
      </c>
      <c r="AP8">
        <f t="shared" si="9"/>
        <v>-7.6722966648627438</v>
      </c>
      <c r="AQ8">
        <f t="shared" si="9"/>
        <v>-3829.7610540229562</v>
      </c>
      <c r="AR8">
        <f t="shared" si="9"/>
        <v>-3837.4333506878188</v>
      </c>
      <c r="AS8">
        <f t="shared" si="9"/>
        <v>181.59900766291935</v>
      </c>
      <c r="AT8">
        <f t="shared" si="9"/>
        <v>133.32685397994425</v>
      </c>
      <c r="AU8">
        <f t="shared" si="9"/>
        <v>-3522.507489044955</v>
      </c>
      <c r="AW8">
        <v>5</v>
      </c>
      <c r="AX8">
        <f>IF(Z8&gt;0, (R8*SUMPRODUCT(K8:$K$98, X8:$X$98)-K8*$AZ$3)/Z8, 0)</f>
        <v>9902.311476115301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3.1512390000000001E-3</v>
      </c>
      <c r="Q9" s="4">
        <f t="shared" si="21"/>
        <v>12.5</v>
      </c>
      <c r="R9">
        <f t="shared" si="0"/>
        <v>2000000</v>
      </c>
      <c r="S9">
        <f t="shared" si="1"/>
        <v>8936.6630074618097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9277.1587652872477</v>
      </c>
      <c r="AC9">
        <f t="shared" si="2"/>
        <v>8262.3652125516383</v>
      </c>
      <c r="AE9">
        <f t="shared" si="3"/>
        <v>0</v>
      </c>
      <c r="AF9">
        <f t="shared" si="4"/>
        <v>0</v>
      </c>
      <c r="AG9">
        <f t="shared" si="4"/>
        <v>-11.556837834285632</v>
      </c>
      <c r="AH9">
        <f t="shared" si="5"/>
        <v>-5904.5899699034308</v>
      </c>
      <c r="AI9">
        <f t="shared" si="6"/>
        <v>-5916.1468077377167</v>
      </c>
      <c r="AJ9">
        <f t="shared" si="7"/>
        <v>1014.7935527356094</v>
      </c>
      <c r="AK9">
        <f t="shared" si="22"/>
        <v>54.735236715194759</v>
      </c>
      <c r="AL9">
        <f t="shared" si="8"/>
        <v>-4846.618018286913</v>
      </c>
      <c r="AN9">
        <f t="shared" si="9"/>
        <v>0</v>
      </c>
      <c r="AO9">
        <f t="shared" si="9"/>
        <v>0</v>
      </c>
      <c r="AP9">
        <f t="shared" si="9"/>
        <v>-7.1705620397236771</v>
      </c>
      <c r="AQ9">
        <f t="shared" si="9"/>
        <v>-3663.5651815339193</v>
      </c>
      <c r="AR9">
        <f t="shared" si="9"/>
        <v>-3670.735743573643</v>
      </c>
      <c r="AS9">
        <f t="shared" si="9"/>
        <v>629.63937296192773</v>
      </c>
      <c r="AT9">
        <f t="shared" si="9"/>
        <v>33.961055459382578</v>
      </c>
      <c r="AU9">
        <f t="shared" si="9"/>
        <v>-3007.1353151523331</v>
      </c>
      <c r="AW9">
        <v>6</v>
      </c>
      <c r="AX9">
        <f>IF(Z9&gt;0, (R9*SUMPRODUCT(K9:$K$98, X9:$X$98)-K9*$AZ$3)/Z9, 0)</f>
        <v>8936.6630074618097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3.229188E-3</v>
      </c>
      <c r="Q10" s="4">
        <f t="shared" si="21"/>
        <v>12.5</v>
      </c>
      <c r="R10">
        <f t="shared" si="0"/>
        <v>2000000</v>
      </c>
      <c r="S10">
        <f t="shared" si="1"/>
        <v>7873.7003440418366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8262.3652125516383</v>
      </c>
      <c r="AC10">
        <f t="shared" si="2"/>
        <v>7183.302962999398</v>
      </c>
      <c r="AE10">
        <f t="shared" si="3"/>
        <v>0</v>
      </c>
      <c r="AF10">
        <f t="shared" si="4"/>
        <v>0</v>
      </c>
      <c r="AG10">
        <f t="shared" si="4"/>
        <v>-11.403950253890354</v>
      </c>
      <c r="AH10">
        <f t="shared" si="5"/>
        <v>-5971.0723283873849</v>
      </c>
      <c r="AI10">
        <f t="shared" si="6"/>
        <v>-5982.4762786412757</v>
      </c>
      <c r="AJ10">
        <f t="shared" si="7"/>
        <v>1079.0622495522402</v>
      </c>
      <c r="AK10">
        <f t="shared" si="22"/>
        <v>33.875697371461719</v>
      </c>
      <c r="AL10">
        <f t="shared" si="8"/>
        <v>-4869.5383317175738</v>
      </c>
      <c r="AN10">
        <f t="shared" si="9"/>
        <v>0</v>
      </c>
      <c r="AO10">
        <f t="shared" si="9"/>
        <v>0</v>
      </c>
      <c r="AP10">
        <f t="shared" si="9"/>
        <v>-6.7125522497244177</v>
      </c>
      <c r="AQ10">
        <f t="shared" si="9"/>
        <v>-3514.6711533146718</v>
      </c>
      <c r="AR10">
        <f t="shared" si="9"/>
        <v>-3521.3837055643967</v>
      </c>
      <c r="AS10">
        <f t="shared" si="9"/>
        <v>635.15374668997777</v>
      </c>
      <c r="AT10">
        <f t="shared" si="9"/>
        <v>19.939791347670607</v>
      </c>
      <c r="AU10">
        <f t="shared" si="9"/>
        <v>-2866.2901675267481</v>
      </c>
      <c r="AW10">
        <v>7</v>
      </c>
      <c r="AX10">
        <f>IF(Z10&gt;0, (R10*SUMPRODUCT(K10:$K$98, X10:$X$98)-K10*$AZ$3)/Z10, 0)</f>
        <v>7873.7003440418366</v>
      </c>
    </row>
    <row r="11" spans="1:52" x14ac:dyDescent="0.25">
      <c r="A11" t="s">
        <v>33</v>
      </c>
      <c r="C11" s="12">
        <f>AU81</f>
        <v>3791.3214767790864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3.318545E-3</v>
      </c>
      <c r="Q11" s="4">
        <f t="shared" si="21"/>
        <v>12.5</v>
      </c>
      <c r="R11">
        <f t="shared" si="0"/>
        <v>2000000</v>
      </c>
      <c r="S11">
        <f t="shared" si="1"/>
        <v>6717.9661362595671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7183.302962999398</v>
      </c>
      <c r="AC11">
        <f t="shared" si="2"/>
        <v>6047.2799912874179</v>
      </c>
      <c r="AE11">
        <f t="shared" si="3"/>
        <v>0</v>
      </c>
      <c r="AF11">
        <f t="shared" si="4"/>
        <v>0</v>
      </c>
      <c r="AG11">
        <f t="shared" si="4"/>
        <v>-11.252066229256155</v>
      </c>
      <c r="AH11">
        <f t="shared" si="5"/>
        <v>-6055.1235352474505</v>
      </c>
      <c r="AI11">
        <f t="shared" si="6"/>
        <v>-6066.3756014767068</v>
      </c>
      <c r="AJ11">
        <f t="shared" si="7"/>
        <v>1136.0229717119801</v>
      </c>
      <c r="AK11">
        <f t="shared" si="22"/>
        <v>17.239927111198554</v>
      </c>
      <c r="AL11">
        <f t="shared" si="8"/>
        <v>-4913.1127026535278</v>
      </c>
      <c r="AN11">
        <f t="shared" si="9"/>
        <v>0</v>
      </c>
      <c r="AO11">
        <f t="shared" si="9"/>
        <v>0</v>
      </c>
      <c r="AP11">
        <f t="shared" si="9"/>
        <v>-6.2933778226165078</v>
      </c>
      <c r="AQ11">
        <f t="shared" si="9"/>
        <v>-3386.6828894810669</v>
      </c>
      <c r="AR11">
        <f t="shared" si="9"/>
        <v>-3392.9762673036835</v>
      </c>
      <c r="AS11">
        <f t="shared" si="9"/>
        <v>635.38745955530203</v>
      </c>
      <c r="AT11">
        <f t="shared" si="9"/>
        <v>9.6424401291774604</v>
      </c>
      <c r="AU11">
        <f t="shared" si="9"/>
        <v>-2747.946367619204</v>
      </c>
      <c r="AW11">
        <v>8</v>
      </c>
      <c r="AX11">
        <f>IF(Z11&gt;0, (R11*SUMPRODUCT(K11:$K$98, X11:$X$98)-K11*$AZ$3)/Z11, 0)</f>
        <v>6717.9661362595671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3.4212090000000001E-3</v>
      </c>
      <c r="Q12" s="4">
        <f t="shared" si="21"/>
        <v>12.5</v>
      </c>
      <c r="R12">
        <f t="shared" si="0"/>
        <v>2000000</v>
      </c>
      <c r="S12">
        <f t="shared" si="1"/>
        <v>5536.3131880653846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6047.2799912874179</v>
      </c>
      <c r="AC12">
        <f t="shared" si="2"/>
        <v>4916.7111155628445</v>
      </c>
      <c r="AE12">
        <f t="shared" si="3"/>
        <v>0</v>
      </c>
      <c r="AF12">
        <f t="shared" si="4"/>
        <v>0</v>
      </c>
      <c r="AG12">
        <f t="shared" si="4"/>
        <v>-11.101049896711466</v>
      </c>
      <c r="AH12">
        <f t="shared" si="5"/>
        <v>-6159.3072403403548</v>
      </c>
      <c r="AI12">
        <f t="shared" si="6"/>
        <v>-6170.4082902370665</v>
      </c>
      <c r="AJ12">
        <f t="shared" si="7"/>
        <v>1130.5688757245734</v>
      </c>
      <c r="AK12">
        <f t="shared" si="22"/>
        <v>13.908743979961061</v>
      </c>
      <c r="AL12">
        <f t="shared" si="8"/>
        <v>-5025.9306705325316</v>
      </c>
      <c r="AN12">
        <f t="shared" si="9"/>
        <v>0</v>
      </c>
      <c r="AO12">
        <f t="shared" si="9"/>
        <v>0</v>
      </c>
      <c r="AP12">
        <f t="shared" si="9"/>
        <v>-5.9003260320661459</v>
      </c>
      <c r="AQ12">
        <f t="shared" si="9"/>
        <v>-3273.7372760066137</v>
      </c>
      <c r="AR12">
        <f t="shared" si="9"/>
        <v>-3279.6376020386797</v>
      </c>
      <c r="AS12">
        <f t="shared" si="9"/>
        <v>600.90937618950511</v>
      </c>
      <c r="AT12">
        <f t="shared" si="9"/>
        <v>7.3926452850751092</v>
      </c>
      <c r="AU12">
        <f t="shared" si="9"/>
        <v>-2671.3355805640995</v>
      </c>
      <c r="AW12">
        <v>9</v>
      </c>
      <c r="AX12">
        <f>IF(Z12&gt;0, (R12*SUMPRODUCT(K12:$K$98, X12:$X$98)-K12*$AZ$3)/Z12, 0)</f>
        <v>5536.3131880653846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3.53338E-3</v>
      </c>
      <c r="Q13" s="4">
        <f t="shared" si="21"/>
        <v>12.5</v>
      </c>
      <c r="R13">
        <f t="shared" si="0"/>
        <v>2000000</v>
      </c>
      <c r="S13">
        <f t="shared" si="1"/>
        <v>4309.3449648226151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4916.7111155628445</v>
      </c>
      <c r="AC13">
        <f t="shared" si="2"/>
        <v>3775.2672171041995</v>
      </c>
      <c r="AE13">
        <f t="shared" si="3"/>
        <v>0</v>
      </c>
      <c r="AF13">
        <f t="shared" si="4"/>
        <v>0</v>
      </c>
      <c r="AG13">
        <f t="shared" si="4"/>
        <v>-10.950815170060308</v>
      </c>
      <c r="AH13">
        <f t="shared" si="5"/>
        <v>-6275.8764294467774</v>
      </c>
      <c r="AI13">
        <f t="shared" si="6"/>
        <v>-6286.8272446168376</v>
      </c>
      <c r="AJ13">
        <f t="shared" si="7"/>
        <v>1141.443898458645</v>
      </c>
      <c r="AK13">
        <f t="shared" si="22"/>
        <v>9.8334222311256898</v>
      </c>
      <c r="AL13">
        <f t="shared" si="8"/>
        <v>-5135.5499239270666</v>
      </c>
      <c r="AN13">
        <f t="shared" si="9"/>
        <v>0</v>
      </c>
      <c r="AO13">
        <f t="shared" si="9"/>
        <v>0</v>
      </c>
      <c r="AP13">
        <f t="shared" si="9"/>
        <v>-5.5327706062265225</v>
      </c>
      <c r="AQ13">
        <f t="shared" si="9"/>
        <v>-3170.812774932605</v>
      </c>
      <c r="AR13">
        <f t="shared" si="9"/>
        <v>-3176.3455455388316</v>
      </c>
      <c r="AS13">
        <f t="shared" si="9"/>
        <v>576.70110872794714</v>
      </c>
      <c r="AT13">
        <f t="shared" si="9"/>
        <v>4.968220962009628</v>
      </c>
      <c r="AU13">
        <f t="shared" si="9"/>
        <v>-2594.6762158488746</v>
      </c>
      <c r="AW13">
        <v>10</v>
      </c>
      <c r="AX13">
        <f>IF(Z13&gt;0, (R13*SUMPRODUCT(K13:$K$98, X13:$X$98)-K13*$AZ$3)/Z13, 0)</f>
        <v>4309.3449648226151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3.6617109999999998E-3</v>
      </c>
      <c r="Q14" s="4">
        <f t="shared" si="21"/>
        <v>12.5</v>
      </c>
      <c r="R14">
        <f t="shared" si="0"/>
        <v>2000000</v>
      </c>
      <c r="S14">
        <f t="shared" si="1"/>
        <v>5783.9779747877728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3775.2672171041995</v>
      </c>
      <c r="AC14">
        <f t="shared" si="2"/>
        <v>4997.9160717346967</v>
      </c>
      <c r="AE14">
        <f t="shared" si="3"/>
        <v>0</v>
      </c>
      <c r="AF14">
        <f t="shared" si="4"/>
        <v>0</v>
      </c>
      <c r="AG14">
        <f t="shared" si="4"/>
        <v>-10.801208297992527</v>
      </c>
      <c r="AH14">
        <f t="shared" si="5"/>
        <v>-6415.7952587482714</v>
      </c>
      <c r="AI14">
        <f t="shared" si="6"/>
        <v>-6426.5964670462636</v>
      </c>
      <c r="AJ14">
        <f t="shared" si="7"/>
        <v>-1222.6488546304972</v>
      </c>
      <c r="AK14">
        <f t="shared" si="22"/>
        <v>264.26870519729397</v>
      </c>
      <c r="AL14">
        <f t="shared" si="8"/>
        <v>-7384.9766164794664</v>
      </c>
      <c r="AN14">
        <f t="shared" si="9"/>
        <v>0</v>
      </c>
      <c r="AO14">
        <f t="shared" si="9"/>
        <v>0</v>
      </c>
      <c r="AP14">
        <f t="shared" si="9"/>
        <v>-4.8724852617633578</v>
      </c>
      <c r="AQ14">
        <f t="shared" si="9"/>
        <v>-2894.2009984709034</v>
      </c>
      <c r="AR14">
        <f t="shared" si="9"/>
        <v>-2899.0734837326663</v>
      </c>
      <c r="AS14">
        <f t="shared" si="9"/>
        <v>-551.54371253132456</v>
      </c>
      <c r="AT14">
        <f t="shared" si="9"/>
        <v>119.21308576730415</v>
      </c>
      <c r="AU14">
        <f t="shared" si="9"/>
        <v>-3331.4041104966868</v>
      </c>
      <c r="AW14">
        <v>11</v>
      </c>
      <c r="AX14">
        <f>IF(Z14&gt;0, (R14*SUMPRODUCT(K14:$K$98, X14:$X$98)-K14*$AZ$3)/Z14, 0)</f>
        <v>5783.9779747877728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3.8071530000000002E-3</v>
      </c>
      <c r="Q15" s="4">
        <f t="shared" si="21"/>
        <v>12.5</v>
      </c>
      <c r="R15">
        <f t="shared" si="0"/>
        <v>2000000</v>
      </c>
      <c r="S15">
        <f t="shared" si="1"/>
        <v>7071.9191234939699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4997.9160717346967</v>
      </c>
      <c r="AC15">
        <f t="shared" si="2"/>
        <v>6026.448671088001</v>
      </c>
      <c r="AE15">
        <f t="shared" si="3"/>
        <v>0</v>
      </c>
      <c r="AF15">
        <f t="shared" si="4"/>
        <v>0</v>
      </c>
      <c r="AG15">
        <f t="shared" si="4"/>
        <v>-10.652074362437276</v>
      </c>
      <c r="AH15">
        <f t="shared" si="5"/>
        <v>-6579.4964120523437</v>
      </c>
      <c r="AI15">
        <f t="shared" si="6"/>
        <v>-6590.1484864147806</v>
      </c>
      <c r="AJ15">
        <f t="shared" si="7"/>
        <v>-1028.5325993533042</v>
      </c>
      <c r="AK15">
        <f t="shared" si="22"/>
        <v>349.85412502142879</v>
      </c>
      <c r="AL15">
        <f t="shared" si="8"/>
        <v>-7268.8269607466564</v>
      </c>
      <c r="AN15">
        <f t="shared" si="9"/>
        <v>0</v>
      </c>
      <c r="AO15">
        <f t="shared" si="9"/>
        <v>0</v>
      </c>
      <c r="AP15">
        <f t="shared" si="9"/>
        <v>-4.2903661716642372</v>
      </c>
      <c r="AQ15">
        <f t="shared" si="9"/>
        <v>-2650.0424116825934</v>
      </c>
      <c r="AR15">
        <f t="shared" si="9"/>
        <v>-2654.3327778542575</v>
      </c>
      <c r="AS15">
        <f t="shared" si="9"/>
        <v>-414.26498920062221</v>
      </c>
      <c r="AT15">
        <f t="shared" si="9"/>
        <v>140.91173718258648</v>
      </c>
      <c r="AU15">
        <f t="shared" si="9"/>
        <v>-2927.6860298722931</v>
      </c>
      <c r="AW15">
        <v>12</v>
      </c>
      <c r="AX15">
        <f>IF(Z15&gt;0, (R15*SUMPRODUCT(K15:$K$98, X15:$X$98)-K15*$AZ$3)/Z15, 0)</f>
        <v>7071.9191234939699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3.9582979999999999E-3</v>
      </c>
      <c r="Q16" s="4">
        <f t="shared" si="21"/>
        <v>12.5</v>
      </c>
      <c r="R16">
        <f t="shared" si="0"/>
        <v>2000000</v>
      </c>
      <c r="S16">
        <f t="shared" si="1"/>
        <v>8186.460843629462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6026.448671088001</v>
      </c>
      <c r="AC16">
        <f t="shared" si="2"/>
        <v>6878.8469717484477</v>
      </c>
      <c r="AE16">
        <f t="shared" si="3"/>
        <v>0</v>
      </c>
      <c r="AF16">
        <f t="shared" si="4"/>
        <v>0</v>
      </c>
      <c r="AG16">
        <f t="shared" si="4"/>
        <v>-10.503389534168216</v>
      </c>
      <c r="AH16">
        <f t="shared" si="5"/>
        <v>-6746.2535431498791</v>
      </c>
      <c r="AI16">
        <f t="shared" si="6"/>
        <v>-6756.7569326840476</v>
      </c>
      <c r="AJ16">
        <f t="shared" si="7"/>
        <v>-852.39830066044669</v>
      </c>
      <c r="AK16">
        <f t="shared" si="22"/>
        <v>421.85140697616009</v>
      </c>
      <c r="AL16">
        <f t="shared" si="8"/>
        <v>-7187.3038263683338</v>
      </c>
      <c r="AN16">
        <f t="shared" si="9"/>
        <v>0</v>
      </c>
      <c r="AO16">
        <f t="shared" si="9"/>
        <v>0</v>
      </c>
      <c r="AP16">
        <f t="shared" si="9"/>
        <v>-3.7772142518848466</v>
      </c>
      <c r="AQ16">
        <f t="shared" si="9"/>
        <v>-2426.0782623666009</v>
      </c>
      <c r="AR16">
        <f t="shared" si="9"/>
        <v>-2429.8554766184857</v>
      </c>
      <c r="AS16">
        <f t="shared" si="9"/>
        <v>-306.5382845283608</v>
      </c>
      <c r="AT16">
        <f t="shared" si="9"/>
        <v>151.70561288091966</v>
      </c>
      <c r="AU16">
        <f t="shared" si="9"/>
        <v>-2584.6881482659269</v>
      </c>
      <c r="AW16">
        <v>13</v>
      </c>
      <c r="AX16">
        <f>IF(Z16&gt;0, (R16*SUMPRODUCT(K16:$K$98, X16:$X$98)-K16*$AZ$3)/Z16, 0)</f>
        <v>8186.460843629462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4.120851E-3</v>
      </c>
      <c r="Q17" s="4">
        <f t="shared" si="21"/>
        <v>12.5</v>
      </c>
      <c r="R17">
        <f t="shared" si="0"/>
        <v>2000000</v>
      </c>
      <c r="S17">
        <f t="shared" si="1"/>
        <v>9150.0418567800461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6878.8469717484477</v>
      </c>
      <c r="AC17">
        <f t="shared" si="2"/>
        <v>7579.9479168309963</v>
      </c>
      <c r="AE17">
        <f t="shared" si="3"/>
        <v>0</v>
      </c>
      <c r="AF17">
        <f t="shared" si="4"/>
        <v>0</v>
      </c>
      <c r="AG17">
        <f t="shared" si="4"/>
        <v>-10.355072735561267</v>
      </c>
      <c r="AH17">
        <f t="shared" si="5"/>
        <v>-6925.2645224426597</v>
      </c>
      <c r="AI17">
        <f t="shared" si="6"/>
        <v>-6935.6195951782211</v>
      </c>
      <c r="AJ17">
        <f t="shared" si="7"/>
        <v>-701.10094508254861</v>
      </c>
      <c r="AK17">
        <f t="shared" si="22"/>
        <v>481.51928802239138</v>
      </c>
      <c r="AL17">
        <f t="shared" si="8"/>
        <v>-7155.2012522383784</v>
      </c>
      <c r="AN17">
        <f t="shared" si="9"/>
        <v>0</v>
      </c>
      <c r="AO17">
        <f t="shared" si="9"/>
        <v>0</v>
      </c>
      <c r="AP17">
        <f t="shared" si="9"/>
        <v>-3.3248899752133072</v>
      </c>
      <c r="AQ17">
        <f t="shared" si="9"/>
        <v>-2223.6195895848459</v>
      </c>
      <c r="AR17">
        <f t="shared" si="9"/>
        <v>-2226.9444795600593</v>
      </c>
      <c r="AS17">
        <f t="shared" si="9"/>
        <v>-225.11512603017866</v>
      </c>
      <c r="AT17">
        <f t="shared" si="9"/>
        <v>154.61008285527225</v>
      </c>
      <c r="AU17">
        <f t="shared" si="9"/>
        <v>-2297.4495227349657</v>
      </c>
      <c r="AW17">
        <v>14</v>
      </c>
      <c r="AX17">
        <f>IF(Z17&gt;0, (R17*SUMPRODUCT(K17:$K$98, X17:$X$98)-K17*$AZ$3)/Z17, 0)</f>
        <v>9150.0418567800461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4.2986129999999997E-3</v>
      </c>
      <c r="Q18" s="4">
        <f t="shared" si="21"/>
        <v>12.5</v>
      </c>
      <c r="R18">
        <f t="shared" si="0"/>
        <v>2000000</v>
      </c>
      <c r="S18">
        <f t="shared" si="1"/>
        <v>9978.9911204720865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7579.9479168309963</v>
      </c>
      <c r="AC18">
        <f t="shared" si="2"/>
        <v>8148.4526196114775</v>
      </c>
      <c r="AE18">
        <f t="shared" si="3"/>
        <v>0</v>
      </c>
      <c r="AF18">
        <f t="shared" si="4"/>
        <v>0</v>
      </c>
      <c r="AG18">
        <f t="shared" si="4"/>
        <v>-10.207009557928625</v>
      </c>
      <c r="AH18">
        <f t="shared" si="5"/>
        <v>-7121.9920443246756</v>
      </c>
      <c r="AI18">
        <f t="shared" si="6"/>
        <v>-7132.1990538826039</v>
      </c>
      <c r="AJ18">
        <f t="shared" si="7"/>
        <v>-568.50470278048124</v>
      </c>
      <c r="AK18">
        <f t="shared" si="22"/>
        <v>530.5963541781698</v>
      </c>
      <c r="AL18">
        <f t="shared" si="8"/>
        <v>-7170.1074024849149</v>
      </c>
      <c r="AN18">
        <f t="shared" si="9"/>
        <v>0</v>
      </c>
      <c r="AO18">
        <f t="shared" si="9"/>
        <v>0</v>
      </c>
      <c r="AP18">
        <f t="shared" si="9"/>
        <v>-2.9262041608840645</v>
      </c>
      <c r="AQ18">
        <f t="shared" si="9"/>
        <v>-2041.7736101459427</v>
      </c>
      <c r="AR18">
        <f t="shared" si="9"/>
        <v>-2044.6998143068265</v>
      </c>
      <c r="AS18">
        <f t="shared" si="9"/>
        <v>-162.98219545274921</v>
      </c>
      <c r="AT18">
        <f t="shared" si="9"/>
        <v>152.11441221195068</v>
      </c>
      <c r="AU18">
        <f t="shared" si="9"/>
        <v>-2055.5675975476252</v>
      </c>
      <c r="AW18">
        <v>15</v>
      </c>
      <c r="AX18">
        <f>IF(Z18&gt;0, (R18*SUMPRODUCT(K18:$K$98, X18:$X$98)-K18*$AZ$3)/Z18, 0)</f>
        <v>9978.9911204720865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4.5124980000000002E-3</v>
      </c>
      <c r="Q19" s="4">
        <f t="shared" si="21"/>
        <v>12.5</v>
      </c>
      <c r="R19">
        <f t="shared" si="0"/>
        <v>2000000</v>
      </c>
      <c r="S19">
        <f t="shared" si="1"/>
        <v>10686.635622702674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8148.4526196114775</v>
      </c>
      <c r="AC19">
        <f t="shared" si="2"/>
        <v>8599.6471276488592</v>
      </c>
      <c r="AE19">
        <f t="shared" si="3"/>
        <v>0</v>
      </c>
      <c r="AF19">
        <f t="shared" si="4"/>
        <v>0</v>
      </c>
      <c r="AG19">
        <f t="shared" si="4"/>
        <v>-10.058880352133206</v>
      </c>
      <c r="AH19">
        <f t="shared" si="5"/>
        <v>-7369.4576345814094</v>
      </c>
      <c r="AI19">
        <f t="shared" si="6"/>
        <v>-7379.5165149335426</v>
      </c>
      <c r="AJ19">
        <f t="shared" si="7"/>
        <v>-451.19450803738164</v>
      </c>
      <c r="AK19">
        <f t="shared" si="22"/>
        <v>570.39168337280353</v>
      </c>
      <c r="AL19">
        <f t="shared" si="8"/>
        <v>-7260.3193395981207</v>
      </c>
      <c r="AN19">
        <f t="shared" si="9"/>
        <v>0</v>
      </c>
      <c r="AO19">
        <f t="shared" si="9"/>
        <v>0</v>
      </c>
      <c r="AP19">
        <f t="shared" si="9"/>
        <v>-2.5747657400461099</v>
      </c>
      <c r="AQ19">
        <f t="shared" si="9"/>
        <v>-1886.3557747972884</v>
      </c>
      <c r="AR19">
        <f t="shared" si="9"/>
        <v>-1888.9305405373345</v>
      </c>
      <c r="AS19">
        <f t="shared" si="9"/>
        <v>-115.49199520453995</v>
      </c>
      <c r="AT19">
        <f t="shared" si="9"/>
        <v>146.00282669075278</v>
      </c>
      <c r="AU19">
        <f t="shared" si="9"/>
        <v>-1858.4197090511218</v>
      </c>
      <c r="AW19">
        <v>16</v>
      </c>
      <c r="AX19">
        <f>IF(Z19&gt;0, (R19*SUMPRODUCT(K19:$K$98, X19:$X$98)-K19*$AZ$3)/Z19, 0)</f>
        <v>10686.635622702674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4.7406419999999998E-3</v>
      </c>
      <c r="Q20" s="4">
        <f t="shared" si="21"/>
        <v>12.5</v>
      </c>
      <c r="R20">
        <f t="shared" si="0"/>
        <v>2000000</v>
      </c>
      <c r="S20">
        <f t="shared" si="1"/>
        <v>11274.734039905481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8599.6471276488592</v>
      </c>
      <c r="AC20">
        <f t="shared" si="2"/>
        <v>8939.1557440866673</v>
      </c>
      <c r="AE20">
        <f t="shared" si="3"/>
        <v>0</v>
      </c>
      <c r="AF20">
        <f t="shared" si="4"/>
        <v>0</v>
      </c>
      <c r="AG20">
        <f t="shared" si="4"/>
        <v>-9.9106059979415786</v>
      </c>
      <c r="AH20">
        <f t="shared" si="5"/>
        <v>-7629.6881072475944</v>
      </c>
      <c r="AI20">
        <f t="shared" si="6"/>
        <v>-7639.5987132455357</v>
      </c>
      <c r="AJ20">
        <f t="shared" si="7"/>
        <v>-339.50861643780809</v>
      </c>
      <c r="AK20">
        <f t="shared" si="22"/>
        <v>601.97529893542026</v>
      </c>
      <c r="AL20">
        <f t="shared" si="8"/>
        <v>-7377.1320307479236</v>
      </c>
      <c r="AN20">
        <f t="shared" si="9"/>
        <v>0</v>
      </c>
      <c r="AO20">
        <f t="shared" si="9"/>
        <v>0</v>
      </c>
      <c r="AP20">
        <f t="shared" si="9"/>
        <v>-2.2650107500341297</v>
      </c>
      <c r="AQ20">
        <f t="shared" si="9"/>
        <v>-1743.7203724890956</v>
      </c>
      <c r="AR20">
        <f t="shared" si="9"/>
        <v>-1745.9853832391298</v>
      </c>
      <c r="AS20">
        <f t="shared" si="9"/>
        <v>-77.592698783562568</v>
      </c>
      <c r="AT20">
        <f t="shared" si="9"/>
        <v>137.57791638845586</v>
      </c>
      <c r="AU20">
        <f t="shared" si="9"/>
        <v>-1686.0001656342365</v>
      </c>
      <c r="AW20">
        <v>17</v>
      </c>
      <c r="AX20">
        <f>IF(Z20&gt;0, (R20*SUMPRODUCT(K20:$K$98, X20:$X$98)-K20*$AZ$3)/Z20, 0)</f>
        <v>11274.734039905481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4.9668849999999999E-3</v>
      </c>
      <c r="Q21" s="4">
        <f t="shared" si="21"/>
        <v>12.5</v>
      </c>
      <c r="R21">
        <f t="shared" si="0"/>
        <v>2000000</v>
      </c>
      <c r="S21">
        <f t="shared" si="1"/>
        <v>11758.03565312866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8939.1557440866673</v>
      </c>
      <c r="AC21">
        <f t="shared" si="2"/>
        <v>9182.8142923431988</v>
      </c>
      <c r="AE21">
        <f t="shared" si="3"/>
        <v>0</v>
      </c>
      <c r="AF21">
        <f t="shared" si="4"/>
        <v>0</v>
      </c>
      <c r="AG21">
        <f t="shared" si="4"/>
        <v>-9.7622750976900754</v>
      </c>
      <c r="AH21">
        <f t="shared" si="5"/>
        <v>-7875.974443533768</v>
      </c>
      <c r="AI21">
        <f t="shared" si="6"/>
        <v>-7885.7367186314577</v>
      </c>
      <c r="AJ21">
        <f t="shared" si="7"/>
        <v>-243.6585482565315</v>
      </c>
      <c r="AK21">
        <f t="shared" si="22"/>
        <v>625.74090208606674</v>
      </c>
      <c r="AL21">
        <f t="shared" si="8"/>
        <v>-7503.6543648019224</v>
      </c>
      <c r="AN21">
        <f t="shared" si="9"/>
        <v>0</v>
      </c>
      <c r="AO21">
        <f t="shared" si="9"/>
        <v>0</v>
      </c>
      <c r="AP21">
        <f t="shared" si="9"/>
        <v>-1.9920630309058971</v>
      </c>
      <c r="AQ21">
        <f t="shared" si="9"/>
        <v>-1607.1497027404666</v>
      </c>
      <c r="AR21">
        <f t="shared" si="9"/>
        <v>-1609.1417657713723</v>
      </c>
      <c r="AS21">
        <f t="shared" si="9"/>
        <v>-49.72029381356883</v>
      </c>
      <c r="AT21">
        <f t="shared" si="9"/>
        <v>127.68696902080823</v>
      </c>
      <c r="AU21">
        <f t="shared" si="9"/>
        <v>-1531.1750905641329</v>
      </c>
      <c r="AW21">
        <v>18</v>
      </c>
      <c r="AX21">
        <f>IF(Z21&gt;0, (R21*SUMPRODUCT(K21:$K$98, X21:$X$98)-K21*$AZ$3)/Z21, 0)</f>
        <v>11758.03565312866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5.2168930000000002E-3</v>
      </c>
      <c r="Q22" s="4">
        <f t="shared" si="21"/>
        <v>12.5</v>
      </c>
      <c r="R22">
        <f t="shared" si="0"/>
        <v>2000000</v>
      </c>
      <c r="S22">
        <f t="shared" si="1"/>
        <v>12157.243178542676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9182.8142923431988</v>
      </c>
      <c r="AC22">
        <f t="shared" si="2"/>
        <v>9350.1100545541794</v>
      </c>
      <c r="AE22">
        <f t="shared" si="3"/>
        <v>0</v>
      </c>
      <c r="AF22">
        <f t="shared" si="4"/>
        <v>0</v>
      </c>
      <c r="AG22">
        <f t="shared" si="4"/>
        <v>-9.6137236020919623</v>
      </c>
      <c r="AH22">
        <f t="shared" si="5"/>
        <v>-8148.5991393941886</v>
      </c>
      <c r="AI22">
        <f t="shared" si="6"/>
        <v>-8158.2128629962808</v>
      </c>
      <c r="AJ22">
        <f t="shared" si="7"/>
        <v>-167.29576221098068</v>
      </c>
      <c r="AK22">
        <f t="shared" si="22"/>
        <v>642.79700046402399</v>
      </c>
      <c r="AL22">
        <f t="shared" si="8"/>
        <v>-7682.7116247432377</v>
      </c>
      <c r="AN22">
        <f t="shared" si="9"/>
        <v>0</v>
      </c>
      <c r="AO22">
        <f t="shared" si="9"/>
        <v>0</v>
      </c>
      <c r="AP22">
        <f t="shared" si="9"/>
        <v>-1.7515625186744166</v>
      </c>
      <c r="AQ22">
        <f t="shared" si="9"/>
        <v>-1484.6256687845371</v>
      </c>
      <c r="AR22">
        <f t="shared" si="9"/>
        <v>-1486.3772313032116</v>
      </c>
      <c r="AS22">
        <f t="shared" si="9"/>
        <v>-30.480279936283793</v>
      </c>
      <c r="AT22">
        <f t="shared" si="9"/>
        <v>117.1137407033554</v>
      </c>
      <c r="AU22">
        <f t="shared" si="9"/>
        <v>-1399.7437705361399</v>
      </c>
      <c r="AW22">
        <v>19</v>
      </c>
      <c r="AX22">
        <f>IF(Z22&gt;0, (R22*SUMPRODUCT(K22:$K$98, X22:$X$98)-K22*$AZ$3)/Z22, 0)</f>
        <v>12157.243178542676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5.4821100000000001E-3</v>
      </c>
      <c r="Q23" s="4">
        <f t="shared" si="21"/>
        <v>12.5</v>
      </c>
      <c r="R23">
        <f t="shared" si="0"/>
        <v>2000000</v>
      </c>
      <c r="S23">
        <f t="shared" si="1"/>
        <v>12480.094600468656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9350.1100545541794</v>
      </c>
      <c r="AC23">
        <f t="shared" si="2"/>
        <v>9449.810693762005</v>
      </c>
      <c r="AE23">
        <f t="shared" si="3"/>
        <v>0</v>
      </c>
      <c r="AF23">
        <f t="shared" si="4"/>
        <v>0</v>
      </c>
      <c r="AG23">
        <f t="shared" si="4"/>
        <v>-9.4648828757747783</v>
      </c>
      <c r="AH23">
        <f t="shared" si="5"/>
        <v>-8432.5584474022999</v>
      </c>
      <c r="AI23">
        <f t="shared" si="6"/>
        <v>-8442.0233302780744</v>
      </c>
      <c r="AJ23">
        <f t="shared" si="7"/>
        <v>-99.700639207825589</v>
      </c>
      <c r="AK23">
        <f t="shared" si="22"/>
        <v>654.50770381879261</v>
      </c>
      <c r="AL23">
        <f t="shared" si="8"/>
        <v>-7887.2162656671071</v>
      </c>
      <c r="AN23">
        <f t="shared" si="9"/>
        <v>0</v>
      </c>
      <c r="AO23">
        <f t="shared" si="9"/>
        <v>0</v>
      </c>
      <c r="AP23">
        <f t="shared" si="9"/>
        <v>-1.5396827099003769</v>
      </c>
      <c r="AQ23">
        <f t="shared" si="9"/>
        <v>-1371.7511998928867</v>
      </c>
      <c r="AR23">
        <f t="shared" si="9"/>
        <v>-1373.290882602787</v>
      </c>
      <c r="AS23">
        <f t="shared" si="9"/>
        <v>-16.218621230612833</v>
      </c>
      <c r="AT23">
        <f t="shared" si="9"/>
        <v>106.47085740972791</v>
      </c>
      <c r="AU23">
        <f t="shared" si="9"/>
        <v>-1283.0386464236719</v>
      </c>
      <c r="AW23">
        <v>20</v>
      </c>
      <c r="AX23">
        <f>IF(Z23&gt;0, (R23*SUMPRODUCT(K23:$K$98, X23:$X$98)-K23*$AZ$3)/Z23, 0)</f>
        <v>12480.094600468656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5.7777469999999997E-3</v>
      </c>
      <c r="Q24" s="4">
        <f t="shared" si="21"/>
        <v>12.5</v>
      </c>
      <c r="R24">
        <f t="shared" si="0"/>
        <v>2000000</v>
      </c>
      <c r="S24">
        <f t="shared" si="1"/>
        <v>12737.624506333126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9449.810693762005</v>
      </c>
      <c r="AC24">
        <f t="shared" si="2"/>
        <v>9492.636554576593</v>
      </c>
      <c r="AE24">
        <f t="shared" si="3"/>
        <v>0</v>
      </c>
      <c r="AF24">
        <f t="shared" si="4"/>
        <v>0</v>
      </c>
      <c r="AG24">
        <f t="shared" si="4"/>
        <v>-9.3155483483761721</v>
      </c>
      <c r="AH24">
        <f t="shared" si="5"/>
        <v>-8749.7117825374553</v>
      </c>
      <c r="AI24">
        <f t="shared" si="6"/>
        <v>-8759.0273308858323</v>
      </c>
      <c r="AJ24">
        <f t="shared" si="7"/>
        <v>-42.825860814587941</v>
      </c>
      <c r="AK24">
        <f t="shared" si="22"/>
        <v>661.48674856334037</v>
      </c>
      <c r="AL24">
        <f t="shared" si="8"/>
        <v>-8140.3664431370798</v>
      </c>
      <c r="AN24">
        <f t="shared" si="9"/>
        <v>0</v>
      </c>
      <c r="AO24">
        <f t="shared" si="9"/>
        <v>0</v>
      </c>
      <c r="AP24">
        <f t="shared" si="9"/>
        <v>-1.3530267728957983</v>
      </c>
      <c r="AQ24">
        <f t="shared" si="9"/>
        <v>-1270.8424511541102</v>
      </c>
      <c r="AR24">
        <f t="shared" si="9"/>
        <v>-1272.1954779270061</v>
      </c>
      <c r="AS24">
        <f t="shared" si="9"/>
        <v>-6.2201959656563943</v>
      </c>
      <c r="AT24">
        <f t="shared" si="9"/>
        <v>96.076929371313199</v>
      </c>
      <c r="AU24">
        <f t="shared" si="9"/>
        <v>-1182.3387445213493</v>
      </c>
      <c r="AW24">
        <v>21</v>
      </c>
      <c r="AX24">
        <f>IF(Z24&gt;0, (R24*SUMPRODUCT(K24:$K$98, X24:$X$98)-K24*$AZ$3)/Z24, 0)</f>
        <v>12737.624506333126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6.1180619999999996E-3</v>
      </c>
      <c r="Q25" s="4">
        <f t="shared" si="21"/>
        <v>12.5</v>
      </c>
      <c r="R25">
        <f t="shared" si="0"/>
        <v>2000000</v>
      </c>
      <c r="S25">
        <f t="shared" si="1"/>
        <v>12935.618715412809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9492.636554576593</v>
      </c>
      <c r="AC25">
        <f t="shared" si="2"/>
        <v>9484.8093361970077</v>
      </c>
      <c r="AE25">
        <f t="shared" si="3"/>
        <v>0</v>
      </c>
      <c r="AF25">
        <f t="shared" si="4"/>
        <v>0</v>
      </c>
      <c r="AG25">
        <f t="shared" si="4"/>
        <v>-9.1653997625330472</v>
      </c>
      <c r="AH25">
        <f t="shared" si="5"/>
        <v>-9118.8963774980821</v>
      </c>
      <c r="AI25">
        <f t="shared" si="6"/>
        <v>-9128.0617772606147</v>
      </c>
      <c r="AJ25">
        <f t="shared" si="7"/>
        <v>7.827218379585247</v>
      </c>
      <c r="AK25">
        <f t="shared" si="22"/>
        <v>664.4845588203616</v>
      </c>
      <c r="AL25">
        <f t="shared" si="8"/>
        <v>-8455.7500000606669</v>
      </c>
      <c r="AN25">
        <f t="shared" si="9"/>
        <v>0</v>
      </c>
      <c r="AO25">
        <f t="shared" si="9"/>
        <v>0</v>
      </c>
      <c r="AP25">
        <f t="shared" si="9"/>
        <v>-1.1885880388237535</v>
      </c>
      <c r="AQ25">
        <f t="shared" si="9"/>
        <v>-1182.5573834623447</v>
      </c>
      <c r="AR25">
        <f t="shared" si="9"/>
        <v>-1183.7459715011685</v>
      </c>
      <c r="AS25">
        <f t="shared" si="9"/>
        <v>1.015049903362349</v>
      </c>
      <c r="AT25">
        <f t="shared" si="9"/>
        <v>86.171734900811742</v>
      </c>
      <c r="AU25">
        <f t="shared" si="9"/>
        <v>-1096.5591866969942</v>
      </c>
      <c r="AW25">
        <v>22</v>
      </c>
      <c r="AX25">
        <f>IF(Z25&gt;0, (R25*SUMPRODUCT(K25:$K$98, X25:$X$98)-K25*$AZ$3)/Z25, 0)</f>
        <v>12935.618715412809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6.4830920000000002E-3</v>
      </c>
      <c r="Q26" s="4">
        <f t="shared" si="21"/>
        <v>12.5</v>
      </c>
      <c r="R26">
        <f t="shared" si="0"/>
        <v>2000000</v>
      </c>
      <c r="S26">
        <f t="shared" si="1"/>
        <v>13076.330535765772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9484.8093361970077</v>
      </c>
      <c r="AC26">
        <f t="shared" si="2"/>
        <v>9429.9441248547737</v>
      </c>
      <c r="AE26">
        <f t="shared" si="3"/>
        <v>0</v>
      </c>
      <c r="AF26">
        <f t="shared" si="4"/>
        <v>0</v>
      </c>
      <c r="AG26">
        <f t="shared" si="4"/>
        <v>-9.0143256350304366</v>
      </c>
      <c r="AH26">
        <f t="shared" si="5"/>
        <v>-9507.2207803647834</v>
      </c>
      <c r="AI26">
        <f t="shared" si="6"/>
        <v>-9516.2351059998146</v>
      </c>
      <c r="AJ26">
        <f t="shared" si="7"/>
        <v>54.865211342234034</v>
      </c>
      <c r="AK26">
        <f t="shared" si="22"/>
        <v>663.9366535337906</v>
      </c>
      <c r="AL26">
        <f t="shared" si="8"/>
        <v>-8797.4332411237901</v>
      </c>
      <c r="AN26">
        <f t="shared" si="9"/>
        <v>0</v>
      </c>
      <c r="AO26">
        <f t="shared" si="9"/>
        <v>0</v>
      </c>
      <c r="AP26">
        <f t="shared" si="9"/>
        <v>-1.0437468150265374</v>
      </c>
      <c r="AQ26">
        <f t="shared" si="9"/>
        <v>-1100.8179436848523</v>
      </c>
      <c r="AR26">
        <f t="shared" si="9"/>
        <v>-1101.8616904998789</v>
      </c>
      <c r="AS26">
        <f t="shared" si="9"/>
        <v>6.3527092222713204</v>
      </c>
      <c r="AT26">
        <f t="shared" si="9"/>
        <v>76.875608399621768</v>
      </c>
      <c r="AU26">
        <f t="shared" si="9"/>
        <v>-1018.6333728779857</v>
      </c>
      <c r="AW26">
        <v>23</v>
      </c>
      <c r="AX26">
        <f>IF(Z26&gt;0, (R26*SUMPRODUCT(K26:$K$98, X26:$X$98)-K26*$AZ$3)/Z26, 0)</f>
        <v>13076.330535765772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6.8699859999999998E-3</v>
      </c>
      <c r="Q27" s="4">
        <f t="shared" si="21"/>
        <v>12.5</v>
      </c>
      <c r="R27">
        <f t="shared" si="0"/>
        <v>2000000</v>
      </c>
      <c r="S27">
        <f t="shared" si="1"/>
        <v>13168.199223825693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9429.9441248547737</v>
      </c>
      <c r="AC27">
        <f t="shared" si="2"/>
        <v>9335.9941919914454</v>
      </c>
      <c r="AE27">
        <f t="shared" si="3"/>
        <v>0</v>
      </c>
      <c r="AF27">
        <f t="shared" si="4"/>
        <v>0</v>
      </c>
      <c r="AG27">
        <f t="shared" si="4"/>
        <v>-8.8622540877680311</v>
      </c>
      <c r="AH27">
        <f t="shared" si="5"/>
        <v>-9908.5265459360326</v>
      </c>
      <c r="AI27">
        <f t="shared" si="6"/>
        <v>-9917.3888000238003</v>
      </c>
      <c r="AJ27">
        <f t="shared" si="7"/>
        <v>93.949932863328286</v>
      </c>
      <c r="AK27">
        <f t="shared" si="22"/>
        <v>660.09608873983427</v>
      </c>
      <c r="AL27">
        <f t="shared" si="8"/>
        <v>-9163.3427784206378</v>
      </c>
      <c r="AN27">
        <f t="shared" si="9"/>
        <v>0</v>
      </c>
      <c r="AO27">
        <f t="shared" si="9"/>
        <v>0</v>
      </c>
      <c r="AP27">
        <f t="shared" si="9"/>
        <v>-0.91619537577633481</v>
      </c>
      <c r="AQ27">
        <f t="shared" si="9"/>
        <v>-1024.3608581109859</v>
      </c>
      <c r="AR27">
        <f t="shared" si="9"/>
        <v>-1025.277053486762</v>
      </c>
      <c r="AS27">
        <f t="shared" si="9"/>
        <v>9.7127088877629948</v>
      </c>
      <c r="AT27">
        <f t="shared" si="9"/>
        <v>68.241891744698904</v>
      </c>
      <c r="AU27">
        <f t="shared" si="9"/>
        <v>-947.3224528543002</v>
      </c>
      <c r="AW27">
        <v>24</v>
      </c>
      <c r="AX27">
        <f>IF(Z27&gt;0, (R27*SUMPRODUCT(K27:$K$98, X27:$X$98)-K27*$AZ$3)/Z27, 0)</f>
        <v>13168.199223825693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7.3063119999999997E-3</v>
      </c>
      <c r="Q28" s="4">
        <f t="shared" si="21"/>
        <v>12.5</v>
      </c>
      <c r="R28">
        <f t="shared" si="0"/>
        <v>2000000</v>
      </c>
      <c r="S28">
        <f t="shared" si="1"/>
        <v>13220.157771864335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9335.9941919914454</v>
      </c>
      <c r="AC28">
        <f t="shared" si="2"/>
        <v>9210.6226292568172</v>
      </c>
      <c r="AE28">
        <f t="shared" si="3"/>
        <v>0</v>
      </c>
      <c r="AF28">
        <f t="shared" si="4"/>
        <v>0</v>
      </c>
      <c r="AG28">
        <f t="shared" si="4"/>
        <v>-8.7088811535018422</v>
      </c>
      <c r="AH28">
        <f t="shared" si="5"/>
        <v>-10360.062942161379</v>
      </c>
      <c r="AI28">
        <f t="shared" si="6"/>
        <v>-10368.771823314881</v>
      </c>
      <c r="AJ28">
        <f t="shared" si="7"/>
        <v>125.37156273462824</v>
      </c>
      <c r="AK28">
        <f t="shared" si="22"/>
        <v>653.51959343940121</v>
      </c>
      <c r="AL28">
        <f t="shared" si="8"/>
        <v>-9589.8806671408511</v>
      </c>
      <c r="AN28">
        <f t="shared" si="9"/>
        <v>0</v>
      </c>
      <c r="AO28">
        <f t="shared" si="9"/>
        <v>0</v>
      </c>
      <c r="AP28">
        <f t="shared" si="9"/>
        <v>-0.80387447566981451</v>
      </c>
      <c r="AQ28">
        <f t="shared" si="9"/>
        <v>-956.28703833987765</v>
      </c>
      <c r="AR28">
        <f t="shared" si="9"/>
        <v>-957.09091281554743</v>
      </c>
      <c r="AS28">
        <f t="shared" si="9"/>
        <v>11.572439384671092</v>
      </c>
      <c r="AT28">
        <f t="shared" si="9"/>
        <v>60.323216180853102</v>
      </c>
      <c r="AU28">
        <f t="shared" si="9"/>
        <v>-885.19525725002325</v>
      </c>
      <c r="AW28">
        <v>25</v>
      </c>
      <c r="AX28">
        <f>IF(Z28&gt;0, (R28*SUMPRODUCT(K28:$K$98, X28:$X$98)-K28*$AZ$3)/Z28, 0)</f>
        <v>13220.157771864335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7.7977719999999997E-3</v>
      </c>
      <c r="Q29" s="4">
        <f t="shared" si="21"/>
        <v>12.5</v>
      </c>
      <c r="R29">
        <f t="shared" si="0"/>
        <v>2000000</v>
      </c>
      <c r="S29">
        <f t="shared" si="1"/>
        <v>13235.224814455662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9210.6226292568172</v>
      </c>
      <c r="AC29">
        <f t="shared" si="2"/>
        <v>9057.0046046458392</v>
      </c>
      <c r="AE29">
        <f t="shared" si="3"/>
        <v>0</v>
      </c>
      <c r="AF29">
        <f t="shared" si="4"/>
        <v>0</v>
      </c>
      <c r="AG29">
        <f t="shared" si="4"/>
        <v>-8.5538824723567188</v>
      </c>
      <c r="AH29">
        <f t="shared" si="5"/>
        <v>-10865.579137616698</v>
      </c>
      <c r="AI29">
        <f t="shared" si="6"/>
        <v>-10874.133020089055</v>
      </c>
      <c r="AJ29">
        <f t="shared" si="7"/>
        <v>153.61802461097795</v>
      </c>
      <c r="AK29">
        <f t="shared" si="22"/>
        <v>644.74358404797727</v>
      </c>
      <c r="AL29">
        <f t="shared" si="8"/>
        <v>-10075.7714114301</v>
      </c>
      <c r="AN29">
        <f t="shared" si="9"/>
        <v>0</v>
      </c>
      <c r="AO29">
        <f t="shared" si="9"/>
        <v>0</v>
      </c>
      <c r="AP29">
        <f t="shared" si="9"/>
        <v>-0.70497080449573535</v>
      </c>
      <c r="AQ29">
        <f t="shared" si="9"/>
        <v>-895.48998255610866</v>
      </c>
      <c r="AR29">
        <f t="shared" si="9"/>
        <v>-896.19495336060436</v>
      </c>
      <c r="AS29">
        <f t="shared" si="9"/>
        <v>12.660475841820821</v>
      </c>
      <c r="AT29">
        <f t="shared" si="9"/>
        <v>53.136736985648334</v>
      </c>
      <c r="AU29">
        <f t="shared" si="9"/>
        <v>-830.39774053313522</v>
      </c>
      <c r="AW29">
        <v>26</v>
      </c>
      <c r="AX29">
        <f>IF(Z29&gt;0, (R29*SUMPRODUCT(K29:$K$98, X29:$X$98)-K29*$AZ$3)/Z29, 0)</f>
        <v>13235.224814455662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8.3605269999999995E-3</v>
      </c>
      <c r="Q30" s="4">
        <f t="shared" si="21"/>
        <v>12.5</v>
      </c>
      <c r="R30">
        <f t="shared" si="0"/>
        <v>2000000</v>
      </c>
      <c r="S30">
        <f t="shared" si="1"/>
        <v>13216.572173099068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9057.0046046458392</v>
      </c>
      <c r="AC30">
        <f t="shared" si="2"/>
        <v>8878.183384347667</v>
      </c>
      <c r="AE30">
        <f t="shared" si="3"/>
        <v>0</v>
      </c>
      <c r="AF30">
        <f t="shared" si="4"/>
        <v>0</v>
      </c>
      <c r="AG30">
        <f t="shared" si="4"/>
        <v>-8.3968286822681861</v>
      </c>
      <c r="AH30">
        <f t="shared" si="5"/>
        <v>-11442.394458394416</v>
      </c>
      <c r="AI30">
        <f t="shared" si="6"/>
        <v>-11450.791287076683</v>
      </c>
      <c r="AJ30">
        <f t="shared" si="7"/>
        <v>178.82122029817219</v>
      </c>
      <c r="AK30">
        <f t="shared" si="22"/>
        <v>633.99032232520881</v>
      </c>
      <c r="AL30">
        <f t="shared" si="8"/>
        <v>-10637.979744453301</v>
      </c>
      <c r="AN30">
        <f t="shared" si="9"/>
        <v>0</v>
      </c>
      <c r="AO30">
        <f t="shared" si="9"/>
        <v>0</v>
      </c>
      <c r="AP30">
        <f t="shared" si="9"/>
        <v>-0.61788140089783883</v>
      </c>
      <c r="AQ30">
        <f t="shared" si="9"/>
        <v>-841.98963502833078</v>
      </c>
      <c r="AR30">
        <f t="shared" si="9"/>
        <v>-842.60751642922855</v>
      </c>
      <c r="AS30">
        <f t="shared" si="9"/>
        <v>13.158575730075464</v>
      </c>
      <c r="AT30">
        <f t="shared" si="9"/>
        <v>46.652235425643632</v>
      </c>
      <c r="AU30">
        <f t="shared" si="9"/>
        <v>-782.79670527350947</v>
      </c>
      <c r="AW30">
        <v>27</v>
      </c>
      <c r="AX30">
        <f>IF(Z30&gt;0, (R30*SUMPRODUCT(K30:$K$98, X30:$X$98)-K30*$AZ$3)/Z30, 0)</f>
        <v>13216.572173099068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9.009787E-3</v>
      </c>
      <c r="Q31" s="4">
        <f t="shared" si="21"/>
        <v>12.5</v>
      </c>
      <c r="R31">
        <f t="shared" si="0"/>
        <v>2000000</v>
      </c>
      <c r="S31">
        <f t="shared" si="1"/>
        <v>13165.987008914273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8878.183384347667</v>
      </c>
      <c r="AC31">
        <f t="shared" si="2"/>
        <v>8676.0765727639264</v>
      </c>
      <c r="AE31">
        <f t="shared" si="3"/>
        <v>0</v>
      </c>
      <c r="AF31">
        <f t="shared" si="4"/>
        <v>0</v>
      </c>
      <c r="AG31">
        <f t="shared" si="4"/>
        <v>-8.2372067575427774</v>
      </c>
      <c r="AH31">
        <f t="shared" si="5"/>
        <v>-12104.582064436327</v>
      </c>
      <c r="AI31">
        <f t="shared" si="6"/>
        <v>-12112.81927119387</v>
      </c>
      <c r="AJ31">
        <f t="shared" si="7"/>
        <v>202.10681158374064</v>
      </c>
      <c r="AK31">
        <f t="shared" si="22"/>
        <v>621.47283690433676</v>
      </c>
      <c r="AL31">
        <f t="shared" si="8"/>
        <v>-11289.239622705792</v>
      </c>
      <c r="AN31">
        <f t="shared" si="9"/>
        <v>0</v>
      </c>
      <c r="AO31">
        <f t="shared" si="9"/>
        <v>0</v>
      </c>
      <c r="AP31">
        <f t="shared" si="9"/>
        <v>-0.541192506317419</v>
      </c>
      <c r="AQ31">
        <f t="shared" si="9"/>
        <v>-795.2828304787339</v>
      </c>
      <c r="AR31">
        <f t="shared" si="9"/>
        <v>-795.82402298505133</v>
      </c>
      <c r="AS31">
        <f t="shared" si="9"/>
        <v>13.2786143560946</v>
      </c>
      <c r="AT31">
        <f t="shared" si="9"/>
        <v>40.831370646909242</v>
      </c>
      <c r="AU31">
        <f t="shared" si="9"/>
        <v>-741.71403798204756</v>
      </c>
      <c r="AW31">
        <v>28</v>
      </c>
      <c r="AX31">
        <f>IF(Z31&gt;0, (R31*SUMPRODUCT(K31:$K$98, X31:$X$98)-K31*$AZ$3)/Z31, 0)</f>
        <v>13165.987008914273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9.7579090000000004E-3</v>
      </c>
      <c r="Q32" s="4">
        <f t="shared" si="21"/>
        <v>12.5</v>
      </c>
      <c r="R32">
        <f t="shared" si="0"/>
        <v>2000000</v>
      </c>
      <c r="S32">
        <f t="shared" si="1"/>
        <v>13084.653751720731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8676.0765727639264</v>
      </c>
      <c r="AC32">
        <f t="shared" si="2"/>
        <v>8452.1176917892953</v>
      </c>
      <c r="AE32">
        <f t="shared" si="3"/>
        <v>0</v>
      </c>
      <c r="AF32">
        <f t="shared" si="4"/>
        <v>0</v>
      </c>
      <c r="AG32">
        <f t="shared" si="4"/>
        <v>-8.0744567760130632</v>
      </c>
      <c r="AH32">
        <f t="shared" si="5"/>
        <v>-12860.466232686</v>
      </c>
      <c r="AI32">
        <f t="shared" si="6"/>
        <v>-12868.540689462014</v>
      </c>
      <c r="AJ32">
        <f t="shared" si="7"/>
        <v>223.95888097463103</v>
      </c>
      <c r="AK32">
        <f t="shared" si="22"/>
        <v>607.32536009347496</v>
      </c>
      <c r="AL32">
        <f t="shared" si="8"/>
        <v>-12037.256448393908</v>
      </c>
      <c r="AN32">
        <f t="shared" si="9"/>
        <v>0</v>
      </c>
      <c r="AO32">
        <f t="shared" si="9"/>
        <v>0</v>
      </c>
      <c r="AP32">
        <f t="shared" si="9"/>
        <v>-0.47366042323760499</v>
      </c>
      <c r="AQ32">
        <f t="shared" si="9"/>
        <v>-754.41531830390011</v>
      </c>
      <c r="AR32">
        <f t="shared" si="9"/>
        <v>-754.88897872713778</v>
      </c>
      <c r="AS32">
        <f t="shared" si="9"/>
        <v>13.137782676030826</v>
      </c>
      <c r="AT32">
        <f t="shared" si="9"/>
        <v>35.626667537484479</v>
      </c>
      <c r="AU32">
        <f t="shared" si="9"/>
        <v>-706.12452851362241</v>
      </c>
      <c r="AW32">
        <v>29</v>
      </c>
      <c r="AX32">
        <f>IF(Z32&gt;0, (R32*SUMPRODUCT(K32:$K$98, X32:$X$98)-K32*$AZ$3)/Z32, 0)</f>
        <v>13084.653751720731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1.0650522000000001E-2</v>
      </c>
      <c r="Q33" s="4">
        <f t="shared" si="21"/>
        <v>12.5</v>
      </c>
      <c r="R33">
        <f t="shared" si="0"/>
        <v>2000000</v>
      </c>
      <c r="S33">
        <f t="shared" si="1"/>
        <v>12974.375361393162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8452.1176917892953</v>
      </c>
      <c r="AC33">
        <f t="shared" si="2"/>
        <v>8207.8130426854841</v>
      </c>
      <c r="AE33">
        <f t="shared" si="3"/>
        <v>0</v>
      </c>
      <c r="AF33">
        <f t="shared" si="4"/>
        <v>0</v>
      </c>
      <c r="AG33">
        <f t="shared" si="4"/>
        <v>-7.9077150287219551</v>
      </c>
      <c r="AH33">
        <f t="shared" si="5"/>
        <v>-13759.548724956192</v>
      </c>
      <c r="AI33">
        <f t="shared" si="6"/>
        <v>-13767.456439984913</v>
      </c>
      <c r="AJ33">
        <f t="shared" si="7"/>
        <v>244.30464910381124</v>
      </c>
      <c r="AK33">
        <f t="shared" si="22"/>
        <v>591.64823842525072</v>
      </c>
      <c r="AL33">
        <f t="shared" si="8"/>
        <v>-12931.503552455852</v>
      </c>
      <c r="AN33">
        <f t="shared" si="9"/>
        <v>0</v>
      </c>
      <c r="AO33">
        <f t="shared" si="9"/>
        <v>0</v>
      </c>
      <c r="AP33">
        <f t="shared" si="9"/>
        <v>-0.41417775736339946</v>
      </c>
      <c r="AQ33">
        <f t="shared" si="9"/>
        <v>-720.6758226030604</v>
      </c>
      <c r="AR33">
        <f t="shared" si="9"/>
        <v>-721.0900003604238</v>
      </c>
      <c r="AS33">
        <f t="shared" si="9"/>
        <v>12.795801481432797</v>
      </c>
      <c r="AT33">
        <f t="shared" si="9"/>
        <v>30.988413169787783</v>
      </c>
      <c r="AU33">
        <f t="shared" si="9"/>
        <v>-677.30578570920318</v>
      </c>
      <c r="AW33">
        <v>30</v>
      </c>
      <c r="AX33">
        <f>IF(Z33&gt;0, (R33*SUMPRODUCT(K33:$K$98, X33:$X$98)-K33*$AZ$3)/Z33, 0)</f>
        <v>12974.375361393162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1.1678121E-2</v>
      </c>
      <c r="Q34" s="4">
        <f t="shared" si="21"/>
        <v>12.5</v>
      </c>
      <c r="R34">
        <f t="shared" si="0"/>
        <v>2000000</v>
      </c>
      <c r="S34">
        <f t="shared" si="1"/>
        <v>12833.33570185055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8207.8130426854841</v>
      </c>
      <c r="AC34">
        <f t="shared" si="2"/>
        <v>7942.5931747253599</v>
      </c>
      <c r="AE34">
        <f t="shared" si="3"/>
        <v>0</v>
      </c>
      <c r="AF34">
        <f t="shared" si="4"/>
        <v>0</v>
      </c>
      <c r="AG34">
        <f t="shared" si="4"/>
        <v>-7.7362906254958022</v>
      </c>
      <c r="AH34">
        <f t="shared" si="5"/>
        <v>-14775.560470229353</v>
      </c>
      <c r="AI34">
        <f t="shared" si="6"/>
        <v>-14783.29676085485</v>
      </c>
      <c r="AJ34">
        <f t="shared" si="7"/>
        <v>265.21986796012425</v>
      </c>
      <c r="AK34">
        <f t="shared" si="22"/>
        <v>574.54691298798389</v>
      </c>
      <c r="AL34">
        <f t="shared" si="8"/>
        <v>-13943.529979906742</v>
      </c>
      <c r="AN34">
        <f t="shared" si="9"/>
        <v>0</v>
      </c>
      <c r="AO34">
        <f t="shared" si="9"/>
        <v>0</v>
      </c>
      <c r="AP34">
        <f t="shared" si="9"/>
        <v>-0.36178496591407772</v>
      </c>
      <c r="AQ34">
        <f t="shared" si="9"/>
        <v>-690.97399514263134</v>
      </c>
      <c r="AR34">
        <f t="shared" si="9"/>
        <v>-691.33578010854546</v>
      </c>
      <c r="AS34">
        <f t="shared" si="9"/>
        <v>12.402915755706935</v>
      </c>
      <c r="AT34">
        <f t="shared" si="9"/>
        <v>26.868488451863826</v>
      </c>
      <c r="AU34">
        <f t="shared" ref="AU34:AU79" si="23">AL34*$K34</f>
        <v>-652.06437590097471</v>
      </c>
      <c r="AW34">
        <v>31</v>
      </c>
      <c r="AX34">
        <f>IF(Z34&gt;0, (R34*SUMPRODUCT(K34:$K$98, X34:$X$98)-K34*$AZ$3)/Z34, 0)</f>
        <v>12833.33570185055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1.2859717E-2</v>
      </c>
      <c r="Q35" s="4">
        <f t="shared" si="21"/>
        <v>12.5</v>
      </c>
      <c r="R35">
        <f t="shared" si="0"/>
        <v>2000000</v>
      </c>
      <c r="S35">
        <f t="shared" si="1"/>
        <v>12663.429855485338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7942.5931747253599</v>
      </c>
      <c r="AC35">
        <f t="shared" si="2"/>
        <v>7658.2762819424925</v>
      </c>
      <c r="AE35">
        <f t="shared" si="3"/>
        <v>0</v>
      </c>
      <c r="AF35">
        <f t="shared" ref="AF35:AG66" si="24">-$Z35*P35</f>
        <v>0</v>
      </c>
      <c r="AG35">
        <f t="shared" si="24"/>
        <v>-7.5594412111672158</v>
      </c>
      <c r="AH35">
        <f t="shared" si="5"/>
        <v>-15917.84129178064</v>
      </c>
      <c r="AI35">
        <f t="shared" ref="AI35:AI66" si="25">SUM(AE35:AH35)</f>
        <v>-15925.400732991808</v>
      </c>
      <c r="AJ35">
        <f t="shared" si="7"/>
        <v>284.3168927828674</v>
      </c>
      <c r="AK35">
        <f t="shared" si="22"/>
        <v>555.98152223077523</v>
      </c>
      <c r="AL35">
        <f t="shared" si="8"/>
        <v>-15085.102317978164</v>
      </c>
      <c r="AN35">
        <f t="shared" ref="AN35:AT66" si="26">AE35*$K35</f>
        <v>0</v>
      </c>
      <c r="AO35">
        <f t="shared" si="26"/>
        <v>0</v>
      </c>
      <c r="AP35">
        <f t="shared" si="26"/>
        <v>-0.31563809283788152</v>
      </c>
      <c r="AQ35">
        <f t="shared" si="26"/>
        <v>-664.63603950138372</v>
      </c>
      <c r="AR35">
        <f t="shared" si="26"/>
        <v>-664.95167759422156</v>
      </c>
      <c r="AS35">
        <f t="shared" si="26"/>
        <v>11.871412091545348</v>
      </c>
      <c r="AT35">
        <f t="shared" si="26"/>
        <v>23.21453959728959</v>
      </c>
      <c r="AU35">
        <f t="shared" si="23"/>
        <v>-629.86572590538663</v>
      </c>
      <c r="AW35">
        <v>32</v>
      </c>
      <c r="AX35">
        <f>IF(Z35&gt;0, (R35*SUMPRODUCT(K35:$K$98, X35:$X$98)-K35*$AZ$3)/Z35, 0)</f>
        <v>12663.429855485338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1.4223828000000001E-2</v>
      </c>
      <c r="Q36" s="4">
        <f t="shared" si="21"/>
        <v>12.5</v>
      </c>
      <c r="R36">
        <f t="shared" si="0"/>
        <v>2000000</v>
      </c>
      <c r="S36">
        <f t="shared" si="1"/>
        <v>12466.792961144229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7658.2762819424925</v>
      </c>
      <c r="AC36">
        <f t="shared" si="2"/>
        <v>7356.7269409766141</v>
      </c>
      <c r="AE36">
        <f t="shared" si="3"/>
        <v>0</v>
      </c>
      <c r="AF36">
        <f t="shared" si="24"/>
        <v>0</v>
      </c>
      <c r="AG36">
        <f t="shared" si="24"/>
        <v>-7.3763226074917894</v>
      </c>
      <c r="AH36">
        <f t="shared" si="5"/>
        <v>-17203.870650200668</v>
      </c>
      <c r="AI36">
        <f t="shared" si="25"/>
        <v>-17211.24697280816</v>
      </c>
      <c r="AJ36">
        <f t="shared" si="7"/>
        <v>301.5493409658784</v>
      </c>
      <c r="AK36">
        <f t="shared" si="22"/>
        <v>536.07933973597449</v>
      </c>
      <c r="AL36">
        <f t="shared" si="8"/>
        <v>-16373.618292106308</v>
      </c>
      <c r="AN36">
        <f t="shared" si="26"/>
        <v>0</v>
      </c>
      <c r="AO36">
        <f t="shared" si="26"/>
        <v>0</v>
      </c>
      <c r="AP36">
        <f t="shared" si="26"/>
        <v>-0.27499297318457916</v>
      </c>
      <c r="AQ36">
        <f t="shared" si="26"/>
        <v>-641.36884896772278</v>
      </c>
      <c r="AR36">
        <f t="shared" si="26"/>
        <v>-641.64384194090735</v>
      </c>
      <c r="AS36">
        <f t="shared" si="26"/>
        <v>11.241909315332181</v>
      </c>
      <c r="AT36">
        <f t="shared" si="26"/>
        <v>19.985304241858408</v>
      </c>
      <c r="AU36">
        <f t="shared" si="23"/>
        <v>-610.41662838371678</v>
      </c>
      <c r="AW36">
        <v>33</v>
      </c>
      <c r="AX36">
        <f>IF(Z36&gt;0, (R36*SUMPRODUCT(K36:$K$98, X36:$X$98)-K36*$AZ$3)/Z36, 0)</f>
        <v>12466.792961144229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1.5749540999999999E-2</v>
      </c>
      <c r="Q37" s="4">
        <f t="shared" si="21"/>
        <v>12.5</v>
      </c>
      <c r="R37">
        <f t="shared" si="0"/>
        <v>2000000</v>
      </c>
      <c r="S37">
        <f t="shared" si="1"/>
        <v>12244.581198006405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7356.7269409766141</v>
      </c>
      <c r="AC37">
        <f t="shared" si="2"/>
        <v>7039.5426442727348</v>
      </c>
      <c r="AE37">
        <f t="shared" si="3"/>
        <v>0</v>
      </c>
      <c r="AF37">
        <f t="shared" si="24"/>
        <v>0</v>
      </c>
      <c r="AG37">
        <f t="shared" si="24"/>
        <v>-7.1863856860809525</v>
      </c>
      <c r="AH37">
        <f t="shared" si="5"/>
        <v>-18587.791253747011</v>
      </c>
      <c r="AI37">
        <f t="shared" si="25"/>
        <v>-18594.977639433091</v>
      </c>
      <c r="AJ37">
        <f t="shared" si="7"/>
        <v>317.18429670387923</v>
      </c>
      <c r="AK37">
        <f t="shared" si="22"/>
        <v>514.97088586836298</v>
      </c>
      <c r="AL37">
        <f t="shared" si="8"/>
        <v>-17762.822456860849</v>
      </c>
      <c r="AN37">
        <f t="shared" si="26"/>
        <v>0</v>
      </c>
      <c r="AO37">
        <f t="shared" si="26"/>
        <v>0</v>
      </c>
      <c r="AP37">
        <f t="shared" si="26"/>
        <v>-0.23920716995254546</v>
      </c>
      <c r="AQ37">
        <f t="shared" si="26"/>
        <v>-618.71615798320408</v>
      </c>
      <c r="AR37">
        <f t="shared" si="26"/>
        <v>-618.95536515315666</v>
      </c>
      <c r="AS37">
        <f t="shared" si="26"/>
        <v>10.557846639775905</v>
      </c>
      <c r="AT37">
        <f t="shared" si="26"/>
        <v>17.141402312308173</v>
      </c>
      <c r="AU37">
        <f t="shared" si="23"/>
        <v>-591.25611620107259</v>
      </c>
      <c r="AW37">
        <v>34</v>
      </c>
      <c r="AX37">
        <f>IF(Z37&gt;0, (R37*SUMPRODUCT(K37:$K$98, X37:$X$98)-K37*$AZ$3)/Z37, 0)</f>
        <v>12244.581198006405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1.7447312E-2</v>
      </c>
      <c r="Q38" s="4">
        <f t="shared" si="21"/>
        <v>12.5</v>
      </c>
      <c r="R38">
        <f t="shared" si="0"/>
        <v>2000000</v>
      </c>
      <c r="S38">
        <f t="shared" si="1"/>
        <v>12001.258760285427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7039.5426442727348</v>
      </c>
      <c r="AC38">
        <f t="shared" si="2"/>
        <v>6710.2769793822481</v>
      </c>
      <c r="AE38">
        <f t="shared" si="3"/>
        <v>0</v>
      </c>
      <c r="AF38">
        <f t="shared" si="24"/>
        <v>0</v>
      </c>
      <c r="AG38">
        <f t="shared" si="24"/>
        <v>-6.9891387160027545</v>
      </c>
      <c r="AH38">
        <f t="shared" si="5"/>
        <v>-20061.298114782152</v>
      </c>
      <c r="AI38">
        <f t="shared" si="25"/>
        <v>-20068.287253498154</v>
      </c>
      <c r="AJ38">
        <f t="shared" si="7"/>
        <v>329.26566489048673</v>
      </c>
      <c r="AK38">
        <f t="shared" si="22"/>
        <v>492.7679850990915</v>
      </c>
      <c r="AL38">
        <f t="shared" si="8"/>
        <v>-19246.25360350858</v>
      </c>
      <c r="AN38">
        <f t="shared" si="26"/>
        <v>0</v>
      </c>
      <c r="AO38">
        <f t="shared" si="26"/>
        <v>0</v>
      </c>
      <c r="AP38">
        <f t="shared" si="26"/>
        <v>-0.2077156929698401</v>
      </c>
      <c r="AQ38">
        <f t="shared" si="26"/>
        <v>-596.2174466855837</v>
      </c>
      <c r="AR38">
        <f t="shared" si="26"/>
        <v>-596.42516237855352</v>
      </c>
      <c r="AS38">
        <f t="shared" si="26"/>
        <v>9.7857044384173371</v>
      </c>
      <c r="AT38">
        <f t="shared" si="26"/>
        <v>14.644958078146304</v>
      </c>
      <c r="AU38">
        <f t="shared" si="23"/>
        <v>-571.99449986198999</v>
      </c>
      <c r="AW38">
        <v>35</v>
      </c>
      <c r="AX38">
        <f>IF(Z38&gt;0, (R38*SUMPRODUCT(K38:$K$98, X38:$X$98)-K38*$AZ$3)/Z38, 0)</f>
        <v>12001.258760285427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1.9300032000000002E-2</v>
      </c>
      <c r="Q39" s="4">
        <f t="shared" si="21"/>
        <v>12.5</v>
      </c>
      <c r="R39">
        <f t="shared" si="0"/>
        <v>2000000</v>
      </c>
      <c r="S39">
        <f t="shared" si="1"/>
        <v>11741.160084280084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6710.2769793822481</v>
      </c>
      <c r="AC39">
        <f t="shared" si="2"/>
        <v>6372.4974729580199</v>
      </c>
      <c r="AE39">
        <f t="shared" si="3"/>
        <v>0</v>
      </c>
      <c r="AF39">
        <f t="shared" si="24"/>
        <v>0</v>
      </c>
      <c r="AG39">
        <f t="shared" si="24"/>
        <v>-6.7843567279714359</v>
      </c>
      <c r="AH39">
        <f t="shared" si="5"/>
        <v>-21582.496139406732</v>
      </c>
      <c r="AI39">
        <f t="shared" si="25"/>
        <v>-21589.280496134703</v>
      </c>
      <c r="AJ39">
        <f t="shared" si="7"/>
        <v>337.7795064242282</v>
      </c>
      <c r="AK39">
        <f t="shared" si="22"/>
        <v>469.71938855675739</v>
      </c>
      <c r="AL39">
        <f t="shared" si="8"/>
        <v>-20781.781601153718</v>
      </c>
      <c r="AN39">
        <f t="shared" si="26"/>
        <v>0</v>
      </c>
      <c r="AO39">
        <f t="shared" si="26"/>
        <v>0</v>
      </c>
      <c r="AP39">
        <f t="shared" si="26"/>
        <v>-0.18002644332046572</v>
      </c>
      <c r="AQ39">
        <f t="shared" si="26"/>
        <v>-572.70278874572693</v>
      </c>
      <c r="AR39">
        <f t="shared" si="26"/>
        <v>-572.88281518904739</v>
      </c>
      <c r="AS39">
        <f t="shared" si="26"/>
        <v>8.9631553301706379</v>
      </c>
      <c r="AT39">
        <f t="shared" si="26"/>
        <v>12.464248899515258</v>
      </c>
      <c r="AU39">
        <f t="shared" si="23"/>
        <v>-551.45541095936153</v>
      </c>
      <c r="AW39">
        <v>36</v>
      </c>
      <c r="AX39">
        <f>IF(Z39&gt;0, (R39*SUMPRODUCT(K39:$K$98, X39:$X$98)-K39*$AZ$3)/Z39, 0)</f>
        <v>11741.160084280084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2.1337168E-2</v>
      </c>
      <c r="Q40" s="4">
        <f t="shared" si="21"/>
        <v>12.5</v>
      </c>
      <c r="R40">
        <f t="shared" si="0"/>
        <v>2000000</v>
      </c>
      <c r="S40">
        <f t="shared" si="1"/>
        <v>11470.572887261602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6372.4974729580199</v>
      </c>
      <c r="AC40">
        <f t="shared" si="2"/>
        <v>6030.5428451599328</v>
      </c>
      <c r="AE40">
        <f t="shared" si="3"/>
        <v>0</v>
      </c>
      <c r="AF40">
        <f t="shared" si="24"/>
        <v>0</v>
      </c>
      <c r="AG40">
        <f t="shared" si="24"/>
        <v>-6.5717542014150645</v>
      </c>
      <c r="AH40">
        <f t="shared" si="5"/>
        <v>-23161.433484265093</v>
      </c>
      <c r="AI40">
        <f t="shared" si="25"/>
        <v>-23168.005238466507</v>
      </c>
      <c r="AJ40">
        <f t="shared" si="7"/>
        <v>341.95462779808713</v>
      </c>
      <c r="AK40">
        <f t="shared" si="22"/>
        <v>446.07482310706143</v>
      </c>
      <c r="AL40">
        <f t="shared" si="8"/>
        <v>-22379.975787561358</v>
      </c>
      <c r="AN40">
        <f t="shared" si="26"/>
        <v>0</v>
      </c>
      <c r="AO40">
        <f t="shared" si="26"/>
        <v>0</v>
      </c>
      <c r="AP40">
        <f t="shared" si="26"/>
        <v>-0.15570082537650873</v>
      </c>
      <c r="AQ40">
        <f t="shared" si="26"/>
        <v>-548.75063793875063</v>
      </c>
      <c r="AR40">
        <f t="shared" si="26"/>
        <v>-548.9063387641271</v>
      </c>
      <c r="AS40">
        <f t="shared" si="26"/>
        <v>8.101736029326009</v>
      </c>
      <c r="AT40">
        <f t="shared" si="26"/>
        <v>10.568596452145814</v>
      </c>
      <c r="AU40">
        <f t="shared" si="23"/>
        <v>-530.23600628265535</v>
      </c>
      <c r="AW40">
        <v>37</v>
      </c>
      <c r="AX40">
        <f>IF(Z40&gt;0, (R40*SUMPRODUCT(K40:$K$98, X40:$X$98)-K40*$AZ$3)/Z40, 0)</f>
        <v>11470.572887261602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2.3628113999999999E-2</v>
      </c>
      <c r="Q41" s="4">
        <f t="shared" si="21"/>
        <v>12.5</v>
      </c>
      <c r="R41">
        <f t="shared" si="0"/>
        <v>2000000</v>
      </c>
      <c r="S41">
        <f t="shared" si="1"/>
        <v>11195.153596964199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6030.5428451599328</v>
      </c>
      <c r="AC41">
        <f t="shared" si="2"/>
        <v>5687.8173509244316</v>
      </c>
      <c r="AE41">
        <f t="shared" si="3"/>
        <v>0</v>
      </c>
      <c r="AF41">
        <f t="shared" si="24"/>
        <v>0</v>
      </c>
      <c r="AG41">
        <f t="shared" si="24"/>
        <v>-6.3507585019499002</v>
      </c>
      <c r="AH41">
        <f t="shared" si="5"/>
        <v>-24844.505192162254</v>
      </c>
      <c r="AI41">
        <f t="shared" si="25"/>
        <v>-24850.855950664205</v>
      </c>
      <c r="AJ41">
        <f t="shared" si="7"/>
        <v>342.72549423550117</v>
      </c>
      <c r="AK41">
        <f t="shared" si="22"/>
        <v>422.13799916119535</v>
      </c>
      <c r="AL41">
        <f t="shared" si="8"/>
        <v>-24085.992457267512</v>
      </c>
      <c r="AN41">
        <f t="shared" si="26"/>
        <v>0</v>
      </c>
      <c r="AO41">
        <f t="shared" si="26"/>
        <v>0</v>
      </c>
      <c r="AP41">
        <f t="shared" si="26"/>
        <v>-0.13434366095611913</v>
      </c>
      <c r="AQ41">
        <f t="shared" si="26"/>
        <v>-525.55955027003438</v>
      </c>
      <c r="AR41">
        <f t="shared" si="26"/>
        <v>-525.6938939309905</v>
      </c>
      <c r="AS41">
        <f t="shared" si="26"/>
        <v>7.2499997574235815</v>
      </c>
      <c r="AT41">
        <f t="shared" si="26"/>
        <v>8.929888330440173</v>
      </c>
      <c r="AU41">
        <f t="shared" si="23"/>
        <v>-509.51400584312688</v>
      </c>
      <c r="AW41">
        <v>38</v>
      </c>
      <c r="AX41">
        <f>IF(Z41&gt;0, (R41*SUMPRODUCT(K41:$K$98, X41:$X$98)-K41*$AZ$3)/Z41, 0)</f>
        <v>11195.153596964199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2.6203289000000001E-2</v>
      </c>
      <c r="Q42" s="4">
        <f t="shared" si="21"/>
        <v>12.5</v>
      </c>
      <c r="R42">
        <f t="shared" si="0"/>
        <v>2000000</v>
      </c>
      <c r="S42">
        <f t="shared" si="1"/>
        <v>10918.045327712091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5687.8173509244316</v>
      </c>
      <c r="AC42">
        <f t="shared" si="2"/>
        <v>5346.2088218180115</v>
      </c>
      <c r="AE42">
        <f t="shared" si="3"/>
        <v>0</v>
      </c>
      <c r="AF42">
        <f t="shared" si="24"/>
        <v>0</v>
      </c>
      <c r="AG42">
        <f t="shared" si="24"/>
        <v>-6.1208401565346007</v>
      </c>
      <c r="AH42">
        <f t="shared" si="5"/>
        <v>-26625.721663328051</v>
      </c>
      <c r="AI42">
        <f t="shared" si="25"/>
        <v>-26631.842503484586</v>
      </c>
      <c r="AJ42">
        <f t="shared" si="7"/>
        <v>341.60852910642006</v>
      </c>
      <c r="AK42">
        <f t="shared" si="22"/>
        <v>398.14721456471023</v>
      </c>
      <c r="AL42">
        <f t="shared" si="8"/>
        <v>-25892.086759813457</v>
      </c>
      <c r="AN42">
        <f t="shared" si="26"/>
        <v>0</v>
      </c>
      <c r="AO42">
        <f t="shared" si="26"/>
        <v>0</v>
      </c>
      <c r="AP42">
        <f t="shared" si="26"/>
        <v>-0.11560712372607741</v>
      </c>
      <c r="AQ42">
        <f t="shared" si="26"/>
        <v>-502.89225333588655</v>
      </c>
      <c r="AR42">
        <f t="shared" si="26"/>
        <v>-503.00786045961257</v>
      </c>
      <c r="AS42">
        <f t="shared" si="26"/>
        <v>6.4521174349124619</v>
      </c>
      <c r="AT42">
        <f t="shared" si="26"/>
        <v>7.5199895959111789</v>
      </c>
      <c r="AU42">
        <f t="shared" si="23"/>
        <v>-489.03575342878901</v>
      </c>
      <c r="AW42">
        <v>39</v>
      </c>
      <c r="AX42">
        <f>IF(Z42&gt;0, (R42*SUMPRODUCT(K42:$K$98, X42:$X$98)-K42*$AZ$3)/Z42, 0)</f>
        <v>10918.045327712091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2.9108322999999998E-2</v>
      </c>
      <c r="Q43" s="4">
        <f t="shared" si="21"/>
        <v>12.5</v>
      </c>
      <c r="R43">
        <f t="shared" si="0"/>
        <v>2000000</v>
      </c>
      <c r="S43">
        <f t="shared" si="1"/>
        <v>10642.669586367067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5346.2088218180115</v>
      </c>
      <c r="AC43">
        <f t="shared" si="2"/>
        <v>5007.558551663923</v>
      </c>
      <c r="AE43">
        <f t="shared" si="3"/>
        <v>0</v>
      </c>
      <c r="AF43">
        <f t="shared" si="24"/>
        <v>0</v>
      </c>
      <c r="AG43">
        <f t="shared" si="24"/>
        <v>-5.8814643626614744</v>
      </c>
      <c r="AH43">
        <f t="shared" si="5"/>
        <v>-28506.782769244754</v>
      </c>
      <c r="AI43">
        <f t="shared" si="25"/>
        <v>-28512.664233607415</v>
      </c>
      <c r="AJ43">
        <f t="shared" si="7"/>
        <v>338.6502701540885</v>
      </c>
      <c r="AK43">
        <f t="shared" si="22"/>
        <v>374.23461752726087</v>
      </c>
      <c r="AL43">
        <f t="shared" si="8"/>
        <v>-27799.779345926065</v>
      </c>
      <c r="AN43">
        <f t="shared" si="26"/>
        <v>0</v>
      </c>
      <c r="AO43">
        <f t="shared" si="26"/>
        <v>0</v>
      </c>
      <c r="AP43">
        <f t="shared" si="26"/>
        <v>-9.9183859812765174E-2</v>
      </c>
      <c r="AQ43">
        <f t="shared" si="26"/>
        <v>-480.73278550280349</v>
      </c>
      <c r="AR43">
        <f t="shared" si="26"/>
        <v>-480.83196936261623</v>
      </c>
      <c r="AS43">
        <f t="shared" si="26"/>
        <v>5.7109316403846524</v>
      </c>
      <c r="AT43">
        <f t="shared" si="26"/>
        <v>6.3110190852386658</v>
      </c>
      <c r="AU43">
        <f t="shared" si="23"/>
        <v>-468.81001863699294</v>
      </c>
      <c r="AW43">
        <v>40</v>
      </c>
      <c r="AX43">
        <f>IF(Z43&gt;0, (R43*SUMPRODUCT(K43:$K$98, X43:$X$98)-K43*$AZ$3)/Z43, 0)</f>
        <v>10642.669586367067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3.2245303000000003E-2</v>
      </c>
      <c r="Q44" s="4">
        <f t="shared" si="21"/>
        <v>12.5</v>
      </c>
      <c r="R44">
        <f t="shared" si="0"/>
        <v>2000000</v>
      </c>
      <c r="S44">
        <f t="shared" si="1"/>
        <v>10370.740048871379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5007.558551663923</v>
      </c>
      <c r="AC44">
        <f t="shared" si="2"/>
        <v>4673.4703940020127</v>
      </c>
      <c r="AE44">
        <f t="shared" si="3"/>
        <v>0</v>
      </c>
      <c r="AF44">
        <f t="shared" si="24"/>
        <v>0</v>
      </c>
      <c r="AG44">
        <f t="shared" si="24"/>
        <v>-5.6330001185771392</v>
      </c>
      <c r="AH44">
        <f t="shared" si="5"/>
        <v>-30343.936073235385</v>
      </c>
      <c r="AI44">
        <f t="shared" si="25"/>
        <v>-30349.569073353963</v>
      </c>
      <c r="AJ44">
        <f t="shared" si="7"/>
        <v>334.08815766191037</v>
      </c>
      <c r="AK44">
        <f t="shared" si="22"/>
        <v>350.52909861647464</v>
      </c>
      <c r="AL44">
        <f t="shared" si="8"/>
        <v>-29664.951817075576</v>
      </c>
      <c r="AN44">
        <f t="shared" si="26"/>
        <v>0</v>
      </c>
      <c r="AO44">
        <f t="shared" si="26"/>
        <v>0</v>
      </c>
      <c r="AP44">
        <f t="shared" si="26"/>
        <v>-8.4815899644879802E-2</v>
      </c>
      <c r="AQ44">
        <f t="shared" si="26"/>
        <v>-456.88765891030522</v>
      </c>
      <c r="AR44">
        <f t="shared" si="26"/>
        <v>-456.97247480995009</v>
      </c>
      <c r="AS44">
        <f t="shared" si="26"/>
        <v>5.0303545280153248</v>
      </c>
      <c r="AT44">
        <f t="shared" si="26"/>
        <v>5.2779052414390533</v>
      </c>
      <c r="AU44">
        <f t="shared" si="23"/>
        <v>-446.66421504049566</v>
      </c>
      <c r="AW44">
        <v>41</v>
      </c>
      <c r="AX44">
        <f>IF(Z44&gt;0, (R44*SUMPRODUCT(K44:$K$98, X44:$X$98)-K44*$AZ$3)/Z44, 0)</f>
        <v>10370.740048871379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3.5522971E-2</v>
      </c>
      <c r="Q45" s="4">
        <f t="shared" si="21"/>
        <v>12.5</v>
      </c>
      <c r="R45">
        <f t="shared" si="0"/>
        <v>2000000</v>
      </c>
      <c r="S45">
        <f t="shared" si="1"/>
        <v>10107.550146339763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4673.4703940020127</v>
      </c>
      <c r="AC45">
        <f t="shared" si="2"/>
        <v>4347.5154385210744</v>
      </c>
      <c r="AE45">
        <f t="shared" si="3"/>
        <v>0</v>
      </c>
      <c r="AF45">
        <f t="shared" si="24"/>
        <v>0</v>
      </c>
      <c r="AG45">
        <f t="shared" si="24"/>
        <v>-5.3765692175361552</v>
      </c>
      <c r="AH45">
        <f t="shared" si="5"/>
        <v>-32016.143976833966</v>
      </c>
      <c r="AI45">
        <f t="shared" si="25"/>
        <v>-32021.520546051503</v>
      </c>
      <c r="AJ45">
        <f t="shared" si="7"/>
        <v>325.95495548093822</v>
      </c>
      <c r="AK45">
        <f t="shared" si="22"/>
        <v>327.14292758014091</v>
      </c>
      <c r="AL45">
        <f t="shared" si="8"/>
        <v>-31368.422662990422</v>
      </c>
      <c r="AN45">
        <f t="shared" si="26"/>
        <v>0</v>
      </c>
      <c r="AO45">
        <f t="shared" si="26"/>
        <v>0</v>
      </c>
      <c r="AP45">
        <f t="shared" si="26"/>
        <v>-7.2281096343756263E-2</v>
      </c>
      <c r="AQ45">
        <f t="shared" si="26"/>
        <v>-430.41610620342504</v>
      </c>
      <c r="AR45">
        <f t="shared" si="26"/>
        <v>-430.48838729976882</v>
      </c>
      <c r="AS45">
        <f t="shared" si="26"/>
        <v>4.3820474707176125</v>
      </c>
      <c r="AT45">
        <f t="shared" si="26"/>
        <v>4.3980182361410529</v>
      </c>
      <c r="AU45">
        <f t="shared" si="23"/>
        <v>-421.70832159291012</v>
      </c>
      <c r="AW45">
        <v>42</v>
      </c>
      <c r="AX45">
        <f>IF(Z45&gt;0, (R45*SUMPRODUCT(K45:$K$98, X45:$X$98)-K45*$AZ$3)/Z45, 0)</f>
        <v>10107.550146339763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4.8051124000000001E-2</v>
      </c>
      <c r="Q46" s="4">
        <f t="shared" si="21"/>
        <v>12.5</v>
      </c>
      <c r="R46">
        <f t="shared" si="0"/>
        <v>2000000</v>
      </c>
      <c r="S46">
        <f t="shared" si="1"/>
        <v>9956.6608378065393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4347.5154385210744</v>
      </c>
      <c r="AC46">
        <f t="shared" si="2"/>
        <v>4034.0035318081573</v>
      </c>
      <c r="AE46">
        <f t="shared" si="3"/>
        <v>0</v>
      </c>
      <c r="AF46">
        <f t="shared" si="24"/>
        <v>0</v>
      </c>
      <c r="AG46">
        <f t="shared" si="24"/>
        <v>-5.0644533311943807</v>
      </c>
      <c r="AH46">
        <f t="shared" si="5"/>
        <v>-41336.031066626048</v>
      </c>
      <c r="AI46">
        <f t="shared" si="25"/>
        <v>-41341.095519957242</v>
      </c>
      <c r="AJ46">
        <f t="shared" si="7"/>
        <v>313.51190671291715</v>
      </c>
      <c r="AK46">
        <f t="shared" si="22"/>
        <v>304.32608069647523</v>
      </c>
      <c r="AL46">
        <f t="shared" si="8"/>
        <v>-40723.257532547846</v>
      </c>
      <c r="AN46">
        <f t="shared" si="26"/>
        <v>0</v>
      </c>
      <c r="AO46">
        <f t="shared" si="26"/>
        <v>0</v>
      </c>
      <c r="AP46">
        <f t="shared" si="26"/>
        <v>-6.0790265586650821E-2</v>
      </c>
      <c r="AQ46">
        <f t="shared" si="26"/>
        <v>-496.16970332425416</v>
      </c>
      <c r="AR46">
        <f t="shared" si="26"/>
        <v>-496.23049358984082</v>
      </c>
      <c r="AS46">
        <f t="shared" si="26"/>
        <v>3.7631844598636777</v>
      </c>
      <c r="AT46">
        <f t="shared" si="26"/>
        <v>3.6529240296346606</v>
      </c>
      <c r="AU46">
        <f t="shared" si="23"/>
        <v>-488.81438510034241</v>
      </c>
      <c r="AW46">
        <v>43</v>
      </c>
      <c r="AX46">
        <f>IF(Z46&gt;0, (R46*SUMPRODUCT(K46:$K$98, X46:$X$98)-K46*$AZ$3)/Z46, 0)</f>
        <v>9956.6608378065393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6.1583839000000001E-2</v>
      </c>
      <c r="Q47" s="4">
        <f t="shared" si="21"/>
        <v>12.5</v>
      </c>
      <c r="R47">
        <f t="shared" si="0"/>
        <v>2000000</v>
      </c>
      <c r="S47">
        <f t="shared" si="1"/>
        <v>9682.7794036357609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4034.0035318081573</v>
      </c>
      <c r="AC47">
        <f t="shared" si="2"/>
        <v>3642.2125780289975</v>
      </c>
      <c r="AE47">
        <f t="shared" si="3"/>
        <v>0</v>
      </c>
      <c r="AF47">
        <f t="shared" si="24"/>
        <v>0</v>
      </c>
      <c r="AG47">
        <f t="shared" si="24"/>
        <v>-4.7019203193111485</v>
      </c>
      <c r="AH47">
        <f t="shared" si="5"/>
        <v>-49902.156571406151</v>
      </c>
      <c r="AI47">
        <f t="shared" si="25"/>
        <v>-49906.858491725463</v>
      </c>
      <c r="AJ47">
        <f t="shared" si="7"/>
        <v>391.79095377915974</v>
      </c>
      <c r="AK47">
        <f t="shared" si="22"/>
        <v>282.38024722657104</v>
      </c>
      <c r="AL47">
        <f t="shared" si="8"/>
        <v>-49232.687290719732</v>
      </c>
      <c r="AN47">
        <f t="shared" si="26"/>
        <v>0</v>
      </c>
      <c r="AO47">
        <f t="shared" si="26"/>
        <v>0</v>
      </c>
      <c r="AP47">
        <f t="shared" si="26"/>
        <v>-5.0391665180472112E-2</v>
      </c>
      <c r="AQ47">
        <f t="shared" si="26"/>
        <v>-534.81398980793495</v>
      </c>
      <c r="AR47">
        <f t="shared" si="26"/>
        <v>-534.86438147311549</v>
      </c>
      <c r="AS47">
        <f t="shared" si="26"/>
        <v>4.1989224025109975</v>
      </c>
      <c r="AT47">
        <f t="shared" si="26"/>
        <v>3.0263402834323245</v>
      </c>
      <c r="AU47">
        <f t="shared" si="23"/>
        <v>-527.63911878717215</v>
      </c>
      <c r="AW47">
        <v>44</v>
      </c>
      <c r="AX47">
        <f>IF(Z47&gt;0, (R47*SUMPRODUCT(K47:$K$98, X47:$X$98)-K47*$AZ$3)/Z47, 0)</f>
        <v>9682.7794036357609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7.6495508000000004E-2</v>
      </c>
      <c r="Q48" s="4">
        <f t="shared" si="21"/>
        <v>12.5</v>
      </c>
      <c r="R48">
        <f t="shared" si="0"/>
        <v>2000000</v>
      </c>
      <c r="S48">
        <f t="shared" si="1"/>
        <v>9314.3946253992672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3642.2125780289975</v>
      </c>
      <c r="AC48">
        <f t="shared" si="2"/>
        <v>3200.5939003148978</v>
      </c>
      <c r="AE48">
        <f t="shared" si="3"/>
        <v>0</v>
      </c>
      <c r="AF48">
        <f t="shared" si="24"/>
        <v>0</v>
      </c>
      <c r="AG48">
        <f t="shared" si="24"/>
        <v>-4.2952253327168091</v>
      </c>
      <c r="AH48">
        <f t="shared" si="5"/>
        <v>-57548.125344196567</v>
      </c>
      <c r="AI48">
        <f t="shared" si="25"/>
        <v>-57552.420569529284</v>
      </c>
      <c r="AJ48">
        <f t="shared" si="7"/>
        <v>441.6186777140997</v>
      </c>
      <c r="AK48">
        <f t="shared" si="22"/>
        <v>254.95488046202985</v>
      </c>
      <c r="AL48">
        <f t="shared" si="8"/>
        <v>-56855.847011353158</v>
      </c>
      <c r="AN48">
        <f t="shared" si="26"/>
        <v>0</v>
      </c>
      <c r="AO48">
        <f t="shared" si="26"/>
        <v>0</v>
      </c>
      <c r="AP48">
        <f t="shared" si="26"/>
        <v>-4.1100904019393987E-2</v>
      </c>
      <c r="AQ48">
        <f t="shared" si="26"/>
        <v>-550.67657527801805</v>
      </c>
      <c r="AR48">
        <f t="shared" si="26"/>
        <v>-550.71767618203739</v>
      </c>
      <c r="AS48">
        <f t="shared" si="26"/>
        <v>4.2258381062439172</v>
      </c>
      <c r="AT48">
        <f t="shared" si="26"/>
        <v>2.4396568886219234</v>
      </c>
      <c r="AU48">
        <f t="shared" si="23"/>
        <v>-544.05218118717164</v>
      </c>
      <c r="AW48">
        <v>45</v>
      </c>
      <c r="AX48">
        <f>IF(Z48&gt;0, (R48*SUMPRODUCT(K48:$K$98, X48:$X$98)-K48*$AZ$3)/Z48, 0)</f>
        <v>9314.3946253992672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9.2986215999999997E-2</v>
      </c>
      <c r="Q49" s="4">
        <f t="shared" si="21"/>
        <v>12.5</v>
      </c>
      <c r="R49">
        <f t="shared" si="0"/>
        <v>2000000</v>
      </c>
      <c r="S49">
        <f t="shared" si="1"/>
        <v>8867.1656960130258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3200.5939003148978</v>
      </c>
      <c r="AC49">
        <f t="shared" si="2"/>
        <v>2733.127425120661</v>
      </c>
      <c r="AE49">
        <f t="shared" si="3"/>
        <v>0</v>
      </c>
      <c r="AF49">
        <f t="shared" si="24"/>
        <v>0</v>
      </c>
      <c r="AG49">
        <f t="shared" si="24"/>
        <v>-3.8528763288329637</v>
      </c>
      <c r="AH49">
        <f t="shared" si="5"/>
        <v>-63903.480089068318</v>
      </c>
      <c r="AI49">
        <f t="shared" si="25"/>
        <v>-63907.332965397152</v>
      </c>
      <c r="AJ49">
        <f t="shared" si="7"/>
        <v>467.46647519423686</v>
      </c>
      <c r="AK49">
        <f t="shared" si="22"/>
        <v>224.04157302204288</v>
      </c>
      <c r="AL49">
        <f t="shared" si="8"/>
        <v>-63215.824917180871</v>
      </c>
      <c r="AN49">
        <f t="shared" si="26"/>
        <v>0</v>
      </c>
      <c r="AO49">
        <f t="shared" si="26"/>
        <v>0</v>
      </c>
      <c r="AP49">
        <f t="shared" si="26"/>
        <v>-3.2917926285944116E-2</v>
      </c>
      <c r="AQ49">
        <f t="shared" si="26"/>
        <v>-545.97393413466239</v>
      </c>
      <c r="AR49">
        <f t="shared" si="26"/>
        <v>-546.0068520609484</v>
      </c>
      <c r="AS49">
        <f t="shared" si="26"/>
        <v>3.9939062815065873</v>
      </c>
      <c r="AT49">
        <f t="shared" si="26"/>
        <v>1.9141501974864727</v>
      </c>
      <c r="AU49">
        <f t="shared" si="23"/>
        <v>-540.0987955819553</v>
      </c>
      <c r="AW49">
        <v>46</v>
      </c>
      <c r="AX49">
        <f>IF(Z49&gt;0, (R49*SUMPRODUCT(K49:$K$98, X49:$X$98)-K49*$AZ$3)/Z49, 0)</f>
        <v>8867.1656960130258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0.109364504</v>
      </c>
      <c r="Q50" s="4">
        <f t="shared" si="21"/>
        <v>12.5</v>
      </c>
      <c r="R50">
        <f t="shared" si="0"/>
        <v>2000000</v>
      </c>
      <c r="S50">
        <f t="shared" si="1"/>
        <v>8331.3505086368768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2733.127425120661</v>
      </c>
      <c r="AC50">
        <f t="shared" si="2"/>
        <v>2261.4482232036603</v>
      </c>
      <c r="AE50">
        <f t="shared" si="3"/>
        <v>0</v>
      </c>
      <c r="AF50">
        <f t="shared" si="24"/>
        <v>0</v>
      </c>
      <c r="AG50">
        <f t="shared" si="24"/>
        <v>-3.3929796568684756</v>
      </c>
      <c r="AH50">
        <f t="shared" si="5"/>
        <v>-67418.865388185281</v>
      </c>
      <c r="AI50">
        <f t="shared" si="25"/>
        <v>-67422.258367842151</v>
      </c>
      <c r="AJ50">
        <f t="shared" si="7"/>
        <v>471.67920191700068</v>
      </c>
      <c r="AK50">
        <f t="shared" si="22"/>
        <v>191.3189197584463</v>
      </c>
      <c r="AL50">
        <f t="shared" si="8"/>
        <v>-66759.260246166712</v>
      </c>
      <c r="AN50">
        <f t="shared" si="26"/>
        <v>0</v>
      </c>
      <c r="AO50">
        <f t="shared" si="26"/>
        <v>0</v>
      </c>
      <c r="AP50">
        <f t="shared" si="26"/>
        <v>-2.5882762805458776E-2</v>
      </c>
      <c r="AQ50">
        <f t="shared" si="26"/>
        <v>-514.29324013869143</v>
      </c>
      <c r="AR50">
        <f t="shared" si="26"/>
        <v>-514.31912290149694</v>
      </c>
      <c r="AS50">
        <f t="shared" si="26"/>
        <v>3.5981238139085798</v>
      </c>
      <c r="AT50">
        <f t="shared" si="26"/>
        <v>1.459443533733046</v>
      </c>
      <c r="AU50">
        <f t="shared" si="23"/>
        <v>-509.26155555385537</v>
      </c>
      <c r="AW50">
        <v>47</v>
      </c>
      <c r="AX50">
        <f>IF(Z50&gt;0, (R50*SUMPRODUCT(K50:$K$98, X50:$X$98)-K50*$AZ$3)/Z50, 0)</f>
        <v>8331.3505086368768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0.12705264299999999</v>
      </c>
      <c r="Q51" s="4">
        <f t="shared" si="21"/>
        <v>12.5</v>
      </c>
      <c r="R51">
        <f t="shared" si="0"/>
        <v>2000000</v>
      </c>
      <c r="S51">
        <f t="shared" si="1"/>
        <v>7742.1131704811978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2261.4482232036603</v>
      </c>
      <c r="AC51">
        <f t="shared" si="2"/>
        <v>1813.4895654021666</v>
      </c>
      <c r="AE51">
        <f t="shared" si="3"/>
        <v>0</v>
      </c>
      <c r="AF51">
        <f t="shared" si="24"/>
        <v>0</v>
      </c>
      <c r="AG51">
        <f t="shared" si="24"/>
        <v>-2.9279628272494178</v>
      </c>
      <c r="AH51">
        <f t="shared" si="5"/>
        <v>-68973.925288059661</v>
      </c>
      <c r="AI51">
        <f t="shared" si="25"/>
        <v>-68976.85325088691</v>
      </c>
      <c r="AJ51">
        <f t="shared" si="7"/>
        <v>447.9586578014937</v>
      </c>
      <c r="AK51">
        <f t="shared" si="22"/>
        <v>158.30137562425622</v>
      </c>
      <c r="AL51">
        <f t="shared" si="8"/>
        <v>-68370.593217461152</v>
      </c>
      <c r="AN51">
        <f t="shared" si="26"/>
        <v>0</v>
      </c>
      <c r="AO51">
        <f t="shared" si="26"/>
        <v>0</v>
      </c>
      <c r="AP51">
        <f t="shared" si="26"/>
        <v>-1.9942376566811207E-2</v>
      </c>
      <c r="AQ51">
        <f t="shared" si="26"/>
        <v>-469.78191751080448</v>
      </c>
      <c r="AR51">
        <f t="shared" si="26"/>
        <v>-469.80185988737128</v>
      </c>
      <c r="AS51">
        <f t="shared" si="26"/>
        <v>3.0510497459535273</v>
      </c>
      <c r="AT51">
        <f t="shared" si="26"/>
        <v>1.0781918453209332</v>
      </c>
      <c r="AU51">
        <f t="shared" si="23"/>
        <v>-465.6726182960968</v>
      </c>
      <c r="AW51">
        <v>48</v>
      </c>
      <c r="AX51">
        <f>IF(Z51&gt;0, (R51*SUMPRODUCT(K51:$K$98, X51:$X$98)-K51*$AZ$3)/Z51, 0)</f>
        <v>7742.1131704811978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0.145586511</v>
      </c>
      <c r="Q52" s="4">
        <f t="shared" si="21"/>
        <v>12.5</v>
      </c>
      <c r="R52">
        <f t="shared" si="0"/>
        <v>2000000</v>
      </c>
      <c r="S52">
        <f t="shared" si="1"/>
        <v>7092.948844075604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1813.4895654021666</v>
      </c>
      <c r="AC52">
        <f t="shared" si="2"/>
        <v>1402.9349535495744</v>
      </c>
      <c r="AE52">
        <f t="shared" si="3"/>
        <v>0</v>
      </c>
      <c r="AF52">
        <f t="shared" si="24"/>
        <v>0</v>
      </c>
      <c r="AG52">
        <f t="shared" si="24"/>
        <v>-2.4724113066199855</v>
      </c>
      <c r="AH52">
        <f t="shared" si="5"/>
        <v>-68203.50277711016</v>
      </c>
      <c r="AI52">
        <f t="shared" si="25"/>
        <v>-68205.975188416778</v>
      </c>
      <c r="AJ52">
        <f t="shared" si="7"/>
        <v>410.55461185259219</v>
      </c>
      <c r="AK52">
        <f t="shared" si="22"/>
        <v>126.94426957815168</v>
      </c>
      <c r="AL52">
        <f t="shared" si="8"/>
        <v>-67668.476306986035</v>
      </c>
      <c r="AN52">
        <f t="shared" si="26"/>
        <v>0</v>
      </c>
      <c r="AO52">
        <f t="shared" si="26"/>
        <v>0</v>
      </c>
      <c r="AP52">
        <f t="shared" si="26"/>
        <v>-1.503536765690437E-2</v>
      </c>
      <c r="AQ52">
        <f t="shared" si="26"/>
        <v>-414.76300363002889</v>
      </c>
      <c r="AR52">
        <f t="shared" si="26"/>
        <v>-414.77803899768577</v>
      </c>
      <c r="AS52">
        <f t="shared" si="26"/>
        <v>2.4966879563741493</v>
      </c>
      <c r="AT52">
        <f t="shared" si="26"/>
        <v>0.77198068134302333</v>
      </c>
      <c r="AU52">
        <f t="shared" si="23"/>
        <v>-411.50937035996861</v>
      </c>
      <c r="AW52">
        <v>49</v>
      </c>
      <c r="AX52">
        <f>IF(Z52&gt;0, (R52*SUMPRODUCT(K52:$K$98, X52:$X$98)-K52*$AZ$3)/Z52, 0)</f>
        <v>7092.948844075604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0.16473611299999999</v>
      </c>
      <c r="Q53" s="4">
        <f t="shared" si="21"/>
        <v>12.5</v>
      </c>
      <c r="R53">
        <f t="shared" si="0"/>
        <v>2000000</v>
      </c>
      <c r="S53">
        <f t="shared" si="1"/>
        <v>6377.7793228412738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1402.9349535495744</v>
      </c>
      <c r="AC53">
        <f t="shared" si="2"/>
        <v>1041.0534728286639</v>
      </c>
      <c r="AE53">
        <f t="shared" si="3"/>
        <v>0</v>
      </c>
      <c r="AF53">
        <f t="shared" si="24"/>
        <v>0</v>
      </c>
      <c r="AG53">
        <f t="shared" si="24"/>
        <v>-2.040391765163958</v>
      </c>
      <c r="AH53">
        <f t="shared" si="5"/>
        <v>-65167.268542372411</v>
      </c>
      <c r="AI53">
        <f t="shared" si="25"/>
        <v>-65169.308934137574</v>
      </c>
      <c r="AJ53">
        <f t="shared" si="7"/>
        <v>361.88148072091053</v>
      </c>
      <c r="AK53">
        <f t="shared" si="22"/>
        <v>98.205446748470223</v>
      </c>
      <c r="AL53">
        <f t="shared" si="8"/>
        <v>-64709.222006668191</v>
      </c>
      <c r="AN53">
        <f t="shared" si="26"/>
        <v>0</v>
      </c>
      <c r="AO53">
        <f t="shared" si="26"/>
        <v>0</v>
      </c>
      <c r="AP53">
        <f t="shared" si="26"/>
        <v>-1.1078701745545519E-2</v>
      </c>
      <c r="AQ53">
        <f t="shared" si="26"/>
        <v>-353.83828933204904</v>
      </c>
      <c r="AR53">
        <f t="shared" si="26"/>
        <v>-353.84936803379458</v>
      </c>
      <c r="AS53">
        <f t="shared" si="26"/>
        <v>1.9649054954018532</v>
      </c>
      <c r="AT53">
        <f t="shared" si="26"/>
        <v>0.53322546821145789</v>
      </c>
      <c r="AU53">
        <f t="shared" si="23"/>
        <v>-351.3512370701813</v>
      </c>
      <c r="AW53">
        <v>50</v>
      </c>
      <c r="AX53">
        <f>IF(Z53&gt;0, (R53*SUMPRODUCT(K53:$K$98, X53:$X$98)-K53*$AZ$3)/Z53, 0)</f>
        <v>6377.7793228412738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0.18528323299999999</v>
      </c>
      <c r="Q54" s="4">
        <f t="shared" si="21"/>
        <v>12.5</v>
      </c>
      <c r="R54">
        <f t="shared" si="0"/>
        <v>2000000</v>
      </c>
      <c r="S54">
        <f t="shared" si="1"/>
        <v>5591.1906265568032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1041.0534728286639</v>
      </c>
      <c r="AC54">
        <f t="shared" si="2"/>
        <v>734.43082895118471</v>
      </c>
      <c r="AE54">
        <f t="shared" si="3"/>
        <v>0</v>
      </c>
      <c r="AF54">
        <f t="shared" si="24"/>
        <v>0</v>
      </c>
      <c r="AG54">
        <f t="shared" si="24"/>
        <v>-1.6419374646761637</v>
      </c>
      <c r="AH54">
        <f t="shared" si="5"/>
        <v>-60488.061253784777</v>
      </c>
      <c r="AI54">
        <f t="shared" si="25"/>
        <v>-60489.703191249457</v>
      </c>
      <c r="AJ54">
        <f t="shared" si="7"/>
        <v>306.62264387747916</v>
      </c>
      <c r="AK54">
        <f t="shared" si="22"/>
        <v>72.873743098006472</v>
      </c>
      <c r="AL54">
        <f t="shared" si="8"/>
        <v>-60110.206804273977</v>
      </c>
      <c r="AN54">
        <f t="shared" si="26"/>
        <v>0</v>
      </c>
      <c r="AO54">
        <f t="shared" si="26"/>
        <v>0</v>
      </c>
      <c r="AP54">
        <f t="shared" si="26"/>
        <v>-7.9600152243148644E-3</v>
      </c>
      <c r="AQ54">
        <f t="shared" si="26"/>
        <v>-293.24252526534525</v>
      </c>
      <c r="AR54">
        <f t="shared" si="26"/>
        <v>-293.25048528056959</v>
      </c>
      <c r="AS54">
        <f t="shared" si="26"/>
        <v>1.4864883504353121</v>
      </c>
      <c r="AT54">
        <f t="shared" si="26"/>
        <v>0.35328757458332866</v>
      </c>
      <c r="AU54">
        <f t="shared" si="23"/>
        <v>-291.41070935555098</v>
      </c>
      <c r="AW54">
        <v>51</v>
      </c>
      <c r="AX54">
        <f>IF(Z54&gt;0, (R54*SUMPRODUCT(K54:$K$98, X54:$X$98)-K54*$AZ$3)/Z54, 0)</f>
        <v>5591.1906265568032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0.20641411200000001</v>
      </c>
      <c r="Q55" s="4">
        <f t="shared" si="21"/>
        <v>12.5</v>
      </c>
      <c r="R55">
        <f t="shared" si="0"/>
        <v>2000000</v>
      </c>
      <c r="S55">
        <f t="shared" si="1"/>
        <v>4695.9573272707903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734.43082895118471</v>
      </c>
      <c r="AC55">
        <f t="shared" si="2"/>
        <v>483.34512998456273</v>
      </c>
      <c r="AE55">
        <f t="shared" si="3"/>
        <v>0</v>
      </c>
      <c r="AF55">
        <f t="shared" si="24"/>
        <v>0</v>
      </c>
      <c r="AG55">
        <f t="shared" si="24"/>
        <v>-1.2865990262987403</v>
      </c>
      <c r="AH55">
        <f t="shared" si="5"/>
        <v>-54227.050196905882</v>
      </c>
      <c r="AI55">
        <f t="shared" si="25"/>
        <v>-54228.336795932184</v>
      </c>
      <c r="AJ55">
        <f t="shared" si="7"/>
        <v>251.08569896662198</v>
      </c>
      <c r="AK55">
        <f t="shared" si="22"/>
        <v>51.410158026582934</v>
      </c>
      <c r="AL55">
        <f t="shared" si="8"/>
        <v>-53925.840938938978</v>
      </c>
      <c r="AN55">
        <f t="shared" si="26"/>
        <v>0</v>
      </c>
      <c r="AO55">
        <f t="shared" si="26"/>
        <v>0</v>
      </c>
      <c r="AP55">
        <f t="shared" si="26"/>
        <v>-5.5690674982484655E-3</v>
      </c>
      <c r="AQ55">
        <f t="shared" si="26"/>
        <v>-234.72278200477623</v>
      </c>
      <c r="AR55">
        <f t="shared" si="26"/>
        <v>-234.72835107227451</v>
      </c>
      <c r="AS55">
        <f t="shared" si="26"/>
        <v>1.0868290561455261</v>
      </c>
      <c r="AT55">
        <f t="shared" si="26"/>
        <v>0.22252981254719359</v>
      </c>
      <c r="AU55">
        <f t="shared" si="23"/>
        <v>-233.41899220358178</v>
      </c>
      <c r="AW55">
        <v>52</v>
      </c>
      <c r="AX55">
        <f>IF(Z55&gt;0, (R55*SUMPRODUCT(K55:$K$98, X55:$X$98)-K55*$AZ$3)/Z55, 0)</f>
        <v>4695.9573272707903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0.22879502199999999</v>
      </c>
      <c r="Q56" s="4">
        <f t="shared" si="21"/>
        <v>12.5</v>
      </c>
      <c r="R56">
        <f t="shared" si="0"/>
        <v>2000000</v>
      </c>
      <c r="S56">
        <f t="shared" si="1"/>
        <v>3653.67101265777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483.34512998456273</v>
      </c>
      <c r="AC56">
        <f t="shared" si="2"/>
        <v>286.26237146078932</v>
      </c>
      <c r="AE56">
        <f t="shared" si="3"/>
        <v>0</v>
      </c>
      <c r="AF56">
        <f t="shared" si="24"/>
        <v>0</v>
      </c>
      <c r="AG56">
        <f t="shared" si="24"/>
        <v>-0.97936558350855407</v>
      </c>
      <c r="AH56">
        <f t="shared" si="5"/>
        <v>-47098.792404351814</v>
      </c>
      <c r="AI56">
        <f t="shared" si="25"/>
        <v>-47099.771769935323</v>
      </c>
      <c r="AJ56">
        <f t="shared" si="7"/>
        <v>197.08275852377341</v>
      </c>
      <c r="AK56">
        <f t="shared" si="22"/>
        <v>33.834159098919393</v>
      </c>
      <c r="AL56">
        <f t="shared" si="8"/>
        <v>-46868.85485231263</v>
      </c>
      <c r="AN56">
        <f t="shared" si="26"/>
        <v>0</v>
      </c>
      <c r="AO56">
        <f t="shared" si="26"/>
        <v>0</v>
      </c>
      <c r="AP56">
        <f t="shared" si="26"/>
        <v>-3.7850016986470873E-3</v>
      </c>
      <c r="AQ56">
        <f t="shared" si="26"/>
        <v>-182.02498868303462</v>
      </c>
      <c r="AR56">
        <f t="shared" si="26"/>
        <v>-182.02877368473327</v>
      </c>
      <c r="AS56">
        <f t="shared" si="26"/>
        <v>0.76167530118238091</v>
      </c>
      <c r="AT56">
        <f t="shared" si="26"/>
        <v>0.13076051662232746</v>
      </c>
      <c r="AU56">
        <f t="shared" si="23"/>
        <v>-181.13633786692856</v>
      </c>
      <c r="AW56">
        <v>53</v>
      </c>
      <c r="AX56">
        <f>IF(Z56&gt;0, (R56*SUMPRODUCT(K56:$K$98, X56:$X$98)-K56*$AZ$3)/Z56, 0)</f>
        <v>3653.67101265777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0.25248784600000002</v>
      </c>
      <c r="Q57" s="4">
        <f t="shared" si="21"/>
        <v>12.5</v>
      </c>
      <c r="R57">
        <f t="shared" si="0"/>
        <v>2000000</v>
      </c>
      <c r="S57">
        <f t="shared" si="1"/>
        <v>2385.5338439651769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286.26237146078932</v>
      </c>
      <c r="AC57">
        <f t="shared" si="2"/>
        <v>137.84454660007856</v>
      </c>
      <c r="AE57">
        <f t="shared" si="3"/>
        <v>0</v>
      </c>
      <c r="AF57">
        <f t="shared" si="24"/>
        <v>0</v>
      </c>
      <c r="AG57">
        <f t="shared" si="24"/>
        <v>-0.72229402104686069</v>
      </c>
      <c r="AH57">
        <f t="shared" si="5"/>
        <v>-39564.465060257273</v>
      </c>
      <c r="AI57">
        <f t="shared" si="25"/>
        <v>-39565.187354278321</v>
      </c>
      <c r="AJ57">
        <f t="shared" si="7"/>
        <v>148.41782486071077</v>
      </c>
      <c r="AK57">
        <f t="shared" si="22"/>
        <v>20.038366002255255</v>
      </c>
      <c r="AL57">
        <f t="shared" si="8"/>
        <v>-39396.731163415352</v>
      </c>
      <c r="AN57">
        <f t="shared" si="26"/>
        <v>0</v>
      </c>
      <c r="AO57">
        <f t="shared" si="26"/>
        <v>0</v>
      </c>
      <c r="AP57">
        <f t="shared" si="26"/>
        <v>-2.4923971032704217E-3</v>
      </c>
      <c r="AQ57">
        <f t="shared" si="26"/>
        <v>-136.5238465711063</v>
      </c>
      <c r="AR57">
        <f t="shared" si="26"/>
        <v>-136.52633896820959</v>
      </c>
      <c r="AS57">
        <f t="shared" si="26"/>
        <v>0.51214068783290267</v>
      </c>
      <c r="AT57">
        <f t="shared" si="26"/>
        <v>6.914575494603642E-2</v>
      </c>
      <c r="AU57">
        <f t="shared" si="23"/>
        <v>-135.94505252543064</v>
      </c>
      <c r="AW57">
        <v>54</v>
      </c>
      <c r="AX57">
        <f>IF(Z57&gt;0, (R57*SUMPRODUCT(K57:$K$98, X57:$X$98)-K57*$AZ$3)/Z57, 0)</f>
        <v>2385.5338439651769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0.27661797300000002</v>
      </c>
      <c r="Q58" s="4">
        <f t="shared" si="21"/>
        <v>12.5</v>
      </c>
      <c r="R58">
        <f t="shared" si="0"/>
        <v>2000000</v>
      </c>
      <c r="S58">
        <f t="shared" si="1"/>
        <v>759.96566546426266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137.84454660007856</v>
      </c>
      <c r="AC58">
        <f t="shared" si="2"/>
        <v>31.327096298904394</v>
      </c>
      <c r="AE58">
        <f t="shared" si="3"/>
        <v>0</v>
      </c>
      <c r="AF58">
        <f t="shared" si="24"/>
        <v>0</v>
      </c>
      <c r="AG58">
        <f t="shared" si="24"/>
        <v>-0.51527157282439018</v>
      </c>
      <c r="AH58">
        <f t="shared" si="5"/>
        <v>-31967.921281920309</v>
      </c>
      <c r="AI58">
        <f t="shared" si="25"/>
        <v>-31968.436553493135</v>
      </c>
      <c r="AJ58">
        <f t="shared" si="7"/>
        <v>106.51745030117416</v>
      </c>
      <c r="AK58">
        <f t="shared" si="22"/>
        <v>9.6491182620054996</v>
      </c>
      <c r="AL58">
        <f t="shared" si="8"/>
        <v>-31852.269984929957</v>
      </c>
      <c r="AN58">
        <f t="shared" si="26"/>
        <v>0</v>
      </c>
      <c r="AO58">
        <f t="shared" si="26"/>
        <v>0</v>
      </c>
      <c r="AP58">
        <f t="shared" si="26"/>
        <v>-1.5875279443035553E-3</v>
      </c>
      <c r="AQ58">
        <f t="shared" si="26"/>
        <v>-98.491690659676522</v>
      </c>
      <c r="AR58">
        <f t="shared" si="26"/>
        <v>-98.493278187620831</v>
      </c>
      <c r="AS58">
        <f t="shared" si="26"/>
        <v>0.32817535029573608</v>
      </c>
      <c r="AT58">
        <f t="shared" si="26"/>
        <v>2.9728488212261806E-2</v>
      </c>
      <c r="AU58">
        <f t="shared" si="23"/>
        <v>-98.135374349112837</v>
      </c>
      <c r="AW58">
        <v>55</v>
      </c>
      <c r="AX58">
        <f>IF(Z58&gt;0, (R58*SUMPRODUCT(K58:$K$98, X58:$X$98)-K58*$AZ$3)/Z58, 0)</f>
        <v>759.96566546426266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0.30183517399999998</v>
      </c>
      <c r="Q59" s="4">
        <f t="shared" si="21"/>
        <v>12.5</v>
      </c>
      <c r="R59">
        <f t="shared" si="0"/>
        <v>2000000</v>
      </c>
      <c r="S59">
        <f t="shared" si="1"/>
        <v>-1423.2270838858117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31.327096298904394</v>
      </c>
      <c r="AC59">
        <f t="shared" si="2"/>
        <v>-40.373169119761258</v>
      </c>
      <c r="AE59">
        <f t="shared" si="3"/>
        <v>0</v>
      </c>
      <c r="AF59">
        <f t="shared" si="24"/>
        <v>0</v>
      </c>
      <c r="AG59">
        <f t="shared" si="24"/>
        <v>-0.35459177225544275</v>
      </c>
      <c r="AH59">
        <f t="shared" si="5"/>
        <v>-24884.333574512555</v>
      </c>
      <c r="AI59">
        <f t="shared" si="25"/>
        <v>-24884.68816628481</v>
      </c>
      <c r="AJ59">
        <f t="shared" si="7"/>
        <v>71.700265418665651</v>
      </c>
      <c r="AK59">
        <f t="shared" si="22"/>
        <v>2.1928967409233078</v>
      </c>
      <c r="AL59">
        <f t="shared" si="8"/>
        <v>-24810.795004125222</v>
      </c>
      <c r="AN59">
        <f t="shared" si="26"/>
        <v>0</v>
      </c>
      <c r="AO59">
        <f t="shared" si="26"/>
        <v>0</v>
      </c>
      <c r="AP59">
        <f t="shared" si="26"/>
        <v>-9.7542936746588703E-4</v>
      </c>
      <c r="AQ59">
        <f t="shared" si="26"/>
        <v>-68.453110471246546</v>
      </c>
      <c r="AR59">
        <f t="shared" si="26"/>
        <v>-68.454085900614004</v>
      </c>
      <c r="AS59">
        <f t="shared" si="26"/>
        <v>0.19723679458101623</v>
      </c>
      <c r="AT59">
        <f t="shared" si="26"/>
        <v>6.0323336531788209E-3</v>
      </c>
      <c r="AU59">
        <f t="shared" si="23"/>
        <v>-68.250816772379821</v>
      </c>
      <c r="AW59">
        <v>56</v>
      </c>
      <c r="AX59">
        <f>IF(Z59&gt;0, (R59*SUMPRODUCT(K59:$K$98, X59:$X$98)-K59*$AZ$3)/Z59, 0)</f>
        <v>-1423.2270838858117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0.327222552</v>
      </c>
      <c r="Q60" s="4">
        <f t="shared" si="21"/>
        <v>12.5</v>
      </c>
      <c r="R60">
        <f t="shared" si="0"/>
        <v>2000000</v>
      </c>
      <c r="S60">
        <f t="shared" si="1"/>
        <v>-4515.9462633137427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-40.373169119761258</v>
      </c>
      <c r="AC60">
        <f t="shared" si="2"/>
        <v>-84.905364197248176</v>
      </c>
      <c r="AE60">
        <f t="shared" si="3"/>
        <v>0</v>
      </c>
      <c r="AF60">
        <f t="shared" si="24"/>
        <v>0</v>
      </c>
      <c r="AG60">
        <f t="shared" si="24"/>
        <v>-0.23501542989725954</v>
      </c>
      <c r="AH60">
        <f t="shared" si="5"/>
        <v>-18564.867941700606</v>
      </c>
      <c r="AI60">
        <f t="shared" si="25"/>
        <v>-18565.102957130504</v>
      </c>
      <c r="AJ60">
        <f t="shared" si="7"/>
        <v>44.532195077486918</v>
      </c>
      <c r="AK60">
        <f t="shared" si="22"/>
        <v>-2.8261218383832882</v>
      </c>
      <c r="AL60">
        <f t="shared" si="8"/>
        <v>-18523.396883891401</v>
      </c>
      <c r="AN60">
        <f t="shared" si="26"/>
        <v>0</v>
      </c>
      <c r="AO60">
        <f t="shared" si="26"/>
        <v>0</v>
      </c>
      <c r="AP60">
        <f t="shared" si="26"/>
        <v>-5.7722552399401322E-4</v>
      </c>
      <c r="AQ60">
        <f t="shared" si="26"/>
        <v>-45.597498131133335</v>
      </c>
      <c r="AR60">
        <f t="shared" si="26"/>
        <v>-45.598075356657333</v>
      </c>
      <c r="AS60">
        <f t="shared" si="26"/>
        <v>0.10937630626824534</v>
      </c>
      <c r="AT60">
        <f t="shared" si="26"/>
        <v>-6.9412874709752822E-3</v>
      </c>
      <c r="AU60">
        <f t="shared" si="23"/>
        <v>-45.49564033786006</v>
      </c>
      <c r="AW60">
        <v>57</v>
      </c>
      <c r="AX60">
        <f>IF(Z60&gt;0, (R60*SUMPRODUCT(K60:$K$98, X60:$X$98)-K60*$AZ$3)/Z60, 0)</f>
        <v>-4515.9462633137427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0.35219428400000002</v>
      </c>
      <c r="Q61" s="4">
        <f t="shared" si="21"/>
        <v>12.5</v>
      </c>
      <c r="R61">
        <f t="shared" si="0"/>
        <v>2000000</v>
      </c>
      <c r="S61">
        <f t="shared" si="1"/>
        <v>-9101.829274827629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-84.905364197248176</v>
      </c>
      <c r="AC61">
        <f t="shared" si="2"/>
        <v>-109.14490215538181</v>
      </c>
      <c r="AE61">
        <f t="shared" si="3"/>
        <v>0</v>
      </c>
      <c r="AF61">
        <f t="shared" si="24"/>
        <v>0</v>
      </c>
      <c r="AG61">
        <f t="shared" si="24"/>
        <v>-0.14989418453666944</v>
      </c>
      <c r="AH61">
        <f t="shared" si="5"/>
        <v>-13243.374569858805</v>
      </c>
      <c r="AI61">
        <f t="shared" si="25"/>
        <v>-13243.524464043341</v>
      </c>
      <c r="AJ61">
        <f t="shared" si="7"/>
        <v>24.239537958133639</v>
      </c>
      <c r="AK61">
        <f t="shared" si="22"/>
        <v>-5.9433754938073733</v>
      </c>
      <c r="AL61">
        <f t="shared" si="8"/>
        <v>-13225.228301579014</v>
      </c>
      <c r="AN61">
        <f t="shared" si="26"/>
        <v>0</v>
      </c>
      <c r="AO61">
        <f t="shared" si="26"/>
        <v>0</v>
      </c>
      <c r="AP61">
        <f t="shared" si="26"/>
        <v>-3.2871226662899714E-4</v>
      </c>
      <c r="AQ61">
        <f t="shared" si="26"/>
        <v>-29.042218589942333</v>
      </c>
      <c r="AR61">
        <f t="shared" si="26"/>
        <v>-29.042547302208963</v>
      </c>
      <c r="AS61">
        <f t="shared" si="26"/>
        <v>5.3156388214037127E-2</v>
      </c>
      <c r="AT61">
        <f t="shared" si="26"/>
        <v>-1.3033597240850408E-2</v>
      </c>
      <c r="AU61">
        <f t="shared" si="23"/>
        <v>-29.002424511235773</v>
      </c>
      <c r="AW61">
        <v>58</v>
      </c>
      <c r="AX61">
        <f>IF(Z61&gt;0, (R61*SUMPRODUCT(K61:$K$98, X61:$X$98)-K61*$AZ$3)/Z61, 0)</f>
        <v>-9101.829274827629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0.377763185</v>
      </c>
      <c r="Q62" s="4">
        <f t="shared" si="21"/>
        <v>12.5</v>
      </c>
      <c r="R62">
        <f t="shared" si="0"/>
        <v>2000000</v>
      </c>
      <c r="S62">
        <f t="shared" si="1"/>
        <v>-16224.876779646967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-109.14490215538181</v>
      </c>
      <c r="AC62">
        <f t="shared" si="2"/>
        <v>-119.11751344800304</v>
      </c>
      <c r="AE62">
        <f t="shared" si="3"/>
        <v>0</v>
      </c>
      <c r="AF62">
        <f t="shared" si="24"/>
        <v>0</v>
      </c>
      <c r="AG62">
        <f t="shared" si="24"/>
        <v>-9.1770738127752743E-2</v>
      </c>
      <c r="AH62">
        <f t="shared" si="5"/>
        <v>-9059.9207301679999</v>
      </c>
      <c r="AI62">
        <f t="shared" si="25"/>
        <v>-9060.0125009061285</v>
      </c>
      <c r="AJ62">
        <f t="shared" si="7"/>
        <v>9.9726112926212238</v>
      </c>
      <c r="AK62">
        <f t="shared" si="22"/>
        <v>-7.6401431508767281</v>
      </c>
      <c r="AL62">
        <f t="shared" si="8"/>
        <v>-9057.6800327643832</v>
      </c>
      <c r="AN62">
        <f t="shared" si="26"/>
        <v>0</v>
      </c>
      <c r="AO62">
        <f t="shared" si="26"/>
        <v>0</v>
      </c>
      <c r="AP62">
        <f t="shared" si="26"/>
        <v>-1.796872778324714E-4</v>
      </c>
      <c r="AQ62">
        <f t="shared" si="26"/>
        <v>-17.739341827191311</v>
      </c>
      <c r="AR62">
        <f t="shared" si="26"/>
        <v>-17.739521514469146</v>
      </c>
      <c r="AS62">
        <f t="shared" si="26"/>
        <v>1.9526391664823721E-2</v>
      </c>
      <c r="AT62">
        <f t="shared" si="26"/>
        <v>-1.4959414656993757E-2</v>
      </c>
      <c r="AU62">
        <f t="shared" si="23"/>
        <v>-17.734954537461313</v>
      </c>
      <c r="AW62">
        <v>59</v>
      </c>
      <c r="AX62">
        <f>IF(Z62&gt;0, (R62*SUMPRODUCT(K62:$K$98, X62:$X$98)-K62*$AZ$3)/Z62, 0)</f>
        <v>-16224.876779646967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0.40377970400000002</v>
      </c>
      <c r="Q63" s="4">
        <f t="shared" si="21"/>
        <v>12.5</v>
      </c>
      <c r="R63">
        <f t="shared" si="0"/>
        <v>2000000</v>
      </c>
      <c r="S63">
        <f t="shared" si="1"/>
        <v>-27842.74308064521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-119.11751344800304</v>
      </c>
      <c r="AC63">
        <f t="shared" si="2"/>
        <v>-119.83042018830045</v>
      </c>
      <c r="AE63">
        <f t="shared" si="3"/>
        <v>0</v>
      </c>
      <c r="AF63">
        <f t="shared" si="24"/>
        <v>0</v>
      </c>
      <c r="AG63">
        <f t="shared" si="24"/>
        <v>-5.3797869269389696E-2</v>
      </c>
      <c r="AH63">
        <f t="shared" si="5"/>
        <v>-5928.8258363336827</v>
      </c>
      <c r="AI63">
        <f t="shared" si="25"/>
        <v>-5928.8796342029518</v>
      </c>
      <c r="AJ63">
        <f t="shared" si="7"/>
        <v>0.71290674029741297</v>
      </c>
      <c r="AK63">
        <f t="shared" si="22"/>
        <v>-8.3382259413602142</v>
      </c>
      <c r="AL63">
        <f t="shared" si="8"/>
        <v>-5936.5049534040145</v>
      </c>
      <c r="AN63">
        <f t="shared" si="26"/>
        <v>0</v>
      </c>
      <c r="AO63">
        <f t="shared" si="26"/>
        <v>0</v>
      </c>
      <c r="AP63">
        <f t="shared" si="26"/>
        <v>-9.4050293927130013E-5</v>
      </c>
      <c r="AQ63">
        <f t="shared" si="26"/>
        <v>-10.364867979394438</v>
      </c>
      <c r="AR63">
        <f t="shared" si="26"/>
        <v>-10.364962029688364</v>
      </c>
      <c r="AS63">
        <f t="shared" si="26"/>
        <v>1.2463149447770772E-3</v>
      </c>
      <c r="AT63">
        <f t="shared" si="26"/>
        <v>-1.4577019708510193E-2</v>
      </c>
      <c r="AU63">
        <f t="shared" si="23"/>
        <v>-10.378292734452097</v>
      </c>
      <c r="AW63">
        <v>60</v>
      </c>
      <c r="AX63">
        <f>IF(Z63&gt;0, (R63*SUMPRODUCT(K63:$K$98, X63:$X$98)-K63*$AZ$3)/Z63, 0)</f>
        <v>-27842.74308064521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0.43007572599999999</v>
      </c>
      <c r="Q64" s="4">
        <f t="shared" si="21"/>
        <v>12.5</v>
      </c>
      <c r="R64">
        <f t="shared" si="0"/>
        <v>2000000</v>
      </c>
      <c r="S64">
        <f t="shared" si="1"/>
        <v>-47718.576195374735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-119.83042018830045</v>
      </c>
      <c r="AC64">
        <f t="shared" si="2"/>
        <v>-114.99311398296823</v>
      </c>
      <c r="AE64">
        <f t="shared" si="3"/>
        <v>0</v>
      </c>
      <c r="AF64">
        <f t="shared" si="24"/>
        <v>0</v>
      </c>
      <c r="AG64">
        <f t="shared" si="24"/>
        <v>-3.0122732893409936E-2</v>
      </c>
      <c r="AH64">
        <f t="shared" si="5"/>
        <v>-3701.9452293257382</v>
      </c>
      <c r="AI64">
        <f t="shared" si="25"/>
        <v>-3701.9753520586314</v>
      </c>
      <c r="AJ64">
        <f t="shared" si="7"/>
        <v>-4.8373062053322258</v>
      </c>
      <c r="AK64">
        <f t="shared" si="22"/>
        <v>-8.3881294131810318</v>
      </c>
      <c r="AL64">
        <f t="shared" si="8"/>
        <v>-3715.2007876771449</v>
      </c>
      <c r="AN64">
        <f t="shared" si="26"/>
        <v>0</v>
      </c>
      <c r="AO64">
        <f t="shared" si="26"/>
        <v>0</v>
      </c>
      <c r="AP64">
        <f t="shared" si="26"/>
        <v>-4.7018787988066856E-5</v>
      </c>
      <c r="AQ64">
        <f t="shared" si="26"/>
        <v>-5.7783926344605474</v>
      </c>
      <c r="AR64">
        <f t="shared" si="26"/>
        <v>-5.7784396532485349</v>
      </c>
      <c r="AS64">
        <f t="shared" si="26"/>
        <v>-7.5505856559128798E-3</v>
      </c>
      <c r="AT64">
        <f t="shared" si="26"/>
        <v>-1.3093090852361239E-2</v>
      </c>
      <c r="AU64">
        <f t="shared" si="23"/>
        <v>-5.7990833297568098</v>
      </c>
      <c r="AW64">
        <v>61</v>
      </c>
      <c r="AX64">
        <f>IF(Z64&gt;0, (R64*SUMPRODUCT(K64:$K$98, X64:$X$98)-K64*$AZ$3)/Z64, 0)</f>
        <v>-47718.576195374735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0.45648519999999998</v>
      </c>
      <c r="Q65" s="4">
        <f t="shared" si="21"/>
        <v>12.5</v>
      </c>
      <c r="R65">
        <f t="shared" si="0"/>
        <v>2000000</v>
      </c>
      <c r="S65">
        <f t="shared" si="1"/>
        <v>-83378.947317454367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-114.99311398296823</v>
      </c>
      <c r="AC65">
        <f t="shared" si="2"/>
        <v>-107.19813680963708</v>
      </c>
      <c r="AE65">
        <f t="shared" si="3"/>
        <v>0</v>
      </c>
      <c r="AF65">
        <f t="shared" si="24"/>
        <v>0</v>
      </c>
      <c r="AG65">
        <f t="shared" si="24"/>
        <v>-1.6070923815081024E-2</v>
      </c>
      <c r="AH65">
        <f t="shared" si="5"/>
        <v>-2200.0930799031698</v>
      </c>
      <c r="AI65">
        <f t="shared" si="25"/>
        <v>-2200.1091508269851</v>
      </c>
      <c r="AJ65">
        <f t="shared" si="7"/>
        <v>-7.7949771733311479</v>
      </c>
      <c r="AK65">
        <f t="shared" si="22"/>
        <v>-8.049517978807776</v>
      </c>
      <c r="AL65">
        <f t="shared" si="8"/>
        <v>-2215.9536459791238</v>
      </c>
      <c r="AN65">
        <f t="shared" si="26"/>
        <v>0</v>
      </c>
      <c r="AO65">
        <f t="shared" si="26"/>
        <v>0</v>
      </c>
      <c r="AP65">
        <f t="shared" si="26"/>
        <v>-2.239751720508562E-5</v>
      </c>
      <c r="AQ65">
        <f t="shared" si="26"/>
        <v>-3.0661972626414706</v>
      </c>
      <c r="AR65">
        <f t="shared" si="26"/>
        <v>-3.066219660158676</v>
      </c>
      <c r="AS65">
        <f t="shared" si="26"/>
        <v>-1.0863602949140969E-2</v>
      </c>
      <c r="AT65">
        <f t="shared" si="26"/>
        <v>-1.1218348086113692E-2</v>
      </c>
      <c r="AU65">
        <f t="shared" si="23"/>
        <v>-3.0883016111939301</v>
      </c>
      <c r="AW65">
        <v>62</v>
      </c>
      <c r="AX65">
        <f>IF(Z65&gt;0, (R65*SUMPRODUCT(K65:$K$98, X65:$X$98)-K65*$AZ$3)/Z65, 0)</f>
        <v>-83378.947317454367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0.483034941</v>
      </c>
      <c r="Q66" s="4">
        <f t="shared" si="21"/>
        <v>12.5</v>
      </c>
      <c r="R66">
        <f t="shared" si="0"/>
        <v>2000000</v>
      </c>
      <c r="S66">
        <f t="shared" si="1"/>
        <v>-150577.62591686449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-107.19813680963708</v>
      </c>
      <c r="AC66">
        <f t="shared" si="2"/>
        <v>-98.145253886750282</v>
      </c>
      <c r="AE66">
        <f t="shared" si="3"/>
        <v>0</v>
      </c>
      <c r="AF66">
        <f t="shared" si="24"/>
        <v>0</v>
      </c>
      <c r="AG66">
        <f t="shared" si="24"/>
        <v>-8.1473968400970573E-3</v>
      </c>
      <c r="AH66">
        <f t="shared" si="5"/>
        <v>-1242.0508378933052</v>
      </c>
      <c r="AI66">
        <f t="shared" si="25"/>
        <v>-1242.0589852901453</v>
      </c>
      <c r="AJ66">
        <f t="shared" si="7"/>
        <v>-9.0528829228867949</v>
      </c>
      <c r="AK66">
        <f t="shared" si="22"/>
        <v>-7.503869576674596</v>
      </c>
      <c r="AL66">
        <f t="shared" si="8"/>
        <v>-1258.6157377897066</v>
      </c>
      <c r="AN66">
        <f t="shared" si="26"/>
        <v>0</v>
      </c>
      <c r="AO66">
        <f t="shared" si="26"/>
        <v>0</v>
      </c>
      <c r="AP66">
        <f t="shared" si="26"/>
        <v>-1.0138177349401559E-5</v>
      </c>
      <c r="AQ66">
        <f t="shared" si="26"/>
        <v>-1.5455404859578594</v>
      </c>
      <c r="AR66">
        <f t="shared" si="26"/>
        <v>-1.5455506241352088</v>
      </c>
      <c r="AS66">
        <f t="shared" si="26"/>
        <v>-1.1264914965710906E-2</v>
      </c>
      <c r="AT66">
        <f t="shared" si="26"/>
        <v>-9.3374070354230575E-3</v>
      </c>
      <c r="AU66">
        <f t="shared" si="23"/>
        <v>-1.5661529461363426</v>
      </c>
      <c r="AW66">
        <v>63</v>
      </c>
      <c r="AX66">
        <f>IF(Z66&gt;0, (R66*SUMPRODUCT(K66:$K$98, X66:$X$98)-K66*$AZ$3)/Z66, 0)</f>
        <v>-150577.62591686449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0.509773425</v>
      </c>
      <c r="Q67" s="4">
        <f t="shared" si="21"/>
        <v>12.5</v>
      </c>
      <c r="R67">
        <f t="shared" ref="R67:R79" si="27">$C$6</f>
        <v>2000000</v>
      </c>
      <c r="S67">
        <f t="shared" ref="S67:S79" si="28">AX67</f>
        <v>-283923.30874656554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-98.145253886750282</v>
      </c>
      <c r="AC67">
        <f t="shared" ref="AC67:AC79" si="29">S67*Z67</f>
        <v>-88.870187064200749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-3.9125964796856323E-3</v>
      </c>
      <c r="AH67">
        <f t="shared" ref="AH67:AH79" si="32">-X67*R67</f>
        <v>-664.53222272167272</v>
      </c>
      <c r="AI67">
        <f t="shared" ref="AI67:AI79" si="33">SUM(AE67:AH67)</f>
        <v>-664.53613531815245</v>
      </c>
      <c r="AJ67">
        <f t="shared" ref="AJ67:AJ79" si="34">AB67-AC67</f>
        <v>-9.2750668225495332</v>
      </c>
      <c r="AK67">
        <f t="shared" si="22"/>
        <v>-6.8701677720725201</v>
      </c>
      <c r="AL67">
        <f t="shared" ref="AL67:AL79" si="35">SUM(AI67:AK67)</f>
        <v>-680.68136991277447</v>
      </c>
      <c r="AN67">
        <f t="shared" ref="AN67:AT79" si="36">AE67*$K67</f>
        <v>0</v>
      </c>
      <c r="AO67">
        <f t="shared" si="36"/>
        <v>0</v>
      </c>
      <c r="AP67">
        <f t="shared" si="36"/>
        <v>-4.3469840939693647E-6</v>
      </c>
      <c r="AQ67">
        <f t="shared" si="36"/>
        <v>-0.73831048438026492</v>
      </c>
      <c r="AR67">
        <f t="shared" si="36"/>
        <v>-0.73831483136435894</v>
      </c>
      <c r="AS67">
        <f t="shared" si="36"/>
        <v>-1.0304811180366164E-2</v>
      </c>
      <c r="AT67">
        <f t="shared" si="36"/>
        <v>-7.632913381985084E-3</v>
      </c>
      <c r="AU67">
        <f t="shared" si="23"/>
        <v>-0.75625255592671015</v>
      </c>
      <c r="AW67">
        <v>64</v>
      </c>
      <c r="AX67">
        <f>IF(Z67&gt;0, (R67*SUMPRODUCT(K67:$K$98, X67:$X$98)-K67*$AZ$3)/Z67, 0)</f>
        <v>-283923.30874656554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0.53654903799999998</v>
      </c>
      <c r="Q68" s="4">
        <f t="shared" si="21"/>
        <v>12.5</v>
      </c>
      <c r="R68">
        <f t="shared" si="27"/>
        <v>2000000</v>
      </c>
      <c r="S68">
        <f t="shared" si="28"/>
        <v>-563271.92638208822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-88.870187064200749</v>
      </c>
      <c r="AC68">
        <f t="shared" si="29"/>
        <v>-79.947241023127987</v>
      </c>
      <c r="AE68">
        <f t="shared" si="30"/>
        <v>0</v>
      </c>
      <c r="AF68">
        <f t="shared" si="31"/>
        <v>0</v>
      </c>
      <c r="AG68">
        <f t="shared" si="31"/>
        <v>-1.7741706376312638E-3</v>
      </c>
      <c r="AH68">
        <f t="shared" si="32"/>
        <v>-335.88798036120204</v>
      </c>
      <c r="AI68">
        <f t="shared" si="33"/>
        <v>-335.88975453183969</v>
      </c>
      <c r="AJ68">
        <f t="shared" si="34"/>
        <v>-8.9229460410727626</v>
      </c>
      <c r="AK68">
        <f t="shared" si="22"/>
        <v>-6.2209130944940529</v>
      </c>
      <c r="AL68">
        <f t="shared" si="35"/>
        <v>-351.03361366740648</v>
      </c>
      <c r="AN68">
        <f t="shared" si="36"/>
        <v>0</v>
      </c>
      <c r="AO68">
        <f t="shared" si="36"/>
        <v>0</v>
      </c>
      <c r="AP68">
        <f t="shared" si="36"/>
        <v>-1.7599501064367026E-6</v>
      </c>
      <c r="AQ68">
        <f t="shared" si="36"/>
        <v>-0.33319573340293773</v>
      </c>
      <c r="AR68">
        <f t="shared" si="36"/>
        <v>-0.33319749335304416</v>
      </c>
      <c r="AS68">
        <f t="shared" si="36"/>
        <v>-8.8514258446310747E-3</v>
      </c>
      <c r="AT68">
        <f t="shared" si="36"/>
        <v>-6.171050535142367E-3</v>
      </c>
      <c r="AU68">
        <f t="shared" si="23"/>
        <v>-0.3482199697328176</v>
      </c>
      <c r="AW68">
        <v>65</v>
      </c>
      <c r="AX68">
        <f>IF(Z68&gt;0, (R68*SUMPRODUCT(K68:$K$98, X68:$X$98)-K68*$AZ$3)/Z68, 0)</f>
        <v>-563271.92638208822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0.56320604299999999</v>
      </c>
      <c r="Q69" s="4">
        <f t="shared" ref="Q69:Q79" si="48">$C$8</f>
        <v>12.5</v>
      </c>
      <c r="R69">
        <f t="shared" si="27"/>
        <v>2000000</v>
      </c>
      <c r="S69">
        <f t="shared" si="28"/>
        <v>-1182874.614927497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-79.947241023127987</v>
      </c>
      <c r="AC69">
        <f t="shared" si="29"/>
        <v>-71.654314858804995</v>
      </c>
      <c r="AE69">
        <f t="shared" si="30"/>
        <v>0</v>
      </c>
      <c r="AF69">
        <f t="shared" si="31"/>
        <v>0</v>
      </c>
      <c r="AG69">
        <f t="shared" si="31"/>
        <v>-7.5720530682786026E-4</v>
      </c>
      <c r="AH69">
        <f t="shared" si="32"/>
        <v>-159.87577990833455</v>
      </c>
      <c r="AI69">
        <f t="shared" si="33"/>
        <v>-159.87653711364138</v>
      </c>
      <c r="AJ69">
        <f t="shared" si="34"/>
        <v>-8.2929261643229921</v>
      </c>
      <c r="AK69">
        <f t="shared" si="22"/>
        <v>-5.5963068716189595</v>
      </c>
      <c r="AL69">
        <f t="shared" si="35"/>
        <v>-173.76577014958335</v>
      </c>
      <c r="AN69">
        <f t="shared" si="36"/>
        <v>0</v>
      </c>
      <c r="AO69">
        <f t="shared" si="36"/>
        <v>0</v>
      </c>
      <c r="AP69">
        <f t="shared" si="36"/>
        <v>-6.7065720540061744E-7</v>
      </c>
      <c r="AQ69">
        <f t="shared" si="36"/>
        <v>-0.1416020764748063</v>
      </c>
      <c r="AR69">
        <f t="shared" si="36"/>
        <v>-0.14160274713201168</v>
      </c>
      <c r="AS69">
        <f t="shared" si="36"/>
        <v>-7.3450497979973802E-3</v>
      </c>
      <c r="AT69">
        <f t="shared" si="36"/>
        <v>-4.9566524339448139E-3</v>
      </c>
      <c r="AU69">
        <f t="shared" si="23"/>
        <v>-0.15390444936395389</v>
      </c>
      <c r="AW69">
        <v>66</v>
      </c>
      <c r="AX69">
        <f>IF(Z69&gt;0, (R69*SUMPRODUCT(K69:$K$98, X69:$X$98)-K69*$AZ$3)/Z69, 0)</f>
        <v>-1182874.614927497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0.59415461300000005</v>
      </c>
      <c r="Q70" s="4">
        <f t="shared" si="48"/>
        <v>12.5</v>
      </c>
      <c r="R70">
        <f t="shared" si="27"/>
        <v>2000000</v>
      </c>
      <c r="S70">
        <f t="shared" si="28"/>
        <v>-2672934.4193451433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-71.654314858804995</v>
      </c>
      <c r="AC70">
        <f t="shared" si="29"/>
        <v>-64.094022383738789</v>
      </c>
      <c r="AE70">
        <f t="shared" si="30"/>
        <v>0</v>
      </c>
      <c r="AF70">
        <f t="shared" si="31"/>
        <v>0</v>
      </c>
      <c r="AG70">
        <f t="shared" si="31"/>
        <v>-2.9973622771972805E-4</v>
      </c>
      <c r="AH70">
        <f t="shared" si="32"/>
        <v>-71.983524166376569</v>
      </c>
      <c r="AI70">
        <f t="shared" si="33"/>
        <v>-71.983823902604286</v>
      </c>
      <c r="AJ70">
        <f t="shared" si="34"/>
        <v>-7.5602924750662055</v>
      </c>
      <c r="AK70">
        <f t="shared" si="22"/>
        <v>-5.0158020401163501</v>
      </c>
      <c r="AL70">
        <f t="shared" si="35"/>
        <v>-84.559918417786847</v>
      </c>
      <c r="AN70">
        <f t="shared" si="36"/>
        <v>0</v>
      </c>
      <c r="AO70">
        <f t="shared" si="36"/>
        <v>0</v>
      </c>
      <c r="AP70">
        <f t="shared" si="36"/>
        <v>-2.3703264376441593E-7</v>
      </c>
      <c r="AQ70">
        <f t="shared" si="36"/>
        <v>-5.6924867475780759E-2</v>
      </c>
      <c r="AR70">
        <f t="shared" si="36"/>
        <v>-5.6925104508424515E-2</v>
      </c>
      <c r="AS70">
        <f t="shared" si="36"/>
        <v>-5.9787104369406659E-3</v>
      </c>
      <c r="AT70">
        <f t="shared" si="36"/>
        <v>-3.9665169179330332E-3</v>
      </c>
      <c r="AU70">
        <f t="shared" si="23"/>
        <v>-6.6870331863298216E-2</v>
      </c>
      <c r="AW70">
        <v>67</v>
      </c>
      <c r="AX70">
        <f>IF(Z70&gt;0, (R70*SUMPRODUCT(K70:$K$98, X70:$X$98)-K70*$AZ$3)/Z70, 0)</f>
        <v>-2672934.4193451433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0.62493506799999998</v>
      </c>
      <c r="Q71" s="4">
        <f t="shared" si="48"/>
        <v>12.5</v>
      </c>
      <c r="R71">
        <f t="shared" si="27"/>
        <v>2000000</v>
      </c>
      <c r="S71">
        <f t="shared" si="28"/>
        <v>-6542746.7883396056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-64.094022383738789</v>
      </c>
      <c r="AC71">
        <f t="shared" si="29"/>
        <v>-57.274255687338687</v>
      </c>
      <c r="AE71">
        <f t="shared" si="30"/>
        <v>0</v>
      </c>
      <c r="AF71">
        <f t="shared" si="31"/>
        <v>0</v>
      </c>
      <c r="AG71">
        <f t="shared" si="31"/>
        <v>-1.0942318559043903E-4</v>
      </c>
      <c r="AH71">
        <f t="shared" si="32"/>
        <v>-29.970508776334679</v>
      </c>
      <c r="AI71">
        <f t="shared" si="33"/>
        <v>-29.970618199520271</v>
      </c>
      <c r="AJ71">
        <f t="shared" si="34"/>
        <v>-6.8197666964001016</v>
      </c>
      <c r="AK71">
        <f t="shared" si="22"/>
        <v>-4.4865815668617159</v>
      </c>
      <c r="AL71">
        <f t="shared" si="35"/>
        <v>-41.276966462782084</v>
      </c>
      <c r="AN71">
        <f t="shared" si="36"/>
        <v>0</v>
      </c>
      <c r="AO71">
        <f t="shared" si="36"/>
        <v>0</v>
      </c>
      <c r="AP71">
        <f t="shared" si="36"/>
        <v>-7.7260987480032774E-8</v>
      </c>
      <c r="AQ71">
        <f t="shared" si="36"/>
        <v>-2.1161430192733578E-2</v>
      </c>
      <c r="AR71">
        <f t="shared" si="36"/>
        <v>-2.1161507453721057E-2</v>
      </c>
      <c r="AS71">
        <f t="shared" si="36"/>
        <v>-4.8152675002486071E-3</v>
      </c>
      <c r="AT71">
        <f t="shared" si="36"/>
        <v>-3.1678635601314164E-3</v>
      </c>
      <c r="AU71">
        <f t="shared" si="23"/>
        <v>-2.9144638514101078E-2</v>
      </c>
      <c r="AW71">
        <v>68</v>
      </c>
      <c r="AX71">
        <f>IF(Z71&gt;0, (R71*SUMPRODUCT(K71:$K$98, X71:$X$98)-K71*$AZ$3)/Z71, 0)</f>
        <v>-6542746.7883396056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0.65550924799999999</v>
      </c>
      <c r="Q72" s="4">
        <f t="shared" si="48"/>
        <v>12.5</v>
      </c>
      <c r="R72">
        <f t="shared" si="27"/>
        <v>2000000</v>
      </c>
      <c r="S72">
        <f t="shared" si="28"/>
        <v>-17470647.301244572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-57.274255687338687</v>
      </c>
      <c r="AC72">
        <f t="shared" si="29"/>
        <v>-51.155513935499378</v>
      </c>
      <c r="AE72">
        <f t="shared" si="30"/>
        <v>0</v>
      </c>
      <c r="AF72">
        <f t="shared" si="31"/>
        <v>0</v>
      </c>
      <c r="AG72">
        <f t="shared" si="31"/>
        <v>-3.6601043634381513E-5</v>
      </c>
      <c r="AH72">
        <f t="shared" si="32"/>
        <v>-11.4764656160245</v>
      </c>
      <c r="AI72">
        <f t="shared" si="33"/>
        <v>-11.476502217068134</v>
      </c>
      <c r="AJ72">
        <f t="shared" si="34"/>
        <v>-6.118741751839309</v>
      </c>
      <c r="AK72">
        <f t="shared" ref="AK72:AK79" si="49">G72*SUM(AB72:AB72, AE72:AF72)</f>
        <v>-4.0091978981137082</v>
      </c>
      <c r="AL72">
        <f t="shared" si="35"/>
        <v>-21.604441867021151</v>
      </c>
      <c r="AN72">
        <f t="shared" si="36"/>
        <v>0</v>
      </c>
      <c r="AO72">
        <f t="shared" si="36"/>
        <v>0</v>
      </c>
      <c r="AP72">
        <f t="shared" si="36"/>
        <v>-2.3074183752195311E-8</v>
      </c>
      <c r="AQ72">
        <f t="shared" si="36"/>
        <v>-7.2350416861105288E-3</v>
      </c>
      <c r="AR72">
        <f t="shared" si="36"/>
        <v>-7.2350647602942809E-3</v>
      </c>
      <c r="AS72">
        <f t="shared" si="36"/>
        <v>-3.8574028905980786E-3</v>
      </c>
      <c r="AT72">
        <f t="shared" si="36"/>
        <v>-2.5274953884946547E-3</v>
      </c>
      <c r="AU72">
        <f t="shared" si="23"/>
        <v>-1.3619963039387013E-2</v>
      </c>
      <c r="AW72">
        <v>69</v>
      </c>
      <c r="AX72">
        <f>IF(Z72&gt;0, (R72*SUMPRODUCT(K72:$K$98, X72:$X$98)-K72*$AZ$3)/Z72, 0)</f>
        <v>-17470647.301244572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0.68583899100000001</v>
      </c>
      <c r="Q73" s="4">
        <f t="shared" si="48"/>
        <v>12.5</v>
      </c>
      <c r="R73">
        <f t="shared" si="27"/>
        <v>2000000</v>
      </c>
      <c r="S73">
        <f t="shared" si="28"/>
        <v>-51291533.474718004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-51.155513935499378</v>
      </c>
      <c r="AC73">
        <f t="shared" si="29"/>
        <v>-45.680692564656873</v>
      </c>
      <c r="AE73">
        <f t="shared" si="30"/>
        <v>0</v>
      </c>
      <c r="AF73">
        <f t="shared" si="31"/>
        <v>0</v>
      </c>
      <c r="AG73">
        <f t="shared" si="31"/>
        <v>-1.1132610362286508E-5</v>
      </c>
      <c r="AH73">
        <f t="shared" si="32"/>
        <v>-4.0163876537201908</v>
      </c>
      <c r="AI73">
        <f t="shared" si="33"/>
        <v>-4.0163987863305532</v>
      </c>
      <c r="AJ73">
        <f t="shared" si="34"/>
        <v>-5.4748213708425055</v>
      </c>
      <c r="AK73">
        <f t="shared" si="49"/>
        <v>-3.5808859754849567</v>
      </c>
      <c r="AL73">
        <f t="shared" si="35"/>
        <v>-13.072106132658016</v>
      </c>
      <c r="AN73">
        <f t="shared" si="36"/>
        <v>0</v>
      </c>
      <c r="AO73">
        <f t="shared" si="36"/>
        <v>0</v>
      </c>
      <c r="AP73">
        <f t="shared" si="36"/>
        <v>-6.2663098320706526E-9</v>
      </c>
      <c r="AQ73">
        <f t="shared" si="36"/>
        <v>-2.2607392718220322E-3</v>
      </c>
      <c r="AR73">
        <f t="shared" si="36"/>
        <v>-2.2607455381318644E-3</v>
      </c>
      <c r="AS73">
        <f t="shared" si="36"/>
        <v>-3.0816606230252255E-3</v>
      </c>
      <c r="AT73">
        <f t="shared" si="36"/>
        <v>-2.0156046304935617E-3</v>
      </c>
      <c r="AU73">
        <f t="shared" si="23"/>
        <v>-7.358010791650652E-3</v>
      </c>
      <c r="AW73">
        <v>70</v>
      </c>
      <c r="AX73">
        <f>IF(Z73&gt;0, (R73*SUMPRODUCT(K73:$K$98, X73:$X$98)-K73*$AZ$3)/Z73, 0)</f>
        <v>-51291533.474718004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0.71588716699999999</v>
      </c>
      <c r="Q74" s="4">
        <f t="shared" si="48"/>
        <v>12.5</v>
      </c>
      <c r="R74">
        <f t="shared" si="27"/>
        <v>2000000</v>
      </c>
      <c r="S74">
        <f t="shared" si="28"/>
        <v>-167077825.95439985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-45.680692564656873</v>
      </c>
      <c r="AC74">
        <f t="shared" si="29"/>
        <v>-40.788260078456716</v>
      </c>
      <c r="AE74">
        <f t="shared" si="30"/>
        <v>0</v>
      </c>
      <c r="AF74">
        <f t="shared" si="31"/>
        <v>0</v>
      </c>
      <c r="AG74">
        <f t="shared" si="31"/>
        <v>-3.051591365091511E-6</v>
      </c>
      <c r="AH74">
        <f t="shared" si="32"/>
        <v>-1.2751508629715409</v>
      </c>
      <c r="AI74">
        <f t="shared" si="33"/>
        <v>-1.2751539145629061</v>
      </c>
      <c r="AJ74">
        <f t="shared" si="34"/>
        <v>-4.8924324862001569</v>
      </c>
      <c r="AK74">
        <f t="shared" si="49"/>
        <v>-3.1976484795259812</v>
      </c>
      <c r="AL74">
        <f t="shared" si="35"/>
        <v>-9.3652348802890444</v>
      </c>
      <c r="AN74">
        <f t="shared" si="36"/>
        <v>0</v>
      </c>
      <c r="AO74">
        <f t="shared" si="36"/>
        <v>0</v>
      </c>
      <c r="AP74">
        <f t="shared" si="36"/>
        <v>-1.5336392326112863E-9</v>
      </c>
      <c r="AQ74">
        <f t="shared" si="36"/>
        <v>-6.4085297046075778E-4</v>
      </c>
      <c r="AR74">
        <f t="shared" si="36"/>
        <v>-6.4085450409999043E-4</v>
      </c>
      <c r="AS74">
        <f t="shared" si="36"/>
        <v>-2.4587913341121708E-3</v>
      </c>
      <c r="AT74">
        <f t="shared" si="36"/>
        <v>-1.607043202573032E-3</v>
      </c>
      <c r="AU74">
        <f t="shared" si="23"/>
        <v>-4.7066890407851929E-3</v>
      </c>
      <c r="AW74">
        <v>71</v>
      </c>
      <c r="AX74">
        <f>IF(Z74&gt;0, (R74*SUMPRODUCT(K74:$K$98, X74:$X$98)-K74*$AZ$3)/Z74, 0)</f>
        <v>-167077825.95439985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0.74578270000000002</v>
      </c>
      <c r="Q75" s="4">
        <f t="shared" si="48"/>
        <v>12.5</v>
      </c>
      <c r="R75">
        <f t="shared" si="27"/>
        <v>2000000</v>
      </c>
      <c r="S75">
        <f t="shared" si="28"/>
        <v>-610844859.41711092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-40.788260078456716</v>
      </c>
      <c r="AC75">
        <f t="shared" si="29"/>
        <v>-36.418639122970056</v>
      </c>
      <c r="AE75">
        <f t="shared" si="30"/>
        <v>0</v>
      </c>
      <c r="AF75">
        <f t="shared" si="31"/>
        <v>0</v>
      </c>
      <c r="AG75">
        <f t="shared" si="31"/>
        <v>-7.452514038859631E-7</v>
      </c>
      <c r="AH75">
        <f t="shared" si="32"/>
        <v>-0.36413184760874123</v>
      </c>
      <c r="AI75">
        <f t="shared" si="33"/>
        <v>-0.3641325928601451</v>
      </c>
      <c r="AJ75">
        <f t="shared" si="34"/>
        <v>-4.3696209554866599</v>
      </c>
      <c r="AK75">
        <f t="shared" si="49"/>
        <v>-2.8551782054919705</v>
      </c>
      <c r="AL75">
        <f t="shared" si="35"/>
        <v>-7.5889317538387751</v>
      </c>
      <c r="AN75">
        <f t="shared" si="36"/>
        <v>0</v>
      </c>
      <c r="AO75">
        <f t="shared" si="36"/>
        <v>0</v>
      </c>
      <c r="AP75">
        <f t="shared" si="36"/>
        <v>-3.3441181478785739E-10</v>
      </c>
      <c r="AQ75">
        <f t="shared" si="36"/>
        <v>-1.6339451538896759E-4</v>
      </c>
      <c r="AR75">
        <f t="shared" si="36"/>
        <v>-1.6339484980078234E-4</v>
      </c>
      <c r="AS75">
        <f t="shared" si="36"/>
        <v>-1.9607515880412127E-3</v>
      </c>
      <c r="AT75">
        <f t="shared" si="36"/>
        <v>-1.2811855439153394E-3</v>
      </c>
      <c r="AU75">
        <f t="shared" si="23"/>
        <v>-3.4053319817573344E-3</v>
      </c>
      <c r="AW75">
        <v>72</v>
      </c>
      <c r="AX75">
        <f>IF(Z75&gt;0, (R75*SUMPRODUCT(K75:$K$98, X75:$X$98)-K75*$AZ$3)/Z75, 0)</f>
        <v>-610844859.41711092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0.77567720100000004</v>
      </c>
      <c r="Q76" s="4">
        <f t="shared" si="48"/>
        <v>12.5</v>
      </c>
      <c r="R76">
        <f t="shared" si="27"/>
        <v>2000000</v>
      </c>
      <c r="S76">
        <f t="shared" si="28"/>
        <v>-2544757547.7259159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-36.418639122970056</v>
      </c>
      <c r="AC76">
        <f t="shared" si="29"/>
        <v>-32.516783045648737</v>
      </c>
      <c r="AE76">
        <f t="shared" si="30"/>
        <v>0</v>
      </c>
      <c r="AF76">
        <f t="shared" si="31"/>
        <v>0</v>
      </c>
      <c r="AG76">
        <f t="shared" si="31"/>
        <v>-1.5972436683951909E-7</v>
      </c>
      <c r="AH76">
        <f t="shared" si="32"/>
        <v>-9.2491923681213506E-2</v>
      </c>
      <c r="AI76">
        <f t="shared" si="33"/>
        <v>-9.249208340558035E-2</v>
      </c>
      <c r="AJ76">
        <f t="shared" si="34"/>
        <v>-3.9018560773213196</v>
      </c>
      <c r="AK76">
        <f t="shared" si="49"/>
        <v>-2.549304738607904</v>
      </c>
      <c r="AL76">
        <f t="shared" si="35"/>
        <v>-6.5436528993348038</v>
      </c>
      <c r="AN76">
        <f t="shared" si="36"/>
        <v>0</v>
      </c>
      <c r="AO76">
        <f t="shared" si="36"/>
        <v>0</v>
      </c>
      <c r="AP76">
        <f t="shared" si="36"/>
        <v>-6.3992925146431421E-11</v>
      </c>
      <c r="AQ76">
        <f t="shared" si="36"/>
        <v>-3.705651721085366E-5</v>
      </c>
      <c r="AR76">
        <f t="shared" si="36"/>
        <v>-3.7056581203778809E-5</v>
      </c>
      <c r="AS76">
        <f t="shared" si="36"/>
        <v>-1.5632629437125618E-3</v>
      </c>
      <c r="AT76">
        <f t="shared" si="36"/>
        <v>-1.0213686899575485E-3</v>
      </c>
      <c r="AU76">
        <f t="shared" si="23"/>
        <v>-2.6216882148738891E-3</v>
      </c>
      <c r="AW76">
        <v>73</v>
      </c>
      <c r="AX76">
        <f>IF(Z76&gt;0, (R76*SUMPRODUCT(K76:$K$98, X76:$X$98)-K76*$AZ$3)/Z76, 0)</f>
        <v>-2544757547.7259159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0.80557273399999996</v>
      </c>
      <c r="Q77" s="4">
        <f t="shared" si="48"/>
        <v>12.5</v>
      </c>
      <c r="R77">
        <f t="shared" si="27"/>
        <v>2000000</v>
      </c>
      <c r="S77">
        <f t="shared" si="28"/>
        <v>-12319802369.174068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-32.516783045648737</v>
      </c>
      <c r="AC77">
        <f t="shared" si="29"/>
        <v>-29.032874145168879</v>
      </c>
      <c r="AE77">
        <f t="shared" si="30"/>
        <v>0</v>
      </c>
      <c r="AF77">
        <f t="shared" si="31"/>
        <v>0</v>
      </c>
      <c r="AG77">
        <f t="shared" si="31"/>
        <v>-2.9457528289793572E-8</v>
      </c>
      <c r="AH77">
        <f t="shared" si="32"/>
        <v>-2.058713518101285E-2</v>
      </c>
      <c r="AI77">
        <f t="shared" si="33"/>
        <v>-2.0587164638541138E-2</v>
      </c>
      <c r="AJ77">
        <f t="shared" si="34"/>
        <v>-3.4839089004798574</v>
      </c>
      <c r="AK77">
        <f t="shared" si="49"/>
        <v>-2.2761748131954116</v>
      </c>
      <c r="AL77">
        <f t="shared" si="35"/>
        <v>-5.7806708783138099</v>
      </c>
      <c r="AN77">
        <f t="shared" si="36"/>
        <v>0</v>
      </c>
      <c r="AO77">
        <f t="shared" si="36"/>
        <v>0</v>
      </c>
      <c r="AP77">
        <f t="shared" si="36"/>
        <v>-1.0537535917945534E-11</v>
      </c>
      <c r="AQ77">
        <f t="shared" si="36"/>
        <v>-7.3644222381240138E-6</v>
      </c>
      <c r="AR77">
        <f t="shared" si="36"/>
        <v>-7.3644327756599311E-6</v>
      </c>
      <c r="AS77">
        <f t="shared" si="36"/>
        <v>-1.246262578872801E-3</v>
      </c>
      <c r="AT77">
        <f t="shared" si="36"/>
        <v>-8.142323963372045E-4</v>
      </c>
      <c r="AU77">
        <f t="shared" si="23"/>
        <v>-2.0678594079856652E-3</v>
      </c>
      <c r="AW77">
        <v>74</v>
      </c>
      <c r="AX77">
        <f>IF(Z77&gt;0, (R77*SUMPRODUCT(K77:$K$98, X77:$X$98)-K77*$AZ$3)/Z77, 0)</f>
        <v>-12319802369.174068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0.83546826699999999</v>
      </c>
      <c r="Q78" s="4">
        <f t="shared" si="48"/>
        <v>12.5</v>
      </c>
      <c r="R78">
        <f t="shared" si="27"/>
        <v>2000000</v>
      </c>
      <c r="S78">
        <f t="shared" si="28"/>
        <v>-71181666405.537201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-29.032874145168879</v>
      </c>
      <c r="AC78">
        <f t="shared" si="29"/>
        <v>-25.922215476558026</v>
      </c>
      <c r="AE78">
        <f t="shared" si="30"/>
        <v>0</v>
      </c>
      <c r="AF78">
        <f t="shared" si="31"/>
        <v>0</v>
      </c>
      <c r="AG78">
        <f t="shared" si="31"/>
        <v>-4.5521228965183276E-9</v>
      </c>
      <c r="AH78">
        <f t="shared" si="32"/>
        <v>-3.9377328176603693E-3</v>
      </c>
      <c r="AI78">
        <f t="shared" si="33"/>
        <v>-3.9377373697832658E-3</v>
      </c>
      <c r="AJ78">
        <f t="shared" si="34"/>
        <v>-3.1106586686108528</v>
      </c>
      <c r="AK78">
        <f t="shared" si="49"/>
        <v>-2.0323011901618218</v>
      </c>
      <c r="AL78">
        <f t="shared" si="35"/>
        <v>-5.1468975961424572</v>
      </c>
      <c r="AN78">
        <f t="shared" si="36"/>
        <v>0</v>
      </c>
      <c r="AO78">
        <f t="shared" si="36"/>
        <v>0</v>
      </c>
      <c r="AP78">
        <f t="shared" si="36"/>
        <v>-1.4539140062052405E-12</v>
      </c>
      <c r="AQ78">
        <f t="shared" si="36"/>
        <v>-1.2576824102594582E-6</v>
      </c>
      <c r="AR78">
        <f t="shared" si="36"/>
        <v>-1.2576838641734645E-6</v>
      </c>
      <c r="AS78">
        <f t="shared" si="36"/>
        <v>-9.9352111303413612E-4</v>
      </c>
      <c r="AT78">
        <f t="shared" si="36"/>
        <v>-6.491017998358111E-4</v>
      </c>
      <c r="AU78">
        <f t="shared" si="23"/>
        <v>-1.6438805967341206E-3</v>
      </c>
      <c r="AW78">
        <v>75</v>
      </c>
      <c r="AX78">
        <f>IF(Z78&gt;0, (R78*SUMPRODUCT(K78:$K$98, X78:$X$98)-K78*$AZ$3)/Z78, 0)</f>
        <v>-71181666405.537201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12.5</v>
      </c>
      <c r="R79">
        <f t="shared" si="27"/>
        <v>2000000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-25.922215476558026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-7.2833966344293248E-4</v>
      </c>
      <c r="AI79">
        <f t="shared" si="33"/>
        <v>-7.2833966344293248E-4</v>
      </c>
      <c r="AJ79">
        <f t="shared" si="34"/>
        <v>-25.922215476558026</v>
      </c>
      <c r="AK79">
        <f t="shared" si="49"/>
        <v>-1.814555083359062</v>
      </c>
      <c r="AL79">
        <f t="shared" si="35"/>
        <v>-27.73749889958053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-2.0770200088646293E-7</v>
      </c>
      <c r="AR79">
        <f t="shared" si="36"/>
        <v>-2.0770200088646293E-7</v>
      </c>
      <c r="AS79">
        <f t="shared" si="36"/>
        <v>-7.3922872694313973E-3</v>
      </c>
      <c r="AT79">
        <f t="shared" si="36"/>
        <v>-5.1746010886019784E-4</v>
      </c>
      <c r="AU79">
        <f t="shared" si="23"/>
        <v>-7.9099550802924808E-3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98671.482949481011</v>
      </c>
      <c r="AO81" s="8">
        <f t="shared" si="50"/>
        <v>-9867.1482949481015</v>
      </c>
      <c r="AP81" s="8">
        <f t="shared" si="50"/>
        <v>-233.01102959319724</v>
      </c>
      <c r="AQ81" s="8">
        <f t="shared" si="50"/>
        <v>-81161.001796741679</v>
      </c>
      <c r="AR81" s="8">
        <f t="shared" si="50"/>
        <v>7410.3218281980171</v>
      </c>
      <c r="AS81" s="8">
        <f t="shared" si="50"/>
        <v>-6718.6210006017227</v>
      </c>
      <c r="AT81" s="8">
        <f t="shared" si="50"/>
        <v>3099.6206491827897</v>
      </c>
      <c r="AU81" s="8">
        <f t="shared" si="50"/>
        <v>3791.3214767790864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49" priority="1" operator="lessThan">
      <formula>0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00AEB-9791-4ABC-87B4-CADE2D99D8C5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161142.38198979487</v>
      </c>
      <c r="K3">
        <v>1</v>
      </c>
      <c r="L3" s="2">
        <v>0</v>
      </c>
      <c r="O3">
        <f>$C$3</f>
        <v>161142.38198979487</v>
      </c>
      <c r="P3" s="2">
        <f>O3*C5</f>
        <v>16114.238198979489</v>
      </c>
      <c r="Q3" s="4">
        <f>B8</f>
        <v>125.8175559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161142.38198979487</v>
      </c>
      <c r="AF3">
        <f t="shared" ref="AF3:AG34" si="4">-$Z3*P3</f>
        <v>-16114.238198979489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144902.32623491538</v>
      </c>
      <c r="AJ3">
        <f t="shared" ref="AJ3:AJ66" si="7">AB3-AC3</f>
        <v>0</v>
      </c>
      <c r="AL3">
        <f t="shared" ref="AL3:AL66" si="8">SUM(AI3:AK3)</f>
        <v>144902.32623491538</v>
      </c>
      <c r="AN3">
        <f t="shared" ref="AN3:AU34" si="9">AE3*$K3</f>
        <v>161142.38198979487</v>
      </c>
      <c r="AO3">
        <f t="shared" si="9"/>
        <v>-16114.238198979489</v>
      </c>
      <c r="AP3">
        <f t="shared" si="9"/>
        <v>-125.8175559</v>
      </c>
      <c r="AQ3">
        <f t="shared" si="9"/>
        <v>0</v>
      </c>
      <c r="AR3">
        <f t="shared" si="9"/>
        <v>144902.32623491538</v>
      </c>
      <c r="AS3">
        <f t="shared" si="9"/>
        <v>0</v>
      </c>
      <c r="AT3">
        <f t="shared" si="9"/>
        <v>0</v>
      </c>
      <c r="AU3">
        <f t="shared" si="9"/>
        <v>144902.32623491538</v>
      </c>
      <c r="AW3">
        <v>0</v>
      </c>
      <c r="AX3">
        <f>IF(Z3&gt;0, (R3*SUMPRODUCT(K3:$K$98, X3:$X$98)-K3*$AZ$3)/Z3, 0)</f>
        <v>0</v>
      </c>
      <c r="AZ3">
        <f>C6*ABS(SUMPRODUCT(X4:X69, K4:K69))/1</f>
        <v>130694.75201796912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3.6617109999999998E-3</v>
      </c>
      <c r="R4">
        <f t="shared" si="0"/>
        <v>2000000</v>
      </c>
      <c r="S4">
        <f t="shared" si="1"/>
        <v>8888.0579193885333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8766.6318407425861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-7323.4219999999996</v>
      </c>
      <c r="AI4">
        <f t="shared" si="6"/>
        <v>-7323.4219999999996</v>
      </c>
      <c r="AJ4">
        <f t="shared" si="7"/>
        <v>-8766.6318407425861</v>
      </c>
      <c r="AK4">
        <f>G4*SUM(AB4, AE4:AF4)</f>
        <v>0</v>
      </c>
      <c r="AL4">
        <f t="shared" si="8"/>
        <v>-16090.053840742585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-6832.1877040768723</v>
      </c>
      <c r="AR4">
        <f t="shared" si="9"/>
        <v>-6832.1877040768723</v>
      </c>
      <c r="AS4">
        <f t="shared" si="9"/>
        <v>-8178.5911379257259</v>
      </c>
      <c r="AT4">
        <f t="shared" si="9"/>
        <v>0</v>
      </c>
      <c r="AU4">
        <f t="shared" si="9"/>
        <v>-15010.778842002597</v>
      </c>
      <c r="AW4">
        <v>1</v>
      </c>
      <c r="AX4">
        <f>IF(Z4&gt;0, (R4*SUMPRODUCT(K4:$K$98, X4:$X$98)-K4*$AZ$3)/Z4, 0)</f>
        <v>8888.0579193885333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3.8071530000000002E-3</v>
      </c>
      <c r="Q5" s="4">
        <f t="shared" ref="Q5:Q68" si="21">$C$8</f>
        <v>12.5</v>
      </c>
      <c r="R5">
        <f t="shared" si="0"/>
        <v>2000000</v>
      </c>
      <c r="S5">
        <f t="shared" si="1"/>
        <v>12443.906690300702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8766.6318407425861</v>
      </c>
      <c r="AC5">
        <f t="shared" si="2"/>
        <v>12104.433995627725</v>
      </c>
      <c r="AE5">
        <f t="shared" si="3"/>
        <v>0</v>
      </c>
      <c r="AF5">
        <f t="shared" si="4"/>
        <v>0</v>
      </c>
      <c r="AG5">
        <f t="shared" si="4"/>
        <v>-12.158997066675234</v>
      </c>
      <c r="AH5">
        <f t="shared" si="5"/>
        <v>-7510.2815519624337</v>
      </c>
      <c r="AI5">
        <f t="shared" si="6"/>
        <v>-7522.4405490291092</v>
      </c>
      <c r="AJ5">
        <f t="shared" si="7"/>
        <v>-3337.8021548851393</v>
      </c>
      <c r="AK5">
        <f>G5*SUM(AB5, AE5:AF5)</f>
        <v>359.43190547044605</v>
      </c>
      <c r="AL5">
        <f t="shared" si="8"/>
        <v>-10500.810798443803</v>
      </c>
      <c r="AN5">
        <f t="shared" si="9"/>
        <v>0</v>
      </c>
      <c r="AO5">
        <f t="shared" si="9"/>
        <v>0</v>
      </c>
      <c r="AP5">
        <f t="shared" si="9"/>
        <v>-10.397255878568535</v>
      </c>
      <c r="AQ5">
        <f t="shared" si="9"/>
        <v>-6422.1019700597899</v>
      </c>
      <c r="AR5">
        <f t="shared" si="9"/>
        <v>-6432.4992259383589</v>
      </c>
      <c r="AS5">
        <f t="shared" si="9"/>
        <v>-2854.1813840463178</v>
      </c>
      <c r="AT5">
        <f t="shared" si="9"/>
        <v>307.35310417502734</v>
      </c>
      <c r="AU5">
        <f t="shared" si="9"/>
        <v>-8979.3275058096497</v>
      </c>
      <c r="AW5">
        <v>2</v>
      </c>
      <c r="AX5">
        <f>IF(Z5&gt;0, (R5*SUMPRODUCT(K5:$K$98, X5:$X$98)-K5*$AZ$3)/Z5, 0)</f>
        <v>12443.906690300702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3.9582979999999999E-3</v>
      </c>
      <c r="Q6" s="4">
        <f t="shared" si="21"/>
        <v>12.5</v>
      </c>
      <c r="R6">
        <f t="shared" si="0"/>
        <v>2000000</v>
      </c>
      <c r="S6">
        <f t="shared" si="1"/>
        <v>17329.254118334091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12104.433995627725</v>
      </c>
      <c r="AC6">
        <f t="shared" si="2"/>
        <v>16621.219837504512</v>
      </c>
      <c r="AE6">
        <f t="shared" si="3"/>
        <v>0</v>
      </c>
      <c r="AF6">
        <f t="shared" si="4"/>
        <v>0</v>
      </c>
      <c r="AG6">
        <f t="shared" si="4"/>
        <v>-11.989278162237456</v>
      </c>
      <c r="AH6">
        <f t="shared" si="5"/>
        <v>-7700.6294033642307</v>
      </c>
      <c r="AI6">
        <f t="shared" si="6"/>
        <v>-7712.6186815264682</v>
      </c>
      <c r="AJ6">
        <f t="shared" si="7"/>
        <v>-4516.7858418767864</v>
      </c>
      <c r="AK6">
        <f>G6*SUM(AB6, AE6:AF6)</f>
        <v>708.10938874422197</v>
      </c>
      <c r="AL6">
        <f t="shared" si="8"/>
        <v>-11521.295134659033</v>
      </c>
      <c r="AN6">
        <f t="shared" si="9"/>
        <v>0</v>
      </c>
      <c r="AO6">
        <f t="shared" si="9"/>
        <v>0</v>
      </c>
      <c r="AP6">
        <f t="shared" si="9"/>
        <v>-9.2486494205080945</v>
      </c>
      <c r="AQ6">
        <f t="shared" si="9"/>
        <v>-5940.3427550204515</v>
      </c>
      <c r="AR6">
        <f t="shared" si="9"/>
        <v>-5949.5914044409601</v>
      </c>
      <c r="AS6">
        <f t="shared" si="9"/>
        <v>-3484.2938994116184</v>
      </c>
      <c r="AT6">
        <f t="shared" si="9"/>
        <v>546.242684442263</v>
      </c>
      <c r="AU6">
        <f t="shared" si="9"/>
        <v>-8887.6426194103151</v>
      </c>
      <c r="AW6">
        <v>3</v>
      </c>
      <c r="AX6">
        <f>IF(Z6&gt;0, (R6*SUMPRODUCT(K6:$K$98, X6:$X$98)-K6*$AZ$3)/Z6, 0)</f>
        <v>17329.254118334091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4.120851E-3</v>
      </c>
      <c r="Q7" s="4">
        <f t="shared" si="21"/>
        <v>12.5</v>
      </c>
      <c r="R7">
        <f t="shared" si="0"/>
        <v>2000000</v>
      </c>
      <c r="S7">
        <f t="shared" si="1"/>
        <v>20908.678488399975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16621.219837504512</v>
      </c>
      <c r="AC7">
        <f t="shared" si="2"/>
        <v>19771.211840356045</v>
      </c>
      <c r="AE7">
        <f t="shared" si="3"/>
        <v>0</v>
      </c>
      <c r="AF7">
        <f t="shared" si="4"/>
        <v>0</v>
      </c>
      <c r="AG7">
        <f t="shared" si="4"/>
        <v>-11.819979351710948</v>
      </c>
      <c r="AH7">
        <f t="shared" si="5"/>
        <v>-7904.9646246615021</v>
      </c>
      <c r="AI7">
        <f t="shared" si="6"/>
        <v>-7916.7846040132126</v>
      </c>
      <c r="AJ7">
        <f t="shared" si="7"/>
        <v>-3149.9920028515335</v>
      </c>
      <c r="AK7">
        <f>G7*SUM(AB7, AE7:AF7)</f>
        <v>816.10189402147148</v>
      </c>
      <c r="AL7">
        <f t="shared" si="8"/>
        <v>-10250.674712843276</v>
      </c>
      <c r="AN7">
        <f t="shared" si="9"/>
        <v>0</v>
      </c>
      <c r="AO7">
        <f t="shared" si="9"/>
        <v>0</v>
      </c>
      <c r="AP7">
        <f t="shared" si="9"/>
        <v>-8.2959245019469261</v>
      </c>
      <c r="AQ7">
        <f t="shared" si="9"/>
        <v>-5548.1475699245148</v>
      </c>
      <c r="AR7">
        <f t="shared" si="9"/>
        <v>-5556.4434944264613</v>
      </c>
      <c r="AS7">
        <f t="shared" si="9"/>
        <v>-2210.8410733907308</v>
      </c>
      <c r="AT7">
        <f t="shared" si="9"/>
        <v>572.78608508888897</v>
      </c>
      <c r="AU7">
        <f t="shared" si="9"/>
        <v>-7194.4984827283042</v>
      </c>
      <c r="AW7">
        <v>4</v>
      </c>
      <c r="AX7">
        <f>IF(Z7&gt;0, (R7*SUMPRODUCT(K7:$K$98, X7:$X$98)-K7*$AZ$3)/Z7, 0)</f>
        <v>20908.678488399975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4.2986129999999997E-3</v>
      </c>
      <c r="Q8" s="4">
        <f t="shared" si="21"/>
        <v>12.5</v>
      </c>
      <c r="R8">
        <f t="shared" si="0"/>
        <v>2000000</v>
      </c>
      <c r="S8">
        <f t="shared" si="1"/>
        <v>21809.396389632373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19771.211840356045</v>
      </c>
      <c r="AC8">
        <f t="shared" si="2"/>
        <v>20328.049916342963</v>
      </c>
      <c r="AE8">
        <f t="shared" si="3"/>
        <v>0</v>
      </c>
      <c r="AF8">
        <f t="shared" si="4"/>
        <v>0</v>
      </c>
      <c r="AG8">
        <f t="shared" si="4"/>
        <v>-11.650970041292842</v>
      </c>
      <c r="AH8">
        <f t="shared" si="5"/>
        <v>-8129.5227041593989</v>
      </c>
      <c r="AI8">
        <f t="shared" si="6"/>
        <v>-8141.1736742006915</v>
      </c>
      <c r="AJ8">
        <f t="shared" si="7"/>
        <v>-556.83807598691783</v>
      </c>
      <c r="AK8">
        <f t="shared" ref="AK8:AK69" si="22">G8*SUM(AB8:AB8, AE8:AF8)</f>
        <v>421.12681219958375</v>
      </c>
      <c r="AL8">
        <f t="shared" si="8"/>
        <v>-8276.8849379880248</v>
      </c>
      <c r="AN8">
        <f t="shared" si="9"/>
        <v>0</v>
      </c>
      <c r="AO8">
        <f t="shared" si="9"/>
        <v>0</v>
      </c>
      <c r="AP8">
        <f t="shared" si="9"/>
        <v>-7.6330666368116953</v>
      </c>
      <c r="AQ8">
        <f t="shared" si="9"/>
        <v>-5326.0104786465154</v>
      </c>
      <c r="AR8">
        <f t="shared" si="9"/>
        <v>-5333.6435452833266</v>
      </c>
      <c r="AS8">
        <f t="shared" si="9"/>
        <v>-364.80929269049233</v>
      </c>
      <c r="AT8">
        <f t="shared" si="9"/>
        <v>275.8988314856926</v>
      </c>
      <c r="AU8">
        <f t="shared" si="9"/>
        <v>-5422.5540064881261</v>
      </c>
      <c r="AW8">
        <v>5</v>
      </c>
      <c r="AX8">
        <f>IF(Z8&gt;0, (R8*SUMPRODUCT(K8:$K$98, X8:$X$98)-K8*$AZ$3)/Z8, 0)</f>
        <v>21809.396389632373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4.5124980000000002E-3</v>
      </c>
      <c r="Q9" s="4">
        <f t="shared" si="21"/>
        <v>12.5</v>
      </c>
      <c r="R9">
        <f t="shared" si="0"/>
        <v>2000000</v>
      </c>
      <c r="S9">
        <f t="shared" si="1"/>
        <v>21267.220377578047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20328.049916342963</v>
      </c>
      <c r="AC9">
        <f t="shared" si="2"/>
        <v>19535.022907279024</v>
      </c>
      <c r="AE9">
        <f t="shared" si="3"/>
        <v>0</v>
      </c>
      <c r="AF9">
        <f t="shared" si="4"/>
        <v>0</v>
      </c>
      <c r="AG9">
        <f t="shared" si="4"/>
        <v>-11.481885361870519</v>
      </c>
      <c r="AH9">
        <f t="shared" si="5"/>
        <v>-8411.9966415030194</v>
      </c>
      <c r="AI9">
        <f t="shared" si="6"/>
        <v>-8423.4785268648902</v>
      </c>
      <c r="AJ9">
        <f t="shared" si="7"/>
        <v>793.02700906393875</v>
      </c>
      <c r="AK9">
        <f t="shared" si="22"/>
        <v>119.93549450642348</v>
      </c>
      <c r="AL9">
        <f t="shared" si="8"/>
        <v>-7510.5160232945282</v>
      </c>
      <c r="AN9">
        <f t="shared" si="9"/>
        <v>0</v>
      </c>
      <c r="AO9">
        <f t="shared" si="9"/>
        <v>0</v>
      </c>
      <c r="AP9">
        <f t="shared" si="9"/>
        <v>-7.1240569869410901</v>
      </c>
      <c r="AQ9">
        <f t="shared" si="9"/>
        <v>-5219.3121215993178</v>
      </c>
      <c r="AR9">
        <f t="shared" si="9"/>
        <v>-5226.4361785862593</v>
      </c>
      <c r="AS9">
        <f t="shared" si="9"/>
        <v>492.04197975327759</v>
      </c>
      <c r="AT9">
        <f t="shared" si="9"/>
        <v>74.415243724531123</v>
      </c>
      <c r="AU9">
        <f t="shared" si="9"/>
        <v>-4659.9789551084505</v>
      </c>
      <c r="AW9">
        <v>6</v>
      </c>
      <c r="AX9">
        <f>IF(Z9&gt;0, (R9*SUMPRODUCT(K9:$K$98, X9:$X$98)-K9*$AZ$3)/Z9, 0)</f>
        <v>21267.220377578047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4.7406419999999998E-3</v>
      </c>
      <c r="Q10" s="4">
        <f t="shared" si="21"/>
        <v>12.5</v>
      </c>
      <c r="R10">
        <f t="shared" si="0"/>
        <v>2000000</v>
      </c>
      <c r="S10">
        <f t="shared" si="1"/>
        <v>20416.964943857009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19535.022907279024</v>
      </c>
      <c r="AC10">
        <f t="shared" si="2"/>
        <v>18477.573777846701</v>
      </c>
      <c r="AE10">
        <f t="shared" si="3"/>
        <v>0</v>
      </c>
      <c r="AF10">
        <f t="shared" si="4"/>
        <v>0</v>
      </c>
      <c r="AG10">
        <f t="shared" si="4"/>
        <v>-11.312635000266146</v>
      </c>
      <c r="AH10">
        <f t="shared" si="5"/>
        <v>-8709.0412777069723</v>
      </c>
      <c r="AI10">
        <f t="shared" si="6"/>
        <v>-8720.3539127072381</v>
      </c>
      <c r="AJ10">
        <f t="shared" si="7"/>
        <v>1057.4491294323234</v>
      </c>
      <c r="AK10">
        <f t="shared" si="22"/>
        <v>80.093593919844011</v>
      </c>
      <c r="AL10">
        <f t="shared" si="8"/>
        <v>-7582.8111893550704</v>
      </c>
      <c r="AN10">
        <f t="shared" si="9"/>
        <v>0</v>
      </c>
      <c r="AO10">
        <f t="shared" si="9"/>
        <v>0</v>
      </c>
      <c r="AP10">
        <f t="shared" si="9"/>
        <v>-6.6588025930262722</v>
      </c>
      <c r="AQ10">
        <f t="shared" si="9"/>
        <v>-5126.2846049044883</v>
      </c>
      <c r="AR10">
        <f t="shared" si="9"/>
        <v>-5132.9434074975143</v>
      </c>
      <c r="AS10">
        <f t="shared" si="9"/>
        <v>622.43190953227702</v>
      </c>
      <c r="AT10">
        <f t="shared" si="9"/>
        <v>47.144403657123497</v>
      </c>
      <c r="AU10">
        <f t="shared" si="9"/>
        <v>-4463.3670943081133</v>
      </c>
      <c r="AW10">
        <v>7</v>
      </c>
      <c r="AX10">
        <f>IF(Z10&gt;0, (R10*SUMPRODUCT(K10:$K$98, X10:$X$98)-K10*$AZ$3)/Z10, 0)</f>
        <v>20416.964943857009</v>
      </c>
    </row>
    <row r="11" spans="1:52" x14ac:dyDescent="0.25">
      <c r="A11" t="s">
        <v>33</v>
      </c>
      <c r="C11" s="12">
        <f>AU71</f>
        <v>5552.165616856596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4.9668849999999999E-3</v>
      </c>
      <c r="Q11" s="4">
        <f t="shared" si="21"/>
        <v>12.5</v>
      </c>
      <c r="R11">
        <f t="shared" si="0"/>
        <v>2000000</v>
      </c>
      <c r="S11">
        <f t="shared" si="1"/>
        <v>19273.498715529266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18477.573777846701</v>
      </c>
      <c r="AC11">
        <f t="shared" si="2"/>
        <v>17181.661240195768</v>
      </c>
      <c r="AE11">
        <f t="shared" si="3"/>
        <v>0</v>
      </c>
      <c r="AF11">
        <f t="shared" si="4"/>
        <v>0</v>
      </c>
      <c r="AG11">
        <f t="shared" si="4"/>
        <v>-11.143320093170189</v>
      </c>
      <c r="AH11">
        <f t="shared" si="5"/>
        <v>-8990.1691349275079</v>
      </c>
      <c r="AI11">
        <f t="shared" si="6"/>
        <v>-9001.3124550206776</v>
      </c>
      <c r="AJ11">
        <f t="shared" si="7"/>
        <v>1295.9125376509328</v>
      </c>
      <c r="AK11">
        <f t="shared" si="22"/>
        <v>44.346177066832077</v>
      </c>
      <c r="AL11">
        <f t="shared" si="8"/>
        <v>-7661.053740302913</v>
      </c>
      <c r="AN11">
        <f t="shared" si="9"/>
        <v>0</v>
      </c>
      <c r="AO11">
        <f t="shared" si="9"/>
        <v>0</v>
      </c>
      <c r="AP11">
        <f t="shared" si="9"/>
        <v>-6.2325551694970995</v>
      </c>
      <c r="AQ11">
        <f t="shared" si="9"/>
        <v>-5028.2792424573627</v>
      </c>
      <c r="AR11">
        <f t="shared" si="9"/>
        <v>-5034.5117976268593</v>
      </c>
      <c r="AS11">
        <f t="shared" si="9"/>
        <v>724.81507470136978</v>
      </c>
      <c r="AT11">
        <f t="shared" si="9"/>
        <v>24.80319983760667</v>
      </c>
      <c r="AU11">
        <f t="shared" si="9"/>
        <v>-4284.8935230878833</v>
      </c>
      <c r="AW11">
        <v>8</v>
      </c>
      <c r="AX11">
        <f>IF(Z11&gt;0, (R11*SUMPRODUCT(K11:$K$98, X11:$X$98)-K11*$AZ$3)/Z11, 0)</f>
        <v>19273.498715529266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5.2168930000000002E-3</v>
      </c>
      <c r="Q12" s="4">
        <f t="shared" si="21"/>
        <v>12.5</v>
      </c>
      <c r="R12">
        <f t="shared" si="0"/>
        <v>2000000</v>
      </c>
      <c r="S12">
        <f t="shared" si="1"/>
        <v>17982.037394978546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17181.661240195768</v>
      </c>
      <c r="AC12">
        <f t="shared" si="2"/>
        <v>15786.43549664198</v>
      </c>
      <c r="AE12">
        <f t="shared" si="3"/>
        <v>0</v>
      </c>
      <c r="AF12">
        <f t="shared" si="4"/>
        <v>0</v>
      </c>
      <c r="AG12">
        <f t="shared" si="4"/>
        <v>-10.973753383647669</v>
      </c>
      <c r="AH12">
        <f t="shared" si="5"/>
        <v>-9301.3613745310249</v>
      </c>
      <c r="AI12">
        <f t="shared" si="6"/>
        <v>-9312.3351279146718</v>
      </c>
      <c r="AJ12">
        <f t="shared" si="7"/>
        <v>1395.2257435537886</v>
      </c>
      <c r="AK12">
        <f t="shared" si="22"/>
        <v>39.517820852450264</v>
      </c>
      <c r="AL12">
        <f t="shared" si="8"/>
        <v>-7877.591563508433</v>
      </c>
      <c r="AN12">
        <f t="shared" si="9"/>
        <v>0</v>
      </c>
      <c r="AO12">
        <f t="shared" si="9"/>
        <v>0</v>
      </c>
      <c r="AP12">
        <f t="shared" si="9"/>
        <v>-5.8326665821213197</v>
      </c>
      <c r="AQ12">
        <f t="shared" si="9"/>
        <v>-4943.7724505731412</v>
      </c>
      <c r="AR12">
        <f t="shared" si="9"/>
        <v>-4949.6051171552617</v>
      </c>
      <c r="AS12">
        <f t="shared" si="9"/>
        <v>741.57731492928121</v>
      </c>
      <c r="AT12">
        <f t="shared" si="9"/>
        <v>21.004141885292448</v>
      </c>
      <c r="AU12">
        <f t="shared" si="9"/>
        <v>-4187.0236603406884</v>
      </c>
      <c r="AW12">
        <v>9</v>
      </c>
      <c r="AX12">
        <f>IF(Z12&gt;0, (R12*SUMPRODUCT(K12:$K$98, X12:$X$98)-K12*$AZ$3)/Z12, 0)</f>
        <v>17982.037394978546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5.4821100000000001E-3</v>
      </c>
      <c r="Q13" s="4">
        <f t="shared" si="21"/>
        <v>12.5</v>
      </c>
      <c r="R13">
        <f t="shared" si="0"/>
        <v>2000000</v>
      </c>
      <c r="S13">
        <f t="shared" si="1"/>
        <v>16517.627666713812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15786.43549664198</v>
      </c>
      <c r="AC13">
        <f t="shared" si="2"/>
        <v>14276.326357742944</v>
      </c>
      <c r="AE13">
        <f t="shared" si="3"/>
        <v>0</v>
      </c>
      <c r="AF13">
        <f t="shared" si="4"/>
        <v>0</v>
      </c>
      <c r="AG13">
        <f t="shared" si="4"/>
        <v>-10.803856526649163</v>
      </c>
      <c r="AH13">
        <f t="shared" si="5"/>
        <v>-9625.4917059245963</v>
      </c>
      <c r="AI13">
        <f t="shared" si="6"/>
        <v>-9636.2955624512451</v>
      </c>
      <c r="AJ13">
        <f t="shared" si="7"/>
        <v>1510.1091388990353</v>
      </c>
      <c r="AK13">
        <f t="shared" si="22"/>
        <v>31.57287099328396</v>
      </c>
      <c r="AL13">
        <f t="shared" si="8"/>
        <v>-8094.6135525589261</v>
      </c>
      <c r="AN13">
        <f t="shared" si="9"/>
        <v>0</v>
      </c>
      <c r="AO13">
        <f t="shared" si="9"/>
        <v>0</v>
      </c>
      <c r="AP13">
        <f t="shared" si="9"/>
        <v>-5.4585214795661532</v>
      </c>
      <c r="AQ13">
        <f t="shared" si="9"/>
        <v>-4863.1665089753778</v>
      </c>
      <c r="AR13">
        <f t="shared" si="9"/>
        <v>-4868.625030454944</v>
      </c>
      <c r="AS13">
        <f t="shared" si="9"/>
        <v>762.96488673624606</v>
      </c>
      <c r="AT13">
        <f t="shared" si="9"/>
        <v>15.951821839109853</v>
      </c>
      <c r="AU13">
        <f t="shared" si="9"/>
        <v>-4089.7083218795879</v>
      </c>
      <c r="AW13">
        <v>10</v>
      </c>
      <c r="AX13">
        <f>IF(Z13&gt;0, (R13*SUMPRODUCT(K13:$K$98, X13:$X$98)-K13*$AZ$3)/Z13, 0)</f>
        <v>16517.627666713812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5.7777469999999997E-3</v>
      </c>
      <c r="Q14" s="4">
        <f t="shared" si="21"/>
        <v>12.5</v>
      </c>
      <c r="R14">
        <f t="shared" si="0"/>
        <v>2000000</v>
      </c>
      <c r="S14">
        <f t="shared" si="1"/>
        <v>19382.349198642005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14276.326357742944</v>
      </c>
      <c r="AC14">
        <f t="shared" si="2"/>
        <v>16488.015573370816</v>
      </c>
      <c r="AE14">
        <f t="shared" si="3"/>
        <v>0</v>
      </c>
      <c r="AF14">
        <f t="shared" si="4"/>
        <v>0</v>
      </c>
      <c r="AG14">
        <f t="shared" si="4"/>
        <v>-10.633396011747395</v>
      </c>
      <c r="AH14">
        <f t="shared" si="5"/>
        <v>-9987.5119416444195</v>
      </c>
      <c r="AI14">
        <f t="shared" si="6"/>
        <v>-9998.1453376561676</v>
      </c>
      <c r="AJ14">
        <f t="shared" si="7"/>
        <v>-2211.6892156278718</v>
      </c>
      <c r="AK14">
        <f t="shared" si="22"/>
        <v>999.34284504200616</v>
      </c>
      <c r="AL14">
        <f t="shared" si="8"/>
        <v>-11210.491708242032</v>
      </c>
      <c r="AN14">
        <f t="shared" si="9"/>
        <v>0</v>
      </c>
      <c r="AO14">
        <f t="shared" si="9"/>
        <v>0</v>
      </c>
      <c r="AP14">
        <f t="shared" si="9"/>
        <v>-4.7967842041674045</v>
      </c>
      <c r="AQ14">
        <f t="shared" si="9"/>
        <v>-4505.422300428414</v>
      </c>
      <c r="AR14">
        <f t="shared" si="9"/>
        <v>-4510.2190846325821</v>
      </c>
      <c r="AS14">
        <f t="shared" si="9"/>
        <v>-997.70533161096728</v>
      </c>
      <c r="AT14">
        <f t="shared" si="9"/>
        <v>450.80912705116748</v>
      </c>
      <c r="AU14">
        <f t="shared" si="9"/>
        <v>-5057.1152891923812</v>
      </c>
      <c r="AW14">
        <v>11</v>
      </c>
      <c r="AX14">
        <f>IF(Z14&gt;0, (R14*SUMPRODUCT(K14:$K$98, X14:$X$98)-K14*$AZ$3)/Z14, 0)</f>
        <v>19382.349198642005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6.1180619999999996E-3</v>
      </c>
      <c r="Q15" s="4">
        <f t="shared" si="21"/>
        <v>12.5</v>
      </c>
      <c r="R15">
        <f t="shared" si="0"/>
        <v>2000000</v>
      </c>
      <c r="S15">
        <f t="shared" si="1"/>
        <v>21864.148543009174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16488.015573370816</v>
      </c>
      <c r="AC15">
        <f t="shared" si="2"/>
        <v>18299.428741338161</v>
      </c>
      <c r="AE15">
        <f t="shared" si="3"/>
        <v>0</v>
      </c>
      <c r="AF15">
        <f t="shared" si="4"/>
        <v>0</v>
      </c>
      <c r="AG15">
        <f t="shared" si="4"/>
        <v>-10.462006275559498</v>
      </c>
      <c r="AH15">
        <f t="shared" si="5"/>
        <v>-10408.924171267725</v>
      </c>
      <c r="AI15">
        <f t="shared" si="6"/>
        <v>-10419.386177543285</v>
      </c>
      <c r="AJ15">
        <f t="shared" si="7"/>
        <v>-1811.4131679673446</v>
      </c>
      <c r="AK15">
        <f t="shared" si="22"/>
        <v>1154.1610901359572</v>
      </c>
      <c r="AL15">
        <f t="shared" si="8"/>
        <v>-11076.638255374673</v>
      </c>
      <c r="AN15">
        <f t="shared" si="9"/>
        <v>0</v>
      </c>
      <c r="AO15">
        <f t="shared" si="9"/>
        <v>0</v>
      </c>
      <c r="AP15">
        <f t="shared" si="9"/>
        <v>-4.213811909789297</v>
      </c>
      <c r="AQ15">
        <f t="shared" si="9"/>
        <v>-4192.4318802452617</v>
      </c>
      <c r="AR15">
        <f t="shared" si="9"/>
        <v>-4196.6456921550516</v>
      </c>
      <c r="AS15">
        <f t="shared" si="9"/>
        <v>-729.58801397027025</v>
      </c>
      <c r="AT15">
        <f t="shared" si="9"/>
        <v>464.86473237851357</v>
      </c>
      <c r="AU15">
        <f t="shared" si="9"/>
        <v>-4461.3689737468085</v>
      </c>
      <c r="AW15">
        <v>12</v>
      </c>
      <c r="AX15">
        <f>IF(Z15&gt;0, (R15*SUMPRODUCT(K15:$K$98, X15:$X$98)-K15*$AZ$3)/Z15, 0)</f>
        <v>21864.148543009174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6.4830920000000002E-3</v>
      </c>
      <c r="Q16" s="4">
        <f t="shared" si="21"/>
        <v>12.5</v>
      </c>
      <c r="R16">
        <f t="shared" si="0"/>
        <v>2000000</v>
      </c>
      <c r="S16">
        <f t="shared" si="1"/>
        <v>23989.1555217352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18299.428741338161</v>
      </c>
      <c r="AC16">
        <f t="shared" si="2"/>
        <v>19747.028529303418</v>
      </c>
      <c r="AE16">
        <f t="shared" si="3"/>
        <v>0</v>
      </c>
      <c r="AF16">
        <f t="shared" si="4"/>
        <v>0</v>
      </c>
      <c r="AG16">
        <f t="shared" si="4"/>
        <v>-10.289560063614873</v>
      </c>
      <c r="AH16">
        <f t="shared" si="5"/>
        <v>-10852.183870244731</v>
      </c>
      <c r="AI16">
        <f t="shared" si="6"/>
        <v>-10862.473430308346</v>
      </c>
      <c r="AJ16">
        <f t="shared" si="7"/>
        <v>-1447.5997879652568</v>
      </c>
      <c r="AK16">
        <f t="shared" si="22"/>
        <v>1280.9600118936714</v>
      </c>
      <c r="AL16">
        <f t="shared" si="8"/>
        <v>-11029.11320637993</v>
      </c>
      <c r="AN16">
        <f t="shared" si="9"/>
        <v>0</v>
      </c>
      <c r="AO16">
        <f t="shared" si="9"/>
        <v>0</v>
      </c>
      <c r="AP16">
        <f t="shared" si="9"/>
        <v>-3.7003171967942361</v>
      </c>
      <c r="AQ16">
        <f t="shared" si="9"/>
        <v>-3902.6471831228159</v>
      </c>
      <c r="AR16">
        <f t="shared" si="9"/>
        <v>-3906.3475003196099</v>
      </c>
      <c r="AS16">
        <f t="shared" si="9"/>
        <v>-520.58381081082734</v>
      </c>
      <c r="AT16">
        <f t="shared" si="9"/>
        <v>460.65704763967187</v>
      </c>
      <c r="AU16">
        <f t="shared" si="9"/>
        <v>-3966.2742634907654</v>
      </c>
      <c r="AW16">
        <v>13</v>
      </c>
      <c r="AX16">
        <f>IF(Z16&gt;0, (R16*SUMPRODUCT(K16:$K$98, X16:$X$98)-K16*$AZ$3)/Z16, 0)</f>
        <v>23989.1555217352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6.8699859999999998E-3</v>
      </c>
      <c r="Q17" s="4">
        <f t="shared" si="21"/>
        <v>12.5</v>
      </c>
      <c r="R17">
        <f t="shared" si="0"/>
        <v>2000000</v>
      </c>
      <c r="S17">
        <f t="shared" si="1"/>
        <v>25800.927774122127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19747.028529303418</v>
      </c>
      <c r="AC17">
        <f t="shared" si="2"/>
        <v>20880.123907082831</v>
      </c>
      <c r="AE17">
        <f t="shared" si="3"/>
        <v>0</v>
      </c>
      <c r="AF17">
        <f t="shared" si="4"/>
        <v>0</v>
      </c>
      <c r="AG17">
        <f t="shared" si="4"/>
        <v>-10.11597532939553</v>
      </c>
      <c r="AH17">
        <f t="shared" si="5"/>
        <v>-11310.261373310927</v>
      </c>
      <c r="AI17">
        <f t="shared" si="6"/>
        <v>-11320.377348640322</v>
      </c>
      <c r="AJ17">
        <f t="shared" si="7"/>
        <v>-1133.095377779413</v>
      </c>
      <c r="AK17">
        <f t="shared" si="22"/>
        <v>1382.2919970512394</v>
      </c>
      <c r="AL17">
        <f t="shared" si="8"/>
        <v>-11071.180729368496</v>
      </c>
      <c r="AN17">
        <f t="shared" si="9"/>
        <v>0</v>
      </c>
      <c r="AO17">
        <f t="shared" si="9"/>
        <v>0</v>
      </c>
      <c r="AP17">
        <f t="shared" si="9"/>
        <v>-3.2481186584721051</v>
      </c>
      <c r="AQ17">
        <f t="shared" si="9"/>
        <v>-3631.5896196479498</v>
      </c>
      <c r="AR17">
        <f t="shared" si="9"/>
        <v>-3634.8377383064217</v>
      </c>
      <c r="AS17">
        <f t="shared" si="9"/>
        <v>-363.82337031793952</v>
      </c>
      <c r="AT17">
        <f t="shared" si="9"/>
        <v>443.83742356824087</v>
      </c>
      <c r="AU17">
        <f t="shared" si="9"/>
        <v>-3554.8236850561207</v>
      </c>
      <c r="AW17">
        <v>14</v>
      </c>
      <c r="AX17">
        <f>IF(Z17&gt;0, (R17*SUMPRODUCT(K17:$K$98, X17:$X$98)-K17*$AZ$3)/Z17, 0)</f>
        <v>25800.927774122127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7.3063119999999997E-3</v>
      </c>
      <c r="Q18" s="4">
        <f t="shared" si="21"/>
        <v>12.5</v>
      </c>
      <c r="R18">
        <f t="shared" si="0"/>
        <v>2000000</v>
      </c>
      <c r="S18">
        <f t="shared" si="1"/>
        <v>27342.496451134306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20880.123907082831</v>
      </c>
      <c r="AC18">
        <f t="shared" si="2"/>
        <v>21744.733002526169</v>
      </c>
      <c r="AE18">
        <f t="shared" si="3"/>
        <v>0</v>
      </c>
      <c r="AF18">
        <f t="shared" si="4"/>
        <v>0</v>
      </c>
      <c r="AG18">
        <f t="shared" si="4"/>
        <v>-9.9409051041607093</v>
      </c>
      <c r="AH18">
        <f t="shared" si="5"/>
        <v>-11825.675510538644</v>
      </c>
      <c r="AI18">
        <f t="shared" si="6"/>
        <v>-11835.616415642804</v>
      </c>
      <c r="AJ18">
        <f t="shared" si="7"/>
        <v>-864.60909544333845</v>
      </c>
      <c r="AK18">
        <f t="shared" si="22"/>
        <v>1461.6086734957983</v>
      </c>
      <c r="AL18">
        <f t="shared" si="8"/>
        <v>-11238.616837590343</v>
      </c>
      <c r="AN18">
        <f t="shared" si="9"/>
        <v>0</v>
      </c>
      <c r="AO18">
        <f t="shared" si="9"/>
        <v>0</v>
      </c>
      <c r="AP18">
        <f t="shared" si="9"/>
        <v>-2.8499158067460404</v>
      </c>
      <c r="AQ18">
        <f t="shared" si="9"/>
        <v>-3390.2526188312345</v>
      </c>
      <c r="AR18">
        <f t="shared" si="9"/>
        <v>-3393.1025346379806</v>
      </c>
      <c r="AS18">
        <f t="shared" si="9"/>
        <v>-247.87110448615454</v>
      </c>
      <c r="AT18">
        <f t="shared" si="9"/>
        <v>419.02237454508617</v>
      </c>
      <c r="AU18">
        <f t="shared" si="9"/>
        <v>-3221.9512645790487</v>
      </c>
      <c r="AW18">
        <v>15</v>
      </c>
      <c r="AX18">
        <f>IF(Z18&gt;0, (R18*SUMPRODUCT(K18:$K$98, X18:$X$98)-K18*$AZ$3)/Z18, 0)</f>
        <v>27342.496451134306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7.7977719999999997E-3</v>
      </c>
      <c r="Q19" s="4">
        <f t="shared" si="21"/>
        <v>12.5</v>
      </c>
      <c r="R19">
        <f t="shared" si="0"/>
        <v>2000000</v>
      </c>
      <c r="S19">
        <f t="shared" si="1"/>
        <v>28637.074083308533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21744.733002526169</v>
      </c>
      <c r="AC19">
        <f t="shared" si="2"/>
        <v>22368.943522169291</v>
      </c>
      <c r="AE19">
        <f t="shared" si="3"/>
        <v>0</v>
      </c>
      <c r="AF19">
        <f t="shared" si="4"/>
        <v>0</v>
      </c>
      <c r="AG19">
        <f t="shared" si="4"/>
        <v>-9.7639791416432189</v>
      </c>
      <c r="AH19">
        <f t="shared" si="5"/>
        <v>-12402.705836141033</v>
      </c>
      <c r="AI19">
        <f t="shared" si="6"/>
        <v>-12412.469815282677</v>
      </c>
      <c r="AJ19">
        <f t="shared" si="7"/>
        <v>-624.2105196431221</v>
      </c>
      <c r="AK19">
        <f t="shared" si="22"/>
        <v>1522.1313101768319</v>
      </c>
      <c r="AL19">
        <f t="shared" si="8"/>
        <v>-11514.549024748967</v>
      </c>
      <c r="AN19">
        <f t="shared" si="9"/>
        <v>0</v>
      </c>
      <c r="AO19">
        <f t="shared" si="9"/>
        <v>0</v>
      </c>
      <c r="AP19">
        <f t="shared" si="9"/>
        <v>-2.4992800491056943</v>
      </c>
      <c r="AQ19">
        <f t="shared" si="9"/>
        <v>-3174.7133828859542</v>
      </c>
      <c r="AR19">
        <f t="shared" si="9"/>
        <v>-3177.2126629350605</v>
      </c>
      <c r="AS19">
        <f t="shared" si="9"/>
        <v>-159.77880283789725</v>
      </c>
      <c r="AT19">
        <f t="shared" si="9"/>
        <v>389.61906415992587</v>
      </c>
      <c r="AU19">
        <f t="shared" si="9"/>
        <v>-2947.3724016130318</v>
      </c>
      <c r="AW19">
        <v>16</v>
      </c>
      <c r="AX19">
        <f>IF(Z19&gt;0, (R19*SUMPRODUCT(K19:$K$98, X19:$X$98)-K19*$AZ$3)/Z19, 0)</f>
        <v>28637.074083308533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8.3605269999999995E-3</v>
      </c>
      <c r="Q20" s="4">
        <f t="shared" si="21"/>
        <v>12.5</v>
      </c>
      <c r="R20">
        <f t="shared" si="0"/>
        <v>2000000</v>
      </c>
      <c r="S20">
        <f t="shared" si="1"/>
        <v>29706.921950756117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22368.943522169291</v>
      </c>
      <c r="AC20">
        <f t="shared" si="2"/>
        <v>22778.572227206867</v>
      </c>
      <c r="AE20">
        <f t="shared" si="3"/>
        <v>0</v>
      </c>
      <c r="AF20">
        <f t="shared" si="4"/>
        <v>0</v>
      </c>
      <c r="AG20">
        <f t="shared" si="4"/>
        <v>-9.584707338985643</v>
      </c>
      <c r="AH20">
        <f t="shared" si="5"/>
        <v>-13061.121798583194</v>
      </c>
      <c r="AI20">
        <f t="shared" si="6"/>
        <v>-13070.706505922179</v>
      </c>
      <c r="AJ20">
        <f t="shared" si="7"/>
        <v>-409.62870503757586</v>
      </c>
      <c r="AK20">
        <f t="shared" si="22"/>
        <v>1565.8260465518506</v>
      </c>
      <c r="AL20">
        <f t="shared" si="8"/>
        <v>-11914.509164407904</v>
      </c>
      <c r="AN20">
        <f t="shared" si="9"/>
        <v>0</v>
      </c>
      <c r="AO20">
        <f t="shared" si="9"/>
        <v>0</v>
      </c>
      <c r="AP20">
        <f t="shared" si="9"/>
        <v>-2.1905285270388641</v>
      </c>
      <c r="AQ20">
        <f t="shared" si="9"/>
        <v>-2985.0426187299263</v>
      </c>
      <c r="AR20">
        <f t="shared" si="9"/>
        <v>-2987.2331472569649</v>
      </c>
      <c r="AS20">
        <f t="shared" si="9"/>
        <v>-93.618232893667127</v>
      </c>
      <c r="AT20">
        <f t="shared" si="9"/>
        <v>357.86033960587383</v>
      </c>
      <c r="AU20">
        <f t="shared" si="9"/>
        <v>-2722.9910405447581</v>
      </c>
      <c r="AW20">
        <v>17</v>
      </c>
      <c r="AX20">
        <f>IF(Z20&gt;0, (R20*SUMPRODUCT(K20:$K$98, X20:$X$98)-K20*$AZ$3)/Z20, 0)</f>
        <v>29706.921950756117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9.009787E-3</v>
      </c>
      <c r="Q21" s="4">
        <f t="shared" si="21"/>
        <v>12.5</v>
      </c>
      <c r="R21">
        <f t="shared" si="0"/>
        <v>2000000</v>
      </c>
      <c r="S21">
        <f t="shared" si="1"/>
        <v>30568.764998944898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22778.572227206867</v>
      </c>
      <c r="AC21">
        <f t="shared" si="2"/>
        <v>22993.835044122963</v>
      </c>
      <c r="AE21">
        <f t="shared" si="3"/>
        <v>0</v>
      </c>
      <c r="AF21">
        <f t="shared" si="4"/>
        <v>0</v>
      </c>
      <c r="AG21">
        <f t="shared" si="4"/>
        <v>-9.4025040940141889</v>
      </c>
      <c r="AH21">
        <f t="shared" si="5"/>
        <v>-13816.98745305559</v>
      </c>
      <c r="AI21">
        <f t="shared" si="6"/>
        <v>-13826.389957149604</v>
      </c>
      <c r="AJ21">
        <f t="shared" si="7"/>
        <v>-215.2628169160962</v>
      </c>
      <c r="AK21">
        <f t="shared" si="22"/>
        <v>1594.5000559044809</v>
      </c>
      <c r="AL21">
        <f t="shared" si="8"/>
        <v>-12447.15271816122</v>
      </c>
      <c r="AN21">
        <f t="shared" si="9"/>
        <v>0</v>
      </c>
      <c r="AO21">
        <f t="shared" si="9"/>
        <v>0</v>
      </c>
      <c r="AP21">
        <f t="shared" si="9"/>
        <v>-1.9186491485021711</v>
      </c>
      <c r="AQ21">
        <f t="shared" si="9"/>
        <v>-2819.4564922919863</v>
      </c>
      <c r="AR21">
        <f t="shared" si="9"/>
        <v>-2821.3751414404887</v>
      </c>
      <c r="AS21">
        <f t="shared" si="9"/>
        <v>-43.925938904209474</v>
      </c>
      <c r="AT21">
        <f t="shared" si="9"/>
        <v>325.3692999182415</v>
      </c>
      <c r="AU21">
        <f t="shared" si="9"/>
        <v>-2539.931780426457</v>
      </c>
      <c r="AW21">
        <v>18</v>
      </c>
      <c r="AX21">
        <f>IF(Z21&gt;0, (R21*SUMPRODUCT(K21:$K$98, X21:$X$98)-K21*$AZ$3)/Z21, 0)</f>
        <v>30568.764998944898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9.7579090000000004E-3</v>
      </c>
      <c r="Q22" s="4">
        <f t="shared" si="21"/>
        <v>12.5</v>
      </c>
      <c r="R22">
        <f t="shared" si="0"/>
        <v>2000000</v>
      </c>
      <c r="S22">
        <f t="shared" si="1"/>
        <v>31236.394897225869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22993.835044122963</v>
      </c>
      <c r="AC22">
        <f t="shared" si="2"/>
        <v>23031.794119372054</v>
      </c>
      <c r="AE22">
        <f t="shared" si="3"/>
        <v>0</v>
      </c>
      <c r="AF22">
        <f t="shared" si="4"/>
        <v>0</v>
      </c>
      <c r="AG22">
        <f t="shared" si="4"/>
        <v>-9.2167302737525283</v>
      </c>
      <c r="AH22">
        <f t="shared" si="5"/>
        <v>-14679.804691442865</v>
      </c>
      <c r="AI22">
        <f t="shared" si="6"/>
        <v>-14689.021421716618</v>
      </c>
      <c r="AJ22">
        <f t="shared" si="7"/>
        <v>-37.959075249091256</v>
      </c>
      <c r="AK22">
        <f t="shared" si="22"/>
        <v>1609.5684530886076</v>
      </c>
      <c r="AL22">
        <f t="shared" si="8"/>
        <v>-13117.412043877101</v>
      </c>
      <c r="AN22">
        <f t="shared" si="9"/>
        <v>0</v>
      </c>
      <c r="AO22">
        <f t="shared" si="9"/>
        <v>0</v>
      </c>
      <c r="AP22">
        <f t="shared" si="9"/>
        <v>-1.679232726092087</v>
      </c>
      <c r="AQ22">
        <f t="shared" si="9"/>
        <v>-2674.5719705730958</v>
      </c>
      <c r="AR22">
        <f t="shared" si="9"/>
        <v>-2676.2512032991881</v>
      </c>
      <c r="AS22">
        <f t="shared" si="9"/>
        <v>-6.9159148111333426</v>
      </c>
      <c r="AT22">
        <f t="shared" si="9"/>
        <v>293.253674679943</v>
      </c>
      <c r="AU22">
        <f t="shared" si="9"/>
        <v>-2389.9134434303783</v>
      </c>
      <c r="AW22">
        <v>19</v>
      </c>
      <c r="AX22">
        <f>IF(Z22&gt;0, (R22*SUMPRODUCT(K22:$K$98, X22:$X$98)-K22*$AZ$3)/Z22, 0)</f>
        <v>31236.394897225869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1.0650522000000001E-2</v>
      </c>
      <c r="Q23" s="4">
        <f t="shared" si="21"/>
        <v>12.5</v>
      </c>
      <c r="R23">
        <f t="shared" si="0"/>
        <v>2000000</v>
      </c>
      <c r="S23">
        <f t="shared" si="1"/>
        <v>31724.283896249675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23031.794119372054</v>
      </c>
      <c r="AC23">
        <f t="shared" si="2"/>
        <v>22908.486048389212</v>
      </c>
      <c r="AE23">
        <f t="shared" si="3"/>
        <v>0</v>
      </c>
      <c r="AF23">
        <f t="shared" si="4"/>
        <v>0</v>
      </c>
      <c r="AG23">
        <f t="shared" si="4"/>
        <v>-9.0263999824663355</v>
      </c>
      <c r="AH23">
        <f t="shared" si="5"/>
        <v>-15706.078167786773</v>
      </c>
      <c r="AI23">
        <f t="shared" si="6"/>
        <v>-15715.104567769238</v>
      </c>
      <c r="AJ23">
        <f t="shared" si="7"/>
        <v>123.30807098284276</v>
      </c>
      <c r="AK23">
        <f t="shared" si="22"/>
        <v>1612.225588356044</v>
      </c>
      <c r="AL23">
        <f t="shared" si="8"/>
        <v>-13979.570908430351</v>
      </c>
      <c r="AN23">
        <f t="shared" si="9"/>
        <v>0</v>
      </c>
      <c r="AO23">
        <f t="shared" si="9"/>
        <v>0</v>
      </c>
      <c r="AP23">
        <f t="shared" si="9"/>
        <v>-1.4683532979810734</v>
      </c>
      <c r="AQ23">
        <f t="shared" si="9"/>
        <v>-2554.9578703376778</v>
      </c>
      <c r="AR23">
        <f t="shared" si="9"/>
        <v>-2556.426223635659</v>
      </c>
      <c r="AS23">
        <f t="shared" si="9"/>
        <v>20.058917513853562</v>
      </c>
      <c r="AT23">
        <f t="shared" si="9"/>
        <v>262.2658827827878</v>
      </c>
      <c r="AU23">
        <f t="shared" si="9"/>
        <v>-2274.1014233390174</v>
      </c>
      <c r="AW23">
        <v>20</v>
      </c>
      <c r="AX23">
        <f>IF(Z23&gt;0, (R23*SUMPRODUCT(K23:$K$98, X23:$X$98)-K23*$AZ$3)/Z23, 0)</f>
        <v>31724.283896249675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1.1678121E-2</v>
      </c>
      <c r="Q24" s="4">
        <f t="shared" si="21"/>
        <v>12.5</v>
      </c>
      <c r="R24">
        <f t="shared" si="0"/>
        <v>2000000</v>
      </c>
      <c r="S24">
        <f t="shared" si="1"/>
        <v>32035.086899920199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22908.486048389212</v>
      </c>
      <c r="AC24">
        <f t="shared" si="2"/>
        <v>22631.442374114253</v>
      </c>
      <c r="AE24">
        <f t="shared" si="3"/>
        <v>0</v>
      </c>
      <c r="AF24">
        <f t="shared" si="4"/>
        <v>0</v>
      </c>
      <c r="AG24">
        <f t="shared" si="4"/>
        <v>-8.8307245914520323</v>
      </c>
      <c r="AH24">
        <f t="shared" si="5"/>
        <v>-16865.822590342363</v>
      </c>
      <c r="AI24">
        <f t="shared" si="6"/>
        <v>-16874.653314933814</v>
      </c>
      <c r="AJ24">
        <f t="shared" si="7"/>
        <v>277.0436742749589</v>
      </c>
      <c r="AK24">
        <f t="shared" si="22"/>
        <v>1603.594023387245</v>
      </c>
      <c r="AL24">
        <f t="shared" si="8"/>
        <v>-14994.015617271611</v>
      </c>
      <c r="AN24">
        <f t="shared" si="9"/>
        <v>0</v>
      </c>
      <c r="AO24">
        <f t="shared" si="9"/>
        <v>0</v>
      </c>
      <c r="AP24">
        <f t="shared" si="9"/>
        <v>-1.2826090692113308</v>
      </c>
      <c r="AQ24">
        <f t="shared" si="9"/>
        <v>-2449.6582120817188</v>
      </c>
      <c r="AR24">
        <f t="shared" si="9"/>
        <v>-2450.9408211509299</v>
      </c>
      <c r="AS24">
        <f t="shared" si="9"/>
        <v>40.238909674145312</v>
      </c>
      <c r="AT24">
        <f t="shared" si="9"/>
        <v>232.91228442573035</v>
      </c>
      <c r="AU24">
        <f t="shared" si="9"/>
        <v>-2177.7896270510546</v>
      </c>
      <c r="AW24">
        <v>21</v>
      </c>
      <c r="AX24">
        <f>IF(Z24&gt;0, (R24*SUMPRODUCT(K24:$K$98, X24:$X$98)-K24*$AZ$3)/Z24, 0)</f>
        <v>32035.086899920199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1.2859717E-2</v>
      </c>
      <c r="Q25" s="4">
        <f t="shared" si="21"/>
        <v>12.5</v>
      </c>
      <c r="R25">
        <f t="shared" si="0"/>
        <v>2000000</v>
      </c>
      <c r="S25">
        <f t="shared" si="1"/>
        <v>32182.183612559023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22631.442374114253</v>
      </c>
      <c r="AC25">
        <f t="shared" si="2"/>
        <v>22215.636122802822</v>
      </c>
      <c r="AE25">
        <f t="shared" si="3"/>
        <v>0</v>
      </c>
      <c r="AF25">
        <f t="shared" si="4"/>
        <v>0</v>
      </c>
      <c r="AG25">
        <f t="shared" si="4"/>
        <v>-8.6288567263864984</v>
      </c>
      <c r="AH25">
        <f t="shared" si="5"/>
        <v>-18169.6990641622</v>
      </c>
      <c r="AI25">
        <f t="shared" si="6"/>
        <v>-18178.327920888587</v>
      </c>
      <c r="AJ25">
        <f t="shared" si="7"/>
        <v>415.80625131143097</v>
      </c>
      <c r="AK25">
        <f t="shared" si="22"/>
        <v>1584.2009661879979</v>
      </c>
      <c r="AL25">
        <f t="shared" si="8"/>
        <v>-16178.320703389158</v>
      </c>
      <c r="AN25">
        <f t="shared" si="9"/>
        <v>0</v>
      </c>
      <c r="AO25">
        <f t="shared" si="9"/>
        <v>0</v>
      </c>
      <c r="AP25">
        <f t="shared" si="9"/>
        <v>-1.1190080257745769</v>
      </c>
      <c r="AQ25">
        <f t="shared" si="9"/>
        <v>-2356.2842359558749</v>
      </c>
      <c r="AR25">
        <f t="shared" si="9"/>
        <v>-2357.4032439816497</v>
      </c>
      <c r="AS25">
        <f t="shared" si="9"/>
        <v>53.922616534111981</v>
      </c>
      <c r="AT25">
        <f t="shared" si="9"/>
        <v>205.44246495405372</v>
      </c>
      <c r="AU25">
        <f t="shared" si="9"/>
        <v>-2098.0381624934839</v>
      </c>
      <c r="AW25">
        <v>22</v>
      </c>
      <c r="AX25">
        <f>IF(Z25&gt;0, (R25*SUMPRODUCT(K25:$K$98, X25:$X$98)-K25*$AZ$3)/Z25, 0)</f>
        <v>32182.183612559023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1.4223828000000001E-2</v>
      </c>
      <c r="Q26" s="4">
        <f t="shared" si="21"/>
        <v>12.5</v>
      </c>
      <c r="R26">
        <f t="shared" si="0"/>
        <v>2000000</v>
      </c>
      <c r="S26">
        <f t="shared" si="1"/>
        <v>32178.921616485575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22215.636122802822</v>
      </c>
      <c r="AC26">
        <f t="shared" si="2"/>
        <v>21675.291137534703</v>
      </c>
      <c r="AE26">
        <f t="shared" si="3"/>
        <v>0</v>
      </c>
      <c r="AF26">
        <f t="shared" si="4"/>
        <v>0</v>
      </c>
      <c r="AG26">
        <f t="shared" si="4"/>
        <v>-8.4198327852098682</v>
      </c>
      <c r="AH26">
        <f t="shared" si="5"/>
        <v>-19637.659826042342</v>
      </c>
      <c r="AI26">
        <f t="shared" si="6"/>
        <v>-19646.079658827552</v>
      </c>
      <c r="AJ26">
        <f t="shared" si="7"/>
        <v>540.34498526811876</v>
      </c>
      <c r="AK26">
        <f t="shared" si="22"/>
        <v>1555.0945285961977</v>
      </c>
      <c r="AL26">
        <f t="shared" si="8"/>
        <v>-17550.640144963236</v>
      </c>
      <c r="AN26">
        <f t="shared" si="9"/>
        <v>0</v>
      </c>
      <c r="AO26">
        <f t="shared" si="9"/>
        <v>0</v>
      </c>
      <c r="AP26">
        <f t="shared" si="9"/>
        <v>-0.97491193556035172</v>
      </c>
      <c r="AQ26">
        <f t="shared" si="9"/>
        <v>-2273.7968127481645</v>
      </c>
      <c r="AR26">
        <f t="shared" si="9"/>
        <v>-2274.7717246837251</v>
      </c>
      <c r="AS26">
        <f t="shared" si="9"/>
        <v>62.565230081934573</v>
      </c>
      <c r="AT26">
        <f t="shared" si="9"/>
        <v>180.06060874702311</v>
      </c>
      <c r="AU26">
        <f t="shared" si="9"/>
        <v>-2032.1458858547674</v>
      </c>
      <c r="AW26">
        <v>23</v>
      </c>
      <c r="AX26">
        <f>IF(Z26&gt;0, (R26*SUMPRODUCT(K26:$K$98, X26:$X$98)-K26*$AZ$3)/Z26, 0)</f>
        <v>32178.921616485575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1.5749540999999999E-2</v>
      </c>
      <c r="Q27" s="4">
        <f t="shared" si="21"/>
        <v>12.5</v>
      </c>
      <c r="R27">
        <f t="shared" si="0"/>
        <v>2000000</v>
      </c>
      <c r="S27">
        <f t="shared" si="1"/>
        <v>32035.234267979431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21675.291137534703</v>
      </c>
      <c r="AC27">
        <f t="shared" si="2"/>
        <v>21022.868655757757</v>
      </c>
      <c r="AE27">
        <f t="shared" si="3"/>
        <v>0</v>
      </c>
      <c r="AF27">
        <f t="shared" si="4"/>
        <v>0</v>
      </c>
      <c r="AG27">
        <f t="shared" si="4"/>
        <v>-8.2030259556939633</v>
      </c>
      <c r="AH27">
        <f t="shared" si="5"/>
        <v>-21217.360266209122</v>
      </c>
      <c r="AI27">
        <f t="shared" si="6"/>
        <v>-21225.563292164814</v>
      </c>
      <c r="AJ27">
        <f t="shared" si="7"/>
        <v>652.42248177694637</v>
      </c>
      <c r="AK27">
        <f t="shared" si="22"/>
        <v>1517.2703796274293</v>
      </c>
      <c r="AL27">
        <f t="shared" si="8"/>
        <v>-19055.870430760438</v>
      </c>
      <c r="AN27">
        <f t="shared" si="9"/>
        <v>0</v>
      </c>
      <c r="AO27">
        <f t="shared" si="9"/>
        <v>0</v>
      </c>
      <c r="AP27">
        <f t="shared" si="9"/>
        <v>-0.84804321491450996</v>
      </c>
      <c r="AQ27">
        <f t="shared" si="9"/>
        <v>-2193.4879286424452</v>
      </c>
      <c r="AR27">
        <f t="shared" si="9"/>
        <v>-2194.3359718573597</v>
      </c>
      <c r="AS27">
        <f t="shared" si="9"/>
        <v>67.44858079408796</v>
      </c>
      <c r="AT27">
        <f t="shared" si="9"/>
        <v>156.85807378686397</v>
      </c>
      <c r="AU27">
        <f t="shared" si="9"/>
        <v>-1970.0293172764077</v>
      </c>
      <c r="AW27">
        <v>24</v>
      </c>
      <c r="AX27">
        <f>IF(Z27&gt;0, (R27*SUMPRODUCT(K27:$K$98, X27:$X$98)-K27*$AZ$3)/Z27, 0)</f>
        <v>32035.234267979431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1.7447312E-2</v>
      </c>
      <c r="Q28" s="4">
        <f t="shared" si="21"/>
        <v>12.5</v>
      </c>
      <c r="R28">
        <f t="shared" si="0"/>
        <v>2000000</v>
      </c>
      <c r="S28">
        <f t="shared" si="1"/>
        <v>31770.735510372793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21022.868655757757</v>
      </c>
      <c r="AC28">
        <f t="shared" si="2"/>
        <v>20277.036379768171</v>
      </c>
      <c r="AE28">
        <f t="shared" si="3"/>
        <v>0</v>
      </c>
      <c r="AF28">
        <f t="shared" si="4"/>
        <v>0</v>
      </c>
      <c r="AG28">
        <f t="shared" si="4"/>
        <v>-7.9778749429439326</v>
      </c>
      <c r="AH28">
        <f t="shared" si="5"/>
        <v>-22899.320510894519</v>
      </c>
      <c r="AI28">
        <f t="shared" si="6"/>
        <v>-22907.298385837461</v>
      </c>
      <c r="AJ28">
        <f t="shared" si="7"/>
        <v>745.83227598958547</v>
      </c>
      <c r="AK28">
        <f t="shared" si="22"/>
        <v>1471.600805903043</v>
      </c>
      <c r="AL28">
        <f t="shared" si="8"/>
        <v>-20689.865303944833</v>
      </c>
      <c r="AN28">
        <f t="shared" si="9"/>
        <v>0</v>
      </c>
      <c r="AO28">
        <f t="shared" si="9"/>
        <v>0</v>
      </c>
      <c r="AP28">
        <f t="shared" si="9"/>
        <v>-0.73639884661184662</v>
      </c>
      <c r="AQ28">
        <f t="shared" si="9"/>
        <v>-2113.7249371566436</v>
      </c>
      <c r="AR28">
        <f t="shared" si="9"/>
        <v>-2114.4613360032554</v>
      </c>
      <c r="AS28">
        <f t="shared" si="9"/>
        <v>68.844151071882635</v>
      </c>
      <c r="AT28">
        <f t="shared" si="9"/>
        <v>135.83631529578375</v>
      </c>
      <c r="AU28">
        <f t="shared" si="9"/>
        <v>-1909.7808696355889</v>
      </c>
      <c r="AW28">
        <v>25</v>
      </c>
      <c r="AX28">
        <f>IF(Z28&gt;0, (R28*SUMPRODUCT(K28:$K$98, X28:$X$98)-K28*$AZ$3)/Z28, 0)</f>
        <v>31770.735510372793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1.9300032000000002E-2</v>
      </c>
      <c r="Q29" s="4">
        <f t="shared" si="21"/>
        <v>12.5</v>
      </c>
      <c r="R29">
        <f t="shared" si="0"/>
        <v>2000000</v>
      </c>
      <c r="S29">
        <f t="shared" si="1"/>
        <v>31404.235917862214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20277.036379768171</v>
      </c>
      <c r="AC29">
        <f t="shared" si="2"/>
        <v>19455.861132480182</v>
      </c>
      <c r="AE29">
        <f t="shared" si="3"/>
        <v>0</v>
      </c>
      <c r="AF29">
        <f t="shared" si="4"/>
        <v>0</v>
      </c>
      <c r="AG29">
        <f t="shared" si="4"/>
        <v>-7.7441229518236776</v>
      </c>
      <c r="AH29">
        <f t="shared" si="5"/>
        <v>-24635.718670530572</v>
      </c>
      <c r="AI29">
        <f t="shared" si="6"/>
        <v>-24643.462793482395</v>
      </c>
      <c r="AJ29">
        <f t="shared" si="7"/>
        <v>821.1752472879889</v>
      </c>
      <c r="AK29">
        <f t="shared" si="22"/>
        <v>1419.3925465837722</v>
      </c>
      <c r="AL29">
        <f t="shared" si="8"/>
        <v>-22402.894999610635</v>
      </c>
      <c r="AN29">
        <f t="shared" si="9"/>
        <v>0</v>
      </c>
      <c r="AO29">
        <f t="shared" si="9"/>
        <v>0</v>
      </c>
      <c r="AP29">
        <f t="shared" si="9"/>
        <v>-0.63823422932263973</v>
      </c>
      <c r="AQ29">
        <f t="shared" si="9"/>
        <v>-2030.3601863388187</v>
      </c>
      <c r="AR29">
        <f t="shared" si="9"/>
        <v>-2030.9984205681415</v>
      </c>
      <c r="AS29">
        <f t="shared" si="9"/>
        <v>67.677405737502639</v>
      </c>
      <c r="AT29">
        <f t="shared" si="9"/>
        <v>116.97966492924284</v>
      </c>
      <c r="AU29">
        <f t="shared" si="9"/>
        <v>-1846.3413499013959</v>
      </c>
      <c r="AW29">
        <v>26</v>
      </c>
      <c r="AX29">
        <f>IF(Z29&gt;0, (R29*SUMPRODUCT(K29:$K$98, X29:$X$98)-K29*$AZ$3)/Z29, 0)</f>
        <v>31404.235917862214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2.1337168E-2</v>
      </c>
      <c r="Q30" s="4">
        <f t="shared" si="21"/>
        <v>12.5</v>
      </c>
      <c r="R30">
        <f t="shared" si="0"/>
        <v>2000000</v>
      </c>
      <c r="S30">
        <f t="shared" si="1"/>
        <v>30959.977499307384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19455.861132480182</v>
      </c>
      <c r="AC30">
        <f t="shared" si="2"/>
        <v>18579.563169238354</v>
      </c>
      <c r="AE30">
        <f t="shared" si="3"/>
        <v>0</v>
      </c>
      <c r="AF30">
        <f t="shared" si="4"/>
        <v>0</v>
      </c>
      <c r="AG30">
        <f t="shared" si="4"/>
        <v>-7.5014440698697227</v>
      </c>
      <c r="AH30">
        <f t="shared" si="5"/>
        <v>-26438.024389714836</v>
      </c>
      <c r="AI30">
        <f t="shared" si="6"/>
        <v>-26445.525833784704</v>
      </c>
      <c r="AJ30">
        <f t="shared" si="7"/>
        <v>876.29796324182826</v>
      </c>
      <c r="AK30">
        <f t="shared" si="22"/>
        <v>1361.9102792736128</v>
      </c>
      <c r="AL30">
        <f t="shared" si="8"/>
        <v>-24207.317591269264</v>
      </c>
      <c r="AN30">
        <f t="shared" si="9"/>
        <v>0</v>
      </c>
      <c r="AO30">
        <f t="shared" si="9"/>
        <v>0</v>
      </c>
      <c r="AP30">
        <f t="shared" si="9"/>
        <v>-0.55199444290625488</v>
      </c>
      <c r="AQ30">
        <f t="shared" si="9"/>
        <v>-1945.4444249153842</v>
      </c>
      <c r="AR30">
        <f t="shared" si="9"/>
        <v>-1945.9964193582903</v>
      </c>
      <c r="AS30">
        <f t="shared" si="9"/>
        <v>64.482465180595483</v>
      </c>
      <c r="AT30">
        <f t="shared" si="9"/>
        <v>100.21629154251575</v>
      </c>
      <c r="AU30">
        <f t="shared" si="9"/>
        <v>-1781.2976626351792</v>
      </c>
      <c r="AW30">
        <v>27</v>
      </c>
      <c r="AX30">
        <f>IF(Z30&gt;0, (R30*SUMPRODUCT(K30:$K$98, X30:$X$98)-K30*$AZ$3)/Z30, 0)</f>
        <v>30959.977499307384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2.3628113999999999E-2</v>
      </c>
      <c r="Q31" s="4">
        <f t="shared" si="21"/>
        <v>12.5</v>
      </c>
      <c r="R31">
        <f t="shared" si="0"/>
        <v>2000000</v>
      </c>
      <c r="S31">
        <f t="shared" si="1"/>
        <v>30459.514220904028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18579.563169238354</v>
      </c>
      <c r="AC31">
        <f t="shared" si="2"/>
        <v>17664.531443516713</v>
      </c>
      <c r="AE31">
        <f t="shared" si="3"/>
        <v>0</v>
      </c>
      <c r="AF31">
        <f t="shared" si="4"/>
        <v>0</v>
      </c>
      <c r="AG31">
        <f t="shared" si="4"/>
        <v>-7.2491846535235203</v>
      </c>
      <c r="AH31">
        <f t="shared" si="5"/>
        <v>-28359.196103600923</v>
      </c>
      <c r="AI31">
        <f t="shared" si="6"/>
        <v>-28366.445288254446</v>
      </c>
      <c r="AJ31">
        <f t="shared" si="7"/>
        <v>915.03172572164112</v>
      </c>
      <c r="AK31">
        <f t="shared" si="22"/>
        <v>1300.5694218466849</v>
      </c>
      <c r="AL31">
        <f t="shared" si="8"/>
        <v>-26150.84414068612</v>
      </c>
      <c r="AN31">
        <f t="shared" si="9"/>
        <v>0</v>
      </c>
      <c r="AO31">
        <f t="shared" si="9"/>
        <v>0</v>
      </c>
      <c r="AP31">
        <f t="shared" si="9"/>
        <v>-0.47627849183289012</v>
      </c>
      <c r="AQ31">
        <f t="shared" si="9"/>
        <v>-1863.2268034793547</v>
      </c>
      <c r="AR31">
        <f t="shared" si="9"/>
        <v>-1863.7030819711874</v>
      </c>
      <c r="AS31">
        <f t="shared" si="9"/>
        <v>60.118475543883591</v>
      </c>
      <c r="AT31">
        <f t="shared" si="9"/>
        <v>85.448677660601845</v>
      </c>
      <c r="AU31">
        <f t="shared" si="9"/>
        <v>-1718.1359287667019</v>
      </c>
      <c r="AW31">
        <v>28</v>
      </c>
      <c r="AX31">
        <f>IF(Z31&gt;0, (R31*SUMPRODUCT(K31:$K$98, X31:$X$98)-K31*$AZ$3)/Z31, 0)</f>
        <v>30459.514220904028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2.6203289000000001E-2</v>
      </c>
      <c r="Q32" s="4">
        <f t="shared" si="21"/>
        <v>12.5</v>
      </c>
      <c r="R32">
        <f t="shared" si="0"/>
        <v>2000000</v>
      </c>
      <c r="S32">
        <f t="shared" si="1"/>
        <v>29916.161180319272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17664.531443516713</v>
      </c>
      <c r="AC32">
        <f t="shared" si="2"/>
        <v>16721.315978603197</v>
      </c>
      <c r="AE32">
        <f t="shared" si="3"/>
        <v>0</v>
      </c>
      <c r="AF32">
        <f t="shared" si="4"/>
        <v>0</v>
      </c>
      <c r="AG32">
        <f t="shared" si="4"/>
        <v>-6.9867403264976424</v>
      </c>
      <c r="AH32">
        <f t="shared" si="5"/>
        <v>-30392.39687850267</v>
      </c>
      <c r="AI32">
        <f t="shared" si="6"/>
        <v>-30399.383618829168</v>
      </c>
      <c r="AJ32">
        <f t="shared" si="7"/>
        <v>943.21546491351546</v>
      </c>
      <c r="AK32">
        <f t="shared" si="22"/>
        <v>1236.5172010461699</v>
      </c>
      <c r="AL32">
        <f t="shared" si="8"/>
        <v>-28219.650952869484</v>
      </c>
      <c r="AN32">
        <f t="shared" si="9"/>
        <v>0</v>
      </c>
      <c r="AO32">
        <f t="shared" si="9"/>
        <v>0</v>
      </c>
      <c r="AP32">
        <f t="shared" si="9"/>
        <v>-0.40985325352551766</v>
      </c>
      <c r="AQ32">
        <f t="shared" si="9"/>
        <v>-1782.8661379973371</v>
      </c>
      <c r="AR32">
        <f t="shared" si="9"/>
        <v>-1783.2759912508627</v>
      </c>
      <c r="AS32">
        <f t="shared" si="9"/>
        <v>55.330513086948415</v>
      </c>
      <c r="AT32">
        <f t="shared" si="9"/>
        <v>72.5360574754732</v>
      </c>
      <c r="AU32">
        <f t="shared" si="9"/>
        <v>-1655.4094206884411</v>
      </c>
      <c r="AW32">
        <v>29</v>
      </c>
      <c r="AX32">
        <f>IF(Z32&gt;0, (R32*SUMPRODUCT(K32:$K$98, X32:$X$98)-K32*$AZ$3)/Z32, 0)</f>
        <v>29916.161180319272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2.9108322999999998E-2</v>
      </c>
      <c r="Q33" s="4">
        <f t="shared" si="21"/>
        <v>12.5</v>
      </c>
      <c r="R33">
        <f t="shared" si="0"/>
        <v>2000000</v>
      </c>
      <c r="S33">
        <f t="shared" si="1"/>
        <v>29343.649100629154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16721.315978603197</v>
      </c>
      <c r="AC33">
        <f t="shared" si="2"/>
        <v>15759.888535753938</v>
      </c>
      <c r="AE33">
        <f t="shared" si="3"/>
        <v>0</v>
      </c>
      <c r="AF33">
        <f t="shared" si="4"/>
        <v>0</v>
      </c>
      <c r="AG33">
        <f t="shared" si="4"/>
        <v>-6.7135006290918469</v>
      </c>
      <c r="AH33">
        <f t="shared" si="5"/>
        <v>-32539.567062531012</v>
      </c>
      <c r="AI33">
        <f t="shared" si="6"/>
        <v>-32546.280563160104</v>
      </c>
      <c r="AJ33">
        <f t="shared" si="7"/>
        <v>961.42744284925902</v>
      </c>
      <c r="AK33">
        <f t="shared" si="22"/>
        <v>1170.492118502224</v>
      </c>
      <c r="AL33">
        <f t="shared" si="8"/>
        <v>-30414.361001808618</v>
      </c>
      <c r="AN33">
        <f t="shared" si="9"/>
        <v>0</v>
      </c>
      <c r="AO33">
        <f t="shared" si="9"/>
        <v>0</v>
      </c>
      <c r="AP33">
        <f t="shared" si="9"/>
        <v>-0.35162908937860782</v>
      </c>
      <c r="AQ33">
        <f t="shared" si="9"/>
        <v>-1704.3058408888078</v>
      </c>
      <c r="AR33">
        <f t="shared" si="9"/>
        <v>-1704.6574699781866</v>
      </c>
      <c r="AS33">
        <f t="shared" si="9"/>
        <v>50.35612192657522</v>
      </c>
      <c r="AT33">
        <f t="shared" si="9"/>
        <v>61.306179963738224</v>
      </c>
      <c r="AU33">
        <f t="shared" si="9"/>
        <v>-1592.9951680878728</v>
      </c>
      <c r="AW33">
        <v>30</v>
      </c>
      <c r="AX33">
        <f>IF(Z33&gt;0, (R33*SUMPRODUCT(K33:$K$98, X33:$X$98)-K33*$AZ$3)/Z33, 0)</f>
        <v>29343.649100629154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3.2245303000000003E-2</v>
      </c>
      <c r="Q34" s="4">
        <f t="shared" si="21"/>
        <v>12.5</v>
      </c>
      <c r="R34">
        <f t="shared" si="0"/>
        <v>2000000</v>
      </c>
      <c r="S34">
        <f t="shared" si="1"/>
        <v>28750.525964452227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15759.888535753938</v>
      </c>
      <c r="AC34">
        <f t="shared" si="2"/>
        <v>14789.010101247339</v>
      </c>
      <c r="AE34">
        <f t="shared" si="3"/>
        <v>0</v>
      </c>
      <c r="AF34">
        <f t="shared" si="4"/>
        <v>0</v>
      </c>
      <c r="AG34">
        <f t="shared" si="4"/>
        <v>-6.4298867608251724</v>
      </c>
      <c r="AH34">
        <f t="shared" si="5"/>
        <v>-34636.617916121162</v>
      </c>
      <c r="AI34">
        <f t="shared" si="6"/>
        <v>-34643.047802881985</v>
      </c>
      <c r="AJ34">
        <f t="shared" si="7"/>
        <v>970.87843450659966</v>
      </c>
      <c r="AK34">
        <f t="shared" si="22"/>
        <v>1103.1921975027758</v>
      </c>
      <c r="AL34">
        <f t="shared" si="8"/>
        <v>-32568.977170872608</v>
      </c>
      <c r="AN34">
        <f t="shared" si="9"/>
        <v>0</v>
      </c>
      <c r="AO34">
        <f t="shared" si="9"/>
        <v>0</v>
      </c>
      <c r="AP34">
        <f t="shared" si="9"/>
        <v>-0.30069143924481651</v>
      </c>
      <c r="AQ34">
        <f t="shared" si="9"/>
        <v>-1619.7695043753276</v>
      </c>
      <c r="AR34">
        <f t="shared" si="9"/>
        <v>-1620.0701958145723</v>
      </c>
      <c r="AS34">
        <f t="shared" si="9"/>
        <v>45.402795517673887</v>
      </c>
      <c r="AT34">
        <f t="shared" si="9"/>
        <v>51.590403061498172</v>
      </c>
      <c r="AU34">
        <f t="shared" ref="AU34:AU69" si="23">AL34*$K34</f>
        <v>-1523.0769972354001</v>
      </c>
      <c r="AW34">
        <v>31</v>
      </c>
      <c r="AX34">
        <f>IF(Z34&gt;0, (R34*SUMPRODUCT(K34:$K$98, X34:$X$98)-K34*$AZ$3)/Z34, 0)</f>
        <v>28750.525964452227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3.5522971E-2</v>
      </c>
      <c r="Q35" s="4">
        <f t="shared" si="21"/>
        <v>12.5</v>
      </c>
      <c r="R35">
        <f t="shared" si="0"/>
        <v>2000000</v>
      </c>
      <c r="S35">
        <f t="shared" si="1"/>
        <v>28156.433960265644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14789.010101247339</v>
      </c>
      <c r="AC35">
        <f t="shared" si="2"/>
        <v>13824.086495427549</v>
      </c>
      <c r="AE35">
        <f t="shared" si="3"/>
        <v>0</v>
      </c>
      <c r="AF35">
        <f t="shared" ref="AF35:AG69" si="24">-$Z35*P35</f>
        <v>0</v>
      </c>
      <c r="AG35">
        <f t="shared" si="24"/>
        <v>-6.1371792122788431</v>
      </c>
      <c r="AH35">
        <f t="shared" si="5"/>
        <v>-36545.388950092245</v>
      </c>
      <c r="AI35">
        <f t="shared" ref="AI35:AI66" si="25">SUM(AE35:AH35)</f>
        <v>-36551.526129304526</v>
      </c>
      <c r="AJ35">
        <f t="shared" si="7"/>
        <v>964.92360581978937</v>
      </c>
      <c r="AK35">
        <f t="shared" si="22"/>
        <v>1035.2307070873137</v>
      </c>
      <c r="AL35">
        <f t="shared" si="8"/>
        <v>-34551.371816397419</v>
      </c>
      <c r="AN35">
        <f t="shared" ref="AN35:AT69" si="26">AE35*$K35</f>
        <v>0</v>
      </c>
      <c r="AO35">
        <f t="shared" si="26"/>
        <v>0</v>
      </c>
      <c r="AP35">
        <f t="shared" si="26"/>
        <v>-0.25625274247868429</v>
      </c>
      <c r="AQ35">
        <f t="shared" si="26"/>
        <v>-1525.9218966059827</v>
      </c>
      <c r="AR35">
        <f t="shared" si="26"/>
        <v>-1526.1781493484616</v>
      </c>
      <c r="AS35">
        <f t="shared" si="26"/>
        <v>40.289571433572064</v>
      </c>
      <c r="AT35">
        <f t="shared" si="26"/>
        <v>43.225185156483029</v>
      </c>
      <c r="AU35">
        <f t="shared" si="23"/>
        <v>-1442.6633927584062</v>
      </c>
      <c r="AW35">
        <v>32</v>
      </c>
      <c r="AX35">
        <f>IF(Z35&gt;0, (R35*SUMPRODUCT(K35:$K$98, X35:$X$98)-K35*$AZ$3)/Z35, 0)</f>
        <v>28156.433960265644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4.8051124000000001E-2</v>
      </c>
      <c r="Q36" s="4">
        <f t="shared" si="21"/>
        <v>12.5</v>
      </c>
      <c r="R36">
        <f t="shared" si="0"/>
        <v>2000000</v>
      </c>
      <c r="S36">
        <f t="shared" si="1"/>
        <v>27856.450216753907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13824.086495427549</v>
      </c>
      <c r="AC36">
        <f t="shared" si="2"/>
        <v>12882.848436817585</v>
      </c>
      <c r="AE36">
        <f t="shared" si="3"/>
        <v>0</v>
      </c>
      <c r="AF36">
        <f t="shared" si="24"/>
        <v>0</v>
      </c>
      <c r="AG36">
        <f t="shared" si="24"/>
        <v>-5.7809090608166223</v>
      </c>
      <c r="AH36">
        <f t="shared" si="5"/>
        <v>-47183.737494309287</v>
      </c>
      <c r="AI36">
        <f t="shared" si="25"/>
        <v>-47189.518403370101</v>
      </c>
      <c r="AJ36">
        <f t="shared" si="7"/>
        <v>941.23805860996436</v>
      </c>
      <c r="AK36">
        <f t="shared" si="22"/>
        <v>967.68605467992859</v>
      </c>
      <c r="AL36">
        <f t="shared" si="8"/>
        <v>-45280.594290080204</v>
      </c>
      <c r="AN36">
        <f t="shared" si="26"/>
        <v>0</v>
      </c>
      <c r="AO36">
        <f t="shared" si="26"/>
        <v>0</v>
      </c>
      <c r="AP36">
        <f t="shared" si="26"/>
        <v>-0.21551516316938765</v>
      </c>
      <c r="AQ36">
        <f t="shared" si="26"/>
        <v>-1759.033186311904</v>
      </c>
      <c r="AR36">
        <f t="shared" si="26"/>
        <v>-1759.2487014750734</v>
      </c>
      <c r="AS36">
        <f t="shared" si="26"/>
        <v>35.089822664311036</v>
      </c>
      <c r="AT36">
        <f t="shared" si="26"/>
        <v>36.07581710369017</v>
      </c>
      <c r="AU36">
        <f t="shared" si="23"/>
        <v>-1688.0830617070719</v>
      </c>
      <c r="AW36">
        <v>33</v>
      </c>
      <c r="AX36">
        <f>IF(Z36&gt;0, (R36*SUMPRODUCT(K36:$K$98, X36:$X$98)-K36*$AZ$3)/Z36, 0)</f>
        <v>27856.450216753907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6.1583839000000001E-2</v>
      </c>
      <c r="Q37" s="4">
        <f t="shared" si="21"/>
        <v>12.5</v>
      </c>
      <c r="R37">
        <f t="shared" si="0"/>
        <v>2000000</v>
      </c>
      <c r="S37">
        <f t="shared" si="1"/>
        <v>27123.300753476222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12882.848436817585</v>
      </c>
      <c r="AC37">
        <f t="shared" si="2"/>
        <v>11645.854391573561</v>
      </c>
      <c r="AE37">
        <f t="shared" si="3"/>
        <v>0</v>
      </c>
      <c r="AF37">
        <f t="shared" si="24"/>
        <v>0</v>
      </c>
      <c r="AG37">
        <f t="shared" si="24"/>
        <v>-5.3670893973334834</v>
      </c>
      <c r="AH37">
        <f t="shared" si="5"/>
        <v>-56961.691659995529</v>
      </c>
      <c r="AI37">
        <f t="shared" si="25"/>
        <v>-56967.058749392862</v>
      </c>
      <c r="AJ37">
        <f t="shared" si="7"/>
        <v>1236.9940452440242</v>
      </c>
      <c r="AK37">
        <f t="shared" si="22"/>
        <v>901.79939057723107</v>
      </c>
      <c r="AL37">
        <f t="shared" si="8"/>
        <v>-54828.26531357161</v>
      </c>
      <c r="AN37">
        <f t="shared" si="26"/>
        <v>0</v>
      </c>
      <c r="AO37">
        <f t="shared" si="26"/>
        <v>0</v>
      </c>
      <c r="AP37">
        <f t="shared" si="26"/>
        <v>-0.17864978609554594</v>
      </c>
      <c r="AQ37">
        <f t="shared" si="26"/>
        <v>-1896.035872954614</v>
      </c>
      <c r="AR37">
        <f t="shared" si="26"/>
        <v>-1896.2145227407095</v>
      </c>
      <c r="AS37">
        <f t="shared" si="26"/>
        <v>41.17477933087946</v>
      </c>
      <c r="AT37">
        <f t="shared" si="26"/>
        <v>30.017437068918213</v>
      </c>
      <c r="AU37">
        <f t="shared" si="23"/>
        <v>-1825.0223063409121</v>
      </c>
      <c r="AW37">
        <v>34</v>
      </c>
      <c r="AX37">
        <f>IF(Z37&gt;0, (R37*SUMPRODUCT(K37:$K$98, X37:$X$98)-K37*$AZ$3)/Z37, 0)</f>
        <v>27123.300753476222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7.6495508000000004E-2</v>
      </c>
      <c r="Q38" s="4">
        <f t="shared" si="21"/>
        <v>12.5</v>
      </c>
      <c r="R38">
        <f t="shared" si="0"/>
        <v>2000000</v>
      </c>
      <c r="S38">
        <f t="shared" si="1"/>
        <v>26045.829181427052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11645.854391573561</v>
      </c>
      <c r="AC38">
        <f t="shared" si="2"/>
        <v>10215.924894572396</v>
      </c>
      <c r="AE38">
        <f t="shared" si="3"/>
        <v>0</v>
      </c>
      <c r="AF38">
        <f t="shared" si="24"/>
        <v>0</v>
      </c>
      <c r="AG38">
        <f t="shared" si="24"/>
        <v>-4.9028602734297095</v>
      </c>
      <c r="AH38">
        <f t="shared" si="5"/>
        <v>-65689.316788870186</v>
      </c>
      <c r="AI38">
        <f t="shared" si="25"/>
        <v>-65694.219649143619</v>
      </c>
      <c r="AJ38">
        <f t="shared" si="7"/>
        <v>1429.9294970011651</v>
      </c>
      <c r="AK38">
        <f t="shared" si="22"/>
        <v>815.20980741014932</v>
      </c>
      <c r="AL38">
        <f t="shared" si="8"/>
        <v>-63449.080344732298</v>
      </c>
      <c r="AN38">
        <f t="shared" si="26"/>
        <v>0</v>
      </c>
      <c r="AO38">
        <f t="shared" si="26"/>
        <v>0</v>
      </c>
      <c r="AP38">
        <f t="shared" si="26"/>
        <v>-0.14571194829742887</v>
      </c>
      <c r="AQ38">
        <f t="shared" si="26"/>
        <v>-1952.2723059243033</v>
      </c>
      <c r="AR38">
        <f t="shared" si="26"/>
        <v>-1952.4180178726008</v>
      </c>
      <c r="AS38">
        <f t="shared" si="26"/>
        <v>42.49719578287089</v>
      </c>
      <c r="AT38">
        <f t="shared" si="26"/>
        <v>24.227859389068438</v>
      </c>
      <c r="AU38">
        <f t="shared" si="23"/>
        <v>-1885.6929627006614</v>
      </c>
      <c r="AW38">
        <v>35</v>
      </c>
      <c r="AX38">
        <f>IF(Z38&gt;0, (R38*SUMPRODUCT(K38:$K$98, X38:$X$98)-K38*$AZ$3)/Z38, 0)</f>
        <v>26045.829181427052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9.2986215999999997E-2</v>
      </c>
      <c r="Q39" s="4">
        <f t="shared" si="21"/>
        <v>12.5</v>
      </c>
      <c r="R39">
        <f t="shared" si="0"/>
        <v>2000000</v>
      </c>
      <c r="S39">
        <f t="shared" si="1"/>
        <v>24670.164682088605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10215.924894572396</v>
      </c>
      <c r="AC39">
        <f t="shared" si="2"/>
        <v>8679.8189957493996</v>
      </c>
      <c r="AE39">
        <f t="shared" si="3"/>
        <v>0</v>
      </c>
      <c r="AF39">
        <f t="shared" si="24"/>
        <v>0</v>
      </c>
      <c r="AG39">
        <f t="shared" si="24"/>
        <v>-4.3979332462924585</v>
      </c>
      <c r="AH39">
        <f t="shared" si="5"/>
        <v>-72943.747904472635</v>
      </c>
      <c r="AI39">
        <f t="shared" si="25"/>
        <v>-72948.145837718926</v>
      </c>
      <c r="AJ39">
        <f t="shared" si="7"/>
        <v>1536.1058988229961</v>
      </c>
      <c r="AK39">
        <f t="shared" si="22"/>
        <v>715.11474262006777</v>
      </c>
      <c r="AL39">
        <f t="shared" si="8"/>
        <v>-70696.925196275872</v>
      </c>
      <c r="AN39">
        <f t="shared" si="26"/>
        <v>0</v>
      </c>
      <c r="AO39">
        <f t="shared" si="26"/>
        <v>0</v>
      </c>
      <c r="AP39">
        <f t="shared" si="26"/>
        <v>-0.11670145188954377</v>
      </c>
      <c r="AQ39">
        <f t="shared" si="26"/>
        <v>-1935.6003854522214</v>
      </c>
      <c r="AR39">
        <f t="shared" si="26"/>
        <v>-1935.7170869041111</v>
      </c>
      <c r="AS39">
        <f t="shared" si="26"/>
        <v>40.761370991672223</v>
      </c>
      <c r="AT39">
        <f t="shared" si="26"/>
        <v>18.975942575238815</v>
      </c>
      <c r="AU39">
        <f t="shared" si="23"/>
        <v>-1875.9797733372002</v>
      </c>
      <c r="AW39">
        <v>36</v>
      </c>
      <c r="AX39">
        <f>IF(Z39&gt;0, (R39*SUMPRODUCT(K39:$K$98, X39:$X$98)-K39*$AZ$3)/Z39, 0)</f>
        <v>24670.164682088605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0.109364504</v>
      </c>
      <c r="Q40" s="4">
        <f t="shared" si="21"/>
        <v>12.5</v>
      </c>
      <c r="R40">
        <f t="shared" si="0"/>
        <v>2000000</v>
      </c>
      <c r="S40">
        <f t="shared" si="1"/>
        <v>22966.17487593347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8679.8189957493996</v>
      </c>
      <c r="AC40">
        <f t="shared" si="2"/>
        <v>7115.7957594947693</v>
      </c>
      <c r="AE40">
        <f t="shared" si="3"/>
        <v>0</v>
      </c>
      <c r="AF40">
        <f t="shared" si="24"/>
        <v>0</v>
      </c>
      <c r="AG40">
        <f t="shared" si="24"/>
        <v>-3.8729761257236492</v>
      </c>
      <c r="AH40">
        <f t="shared" si="5"/>
        <v>-76956.446096941523</v>
      </c>
      <c r="AI40">
        <f t="shared" si="25"/>
        <v>-76960.31907306725</v>
      </c>
      <c r="AJ40">
        <f t="shared" si="7"/>
        <v>1564.0232362546303</v>
      </c>
      <c r="AK40">
        <f t="shared" si="22"/>
        <v>607.58732970245808</v>
      </c>
      <c r="AL40">
        <f t="shared" si="8"/>
        <v>-74788.708507110161</v>
      </c>
      <c r="AN40">
        <f t="shared" si="26"/>
        <v>0</v>
      </c>
      <c r="AO40">
        <f t="shared" si="26"/>
        <v>0</v>
      </c>
      <c r="AP40">
        <f t="shared" si="26"/>
        <v>-9.1760215150596874E-2</v>
      </c>
      <c r="AQ40">
        <f t="shared" si="26"/>
        <v>-1823.2852002828306</v>
      </c>
      <c r="AR40">
        <f t="shared" si="26"/>
        <v>-1823.3769604979814</v>
      </c>
      <c r="AS40">
        <f t="shared" si="26"/>
        <v>37.055510801126481</v>
      </c>
      <c r="AT40">
        <f t="shared" si="26"/>
        <v>14.395220183769426</v>
      </c>
      <c r="AU40">
        <f t="shared" si="23"/>
        <v>-1771.9262295130854</v>
      </c>
      <c r="AW40">
        <v>37</v>
      </c>
      <c r="AX40">
        <f>IF(Z40&gt;0, (R40*SUMPRODUCT(K40:$K$98, X40:$X$98)-K40*$AZ$3)/Z40, 0)</f>
        <v>22966.17487593347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0.12705264299999999</v>
      </c>
      <c r="Q41" s="4">
        <f t="shared" si="21"/>
        <v>12.5</v>
      </c>
      <c r="R41">
        <f t="shared" si="0"/>
        <v>2000000</v>
      </c>
      <c r="S41">
        <f t="shared" si="1"/>
        <v>21035.24162106965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7115.7957594947693</v>
      </c>
      <c r="AC41">
        <f t="shared" si="2"/>
        <v>5624.2758709955033</v>
      </c>
      <c r="AE41">
        <f t="shared" si="3"/>
        <v>0</v>
      </c>
      <c r="AF41">
        <f t="shared" si="24"/>
        <v>0</v>
      </c>
      <c r="AG41">
        <f t="shared" si="24"/>
        <v>-3.3421745114173227</v>
      </c>
      <c r="AH41">
        <f t="shared" si="5"/>
        <v>-78731.496487854383</v>
      </c>
      <c r="AI41">
        <f t="shared" si="25"/>
        <v>-78734.838662365801</v>
      </c>
      <c r="AJ41">
        <f t="shared" si="7"/>
        <v>1491.519888499266</v>
      </c>
      <c r="AK41">
        <f t="shared" si="22"/>
        <v>498.10570316463389</v>
      </c>
      <c r="AL41">
        <f t="shared" si="8"/>
        <v>-76745.213070701895</v>
      </c>
      <c r="AN41">
        <f t="shared" si="26"/>
        <v>0</v>
      </c>
      <c r="AO41">
        <f t="shared" si="26"/>
        <v>0</v>
      </c>
      <c r="AP41">
        <f t="shared" si="26"/>
        <v>-7.0700209948177606E-2</v>
      </c>
      <c r="AQ41">
        <f t="shared" si="26"/>
        <v>-1665.4825510188534</v>
      </c>
      <c r="AR41">
        <f t="shared" si="26"/>
        <v>-1665.5532512288016</v>
      </c>
      <c r="AS41">
        <f t="shared" si="26"/>
        <v>31.551544929370504</v>
      </c>
      <c r="AT41">
        <f t="shared" si="26"/>
        <v>10.536905739009438</v>
      </c>
      <c r="AU41">
        <f t="shared" si="23"/>
        <v>-1623.4648005604217</v>
      </c>
      <c r="AW41">
        <v>38</v>
      </c>
      <c r="AX41">
        <f>IF(Z41&gt;0, (R41*SUMPRODUCT(K41:$K$98, X41:$X$98)-K41*$AZ$3)/Z41, 0)</f>
        <v>21035.24162106965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0.145586511</v>
      </c>
      <c r="Q42" s="4">
        <f t="shared" si="21"/>
        <v>12.5</v>
      </c>
      <c r="R42">
        <f t="shared" si="0"/>
        <v>2000000</v>
      </c>
      <c r="S42">
        <f t="shared" si="1"/>
        <v>18846.319642850576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5624.2758709955033</v>
      </c>
      <c r="AC42">
        <f t="shared" si="2"/>
        <v>4255.0123483548359</v>
      </c>
      <c r="AE42">
        <f t="shared" si="3"/>
        <v>0</v>
      </c>
      <c r="AF42">
        <f t="shared" si="24"/>
        <v>0</v>
      </c>
      <c r="AG42">
        <f t="shared" si="24"/>
        <v>-2.8221772400327718</v>
      </c>
      <c r="AH42">
        <f t="shared" si="5"/>
        <v>-77852.084203260441</v>
      </c>
      <c r="AI42">
        <f t="shared" si="25"/>
        <v>-77854.90638050047</v>
      </c>
      <c r="AJ42">
        <f t="shared" si="7"/>
        <v>1369.2635226406674</v>
      </c>
      <c r="AK42">
        <f t="shared" si="22"/>
        <v>393.69931096968526</v>
      </c>
      <c r="AL42">
        <f t="shared" si="8"/>
        <v>-76091.943546890107</v>
      </c>
      <c r="AN42">
        <f t="shared" si="26"/>
        <v>0</v>
      </c>
      <c r="AO42">
        <f t="shared" si="26"/>
        <v>0</v>
      </c>
      <c r="AP42">
        <f t="shared" si="26"/>
        <v>-5.3303759781583179E-2</v>
      </c>
      <c r="AQ42">
        <f t="shared" si="26"/>
        <v>-1470.4281276175243</v>
      </c>
      <c r="AR42">
        <f t="shared" si="26"/>
        <v>-1470.4814313773056</v>
      </c>
      <c r="AS42">
        <f t="shared" si="26"/>
        <v>25.861910036406844</v>
      </c>
      <c r="AT42">
        <f t="shared" si="26"/>
        <v>7.4359799946013405</v>
      </c>
      <c r="AU42">
        <f t="shared" si="23"/>
        <v>-1437.1835413462973</v>
      </c>
      <c r="AW42">
        <v>39</v>
      </c>
      <c r="AX42">
        <f>IF(Z42&gt;0, (R42*SUMPRODUCT(K42:$K$98, X42:$X$98)-K42*$AZ$3)/Z42, 0)</f>
        <v>18846.319642850576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0.16473611299999999</v>
      </c>
      <c r="Q43" s="4">
        <f t="shared" si="21"/>
        <v>12.5</v>
      </c>
      <c r="R43">
        <f t="shared" si="0"/>
        <v>2000000</v>
      </c>
      <c r="S43">
        <f t="shared" si="1"/>
        <v>16364.383183168866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4255.0123483548359</v>
      </c>
      <c r="AC43">
        <f t="shared" si="2"/>
        <v>3049.0654960749757</v>
      </c>
      <c r="AE43">
        <f t="shared" si="3"/>
        <v>0</v>
      </c>
      <c r="AF43">
        <f t="shared" si="24"/>
        <v>0</v>
      </c>
      <c r="AG43">
        <f t="shared" si="24"/>
        <v>-2.3290409589123771</v>
      </c>
      <c r="AH43">
        <f t="shared" si="5"/>
        <v>-74386.321395210689</v>
      </c>
      <c r="AI43">
        <f t="shared" si="25"/>
        <v>-74388.650436169599</v>
      </c>
      <c r="AJ43">
        <f t="shared" si="7"/>
        <v>1205.9468522798602</v>
      </c>
      <c r="AK43">
        <f t="shared" si="22"/>
        <v>297.85086438483853</v>
      </c>
      <c r="AL43">
        <f t="shared" si="8"/>
        <v>-72884.85271950491</v>
      </c>
      <c r="AN43">
        <f t="shared" si="26"/>
        <v>0</v>
      </c>
      <c r="AO43">
        <f t="shared" si="26"/>
        <v>0</v>
      </c>
      <c r="AP43">
        <f t="shared" si="26"/>
        <v>-3.9276489275949636E-2</v>
      </c>
      <c r="AQ43">
        <f t="shared" si="26"/>
        <v>-1254.4363135291057</v>
      </c>
      <c r="AR43">
        <f t="shared" si="26"/>
        <v>-1254.4755900183816</v>
      </c>
      <c r="AS43">
        <f t="shared" si="26"/>
        <v>20.336850852573232</v>
      </c>
      <c r="AT43">
        <f t="shared" si="26"/>
        <v>5.0228984750471968</v>
      </c>
      <c r="AU43">
        <f t="shared" si="23"/>
        <v>-1229.1158406907614</v>
      </c>
      <c r="AW43">
        <v>40</v>
      </c>
      <c r="AX43">
        <f>IF(Z43&gt;0, (R43*SUMPRODUCT(K43:$K$98, X43:$X$98)-K43*$AZ$3)/Z43, 0)</f>
        <v>16364.383183168866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0.18528323299999999</v>
      </c>
      <c r="Q44" s="4">
        <f t="shared" si="21"/>
        <v>12.5</v>
      </c>
      <c r="R44">
        <f t="shared" si="0"/>
        <v>2000000</v>
      </c>
      <c r="S44">
        <f t="shared" si="1"/>
        <v>13544.134418770329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3049.0654960749757</v>
      </c>
      <c r="AC44">
        <f t="shared" si="2"/>
        <v>2030.7731783830695</v>
      </c>
      <c r="AE44">
        <f t="shared" si="3"/>
        <v>0</v>
      </c>
      <c r="AF44">
        <f t="shared" si="24"/>
        <v>0</v>
      </c>
      <c r="AG44">
        <f t="shared" si="24"/>
        <v>-1.8742183106665478</v>
      </c>
      <c r="AH44">
        <f t="shared" si="5"/>
        <v>-69045.158185072869</v>
      </c>
      <c r="AI44">
        <f t="shared" si="25"/>
        <v>-69047.032403383535</v>
      </c>
      <c r="AJ44">
        <f t="shared" si="7"/>
        <v>1018.2923176919062</v>
      </c>
      <c r="AK44">
        <f t="shared" si="22"/>
        <v>213.43458472524833</v>
      </c>
      <c r="AL44">
        <f t="shared" si="8"/>
        <v>-67815.30550096638</v>
      </c>
      <c r="AN44">
        <f t="shared" si="26"/>
        <v>0</v>
      </c>
      <c r="AO44">
        <f t="shared" si="26"/>
        <v>0</v>
      </c>
      <c r="AP44">
        <f t="shared" si="26"/>
        <v>-2.822004416897532E-2</v>
      </c>
      <c r="AQ44">
        <f t="shared" si="26"/>
        <v>-1039.6107019911112</v>
      </c>
      <c r="AR44">
        <f t="shared" si="26"/>
        <v>-1039.6389220352801</v>
      </c>
      <c r="AS44">
        <f t="shared" si="26"/>
        <v>15.332394320688323</v>
      </c>
      <c r="AT44">
        <f t="shared" si="26"/>
        <v>3.2136776030063134</v>
      </c>
      <c r="AU44">
        <f t="shared" si="23"/>
        <v>-1021.0928501115854</v>
      </c>
      <c r="AW44">
        <v>41</v>
      </c>
      <c r="AX44">
        <f>IF(Z44&gt;0, (R44*SUMPRODUCT(K44:$K$98, X44:$X$98)-K44*$AZ$3)/Z44, 0)</f>
        <v>13544.134418770329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0.20641411200000001</v>
      </c>
      <c r="Q45" s="4">
        <f t="shared" si="21"/>
        <v>12.5</v>
      </c>
      <c r="R45">
        <f t="shared" si="0"/>
        <v>2000000</v>
      </c>
      <c r="S45">
        <f t="shared" si="1"/>
        <v>10230.80068553407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2030.7731783830695</v>
      </c>
      <c r="AC45">
        <f t="shared" si="2"/>
        <v>1202.0053298180287</v>
      </c>
      <c r="AE45">
        <f t="shared" si="3"/>
        <v>0</v>
      </c>
      <c r="AF45">
        <f t="shared" si="24"/>
        <v>0</v>
      </c>
      <c r="AG45">
        <f t="shared" si="24"/>
        <v>-1.4686110192695068</v>
      </c>
      <c r="AH45">
        <f t="shared" si="5"/>
        <v>-61898.417326460098</v>
      </c>
      <c r="AI45">
        <f t="shared" si="25"/>
        <v>-61899.885937479368</v>
      </c>
      <c r="AJ45">
        <f t="shared" si="7"/>
        <v>828.76784856504082</v>
      </c>
      <c r="AK45">
        <f t="shared" si="22"/>
        <v>142.15412248681488</v>
      </c>
      <c r="AL45">
        <f t="shared" si="8"/>
        <v>-60928.963966427516</v>
      </c>
      <c r="AN45">
        <f t="shared" si="26"/>
        <v>0</v>
      </c>
      <c r="AO45">
        <f t="shared" si="26"/>
        <v>0</v>
      </c>
      <c r="AP45">
        <f t="shared" si="26"/>
        <v>-1.9743596758522986E-2</v>
      </c>
      <c r="AQ45">
        <f t="shared" si="26"/>
        <v>-832.14505110568837</v>
      </c>
      <c r="AR45">
        <f t="shared" si="26"/>
        <v>-832.1647947024469</v>
      </c>
      <c r="AS45">
        <f t="shared" si="26"/>
        <v>11.14172370614226</v>
      </c>
      <c r="AT45">
        <f t="shared" si="26"/>
        <v>1.9110803576411877</v>
      </c>
      <c r="AU45">
        <f t="shared" si="23"/>
        <v>-819.11199063866343</v>
      </c>
      <c r="AW45">
        <v>42</v>
      </c>
      <c r="AX45">
        <f>IF(Z45&gt;0, (R45*SUMPRODUCT(K45:$K$98, X45:$X$98)-K45*$AZ$3)/Z45, 0)</f>
        <v>10230.80068553407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0.22879502199999999</v>
      </c>
      <c r="Q46" s="4">
        <f t="shared" si="21"/>
        <v>12.5</v>
      </c>
      <c r="R46">
        <f t="shared" si="0"/>
        <v>2000000</v>
      </c>
      <c r="S46">
        <f t="shared" si="1"/>
        <v>6240.5607354573422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1202.0053298180287</v>
      </c>
      <c r="AC46">
        <f t="shared" si="2"/>
        <v>558.11282641419007</v>
      </c>
      <c r="AE46">
        <f t="shared" si="3"/>
        <v>0</v>
      </c>
      <c r="AF46">
        <f t="shared" si="24"/>
        <v>0</v>
      </c>
      <c r="AG46">
        <f t="shared" si="24"/>
        <v>-1.1179140186136023</v>
      </c>
      <c r="AH46">
        <f t="shared" si="5"/>
        <v>-53761.742474113475</v>
      </c>
      <c r="AI46">
        <f t="shared" si="25"/>
        <v>-53762.860388132089</v>
      </c>
      <c r="AJ46">
        <f t="shared" si="7"/>
        <v>643.89250340383865</v>
      </c>
      <c r="AK46">
        <f t="shared" si="22"/>
        <v>84.14037308726202</v>
      </c>
      <c r="AL46">
        <f t="shared" si="8"/>
        <v>-53034.827511640986</v>
      </c>
      <c r="AN46">
        <f t="shared" si="26"/>
        <v>0</v>
      </c>
      <c r="AO46">
        <f t="shared" si="26"/>
        <v>0</v>
      </c>
      <c r="AP46">
        <f t="shared" si="26"/>
        <v>-1.341868226447532E-2</v>
      </c>
      <c r="AQ46">
        <f t="shared" si="26"/>
        <v>-645.31952210362783</v>
      </c>
      <c r="AR46">
        <f t="shared" si="26"/>
        <v>-645.33294078589233</v>
      </c>
      <c r="AS46">
        <f t="shared" si="26"/>
        <v>7.7288492422422284</v>
      </c>
      <c r="AT46">
        <f t="shared" si="26"/>
        <v>1.0099640162600261</v>
      </c>
      <c r="AU46">
        <f t="shared" si="23"/>
        <v>-636.59412752739013</v>
      </c>
      <c r="AW46">
        <v>43</v>
      </c>
      <c r="AX46">
        <f>IF(Z46&gt;0, (R46*SUMPRODUCT(K46:$K$98, X46:$X$98)-K46*$AZ$3)/Z46, 0)</f>
        <v>6240.5607354573422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0.25248784600000002</v>
      </c>
      <c r="Q47" s="4">
        <f t="shared" si="21"/>
        <v>12.5</v>
      </c>
      <c r="R47">
        <f t="shared" si="0"/>
        <v>2000000</v>
      </c>
      <c r="S47">
        <f t="shared" si="1"/>
        <v>1226.1730030772305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558.11282641419007</v>
      </c>
      <c r="AC47">
        <f t="shared" si="2"/>
        <v>80.875936187212574</v>
      </c>
      <c r="AE47">
        <f t="shared" si="3"/>
        <v>0</v>
      </c>
      <c r="AF47">
        <f t="shared" si="24"/>
        <v>0</v>
      </c>
      <c r="AG47">
        <f t="shared" si="24"/>
        <v>-0.82447517585451402</v>
      </c>
      <c r="AH47">
        <f t="shared" si="5"/>
        <v>-45161.552411672383</v>
      </c>
      <c r="AI47">
        <f t="shared" si="25"/>
        <v>-45162.376886848237</v>
      </c>
      <c r="AJ47">
        <f t="shared" si="7"/>
        <v>477.23689022697749</v>
      </c>
      <c r="AK47">
        <f t="shared" si="22"/>
        <v>39.067897848993312</v>
      </c>
      <c r="AL47">
        <f t="shared" si="8"/>
        <v>-44646.07209877226</v>
      </c>
      <c r="AN47">
        <f t="shared" si="26"/>
        <v>0</v>
      </c>
      <c r="AO47">
        <f t="shared" si="26"/>
        <v>0</v>
      </c>
      <c r="AP47">
        <f t="shared" si="26"/>
        <v>-8.8361082684953497E-3</v>
      </c>
      <c r="AQ47">
        <f t="shared" si="26"/>
        <v>-484.00774015939663</v>
      </c>
      <c r="AR47">
        <f t="shared" si="26"/>
        <v>-484.01657626766513</v>
      </c>
      <c r="AS47">
        <f t="shared" si="26"/>
        <v>5.1146680400596027</v>
      </c>
      <c r="AT47">
        <f t="shared" si="26"/>
        <v>0.41870050830631261</v>
      </c>
      <c r="AU47">
        <f t="shared" si="23"/>
        <v>-478.48320771929912</v>
      </c>
      <c r="AW47">
        <v>44</v>
      </c>
      <c r="AX47">
        <f>IF(Z47&gt;0, (R47*SUMPRODUCT(K47:$K$98, X47:$X$98)-K47*$AZ$3)/Z47, 0)</f>
        <v>1226.1730030772305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0.27661797300000002</v>
      </c>
      <c r="Q48" s="4">
        <f t="shared" si="21"/>
        <v>12.5</v>
      </c>
      <c r="R48">
        <f t="shared" si="0"/>
        <v>2000000</v>
      </c>
      <c r="S48">
        <f t="shared" si="1"/>
        <v>-5378.1186675605768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80.875936187212574</v>
      </c>
      <c r="AC48">
        <f t="shared" si="2"/>
        <v>-253.0580255108888</v>
      </c>
      <c r="AE48">
        <f t="shared" si="3"/>
        <v>0</v>
      </c>
      <c r="AF48">
        <f t="shared" si="24"/>
        <v>0</v>
      </c>
      <c r="AG48">
        <f t="shared" si="24"/>
        <v>-0.58816577216227461</v>
      </c>
      <c r="AH48">
        <f t="shared" si="5"/>
        <v>-36490.344309391076</v>
      </c>
      <c r="AI48">
        <f t="shared" si="25"/>
        <v>-36490.932475163238</v>
      </c>
      <c r="AJ48">
        <f t="shared" si="7"/>
        <v>333.93396169810137</v>
      </c>
      <c r="AK48">
        <f t="shared" si="22"/>
        <v>5.6613155331048803</v>
      </c>
      <c r="AL48">
        <f t="shared" si="8"/>
        <v>-36151.337197932029</v>
      </c>
      <c r="AN48">
        <f t="shared" si="26"/>
        <v>0</v>
      </c>
      <c r="AO48">
        <f t="shared" si="26"/>
        <v>0</v>
      </c>
      <c r="AP48">
        <f t="shared" si="26"/>
        <v>-5.6281435958666715E-3</v>
      </c>
      <c r="AQ48">
        <f t="shared" si="26"/>
        <v>-349.17519406281764</v>
      </c>
      <c r="AR48">
        <f t="shared" si="26"/>
        <v>-349.1808222064135</v>
      </c>
      <c r="AS48">
        <f t="shared" si="26"/>
        <v>3.1954057460096852</v>
      </c>
      <c r="AT48">
        <f t="shared" si="26"/>
        <v>5.4172987055482451E-2</v>
      </c>
      <c r="AU48">
        <f t="shared" si="23"/>
        <v>-345.93124347334833</v>
      </c>
      <c r="AW48">
        <v>45</v>
      </c>
      <c r="AX48">
        <f>IF(Z48&gt;0, (R48*SUMPRODUCT(K48:$K$98, X48:$X$98)-K48*$AZ$3)/Z48, 0)</f>
        <v>-5378.1186675605768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0.30183517399999998</v>
      </c>
      <c r="Q49" s="4">
        <f t="shared" si="21"/>
        <v>12.5</v>
      </c>
      <c r="R49">
        <f t="shared" si="0"/>
        <v>2000000</v>
      </c>
      <c r="S49">
        <f t="shared" si="1"/>
        <v>-14460.56190925669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-253.0580255108888</v>
      </c>
      <c r="AC49">
        <f t="shared" si="2"/>
        <v>-468.23877451897818</v>
      </c>
      <c r="AE49">
        <f t="shared" si="3"/>
        <v>0</v>
      </c>
      <c r="AF49">
        <f t="shared" si="24"/>
        <v>0</v>
      </c>
      <c r="AG49">
        <f t="shared" si="24"/>
        <v>-0.4047549962592073</v>
      </c>
      <c r="AH49">
        <f t="shared" si="5"/>
        <v>-28404.658909031121</v>
      </c>
      <c r="AI49">
        <f t="shared" si="25"/>
        <v>-28405.063664027381</v>
      </c>
      <c r="AJ49">
        <f t="shared" si="7"/>
        <v>215.18074900808938</v>
      </c>
      <c r="AK49">
        <f t="shared" si="22"/>
        <v>-17.714061785762219</v>
      </c>
      <c r="AL49">
        <f t="shared" si="8"/>
        <v>-28207.596976805053</v>
      </c>
      <c r="AN49">
        <f t="shared" si="26"/>
        <v>0</v>
      </c>
      <c r="AO49">
        <f t="shared" si="26"/>
        <v>0</v>
      </c>
      <c r="AP49">
        <f t="shared" si="26"/>
        <v>-3.458116480671966E-3</v>
      </c>
      <c r="AQ49">
        <f t="shared" si="26"/>
        <v>-242.68167165077176</v>
      </c>
      <c r="AR49">
        <f t="shared" si="26"/>
        <v>-242.68512976725245</v>
      </c>
      <c r="AS49">
        <f t="shared" si="26"/>
        <v>1.8384457297512224</v>
      </c>
      <c r="AT49">
        <f t="shared" si="26"/>
        <v>-0.15134412068321029</v>
      </c>
      <c r="AU49">
        <f t="shared" si="23"/>
        <v>-240.99802815818444</v>
      </c>
      <c r="AW49">
        <v>46</v>
      </c>
      <c r="AX49">
        <f>IF(Z49&gt;0, (R49*SUMPRODUCT(K49:$K$98, X49:$X$98)-K49*$AZ$3)/Z49, 0)</f>
        <v>-14460.56190925669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0.327222552</v>
      </c>
      <c r="Q50" s="4">
        <f t="shared" si="21"/>
        <v>12.5</v>
      </c>
      <c r="R50">
        <f t="shared" si="0"/>
        <v>2000000</v>
      </c>
      <c r="S50">
        <f t="shared" si="1"/>
        <v>-27551.49271694916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-468.23877451897818</v>
      </c>
      <c r="AC50">
        <f t="shared" si="2"/>
        <v>-591.28254879945689</v>
      </c>
      <c r="AE50">
        <f t="shared" si="3"/>
        <v>0</v>
      </c>
      <c r="AF50">
        <f t="shared" si="24"/>
        <v>0</v>
      </c>
      <c r="AG50">
        <f t="shared" si="24"/>
        <v>-0.26826248348592696</v>
      </c>
      <c r="AH50">
        <f t="shared" si="5"/>
        <v>-21191.19404971012</v>
      </c>
      <c r="AI50">
        <f t="shared" si="25"/>
        <v>-21191.462312193606</v>
      </c>
      <c r="AJ50">
        <f t="shared" si="7"/>
        <v>123.04377428047871</v>
      </c>
      <c r="AK50">
        <f t="shared" si="22"/>
        <v>-32.776714216328479</v>
      </c>
      <c r="AL50">
        <f t="shared" si="8"/>
        <v>-21101.195252129455</v>
      </c>
      <c r="AN50">
        <f t="shared" si="26"/>
        <v>0</v>
      </c>
      <c r="AO50">
        <f t="shared" si="26"/>
        <v>0</v>
      </c>
      <c r="AP50">
        <f t="shared" si="26"/>
        <v>-2.046394299952238E-3</v>
      </c>
      <c r="AQ50">
        <f t="shared" si="26"/>
        <v>-161.65338570267701</v>
      </c>
      <c r="AR50">
        <f t="shared" si="26"/>
        <v>-161.65543209697697</v>
      </c>
      <c r="AS50">
        <f t="shared" si="26"/>
        <v>0.93861830793567025</v>
      </c>
      <c r="AT50">
        <f t="shared" si="26"/>
        <v>-0.25003153729088917</v>
      </c>
      <c r="AU50">
        <f t="shared" si="23"/>
        <v>-160.96684532633219</v>
      </c>
      <c r="AW50">
        <v>47</v>
      </c>
      <c r="AX50">
        <f>IF(Z50&gt;0, (R50*SUMPRODUCT(K50:$K$98, X50:$X$98)-K50*$AZ$3)/Z50, 0)</f>
        <v>-27551.49271694916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0.35219428400000002</v>
      </c>
      <c r="Q51" s="4">
        <f t="shared" si="21"/>
        <v>12.5</v>
      </c>
      <c r="R51">
        <f t="shared" si="0"/>
        <v>2000000</v>
      </c>
      <c r="S51">
        <f t="shared" si="1"/>
        <v>-47203.306208997856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-591.28254879945689</v>
      </c>
      <c r="AC51">
        <f t="shared" si="2"/>
        <v>-646.1163832786583</v>
      </c>
      <c r="AE51">
        <f t="shared" si="3"/>
        <v>0</v>
      </c>
      <c r="AF51">
        <f t="shared" si="24"/>
        <v>0</v>
      </c>
      <c r="AG51">
        <f t="shared" si="24"/>
        <v>-0.1710993453556798</v>
      </c>
      <c r="AH51">
        <f t="shared" si="5"/>
        <v>-15116.882127262061</v>
      </c>
      <c r="AI51">
        <f t="shared" si="25"/>
        <v>-15117.053226607417</v>
      </c>
      <c r="AJ51">
        <f t="shared" si="7"/>
        <v>54.833834479201414</v>
      </c>
      <c r="AK51">
        <f t="shared" si="22"/>
        <v>-41.389778415961985</v>
      </c>
      <c r="AL51">
        <f t="shared" si="8"/>
        <v>-15103.609170544178</v>
      </c>
      <c r="AN51">
        <f t="shared" si="26"/>
        <v>0</v>
      </c>
      <c r="AO51">
        <f t="shared" si="26"/>
        <v>0</v>
      </c>
      <c r="AP51">
        <f t="shared" si="26"/>
        <v>-1.1653589122315676E-3</v>
      </c>
      <c r="AQ51">
        <f t="shared" si="26"/>
        <v>-102.96119646476568</v>
      </c>
      <c r="AR51">
        <f t="shared" si="26"/>
        <v>-102.96236182367791</v>
      </c>
      <c r="AS51">
        <f t="shared" si="26"/>
        <v>0.37347365397179605</v>
      </c>
      <c r="AT51">
        <f t="shared" si="26"/>
        <v>-0.28190608825570179</v>
      </c>
      <c r="AU51">
        <f t="shared" si="23"/>
        <v>-102.87079425796182</v>
      </c>
      <c r="AW51">
        <v>48</v>
      </c>
      <c r="AX51">
        <f>IF(Z51&gt;0, (R51*SUMPRODUCT(K51:$K$98, X51:$X$98)-K51*$AZ$3)/Z51, 0)</f>
        <v>-47203.306208997856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0.377763185</v>
      </c>
      <c r="Q52" s="4">
        <f t="shared" si="21"/>
        <v>12.5</v>
      </c>
      <c r="R52">
        <f t="shared" si="0"/>
        <v>2000000</v>
      </c>
      <c r="S52">
        <f t="shared" si="1"/>
        <v>-78005.044537345209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-646.1163832786583</v>
      </c>
      <c r="AC52">
        <f t="shared" si="2"/>
        <v>-653.70298043674916</v>
      </c>
      <c r="AE52">
        <f t="shared" si="3"/>
        <v>0</v>
      </c>
      <c r="AF52">
        <f t="shared" si="24"/>
        <v>0</v>
      </c>
      <c r="AG52">
        <f t="shared" si="24"/>
        <v>-0.10475331824914644</v>
      </c>
      <c r="AH52">
        <f t="shared" si="5"/>
        <v>-10341.60538447625</v>
      </c>
      <c r="AI52">
        <f t="shared" si="25"/>
        <v>-10341.7101377945</v>
      </c>
      <c r="AJ52">
        <f t="shared" si="7"/>
        <v>7.5865971580908536</v>
      </c>
      <c r="AK52">
        <f t="shared" si="22"/>
        <v>-45.228146829506088</v>
      </c>
      <c r="AL52">
        <f t="shared" si="8"/>
        <v>-10379.351687465914</v>
      </c>
      <c r="AN52">
        <f t="shared" si="26"/>
        <v>0</v>
      </c>
      <c r="AO52">
        <f t="shared" si="26"/>
        <v>0</v>
      </c>
      <c r="AP52">
        <f t="shared" si="26"/>
        <v>-6.3703181138974948E-4</v>
      </c>
      <c r="AQ52">
        <f t="shared" si="26"/>
        <v>-62.889956336104632</v>
      </c>
      <c r="AR52">
        <f t="shared" si="26"/>
        <v>-62.890593367916026</v>
      </c>
      <c r="AS52">
        <f t="shared" si="26"/>
        <v>4.6136044286523799E-2</v>
      </c>
      <c r="AT52">
        <f t="shared" si="26"/>
        <v>-0.27504396788725671</v>
      </c>
      <c r="AU52">
        <f t="shared" si="23"/>
        <v>-63.119501291516755</v>
      </c>
      <c r="AW52">
        <v>49</v>
      </c>
      <c r="AX52">
        <f>IF(Z52&gt;0, (R52*SUMPRODUCT(K52:$K$98, X52:$X$98)-K52*$AZ$3)/Z52, 0)</f>
        <v>-78005.044537345209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0.40377970400000002</v>
      </c>
      <c r="Q53" s="4">
        <f t="shared" si="21"/>
        <v>12.5</v>
      </c>
      <c r="R53">
        <f t="shared" si="0"/>
        <v>2000000</v>
      </c>
      <c r="S53">
        <f t="shared" si="1"/>
        <v>-128532.04894796108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-653.70298043674916</v>
      </c>
      <c r="AC53">
        <f t="shared" si="2"/>
        <v>-631.43704453475129</v>
      </c>
      <c r="AE53">
        <f t="shared" si="3"/>
        <v>0</v>
      </c>
      <c r="AF53">
        <f t="shared" si="24"/>
        <v>0</v>
      </c>
      <c r="AG53">
        <f t="shared" si="24"/>
        <v>-6.140852123099682E-2</v>
      </c>
      <c r="AH53">
        <f t="shared" si="5"/>
        <v>-6767.5622137053042</v>
      </c>
      <c r="AI53">
        <f t="shared" si="25"/>
        <v>-6767.6236222265352</v>
      </c>
      <c r="AJ53">
        <f t="shared" si="7"/>
        <v>-22.265935901997864</v>
      </c>
      <c r="AK53">
        <f t="shared" si="22"/>
        <v>-45.759208630572445</v>
      </c>
      <c r="AL53">
        <f t="shared" si="8"/>
        <v>-6835.6487667591055</v>
      </c>
      <c r="AN53">
        <f t="shared" si="26"/>
        <v>0</v>
      </c>
      <c r="AO53">
        <f t="shared" si="26"/>
        <v>0</v>
      </c>
      <c r="AP53">
        <f t="shared" si="26"/>
        <v>-3.3342944378063843E-4</v>
      </c>
      <c r="AQ53">
        <f t="shared" si="26"/>
        <v>-36.745788034505267</v>
      </c>
      <c r="AR53">
        <f t="shared" si="26"/>
        <v>-36.746121463949052</v>
      </c>
      <c r="AS53">
        <f t="shared" si="26"/>
        <v>-0.12089720570100729</v>
      </c>
      <c r="AT53">
        <f t="shared" si="26"/>
        <v>-0.24845847409581551</v>
      </c>
      <c r="AU53">
        <f t="shared" si="23"/>
        <v>-37.115477143745871</v>
      </c>
      <c r="AW53">
        <v>50</v>
      </c>
      <c r="AX53">
        <f>IF(Z53&gt;0, (R53*SUMPRODUCT(K53:$K$98, X53:$X$98)-K53*$AZ$3)/Z53, 0)</f>
        <v>-128532.04894796108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0.43007572599999999</v>
      </c>
      <c r="Q54" s="4">
        <f t="shared" si="21"/>
        <v>12.5</v>
      </c>
      <c r="R54">
        <f t="shared" si="0"/>
        <v>2000000</v>
      </c>
      <c r="S54">
        <f t="shared" si="1"/>
        <v>-215270.43487223415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-631.43704453475129</v>
      </c>
      <c r="AC54">
        <f t="shared" si="2"/>
        <v>-592.15078592809368</v>
      </c>
      <c r="AE54">
        <f t="shared" si="3"/>
        <v>0</v>
      </c>
      <c r="AF54">
        <f t="shared" si="24"/>
        <v>0</v>
      </c>
      <c r="AG54">
        <f t="shared" si="24"/>
        <v>-3.4384121667679485E-2</v>
      </c>
      <c r="AH54">
        <f t="shared" si="5"/>
        <v>-4225.6502961611786</v>
      </c>
      <c r="AI54">
        <f t="shared" si="25"/>
        <v>-4225.6846802828459</v>
      </c>
      <c r="AJ54">
        <f t="shared" si="7"/>
        <v>-39.286258606657611</v>
      </c>
      <c r="AK54">
        <f t="shared" si="22"/>
        <v>-44.200593117432597</v>
      </c>
      <c r="AL54">
        <f t="shared" si="8"/>
        <v>-4309.1715320069361</v>
      </c>
      <c r="AN54">
        <f t="shared" si="26"/>
        <v>0</v>
      </c>
      <c r="AO54">
        <f t="shared" si="26"/>
        <v>0</v>
      </c>
      <c r="AP54">
        <f t="shared" si="26"/>
        <v>-1.6669217789205162E-4</v>
      </c>
      <c r="AQ54">
        <f t="shared" si="26"/>
        <v>-20.485701443390607</v>
      </c>
      <c r="AR54">
        <f t="shared" si="26"/>
        <v>-20.485868135568495</v>
      </c>
      <c r="AS54">
        <f t="shared" si="26"/>
        <v>-0.19045744636629172</v>
      </c>
      <c r="AT54">
        <f t="shared" si="26"/>
        <v>-0.21428184794352234</v>
      </c>
      <c r="AU54">
        <f t="shared" si="23"/>
        <v>-20.890607429878308</v>
      </c>
      <c r="AW54">
        <v>51</v>
      </c>
      <c r="AX54">
        <f>IF(Z54&gt;0, (R54*SUMPRODUCT(K54:$K$98, X54:$X$98)-K54*$AZ$3)/Z54, 0)</f>
        <v>-215270.43487223415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0.45648519999999998</v>
      </c>
      <c r="Q55" s="4">
        <f t="shared" si="21"/>
        <v>12.5</v>
      </c>
      <c r="R55">
        <f t="shared" si="0"/>
        <v>2000000</v>
      </c>
      <c r="S55">
        <f t="shared" si="1"/>
        <v>-371196.1205476636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-592.15078592809368</v>
      </c>
      <c r="AC55">
        <f t="shared" si="2"/>
        <v>-544.75073144187445</v>
      </c>
      <c r="AE55">
        <f t="shared" si="3"/>
        <v>0</v>
      </c>
      <c r="AF55">
        <f t="shared" si="24"/>
        <v>0</v>
      </c>
      <c r="AG55">
        <f t="shared" si="24"/>
        <v>-1.8344437794707687E-2</v>
      </c>
      <c r="AH55">
        <f t="shared" si="5"/>
        <v>-2511.3348250072004</v>
      </c>
      <c r="AI55">
        <f t="shared" si="25"/>
        <v>-2511.3531694449953</v>
      </c>
      <c r="AJ55">
        <f t="shared" si="7"/>
        <v>-47.400054486219233</v>
      </c>
      <c r="AK55">
        <f t="shared" si="22"/>
        <v>-41.450555014966561</v>
      </c>
      <c r="AL55">
        <f t="shared" si="8"/>
        <v>-2600.203778946181</v>
      </c>
      <c r="AN55">
        <f t="shared" si="26"/>
        <v>0</v>
      </c>
      <c r="AO55">
        <f t="shared" si="26"/>
        <v>0</v>
      </c>
      <c r="AP55">
        <f t="shared" si="26"/>
        <v>-7.9404235669323507E-5</v>
      </c>
      <c r="AQ55">
        <f t="shared" si="26"/>
        <v>-10.870358880498392</v>
      </c>
      <c r="AR55">
        <f t="shared" si="26"/>
        <v>-10.870438284734062</v>
      </c>
      <c r="AS55">
        <f t="shared" si="26"/>
        <v>-0.20517200577541611</v>
      </c>
      <c r="AT55">
        <f t="shared" si="26"/>
        <v>-0.17941948812310882</v>
      </c>
      <c r="AU55">
        <f t="shared" si="23"/>
        <v>-11.255029778632588</v>
      </c>
      <c r="AW55">
        <v>52</v>
      </c>
      <c r="AX55">
        <f>IF(Z55&gt;0, (R55*SUMPRODUCT(K55:$K$98, X55:$X$98)-K55*$AZ$3)/Z55, 0)</f>
        <v>-371196.1205476636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0.483034941</v>
      </c>
      <c r="Q56" s="4">
        <f t="shared" si="21"/>
        <v>12.5</v>
      </c>
      <c r="R56">
        <f t="shared" si="0"/>
        <v>2000000</v>
      </c>
      <c r="S56">
        <f t="shared" si="1"/>
        <v>-665335.20742919727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-544.75073144187445</v>
      </c>
      <c r="AC56">
        <f t="shared" si="2"/>
        <v>-495.00880824236424</v>
      </c>
      <c r="AE56">
        <f t="shared" si="3"/>
        <v>0</v>
      </c>
      <c r="AF56">
        <f t="shared" si="24"/>
        <v>0</v>
      </c>
      <c r="AG56">
        <f t="shared" si="24"/>
        <v>-9.2999889889158124E-3</v>
      </c>
      <c r="AH56">
        <f t="shared" si="5"/>
        <v>-1417.7607084551678</v>
      </c>
      <c r="AI56">
        <f t="shared" si="25"/>
        <v>-1417.7700084441567</v>
      </c>
      <c r="AJ56">
        <f t="shared" si="7"/>
        <v>-49.741923199510211</v>
      </c>
      <c r="AK56">
        <f t="shared" si="22"/>
        <v>-38.132551200931218</v>
      </c>
      <c r="AL56">
        <f t="shared" si="8"/>
        <v>-1505.6444828445981</v>
      </c>
      <c r="AN56">
        <f t="shared" si="26"/>
        <v>0</v>
      </c>
      <c r="AO56">
        <f t="shared" si="26"/>
        <v>0</v>
      </c>
      <c r="AP56">
        <f t="shared" si="26"/>
        <v>-3.5942118768704014E-5</v>
      </c>
      <c r="AQ56">
        <f t="shared" si="26"/>
        <v>-5.4792886130973972</v>
      </c>
      <c r="AR56">
        <f t="shared" si="26"/>
        <v>-5.4793245552161656</v>
      </c>
      <c r="AS56">
        <f t="shared" si="26"/>
        <v>-0.19224002453673592</v>
      </c>
      <c r="AT56">
        <f t="shared" si="26"/>
        <v>-0.14737272117752651</v>
      </c>
      <c r="AU56">
        <f t="shared" si="23"/>
        <v>-5.8189373009304282</v>
      </c>
      <c r="AW56">
        <v>53</v>
      </c>
      <c r="AX56">
        <f>IF(Z56&gt;0, (R56*SUMPRODUCT(K56:$K$98, X56:$X$98)-K56*$AZ$3)/Z56, 0)</f>
        <v>-665335.20742919727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0.509773425</v>
      </c>
      <c r="Q57" s="4">
        <f t="shared" si="21"/>
        <v>12.5</v>
      </c>
      <c r="R57">
        <f t="shared" si="0"/>
        <v>2000000</v>
      </c>
      <c r="S57">
        <f t="shared" si="1"/>
        <v>-1249327.7187786798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-495.00880824236424</v>
      </c>
      <c r="AC57">
        <f t="shared" si="2"/>
        <v>-446.36998785545381</v>
      </c>
      <c r="AE57">
        <f t="shared" si="3"/>
        <v>0</v>
      </c>
      <c r="AF57">
        <f t="shared" si="24"/>
        <v>0</v>
      </c>
      <c r="AG57">
        <f t="shared" si="24"/>
        <v>-4.466101859684754E-3</v>
      </c>
      <c r="AH57">
        <f t="shared" si="5"/>
        <v>-758.54195829470416</v>
      </c>
      <c r="AI57">
        <f t="shared" si="25"/>
        <v>-758.54642439656379</v>
      </c>
      <c r="AJ57">
        <f t="shared" si="7"/>
        <v>-48.638820386910425</v>
      </c>
      <c r="AK57">
        <f t="shared" si="22"/>
        <v>-34.650616576965497</v>
      </c>
      <c r="AL57">
        <f t="shared" si="8"/>
        <v>-841.83586136043971</v>
      </c>
      <c r="AN57">
        <f t="shared" si="26"/>
        <v>0</v>
      </c>
      <c r="AO57">
        <f t="shared" si="26"/>
        <v>0</v>
      </c>
      <c r="AP57">
        <f t="shared" si="26"/>
        <v>-1.5411036245123167E-5</v>
      </c>
      <c r="AQ57">
        <f t="shared" si="26"/>
        <v>-2.6174767123541467</v>
      </c>
      <c r="AR57">
        <f t="shared" si="26"/>
        <v>-2.6174921233903916</v>
      </c>
      <c r="AS57">
        <f t="shared" si="26"/>
        <v>-0.16783643711064439</v>
      </c>
      <c r="AT57">
        <f t="shared" si="26"/>
        <v>-0.11956778523210264</v>
      </c>
      <c r="AU57">
        <f t="shared" si="23"/>
        <v>-2.9048963457331385</v>
      </c>
      <c r="AW57">
        <v>54</v>
      </c>
      <c r="AX57">
        <f>IF(Z57&gt;0, (R57*SUMPRODUCT(K57:$K$98, X57:$X$98)-K57*$AZ$3)/Z57, 0)</f>
        <v>-1249327.7187786798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0.53654903799999998</v>
      </c>
      <c r="Q58" s="4">
        <f t="shared" si="21"/>
        <v>12.5</v>
      </c>
      <c r="R58">
        <f t="shared" si="0"/>
        <v>2000000</v>
      </c>
      <c r="S58">
        <f t="shared" si="1"/>
        <v>-2473064.3723498662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-446.36998785545381</v>
      </c>
      <c r="AC58">
        <f t="shared" si="2"/>
        <v>-400.66772438922959</v>
      </c>
      <c r="AE58">
        <f t="shared" si="3"/>
        <v>0</v>
      </c>
      <c r="AF58">
        <f t="shared" si="24"/>
        <v>0</v>
      </c>
      <c r="AG58">
        <f t="shared" si="24"/>
        <v>-2.0251581846640406E-3</v>
      </c>
      <c r="AH58">
        <f t="shared" si="5"/>
        <v>-383.40522502781852</v>
      </c>
      <c r="AI58">
        <f t="shared" si="25"/>
        <v>-383.40725018600318</v>
      </c>
      <c r="AJ58">
        <f t="shared" si="7"/>
        <v>-45.702263466224224</v>
      </c>
      <c r="AK58">
        <f t="shared" si="22"/>
        <v>-31.245899149881769</v>
      </c>
      <c r="AL58">
        <f t="shared" si="8"/>
        <v>-460.35541280210919</v>
      </c>
      <c r="AN58">
        <f t="shared" si="26"/>
        <v>0</v>
      </c>
      <c r="AO58">
        <f t="shared" si="26"/>
        <v>0</v>
      </c>
      <c r="AP58">
        <f t="shared" si="26"/>
        <v>-6.2394189381856838E-6</v>
      </c>
      <c r="AQ58">
        <f t="shared" si="26"/>
        <v>-1.1812538102719952</v>
      </c>
      <c r="AR58">
        <f t="shared" si="26"/>
        <v>-1.1812600496909333</v>
      </c>
      <c r="AS58">
        <f t="shared" si="26"/>
        <v>-0.14080656530858424</v>
      </c>
      <c r="AT58">
        <f t="shared" si="26"/>
        <v>-9.6267173780676368E-2</v>
      </c>
      <c r="AU58">
        <f t="shared" si="23"/>
        <v>-1.4183337887801939</v>
      </c>
      <c r="AW58">
        <v>55</v>
      </c>
      <c r="AX58">
        <f>IF(Z58&gt;0, (R58*SUMPRODUCT(K58:$K$98, X58:$X$98)-K58*$AZ$3)/Z58, 0)</f>
        <v>-2473064.3723498662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0.56320604299999999</v>
      </c>
      <c r="Q59" s="4">
        <f t="shared" si="21"/>
        <v>12.5</v>
      </c>
      <c r="R59">
        <f t="shared" si="0"/>
        <v>2000000</v>
      </c>
      <c r="S59">
        <f t="shared" si="1"/>
        <v>-5187664.3455182081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-400.66772438922959</v>
      </c>
      <c r="AC59">
        <f t="shared" si="2"/>
        <v>-358.70635304005663</v>
      </c>
      <c r="AE59">
        <f t="shared" si="3"/>
        <v>0</v>
      </c>
      <c r="AF59">
        <f t="shared" si="24"/>
        <v>0</v>
      </c>
      <c r="AG59">
        <f t="shared" si="24"/>
        <v>-8.6432527518370264E-4</v>
      </c>
      <c r="AH59">
        <f t="shared" si="5"/>
        <v>-182.4930124213916</v>
      </c>
      <c r="AI59">
        <f t="shared" si="25"/>
        <v>-182.49387674666679</v>
      </c>
      <c r="AJ59">
        <f t="shared" si="7"/>
        <v>-41.961371349172964</v>
      </c>
      <c r="AK59">
        <f t="shared" si="22"/>
        <v>-28.046740707246073</v>
      </c>
      <c r="AL59">
        <f t="shared" si="8"/>
        <v>-252.50198880308582</v>
      </c>
      <c r="AN59">
        <f t="shared" si="26"/>
        <v>0</v>
      </c>
      <c r="AO59">
        <f t="shared" si="26"/>
        <v>0</v>
      </c>
      <c r="AP59">
        <f t="shared" si="26"/>
        <v>-2.3776306232223272E-6</v>
      </c>
      <c r="AQ59">
        <f t="shared" si="26"/>
        <v>-0.50201120725640291</v>
      </c>
      <c r="AR59">
        <f t="shared" si="26"/>
        <v>-0.50201358488702608</v>
      </c>
      <c r="AS59">
        <f t="shared" si="26"/>
        <v>-0.11542950828435847</v>
      </c>
      <c r="AT59">
        <f t="shared" si="26"/>
        <v>-7.7152423400960235E-2</v>
      </c>
      <c r="AU59">
        <f t="shared" si="23"/>
        <v>-0.69459551657234486</v>
      </c>
      <c r="AW59">
        <v>56</v>
      </c>
      <c r="AX59">
        <f>IF(Z59&gt;0, (R59*SUMPRODUCT(K59:$K$98, X59:$X$98)-K59*$AZ$3)/Z59, 0)</f>
        <v>-5187664.3455182081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0.59415461300000005</v>
      </c>
      <c r="Q60" s="4">
        <f t="shared" si="21"/>
        <v>12.5</v>
      </c>
      <c r="R60">
        <f t="shared" si="0"/>
        <v>2000000</v>
      </c>
      <c r="S60">
        <f t="shared" si="1"/>
        <v>-11716290.784327649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-358.70635304005663</v>
      </c>
      <c r="AC60">
        <f t="shared" si="2"/>
        <v>-320.68816321209431</v>
      </c>
      <c r="AE60">
        <f t="shared" si="3"/>
        <v>0</v>
      </c>
      <c r="AF60">
        <f t="shared" si="24"/>
        <v>0</v>
      </c>
      <c r="AG60">
        <f t="shared" si="24"/>
        <v>-3.4213917304897422E-4</v>
      </c>
      <c r="AH60">
        <f t="shared" si="5"/>
        <v>-82.166855901262622</v>
      </c>
      <c r="AI60">
        <f t="shared" si="25"/>
        <v>-82.167198040435665</v>
      </c>
      <c r="AJ60">
        <f t="shared" si="7"/>
        <v>-38.018189827962317</v>
      </c>
      <c r="AK60">
        <f t="shared" si="22"/>
        <v>-25.109444712803967</v>
      </c>
      <c r="AL60">
        <f t="shared" si="8"/>
        <v>-145.29483258120194</v>
      </c>
      <c r="AN60">
        <f t="shared" si="26"/>
        <v>0</v>
      </c>
      <c r="AO60">
        <f t="shared" si="26"/>
        <v>0</v>
      </c>
      <c r="AP60">
        <f t="shared" si="26"/>
        <v>-8.4033403052901169E-7</v>
      </c>
      <c r="AQ60">
        <f t="shared" si="26"/>
        <v>-0.20181145754251581</v>
      </c>
      <c r="AR60">
        <f t="shared" si="26"/>
        <v>-0.20181229787654631</v>
      </c>
      <c r="AS60">
        <f t="shared" si="26"/>
        <v>-9.337714359581846E-2</v>
      </c>
      <c r="AT60">
        <f t="shared" si="26"/>
        <v>-6.1671748054513517E-2</v>
      </c>
      <c r="AU60">
        <f t="shared" si="23"/>
        <v>-0.35686118952687829</v>
      </c>
      <c r="AW60">
        <v>57</v>
      </c>
      <c r="AX60">
        <f>IF(Z60&gt;0, (R60*SUMPRODUCT(K60:$K$98, X60:$X$98)-K60*$AZ$3)/Z60, 0)</f>
        <v>-11716290.784327649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0.62493506799999998</v>
      </c>
      <c r="Q61" s="4">
        <f t="shared" si="21"/>
        <v>12.5</v>
      </c>
      <c r="R61">
        <f t="shared" si="0"/>
        <v>2000000</v>
      </c>
      <c r="S61">
        <f t="shared" si="1"/>
        <v>-28671940.030234069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-320.68816321209431</v>
      </c>
      <c r="AC61">
        <f t="shared" si="2"/>
        <v>-286.49693803104873</v>
      </c>
      <c r="AE61">
        <f t="shared" si="3"/>
        <v>0</v>
      </c>
      <c r="AF61">
        <f t="shared" si="24"/>
        <v>0</v>
      </c>
      <c r="AG61">
        <f t="shared" si="24"/>
        <v>-1.2490301394365999E-4</v>
      </c>
      <c r="AH61">
        <f t="shared" si="5"/>
        <v>-34.210362779971916</v>
      </c>
      <c r="AI61">
        <f t="shared" si="25"/>
        <v>-34.210487682985857</v>
      </c>
      <c r="AJ61">
        <f t="shared" si="7"/>
        <v>-34.191225181045581</v>
      </c>
      <c r="AK61">
        <f t="shared" si="22"/>
        <v>-22.448171424846603</v>
      </c>
      <c r="AL61">
        <f t="shared" si="8"/>
        <v>-90.849884288878044</v>
      </c>
      <c r="AN61">
        <f t="shared" si="26"/>
        <v>0</v>
      </c>
      <c r="AO61">
        <f t="shared" si="26"/>
        <v>0</v>
      </c>
      <c r="AP61">
        <f t="shared" si="26"/>
        <v>-2.7390757652889245E-7</v>
      </c>
      <c r="AQ61">
        <f t="shared" si="26"/>
        <v>-7.5022029215908864E-2</v>
      </c>
      <c r="AR61">
        <f t="shared" si="26"/>
        <v>-7.5022303123485373E-2</v>
      </c>
      <c r="AS61">
        <f t="shared" si="26"/>
        <v>-7.4980061186659716E-2</v>
      </c>
      <c r="AT61">
        <f t="shared" si="26"/>
        <v>-4.9227989288219837E-2</v>
      </c>
      <c r="AU61">
        <f t="shared" si="23"/>
        <v>-0.19923035359836494</v>
      </c>
      <c r="AW61">
        <v>58</v>
      </c>
      <c r="AX61">
        <f>IF(Z61&gt;0, (R61*SUMPRODUCT(K61:$K$98, X61:$X$98)-K61*$AZ$3)/Z61, 0)</f>
        <v>-28671940.030234069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0.65550924799999999</v>
      </c>
      <c r="Q62" s="4">
        <f t="shared" si="21"/>
        <v>12.5</v>
      </c>
      <c r="R62">
        <f t="shared" si="0"/>
        <v>2000000</v>
      </c>
      <c r="S62">
        <f t="shared" si="1"/>
        <v>-76552958.81598343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-286.49693803104873</v>
      </c>
      <c r="AC62">
        <f t="shared" si="2"/>
        <v>-255.86389163295379</v>
      </c>
      <c r="AE62">
        <f t="shared" si="3"/>
        <v>0</v>
      </c>
      <c r="AF62">
        <f t="shared" si="24"/>
        <v>0</v>
      </c>
      <c r="AG62">
        <f t="shared" si="24"/>
        <v>-4.1778903061081324E-5</v>
      </c>
      <c r="AH62">
        <f t="shared" si="5"/>
        <v>-13.100012918902731</v>
      </c>
      <c r="AI62">
        <f t="shared" si="25"/>
        <v>-13.100054697805792</v>
      </c>
      <c r="AJ62">
        <f t="shared" si="7"/>
        <v>-30.633046398094933</v>
      </c>
      <c r="AK62">
        <f t="shared" si="22"/>
        <v>-20.054785662173412</v>
      </c>
      <c r="AL62">
        <f t="shared" si="8"/>
        <v>-63.787886758074137</v>
      </c>
      <c r="AN62">
        <f t="shared" si="26"/>
        <v>0</v>
      </c>
      <c r="AO62">
        <f t="shared" si="26"/>
        <v>0</v>
      </c>
      <c r="AP62">
        <f t="shared" si="26"/>
        <v>-8.1803170760398923E-8</v>
      </c>
      <c r="AQ62">
        <f t="shared" si="26"/>
        <v>-2.5649849930279533E-2</v>
      </c>
      <c r="AR62">
        <f t="shared" si="26"/>
        <v>-2.5649931733450291E-2</v>
      </c>
      <c r="AS62">
        <f t="shared" si="26"/>
        <v>-5.9979562454068075E-2</v>
      </c>
      <c r="AT62">
        <f t="shared" si="26"/>
        <v>-3.9267308040315765E-2</v>
      </c>
      <c r="AU62">
        <f t="shared" si="23"/>
        <v>-0.12489680222783413</v>
      </c>
      <c r="AW62">
        <v>59</v>
      </c>
      <c r="AX62">
        <f>IF(Z62&gt;0, (R62*SUMPRODUCT(K62:$K$98, X62:$X$98)-K62*$AZ$3)/Z62, 0)</f>
        <v>-76552958.81598343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0.68583899100000001</v>
      </c>
      <c r="Q63" s="4">
        <f t="shared" si="21"/>
        <v>12.5</v>
      </c>
      <c r="R63">
        <f t="shared" si="0"/>
        <v>2000000</v>
      </c>
      <c r="S63">
        <f t="shared" si="1"/>
        <v>-224740688.51154605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-255.86389163295379</v>
      </c>
      <c r="AC63">
        <f t="shared" si="2"/>
        <v>-228.4716232442137</v>
      </c>
      <c r="AE63">
        <f t="shared" si="3"/>
        <v>0</v>
      </c>
      <c r="AF63">
        <f t="shared" si="24"/>
        <v>0</v>
      </c>
      <c r="AG63">
        <f t="shared" si="24"/>
        <v>-1.2707513309971682E-5</v>
      </c>
      <c r="AH63">
        <f t="shared" si="5"/>
        <v>-4.5845761152798126</v>
      </c>
      <c r="AI63">
        <f t="shared" si="25"/>
        <v>-4.5845888227931226</v>
      </c>
      <c r="AJ63">
        <f t="shared" si="7"/>
        <v>-27.392268388740092</v>
      </c>
      <c r="AK63">
        <f t="shared" si="22"/>
        <v>-17.910472414306767</v>
      </c>
      <c r="AL63">
        <f t="shared" si="8"/>
        <v>-49.887329625839982</v>
      </c>
      <c r="AN63">
        <f t="shared" si="26"/>
        <v>0</v>
      </c>
      <c r="AO63">
        <f t="shared" si="26"/>
        <v>0</v>
      </c>
      <c r="AP63">
        <f t="shared" si="26"/>
        <v>-2.2215477640966276E-8</v>
      </c>
      <c r="AQ63">
        <f t="shared" si="26"/>
        <v>-8.0148291564160999E-3</v>
      </c>
      <c r="AR63">
        <f t="shared" si="26"/>
        <v>-8.0148513718937414E-3</v>
      </c>
      <c r="AS63">
        <f t="shared" si="26"/>
        <v>-4.7887600908344742E-2</v>
      </c>
      <c r="AT63">
        <f t="shared" si="26"/>
        <v>-3.1311373811188391E-2</v>
      </c>
      <c r="AU63">
        <f t="shared" si="23"/>
        <v>-8.7213826091426874E-2</v>
      </c>
      <c r="AW63">
        <v>60</v>
      </c>
      <c r="AX63">
        <f>IF(Z63&gt;0, (R63*SUMPRODUCT(K63:$K$98, X63:$X$98)-K63*$AZ$3)/Z63, 0)</f>
        <v>-224740688.51154605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0.71588716699999999</v>
      </c>
      <c r="Q64" s="4">
        <f t="shared" si="21"/>
        <v>12.5</v>
      </c>
      <c r="R64">
        <f t="shared" si="0"/>
        <v>2000000</v>
      </c>
      <c r="S64">
        <f t="shared" si="1"/>
        <v>-732063684.95893776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-228.4716232442137</v>
      </c>
      <c r="AC64">
        <f t="shared" si="2"/>
        <v>-203.99935393170014</v>
      </c>
      <c r="AE64">
        <f t="shared" si="3"/>
        <v>0</v>
      </c>
      <c r="AF64">
        <f t="shared" si="24"/>
        <v>0</v>
      </c>
      <c r="AG64">
        <f t="shared" si="24"/>
        <v>-3.4832924737815449E-6</v>
      </c>
      <c r="AH64">
        <f t="shared" si="5"/>
        <v>-1.4555433124944672</v>
      </c>
      <c r="AI64">
        <f t="shared" si="25"/>
        <v>-1.455546795786941</v>
      </c>
      <c r="AJ64">
        <f t="shared" si="7"/>
        <v>-24.472269312513561</v>
      </c>
      <c r="AK64">
        <f t="shared" si="22"/>
        <v>-15.99301362709496</v>
      </c>
      <c r="AL64">
        <f t="shared" si="8"/>
        <v>-41.920829735395458</v>
      </c>
      <c r="AN64">
        <f t="shared" si="26"/>
        <v>0</v>
      </c>
      <c r="AO64">
        <f t="shared" si="26"/>
        <v>0</v>
      </c>
      <c r="AP64">
        <f t="shared" si="26"/>
        <v>-5.437095993404842E-9</v>
      </c>
      <c r="AQ64">
        <f t="shared" si="26"/>
        <v>-2.2719679074204558E-3</v>
      </c>
      <c r="AR64">
        <f t="shared" si="26"/>
        <v>-2.2719733445164493E-3</v>
      </c>
      <c r="AS64">
        <f t="shared" si="26"/>
        <v>-3.8198939201950138E-2</v>
      </c>
      <c r="AT64">
        <f t="shared" si="26"/>
        <v>-2.496360870321809E-2</v>
      </c>
      <c r="AU64">
        <f t="shared" si="23"/>
        <v>-6.5434521249684671E-2</v>
      </c>
      <c r="AW64">
        <v>61</v>
      </c>
      <c r="AX64">
        <f>IF(Z64&gt;0, (R64*SUMPRODUCT(K64:$K$98, X64:$X$98)-K64*$AZ$3)/Z64, 0)</f>
        <v>-732063684.95893776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0.74578270000000002</v>
      </c>
      <c r="Q65" s="4">
        <f t="shared" si="21"/>
        <v>12.5</v>
      </c>
      <c r="R65">
        <f t="shared" si="0"/>
        <v>2000000</v>
      </c>
      <c r="S65">
        <f t="shared" si="1"/>
        <v>-2676449557.0818205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-203.99935393170014</v>
      </c>
      <c r="AC65">
        <f t="shared" si="2"/>
        <v>-182.14422934454507</v>
      </c>
      <c r="AE65">
        <f t="shared" si="3"/>
        <v>0</v>
      </c>
      <c r="AF65">
        <f t="shared" si="24"/>
        <v>0</v>
      </c>
      <c r="AG65">
        <f t="shared" si="24"/>
        <v>-8.5068028305724959E-7</v>
      </c>
      <c r="AH65">
        <f t="shared" si="5"/>
        <v>-0.41564468255783676</v>
      </c>
      <c r="AI65">
        <f t="shared" si="25"/>
        <v>-0.41564553323811981</v>
      </c>
      <c r="AJ65">
        <f t="shared" si="7"/>
        <v>-21.855124587155075</v>
      </c>
      <c r="AK65">
        <f t="shared" si="22"/>
        <v>-14.279954775219011</v>
      </c>
      <c r="AL65">
        <f t="shared" si="8"/>
        <v>-36.550724895612206</v>
      </c>
      <c r="AN65">
        <f t="shared" si="26"/>
        <v>0</v>
      </c>
      <c r="AO65">
        <f t="shared" si="26"/>
        <v>0</v>
      </c>
      <c r="AP65">
        <f t="shared" si="26"/>
        <v>-1.1855650922769179E-9</v>
      </c>
      <c r="AQ65">
        <f t="shared" si="26"/>
        <v>-5.7927030430294927E-4</v>
      </c>
      <c r="AR65">
        <f t="shared" si="26"/>
        <v>-5.7927148986804155E-4</v>
      </c>
      <c r="AS65">
        <f t="shared" si="26"/>
        <v>-3.0458767311232357E-2</v>
      </c>
      <c r="AT65">
        <f t="shared" si="26"/>
        <v>-1.9901502642037123E-2</v>
      </c>
      <c r="AU65">
        <f t="shared" si="23"/>
        <v>-5.0939541443137525E-2</v>
      </c>
      <c r="AW65">
        <v>62</v>
      </c>
      <c r="AX65">
        <f>IF(Z65&gt;0, (R65*SUMPRODUCT(K65:$K$98, X65:$X$98)-K65*$AZ$3)/Z65, 0)</f>
        <v>-2676449557.0818205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0.77567720100000004</v>
      </c>
      <c r="Q66" s="4">
        <f t="shared" si="21"/>
        <v>12.5</v>
      </c>
      <c r="R66">
        <f t="shared" si="0"/>
        <v>2000000</v>
      </c>
      <c r="S66">
        <f t="shared" si="1"/>
        <v>-11149977787.970543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-182.14422934454507</v>
      </c>
      <c r="AC66">
        <f t="shared" si="2"/>
        <v>-162.62927597640075</v>
      </c>
      <c r="AE66">
        <f t="shared" si="3"/>
        <v>0</v>
      </c>
      <c r="AF66">
        <f t="shared" si="24"/>
        <v>0</v>
      </c>
      <c r="AG66">
        <f t="shared" si="24"/>
        <v>-1.8232017931894199E-7</v>
      </c>
      <c r="AH66">
        <f t="shared" si="5"/>
        <v>-0.10557652814523762</v>
      </c>
      <c r="AI66">
        <f t="shared" si="25"/>
        <v>-0.10557671046541693</v>
      </c>
      <c r="AJ66">
        <f t="shared" si="7"/>
        <v>-19.514953368144319</v>
      </c>
      <c r="AK66">
        <f t="shared" si="22"/>
        <v>-12.750096054118156</v>
      </c>
      <c r="AL66">
        <f t="shared" si="8"/>
        <v>-32.370626132727892</v>
      </c>
      <c r="AN66">
        <f t="shared" si="26"/>
        <v>0</v>
      </c>
      <c r="AO66">
        <f t="shared" si="26"/>
        <v>0</v>
      </c>
      <c r="AP66">
        <f t="shared" si="26"/>
        <v>-2.2686931158346633E-10</v>
      </c>
      <c r="AQ66">
        <f t="shared" si="26"/>
        <v>-1.3137368748295232E-4</v>
      </c>
      <c r="AR66">
        <f t="shared" si="26"/>
        <v>-1.3137391435226391E-4</v>
      </c>
      <c r="AS66">
        <f t="shared" si="26"/>
        <v>-2.4283346214076337E-2</v>
      </c>
      <c r="AT66">
        <f t="shared" si="26"/>
        <v>-1.5865525830581123E-2</v>
      </c>
      <c r="AU66">
        <f t="shared" si="23"/>
        <v>-4.0280245959009725E-2</v>
      </c>
      <c r="AW66">
        <v>63</v>
      </c>
      <c r="AX66">
        <f>IF(Z66&gt;0, (R66*SUMPRODUCT(K66:$K$98, X66:$X$98)-K66*$AZ$3)/Z66, 0)</f>
        <v>-11149977787.970543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0.80557273399999996</v>
      </c>
      <c r="Q67" s="4">
        <f t="shared" si="21"/>
        <v>12.5</v>
      </c>
      <c r="R67">
        <f t="shared" ref="R67:R69" si="27">$C$6</f>
        <v>2000000</v>
      </c>
      <c r="S67">
        <f t="shared" ref="S67:S69" si="28">AX67</f>
        <v>-53979790183.340149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-162.62927597640075</v>
      </c>
      <c r="AC67">
        <f t="shared" ref="AC67:AC69" si="29">S67*Z67</f>
        <v>-145.20482463718764</v>
      </c>
      <c r="AE67">
        <f t="shared" ref="AE67:AE69" si="30">$Z67*O67</f>
        <v>0</v>
      </c>
      <c r="AF67">
        <f t="shared" si="24"/>
        <v>0</v>
      </c>
      <c r="AG67">
        <f t="shared" si="24"/>
        <v>-3.3624812208422215E-8</v>
      </c>
      <c r="AH67">
        <f t="shared" ref="AH67:AH69" si="31">-X67*R67</f>
        <v>-2.3499546450772856E-2</v>
      </c>
      <c r="AI67">
        <f t="shared" ref="AI67:AI69" si="32">SUM(AE67:AH67)</f>
        <v>-2.3499580075585065E-2</v>
      </c>
      <c r="AJ67">
        <f t="shared" ref="AJ67:AJ69" si="33">AB67-AC67</f>
        <v>-17.424451339213107</v>
      </c>
      <c r="AK67">
        <f t="shared" si="22"/>
        <v>-11.384049318348053</v>
      </c>
      <c r="AL67">
        <f t="shared" ref="AL67:AL69" si="34">SUM(AI67:AK67)</f>
        <v>-28.832000237636748</v>
      </c>
      <c r="AN67">
        <f t="shared" si="26"/>
        <v>0</v>
      </c>
      <c r="AO67">
        <f t="shared" si="26"/>
        <v>0</v>
      </c>
      <c r="AP67">
        <f t="shared" si="26"/>
        <v>-3.7357934709500739E-11</v>
      </c>
      <c r="AQ67">
        <f t="shared" si="26"/>
        <v>-2.6108533084712974E-5</v>
      </c>
      <c r="AR67">
        <f t="shared" si="26"/>
        <v>-2.6108570442647686E-5</v>
      </c>
      <c r="AS67">
        <f t="shared" si="26"/>
        <v>-1.9358963596416773E-2</v>
      </c>
      <c r="AT67">
        <f t="shared" si="26"/>
        <v>-1.2647938924639087E-2</v>
      </c>
      <c r="AU67">
        <f t="shared" si="23"/>
        <v>-3.203301109149851E-2</v>
      </c>
      <c r="AW67">
        <v>64</v>
      </c>
      <c r="AX67">
        <f>IF(Z67&gt;0, (R67*SUMPRODUCT(K67:$K$98, X67:$X$98)-K67*$AZ$3)/Z67, 0)</f>
        <v>-53979790183.340149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0.83546826699999999</v>
      </c>
      <c r="Q68" s="4">
        <f t="shared" si="21"/>
        <v>12.5</v>
      </c>
      <c r="R68">
        <f t="shared" si="27"/>
        <v>2000000</v>
      </c>
      <c r="S68">
        <f t="shared" si="28"/>
        <v>-311885777493.48431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-145.20482463718764</v>
      </c>
      <c r="AC68">
        <f t="shared" si="29"/>
        <v>-129.64718760920238</v>
      </c>
      <c r="AE68">
        <f t="shared" si="30"/>
        <v>0</v>
      </c>
      <c r="AF68">
        <f t="shared" si="24"/>
        <v>0</v>
      </c>
      <c r="AG68">
        <f t="shared" si="24"/>
        <v>-5.1961005023670431E-9</v>
      </c>
      <c r="AH68">
        <f t="shared" si="31"/>
        <v>-4.4947941734353528E-3</v>
      </c>
      <c r="AI68">
        <f t="shared" si="32"/>
        <v>-4.4947993695358549E-3</v>
      </c>
      <c r="AJ68">
        <f t="shared" si="33"/>
        <v>-15.557637027985265</v>
      </c>
      <c r="AK68">
        <f t="shared" si="22"/>
        <v>-10.164337724603136</v>
      </c>
      <c r="AL68">
        <f t="shared" si="34"/>
        <v>-25.726469551957937</v>
      </c>
      <c r="AN68">
        <f t="shared" si="26"/>
        <v>0</v>
      </c>
      <c r="AO68">
        <f t="shared" si="26"/>
        <v>0</v>
      </c>
      <c r="AP68">
        <f t="shared" si="26"/>
        <v>-5.1544521356785723E-12</v>
      </c>
      <c r="AQ68">
        <f t="shared" si="26"/>
        <v>-4.458766995777961E-6</v>
      </c>
      <c r="AR68">
        <f t="shared" si="26"/>
        <v>-4.4587721502300969E-6</v>
      </c>
      <c r="AS68">
        <f t="shared" si="26"/>
        <v>-1.5432937713287158E-2</v>
      </c>
      <c r="AT68">
        <f t="shared" si="26"/>
        <v>-1.008286738650885E-2</v>
      </c>
      <c r="AU68">
        <f t="shared" si="23"/>
        <v>-2.5520263871946239E-2</v>
      </c>
      <c r="AW68">
        <v>65</v>
      </c>
      <c r="AX68">
        <f>IF(Z68&gt;0, (R68*SUMPRODUCT(K68:$K$98, X68:$X$98)-K68*$AZ$3)/Z68, 0)</f>
        <v>-311885777493.48431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2000000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-129.64718760920238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-8.3137608037872688E-4</v>
      </c>
      <c r="AI69">
        <f t="shared" si="32"/>
        <v>-8.3137608037872688E-4</v>
      </c>
      <c r="AJ69">
        <f t="shared" si="33"/>
        <v>-129.64718760920238</v>
      </c>
      <c r="AK69">
        <f t="shared" si="22"/>
        <v>-9.0753031326441675</v>
      </c>
      <c r="AL69">
        <f t="shared" si="34"/>
        <v>-138.72332211792693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-7.3635030509693879E-7</v>
      </c>
      <c r="AR69">
        <f t="shared" si="26"/>
        <v>-7.3635030509693879E-7</v>
      </c>
      <c r="AS69">
        <f t="shared" si="26"/>
        <v>-0.11482859370636157</v>
      </c>
      <c r="AT69">
        <f t="shared" si="26"/>
        <v>-8.0380015594453107E-3</v>
      </c>
      <c r="AU69">
        <f t="shared" si="23"/>
        <v>-0.12286733161611199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161142.38198979487</v>
      </c>
      <c r="AO71" s="8">
        <f t="shared" si="47"/>
        <v>-16114.238198979489</v>
      </c>
      <c r="AP71" s="8">
        <f t="shared" si="47"/>
        <v>-230.20536467582113</v>
      </c>
      <c r="AQ71" s="8">
        <f t="shared" si="47"/>
        <v>-130694.75201796912</v>
      </c>
      <c r="AR71" s="8">
        <f t="shared" si="47"/>
        <v>14103.18640817043</v>
      </c>
      <c r="AS71" s="8">
        <f t="shared" si="47"/>
        <v>-15897.573313287403</v>
      </c>
      <c r="AT71" s="8">
        <f t="shared" si="47"/>
        <v>7346.5525219734982</v>
      </c>
      <c r="AU71" s="8">
        <f t="shared" si="47"/>
        <v>5552.165616856596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8" priority="1" operator="lessThan">
      <formula>0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00509-52D4-46F3-A5F2-63FEEEE24A9A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'T.26.04.A'!C3*(1+C12)</f>
        <v>191.47129964594859</v>
      </c>
      <c r="K3">
        <v>1</v>
      </c>
      <c r="L3" s="2">
        <v>0</v>
      </c>
      <c r="O3">
        <f>$C$3</f>
        <v>191.47129964594859</v>
      </c>
      <c r="P3">
        <f>O3*B5</f>
        <v>153.17703971675888</v>
      </c>
      <c r="Q3" s="4">
        <f>B8</f>
        <v>125.8175559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2.4613927751539908</v>
      </c>
      <c r="AE3">
        <f t="shared" ref="AE3:AE23" si="1">$Z3*O3</f>
        <v>191.47129964594859</v>
      </c>
      <c r="AF3">
        <f t="shared" ref="AF3:AG23" si="2">-$Z3*P3</f>
        <v>-153.17703971675888</v>
      </c>
      <c r="AG3">
        <f t="shared" si="2"/>
        <v>-125.8175559</v>
      </c>
      <c r="AH3">
        <f t="shared" ref="AH3:AH23" si="3">-X3*R3</f>
        <v>0</v>
      </c>
      <c r="AI3">
        <f t="shared" ref="AI3:AI23" si="4">SUM(AE3:AH3)</f>
        <v>-87.523295970810295</v>
      </c>
      <c r="AJ3">
        <f t="shared" ref="AJ3:AJ23" si="5">AB3-AC3</f>
        <v>-2.4613927751539908</v>
      </c>
      <c r="AL3">
        <f t="shared" ref="AL3:AL23" si="6">SUM(AI3:AK3)</f>
        <v>-89.984688745964291</v>
      </c>
      <c r="AN3">
        <f t="shared" ref="AN3:AU23" si="7">AE3*$K3</f>
        <v>191.47129964594859</v>
      </c>
      <c r="AO3">
        <f t="shared" si="7"/>
        <v>-153.17703971675888</v>
      </c>
      <c r="AP3">
        <f t="shared" si="7"/>
        <v>-125.8175559</v>
      </c>
      <c r="AQ3">
        <f t="shared" si="7"/>
        <v>0</v>
      </c>
      <c r="AR3">
        <f t="shared" si="7"/>
        <v>-87.523295970810295</v>
      </c>
      <c r="AS3">
        <f t="shared" si="7"/>
        <v>-2.4613927751539908</v>
      </c>
      <c r="AT3">
        <f t="shared" si="7"/>
        <v>0</v>
      </c>
      <c r="AU3">
        <f t="shared" si="7"/>
        <v>-89.984688745964291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118.14545516667177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8">F4+$C$9</f>
        <v>6.59E-2</v>
      </c>
      <c r="I4" s="5">
        <f t="shared" ref="I4:I23" si="9">1+H4</f>
        <v>1.0659000000000001</v>
      </c>
      <c r="J4">
        <f t="shared" ref="J4:J23" si="10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2.4668070000000001E-3</v>
      </c>
      <c r="R4">
        <f t="shared" si="0"/>
        <v>50000</v>
      </c>
      <c r="S4">
        <f t="shared" ref="S4:S23" si="11">AX4</f>
        <v>2.4613927751539908</v>
      </c>
      <c r="U4">
        <f t="shared" ref="U4:U23" si="12">M4</f>
        <v>2.4668070000000001E-3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2.4668070000000001E-3</v>
      </c>
      <c r="Y4">
        <f t="shared" ref="Y4:Y23" si="16">V4*W4</f>
        <v>0.01</v>
      </c>
      <c r="Z4">
        <f t="shared" ref="Z4:Z23" si="17">MAX(0, W4-X4-Y4)</f>
        <v>0.98753319299999998</v>
      </c>
      <c r="AB4">
        <f t="shared" ref="AB4:AB23" si="18">AC3</f>
        <v>2.4613927751539908</v>
      </c>
      <c r="AC4">
        <f t="shared" ref="AC4:AC23" si="19">AX5</f>
        <v>6.7098340194801471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-123.34035</v>
      </c>
      <c r="AI4">
        <f t="shared" si="4"/>
        <v>-123.34035</v>
      </c>
      <c r="AJ4">
        <f t="shared" si="5"/>
        <v>-4.2484412443261563</v>
      </c>
      <c r="AK4">
        <f>G4*MAX(0, SUM(AB4:AB4, AE4:AF4))</f>
        <v>5.3904501775872395E-2</v>
      </c>
      <c r="AL4">
        <f t="shared" si="6"/>
        <v>-127.53488674255028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-115.714748100197</v>
      </c>
      <c r="AR4">
        <f t="shared" si="7"/>
        <v>-115.714748100197</v>
      </c>
      <c r="AS4">
        <f t="shared" si="7"/>
        <v>-3.9857784448129805</v>
      </c>
      <c r="AT4">
        <f t="shared" si="7"/>
        <v>5.0571818909721726E-2</v>
      </c>
      <c r="AU4">
        <f t="shared" si="7"/>
        <v>-119.64995472610026</v>
      </c>
      <c r="AW4">
        <v>1</v>
      </c>
      <c r="AX4">
        <f>(R4*SUMPRODUCT(K5:$K$23, X5:$X$23)-$AZ$3*SUMPRODUCT(K4:$K$22, W5:$W$23))/Z4</f>
        <v>2.4613927751539908</v>
      </c>
    </row>
    <row r="5" spans="1:52" x14ac:dyDescent="0.25">
      <c r="B5" s="2">
        <v>0.8</v>
      </c>
      <c r="C5" s="2"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8"/>
        <v>8.6400000000000005E-2</v>
      </c>
      <c r="I5" s="5">
        <f t="shared" si="9"/>
        <v>1.0864</v>
      </c>
      <c r="J5">
        <f t="shared" si="10"/>
        <v>0.92047128129602351</v>
      </c>
      <c r="K5">
        <f t="shared" ref="K5:K23" si="20">K4*J5</f>
        <v>0.86356251177035692</v>
      </c>
      <c r="L5" s="2">
        <v>2</v>
      </c>
      <c r="M5" s="6">
        <v>2.4706089999999999E-3</v>
      </c>
      <c r="O5">
        <f t="shared" ref="O5:O23" si="21">$C$3</f>
        <v>191.47129964594859</v>
      </c>
      <c r="P5">
        <f t="shared" ref="P5:P23" si="22">O5*$C$5</f>
        <v>9.5735649822974302</v>
      </c>
      <c r="Q5" s="4">
        <f t="shared" ref="Q5:Q23" si="23">$C$8</f>
        <v>12.5</v>
      </c>
      <c r="R5">
        <f t="shared" si="0"/>
        <v>50000</v>
      </c>
      <c r="S5">
        <f t="shared" si="11"/>
        <v>6.7098340194801471</v>
      </c>
      <c r="U5">
        <f t="shared" si="12"/>
        <v>2.4706089999999999E-3</v>
      </c>
      <c r="V5">
        <f t="shared" si="13"/>
        <v>0.01</v>
      </c>
      <c r="W5">
        <f t="shared" si="14"/>
        <v>0.98753319299999998</v>
      </c>
      <c r="X5">
        <f t="shared" si="15"/>
        <v>2.4398083944245368E-3</v>
      </c>
      <c r="Y5">
        <f t="shared" si="16"/>
        <v>9.87533193E-3</v>
      </c>
      <c r="Z5">
        <f t="shared" si="17"/>
        <v>0.97521805267557538</v>
      </c>
      <c r="AB5">
        <f t="shared" si="18"/>
        <v>6.7098340194801471</v>
      </c>
      <c r="AC5">
        <f t="shared" si="19"/>
        <v>12.535343956148969</v>
      </c>
      <c r="AE5">
        <f t="shared" si="1"/>
        <v>186.72626798398358</v>
      </c>
      <c r="AF5">
        <f t="shared" si="2"/>
        <v>-9.3363133991991791</v>
      </c>
      <c r="AG5">
        <f t="shared" si="2"/>
        <v>-12.190225658444692</v>
      </c>
      <c r="AH5">
        <f t="shared" si="3"/>
        <v>-121.99041972122684</v>
      </c>
      <c r="AI5">
        <f t="shared" si="4"/>
        <v>43.209309205112859</v>
      </c>
      <c r="AJ5">
        <f t="shared" si="5"/>
        <v>-5.8255099366688219</v>
      </c>
      <c r="AK5">
        <f t="shared" ref="AK5:AK23" si="24">G5*SUM(AB5:AB5, AE5:AF5)</f>
        <v>7.5480913327748471</v>
      </c>
      <c r="AL5">
        <f t="shared" si="6"/>
        <v>44.931890601218882</v>
      </c>
      <c r="AN5">
        <f t="shared" si="7"/>
        <v>161.24980499375363</v>
      </c>
      <c r="AO5">
        <f t="shared" si="7"/>
        <v>-8.0624902496876825</v>
      </c>
      <c r="AP5">
        <f t="shared" si="7"/>
        <v>-10.527021888653952</v>
      </c>
      <c r="AQ5">
        <f t="shared" si="7"/>
        <v>-105.34635326638274</v>
      </c>
      <c r="AR5">
        <f t="shared" si="7"/>
        <v>37.313939589029268</v>
      </c>
      <c r="AS5">
        <f t="shared" si="7"/>
        <v>-5.0306919932529004</v>
      </c>
      <c r="AT5">
        <f t="shared" si="7"/>
        <v>6.5182487104031077</v>
      </c>
      <c r="AU5">
        <f t="shared" si="7"/>
        <v>38.801496306179473</v>
      </c>
      <c r="AW5">
        <v>2</v>
      </c>
      <c r="AX5">
        <f>(R5*SUMPRODUCT(K6:$K$23, X6:$X$23)-$AZ$3*SUMPRODUCT(K5:$K$22, W6:$W$23))/Z5</f>
        <v>6.7098340194801471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8"/>
        <v>0.10880000000000001</v>
      </c>
      <c r="I6" s="5">
        <f t="shared" si="9"/>
        <v>1.1088</v>
      </c>
      <c r="J6">
        <f t="shared" si="10"/>
        <v>0.90187590187590183</v>
      </c>
      <c r="K6">
        <f t="shared" si="20"/>
        <v>0.77882621912910976</v>
      </c>
      <c r="L6" s="2">
        <v>3</v>
      </c>
      <c r="M6" s="6">
        <v>2.4744120000000001E-3</v>
      </c>
      <c r="O6">
        <f t="shared" si="21"/>
        <v>191.47129964594859</v>
      </c>
      <c r="P6">
        <f t="shared" si="22"/>
        <v>9.5735649822974302</v>
      </c>
      <c r="Q6" s="4">
        <f t="shared" si="23"/>
        <v>12.5</v>
      </c>
      <c r="R6">
        <f t="shared" si="0"/>
        <v>50000</v>
      </c>
      <c r="S6">
        <f t="shared" si="11"/>
        <v>12.535343956148969</v>
      </c>
      <c r="U6">
        <f t="shared" si="12"/>
        <v>2.4744120000000001E-3</v>
      </c>
      <c r="V6">
        <f t="shared" si="13"/>
        <v>0.01</v>
      </c>
      <c r="W6">
        <f t="shared" si="14"/>
        <v>0.97521805267557538</v>
      </c>
      <c r="X6">
        <f t="shared" si="15"/>
        <v>2.4130912521570761E-3</v>
      </c>
      <c r="Y6">
        <f t="shared" si="16"/>
        <v>9.7521805267557545E-3</v>
      </c>
      <c r="Z6">
        <f t="shared" si="17"/>
        <v>0.96305278089666257</v>
      </c>
      <c r="AB6">
        <f t="shared" si="18"/>
        <v>12.535343956148969</v>
      </c>
      <c r="AC6">
        <f t="shared" si="19"/>
        <v>17.374953561355145</v>
      </c>
      <c r="AE6">
        <f t="shared" si="1"/>
        <v>184.39696758592896</v>
      </c>
      <c r="AF6">
        <f t="shared" si="2"/>
        <v>-9.2198483792964492</v>
      </c>
      <c r="AG6">
        <f t="shared" si="2"/>
        <v>-12.038159761208282</v>
      </c>
      <c r="AH6">
        <f t="shared" si="3"/>
        <v>-120.6545626078538</v>
      </c>
      <c r="AI6">
        <f t="shared" si="4"/>
        <v>42.484396837570429</v>
      </c>
      <c r="AJ6">
        <f t="shared" si="5"/>
        <v>-4.8396096052061761</v>
      </c>
      <c r="AK6">
        <f t="shared" si="24"/>
        <v>10.981179095022718</v>
      </c>
      <c r="AL6">
        <f t="shared" si="6"/>
        <v>48.625966327386969</v>
      </c>
      <c r="AN6">
        <f t="shared" si="7"/>
        <v>143.61319308382207</v>
      </c>
      <c r="AO6">
        <f t="shared" si="7"/>
        <v>-7.1806596541911034</v>
      </c>
      <c r="AP6">
        <f t="shared" si="7"/>
        <v>-9.3756344520940331</v>
      </c>
      <c r="AQ6">
        <f t="shared" si="7"/>
        <v>-93.968936816551235</v>
      </c>
      <c r="AR6">
        <f t="shared" si="7"/>
        <v>33.087962160985683</v>
      </c>
      <c r="AS6">
        <f t="shared" si="7"/>
        <v>-3.7692148508836496</v>
      </c>
      <c r="AT6">
        <f t="shared" si="7"/>
        <v>8.5524301961561626</v>
      </c>
      <c r="AU6">
        <f t="shared" si="7"/>
        <v>37.871177506258199</v>
      </c>
      <c r="AW6">
        <v>3</v>
      </c>
      <c r="AX6">
        <f>(R6*SUMPRODUCT(K7:$K$23, X7:$X$23)-$AZ$3*SUMPRODUCT(K6:$K$22, W7:$W$23))/Z6</f>
        <v>12.535343956148969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8"/>
        <v>0.1047</v>
      </c>
      <c r="I7" s="5">
        <f t="shared" si="9"/>
        <v>1.1047</v>
      </c>
      <c r="J7">
        <f t="shared" si="10"/>
        <v>0.90522313750339456</v>
      </c>
      <c r="K7">
        <f t="shared" si="20"/>
        <v>0.70501151364995907</v>
      </c>
      <c r="L7" s="2">
        <v>4</v>
      </c>
      <c r="M7" s="6">
        <v>2.4791650000000002E-3</v>
      </c>
      <c r="O7">
        <f t="shared" si="21"/>
        <v>191.47129964594859</v>
      </c>
      <c r="P7">
        <f t="shared" si="22"/>
        <v>9.5735649822974302</v>
      </c>
      <c r="Q7" s="4">
        <f t="shared" si="23"/>
        <v>12.5</v>
      </c>
      <c r="R7">
        <f t="shared" si="0"/>
        <v>50000</v>
      </c>
      <c r="S7">
        <f t="shared" si="11"/>
        <v>17.374953561355145</v>
      </c>
      <c r="U7">
        <f t="shared" si="12"/>
        <v>2.4791650000000002E-3</v>
      </c>
      <c r="V7">
        <f t="shared" si="13"/>
        <v>0.01</v>
      </c>
      <c r="W7">
        <f t="shared" si="14"/>
        <v>0.96305278089666257</v>
      </c>
      <c r="X7">
        <f t="shared" si="15"/>
        <v>2.3875667475516745E-3</v>
      </c>
      <c r="Y7">
        <f t="shared" si="16"/>
        <v>9.6305278089666262E-3</v>
      </c>
      <c r="Z7">
        <f t="shared" si="17"/>
        <v>0.95103468634014421</v>
      </c>
      <c r="AB7">
        <f t="shared" si="18"/>
        <v>17.374953561355145</v>
      </c>
      <c r="AC7">
        <f t="shared" si="19"/>
        <v>19.237213299835513</v>
      </c>
      <c r="AE7">
        <f t="shared" si="1"/>
        <v>182.09584740192449</v>
      </c>
      <c r="AF7">
        <f t="shared" si="2"/>
        <v>-9.1047923700962254</v>
      </c>
      <c r="AG7">
        <f t="shared" si="2"/>
        <v>-11.887933579251802</v>
      </c>
      <c r="AH7">
        <f t="shared" si="3"/>
        <v>-119.37833737758372</v>
      </c>
      <c r="AI7">
        <f t="shared" si="4"/>
        <v>41.724784074992741</v>
      </c>
      <c r="AJ7">
        <f t="shared" si="5"/>
        <v>-1.8622597384803683</v>
      </c>
      <c r="AK7">
        <f t="shared" si="24"/>
        <v>9.3469710219253042</v>
      </c>
      <c r="AL7">
        <f t="shared" si="6"/>
        <v>49.209495358437678</v>
      </c>
      <c r="AN7">
        <f t="shared" si="7"/>
        <v>128.37966900620276</v>
      </c>
      <c r="AO7">
        <f t="shared" si="7"/>
        <v>-6.4189834503101384</v>
      </c>
      <c r="AP7">
        <f t="shared" si="7"/>
        <v>-8.3811300468784893</v>
      </c>
      <c r="AQ7">
        <f t="shared" si="7"/>
        <v>-84.163102331585776</v>
      </c>
      <c r="AR7">
        <f t="shared" si="7"/>
        <v>29.416453177428338</v>
      </c>
      <c r="AS7">
        <f t="shared" si="7"/>
        <v>-1.3129145570354215</v>
      </c>
      <c r="AT7">
        <f t="shared" si="7"/>
        <v>6.5897221882098638</v>
      </c>
      <c r="AU7">
        <f t="shared" si="7"/>
        <v>34.69326080860278</v>
      </c>
      <c r="AW7">
        <v>4</v>
      </c>
      <c r="AX7">
        <f>(R7*SUMPRODUCT(K8:$K$23, X8:$X$23)-$AZ$3*SUMPRODUCT(K7:$K$22, W8:$W$23))/Z7</f>
        <v>17.374953561355145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8"/>
        <v>7.2500000000000009E-2</v>
      </c>
      <c r="I8" s="5">
        <f t="shared" si="9"/>
        <v>1.0725</v>
      </c>
      <c r="J8">
        <f t="shared" si="10"/>
        <v>0.93240093240093236</v>
      </c>
      <c r="K8">
        <f t="shared" si="20"/>
        <v>0.65735339268061443</v>
      </c>
      <c r="L8" s="2">
        <v>5</v>
      </c>
      <c r="M8" s="6">
        <v>2.4848679999999999E-3</v>
      </c>
      <c r="O8">
        <f t="shared" si="21"/>
        <v>191.47129964594859</v>
      </c>
      <c r="P8">
        <f t="shared" si="22"/>
        <v>9.5735649822974302</v>
      </c>
      <c r="Q8" s="4">
        <f t="shared" si="23"/>
        <v>12.5</v>
      </c>
      <c r="R8">
        <f t="shared" si="0"/>
        <v>50000</v>
      </c>
      <c r="S8">
        <f t="shared" si="11"/>
        <v>19.237213299835513</v>
      </c>
      <c r="U8">
        <f t="shared" si="12"/>
        <v>2.4848679999999999E-3</v>
      </c>
      <c r="V8">
        <f t="shared" si="13"/>
        <v>0.01</v>
      </c>
      <c r="W8">
        <f t="shared" si="14"/>
        <v>0.95103468634014421</v>
      </c>
      <c r="X8">
        <f t="shared" si="15"/>
        <v>2.3631956589766612E-3</v>
      </c>
      <c r="Y8">
        <f t="shared" si="16"/>
        <v>9.5103468634014417E-3</v>
      </c>
      <c r="Z8">
        <f t="shared" si="17"/>
        <v>0.93916114381776605</v>
      </c>
      <c r="AB8">
        <f t="shared" si="18"/>
        <v>19.237213299835513</v>
      </c>
      <c r="AC8">
        <f t="shared" si="19"/>
        <v>19.223723966076587</v>
      </c>
      <c r="AE8">
        <f t="shared" si="1"/>
        <v>179.82240478376329</v>
      </c>
      <c r="AF8">
        <f t="shared" si="2"/>
        <v>-8.9911202391881666</v>
      </c>
      <c r="AG8">
        <f t="shared" si="2"/>
        <v>-11.739514297722076</v>
      </c>
      <c r="AH8">
        <f t="shared" si="3"/>
        <v>-118.15978294883305</v>
      </c>
      <c r="AI8">
        <f t="shared" si="4"/>
        <v>40.931987298019976</v>
      </c>
      <c r="AJ8">
        <f t="shared" si="5"/>
        <v>1.3489333758926136E-2</v>
      </c>
      <c r="AK8">
        <f t="shared" si="24"/>
        <v>4.0484590040859461</v>
      </c>
      <c r="AL8">
        <f t="shared" si="6"/>
        <v>44.993935635864851</v>
      </c>
      <c r="AN8">
        <f t="shared" si="7"/>
        <v>118.20686786459355</v>
      </c>
      <c r="AO8">
        <f t="shared" si="7"/>
        <v>-5.9103433932296792</v>
      </c>
      <c r="AP8">
        <f t="shared" si="7"/>
        <v>-7.7170095520301878</v>
      </c>
      <c r="AQ8">
        <f t="shared" si="7"/>
        <v>-77.672734199820425</v>
      </c>
      <c r="AR8">
        <f t="shared" si="7"/>
        <v>26.906780719513247</v>
      </c>
      <c r="AS8">
        <f t="shared" si="7"/>
        <v>8.8672593114312408E-3</v>
      </c>
      <c r="AT8">
        <f t="shared" si="7"/>
        <v>2.661268261464278</v>
      </c>
      <c r="AU8">
        <f t="shared" si="7"/>
        <v>29.576916240288959</v>
      </c>
      <c r="AW8">
        <v>5</v>
      </c>
      <c r="AX8">
        <f>(R8*SUMPRODUCT(K9:$K$23, X9:$X$23)-$AZ$3*SUMPRODUCT(K8:$K$22, W9:$W$23))/Z8</f>
        <v>19.237213299835513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8"/>
        <v>5.2200000000000003E-2</v>
      </c>
      <c r="I9" s="5">
        <f t="shared" si="9"/>
        <v>1.0522</v>
      </c>
      <c r="J9">
        <f t="shared" si="10"/>
        <v>0.95038965976050183</v>
      </c>
      <c r="K9">
        <f t="shared" si="20"/>
        <v>0.62474186721214076</v>
      </c>
      <c r="L9" s="2">
        <v>6</v>
      </c>
      <c r="M9" s="6">
        <v>2.4943740000000002E-3</v>
      </c>
      <c r="O9">
        <f t="shared" si="21"/>
        <v>191.47129964594859</v>
      </c>
      <c r="P9">
        <f t="shared" si="22"/>
        <v>9.5735649822974302</v>
      </c>
      <c r="Q9" s="4">
        <f t="shared" si="23"/>
        <v>12.5</v>
      </c>
      <c r="R9">
        <f t="shared" si="0"/>
        <v>50000</v>
      </c>
      <c r="S9">
        <f t="shared" si="11"/>
        <v>19.223723966076587</v>
      </c>
      <c r="U9">
        <f t="shared" si="12"/>
        <v>2.4943740000000002E-3</v>
      </c>
      <c r="V9">
        <f t="shared" si="13"/>
        <v>0.01</v>
      </c>
      <c r="W9">
        <f t="shared" si="14"/>
        <v>0.93916114381776605</v>
      </c>
      <c r="X9">
        <f t="shared" si="15"/>
        <v>2.3426191389492967E-3</v>
      </c>
      <c r="Y9">
        <f t="shared" si="16"/>
        <v>9.3916114381776602E-3</v>
      </c>
      <c r="Z9">
        <f t="shared" si="17"/>
        <v>0.92742691324063908</v>
      </c>
      <c r="AB9">
        <f t="shared" si="18"/>
        <v>19.223723966076587</v>
      </c>
      <c r="AC9">
        <f t="shared" si="19"/>
        <v>18.930103572147758</v>
      </c>
      <c r="AE9">
        <f t="shared" si="1"/>
        <v>177.57563640481558</v>
      </c>
      <c r="AF9">
        <f t="shared" si="2"/>
        <v>-8.8787818202407784</v>
      </c>
      <c r="AG9">
        <f t="shared" si="2"/>
        <v>-11.592836415507989</v>
      </c>
      <c r="AH9">
        <f t="shared" si="3"/>
        <v>-117.13095694746484</v>
      </c>
      <c r="AI9">
        <f t="shared" si="4"/>
        <v>39.973061221601981</v>
      </c>
      <c r="AJ9">
        <f t="shared" si="5"/>
        <v>0.29362039392882977</v>
      </c>
      <c r="AK9">
        <f t="shared" si="24"/>
        <v>1.1087314134488431</v>
      </c>
      <c r="AL9">
        <f t="shared" si="6"/>
        <v>41.375413028979658</v>
      </c>
      <c r="AN9">
        <f t="shared" si="7"/>
        <v>110.93893465892869</v>
      </c>
      <c r="AO9">
        <f t="shared" si="7"/>
        <v>-5.5469467329464335</v>
      </c>
      <c r="AP9">
        <f t="shared" si="7"/>
        <v>-7.2425302685093618</v>
      </c>
      <c r="AQ9">
        <f t="shared" si="7"/>
        <v>-73.176612751704056</v>
      </c>
      <c r="AR9">
        <f t="shared" si="7"/>
        <v>24.972844905768838</v>
      </c>
      <c r="AS9">
        <f t="shared" si="7"/>
        <v>0.18343695315466144</v>
      </c>
      <c r="AT9">
        <f t="shared" si="7"/>
        <v>0.69267093347478625</v>
      </c>
      <c r="AU9">
        <f t="shared" si="7"/>
        <v>25.848952792398286</v>
      </c>
      <c r="AW9">
        <v>6</v>
      </c>
      <c r="AX9">
        <f>(R9*SUMPRODUCT(K10:$K$23, X10:$X$23)-$AZ$3*SUMPRODUCT(K9:$K$22, W10:$W$23))/Z9</f>
        <v>19.223723966076587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8"/>
        <v>5.2500000000000005E-2</v>
      </c>
      <c r="I10" s="5">
        <f t="shared" si="9"/>
        <v>1.0525</v>
      </c>
      <c r="J10">
        <f t="shared" si="10"/>
        <v>0.95011876484560576</v>
      </c>
      <c r="K10">
        <f t="shared" si="20"/>
        <v>0.59357897122293657</v>
      </c>
      <c r="L10" s="2">
        <v>7</v>
      </c>
      <c r="M10" s="6">
        <v>2.5048309999999999E-3</v>
      </c>
      <c r="O10">
        <f t="shared" si="21"/>
        <v>191.47129964594859</v>
      </c>
      <c r="P10">
        <f t="shared" si="22"/>
        <v>9.5735649822974302</v>
      </c>
      <c r="Q10" s="4">
        <f t="shared" si="23"/>
        <v>12.5</v>
      </c>
      <c r="R10">
        <f t="shared" si="0"/>
        <v>50000</v>
      </c>
      <c r="S10">
        <f t="shared" si="11"/>
        <v>18.930103572147758</v>
      </c>
      <c r="U10">
        <f t="shared" si="12"/>
        <v>2.5048309999999999E-3</v>
      </c>
      <c r="V10">
        <f t="shared" si="13"/>
        <v>0.01</v>
      </c>
      <c r="W10">
        <f t="shared" si="14"/>
        <v>0.92742691324063908</v>
      </c>
      <c r="X10">
        <f t="shared" si="15"/>
        <v>2.3230476825194632E-3</v>
      </c>
      <c r="Y10">
        <f t="shared" si="16"/>
        <v>9.2742691324063913E-3</v>
      </c>
      <c r="Z10">
        <f t="shared" si="17"/>
        <v>0.91582959642571327</v>
      </c>
      <c r="AB10">
        <f t="shared" si="18"/>
        <v>18.930103572147758</v>
      </c>
      <c r="AC10">
        <f t="shared" si="19"/>
        <v>18.265697553654835</v>
      </c>
      <c r="AE10">
        <f t="shared" si="1"/>
        <v>175.35508308185592</v>
      </c>
      <c r="AF10">
        <f t="shared" si="2"/>
        <v>-8.7677541540927955</v>
      </c>
      <c r="AG10">
        <f t="shared" si="2"/>
        <v>-11.447869955321416</v>
      </c>
      <c r="AH10">
        <f t="shared" si="3"/>
        <v>-116.15238412597316</v>
      </c>
      <c r="AI10">
        <f t="shared" si="4"/>
        <v>38.987074846468573</v>
      </c>
      <c r="AJ10">
        <f t="shared" si="5"/>
        <v>0.66440601849292236</v>
      </c>
      <c r="AK10">
        <f t="shared" si="24"/>
        <v>0.76062147324963469</v>
      </c>
      <c r="AL10">
        <f t="shared" si="6"/>
        <v>40.412102338211135</v>
      </c>
      <c r="AN10">
        <f t="shared" si="7"/>
        <v>104.0870898144406</v>
      </c>
      <c r="AO10">
        <f t="shared" si="7"/>
        <v>-5.2043544907220296</v>
      </c>
      <c r="AP10">
        <f t="shared" si="7"/>
        <v>-6.7952148707736511</v>
      </c>
      <c r="AQ10">
        <f t="shared" si="7"/>
        <v>-68.945612674586499</v>
      </c>
      <c r="AR10">
        <f t="shared" si="7"/>
        <v>23.141907778358444</v>
      </c>
      <c r="AS10">
        <f t="shared" si="7"/>
        <v>0.39437744093135624</v>
      </c>
      <c r="AT10">
        <f t="shared" si="7"/>
        <v>0.45148891158159254</v>
      </c>
      <c r="AU10">
        <f t="shared" si="7"/>
        <v>23.987774130871394</v>
      </c>
      <c r="AW10">
        <v>7</v>
      </c>
      <c r="AX10">
        <f>(R10*SUMPRODUCT(K11:$K$23, X11:$X$23)-$AZ$3*SUMPRODUCT(K10:$K$22, W11:$W$23))/Z10</f>
        <v>18.930103572147758</v>
      </c>
    </row>
    <row r="11" spans="1:52" x14ac:dyDescent="0.25">
      <c r="A11" t="s">
        <v>33</v>
      </c>
      <c r="C11" s="7">
        <f>AU25</f>
        <v>180.72278127987852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8"/>
        <v>5.1500000000000004E-2</v>
      </c>
      <c r="I11" s="5">
        <f t="shared" si="9"/>
        <v>1.0515000000000001</v>
      </c>
      <c r="J11">
        <f t="shared" si="10"/>
        <v>0.951022349025202</v>
      </c>
      <c r="K11">
        <f t="shared" si="20"/>
        <v>0.56450686754439994</v>
      </c>
      <c r="L11" s="2">
        <v>8</v>
      </c>
      <c r="M11" s="6">
        <v>2.5162380000000001E-3</v>
      </c>
      <c r="O11">
        <f t="shared" si="21"/>
        <v>191.47129964594859</v>
      </c>
      <c r="P11">
        <f t="shared" si="22"/>
        <v>9.5735649822974302</v>
      </c>
      <c r="Q11" s="4">
        <f t="shared" si="23"/>
        <v>12.5</v>
      </c>
      <c r="R11">
        <f t="shared" si="0"/>
        <v>50000</v>
      </c>
      <c r="S11">
        <f t="shared" si="11"/>
        <v>18.265697553654835</v>
      </c>
      <c r="U11">
        <f t="shared" si="12"/>
        <v>2.5162380000000001E-3</v>
      </c>
      <c r="V11">
        <f t="shared" si="13"/>
        <v>0.01</v>
      </c>
      <c r="W11">
        <f t="shared" si="14"/>
        <v>0.91582959642571327</v>
      </c>
      <c r="X11">
        <f t="shared" si="15"/>
        <v>2.3044452320510438E-3</v>
      </c>
      <c r="Y11">
        <f t="shared" si="16"/>
        <v>9.1582959642571328E-3</v>
      </c>
      <c r="Z11">
        <f t="shared" si="17"/>
        <v>0.90436685522940508</v>
      </c>
      <c r="AB11">
        <f t="shared" si="18"/>
        <v>18.265697553654835</v>
      </c>
      <c r="AC11">
        <f t="shared" si="19"/>
        <v>17.301762708777797</v>
      </c>
      <c r="AE11">
        <f t="shared" si="1"/>
        <v>173.16029712749364</v>
      </c>
      <c r="AF11">
        <f t="shared" si="2"/>
        <v>-8.6580148563746828</v>
      </c>
      <c r="AG11">
        <f t="shared" si="2"/>
        <v>-11.304585690367563</v>
      </c>
      <c r="AH11">
        <f t="shared" si="3"/>
        <v>-115.22226160255219</v>
      </c>
      <c r="AI11">
        <f t="shared" si="4"/>
        <v>37.975434978199203</v>
      </c>
      <c r="AJ11">
        <f t="shared" si="5"/>
        <v>0.96393484487703773</v>
      </c>
      <c r="AK11">
        <f t="shared" si="24"/>
        <v>0.43864315157945705</v>
      </c>
      <c r="AL11">
        <f t="shared" si="6"/>
        <v>39.378012974655697</v>
      </c>
      <c r="AN11">
        <f t="shared" si="7"/>
        <v>97.750176914498979</v>
      </c>
      <c r="AO11">
        <f t="shared" si="7"/>
        <v>-4.88750884572495</v>
      </c>
      <c r="AP11">
        <f t="shared" si="7"/>
        <v>-6.3815162569566413</v>
      </c>
      <c r="AQ11">
        <f t="shared" si="7"/>
        <v>-65.043757968638133</v>
      </c>
      <c r="AR11">
        <f t="shared" si="7"/>
        <v>21.437393843179269</v>
      </c>
      <c r="AS11">
        <f t="shared" si="7"/>
        <v>0.54414783979843362</v>
      </c>
      <c r="AT11">
        <f t="shared" si="7"/>
        <v>0.24761707146792269</v>
      </c>
      <c r="AU11">
        <f t="shared" si="7"/>
        <v>22.229158754445624</v>
      </c>
      <c r="AW11">
        <v>8</v>
      </c>
      <c r="AX11">
        <f>(R11*SUMPRODUCT(K12:$K$23, X12:$X$23)-$AZ$3*SUMPRODUCT(K11:$K$22, W12:$W$23))/Z11</f>
        <v>18.265697553654835</v>
      </c>
    </row>
    <row r="12" spans="1:52" x14ac:dyDescent="0.25">
      <c r="A12" t="s">
        <v>40</v>
      </c>
      <c r="C12">
        <v>0.1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8"/>
        <v>5.1900000000000002E-2</v>
      </c>
      <c r="I12" s="5">
        <f t="shared" si="9"/>
        <v>1.0519000000000001</v>
      </c>
      <c r="J12">
        <f t="shared" si="10"/>
        <v>0.95066070919288903</v>
      </c>
      <c r="K12">
        <f t="shared" si="20"/>
        <v>0.53665449904401552</v>
      </c>
      <c r="L12" s="2">
        <v>9</v>
      </c>
      <c r="M12" s="6">
        <v>2.529547E-3</v>
      </c>
      <c r="O12">
        <f t="shared" si="21"/>
        <v>191.47129964594859</v>
      </c>
      <c r="P12">
        <f t="shared" si="22"/>
        <v>9.5735649822974302</v>
      </c>
      <c r="Q12" s="4">
        <f t="shared" si="23"/>
        <v>12.5</v>
      </c>
      <c r="R12">
        <f t="shared" si="0"/>
        <v>50000</v>
      </c>
      <c r="S12">
        <f t="shared" si="11"/>
        <v>17.301762708777797</v>
      </c>
      <c r="U12">
        <f t="shared" si="12"/>
        <v>2.529547E-3</v>
      </c>
      <c r="V12">
        <f t="shared" si="13"/>
        <v>0.01</v>
      </c>
      <c r="W12">
        <f t="shared" si="14"/>
        <v>0.90436685522940508</v>
      </c>
      <c r="X12">
        <f t="shared" si="15"/>
        <v>2.2876384655449761E-3</v>
      </c>
      <c r="Y12">
        <f t="shared" si="16"/>
        <v>9.0436685522940503E-3</v>
      </c>
      <c r="Z12">
        <f t="shared" si="17"/>
        <v>0.89303554821156594</v>
      </c>
      <c r="AB12">
        <f t="shared" si="18"/>
        <v>17.301762708777797</v>
      </c>
      <c r="AC12">
        <f t="shared" si="19"/>
        <v>16.003981093451078</v>
      </c>
      <c r="AE12">
        <f t="shared" si="1"/>
        <v>170.9906770461007</v>
      </c>
      <c r="AF12">
        <f t="shared" si="2"/>
        <v>-8.5495338523050357</v>
      </c>
      <c r="AG12">
        <f t="shared" si="2"/>
        <v>-11.162944352644574</v>
      </c>
      <c r="AH12">
        <f t="shared" si="3"/>
        <v>-114.3819232772488</v>
      </c>
      <c r="AI12">
        <f t="shared" si="4"/>
        <v>36.896275563902265</v>
      </c>
      <c r="AJ12">
        <f t="shared" si="5"/>
        <v>1.2977816153267199</v>
      </c>
      <c r="AK12">
        <f t="shared" si="24"/>
        <v>0.41340868357591892</v>
      </c>
      <c r="AL12">
        <f t="shared" si="6"/>
        <v>38.607465862804901</v>
      </c>
      <c r="AN12">
        <f t="shared" si="7"/>
        <v>91.762916131372208</v>
      </c>
      <c r="AO12">
        <f t="shared" si="7"/>
        <v>-4.5881458065686109</v>
      </c>
      <c r="AP12">
        <f t="shared" si="7"/>
        <v>-5.9906443094246962</v>
      </c>
      <c r="AQ12">
        <f t="shared" si="7"/>
        <v>-61.383573736042976</v>
      </c>
      <c r="AR12">
        <f t="shared" si="7"/>
        <v>19.800552279335921</v>
      </c>
      <c r="AS12">
        <f t="shared" si="7"/>
        <v>0.6964603426416941</v>
      </c>
      <c r="AT12">
        <f t="shared" si="7"/>
        <v>0.22185762998488071</v>
      </c>
      <c r="AU12">
        <f t="shared" si="7"/>
        <v>20.718870251962496</v>
      </c>
      <c r="AW12">
        <v>9</v>
      </c>
      <c r="AX12">
        <f>(R12*SUMPRODUCT(K13:$K$23, X13:$X$23)-$AZ$3*SUMPRODUCT(K12:$K$22, W13:$W$23))/Z12</f>
        <v>17.301762708777797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8"/>
        <v>5.1700000000000003E-2</v>
      </c>
      <c r="I13" s="5">
        <f t="shared" si="9"/>
        <v>1.0517000000000001</v>
      </c>
      <c r="J13">
        <f t="shared" si="10"/>
        <v>0.95084149472282964</v>
      </c>
      <c r="K13">
        <f t="shared" si="20"/>
        <v>0.51027336602074302</v>
      </c>
      <c r="L13" s="2">
        <v>10</v>
      </c>
      <c r="M13" s="6">
        <v>2.543806E-3</v>
      </c>
      <c r="O13">
        <f t="shared" si="21"/>
        <v>191.47129964594859</v>
      </c>
      <c r="P13">
        <f t="shared" si="22"/>
        <v>9.5735649822974302</v>
      </c>
      <c r="Q13" s="4">
        <f t="shared" si="23"/>
        <v>12.5</v>
      </c>
      <c r="R13">
        <f t="shared" si="0"/>
        <v>50000</v>
      </c>
      <c r="S13">
        <f t="shared" si="11"/>
        <v>16.003981093451078</v>
      </c>
      <c r="U13">
        <f t="shared" si="12"/>
        <v>2.543806E-3</v>
      </c>
      <c r="V13">
        <f t="shared" si="13"/>
        <v>0.01</v>
      </c>
      <c r="W13">
        <f t="shared" si="14"/>
        <v>0.89303554821156594</v>
      </c>
      <c r="X13">
        <f t="shared" si="15"/>
        <v>2.2717091857538708E-3</v>
      </c>
      <c r="Y13">
        <f t="shared" si="16"/>
        <v>8.9303554821156591E-3</v>
      </c>
      <c r="Z13">
        <f t="shared" si="17"/>
        <v>0.88183348354369639</v>
      </c>
      <c r="AB13">
        <f t="shared" si="18"/>
        <v>16.003981093451078</v>
      </c>
      <c r="AC13">
        <f t="shared" si="19"/>
        <v>16.329933502941447</v>
      </c>
      <c r="AE13">
        <f t="shared" si="1"/>
        <v>168.84580316542576</v>
      </c>
      <c r="AF13">
        <f t="shared" si="2"/>
        <v>-8.4422901582712893</v>
      </c>
      <c r="AG13">
        <f t="shared" si="2"/>
        <v>-11.022918544296205</v>
      </c>
      <c r="AH13">
        <f t="shared" si="3"/>
        <v>-113.58545928769354</v>
      </c>
      <c r="AI13">
        <f t="shared" si="4"/>
        <v>35.795135175164745</v>
      </c>
      <c r="AJ13">
        <f t="shared" si="5"/>
        <v>-0.32595240949036963</v>
      </c>
      <c r="AK13">
        <f t="shared" si="24"/>
        <v>0.35281498820121115</v>
      </c>
      <c r="AL13">
        <f t="shared" si="6"/>
        <v>35.821997753875586</v>
      </c>
      <c r="AN13">
        <f t="shared" si="7"/>
        <v>86.157516319697635</v>
      </c>
      <c r="AO13">
        <f t="shared" si="7"/>
        <v>-4.3078758159848825</v>
      </c>
      <c r="AP13">
        <f t="shared" si="7"/>
        <v>-5.6247017489704936</v>
      </c>
      <c r="AQ13">
        <f t="shared" si="7"/>
        <v>-57.959634641743449</v>
      </c>
      <c r="AR13">
        <f t="shared" si="7"/>
        <v>18.265304112998813</v>
      </c>
      <c r="AS13">
        <f t="shared" si="7"/>
        <v>-0.1663248331532225</v>
      </c>
      <c r="AT13">
        <f t="shared" si="7"/>
        <v>0.18003209161200076</v>
      </c>
      <c r="AU13">
        <f t="shared" si="7"/>
        <v>18.279011371457592</v>
      </c>
      <c r="AW13">
        <v>10</v>
      </c>
      <c r="AX13">
        <f>(R13*SUMPRODUCT(K14:$K$23, X14:$X$23)-$AZ$3*SUMPRODUCT(K13:$K$22, W14:$W$23))/Z13</f>
        <v>16.003981093451078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8"/>
        <v>8.5572000000000009E-2</v>
      </c>
      <c r="I14" s="5">
        <f t="shared" si="9"/>
        <v>1.085572</v>
      </c>
      <c r="J14">
        <f t="shared" si="10"/>
        <v>0.92117335377109955</v>
      </c>
      <c r="K14">
        <f t="shared" si="20"/>
        <v>0.4700502279173957</v>
      </c>
      <c r="L14" s="2">
        <v>11</v>
      </c>
      <c r="M14" s="6">
        <v>2.5599659999999999E-3</v>
      </c>
      <c r="O14">
        <f t="shared" si="21"/>
        <v>191.47129964594859</v>
      </c>
      <c r="P14">
        <f t="shared" si="22"/>
        <v>9.5735649822974302</v>
      </c>
      <c r="Q14" s="4">
        <f t="shared" si="23"/>
        <v>12.5</v>
      </c>
      <c r="R14">
        <f t="shared" si="0"/>
        <v>50000</v>
      </c>
      <c r="S14">
        <f t="shared" si="11"/>
        <v>16.329933502941447</v>
      </c>
      <c r="U14">
        <f t="shared" si="12"/>
        <v>2.5599659999999999E-3</v>
      </c>
      <c r="V14">
        <f t="shared" si="13"/>
        <v>0.01</v>
      </c>
      <c r="W14">
        <f t="shared" si="14"/>
        <v>0.88183348354369639</v>
      </c>
      <c r="X14">
        <f t="shared" si="15"/>
        <v>2.2574637355334223E-3</v>
      </c>
      <c r="Y14">
        <f t="shared" si="16"/>
        <v>8.818334835436965E-3</v>
      </c>
      <c r="Z14">
        <f t="shared" si="17"/>
        <v>0.8707576849727261</v>
      </c>
      <c r="AB14">
        <f t="shared" si="18"/>
        <v>16.329933502941447</v>
      </c>
      <c r="AC14">
        <f t="shared" si="19"/>
        <v>16.150554730949249</v>
      </c>
      <c r="AE14">
        <f t="shared" si="1"/>
        <v>166.72510561842535</v>
      </c>
      <c r="AF14">
        <f t="shared" si="2"/>
        <v>-8.336255280921268</v>
      </c>
      <c r="AG14">
        <f t="shared" si="2"/>
        <v>-10.884471062159076</v>
      </c>
      <c r="AH14">
        <f t="shared" si="3"/>
        <v>-112.87318677667112</v>
      </c>
      <c r="AI14">
        <f t="shared" si="4"/>
        <v>34.631192498673883</v>
      </c>
      <c r="AJ14">
        <f t="shared" si="5"/>
        <v>0.17937877199219798</v>
      </c>
      <c r="AK14">
        <f t="shared" si="24"/>
        <v>12.230314868831188</v>
      </c>
      <c r="AL14">
        <f t="shared" si="6"/>
        <v>47.040886139497267</v>
      </c>
      <c r="AN14">
        <f t="shared" si="7"/>
        <v>78.369173895492708</v>
      </c>
      <c r="AO14">
        <f t="shared" si="7"/>
        <v>-3.9184586947746354</v>
      </c>
      <c r="AP14">
        <f t="shared" si="7"/>
        <v>-5.1162481035281715</v>
      </c>
      <c r="AQ14">
        <f t="shared" si="7"/>
        <v>-53.056067170137034</v>
      </c>
      <c r="AR14">
        <f t="shared" si="7"/>
        <v>16.278399927052863</v>
      </c>
      <c r="AS14">
        <f t="shared" si="7"/>
        <v>8.4317032658475219E-2</v>
      </c>
      <c r="AT14">
        <f t="shared" si="7"/>
        <v>5.7488622915956133</v>
      </c>
      <c r="AU14">
        <f t="shared" si="7"/>
        <v>22.111579251306949</v>
      </c>
      <c r="AW14">
        <v>11</v>
      </c>
      <c r="AX14">
        <f>(R14*SUMPRODUCT(K15:$K$23, X15:$X$23)-$AZ$3*SUMPRODUCT(K14:$K$22, W15:$W$23))/Z14</f>
        <v>16.329933502941447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8"/>
        <v>8.5572000000000009E-2</v>
      </c>
      <c r="I15" s="5">
        <f t="shared" si="9"/>
        <v>1.085572</v>
      </c>
      <c r="J15">
        <f t="shared" si="10"/>
        <v>0.92117335377109955</v>
      </c>
      <c r="K15">
        <f t="shared" si="20"/>
        <v>0.43299774489153714</v>
      </c>
      <c r="L15" s="2">
        <v>12</v>
      </c>
      <c r="M15" s="6">
        <v>2.5827799999999998E-3</v>
      </c>
      <c r="O15">
        <f t="shared" si="21"/>
        <v>191.47129964594859</v>
      </c>
      <c r="P15">
        <f t="shared" si="22"/>
        <v>9.5735649822974302</v>
      </c>
      <c r="Q15" s="4">
        <f t="shared" si="23"/>
        <v>12.5</v>
      </c>
      <c r="R15">
        <f t="shared" si="0"/>
        <v>50000</v>
      </c>
      <c r="S15">
        <f t="shared" si="11"/>
        <v>16.150554730949249</v>
      </c>
      <c r="U15">
        <f t="shared" si="12"/>
        <v>2.5827799999999998E-3</v>
      </c>
      <c r="V15">
        <f t="shared" si="13"/>
        <v>0.01</v>
      </c>
      <c r="W15">
        <f t="shared" si="14"/>
        <v>0.8707576849727261</v>
      </c>
      <c r="X15">
        <f t="shared" si="15"/>
        <v>2.2489755335938573E-3</v>
      </c>
      <c r="Y15">
        <f t="shared" si="16"/>
        <v>8.7075768497272606E-3</v>
      </c>
      <c r="Z15">
        <f t="shared" si="17"/>
        <v>0.85980113258940505</v>
      </c>
      <c r="AB15">
        <f t="shared" si="18"/>
        <v>16.150554730949249</v>
      </c>
      <c r="AC15">
        <f t="shared" si="19"/>
        <v>15.46225488587999</v>
      </c>
      <c r="AE15">
        <f t="shared" si="1"/>
        <v>164.62724029395196</v>
      </c>
      <c r="AF15">
        <f t="shared" si="2"/>
        <v>-8.2313620146975985</v>
      </c>
      <c r="AG15">
        <f t="shared" si="2"/>
        <v>-10.747514157367563</v>
      </c>
      <c r="AH15">
        <f t="shared" si="3"/>
        <v>-112.44877667969287</v>
      </c>
      <c r="AI15">
        <f t="shared" si="4"/>
        <v>33.199587442193931</v>
      </c>
      <c r="AJ15">
        <f t="shared" si="5"/>
        <v>0.68829984506925967</v>
      </c>
      <c r="AK15">
        <f t="shared" si="24"/>
        <v>12.078250310714253</v>
      </c>
      <c r="AL15">
        <f t="shared" si="6"/>
        <v>45.966137597977443</v>
      </c>
      <c r="AN15">
        <f t="shared" si="7"/>
        <v>71.283223794998392</v>
      </c>
      <c r="AO15">
        <f t="shared" si="7"/>
        <v>-3.5641611897499201</v>
      </c>
      <c r="AP15">
        <f t="shared" si="7"/>
        <v>-4.6536493933300243</v>
      </c>
      <c r="AQ15">
        <f t="shared" si="7"/>
        <v>-48.690066718119084</v>
      </c>
      <c r="AR15">
        <f t="shared" si="7"/>
        <v>14.375346493799368</v>
      </c>
      <c r="AS15">
        <f t="shared" si="7"/>
        <v>0.29803228072418386</v>
      </c>
      <c r="AT15">
        <f t="shared" si="7"/>
        <v>5.2298551467747796</v>
      </c>
      <c r="AU15">
        <f t="shared" si="7"/>
        <v>19.90323392129833</v>
      </c>
      <c r="AW15">
        <v>12</v>
      </c>
      <c r="AX15">
        <f>(R15*SUMPRODUCT(K16:$K$23, X16:$X$23)-$AZ$3*SUMPRODUCT(K15:$K$22, W16:$W$23))/Z15</f>
        <v>16.150554730949249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8"/>
        <v>8.5572000000000009E-2</v>
      </c>
      <c r="I16" s="5">
        <f t="shared" si="9"/>
        <v>1.085572</v>
      </c>
      <c r="J16">
        <f t="shared" si="10"/>
        <v>0.92117335377109955</v>
      </c>
      <c r="K16">
        <f t="shared" si="20"/>
        <v>0.39886598483706026</v>
      </c>
      <c r="L16" s="2">
        <v>13</v>
      </c>
      <c r="M16" s="6">
        <v>2.6093969999999998E-3</v>
      </c>
      <c r="O16">
        <f t="shared" si="21"/>
        <v>191.47129964594859</v>
      </c>
      <c r="P16">
        <f t="shared" si="22"/>
        <v>9.5735649822974302</v>
      </c>
      <c r="Q16" s="4">
        <f t="shared" si="23"/>
        <v>12.5</v>
      </c>
      <c r="R16">
        <f t="shared" si="0"/>
        <v>50000</v>
      </c>
      <c r="S16">
        <f t="shared" si="11"/>
        <v>15.46225488587999</v>
      </c>
      <c r="U16">
        <f t="shared" si="12"/>
        <v>2.6093969999999998E-3</v>
      </c>
      <c r="V16">
        <f t="shared" si="13"/>
        <v>0.01</v>
      </c>
      <c r="W16">
        <f t="shared" si="14"/>
        <v>0.85980113258940505</v>
      </c>
      <c r="X16">
        <f t="shared" si="15"/>
        <v>2.2435624959753955E-3</v>
      </c>
      <c r="Y16">
        <f t="shared" si="16"/>
        <v>8.5980113258940505E-3</v>
      </c>
      <c r="Z16">
        <f t="shared" si="17"/>
        <v>0.84895955876753559</v>
      </c>
      <c r="AB16">
        <f t="shared" si="18"/>
        <v>15.46225488587999</v>
      </c>
      <c r="AC16">
        <f t="shared" si="19"/>
        <v>14.340834305706638</v>
      </c>
      <c r="AE16">
        <f t="shared" si="1"/>
        <v>162.55139006407111</v>
      </c>
      <c r="AF16">
        <f t="shared" si="2"/>
        <v>-8.1275695032035564</v>
      </c>
      <c r="AG16">
        <f t="shared" si="2"/>
        <v>-10.611994484594195</v>
      </c>
      <c r="AH16">
        <f t="shared" si="3"/>
        <v>-112.17812479876977</v>
      </c>
      <c r="AI16">
        <f t="shared" si="4"/>
        <v>31.633701277503604</v>
      </c>
      <c r="AJ16">
        <f t="shared" si="5"/>
        <v>1.1214205801733517</v>
      </c>
      <c r="AK16">
        <f t="shared" si="24"/>
        <v>11.89202528127233</v>
      </c>
      <c r="AL16">
        <f t="shared" si="6"/>
        <v>44.647147138949286</v>
      </c>
      <c r="AN16">
        <f t="shared" si="7"/>
        <v>64.836220284538854</v>
      </c>
      <c r="AO16">
        <f t="shared" si="7"/>
        <v>-3.241811014226943</v>
      </c>
      <c r="AP16">
        <f t="shared" si="7"/>
        <v>-4.2327636311831149</v>
      </c>
      <c r="AQ16">
        <f t="shared" si="7"/>
        <v>-44.744038225035958</v>
      </c>
      <c r="AR16">
        <f t="shared" si="7"/>
        <v>12.617607414092847</v>
      </c>
      <c r="AS16">
        <f t="shared" si="7"/>
        <v>0.4472965241273914</v>
      </c>
      <c r="AT16">
        <f t="shared" si="7"/>
        <v>4.7433243755219063</v>
      </c>
      <c r="AU16">
        <f t="shared" si="7"/>
        <v>17.808228313742145</v>
      </c>
      <c r="AW16">
        <v>13</v>
      </c>
      <c r="AX16">
        <f>(R16*SUMPRODUCT(K17:$K$23, X17:$X$23)-$AZ$3*SUMPRODUCT(K16:$K$22, W17:$W$23))/Z16</f>
        <v>15.46225488587999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8"/>
        <v>8.5572000000000009E-2</v>
      </c>
      <c r="I17" s="5">
        <f t="shared" si="9"/>
        <v>1.085572</v>
      </c>
      <c r="J17">
        <f t="shared" si="10"/>
        <v>0.92117335377109955</v>
      </c>
      <c r="K17">
        <f t="shared" si="20"/>
        <v>0.36742471695756734</v>
      </c>
      <c r="L17" s="2">
        <v>14</v>
      </c>
      <c r="M17" s="6">
        <v>2.6360139999999999E-3</v>
      </c>
      <c r="O17">
        <f t="shared" si="21"/>
        <v>191.47129964594859</v>
      </c>
      <c r="P17">
        <f t="shared" si="22"/>
        <v>9.5735649822974302</v>
      </c>
      <c r="Q17" s="4">
        <f t="shared" si="23"/>
        <v>12.5</v>
      </c>
      <c r="R17">
        <f t="shared" si="0"/>
        <v>50000</v>
      </c>
      <c r="S17">
        <f t="shared" si="11"/>
        <v>14.340834305706638</v>
      </c>
      <c r="U17">
        <f t="shared" si="12"/>
        <v>2.6360139999999999E-3</v>
      </c>
      <c r="V17">
        <f t="shared" si="13"/>
        <v>0.01</v>
      </c>
      <c r="W17">
        <f t="shared" si="14"/>
        <v>0.84895955876753559</v>
      </c>
      <c r="X17">
        <f t="shared" si="15"/>
        <v>2.2378692823450466E-3</v>
      </c>
      <c r="Y17">
        <f t="shared" si="16"/>
        <v>8.4895955876753554E-3</v>
      </c>
      <c r="Z17">
        <f t="shared" si="17"/>
        <v>0.83823209389751518</v>
      </c>
      <c r="AB17">
        <f t="shared" si="18"/>
        <v>14.340834305706638</v>
      </c>
      <c r="AC17">
        <f t="shared" si="19"/>
        <v>12.836927386580333</v>
      </c>
      <c r="AE17">
        <f t="shared" si="1"/>
        <v>160.49738842350206</v>
      </c>
      <c r="AF17">
        <f t="shared" si="2"/>
        <v>-8.0248694211751026</v>
      </c>
      <c r="AG17">
        <f t="shared" si="2"/>
        <v>-10.477901173718941</v>
      </c>
      <c r="AH17">
        <f t="shared" si="3"/>
        <v>-111.89346411725234</v>
      </c>
      <c r="AI17">
        <f t="shared" si="4"/>
        <v>30.101153711355664</v>
      </c>
      <c r="AJ17">
        <f t="shared" si="5"/>
        <v>1.5039069191263046</v>
      </c>
      <c r="AK17">
        <f t="shared" si="24"/>
        <v>11.676934731562351</v>
      </c>
      <c r="AL17">
        <f t="shared" si="6"/>
        <v>43.28199536204432</v>
      </c>
      <c r="AN17">
        <f t="shared" si="7"/>
        <v>58.970707513933988</v>
      </c>
      <c r="AO17">
        <f t="shared" si="7"/>
        <v>-2.9485353756966992</v>
      </c>
      <c r="AP17">
        <f t="shared" si="7"/>
        <v>-3.8498398730630443</v>
      </c>
      <c r="AQ17">
        <f t="shared" si="7"/>
        <v>-41.112424382683159</v>
      </c>
      <c r="AR17">
        <f t="shared" si="7"/>
        <v>11.059907882491082</v>
      </c>
      <c r="AS17">
        <f t="shared" si="7"/>
        <v>0.55257257409050964</v>
      </c>
      <c r="AT17">
        <f t="shared" si="7"/>
        <v>4.2903944386762847</v>
      </c>
      <c r="AU17">
        <f t="shared" si="7"/>
        <v>15.902874895257877</v>
      </c>
      <c r="AW17">
        <v>14</v>
      </c>
      <c r="AX17">
        <f>(R17*SUMPRODUCT(K18:$K$23, X18:$X$23)-$AZ$3*SUMPRODUCT(K17:$K$22, W18:$W$23))/Z17</f>
        <v>14.340834305706638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8"/>
        <v>8.5572000000000009E-2</v>
      </c>
      <c r="I18" s="5">
        <f t="shared" si="9"/>
        <v>1.085572</v>
      </c>
      <c r="J18">
        <f t="shared" si="10"/>
        <v>0.92117335377109955</v>
      </c>
      <c r="K18">
        <f t="shared" si="20"/>
        <v>0.33846185877819929</v>
      </c>
      <c r="L18" s="2">
        <v>15</v>
      </c>
      <c r="M18" s="6">
        <v>2.6635809999999999E-3</v>
      </c>
      <c r="O18">
        <f t="shared" si="21"/>
        <v>191.47129964594859</v>
      </c>
      <c r="P18">
        <f t="shared" si="22"/>
        <v>9.5735649822974302</v>
      </c>
      <c r="Q18" s="4">
        <f t="shared" si="23"/>
        <v>12.5</v>
      </c>
      <c r="R18">
        <f t="shared" si="0"/>
        <v>50000</v>
      </c>
      <c r="S18">
        <f t="shared" si="11"/>
        <v>12.836927386580333</v>
      </c>
      <c r="U18">
        <f t="shared" si="12"/>
        <v>2.6635809999999999E-3</v>
      </c>
      <c r="V18">
        <f t="shared" si="13"/>
        <v>0.01</v>
      </c>
      <c r="W18">
        <f t="shared" si="14"/>
        <v>0.83823209389751518</v>
      </c>
      <c r="X18">
        <f t="shared" si="15"/>
        <v>2.2326990788956373E-3</v>
      </c>
      <c r="Y18">
        <f t="shared" si="16"/>
        <v>8.3823209389751515E-3</v>
      </c>
      <c r="Z18">
        <f t="shared" si="17"/>
        <v>0.82761707387964434</v>
      </c>
      <c r="AB18">
        <f t="shared" si="18"/>
        <v>12.836927386580333</v>
      </c>
      <c r="AC18">
        <f t="shared" si="19"/>
        <v>10.921828935492753</v>
      </c>
      <c r="AE18">
        <f t="shared" si="1"/>
        <v>158.46491674491256</v>
      </c>
      <c r="AF18">
        <f t="shared" si="2"/>
        <v>-7.923245837245628</v>
      </c>
      <c r="AG18">
        <f t="shared" si="2"/>
        <v>-10.345213423495554</v>
      </c>
      <c r="AH18">
        <f t="shared" si="3"/>
        <v>-111.63495394478187</v>
      </c>
      <c r="AI18">
        <f t="shared" si="4"/>
        <v>28.56150353938952</v>
      </c>
      <c r="AJ18">
        <f t="shared" si="5"/>
        <v>1.9150984510875801</v>
      </c>
      <c r="AK18">
        <f t="shared" si="24"/>
        <v>11.43650188059731</v>
      </c>
      <c r="AL18">
        <f t="shared" si="6"/>
        <v>41.913103871074412</v>
      </c>
      <c r="AN18">
        <f t="shared" si="7"/>
        <v>53.634330272615699</v>
      </c>
      <c r="AO18">
        <f t="shared" si="7"/>
        <v>-2.6817165136307852</v>
      </c>
      <c r="AP18">
        <f t="shared" si="7"/>
        <v>-3.501460164773484</v>
      </c>
      <c r="AQ18">
        <f t="shared" si="7"/>
        <v>-37.784174016769541</v>
      </c>
      <c r="AR18">
        <f t="shared" si="7"/>
        <v>9.6669795774418947</v>
      </c>
      <c r="AS18">
        <f t="shared" si="7"/>
        <v>0.64818778149835277</v>
      </c>
      <c r="AT18">
        <f t="shared" si="7"/>
        <v>3.8708196844273375</v>
      </c>
      <c r="AU18">
        <f t="shared" si="7"/>
        <v>14.185987043367586</v>
      </c>
      <c r="AW18">
        <v>15</v>
      </c>
      <c r="AX18">
        <f>(R18*SUMPRODUCT(K19:$K$23, X19:$X$23)-$AZ$3*SUMPRODUCT(K18:$K$22, W19:$W$23))/Z18</f>
        <v>12.836927386580333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8"/>
        <v>8.5572000000000009E-2</v>
      </c>
      <c r="I19" s="5">
        <f t="shared" si="9"/>
        <v>1.085572</v>
      </c>
      <c r="J19">
        <f t="shared" si="10"/>
        <v>0.92117335377109955</v>
      </c>
      <c r="K19">
        <f t="shared" si="20"/>
        <v>0.3117820455743141</v>
      </c>
      <c r="L19" s="2">
        <v>16</v>
      </c>
      <c r="M19" s="6">
        <v>2.696852E-3</v>
      </c>
      <c r="O19">
        <f t="shared" si="21"/>
        <v>191.47129964594859</v>
      </c>
      <c r="P19">
        <f t="shared" si="22"/>
        <v>9.5735649822974302</v>
      </c>
      <c r="Q19" s="4">
        <f t="shared" si="23"/>
        <v>12.5</v>
      </c>
      <c r="R19">
        <f t="shared" si="0"/>
        <v>50000</v>
      </c>
      <c r="S19">
        <f t="shared" si="11"/>
        <v>10.921828935492753</v>
      </c>
      <c r="U19">
        <f t="shared" si="12"/>
        <v>2.696852E-3</v>
      </c>
      <c r="V19">
        <f t="shared" si="13"/>
        <v>0.01</v>
      </c>
      <c r="W19">
        <f t="shared" si="14"/>
        <v>0.82761707387964434</v>
      </c>
      <c r="X19">
        <f t="shared" si="15"/>
        <v>2.2319607609264666E-3</v>
      </c>
      <c r="Y19">
        <f t="shared" si="16"/>
        <v>8.2761707387964435E-3</v>
      </c>
      <c r="Z19">
        <f t="shared" si="17"/>
        <v>0.81710894237992138</v>
      </c>
      <c r="AB19">
        <f t="shared" si="18"/>
        <v>10.921828935492753</v>
      </c>
      <c r="AC19">
        <f t="shared" si="19"/>
        <v>8.676252921331022</v>
      </c>
      <c r="AE19">
        <f t="shared" si="1"/>
        <v>156.45291114981006</v>
      </c>
      <c r="AF19">
        <f t="shared" si="2"/>
        <v>-7.8226455574905041</v>
      </c>
      <c r="AG19">
        <f t="shared" si="2"/>
        <v>-10.213861779749017</v>
      </c>
      <c r="AH19">
        <f t="shared" si="3"/>
        <v>-111.59803804632334</v>
      </c>
      <c r="AI19">
        <f t="shared" si="4"/>
        <v>26.818365766247197</v>
      </c>
      <c r="AJ19">
        <f t="shared" si="5"/>
        <v>2.2455760141617311</v>
      </c>
      <c r="AK19">
        <f t="shared" si="24"/>
        <v>11.168646616946862</v>
      </c>
      <c r="AL19">
        <f t="shared" si="6"/>
        <v>40.232588397355791</v>
      </c>
      <c r="AN19">
        <f t="shared" si="7"/>
        <v>48.779208674344197</v>
      </c>
      <c r="AO19">
        <f t="shared" si="7"/>
        <v>-2.4389604337172099</v>
      </c>
      <c r="AP19">
        <f t="shared" si="7"/>
        <v>-3.1844987189034528</v>
      </c>
      <c r="AQ19">
        <f t="shared" si="7"/>
        <v>-34.794264584162825</v>
      </c>
      <c r="AR19">
        <f t="shared" si="7"/>
        <v>8.361484937560709</v>
      </c>
      <c r="AS19">
        <f t="shared" si="7"/>
        <v>0.70013028318795945</v>
      </c>
      <c r="AT19">
        <f t="shared" si="7"/>
        <v>3.4821834885283356</v>
      </c>
      <c r="AU19">
        <f t="shared" si="7"/>
        <v>12.543798709277004</v>
      </c>
      <c r="AW19">
        <v>16</v>
      </c>
      <c r="AX19">
        <f>(R19*SUMPRODUCT(K20:$K$23, X20:$X$23)-$AZ$3*SUMPRODUCT(K19:$K$22, W20:$W$23))/Z19</f>
        <v>10.921828935492753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8"/>
        <v>8.5572000000000009E-2</v>
      </c>
      <c r="I20" s="5">
        <f t="shared" si="9"/>
        <v>1.085572</v>
      </c>
      <c r="J20">
        <f t="shared" si="10"/>
        <v>0.92117335377109955</v>
      </c>
      <c r="K20">
        <f t="shared" si="20"/>
        <v>0.28720531256730475</v>
      </c>
      <c r="L20" s="2">
        <v>17</v>
      </c>
      <c r="M20" s="6">
        <v>2.7291730000000001E-3</v>
      </c>
      <c r="O20">
        <f t="shared" si="21"/>
        <v>191.47129964594859</v>
      </c>
      <c r="P20">
        <f t="shared" si="22"/>
        <v>9.5735649822974302</v>
      </c>
      <c r="Q20" s="4">
        <f t="shared" si="23"/>
        <v>12.5</v>
      </c>
      <c r="R20">
        <f t="shared" si="0"/>
        <v>50000</v>
      </c>
      <c r="S20">
        <f t="shared" si="11"/>
        <v>8.676252921331022</v>
      </c>
      <c r="U20">
        <f t="shared" si="12"/>
        <v>2.7291730000000001E-3</v>
      </c>
      <c r="V20">
        <f t="shared" si="13"/>
        <v>0.01</v>
      </c>
      <c r="W20">
        <f t="shared" si="14"/>
        <v>0.81710894237992138</v>
      </c>
      <c r="X20">
        <f t="shared" si="15"/>
        <v>2.230031663601837E-3</v>
      </c>
      <c r="Y20">
        <f t="shared" si="16"/>
        <v>8.1710894237992139E-3</v>
      </c>
      <c r="Z20">
        <f t="shared" si="17"/>
        <v>0.80670782129252039</v>
      </c>
      <c r="AB20">
        <f t="shared" si="18"/>
        <v>8.676252921331022</v>
      </c>
      <c r="AC20">
        <f t="shared" si="19"/>
        <v>6.0933287320041263</v>
      </c>
      <c r="AE20">
        <f t="shared" si="1"/>
        <v>154.46139497743053</v>
      </c>
      <c r="AF20">
        <f t="shared" si="2"/>
        <v>-7.7230697488715263</v>
      </c>
      <c r="AG20">
        <f t="shared" si="2"/>
        <v>-10.083847766156504</v>
      </c>
      <c r="AH20">
        <f t="shared" si="3"/>
        <v>-111.50158318009186</v>
      </c>
      <c r="AI20">
        <f t="shared" si="4"/>
        <v>25.152894282310641</v>
      </c>
      <c r="AJ20">
        <f t="shared" si="5"/>
        <v>2.5829241893268957</v>
      </c>
      <c r="AK20">
        <f t="shared" si="24"/>
        <v>10.879020470492302</v>
      </c>
      <c r="AL20">
        <f t="shared" si="6"/>
        <v>38.614838942129836</v>
      </c>
      <c r="AN20">
        <f t="shared" si="7"/>
        <v>44.362133224074853</v>
      </c>
      <c r="AO20">
        <f t="shared" si="7"/>
        <v>-2.2181066612037426</v>
      </c>
      <c r="AP20">
        <f t="shared" si="7"/>
        <v>-2.8961346495600964</v>
      </c>
      <c r="AQ20">
        <f t="shared" si="7"/>
        <v>-32.023847048987612</v>
      </c>
      <c r="AR20">
        <f t="shared" si="7"/>
        <v>7.2240448643233997</v>
      </c>
      <c r="AS20">
        <f t="shared" si="7"/>
        <v>0.74182954913328336</v>
      </c>
      <c r="AT20">
        <f t="shared" si="7"/>
        <v>3.1245124746538484</v>
      </c>
      <c r="AU20">
        <f t="shared" si="7"/>
        <v>11.090386888110531</v>
      </c>
      <c r="AW20">
        <v>17</v>
      </c>
      <c r="AX20">
        <f>(R20*SUMPRODUCT(K21:$K$23, X21:$X$23)-$AZ$3*SUMPRODUCT(K20:$K$22, W21:$W$23))/Z20</f>
        <v>8.676252921331022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8"/>
        <v>8.5572000000000009E-2</v>
      </c>
      <c r="I21" s="5">
        <f t="shared" si="9"/>
        <v>1.085572</v>
      </c>
      <c r="J21">
        <f t="shared" si="10"/>
        <v>0.92117335377109955</v>
      </c>
      <c r="K21">
        <f t="shared" si="20"/>
        <v>0.26456588099850104</v>
      </c>
      <c r="L21" s="2">
        <v>18</v>
      </c>
      <c r="M21" s="6">
        <v>2.766246E-3</v>
      </c>
      <c r="O21">
        <f t="shared" si="21"/>
        <v>191.47129964594859</v>
      </c>
      <c r="P21">
        <f t="shared" si="22"/>
        <v>9.5735649822974302</v>
      </c>
      <c r="Q21" s="4">
        <f t="shared" si="23"/>
        <v>12.5</v>
      </c>
      <c r="R21">
        <f t="shared" si="0"/>
        <v>50000</v>
      </c>
      <c r="S21">
        <f t="shared" si="11"/>
        <v>6.0933287320041263</v>
      </c>
      <c r="U21">
        <f t="shared" si="12"/>
        <v>2.766246E-3</v>
      </c>
      <c r="V21">
        <f t="shared" si="13"/>
        <v>0.01</v>
      </c>
      <c r="W21">
        <f t="shared" si="14"/>
        <v>0.80670782129252039</v>
      </c>
      <c r="X21">
        <f t="shared" si="15"/>
        <v>2.2315522838191495E-3</v>
      </c>
      <c r="Y21">
        <f t="shared" si="16"/>
        <v>8.0670782129252036E-3</v>
      </c>
      <c r="Z21">
        <f t="shared" si="17"/>
        <v>0.7964091907957761</v>
      </c>
      <c r="AB21">
        <f t="shared" si="18"/>
        <v>6.0933287320041263</v>
      </c>
      <c r="AC21">
        <f t="shared" si="19"/>
        <v>3.1967810627322608</v>
      </c>
      <c r="AE21">
        <f t="shared" si="1"/>
        <v>152.48950281164548</v>
      </c>
      <c r="AF21">
        <f t="shared" si="2"/>
        <v>-7.624475140582275</v>
      </c>
      <c r="AG21">
        <f t="shared" si="2"/>
        <v>-9.9551148849472018</v>
      </c>
      <c r="AH21">
        <f t="shared" si="3"/>
        <v>-111.57761419095748</v>
      </c>
      <c r="AI21">
        <f t="shared" si="4"/>
        <v>23.332298595158548</v>
      </c>
      <c r="AJ21">
        <f t="shared" si="5"/>
        <v>2.8965476692718655</v>
      </c>
      <c r="AK21">
        <f t="shared" si="24"/>
        <v>10.567084948214715</v>
      </c>
      <c r="AL21">
        <f t="shared" si="6"/>
        <v>36.795931212645129</v>
      </c>
      <c r="AN21">
        <f t="shared" si="7"/>
        <v>40.343519654386384</v>
      </c>
      <c r="AO21">
        <f t="shared" si="7"/>
        <v>-2.0171759827193196</v>
      </c>
      <c r="AP21">
        <f t="shared" si="7"/>
        <v>-2.6337837399773476</v>
      </c>
      <c r="AQ21">
        <f t="shared" si="7"/>
        <v>-29.519629798141516</v>
      </c>
      <c r="AR21">
        <f t="shared" si="7"/>
        <v>6.172930133548209</v>
      </c>
      <c r="AS21">
        <f t="shared" si="7"/>
        <v>0.76632768597506584</v>
      </c>
      <c r="AT21">
        <f t="shared" si="7"/>
        <v>2.7956901389104258</v>
      </c>
      <c r="AU21">
        <f t="shared" si="7"/>
        <v>9.7349479584337004</v>
      </c>
      <c r="AW21">
        <v>18</v>
      </c>
      <c r="AX21">
        <f>(R21*SUMPRODUCT(K22:$K$23, X22:$X$23)-$AZ$3*SUMPRODUCT(K21:$K$22, W22:$W$23))/Z21</f>
        <v>6.0933287320041263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8"/>
        <v>8.5572000000000009E-2</v>
      </c>
      <c r="I22" s="5">
        <f t="shared" si="9"/>
        <v>1.085572</v>
      </c>
      <c r="J22">
        <f t="shared" si="10"/>
        <v>0.92117335377109955</v>
      </c>
      <c r="K22">
        <f t="shared" si="20"/>
        <v>0.24371103989279483</v>
      </c>
      <c r="L22" s="2">
        <v>19</v>
      </c>
      <c r="M22" s="6">
        <v>2.8061710000000001E-3</v>
      </c>
      <c r="O22">
        <f t="shared" si="21"/>
        <v>191.47129964594859</v>
      </c>
      <c r="P22">
        <f t="shared" si="22"/>
        <v>9.5735649822974302</v>
      </c>
      <c r="Q22" s="4">
        <f t="shared" si="23"/>
        <v>12.5</v>
      </c>
      <c r="R22">
        <f t="shared" si="0"/>
        <v>50000</v>
      </c>
      <c r="S22">
        <f t="shared" si="11"/>
        <v>3.1967810627322608</v>
      </c>
      <c r="U22">
        <f t="shared" si="12"/>
        <v>2.8061710000000001E-3</v>
      </c>
      <c r="V22">
        <f t="shared" si="13"/>
        <v>0.01</v>
      </c>
      <c r="W22">
        <f t="shared" si="14"/>
        <v>0.7964091907957761</v>
      </c>
      <c r="X22">
        <f t="shared" si="15"/>
        <v>2.234860375344574E-3</v>
      </c>
      <c r="Y22">
        <f t="shared" si="16"/>
        <v>7.9640919079577606E-3</v>
      </c>
      <c r="Z22">
        <f t="shared" si="17"/>
        <v>0.78621023851247374</v>
      </c>
      <c r="AB22">
        <f t="shared" si="18"/>
        <v>3.1967810627322608</v>
      </c>
      <c r="AC22">
        <f t="shared" si="19"/>
        <v>3.2383940998373668</v>
      </c>
      <c r="AE22">
        <f t="shared" si="1"/>
        <v>150.53669616293456</v>
      </c>
      <c r="AF22">
        <f t="shared" si="2"/>
        <v>-7.5268348081467291</v>
      </c>
      <c r="AG22">
        <f t="shared" si="2"/>
        <v>-9.8276279814059215</v>
      </c>
      <c r="AH22">
        <f t="shared" si="3"/>
        <v>-111.7430187672287</v>
      </c>
      <c r="AI22">
        <f t="shared" si="4"/>
        <v>21.4392146061532</v>
      </c>
      <c r="AJ22">
        <f t="shared" si="5"/>
        <v>-4.1613037105105999E-2</v>
      </c>
      <c r="AK22">
        <f t="shared" si="24"/>
        <v>10.234464969226408</v>
      </c>
      <c r="AL22">
        <f t="shared" si="6"/>
        <v>31.632066538274504</v>
      </c>
      <c r="AN22">
        <f t="shared" si="7"/>
        <v>36.687454763894479</v>
      </c>
      <c r="AO22">
        <f t="shared" si="7"/>
        <v>-1.8343727381947241</v>
      </c>
      <c r="AP22">
        <f t="shared" si="7"/>
        <v>-2.3951014350279651</v>
      </c>
      <c r="AQ22">
        <f t="shared" si="7"/>
        <v>-27.233007304521397</v>
      </c>
      <c r="AR22">
        <f t="shared" si="7"/>
        <v>5.2249732861503926</v>
      </c>
      <c r="AS22">
        <f t="shared" si="7"/>
        <v>-1.014155654598284E-2</v>
      </c>
      <c r="AT22">
        <f t="shared" si="7"/>
        <v>2.4942521003965483</v>
      </c>
      <c r="AU22">
        <f t="shared" si="7"/>
        <v>7.7090838300009583</v>
      </c>
      <c r="AW22">
        <v>19</v>
      </c>
      <c r="AX22">
        <f>(R22*SUMPRODUCT(K23:$K$23, X23:$X$23)-$AZ$3*SUMPRODUCT(K22:$K$22, W23:$W$23))/Z22</f>
        <v>3.1967810627322608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8"/>
        <v>8.5572000000000009E-2</v>
      </c>
      <c r="I23" s="5">
        <f t="shared" si="9"/>
        <v>1.085572</v>
      </c>
      <c r="J23">
        <f t="shared" si="10"/>
        <v>0.92117335377109955</v>
      </c>
      <c r="K23">
        <f t="shared" si="20"/>
        <v>0.22450011596908803</v>
      </c>
      <c r="L23" s="2">
        <v>20</v>
      </c>
      <c r="M23" s="6">
        <v>2.8498989999999999E-3</v>
      </c>
      <c r="O23">
        <f t="shared" si="21"/>
        <v>191.47129964594859</v>
      </c>
      <c r="P23">
        <f t="shared" si="22"/>
        <v>9.5735649822974302</v>
      </c>
      <c r="Q23" s="4">
        <f t="shared" si="23"/>
        <v>12.5</v>
      </c>
      <c r="R23">
        <f t="shared" si="0"/>
        <v>50000</v>
      </c>
      <c r="S23">
        <f t="shared" si="11"/>
        <v>3.2383940998373668</v>
      </c>
      <c r="U23">
        <f t="shared" si="12"/>
        <v>2.8498989999999999E-3</v>
      </c>
      <c r="V23">
        <f t="shared" si="13"/>
        <v>0.01</v>
      </c>
      <c r="W23">
        <f t="shared" si="14"/>
        <v>0.78621023851247374</v>
      </c>
      <c r="X23">
        <f t="shared" si="15"/>
        <v>2.2406197725264605E-3</v>
      </c>
      <c r="Y23">
        <f t="shared" si="16"/>
        <v>7.8621023851247369E-3</v>
      </c>
      <c r="Z23">
        <f t="shared" si="17"/>
        <v>0.77610751635482256</v>
      </c>
      <c r="AB23">
        <f t="shared" si="18"/>
        <v>3.2383940998373668</v>
      </c>
      <c r="AC23">
        <f t="shared" si="19"/>
        <v>0</v>
      </c>
      <c r="AE23">
        <f t="shared" si="1"/>
        <v>148.60231482144718</v>
      </c>
      <c r="AF23">
        <f t="shared" si="2"/>
        <v>-7.4301157410723597</v>
      </c>
      <c r="AG23">
        <f t="shared" si="2"/>
        <v>-9.7013439544352824</v>
      </c>
      <c r="AH23">
        <f t="shared" si="3"/>
        <v>-112.03098862632302</v>
      </c>
      <c r="AI23">
        <f t="shared" si="4"/>
        <v>19.4398664996165</v>
      </c>
      <c r="AJ23">
        <f t="shared" si="5"/>
        <v>3.2383940998373668</v>
      </c>
      <c r="AK23">
        <f t="shared" si="24"/>
        <v>10.108741522614853</v>
      </c>
      <c r="AL23">
        <f t="shared" si="6"/>
        <v>32.787002122068721</v>
      </c>
      <c r="AN23">
        <f t="shared" si="7"/>
        <v>33.361236910689819</v>
      </c>
      <c r="AO23">
        <f t="shared" si="7"/>
        <v>-1.6680618455344913</v>
      </c>
      <c r="AP23">
        <f t="shared" si="7"/>
        <v>-2.1779528428267318</v>
      </c>
      <c r="AQ23">
        <f t="shared" si="7"/>
        <v>-25.150969938741103</v>
      </c>
      <c r="AR23">
        <f t="shared" si="7"/>
        <v>4.3642522835874935</v>
      </c>
      <c r="AS23">
        <f t="shared" si="7"/>
        <v>0.72701985096709931</v>
      </c>
      <c r="AT23">
        <f t="shared" si="7"/>
        <v>2.2694136441285702</v>
      </c>
      <c r="AU23">
        <f t="shared" si="7"/>
        <v>7.3606857786831634</v>
      </c>
      <c r="AW23">
        <v>20</v>
      </c>
      <c r="AX23">
        <f>(R23*SUMPRODUCT(K$23:$K24, X$23:$X24)-$AZ$3*SUMPRODUCT(K$22:$K23, W$23:$W24))/Z23</f>
        <v>3.2383940998373668</v>
      </c>
    </row>
    <row r="25" spans="5:50" x14ac:dyDescent="0.25">
      <c r="AN25" s="8">
        <f t="shared" ref="AN25:AU25" si="25">SUM(AN3:AN23)</f>
        <v>1764.2446774222276</v>
      </c>
      <c r="AO25" s="8">
        <f t="shared" si="25"/>
        <v>-231.81570860557284</v>
      </c>
      <c r="AP25" s="8">
        <f t="shared" si="25"/>
        <v>-228.49439184646499</v>
      </c>
      <c r="AQ25" s="8">
        <f t="shared" si="25"/>
        <v>-1177.4835556745516</v>
      </c>
      <c r="AR25" s="8">
        <f t="shared" si="25"/>
        <v>126.45102129563878</v>
      </c>
      <c r="AS25" s="8">
        <f t="shared" si="25"/>
        <v>-9.9434556126382532</v>
      </c>
      <c r="AT25" s="8">
        <f t="shared" si="25"/>
        <v>64.215215596877982</v>
      </c>
      <c r="AU25" s="9">
        <f t="shared" si="25"/>
        <v>180.72278127987852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7" priority="1" operator="lessThan">
      <formula>0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6D513-CAFF-473F-A5E4-B57153A1D3BC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'T.35.04.A'!C3*(1+C12)</f>
        <v>253.07086233265753</v>
      </c>
      <c r="K3">
        <v>1</v>
      </c>
      <c r="L3" s="2">
        <v>0</v>
      </c>
      <c r="O3">
        <f>$C$3</f>
        <v>253.07086233265753</v>
      </c>
      <c r="P3">
        <f>O3*B5</f>
        <v>202.45668986612603</v>
      </c>
      <c r="Q3" s="4">
        <f>B8</f>
        <v>125.8175559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253.07086233265753</v>
      </c>
      <c r="AF3">
        <f t="shared" ref="AF3:AG23" si="3">-$Z3*P3</f>
        <v>-202.45668986612603</v>
      </c>
      <c r="AG3">
        <f t="shared" si="3"/>
        <v>-125.8175559</v>
      </c>
      <c r="AH3">
        <f t="shared" ref="AH3:AH23" si="4">-X3*R3</f>
        <v>0</v>
      </c>
      <c r="AI3">
        <f t="shared" ref="AI3:AI23" si="5">SUM(AE3:AH3)</f>
        <v>-75.203383433468503</v>
      </c>
      <c r="AJ3">
        <f t="shared" ref="AJ3:AJ23" si="6">AB3-AC3</f>
        <v>0</v>
      </c>
      <c r="AL3">
        <f t="shared" ref="AL3:AL23" si="7">SUM(AI3:AK3)</f>
        <v>-75.203383433468503</v>
      </c>
      <c r="AN3">
        <f t="shared" ref="AN3:AU23" si="8">AE3*$K3</f>
        <v>253.07086233265753</v>
      </c>
      <c r="AO3">
        <f t="shared" si="8"/>
        <v>-202.45668986612603</v>
      </c>
      <c r="AP3">
        <f t="shared" si="8"/>
        <v>-125.8175559</v>
      </c>
      <c r="AQ3">
        <f t="shared" si="8"/>
        <v>0</v>
      </c>
      <c r="AR3">
        <f t="shared" si="8"/>
        <v>-75.203383433468503</v>
      </c>
      <c r="AS3">
        <f t="shared" si="8"/>
        <v>0</v>
      </c>
      <c r="AT3">
        <f t="shared" si="8"/>
        <v>0</v>
      </c>
      <c r="AU3">
        <f t="shared" si="8"/>
        <v>-75.203383433468503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128.89976836705509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2.543806E-3</v>
      </c>
      <c r="R4">
        <f t="shared" si="0"/>
        <v>50000</v>
      </c>
      <c r="S4">
        <f t="shared" ref="S4:S23" si="12">AX4</f>
        <v>9.6947045646284487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1"/>
        <v>9.5730960713424338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-127.19030000000001</v>
      </c>
      <c r="AI4">
        <f t="shared" si="5"/>
        <v>-127.19030000000001</v>
      </c>
      <c r="AJ4">
        <f t="shared" si="6"/>
        <v>-9.5730960713424338</v>
      </c>
      <c r="AK4">
        <f t="shared" ref="AK4:AK23" si="20">H4*SUM(AB4:AB4, AE4:AF4)</f>
        <v>0</v>
      </c>
      <c r="AL4">
        <f t="shared" si="7"/>
        <v>-136.76339607134244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-119.32667229571254</v>
      </c>
      <c r="AR4">
        <f t="shared" si="8"/>
        <v>-119.32667229571254</v>
      </c>
      <c r="AS4">
        <f t="shared" si="8"/>
        <v>-8.9812328279786406</v>
      </c>
      <c r="AT4">
        <f t="shared" si="8"/>
        <v>0</v>
      </c>
      <c r="AU4">
        <f t="shared" si="8"/>
        <v>-128.30790512369117</v>
      </c>
      <c r="AW4">
        <v>1</v>
      </c>
      <c r="AX4">
        <f>(R4*SUMPRODUCT(K5:$K$23, X5:$X$23)-$AZ$3*SUMPRODUCT(K4:$K$22, W5:$W$23))/Z4</f>
        <v>9.6947045646284487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2.5599659999999999E-3</v>
      </c>
      <c r="O5">
        <f t="shared" ref="O5:O23" si="22">$C$3</f>
        <v>253.07086233265753</v>
      </c>
      <c r="P5">
        <f t="shared" ref="P5:P23" si="23">O5*$C$5</f>
        <v>12.653543116632877</v>
      </c>
      <c r="Q5" s="4">
        <f t="shared" ref="Q5:Q23" si="24">$C$8</f>
        <v>12.5</v>
      </c>
      <c r="R5">
        <f t="shared" si="0"/>
        <v>50000</v>
      </c>
      <c r="S5">
        <f t="shared" si="12"/>
        <v>20.346169922961515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9.5730960713424338</v>
      </c>
      <c r="AC5">
        <f t="shared" si="1"/>
        <v>19.838609846673762</v>
      </c>
      <c r="AE5">
        <f t="shared" si="2"/>
        <v>246.75770036270805</v>
      </c>
      <c r="AF5">
        <f t="shared" si="3"/>
        <v>-12.337885018135403</v>
      </c>
      <c r="AG5">
        <f t="shared" si="3"/>
        <v>-12.188172222210882</v>
      </c>
      <c r="AH5">
        <f t="shared" si="4"/>
        <v>-126.39271415647021</v>
      </c>
      <c r="AI5">
        <f t="shared" si="5"/>
        <v>95.838928965891554</v>
      </c>
      <c r="AJ5">
        <f t="shared" si="6"/>
        <v>-10.265513775331328</v>
      </c>
      <c r="AK5">
        <f t="shared" si="20"/>
        <v>21.080987546335066</v>
      </c>
      <c r="AL5">
        <f t="shared" si="7"/>
        <v>106.65440273689529</v>
      </c>
      <c r="AN5">
        <f t="shared" si="8"/>
        <v>213.09069952389729</v>
      </c>
      <c r="AO5">
        <f t="shared" si="8"/>
        <v>-10.654534976194864</v>
      </c>
      <c r="AP5">
        <f t="shared" si="8"/>
        <v>-10.525248618102122</v>
      </c>
      <c r="AQ5">
        <f t="shared" si="8"/>
        <v>-109.14800970643417</v>
      </c>
      <c r="AR5">
        <f t="shared" si="8"/>
        <v>82.762906223166127</v>
      </c>
      <c r="AS5">
        <f t="shared" si="8"/>
        <v>-8.8649128604383218</v>
      </c>
      <c r="AT5">
        <f t="shared" si="8"/>
        <v>18.204750556112725</v>
      </c>
      <c r="AU5">
        <f t="shared" si="8"/>
        <v>92.102743918840531</v>
      </c>
      <c r="AW5">
        <v>2</v>
      </c>
      <c r="AX5">
        <f>(R5*SUMPRODUCT(K6:$K$23, X6:$X$23)-$AZ$3*SUMPRODUCT(K5:$K$22, W6:$W$23))/Z5</f>
        <v>20.346169922961515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2.5827799999999998E-3</v>
      </c>
      <c r="O6">
        <f t="shared" si="22"/>
        <v>253.07086233265753</v>
      </c>
      <c r="P6">
        <f t="shared" si="23"/>
        <v>12.653543116632877</v>
      </c>
      <c r="Q6" s="4">
        <f t="shared" si="24"/>
        <v>12.5</v>
      </c>
      <c r="R6">
        <f t="shared" si="0"/>
        <v>50000</v>
      </c>
      <c r="S6">
        <f t="shared" si="12"/>
        <v>31.478424640516899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19.838609846673762</v>
      </c>
      <c r="AC6">
        <f t="shared" si="1"/>
        <v>30.306951623872806</v>
      </c>
      <c r="AE6">
        <f t="shared" si="2"/>
        <v>243.65280250573818</v>
      </c>
      <c r="AF6">
        <f t="shared" si="3"/>
        <v>-12.182640125286909</v>
      </c>
      <c r="AG6">
        <f t="shared" si="3"/>
        <v>-12.03481113253669</v>
      </c>
      <c r="AH6">
        <f t="shared" si="4"/>
        <v>-125.91746980832727</v>
      </c>
      <c r="AI6">
        <f t="shared" si="5"/>
        <v>93.517881439587285</v>
      </c>
      <c r="AJ6">
        <f t="shared" si="6"/>
        <v>-10.468341777199043</v>
      </c>
      <c r="AK6">
        <f t="shared" si="20"/>
        <v>27.342394418311205</v>
      </c>
      <c r="AL6">
        <f t="shared" si="7"/>
        <v>110.39193408069944</v>
      </c>
      <c r="AN6">
        <f t="shared" si="8"/>
        <v>189.76319095575576</v>
      </c>
      <c r="AO6">
        <f t="shared" si="8"/>
        <v>-9.488159547787788</v>
      </c>
      <c r="AP6">
        <f t="shared" si="8"/>
        <v>-9.3730264522864708</v>
      </c>
      <c r="AQ6">
        <f t="shared" si="8"/>
        <v>-98.067826933123357</v>
      </c>
      <c r="AR6">
        <f t="shared" si="8"/>
        <v>72.83417802255812</v>
      </c>
      <c r="AS6">
        <f t="shared" si="8"/>
        <v>-8.1530190468872359</v>
      </c>
      <c r="AT6">
        <f t="shared" si="8"/>
        <v>21.294973666750192</v>
      </c>
      <c r="AU6">
        <f t="shared" si="8"/>
        <v>85.976132642421064</v>
      </c>
      <c r="AW6">
        <v>3</v>
      </c>
      <c r="AX6">
        <f>(R6*SUMPRODUCT(K7:$K$23, X7:$X$23)-$AZ$3*SUMPRODUCT(K6:$K$22, W7:$W$23))/Z6</f>
        <v>31.478424640516899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2.6093969999999998E-3</v>
      </c>
      <c r="O7">
        <f t="shared" si="22"/>
        <v>253.07086233265753</v>
      </c>
      <c r="P7">
        <f t="shared" si="23"/>
        <v>12.653543116632877</v>
      </c>
      <c r="Q7" s="4">
        <f t="shared" si="24"/>
        <v>12.5</v>
      </c>
      <c r="R7">
        <f t="shared" si="0"/>
        <v>50000</v>
      </c>
      <c r="S7">
        <f t="shared" si="12"/>
        <v>40.395561117432692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30.306951623872806</v>
      </c>
      <c r="AC7">
        <f t="shared" si="1"/>
        <v>38.401828248720676</v>
      </c>
      <c r="AE7">
        <f t="shared" si="2"/>
        <v>240.58048758878073</v>
      </c>
      <c r="AF7">
        <f t="shared" si="3"/>
        <v>-12.029024379439036</v>
      </c>
      <c r="AG7">
        <f t="shared" si="3"/>
        <v>-11.883059421146516</v>
      </c>
      <c r="AH7">
        <f t="shared" si="4"/>
        <v>-125.61440025923136</v>
      </c>
      <c r="AI7">
        <f t="shared" si="5"/>
        <v>91.054003528963818</v>
      </c>
      <c r="AJ7">
        <f t="shared" si="6"/>
        <v>-8.0948766248478705</v>
      </c>
      <c r="AK7">
        <f t="shared" si="20"/>
        <v>27.102476033037561</v>
      </c>
      <c r="AL7">
        <f t="shared" si="7"/>
        <v>110.06160293715351</v>
      </c>
      <c r="AN7">
        <f t="shared" si="8"/>
        <v>169.61201370961149</v>
      </c>
      <c r="AO7">
        <f t="shared" si="8"/>
        <v>-8.4806006854805744</v>
      </c>
      <c r="AP7">
        <f t="shared" si="8"/>
        <v>-8.3776937092949115</v>
      </c>
      <c r="AQ7">
        <f t="shared" si="8"/>
        <v>-88.559598462992511</v>
      </c>
      <c r="AR7">
        <f t="shared" si="8"/>
        <v>64.194120851843493</v>
      </c>
      <c r="AS7">
        <f t="shared" si="8"/>
        <v>-5.7069812220936686</v>
      </c>
      <c r="AT7">
        <f t="shared" si="8"/>
        <v>19.107557651713549</v>
      </c>
      <c r="AU7">
        <f t="shared" si="8"/>
        <v>77.594697281463382</v>
      </c>
      <c r="AW7">
        <v>4</v>
      </c>
      <c r="AX7">
        <f>(R7*SUMPRODUCT(K8:$K$23, X8:$X$23)-$AZ$3*SUMPRODUCT(K7:$K$22, W8:$W$23))/Z7</f>
        <v>40.395561117432692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2.6360139999999999E-3</v>
      </c>
      <c r="O8">
        <f t="shared" si="22"/>
        <v>253.07086233265753</v>
      </c>
      <c r="P8">
        <f t="shared" si="23"/>
        <v>12.653543116632877</v>
      </c>
      <c r="Q8" s="4">
        <f t="shared" si="24"/>
        <v>12.5</v>
      </c>
      <c r="R8">
        <f t="shared" si="0"/>
        <v>50000</v>
      </c>
      <c r="S8">
        <f t="shared" si="12"/>
        <v>45.202929469963053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38.401828248720676</v>
      </c>
      <c r="AC8">
        <f t="shared" si="1"/>
        <v>42.428933871434538</v>
      </c>
      <c r="AE8">
        <f t="shared" si="2"/>
        <v>237.54050917948209</v>
      </c>
      <c r="AF8">
        <f t="shared" si="3"/>
        <v>-11.877025458974105</v>
      </c>
      <c r="AG8">
        <f t="shared" si="3"/>
        <v>-11.732904915938077</v>
      </c>
      <c r="AH8">
        <f t="shared" si="4"/>
        <v>-125.29564398789644</v>
      </c>
      <c r="AI8">
        <f t="shared" si="5"/>
        <v>88.634934816673464</v>
      </c>
      <c r="AJ8">
        <f t="shared" si="6"/>
        <v>-4.0271056227138615</v>
      </c>
      <c r="AK8">
        <f t="shared" si="20"/>
        <v>19.144735117769081</v>
      </c>
      <c r="AL8">
        <f t="shared" si="7"/>
        <v>103.75256431172869</v>
      </c>
      <c r="AN8">
        <f t="shared" si="8"/>
        <v>156.14805960821317</v>
      </c>
      <c r="AO8">
        <f t="shared" si="8"/>
        <v>-7.8074029804106599</v>
      </c>
      <c r="AP8">
        <f t="shared" si="8"/>
        <v>-7.7126648524909545</v>
      </c>
      <c r="AQ8">
        <f t="shared" si="8"/>
        <v>-82.36351666354615</v>
      </c>
      <c r="AR8">
        <f t="shared" si="8"/>
        <v>58.264475111765414</v>
      </c>
      <c r="AS8">
        <f t="shared" si="8"/>
        <v>-2.6472315437741352</v>
      </c>
      <c r="AT8">
        <f t="shared" si="8"/>
        <v>12.584856581637208</v>
      </c>
      <c r="AU8">
        <f t="shared" si="8"/>
        <v>68.202100149628492</v>
      </c>
      <c r="AW8">
        <v>5</v>
      </c>
      <c r="AX8">
        <f>(R8*SUMPRODUCT(K9:$K$23, X9:$X$23)-$AZ$3*SUMPRODUCT(K8:$K$22, W9:$W$23))/Z8</f>
        <v>45.202929469963053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2.6635809999999999E-3</v>
      </c>
      <c r="O9">
        <f t="shared" si="22"/>
        <v>253.07086233265753</v>
      </c>
      <c r="P9">
        <f t="shared" si="23"/>
        <v>12.653543116632877</v>
      </c>
      <c r="Q9" s="4">
        <f t="shared" si="24"/>
        <v>12.5</v>
      </c>
      <c r="R9">
        <f t="shared" si="0"/>
        <v>50000</v>
      </c>
      <c r="S9">
        <f t="shared" si="12"/>
        <v>47.332500100204093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42.428933871434538</v>
      </c>
      <c r="AC9">
        <f t="shared" si="1"/>
        <v>43.865202578765093</v>
      </c>
      <c r="AE9">
        <f t="shared" si="2"/>
        <v>234.53239570070647</v>
      </c>
      <c r="AF9">
        <f t="shared" si="3"/>
        <v>-11.726619785035323</v>
      </c>
      <c r="AG9">
        <f t="shared" si="3"/>
        <v>-11.584324324169797</v>
      </c>
      <c r="AH9">
        <f t="shared" si="4"/>
        <v>-125.00617043559704</v>
      </c>
      <c r="AI9">
        <f t="shared" si="5"/>
        <v>86.215281155904322</v>
      </c>
      <c r="AJ9">
        <f t="shared" si="6"/>
        <v>-1.4362687073305551</v>
      </c>
      <c r="AK9">
        <f t="shared" si="20"/>
        <v>13.845251850886919</v>
      </c>
      <c r="AL9">
        <f t="shared" si="7"/>
        <v>98.624264299460691</v>
      </c>
      <c r="AN9">
        <f t="shared" si="8"/>
        <v>146.52220681179602</v>
      </c>
      <c r="AO9">
        <f t="shared" si="8"/>
        <v>-7.3261103405898007</v>
      </c>
      <c r="AP9">
        <f t="shared" si="8"/>
        <v>-7.2372124086728595</v>
      </c>
      <c r="AQ9">
        <f t="shared" si="8"/>
        <v>-78.096588330974001</v>
      </c>
      <c r="AR9">
        <f t="shared" si="8"/>
        <v>53.862295731559357</v>
      </c>
      <c r="AS9">
        <f t="shared" si="8"/>
        <v>-0.89729719403605868</v>
      </c>
      <c r="AT9">
        <f t="shared" si="8"/>
        <v>8.6497084933454413</v>
      </c>
      <c r="AU9">
        <f t="shared" si="8"/>
        <v>61.614707030868743</v>
      </c>
      <c r="AW9">
        <v>6</v>
      </c>
      <c r="AX9">
        <f>(R9*SUMPRODUCT(K10:$K$23, X10:$X$23)-$AZ$3*SUMPRODUCT(K9:$K$22, W10:$W$23))/Z9</f>
        <v>47.332500100204093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2.696852E-3</v>
      </c>
      <c r="O10">
        <f t="shared" si="22"/>
        <v>253.07086233265753</v>
      </c>
      <c r="P10">
        <f t="shared" si="23"/>
        <v>12.653543116632877</v>
      </c>
      <c r="Q10" s="4">
        <f t="shared" si="24"/>
        <v>12.5</v>
      </c>
      <c r="R10">
        <f t="shared" si="0"/>
        <v>50000</v>
      </c>
      <c r="S10">
        <f t="shared" si="12"/>
        <v>48.436845749857461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43.865202578765093</v>
      </c>
      <c r="AC10">
        <f t="shared" si="1"/>
        <v>44.318705881469668</v>
      </c>
      <c r="AE10">
        <f t="shared" si="2"/>
        <v>231.55457258328914</v>
      </c>
      <c r="AF10">
        <f t="shared" si="3"/>
        <v>-11.577728629164458</v>
      </c>
      <c r="AG10">
        <f t="shared" si="3"/>
        <v>-11.437239872705813</v>
      </c>
      <c r="AH10">
        <f t="shared" si="4"/>
        <v>-124.96483288914388</v>
      </c>
      <c r="AI10">
        <f t="shared" si="5"/>
        <v>83.574771192274994</v>
      </c>
      <c r="AJ10">
        <f t="shared" si="6"/>
        <v>-0.45350330270457562</v>
      </c>
      <c r="AK10">
        <f t="shared" si="20"/>
        <v>13.851707442976714</v>
      </c>
      <c r="AL10">
        <f t="shared" si="7"/>
        <v>96.972975332547136</v>
      </c>
      <c r="AN10">
        <f t="shared" si="8"/>
        <v>137.44592497595556</v>
      </c>
      <c r="AO10">
        <f t="shared" si="8"/>
        <v>-6.8722962487977783</v>
      </c>
      <c r="AP10">
        <f t="shared" si="8"/>
        <v>-6.7889050772706669</v>
      </c>
      <c r="AQ10">
        <f t="shared" si="8"/>
        <v>-74.176496945384216</v>
      </c>
      <c r="AR10">
        <f t="shared" si="8"/>
        <v>49.608226704502904</v>
      </c>
      <c r="AS10">
        <f t="shared" si="8"/>
        <v>-0.26919002386558599</v>
      </c>
      <c r="AT10">
        <f t="shared" si="8"/>
        <v>8.2220822536832117</v>
      </c>
      <c r="AU10">
        <f t="shared" si="8"/>
        <v>57.561118934320533</v>
      </c>
      <c r="AW10">
        <v>7</v>
      </c>
      <c r="AX10">
        <f>(R10*SUMPRODUCT(K11:$K$23, X11:$X$23)-$AZ$3*SUMPRODUCT(K10:$K$22, W11:$W$23))/Z10</f>
        <v>48.436845749857461</v>
      </c>
    </row>
    <row r="11" spans="1:52" x14ac:dyDescent="0.25">
      <c r="A11" t="s">
        <v>33</v>
      </c>
      <c r="C11" s="7">
        <f>AU25</f>
        <v>662.90331236720704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2.7291730000000001E-3</v>
      </c>
      <c r="O11">
        <f t="shared" si="22"/>
        <v>253.07086233265753</v>
      </c>
      <c r="P11">
        <f t="shared" si="23"/>
        <v>12.653543116632877</v>
      </c>
      <c r="Q11" s="4">
        <f t="shared" si="24"/>
        <v>12.5</v>
      </c>
      <c r="R11">
        <f t="shared" si="0"/>
        <v>50000</v>
      </c>
      <c r="S11">
        <f t="shared" si="12"/>
        <v>48.535003037429981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44.318705881469668</v>
      </c>
      <c r="AC11">
        <f t="shared" si="1"/>
        <v>43.843234051725858</v>
      </c>
      <c r="AE11">
        <f t="shared" si="2"/>
        <v>228.60707436993542</v>
      </c>
      <c r="AF11">
        <f t="shared" si="3"/>
        <v>-11.430353718496772</v>
      </c>
      <c r="AG11">
        <f t="shared" si="3"/>
        <v>-11.291653267723643</v>
      </c>
      <c r="AH11">
        <f t="shared" si="4"/>
        <v>-124.85682502044858</v>
      </c>
      <c r="AI11">
        <f t="shared" si="5"/>
        <v>81.028242363266429</v>
      </c>
      <c r="AJ11">
        <f t="shared" si="6"/>
        <v>0.4754718297438103</v>
      </c>
      <c r="AK11">
        <f t="shared" si="20"/>
        <v>13.467014466444779</v>
      </c>
      <c r="AL11">
        <f t="shared" si="7"/>
        <v>94.97072865945502</v>
      </c>
      <c r="AN11">
        <f t="shared" si="8"/>
        <v>129.05026345106191</v>
      </c>
      <c r="AO11">
        <f t="shared" si="8"/>
        <v>-6.452513172553096</v>
      </c>
      <c r="AP11">
        <f t="shared" si="8"/>
        <v>-6.3742158155601611</v>
      </c>
      <c r="AQ11">
        <f t="shared" si="8"/>
        <v>-70.482535183832681</v>
      </c>
      <c r="AR11">
        <f t="shared" si="8"/>
        <v>45.740999279115975</v>
      </c>
      <c r="AS11">
        <f t="shared" si="8"/>
        <v>0.26840711321428262</v>
      </c>
      <c r="AT11">
        <f t="shared" si="8"/>
        <v>7.6022221516278607</v>
      </c>
      <c r="AU11">
        <f t="shared" si="8"/>
        <v>53.611628543958119</v>
      </c>
      <c r="AW11">
        <v>8</v>
      </c>
      <c r="AX11">
        <f>(R11*SUMPRODUCT(K12:$K$23, X12:$X$23)-$AZ$3*SUMPRODUCT(K11:$K$22, W12:$W$23))/Z11</f>
        <v>48.535003037429981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2.766246E-3</v>
      </c>
      <c r="O12">
        <f t="shared" si="22"/>
        <v>253.07086233265753</v>
      </c>
      <c r="P12">
        <f t="shared" si="23"/>
        <v>12.653543116632877</v>
      </c>
      <c r="Q12" s="4">
        <f t="shared" si="24"/>
        <v>12.5</v>
      </c>
      <c r="R12">
        <f t="shared" si="0"/>
        <v>50000</v>
      </c>
      <c r="S12">
        <f t="shared" si="12"/>
        <v>47.682617461831128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43.843234051725858</v>
      </c>
      <c r="AC12">
        <f t="shared" si="1"/>
        <v>42.52336299921285</v>
      </c>
      <c r="AE12">
        <f t="shared" si="2"/>
        <v>225.68862022118853</v>
      </c>
      <c r="AF12">
        <f t="shared" si="3"/>
        <v>-11.284431011059427</v>
      </c>
      <c r="AG12">
        <f t="shared" si="3"/>
        <v>-11.14750124436118</v>
      </c>
      <c r="AH12">
        <f t="shared" si="4"/>
        <v>-124.94196274090983</v>
      </c>
      <c r="AI12">
        <f t="shared" si="5"/>
        <v>78.314725224858094</v>
      </c>
      <c r="AJ12">
        <f t="shared" si="6"/>
        <v>1.3198710525130082</v>
      </c>
      <c r="AK12">
        <f t="shared" si="20"/>
        <v>13.403041267290273</v>
      </c>
      <c r="AL12">
        <f t="shared" si="7"/>
        <v>93.037637544661379</v>
      </c>
      <c r="AN12">
        <f t="shared" si="8"/>
        <v>121.116813424737</v>
      </c>
      <c r="AO12">
        <f t="shared" si="8"/>
        <v>-6.05584067123685</v>
      </c>
      <c r="AP12">
        <f t="shared" si="8"/>
        <v>-5.9823566958851888</v>
      </c>
      <c r="AQ12">
        <f t="shared" si="8"/>
        <v>-67.050666424299024</v>
      </c>
      <c r="AR12">
        <f t="shared" si="8"/>
        <v>42.027949633315949</v>
      </c>
      <c r="AS12">
        <f t="shared" si="8"/>
        <v>0.7083147384890659</v>
      </c>
      <c r="AT12">
        <f t="shared" si="8"/>
        <v>7.1928023969639288</v>
      </c>
      <c r="AU12">
        <f t="shared" si="8"/>
        <v>49.929066768768941</v>
      </c>
      <c r="AW12">
        <v>9</v>
      </c>
      <c r="AX12">
        <f>(R12*SUMPRODUCT(K13:$K$23, X13:$X$23)-$AZ$3*SUMPRODUCT(K12:$K$22, W13:$W$23))/Z12</f>
        <v>47.682617461831128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2.8061710000000001E-3</v>
      </c>
      <c r="O13">
        <f t="shared" si="22"/>
        <v>253.07086233265753</v>
      </c>
      <c r="P13">
        <f t="shared" si="23"/>
        <v>12.653543116632877</v>
      </c>
      <c r="Q13" s="4">
        <f t="shared" si="24"/>
        <v>12.5</v>
      </c>
      <c r="R13">
        <f t="shared" si="0"/>
        <v>50000</v>
      </c>
      <c r="S13">
        <f t="shared" si="12"/>
        <v>45.848688132098403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42.52336299921285</v>
      </c>
      <c r="AC13">
        <f t="shared" si="1"/>
        <v>40.364247653981863</v>
      </c>
      <c r="AE13">
        <f t="shared" si="2"/>
        <v>222.79841315788195</v>
      </c>
      <c r="AF13">
        <f t="shared" si="3"/>
        <v>-11.139920657894098</v>
      </c>
      <c r="AG13">
        <f t="shared" si="3"/>
        <v>-11.004744437203179</v>
      </c>
      <c r="AH13">
        <f t="shared" si="4"/>
        <v>-125.12717885756103</v>
      </c>
      <c r="AI13">
        <f t="shared" si="5"/>
        <v>75.526569205223637</v>
      </c>
      <c r="AJ13">
        <f t="shared" si="6"/>
        <v>2.1591153452309868</v>
      </c>
      <c r="AK13">
        <f t="shared" si="20"/>
        <v>13.141201929308677</v>
      </c>
      <c r="AL13">
        <f t="shared" si="7"/>
        <v>90.826886479763303</v>
      </c>
      <c r="AN13">
        <f t="shared" si="8"/>
        <v>113.68809622615262</v>
      </c>
      <c r="AO13">
        <f t="shared" si="8"/>
        <v>-5.6844048113076315</v>
      </c>
      <c r="AP13">
        <f t="shared" si="8"/>
        <v>-5.6154279861697134</v>
      </c>
      <c r="AQ13">
        <f t="shared" si="8"/>
        <v>-63.849066736327217</v>
      </c>
      <c r="AR13">
        <f t="shared" si="8"/>
        <v>38.539196692348057</v>
      </c>
      <c r="AS13">
        <f t="shared" si="8"/>
        <v>1.1017390548380543</v>
      </c>
      <c r="AT13">
        <f t="shared" si="8"/>
        <v>6.7056053420266206</v>
      </c>
      <c r="AU13">
        <f t="shared" si="8"/>
        <v>46.346541089212735</v>
      </c>
      <c r="AW13">
        <v>10</v>
      </c>
      <c r="AX13">
        <f>(R13*SUMPRODUCT(K14:$K$23, X14:$X$23)-$AZ$3*SUMPRODUCT(K13:$K$22, W14:$W$23))/Z13</f>
        <v>45.848688132098403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2.8498989999999999E-3</v>
      </c>
      <c r="O14">
        <f t="shared" si="22"/>
        <v>253.07086233265753</v>
      </c>
      <c r="P14">
        <f t="shared" si="23"/>
        <v>12.653543116632877</v>
      </c>
      <c r="Q14" s="4">
        <f t="shared" si="24"/>
        <v>12.5</v>
      </c>
      <c r="R14">
        <f t="shared" si="0"/>
        <v>50000</v>
      </c>
      <c r="S14">
        <f t="shared" si="12"/>
        <v>45.224148836380138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40.364247653981863</v>
      </c>
      <c r="AC14">
        <f t="shared" si="1"/>
        <v>39.302804802064486</v>
      </c>
      <c r="AE14">
        <f t="shared" si="2"/>
        <v>219.93547605144292</v>
      </c>
      <c r="AF14">
        <f t="shared" si="3"/>
        <v>-10.996773802572145</v>
      </c>
      <c r="AG14">
        <f t="shared" si="3"/>
        <v>-10.863334582664306</v>
      </c>
      <c r="AH14">
        <f t="shared" si="4"/>
        <v>-125.44964066736361</v>
      </c>
      <c r="AI14">
        <f t="shared" si="5"/>
        <v>72.625726998842879</v>
      </c>
      <c r="AJ14">
        <f t="shared" si="6"/>
        <v>1.0614428519173771</v>
      </c>
      <c r="AK14">
        <f t="shared" si="20"/>
        <v>21.333352029086907</v>
      </c>
      <c r="AL14">
        <f t="shared" si="7"/>
        <v>95.020521879847166</v>
      </c>
      <c r="AN14">
        <f t="shared" si="8"/>
        <v>103.38072064510166</v>
      </c>
      <c r="AO14">
        <f t="shared" si="8"/>
        <v>-5.1690360322550832</v>
      </c>
      <c r="AP14">
        <f t="shared" si="8"/>
        <v>-5.1063128965242841</v>
      </c>
      <c r="AQ14">
        <f t="shared" si="8"/>
        <v>-58.967632187849659</v>
      </c>
      <c r="AR14">
        <f t="shared" si="8"/>
        <v>34.13773952847265</v>
      </c>
      <c r="AS14">
        <f t="shared" si="8"/>
        <v>0.4989314544650536</v>
      </c>
      <c r="AT14">
        <f t="shared" si="8"/>
        <v>10.027746983514337</v>
      </c>
      <c r="AU14">
        <f t="shared" si="8"/>
        <v>44.664417966452042</v>
      </c>
      <c r="AW14">
        <v>11</v>
      </c>
      <c r="AX14">
        <f>(R14*SUMPRODUCT(K15:$K$23, X15:$X$23)-$AZ$3*SUMPRODUCT(K14:$K$22, W15:$W$23))/Z14</f>
        <v>45.224148836380138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2.8964780000000001E-3</v>
      </c>
      <c r="O15">
        <f t="shared" si="22"/>
        <v>253.07086233265753</v>
      </c>
      <c r="P15">
        <f t="shared" si="23"/>
        <v>12.653543116632877</v>
      </c>
      <c r="Q15" s="4">
        <f t="shared" si="24"/>
        <v>12.5</v>
      </c>
      <c r="R15">
        <f t="shared" si="0"/>
        <v>50000</v>
      </c>
      <c r="S15">
        <f t="shared" si="12"/>
        <v>43.668258970528136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39.302804802064486</v>
      </c>
      <c r="AC15">
        <f t="shared" si="1"/>
        <v>37.461203128380305</v>
      </c>
      <c r="AE15">
        <f t="shared" si="2"/>
        <v>217.09908302312593</v>
      </c>
      <c r="AF15">
        <f t="shared" si="3"/>
        <v>-10.854954151156297</v>
      </c>
      <c r="AG15">
        <f t="shared" si="3"/>
        <v>-10.723235827212337</v>
      </c>
      <c r="AH15">
        <f t="shared" si="4"/>
        <v>-125.86163850130539</v>
      </c>
      <c r="AI15">
        <f t="shared" si="5"/>
        <v>69.659254543451894</v>
      </c>
      <c r="AJ15">
        <f t="shared" si="6"/>
        <v>1.8416016736841812</v>
      </c>
      <c r="AK15">
        <f t="shared" si="20"/>
        <v>21.011942208354451</v>
      </c>
      <c r="AL15">
        <f t="shared" si="7"/>
        <v>92.51279842549053</v>
      </c>
      <c r="AN15">
        <f t="shared" si="8"/>
        <v>94.003413367034128</v>
      </c>
      <c r="AO15">
        <f t="shared" si="8"/>
        <v>-4.7001706683517064</v>
      </c>
      <c r="AP15">
        <f t="shared" si="8"/>
        <v>-4.6431369311230783</v>
      </c>
      <c r="AQ15">
        <f t="shared" si="8"/>
        <v>-54.497805639419099</v>
      </c>
      <c r="AR15">
        <f t="shared" si="8"/>
        <v>30.162300128140231</v>
      </c>
      <c r="AS15">
        <f t="shared" si="8"/>
        <v>0.79740937169373094</v>
      </c>
      <c r="AT15">
        <f t="shared" si="8"/>
        <v>9.0981235920087826</v>
      </c>
      <c r="AU15">
        <f t="shared" si="8"/>
        <v>40.057833091842745</v>
      </c>
      <c r="AW15">
        <v>12</v>
      </c>
      <c r="AX15">
        <f>(R15*SUMPRODUCT(K16:$K$23, X16:$X$23)-$AZ$3*SUMPRODUCT(K15:$K$22, W16:$W$23))/Z15</f>
        <v>43.668258970528136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2.9506620000000002E-3</v>
      </c>
      <c r="O16">
        <f t="shared" si="22"/>
        <v>253.07086233265753</v>
      </c>
      <c r="P16">
        <f t="shared" si="23"/>
        <v>12.653543116632877</v>
      </c>
      <c r="Q16" s="4">
        <f t="shared" si="24"/>
        <v>12.5</v>
      </c>
      <c r="R16">
        <f t="shared" si="0"/>
        <v>50000</v>
      </c>
      <c r="S16">
        <f t="shared" si="12"/>
        <v>41.16879592389747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37.461203128380305</v>
      </c>
      <c r="AC16">
        <f t="shared" si="1"/>
        <v>34.859637848400212</v>
      </c>
      <c r="AE16">
        <f t="shared" si="2"/>
        <v>214.2875061783835</v>
      </c>
      <c r="AF16">
        <f t="shared" si="3"/>
        <v>-10.714375308919175</v>
      </c>
      <c r="AG16">
        <f t="shared" si="3"/>
        <v>-10.584362824467819</v>
      </c>
      <c r="AH16">
        <f t="shared" si="4"/>
        <v>-126.56257788957605</v>
      </c>
      <c r="AI16">
        <f t="shared" si="5"/>
        <v>66.426190155420429</v>
      </c>
      <c r="AJ16">
        <f t="shared" si="6"/>
        <v>2.6015652799800932</v>
      </c>
      <c r="AK16">
        <f t="shared" si="20"/>
        <v>20.625790028863562</v>
      </c>
      <c r="AL16">
        <f t="shared" si="7"/>
        <v>89.653545464264084</v>
      </c>
      <c r="AN16">
        <f t="shared" si="8"/>
        <v>85.471997190118572</v>
      </c>
      <c r="AO16">
        <f t="shared" si="8"/>
        <v>-4.2735998595059286</v>
      </c>
      <c r="AP16">
        <f t="shared" si="8"/>
        <v>-4.2217423018541256</v>
      </c>
      <c r="AQ16">
        <f t="shared" si="8"/>
        <v>-50.481507273442901</v>
      </c>
      <c r="AR16">
        <f t="shared" si="8"/>
        <v>26.495147755315607</v>
      </c>
      <c r="AS16">
        <f t="shared" si="8"/>
        <v>1.0376758975171623</v>
      </c>
      <c r="AT16">
        <f t="shared" si="8"/>
        <v>8.2269260529050818</v>
      </c>
      <c r="AU16">
        <f t="shared" si="8"/>
        <v>35.759749705737853</v>
      </c>
      <c r="AW16">
        <v>13</v>
      </c>
      <c r="AX16">
        <f>(R16*SUMPRODUCT(K17:$K$23, X17:$X$23)-$AZ$3*SUMPRODUCT(K16:$K$22, W17:$W$23))/Z16</f>
        <v>41.16879592389747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3.0134020000000001E-3</v>
      </c>
      <c r="O17">
        <f t="shared" si="22"/>
        <v>253.07086233265753</v>
      </c>
      <c r="P17">
        <f t="shared" si="23"/>
        <v>12.653543116632877</v>
      </c>
      <c r="Q17" s="4">
        <f t="shared" si="24"/>
        <v>12.5</v>
      </c>
      <c r="R17">
        <f t="shared" si="0"/>
        <v>50000</v>
      </c>
      <c r="S17">
        <f t="shared" si="12"/>
        <v>37.713389632493666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34.859637848400212</v>
      </c>
      <c r="AC17">
        <f t="shared" si="1"/>
        <v>31.518208873222505</v>
      </c>
      <c r="AE17">
        <f t="shared" si="2"/>
        <v>211.4988967169067</v>
      </c>
      <c r="AF17">
        <f t="shared" si="3"/>
        <v>-10.574944835845335</v>
      </c>
      <c r="AG17">
        <f t="shared" si="3"/>
        <v>-10.446624256119163</v>
      </c>
      <c r="AH17">
        <f t="shared" si="4"/>
        <v>-127.57976041590791</v>
      </c>
      <c r="AI17">
        <f t="shared" si="5"/>
        <v>62.897567209034293</v>
      </c>
      <c r="AJ17">
        <f t="shared" si="6"/>
        <v>3.3414289751777062</v>
      </c>
      <c r="AK17">
        <f t="shared" si="20"/>
        <v>20.176473340329487</v>
      </c>
      <c r="AL17">
        <f t="shared" si="7"/>
        <v>86.415469524541493</v>
      </c>
      <c r="AN17">
        <f t="shared" si="8"/>
        <v>77.709922263047218</v>
      </c>
      <c r="AO17">
        <f t="shared" si="8"/>
        <v>-3.8854961131523607</v>
      </c>
      <c r="AP17">
        <f t="shared" si="8"/>
        <v>-3.8383479604666411</v>
      </c>
      <c r="AQ17">
        <f t="shared" si="8"/>
        <v>-46.875957360329217</v>
      </c>
      <c r="AR17">
        <f t="shared" si="8"/>
        <v>23.110120829098992</v>
      </c>
      <c r="AS17">
        <f t="shared" si="8"/>
        <v>1.2277235954384831</v>
      </c>
      <c r="AT17">
        <f t="shared" si="8"/>
        <v>7.4133350062724652</v>
      </c>
      <c r="AU17">
        <f t="shared" si="8"/>
        <v>31.751179430809945</v>
      </c>
      <c r="AW17">
        <v>14</v>
      </c>
      <c r="AX17">
        <f>(R17*SUMPRODUCT(K18:$K$23, X18:$X$23)-$AZ$3*SUMPRODUCT(K17:$K$22, W18:$W$23))/Z17</f>
        <v>37.713389632493666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3.0789929999999999E-3</v>
      </c>
      <c r="O18">
        <f t="shared" si="22"/>
        <v>253.07086233265753</v>
      </c>
      <c r="P18">
        <f t="shared" si="23"/>
        <v>12.653543116632877</v>
      </c>
      <c r="Q18" s="4">
        <f t="shared" si="24"/>
        <v>12.5</v>
      </c>
      <c r="R18">
        <f t="shared" si="0"/>
        <v>50000</v>
      </c>
      <c r="S18">
        <f t="shared" si="12"/>
        <v>33.405171852220697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31.518208873222505</v>
      </c>
      <c r="AC18">
        <f t="shared" si="1"/>
        <v>27.552566851349212</v>
      </c>
      <c r="AE18">
        <f t="shared" si="2"/>
        <v>208.73270412723852</v>
      </c>
      <c r="AF18">
        <f t="shared" si="3"/>
        <v>-10.436635206361927</v>
      </c>
      <c r="AG18">
        <f t="shared" si="3"/>
        <v>-10.30999293059975</v>
      </c>
      <c r="AH18">
        <f t="shared" si="4"/>
        <v>-128.66033183288445</v>
      </c>
      <c r="AI18">
        <f t="shared" si="5"/>
        <v>59.325744157392393</v>
      </c>
      <c r="AJ18">
        <f t="shared" si="6"/>
        <v>3.9656420218732933</v>
      </c>
      <c r="AK18">
        <f t="shared" si="20"/>
        <v>19.665667379396652</v>
      </c>
      <c r="AL18">
        <f t="shared" si="7"/>
        <v>82.957053558662338</v>
      </c>
      <c r="AN18">
        <f t="shared" si="8"/>
        <v>70.648059026705056</v>
      </c>
      <c r="AO18">
        <f t="shared" si="8"/>
        <v>-3.5324029513352535</v>
      </c>
      <c r="AP18">
        <f t="shared" si="8"/>
        <v>-3.4895393712808853</v>
      </c>
      <c r="AQ18">
        <f t="shared" si="8"/>
        <v>-43.546615063177995</v>
      </c>
      <c r="AR18">
        <f t="shared" si="8"/>
        <v>20.079501640910927</v>
      </c>
      <c r="AS18">
        <f t="shared" si="8"/>
        <v>1.3422185699721714</v>
      </c>
      <c r="AT18">
        <f t="shared" si="8"/>
        <v>6.6560783353443904</v>
      </c>
      <c r="AU18">
        <f t="shared" si="8"/>
        <v>28.077798546227488</v>
      </c>
      <c r="AW18">
        <v>15</v>
      </c>
      <c r="AX18">
        <f>(R18*SUMPRODUCT(K19:$K$23, X19:$X$23)-$AZ$3*SUMPRODUCT(K18:$K$22, W19:$W$23))/Z18</f>
        <v>33.405171852220697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3.1512390000000001E-3</v>
      </c>
      <c r="O19">
        <f t="shared" si="22"/>
        <v>253.07086233265753</v>
      </c>
      <c r="P19">
        <f t="shared" si="23"/>
        <v>12.653543116632877</v>
      </c>
      <c r="Q19" s="4">
        <f t="shared" si="24"/>
        <v>12.5</v>
      </c>
      <c r="R19">
        <f t="shared" si="0"/>
        <v>50000</v>
      </c>
      <c r="S19">
        <f t="shared" si="12"/>
        <v>28.279753774890462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27.552566851349212</v>
      </c>
      <c r="AC19">
        <f t="shared" si="1"/>
        <v>23.018370627331876</v>
      </c>
      <c r="AE19">
        <f t="shared" si="2"/>
        <v>205.98761044814495</v>
      </c>
      <c r="AF19">
        <f t="shared" si="3"/>
        <v>-10.299380522407247</v>
      </c>
      <c r="AG19">
        <f t="shared" si="3"/>
        <v>-10.174403749481122</v>
      </c>
      <c r="AH19">
        <f t="shared" si="4"/>
        <v>-129.95700725052089</v>
      </c>
      <c r="AI19">
        <f t="shared" si="5"/>
        <v>55.556818925735683</v>
      </c>
      <c r="AJ19">
        <f t="shared" si="6"/>
        <v>4.5341962240173359</v>
      </c>
      <c r="AK19">
        <f t="shared" si="20"/>
        <v>19.103161461808885</v>
      </c>
      <c r="AL19">
        <f t="shared" si="7"/>
        <v>79.1941766115619</v>
      </c>
      <c r="AN19">
        <f t="shared" si="8"/>
        <v>64.223238548487586</v>
      </c>
      <c r="AO19">
        <f t="shared" si="8"/>
        <v>-3.2111619274243792</v>
      </c>
      <c r="AP19">
        <f t="shared" si="8"/>
        <v>-3.1721964135121956</v>
      </c>
      <c r="AQ19">
        <f t="shared" si="8"/>
        <v>-40.518261557283374</v>
      </c>
      <c r="AR19">
        <f t="shared" si="8"/>
        <v>17.321618650267638</v>
      </c>
      <c r="AS19">
        <f t="shared" si="8"/>
        <v>1.413680973759456</v>
      </c>
      <c r="AT19">
        <f t="shared" si="8"/>
        <v>5.9560227574991789</v>
      </c>
      <c r="AU19">
        <f t="shared" si="8"/>
        <v>24.691322381526273</v>
      </c>
      <c r="AW19">
        <v>16</v>
      </c>
      <c r="AX19">
        <f>(R19*SUMPRODUCT(K20:$K$23, X20:$X$23)-$AZ$3*SUMPRODUCT(K19:$K$22, W20:$W$23))/Z19</f>
        <v>28.279753774890462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3.229188E-3</v>
      </c>
      <c r="O20">
        <f t="shared" si="22"/>
        <v>253.07086233265753</v>
      </c>
      <c r="P20">
        <f t="shared" si="23"/>
        <v>12.653543116632877</v>
      </c>
      <c r="Q20" s="4">
        <f t="shared" si="24"/>
        <v>12.5</v>
      </c>
      <c r="R20">
        <f t="shared" si="0"/>
        <v>50000</v>
      </c>
      <c r="S20">
        <f t="shared" si="12"/>
        <v>22.392626046276558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23.018370627331876</v>
      </c>
      <c r="AC20">
        <f t="shared" si="1"/>
        <v>17.985407287498248</v>
      </c>
      <c r="AE20">
        <f t="shared" si="2"/>
        <v>203.26256162385567</v>
      </c>
      <c r="AF20">
        <f t="shared" si="3"/>
        <v>-10.163128081192784</v>
      </c>
      <c r="AG20">
        <f t="shared" si="3"/>
        <v>-10.039804649491332</v>
      </c>
      <c r="AH20">
        <f t="shared" si="4"/>
        <v>-131.4202499799178</v>
      </c>
      <c r="AI20">
        <f t="shared" si="5"/>
        <v>51.639378913253751</v>
      </c>
      <c r="AJ20">
        <f t="shared" si="6"/>
        <v>5.0329633398336284</v>
      </c>
      <c r="AK20">
        <f t="shared" si="20"/>
        <v>18.493632738434794</v>
      </c>
      <c r="AL20">
        <f t="shared" si="7"/>
        <v>75.165974991522177</v>
      </c>
      <c r="AN20">
        <f t="shared" si="8"/>
        <v>58.378087544410512</v>
      </c>
      <c r="AO20">
        <f t="shared" si="8"/>
        <v>-2.9189043772205259</v>
      </c>
      <c r="AP20">
        <f t="shared" si="8"/>
        <v>-2.8834852324718376</v>
      </c>
      <c r="AQ20">
        <f t="shared" si="8"/>
        <v>-37.744593973155617</v>
      </c>
      <c r="AR20">
        <f t="shared" si="8"/>
        <v>14.83110396156253</v>
      </c>
      <c r="AS20">
        <f t="shared" si="8"/>
        <v>1.4454938091567033</v>
      </c>
      <c r="AT20">
        <f t="shared" si="8"/>
        <v>5.3114695711471054</v>
      </c>
      <c r="AU20">
        <f t="shared" si="8"/>
        <v>21.588067341866338</v>
      </c>
      <c r="AW20">
        <v>17</v>
      </c>
      <c r="AX20">
        <f>(R20*SUMPRODUCT(K21:$K$23, X21:$X$23)-$AZ$3*SUMPRODUCT(K20:$K$22, W21:$W$23))/Z20</f>
        <v>22.392626046276558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3.318545E-3</v>
      </c>
      <c r="O21">
        <f t="shared" si="22"/>
        <v>253.07086233265753</v>
      </c>
      <c r="P21">
        <f t="shared" si="23"/>
        <v>12.653543116632877</v>
      </c>
      <c r="Q21" s="4">
        <f t="shared" si="24"/>
        <v>12.5</v>
      </c>
      <c r="R21">
        <f t="shared" si="0"/>
        <v>50000</v>
      </c>
      <c r="S21">
        <f t="shared" si="12"/>
        <v>15.724056790021725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17.985407287498248</v>
      </c>
      <c r="AC21">
        <f t="shared" si="1"/>
        <v>12.461112555056921</v>
      </c>
      <c r="AE21">
        <f t="shared" si="2"/>
        <v>200.55540005005307</v>
      </c>
      <c r="AF21">
        <f t="shared" si="3"/>
        <v>-10.027770002502654</v>
      </c>
      <c r="AG21">
        <f t="shared" si="3"/>
        <v>-9.9060890594758728</v>
      </c>
      <c r="AH21">
        <f t="shared" si="4"/>
        <v>-133.27017408218484</v>
      </c>
      <c r="AI21">
        <f t="shared" si="5"/>
        <v>47.351366905889705</v>
      </c>
      <c r="AJ21">
        <f t="shared" si="6"/>
        <v>5.5242947324413265</v>
      </c>
      <c r="AK21">
        <f t="shared" si="20"/>
        <v>17.842877630834785</v>
      </c>
      <c r="AL21">
        <f t="shared" si="7"/>
        <v>70.718539269165817</v>
      </c>
      <c r="AN21">
        <f t="shared" si="8"/>
        <v>53.060116103249108</v>
      </c>
      <c r="AO21">
        <f t="shared" si="8"/>
        <v>-2.6530058051624557</v>
      </c>
      <c r="AP21">
        <f t="shared" si="8"/>
        <v>-2.620813179269847</v>
      </c>
      <c r="AQ21">
        <f t="shared" si="8"/>
        <v>-35.258741016876833</v>
      </c>
      <c r="AR21">
        <f t="shared" si="8"/>
        <v>12.527556101939975</v>
      </c>
      <c r="AS21">
        <f t="shared" si="8"/>
        <v>1.4615399027837181</v>
      </c>
      <c r="AT21">
        <f t="shared" si="8"/>
        <v>4.7206166399502516</v>
      </c>
      <c r="AU21">
        <f t="shared" si="8"/>
        <v>18.709712644673946</v>
      </c>
      <c r="AW21">
        <v>18</v>
      </c>
      <c r="AX21">
        <f>(R21*SUMPRODUCT(K22:$K$23, X22:$X$23)-$AZ$3*SUMPRODUCT(K21:$K$22, W22:$W$23))/Z21</f>
        <v>15.724056790021725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3.4212090000000001E-3</v>
      </c>
      <c r="O22">
        <f t="shared" si="22"/>
        <v>253.07086233265753</v>
      </c>
      <c r="P22">
        <f t="shared" si="23"/>
        <v>12.653543116632877</v>
      </c>
      <c r="Q22" s="4">
        <f t="shared" si="24"/>
        <v>12.5</v>
      </c>
      <c r="R22">
        <f t="shared" si="0"/>
        <v>50000</v>
      </c>
      <c r="S22">
        <f t="shared" si="12"/>
        <v>8.2479143974674365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12.461112555056921</v>
      </c>
      <c r="AC22">
        <f t="shared" si="1"/>
        <v>6.4486400323681465</v>
      </c>
      <c r="AE22">
        <f t="shared" si="2"/>
        <v>197.8637041099027</v>
      </c>
      <c r="AF22">
        <f t="shared" si="3"/>
        <v>-9.8931852054951364</v>
      </c>
      <c r="AG22">
        <f t="shared" si="3"/>
        <v>-9.7731373678360338</v>
      </c>
      <c r="AH22">
        <f t="shared" si="4"/>
        <v>-135.56320418032158</v>
      </c>
      <c r="AI22">
        <f t="shared" si="5"/>
        <v>42.63417735624995</v>
      </c>
      <c r="AJ22">
        <f t="shared" si="6"/>
        <v>6.0124725226887747</v>
      </c>
      <c r="AK22">
        <f t="shared" si="20"/>
        <v>17.151335567249298</v>
      </c>
      <c r="AL22">
        <f t="shared" si="7"/>
        <v>65.797985446188022</v>
      </c>
      <c r="AN22">
        <f t="shared" si="8"/>
        <v>48.221569085664648</v>
      </c>
      <c r="AO22">
        <f t="shared" si="8"/>
        <v>-2.4110784542832326</v>
      </c>
      <c r="AP22">
        <f t="shared" si="8"/>
        <v>-2.3818214709304515</v>
      </c>
      <c r="AQ22">
        <f t="shared" si="8"/>
        <v>-33.038249461985444</v>
      </c>
      <c r="AR22">
        <f t="shared" si="8"/>
        <v>10.390419698465521</v>
      </c>
      <c r="AS22">
        <f t="shared" si="8"/>
        <v>1.4653059308313368</v>
      </c>
      <c r="AT22">
        <f t="shared" si="8"/>
        <v>4.1799698266446041</v>
      </c>
      <c r="AU22">
        <f t="shared" si="8"/>
        <v>16.035695455941461</v>
      </c>
      <c r="AW22">
        <v>19</v>
      </c>
      <c r="AX22">
        <f>(R22*SUMPRODUCT(K23:$K$23, X23:$X$23)-$AZ$3*SUMPRODUCT(K22:$K$22, W23:$W$23))/Z22</f>
        <v>8.2479143974674365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3.53338E-3</v>
      </c>
      <c r="O23">
        <f t="shared" si="22"/>
        <v>253.07086233265753</v>
      </c>
      <c r="P23">
        <f t="shared" si="23"/>
        <v>12.653543116632877</v>
      </c>
      <c r="Q23" s="4">
        <f t="shared" si="24"/>
        <v>12.5</v>
      </c>
      <c r="R23">
        <f t="shared" si="0"/>
        <v>50000</v>
      </c>
      <c r="S23">
        <f t="shared" si="12"/>
        <v>8.3610679066539895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6.4486400323681465</v>
      </c>
      <c r="AC23">
        <f t="shared" si="1"/>
        <v>6.4486400323681465</v>
      </c>
      <c r="AE23">
        <f t="shared" si="2"/>
        <v>195.18593941397583</v>
      </c>
      <c r="AF23">
        <f t="shared" si="3"/>
        <v>-9.7592969706987933</v>
      </c>
      <c r="AG23">
        <f t="shared" si="3"/>
        <v>-9.6408737860449101</v>
      </c>
      <c r="AH23">
        <f t="shared" si="4"/>
        <v>-138.12883245105795</v>
      </c>
      <c r="AI23">
        <f t="shared" si="5"/>
        <v>37.65693620617418</v>
      </c>
      <c r="AJ23">
        <f t="shared" si="6"/>
        <v>0</v>
      </c>
      <c r="AK23">
        <f t="shared" si="20"/>
        <v>16.419151672005913</v>
      </c>
      <c r="AL23">
        <f t="shared" si="7"/>
        <v>54.07608787818009</v>
      </c>
      <c r="AN23">
        <f t="shared" si="8"/>
        <v>43.819266033972966</v>
      </c>
      <c r="AO23">
        <f t="shared" si="8"/>
        <v>-2.1909633016986487</v>
      </c>
      <c r="AP23">
        <f t="shared" si="8"/>
        <v>-2.1643772830104231</v>
      </c>
      <c r="AQ23">
        <f t="shared" si="8"/>
        <v>-31.00993890393724</v>
      </c>
      <c r="AR23">
        <f t="shared" si="8"/>
        <v>8.4539865453266536</v>
      </c>
      <c r="AS23">
        <f t="shared" si="8"/>
        <v>0</v>
      </c>
      <c r="AT23">
        <f t="shared" si="8"/>
        <v>3.6861014544793731</v>
      </c>
      <c r="AU23">
        <f t="shared" si="8"/>
        <v>12.140087999806026</v>
      </c>
      <c r="AW23">
        <v>20</v>
      </c>
      <c r="AX23">
        <f>(R23*SUMPRODUCT(K$23:$K24, X$23:$X24)-$AZ$3*SUMPRODUCT(K$22:$K23, W$23:$W24))/Z23</f>
        <v>8.3610679066539895</v>
      </c>
    </row>
    <row r="25" spans="5:50" x14ac:dyDescent="0.25">
      <c r="AN25" s="8">
        <f t="shared" ref="AN25:AU25" si="25">SUM(AN3:AN23)</f>
        <v>2328.4245208276297</v>
      </c>
      <c r="AO25" s="8">
        <f t="shared" si="25"/>
        <v>-306.22437279087467</v>
      </c>
      <c r="AP25" s="8">
        <f t="shared" si="25"/>
        <v>-228.32608055617681</v>
      </c>
      <c r="AQ25" s="8">
        <f t="shared" si="25"/>
        <v>-1283.0602801200832</v>
      </c>
      <c r="AR25" s="8">
        <f t="shared" si="25"/>
        <v>510.81378736049504</v>
      </c>
      <c r="AS25" s="8">
        <f t="shared" si="25"/>
        <v>-22.751424306914419</v>
      </c>
      <c r="AT25" s="8">
        <f t="shared" si="25"/>
        <v>174.84094931362628</v>
      </c>
      <c r="AU25" s="9">
        <f t="shared" si="25"/>
        <v>662.90331236720704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6" priority="1" operator="lessThan">
      <formula>0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35E78-41AC-423D-9442-8C6E4EA2006C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'T.45.04.A'!C3*(1+C12)</f>
        <v>308.37996929362833</v>
      </c>
      <c r="K3">
        <v>1</v>
      </c>
      <c r="L3" s="2">
        <v>0</v>
      </c>
      <c r="O3">
        <f>$C$3</f>
        <v>308.37996929362833</v>
      </c>
      <c r="P3">
        <f>O3*B5</f>
        <v>246.70397543490267</v>
      </c>
      <c r="Q3" s="4">
        <f>B8</f>
        <v>125.8175559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308.37996929362833</v>
      </c>
      <c r="AF3">
        <f t="shared" ref="AF3:AG23" si="3">-$Z3*P3</f>
        <v>-246.70397543490267</v>
      </c>
      <c r="AG3">
        <f t="shared" si="3"/>
        <v>-125.8175559</v>
      </c>
      <c r="AH3">
        <f t="shared" ref="AH3:AH23" si="4">-X3*R3</f>
        <v>0</v>
      </c>
      <c r="AI3">
        <f t="shared" ref="AI3:AI23" si="5">SUM(AE3:AH3)</f>
        <v>-64.141562041274341</v>
      </c>
      <c r="AJ3">
        <f t="shared" ref="AJ3:AJ23" si="6">AB3-AC3</f>
        <v>0</v>
      </c>
      <c r="AL3">
        <f t="shared" ref="AL3:AL23" si="7">SUM(AI3:AK3)</f>
        <v>-64.141562041274341</v>
      </c>
      <c r="AN3">
        <f t="shared" ref="AN3:AU23" si="8">AE3*$K3</f>
        <v>308.37996929362833</v>
      </c>
      <c r="AO3">
        <f t="shared" si="8"/>
        <v>-246.70397543490267</v>
      </c>
      <c r="AP3">
        <f t="shared" si="8"/>
        <v>-125.8175559</v>
      </c>
      <c r="AQ3">
        <f t="shared" si="8"/>
        <v>0</v>
      </c>
      <c r="AR3">
        <f t="shared" si="8"/>
        <v>-64.141562041274341</v>
      </c>
      <c r="AS3">
        <f t="shared" si="8"/>
        <v>0</v>
      </c>
      <c r="AT3">
        <f t="shared" si="8"/>
        <v>0</v>
      </c>
      <c r="AU3">
        <f t="shared" si="8"/>
        <v>-64.141562041274341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160.88209648428617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2.8498989999999999E-3</v>
      </c>
      <c r="R4">
        <f t="shared" si="0"/>
        <v>50000</v>
      </c>
      <c r="S4">
        <f t="shared" ref="S4:S23" si="12">AX4</f>
        <v>27.551022549480528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1"/>
        <v>27.196994692372982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-142.49494999999999</v>
      </c>
      <c r="AI4">
        <f t="shared" si="5"/>
        <v>-142.49494999999999</v>
      </c>
      <c r="AJ4">
        <f t="shared" si="6"/>
        <v>-27.196994692372982</v>
      </c>
      <c r="AK4">
        <f t="shared" ref="AK4:AK23" si="20">H4*SUM(AB4:AB4, AE4:AF4)</f>
        <v>0</v>
      </c>
      <c r="AL4">
        <f t="shared" si="7"/>
        <v>-169.69194469237297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-133.6851017919129</v>
      </c>
      <c r="AR4">
        <f t="shared" si="8"/>
        <v>-133.6851017919129</v>
      </c>
      <c r="AS4">
        <f t="shared" si="8"/>
        <v>-25.515521805397299</v>
      </c>
      <c r="AT4">
        <f t="shared" si="8"/>
        <v>0</v>
      </c>
      <c r="AU4">
        <f t="shared" si="8"/>
        <v>-159.2006235973102</v>
      </c>
      <c r="AW4">
        <v>1</v>
      </c>
      <c r="AX4">
        <f>(R4*SUMPRODUCT(K5:$K$23, X5:$X$23)-$AZ$3*SUMPRODUCT(K4:$K$22, W5:$W$23))/Z4</f>
        <v>27.551022549480528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2.8964780000000001E-3</v>
      </c>
      <c r="O5">
        <f t="shared" ref="O5:O23" si="22">$C$3</f>
        <v>308.37996929362833</v>
      </c>
      <c r="P5">
        <f t="shared" ref="P5:P23" si="23">O5*$C$5</f>
        <v>15.418998464681417</v>
      </c>
      <c r="Q5" s="4">
        <f t="shared" ref="Q5:Q23" si="24">$C$8</f>
        <v>12.5</v>
      </c>
      <c r="R5">
        <f t="shared" si="0"/>
        <v>50000</v>
      </c>
      <c r="S5">
        <f t="shared" si="12"/>
        <v>54.119938607643491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27.196994692372982</v>
      </c>
      <c r="AC5">
        <f t="shared" si="1"/>
        <v>52.735514936819982</v>
      </c>
      <c r="AE5">
        <f t="shared" si="2"/>
        <v>300.49140659230943</v>
      </c>
      <c r="AF5">
        <f t="shared" si="3"/>
        <v>-15.024570329615472</v>
      </c>
      <c r="AG5">
        <f t="shared" si="3"/>
        <v>-12.180241767996947</v>
      </c>
      <c r="AH5">
        <f t="shared" si="4"/>
        <v>-142.96292751221389</v>
      </c>
      <c r="AI5">
        <f t="shared" si="5"/>
        <v>130.3236669824831</v>
      </c>
      <c r="AJ5">
        <f t="shared" si="6"/>
        <v>-25.538520244447</v>
      </c>
      <c r="AK5">
        <f t="shared" si="20"/>
        <v>27.014154994517785</v>
      </c>
      <c r="AL5">
        <f t="shared" si="7"/>
        <v>131.79930173255389</v>
      </c>
      <c r="AN5">
        <f t="shared" si="8"/>
        <v>259.49311384226235</v>
      </c>
      <c r="AO5">
        <f t="shared" si="8"/>
        <v>-12.974655692113116</v>
      </c>
      <c r="AP5">
        <f t="shared" si="8"/>
        <v>-10.518400175141656</v>
      </c>
      <c r="AQ5">
        <f t="shared" si="8"/>
        <v>-123.4574247724909</v>
      </c>
      <c r="AR5">
        <f t="shared" si="8"/>
        <v>112.54263320251664</v>
      </c>
      <c r="AS5">
        <f t="shared" si="8"/>
        <v>-22.054108689192759</v>
      </c>
      <c r="AT5">
        <f t="shared" si="8"/>
        <v>23.328411540419513</v>
      </c>
      <c r="AU5">
        <f t="shared" si="8"/>
        <v>113.81693605374339</v>
      </c>
      <c r="AW5">
        <v>2</v>
      </c>
      <c r="AX5">
        <f>(R5*SUMPRODUCT(K6:$K$23, X6:$X$23)-$AZ$3*SUMPRODUCT(K5:$K$22, W6:$W$23))/Z5</f>
        <v>54.119938607643491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2.9506620000000002E-3</v>
      </c>
      <c r="O6">
        <f t="shared" si="22"/>
        <v>308.37996929362833</v>
      </c>
      <c r="P6">
        <f t="shared" si="23"/>
        <v>15.418998464681417</v>
      </c>
      <c r="Q6" s="4">
        <f t="shared" si="24"/>
        <v>12.5</v>
      </c>
      <c r="R6">
        <f t="shared" si="0"/>
        <v>50000</v>
      </c>
      <c r="S6">
        <f t="shared" si="12"/>
        <v>79.174400375412375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52.735514936819982</v>
      </c>
      <c r="AC6">
        <f t="shared" si="1"/>
        <v>76.149935581423051</v>
      </c>
      <c r="AE6">
        <f t="shared" si="2"/>
        <v>296.59984395162786</v>
      </c>
      <c r="AF6">
        <f t="shared" si="3"/>
        <v>-14.829992197581392</v>
      </c>
      <c r="AG6">
        <f t="shared" si="3"/>
        <v>-12.022499573781335</v>
      </c>
      <c r="AH6">
        <f t="shared" si="4"/>
        <v>-143.75910614256563</v>
      </c>
      <c r="AI6">
        <f t="shared" si="5"/>
        <v>125.9882460376995</v>
      </c>
      <c r="AJ6">
        <f t="shared" si="6"/>
        <v>-23.414420644603069</v>
      </c>
      <c r="AK6">
        <f t="shared" si="20"/>
        <v>36.394183895966272</v>
      </c>
      <c r="AL6">
        <f t="shared" si="7"/>
        <v>138.96800928906271</v>
      </c>
      <c r="AN6">
        <f t="shared" si="8"/>
        <v>230.99973505913027</v>
      </c>
      <c r="AO6">
        <f t="shared" si="8"/>
        <v>-11.549986752956514</v>
      </c>
      <c r="AP6">
        <f t="shared" si="8"/>
        <v>-9.3634378875294502</v>
      </c>
      <c r="AQ6">
        <f t="shared" si="8"/>
        <v>-111.96336110239477</v>
      </c>
      <c r="AR6">
        <f t="shared" si="8"/>
        <v>98.122949316249546</v>
      </c>
      <c r="AS6">
        <f t="shared" si="8"/>
        <v>-18.23576470373478</v>
      </c>
      <c r="AT6">
        <f t="shared" si="8"/>
        <v>28.344744641984946</v>
      </c>
      <c r="AU6">
        <f t="shared" si="8"/>
        <v>108.23192925449972</v>
      </c>
      <c r="AW6">
        <v>3</v>
      </c>
      <c r="AX6">
        <f>(R6*SUMPRODUCT(K7:$K$23, X7:$X$23)-$AZ$3*SUMPRODUCT(K6:$K$22, W7:$W$23))/Z6</f>
        <v>79.174400375412375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3.0134020000000001E-3</v>
      </c>
      <c r="O7">
        <f t="shared" si="22"/>
        <v>308.37996929362833</v>
      </c>
      <c r="P7">
        <f t="shared" si="23"/>
        <v>15.418998464681417</v>
      </c>
      <c r="Q7" s="4">
        <f t="shared" si="24"/>
        <v>12.5</v>
      </c>
      <c r="R7">
        <f t="shared" si="0"/>
        <v>50000</v>
      </c>
      <c r="S7">
        <f t="shared" si="12"/>
        <v>99.544857287963794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76.149935581423051</v>
      </c>
      <c r="AC7">
        <f t="shared" si="1"/>
        <v>94.496308083339045</v>
      </c>
      <c r="AE7">
        <f t="shared" si="2"/>
        <v>292.74007094914805</v>
      </c>
      <c r="AF7">
        <f t="shared" si="3"/>
        <v>-14.637003547457402</v>
      </c>
      <c r="AG7">
        <f t="shared" si="3"/>
        <v>-11.866045953782891</v>
      </c>
      <c r="AH7">
        <f t="shared" si="4"/>
        <v>-144.9144970425273</v>
      </c>
      <c r="AI7">
        <f t="shared" si="5"/>
        <v>121.32252440538045</v>
      </c>
      <c r="AJ7">
        <f t="shared" si="6"/>
        <v>-18.346372501915994</v>
      </c>
      <c r="AK7">
        <f t="shared" si="20"/>
        <v>37.090289412332005</v>
      </c>
      <c r="AL7">
        <f t="shared" si="7"/>
        <v>140.06644131579645</v>
      </c>
      <c r="AN7">
        <f t="shared" si="8"/>
        <v>206.38512052585529</v>
      </c>
      <c r="AO7">
        <f t="shared" si="8"/>
        <v>-10.319256026292763</v>
      </c>
      <c r="AP7">
        <f t="shared" si="8"/>
        <v>-8.3656990189164482</v>
      </c>
      <c r="AQ7">
        <f t="shared" si="8"/>
        <v>-102.1663889097747</v>
      </c>
      <c r="AR7">
        <f t="shared" si="8"/>
        <v>85.533776570871368</v>
      </c>
      <c r="AS7">
        <f t="shared" si="8"/>
        <v>-12.93440384756178</v>
      </c>
      <c r="AT7">
        <f t="shared" si="8"/>
        <v>26.149081080303237</v>
      </c>
      <c r="AU7">
        <f t="shared" si="8"/>
        <v>98.748453803612819</v>
      </c>
      <c r="AW7">
        <v>4</v>
      </c>
      <c r="AX7">
        <f>(R7*SUMPRODUCT(K8:$K$23, X8:$X$23)-$AZ$3*SUMPRODUCT(K7:$K$22, W8:$W$23))/Z7</f>
        <v>99.544857287963794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3.0789929999999999E-3</v>
      </c>
      <c r="O8">
        <f t="shared" si="22"/>
        <v>308.37996929362833</v>
      </c>
      <c r="P8">
        <f t="shared" si="23"/>
        <v>15.418998464681417</v>
      </c>
      <c r="Q8" s="4">
        <f t="shared" si="24"/>
        <v>12.5</v>
      </c>
      <c r="R8">
        <f t="shared" si="0"/>
        <v>50000</v>
      </c>
      <c r="S8">
        <f t="shared" si="12"/>
        <v>113.25046495847474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94.496308083339045</v>
      </c>
      <c r="AC8">
        <f t="shared" si="1"/>
        <v>106.10073680236724</v>
      </c>
      <c r="AE8">
        <f t="shared" si="2"/>
        <v>288.91132561038461</v>
      </c>
      <c r="AF8">
        <f t="shared" si="3"/>
        <v>-14.445566280519232</v>
      </c>
      <c r="AG8">
        <f t="shared" si="3"/>
        <v>-11.710850021815686</v>
      </c>
      <c r="AH8">
        <f t="shared" si="4"/>
        <v>-146.14188971750337</v>
      </c>
      <c r="AI8">
        <f t="shared" si="5"/>
        <v>116.61301959054629</v>
      </c>
      <c r="AJ8">
        <f t="shared" si="6"/>
        <v>-11.604428719028192</v>
      </c>
      <c r="AK8">
        <f t="shared" si="20"/>
        <v>26.749749887457323</v>
      </c>
      <c r="AL8">
        <f t="shared" si="7"/>
        <v>131.75834075897541</v>
      </c>
      <c r="AN8">
        <f t="shared" si="8"/>
        <v>189.91684007384001</v>
      </c>
      <c r="AO8">
        <f t="shared" si="8"/>
        <v>-9.495842003692001</v>
      </c>
      <c r="AP8">
        <f t="shared" si="8"/>
        <v>-7.6981669930143886</v>
      </c>
      <c r="AQ8">
        <f t="shared" si="8"/>
        <v>-96.066867018557048</v>
      </c>
      <c r="AR8">
        <f t="shared" si="8"/>
        <v>76.655964058576558</v>
      </c>
      <c r="AS8">
        <f t="shared" si="8"/>
        <v>-7.6282105885735385</v>
      </c>
      <c r="AT8">
        <f t="shared" si="8"/>
        <v>17.584038841877955</v>
      </c>
      <c r="AU8">
        <f t="shared" si="8"/>
        <v>86.611792311880961</v>
      </c>
      <c r="AW8">
        <v>5</v>
      </c>
      <c r="AX8">
        <f>(R8*SUMPRODUCT(K9:$K$23, X9:$X$23)-$AZ$3*SUMPRODUCT(K8:$K$22, W9:$W$23))/Z8</f>
        <v>113.25046495847474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3.1512390000000001E-3</v>
      </c>
      <c r="O9">
        <f t="shared" si="22"/>
        <v>308.37996929362833</v>
      </c>
      <c r="P9">
        <f t="shared" si="23"/>
        <v>15.418998464681417</v>
      </c>
      <c r="Q9" s="4">
        <f t="shared" si="24"/>
        <v>12.5</v>
      </c>
      <c r="R9">
        <f t="shared" si="0"/>
        <v>50000</v>
      </c>
      <c r="S9">
        <f t="shared" si="12"/>
        <v>122.17810349908748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106.10073680236724</v>
      </c>
      <c r="AC9">
        <f t="shared" si="1"/>
        <v>112.95940232316161</v>
      </c>
      <c r="AE9">
        <f t="shared" si="2"/>
        <v>285.11178371747565</v>
      </c>
      <c r="AF9">
        <f t="shared" si="3"/>
        <v>-14.255589185873783</v>
      </c>
      <c r="AG9">
        <f t="shared" si="3"/>
        <v>-11.556837834285632</v>
      </c>
      <c r="AH9">
        <f t="shared" si="4"/>
        <v>-147.61474924758576</v>
      </c>
      <c r="AI9">
        <f t="shared" si="5"/>
        <v>111.68460744973046</v>
      </c>
      <c r="AJ9">
        <f t="shared" si="6"/>
        <v>-6.858665520794375</v>
      </c>
      <c r="AK9">
        <f t="shared" si="20"/>
        <v>19.677151815633188</v>
      </c>
      <c r="AL9">
        <f t="shared" si="7"/>
        <v>124.50309374456927</v>
      </c>
      <c r="AN9">
        <f t="shared" si="8"/>
        <v>178.12126812383977</v>
      </c>
      <c r="AO9">
        <f t="shared" si="8"/>
        <v>-8.9060634061919881</v>
      </c>
      <c r="AP9">
        <f t="shared" si="8"/>
        <v>-7.2200404476595192</v>
      </c>
      <c r="AQ9">
        <f t="shared" si="8"/>
        <v>-92.221114072988684</v>
      </c>
      <c r="AR9">
        <f t="shared" si="8"/>
        <v>69.774050196999582</v>
      </c>
      <c r="AS9">
        <f t="shared" si="8"/>
        <v>-4.2848955040446075</v>
      </c>
      <c r="AT9">
        <f t="shared" si="8"/>
        <v>12.293140566715444</v>
      </c>
      <c r="AU9">
        <f t="shared" si="8"/>
        <v>77.782295259670406</v>
      </c>
      <c r="AW9">
        <v>6</v>
      </c>
      <c r="AX9">
        <f>(R9*SUMPRODUCT(K10:$K$23, X10:$X$23)-$AZ$3*SUMPRODUCT(K9:$K$22, W10:$W$23))/Z9</f>
        <v>122.17810349908748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3.229188E-3</v>
      </c>
      <c r="O10">
        <f t="shared" si="22"/>
        <v>308.37996929362833</v>
      </c>
      <c r="P10">
        <f t="shared" si="23"/>
        <v>15.418998464681417</v>
      </c>
      <c r="Q10" s="4">
        <f t="shared" si="24"/>
        <v>12.5</v>
      </c>
      <c r="R10">
        <f t="shared" si="0"/>
        <v>50000</v>
      </c>
      <c r="S10">
        <f t="shared" si="12"/>
        <v>128.54958696468987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112.95940232316161</v>
      </c>
      <c r="AC10">
        <f t="shared" si="1"/>
        <v>117.27784759227802</v>
      </c>
      <c r="AE10">
        <f t="shared" si="2"/>
        <v>281.33998632966183</v>
      </c>
      <c r="AF10">
        <f t="shared" si="3"/>
        <v>-14.066999316483091</v>
      </c>
      <c r="AG10">
        <f t="shared" si="3"/>
        <v>-11.403950253890354</v>
      </c>
      <c r="AH10">
        <f t="shared" si="4"/>
        <v>-149.27680820968462</v>
      </c>
      <c r="AI10">
        <f t="shared" si="5"/>
        <v>106.59222854960379</v>
      </c>
      <c r="AJ10">
        <f t="shared" si="6"/>
        <v>-4.3184452691164097</v>
      </c>
      <c r="AK10">
        <f t="shared" si="20"/>
        <v>19.962200440157872</v>
      </c>
      <c r="AL10">
        <f t="shared" si="7"/>
        <v>122.23598372064525</v>
      </c>
      <c r="AN10">
        <f t="shared" si="8"/>
        <v>166.9974996494357</v>
      </c>
      <c r="AO10">
        <f t="shared" si="8"/>
        <v>-8.3498749824717855</v>
      </c>
      <c r="AP10">
        <f t="shared" si="8"/>
        <v>-6.769145059581783</v>
      </c>
      <c r="AQ10">
        <f t="shared" si="8"/>
        <v>-88.607574244548204</v>
      </c>
      <c r="AR10">
        <f t="shared" si="8"/>
        <v>63.270905362833943</v>
      </c>
      <c r="AS10">
        <f t="shared" si="8"/>
        <v>-2.5633383001246761</v>
      </c>
      <c r="AT10">
        <f t="shared" si="8"/>
        <v>11.849142400614962</v>
      </c>
      <c r="AU10">
        <f t="shared" si="8"/>
        <v>72.556709463324225</v>
      </c>
      <c r="AW10">
        <v>7</v>
      </c>
      <c r="AX10">
        <f>(R10*SUMPRODUCT(K11:$K$23, X11:$X$23)-$AZ$3*SUMPRODUCT(K10:$K$22, W11:$W$23))/Z10</f>
        <v>128.54958696468987</v>
      </c>
    </row>
    <row r="11" spans="1:52" x14ac:dyDescent="0.25">
      <c r="A11" t="s">
        <v>33</v>
      </c>
      <c r="C11" s="7">
        <f>AU25</f>
        <v>811.43293322219927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3.318545E-3</v>
      </c>
      <c r="O11">
        <f t="shared" si="22"/>
        <v>308.37996929362833</v>
      </c>
      <c r="P11">
        <f t="shared" si="23"/>
        <v>15.418998464681417</v>
      </c>
      <c r="Q11" s="4">
        <f t="shared" si="24"/>
        <v>12.5</v>
      </c>
      <c r="R11">
        <f t="shared" si="0"/>
        <v>50000</v>
      </c>
      <c r="S11">
        <f t="shared" si="12"/>
        <v>132.13863855003225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117.27784759227802</v>
      </c>
      <c r="AC11">
        <f t="shared" si="1"/>
        <v>118.94661699269626</v>
      </c>
      <c r="AE11">
        <f t="shared" si="2"/>
        <v>277.59294706143078</v>
      </c>
      <c r="AF11">
        <f t="shared" si="3"/>
        <v>-13.87964735307154</v>
      </c>
      <c r="AG11">
        <f t="shared" si="3"/>
        <v>-11.252066229256155</v>
      </c>
      <c r="AH11">
        <f t="shared" si="4"/>
        <v>-151.37808838118627</v>
      </c>
      <c r="AI11">
        <f t="shared" si="5"/>
        <v>101.0831450979168</v>
      </c>
      <c r="AJ11">
        <f t="shared" si="6"/>
        <v>-1.6687694004182418</v>
      </c>
      <c r="AK11">
        <f t="shared" si="20"/>
        <v>19.62104408598282</v>
      </c>
      <c r="AL11">
        <f t="shared" si="7"/>
        <v>119.03541978348137</v>
      </c>
      <c r="AN11">
        <f t="shared" si="8"/>
        <v>156.70312499806673</v>
      </c>
      <c r="AO11">
        <f t="shared" si="8"/>
        <v>-7.8351562499033376</v>
      </c>
      <c r="AP11">
        <f t="shared" si="8"/>
        <v>-6.3518686604795196</v>
      </c>
      <c r="AQ11">
        <f t="shared" si="8"/>
        <v>-85.453970486922785</v>
      </c>
      <c r="AR11">
        <f t="shared" si="8"/>
        <v>57.062129600761075</v>
      </c>
      <c r="AS11">
        <f t="shared" si="8"/>
        <v>-0.94203178688404809</v>
      </c>
      <c r="AT11">
        <f t="shared" si="8"/>
        <v>11.076214134928735</v>
      </c>
      <c r="AU11">
        <f t="shared" si="8"/>
        <v>67.196311948805757</v>
      </c>
      <c r="AW11">
        <v>8</v>
      </c>
      <c r="AX11">
        <f>(R11*SUMPRODUCT(K12:$K$23, X12:$X$23)-$AZ$3*SUMPRODUCT(K11:$K$22, W12:$W$23))/Z11</f>
        <v>132.13863855003225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3.4212090000000001E-3</v>
      </c>
      <c r="O12">
        <f t="shared" si="22"/>
        <v>308.37996929362833</v>
      </c>
      <c r="P12">
        <f t="shared" si="23"/>
        <v>15.418998464681417</v>
      </c>
      <c r="Q12" s="4">
        <f t="shared" si="24"/>
        <v>12.5</v>
      </c>
      <c r="R12">
        <f t="shared" si="0"/>
        <v>50000</v>
      </c>
      <c r="S12">
        <f t="shared" si="12"/>
        <v>132.94156328499352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118.94661699269626</v>
      </c>
      <c r="AC12">
        <f t="shared" si="1"/>
        <v>118.06327418988305</v>
      </c>
      <c r="AE12">
        <f t="shared" si="2"/>
        <v>273.86731410199343</v>
      </c>
      <c r="AF12">
        <f t="shared" si="3"/>
        <v>-13.693365705099671</v>
      </c>
      <c r="AG12">
        <f t="shared" si="3"/>
        <v>-11.101049896711466</v>
      </c>
      <c r="AH12">
        <f t="shared" si="4"/>
        <v>-153.98268100850888</v>
      </c>
      <c r="AI12">
        <f t="shared" si="5"/>
        <v>95.090217491673428</v>
      </c>
      <c r="AJ12">
        <f t="shared" si="6"/>
        <v>0.88334280281321753</v>
      </c>
      <c r="AK12">
        <f t="shared" si="20"/>
        <v>19.676357343719722</v>
      </c>
      <c r="AL12">
        <f t="shared" si="7"/>
        <v>115.64991763820638</v>
      </c>
      <c r="AN12">
        <f t="shared" si="8"/>
        <v>146.97212625393533</v>
      </c>
      <c r="AO12">
        <f t="shared" si="8"/>
        <v>-7.3486063126967665</v>
      </c>
      <c r="AP12">
        <f t="shared" si="8"/>
        <v>-5.9574283711823117</v>
      </c>
      <c r="AQ12">
        <f t="shared" si="8"/>
        <v>-82.63549853807578</v>
      </c>
      <c r="AR12">
        <f t="shared" si="8"/>
        <v>51.030593031980487</v>
      </c>
      <c r="AS12">
        <f t="shared" si="8"/>
        <v>0.47404988932786385</v>
      </c>
      <c r="AT12">
        <f t="shared" si="8"/>
        <v>10.559405693304944</v>
      </c>
      <c r="AU12">
        <f t="shared" si="8"/>
        <v>62.064048614613299</v>
      </c>
      <c r="AW12">
        <v>9</v>
      </c>
      <c r="AX12">
        <f>(R12*SUMPRODUCT(K13:$K$23, X13:$X$23)-$AZ$3*SUMPRODUCT(K12:$K$22, W13:$W$23))/Z12</f>
        <v>132.94156328499352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3.53338E-3</v>
      </c>
      <c r="O13">
        <f t="shared" si="22"/>
        <v>308.37996929362833</v>
      </c>
      <c r="P13">
        <f t="shared" si="23"/>
        <v>15.418998464681417</v>
      </c>
      <c r="Q13" s="4">
        <f t="shared" si="24"/>
        <v>12.5</v>
      </c>
      <c r="R13">
        <f t="shared" si="0"/>
        <v>50000</v>
      </c>
      <c r="S13">
        <f t="shared" si="12"/>
        <v>130.90172161872073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118.06327418988305</v>
      </c>
      <c r="AC13">
        <f t="shared" si="1"/>
        <v>114.67844471114385</v>
      </c>
      <c r="AE13">
        <f t="shared" si="2"/>
        <v>270.16096367067178</v>
      </c>
      <c r="AF13">
        <f t="shared" si="3"/>
        <v>-13.508048183533589</v>
      </c>
      <c r="AG13">
        <f t="shared" si="3"/>
        <v>-10.950815170060308</v>
      </c>
      <c r="AH13">
        <f t="shared" si="4"/>
        <v>-156.89691073616945</v>
      </c>
      <c r="AI13">
        <f t="shared" si="5"/>
        <v>88.805189580908461</v>
      </c>
      <c r="AJ13">
        <f t="shared" si="6"/>
        <v>3.3848294787391922</v>
      </c>
      <c r="AK13">
        <f t="shared" si="20"/>
        <v>19.372827006302</v>
      </c>
      <c r="AL13">
        <f t="shared" si="7"/>
        <v>111.56284606594966</v>
      </c>
      <c r="AN13">
        <f t="shared" si="8"/>
        <v>137.85594429964135</v>
      </c>
      <c r="AO13">
        <f t="shared" si="8"/>
        <v>-6.8927972149820675</v>
      </c>
      <c r="AP13">
        <f t="shared" si="8"/>
        <v>-5.5879093174976884</v>
      </c>
      <c r="AQ13">
        <f t="shared" si="8"/>
        <v>-80.060314759601241</v>
      </c>
      <c r="AR13">
        <f t="shared" si="8"/>
        <v>45.314923007560381</v>
      </c>
      <c r="AS13">
        <f t="shared" si="8"/>
        <v>1.7271883315224845</v>
      </c>
      <c r="AT13">
        <f t="shared" si="8"/>
        <v>9.8854376458432753</v>
      </c>
      <c r="AU13">
        <f t="shared" si="8"/>
        <v>56.92754898492614</v>
      </c>
      <c r="AW13">
        <v>10</v>
      </c>
      <c r="AX13">
        <f>(R13*SUMPRODUCT(K14:$K$23, X14:$X$23)-$AZ$3*SUMPRODUCT(K13:$K$22, W14:$W$23))/Z13</f>
        <v>130.90172161872073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3.6617109999999998E-3</v>
      </c>
      <c r="O14">
        <f t="shared" si="22"/>
        <v>308.37996929362833</v>
      </c>
      <c r="P14">
        <f t="shared" si="23"/>
        <v>15.418998464681417</v>
      </c>
      <c r="Q14" s="4">
        <f t="shared" si="24"/>
        <v>12.5</v>
      </c>
      <c r="R14">
        <f t="shared" si="0"/>
        <v>50000</v>
      </c>
      <c r="S14">
        <f t="shared" si="12"/>
        <v>128.69435104972356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114.67844471114385</v>
      </c>
      <c r="AC14">
        <f t="shared" si="1"/>
        <v>111.20435939704301</v>
      </c>
      <c r="AE14">
        <f t="shared" si="2"/>
        <v>266.47010266152154</v>
      </c>
      <c r="AF14">
        <f t="shared" si="3"/>
        <v>-13.323505133076077</v>
      </c>
      <c r="AG14">
        <f t="shared" si="3"/>
        <v>-10.801208297992527</v>
      </c>
      <c r="AH14">
        <f t="shared" si="4"/>
        <v>-160.39488146870679</v>
      </c>
      <c r="AI14">
        <f t="shared" si="5"/>
        <v>81.950507761746138</v>
      </c>
      <c r="AJ14">
        <f t="shared" si="6"/>
        <v>3.4740853141008472</v>
      </c>
      <c r="AK14">
        <f t="shared" si="20"/>
        <v>31.475524514526143</v>
      </c>
      <c r="AL14">
        <f t="shared" si="7"/>
        <v>116.90011759037313</v>
      </c>
      <c r="AN14">
        <f t="shared" si="8"/>
        <v>125.25433248922003</v>
      </c>
      <c r="AO14">
        <f t="shared" si="8"/>
        <v>-6.2627166244610013</v>
      </c>
      <c r="AP14">
        <f t="shared" si="8"/>
        <v>-5.0771104222546528</v>
      </c>
      <c r="AQ14">
        <f t="shared" si="8"/>
        <v>-75.393650591149296</v>
      </c>
      <c r="AR14">
        <f t="shared" si="8"/>
        <v>38.520854851355075</v>
      </c>
      <c r="AS14">
        <f t="shared" si="8"/>
        <v>1.6329945936975805</v>
      </c>
      <c r="AT14">
        <f t="shared" si="8"/>
        <v>14.79507747187259</v>
      </c>
      <c r="AU14">
        <f t="shared" si="8"/>
        <v>54.948926916925245</v>
      </c>
      <c r="AW14">
        <v>11</v>
      </c>
      <c r="AX14">
        <f>(R14*SUMPRODUCT(K15:$K$23, X15:$X$23)-$AZ$3*SUMPRODUCT(K14:$K$22, W15:$W$23))/Z14</f>
        <v>128.69435104972356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3.8071530000000002E-3</v>
      </c>
      <c r="O15">
        <f t="shared" si="22"/>
        <v>308.37996929362833</v>
      </c>
      <c r="P15">
        <f t="shared" si="23"/>
        <v>15.418998464681417</v>
      </c>
      <c r="Q15" s="4">
        <f t="shared" si="24"/>
        <v>12.5</v>
      </c>
      <c r="R15">
        <f t="shared" si="0"/>
        <v>50000</v>
      </c>
      <c r="S15">
        <f t="shared" si="12"/>
        <v>123.59913618105782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111.20435939704301</v>
      </c>
      <c r="AC15">
        <f t="shared" si="1"/>
        <v>105.32697517869116</v>
      </c>
      <c r="AE15">
        <f t="shared" si="2"/>
        <v>262.79090918414823</v>
      </c>
      <c r="AF15">
        <f t="shared" si="3"/>
        <v>-13.139545459207412</v>
      </c>
      <c r="AG15">
        <f t="shared" si="3"/>
        <v>-10.652074362437276</v>
      </c>
      <c r="AH15">
        <f t="shared" si="4"/>
        <v>-164.48741030130859</v>
      </c>
      <c r="AI15">
        <f t="shared" si="5"/>
        <v>74.511879061194975</v>
      </c>
      <c r="AJ15">
        <f t="shared" si="6"/>
        <v>5.8773842183518497</v>
      </c>
      <c r="AK15">
        <f t="shared" si="20"/>
        <v>30.879145938994405</v>
      </c>
      <c r="AL15">
        <f t="shared" si="7"/>
        <v>111.26840921854122</v>
      </c>
      <c r="AN15">
        <f t="shared" si="8"/>
        <v>113.78787105473292</v>
      </c>
      <c r="AO15">
        <f t="shared" si="8"/>
        <v>-5.6893935527366457</v>
      </c>
      <c r="AP15">
        <f t="shared" si="8"/>
        <v>-4.6123241773522983</v>
      </c>
      <c r="AQ15">
        <f t="shared" si="8"/>
        <v>-71.222677723515616</v>
      </c>
      <c r="AR15">
        <f t="shared" si="8"/>
        <v>32.26347560112837</v>
      </c>
      <c r="AS15">
        <f t="shared" si="8"/>
        <v>2.5448941124074604</v>
      </c>
      <c r="AT15">
        <f t="shared" si="8"/>
        <v>13.370600555761245</v>
      </c>
      <c r="AU15">
        <f t="shared" si="8"/>
        <v>48.178970269297075</v>
      </c>
      <c r="AW15">
        <v>12</v>
      </c>
      <c r="AX15">
        <f>(R15*SUMPRODUCT(K16:$K$23, X16:$X$23)-$AZ$3*SUMPRODUCT(K15:$K$22, W16:$W$23))/Z15</f>
        <v>123.59913618105782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3.9582979999999999E-3</v>
      </c>
      <c r="O16">
        <f t="shared" si="22"/>
        <v>308.37996929362833</v>
      </c>
      <c r="P16">
        <f t="shared" si="23"/>
        <v>15.418998464681417</v>
      </c>
      <c r="Q16" s="4">
        <f t="shared" si="24"/>
        <v>12.5</v>
      </c>
      <c r="R16">
        <f t="shared" si="0"/>
        <v>50000</v>
      </c>
      <c r="S16">
        <f t="shared" si="12"/>
        <v>115.93748968007466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105.32697517869116</v>
      </c>
      <c r="AC16">
        <f t="shared" si="1"/>
        <v>97.418929257874538</v>
      </c>
      <c r="AE16">
        <f t="shared" si="2"/>
        <v>259.12279536206495</v>
      </c>
      <c r="AF16">
        <f t="shared" si="3"/>
        <v>-12.956139768103247</v>
      </c>
      <c r="AG16">
        <f t="shared" si="3"/>
        <v>-10.503389534168216</v>
      </c>
      <c r="AH16">
        <f t="shared" si="4"/>
        <v>-168.65633857874698</v>
      </c>
      <c r="AI16">
        <f t="shared" si="5"/>
        <v>67.006927481046517</v>
      </c>
      <c r="AJ16">
        <f t="shared" si="6"/>
        <v>7.9080459208166189</v>
      </c>
      <c r="AK16">
        <f t="shared" si="20"/>
        <v>30.078012972477453</v>
      </c>
      <c r="AL16">
        <f t="shared" si="7"/>
        <v>104.99298637434059</v>
      </c>
      <c r="AN16">
        <f t="shared" si="8"/>
        <v>103.35526896582206</v>
      </c>
      <c r="AO16">
        <f t="shared" si="8"/>
        <v>-5.1677634482911028</v>
      </c>
      <c r="AP16">
        <f t="shared" si="8"/>
        <v>-4.1894448106732769</v>
      </c>
      <c r="AQ16">
        <f t="shared" si="8"/>
        <v>-67.271276586224602</v>
      </c>
      <c r="AR16">
        <f t="shared" si="8"/>
        <v>26.726784120633098</v>
      </c>
      <c r="AS16">
        <f t="shared" si="8"/>
        <v>3.154250524343218</v>
      </c>
      <c r="AT16">
        <f t="shared" si="8"/>
        <v>11.997096266209093</v>
      </c>
      <c r="AU16">
        <f t="shared" si="8"/>
        <v>41.878130911185409</v>
      </c>
      <c r="AW16">
        <v>13</v>
      </c>
      <c r="AX16">
        <f>(R16*SUMPRODUCT(K17:$K$23, X17:$X$23)-$AZ$3*SUMPRODUCT(K16:$K$22, W17:$W$23))/Z16</f>
        <v>115.93748968007466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4.120851E-3</v>
      </c>
      <c r="O17">
        <f t="shared" si="22"/>
        <v>308.37996929362833</v>
      </c>
      <c r="P17">
        <f t="shared" si="23"/>
        <v>15.418998464681417</v>
      </c>
      <c r="Q17" s="4">
        <f t="shared" si="24"/>
        <v>12.5</v>
      </c>
      <c r="R17">
        <f t="shared" si="0"/>
        <v>50000</v>
      </c>
      <c r="S17">
        <f t="shared" si="12"/>
        <v>105.89813166031875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97.418929257874538</v>
      </c>
      <c r="AC17">
        <f t="shared" si="1"/>
        <v>87.72662847221153</v>
      </c>
      <c r="AE17">
        <f t="shared" si="2"/>
        <v>255.46376097805373</v>
      </c>
      <c r="AF17">
        <f t="shared" si="3"/>
        <v>-12.773188048902687</v>
      </c>
      <c r="AG17">
        <f t="shared" si="3"/>
        <v>-10.355072735561267</v>
      </c>
      <c r="AH17">
        <f t="shared" si="4"/>
        <v>-173.1316130610665</v>
      </c>
      <c r="AI17">
        <f t="shared" si="5"/>
        <v>59.203887132523278</v>
      </c>
      <c r="AJ17">
        <f t="shared" si="6"/>
        <v>9.6923007856630079</v>
      </c>
      <c r="AK17">
        <f t="shared" si="20"/>
        <v>29.103850321148158</v>
      </c>
      <c r="AL17">
        <f t="shared" si="7"/>
        <v>98.000038239334444</v>
      </c>
      <c r="AN17">
        <f t="shared" si="8"/>
        <v>93.863700070277034</v>
      </c>
      <c r="AO17">
        <f t="shared" si="8"/>
        <v>-4.693185003513852</v>
      </c>
      <c r="AP17">
        <f t="shared" si="8"/>
        <v>-3.8047096689386208</v>
      </c>
      <c r="AQ17">
        <f t="shared" si="8"/>
        <v>-63.612833925369429</v>
      </c>
      <c r="AR17">
        <f t="shared" si="8"/>
        <v>21.75297147245513</v>
      </c>
      <c r="AS17">
        <f t="shared" si="8"/>
        <v>3.5611908728398385</v>
      </c>
      <c r="AT17">
        <f t="shared" si="8"/>
        <v>10.693473966623268</v>
      </c>
      <c r="AU17">
        <f t="shared" si="8"/>
        <v>36.007636311918233</v>
      </c>
      <c r="AW17">
        <v>14</v>
      </c>
      <c r="AX17">
        <f>(R17*SUMPRODUCT(K18:$K$23, X18:$X$23)-$AZ$3*SUMPRODUCT(K17:$K$22, W18:$W$23))/Z17</f>
        <v>105.89813166031875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4.2986129999999997E-3</v>
      </c>
      <c r="O18">
        <f t="shared" si="22"/>
        <v>308.37996929362833</v>
      </c>
      <c r="P18">
        <f t="shared" si="23"/>
        <v>15.418998464681417</v>
      </c>
      <c r="Q18" s="4">
        <f t="shared" si="24"/>
        <v>12.5</v>
      </c>
      <c r="R18">
        <f t="shared" si="0"/>
        <v>50000</v>
      </c>
      <c r="S18">
        <f t="shared" si="12"/>
        <v>93.602752653112631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87.72662847221153</v>
      </c>
      <c r="AC18">
        <f t="shared" si="1"/>
        <v>76.432335278299973</v>
      </c>
      <c r="AE18">
        <f t="shared" si="2"/>
        <v>251.81098352430405</v>
      </c>
      <c r="AF18">
        <f t="shared" si="3"/>
        <v>-12.590549176215202</v>
      </c>
      <c r="AG18">
        <f t="shared" si="3"/>
        <v>-10.207009557928625</v>
      </c>
      <c r="AH18">
        <f t="shared" si="4"/>
        <v>-178.0498011081169</v>
      </c>
      <c r="AI18">
        <f t="shared" si="5"/>
        <v>50.963623682043334</v>
      </c>
      <c r="AJ18">
        <f t="shared" si="6"/>
        <v>11.294293193911557</v>
      </c>
      <c r="AK18">
        <f t="shared" si="20"/>
        <v>27.977514059658748</v>
      </c>
      <c r="AL18">
        <f t="shared" si="7"/>
        <v>90.235430935613635</v>
      </c>
      <c r="AN18">
        <f t="shared" si="8"/>
        <v>85.228413544402471</v>
      </c>
      <c r="AO18">
        <f t="shared" si="8"/>
        <v>-4.2614206772201229</v>
      </c>
      <c r="AP18">
        <f t="shared" si="8"/>
        <v>-3.4546834275433689</v>
      </c>
      <c r="AQ18">
        <f t="shared" si="8"/>
        <v>-60.263066638141929</v>
      </c>
      <c r="AR18">
        <f t="shared" si="8"/>
        <v>17.249242801497044</v>
      </c>
      <c r="AS18">
        <f t="shared" si="8"/>
        <v>3.8226874679972709</v>
      </c>
      <c r="AT18">
        <f t="shared" si="8"/>
        <v>9.4693214126253036</v>
      </c>
      <c r="AU18">
        <f t="shared" si="8"/>
        <v>30.541251682119618</v>
      </c>
      <c r="AW18">
        <v>15</v>
      </c>
      <c r="AX18">
        <f>(R18*SUMPRODUCT(K19:$K$23, X19:$X$23)-$AZ$3*SUMPRODUCT(K18:$K$22, W19:$W$23))/Z18</f>
        <v>93.602752653112631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4.5124980000000002E-3</v>
      </c>
      <c r="O19">
        <f t="shared" si="22"/>
        <v>308.37996929362833</v>
      </c>
      <c r="P19">
        <f t="shared" si="23"/>
        <v>15.418998464681417</v>
      </c>
      <c r="Q19" s="4">
        <f t="shared" si="24"/>
        <v>12.5</v>
      </c>
      <c r="R19">
        <f t="shared" si="0"/>
        <v>50000</v>
      </c>
      <c r="S19">
        <f t="shared" si="12"/>
        <v>78.853778521909291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76.432335278299973</v>
      </c>
      <c r="AC19">
        <f t="shared" si="1"/>
        <v>63.454457877239747</v>
      </c>
      <c r="AE19">
        <f t="shared" si="2"/>
        <v>248.15657712952958</v>
      </c>
      <c r="AF19">
        <f t="shared" si="3"/>
        <v>-12.407828856476479</v>
      </c>
      <c r="AG19">
        <f t="shared" si="3"/>
        <v>-10.058880352133206</v>
      </c>
      <c r="AH19">
        <f t="shared" si="4"/>
        <v>-184.23644086453524</v>
      </c>
      <c r="AI19">
        <f t="shared" si="5"/>
        <v>41.453427056384669</v>
      </c>
      <c r="AJ19">
        <f t="shared" si="6"/>
        <v>12.977877401060226</v>
      </c>
      <c r="AK19">
        <f t="shared" si="20"/>
        <v>26.713959681656384</v>
      </c>
      <c r="AL19">
        <f t="shared" si="7"/>
        <v>81.145264139101272</v>
      </c>
      <c r="AN19">
        <f t="shared" si="8"/>
        <v>77.370765240164786</v>
      </c>
      <c r="AO19">
        <f t="shared" si="8"/>
        <v>-3.8685382620082391</v>
      </c>
      <c r="AP19">
        <f t="shared" si="8"/>
        <v>-3.136178292375368</v>
      </c>
      <c r="AQ19">
        <f t="shared" si="8"/>
        <v>-57.441614402075949</v>
      </c>
      <c r="AR19">
        <f t="shared" si="8"/>
        <v>12.92443428370523</v>
      </c>
      <c r="AS19">
        <f t="shared" si="8"/>
        <v>4.0462691633152206</v>
      </c>
      <c r="AT19">
        <f t="shared" si="8"/>
        <v>8.3289329949365793</v>
      </c>
      <c r="AU19">
        <f t="shared" si="8"/>
        <v>25.299636441957027</v>
      </c>
      <c r="AW19">
        <v>16</v>
      </c>
      <c r="AX19">
        <f>(R19*SUMPRODUCT(K20:$K$23, X20:$X$23)-$AZ$3*SUMPRODUCT(K19:$K$22, W20:$W$23))/Z19</f>
        <v>78.853778521909291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4.7406419999999998E-3</v>
      </c>
      <c r="O20">
        <f t="shared" si="22"/>
        <v>308.37996929362833</v>
      </c>
      <c r="P20">
        <f t="shared" si="23"/>
        <v>15.418998464681417</v>
      </c>
      <c r="Q20" s="4">
        <f t="shared" si="24"/>
        <v>12.5</v>
      </c>
      <c r="R20">
        <f t="shared" si="0"/>
        <v>50000</v>
      </c>
      <c r="S20">
        <f t="shared" si="12"/>
        <v>61.8487394169765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63.454457877239747</v>
      </c>
      <c r="AC20">
        <f t="shared" si="1"/>
        <v>49.036679026481039</v>
      </c>
      <c r="AE20">
        <f t="shared" si="2"/>
        <v>244.49858986611781</v>
      </c>
      <c r="AF20">
        <f t="shared" si="3"/>
        <v>-12.224929493305892</v>
      </c>
      <c r="AG20">
        <f t="shared" si="3"/>
        <v>-9.9106059979415786</v>
      </c>
      <c r="AH20">
        <f t="shared" si="4"/>
        <v>-190.74220268118987</v>
      </c>
      <c r="AI20">
        <f t="shared" si="5"/>
        <v>31.620851693680464</v>
      </c>
      <c r="AJ20">
        <f t="shared" si="6"/>
        <v>14.417778850758708</v>
      </c>
      <c r="AK20">
        <f t="shared" si="20"/>
        <v>25.306046534893426</v>
      </c>
      <c r="AL20">
        <f t="shared" si="7"/>
        <v>71.344677079332598</v>
      </c>
      <c r="AN20">
        <f t="shared" si="8"/>
        <v>70.221293924763614</v>
      </c>
      <c r="AO20">
        <f t="shared" si="8"/>
        <v>-3.5110646962381811</v>
      </c>
      <c r="AP20">
        <f t="shared" si="8"/>
        <v>-2.8463786933702164</v>
      </c>
      <c r="AQ20">
        <f t="shared" si="8"/>
        <v>-54.782173940827327</v>
      </c>
      <c r="AR20">
        <f t="shared" si="8"/>
        <v>9.0816765943278863</v>
      </c>
      <c r="AS20">
        <f t="shared" si="8"/>
        <v>4.1408626813584304</v>
      </c>
      <c r="AT20">
        <f t="shared" si="8"/>
        <v>7.2680310048968257</v>
      </c>
      <c r="AU20">
        <f t="shared" si="8"/>
        <v>20.490570280583142</v>
      </c>
      <c r="AW20">
        <v>17</v>
      </c>
      <c r="AX20">
        <f>(R20*SUMPRODUCT(K21:$K$23, X21:$X$23)-$AZ$3*SUMPRODUCT(K20:$K$22, W21:$W$23))/Z20</f>
        <v>61.8487394169765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4.9668849999999999E-3</v>
      </c>
      <c r="O21">
        <f t="shared" si="22"/>
        <v>308.37996929362833</v>
      </c>
      <c r="P21">
        <f t="shared" si="23"/>
        <v>15.418998464681417</v>
      </c>
      <c r="Q21" s="4">
        <f t="shared" si="24"/>
        <v>12.5</v>
      </c>
      <c r="R21">
        <f t="shared" si="0"/>
        <v>50000</v>
      </c>
      <c r="S21">
        <f t="shared" si="12"/>
        <v>42.995018428458863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49.036679026481039</v>
      </c>
      <c r="AC21">
        <f t="shared" si="1"/>
        <v>33.57833581830959</v>
      </c>
      <c r="AE21">
        <f t="shared" si="2"/>
        <v>240.83920758892947</v>
      </c>
      <c r="AF21">
        <f t="shared" si="3"/>
        <v>-12.041960379446474</v>
      </c>
      <c r="AG21">
        <f t="shared" si="3"/>
        <v>-9.7622750976900754</v>
      </c>
      <c r="AH21">
        <f t="shared" si="4"/>
        <v>-196.89936108834419</v>
      </c>
      <c r="AI21">
        <f t="shared" si="5"/>
        <v>22.135611023448746</v>
      </c>
      <c r="AJ21">
        <f t="shared" si="6"/>
        <v>15.458343208171449</v>
      </c>
      <c r="AK21">
        <f t="shared" si="20"/>
        <v>23.774804735863917</v>
      </c>
      <c r="AL21">
        <f t="shared" si="7"/>
        <v>61.368758967484112</v>
      </c>
      <c r="AN21">
        <f t="shared" si="8"/>
        <v>63.717837134745999</v>
      </c>
      <c r="AO21">
        <f t="shared" si="8"/>
        <v>-3.1858918567373</v>
      </c>
      <c r="AP21">
        <f t="shared" si="8"/>
        <v>-2.5827649117701026</v>
      </c>
      <c r="AQ21">
        <f t="shared" si="8"/>
        <v>-52.092852934379756</v>
      </c>
      <c r="AR21">
        <f t="shared" si="8"/>
        <v>5.8563274318588485</v>
      </c>
      <c r="AS21">
        <f t="shared" si="8"/>
        <v>4.0897501896470745</v>
      </c>
      <c r="AT21">
        <f t="shared" si="8"/>
        <v>6.2900021605111718</v>
      </c>
      <c r="AU21">
        <f t="shared" si="8"/>
        <v>16.236079782017097</v>
      </c>
      <c r="AW21">
        <v>18</v>
      </c>
      <c r="AX21">
        <f>(R21*SUMPRODUCT(K22:$K$23, X22:$X$23)-$AZ$3*SUMPRODUCT(K21:$K$22, W22:$W$23))/Z21</f>
        <v>42.995018428458863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5.2168930000000002E-3</v>
      </c>
      <c r="O22">
        <f t="shared" si="22"/>
        <v>308.37996929362833</v>
      </c>
      <c r="P22">
        <f t="shared" si="23"/>
        <v>15.418998464681417</v>
      </c>
      <c r="Q22" s="4">
        <f t="shared" si="24"/>
        <v>12.5</v>
      </c>
      <c r="R22">
        <f t="shared" si="0"/>
        <v>50000</v>
      </c>
      <c r="S22">
        <f t="shared" si="12"/>
        <v>22.327973503446525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33.57833581830959</v>
      </c>
      <c r="AC22">
        <f t="shared" si="1"/>
        <v>17.172397268557425</v>
      </c>
      <c r="AE22">
        <f t="shared" si="2"/>
        <v>237.17438313684397</v>
      </c>
      <c r="AF22">
        <f t="shared" si="3"/>
        <v>-11.858719156842199</v>
      </c>
      <c r="AG22">
        <f t="shared" si="3"/>
        <v>-9.6137236020919623</v>
      </c>
      <c r="AH22">
        <f t="shared" si="4"/>
        <v>-203.7149784848547</v>
      </c>
      <c r="AI22">
        <f t="shared" si="5"/>
        <v>11.98696189305511</v>
      </c>
      <c r="AJ22">
        <f t="shared" si="6"/>
        <v>16.405938549752165</v>
      </c>
      <c r="AK22">
        <f t="shared" si="20"/>
        <v>22.154077350741105</v>
      </c>
      <c r="AL22">
        <f t="shared" si="7"/>
        <v>50.546977793548379</v>
      </c>
      <c r="AN22">
        <f t="shared" si="8"/>
        <v>57.802015550212388</v>
      </c>
      <c r="AO22">
        <f t="shared" si="8"/>
        <v>-2.8901007775106193</v>
      </c>
      <c r="AP22">
        <f t="shared" si="8"/>
        <v>-2.3429705763077373</v>
      </c>
      <c r="AQ22">
        <f t="shared" si="8"/>
        <v>-49.647589248282266</v>
      </c>
      <c r="AR22">
        <f t="shared" si="8"/>
        <v>2.9213549481117651</v>
      </c>
      <c r="AS22">
        <f t="shared" si="8"/>
        <v>3.9983083443773904</v>
      </c>
      <c r="AT22">
        <f t="shared" si="8"/>
        <v>5.3991932290145277</v>
      </c>
      <c r="AU22">
        <f t="shared" si="8"/>
        <v>12.318856521503683</v>
      </c>
      <c r="AW22">
        <v>19</v>
      </c>
      <c r="AX22">
        <f>(R22*SUMPRODUCT(K23:$K$23, X23:$X$23)-$AZ$3*SUMPRODUCT(K22:$K$22, W23:$W$23))/Z22</f>
        <v>22.327973503446525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5.4821100000000001E-3</v>
      </c>
      <c r="O23">
        <f t="shared" si="22"/>
        <v>308.37996929362833</v>
      </c>
      <c r="P23">
        <f t="shared" si="23"/>
        <v>15.418998464681417</v>
      </c>
      <c r="Q23" s="4">
        <f t="shared" si="24"/>
        <v>12.5</v>
      </c>
      <c r="R23">
        <f t="shared" si="0"/>
        <v>50000</v>
      </c>
      <c r="S23">
        <f t="shared" si="12"/>
        <v>22.679093727231837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17.172397268557425</v>
      </c>
      <c r="AC23">
        <f t="shared" si="1"/>
        <v>17.172397268557425</v>
      </c>
      <c r="AE23">
        <f t="shared" si="2"/>
        <v>233.5024232479372</v>
      </c>
      <c r="AF23">
        <f t="shared" si="3"/>
        <v>-11.675121162396859</v>
      </c>
      <c r="AG23">
        <f t="shared" si="3"/>
        <v>-9.4648828757747783</v>
      </c>
      <c r="AH23">
        <f t="shared" si="4"/>
        <v>-210.81396118505748</v>
      </c>
      <c r="AI23">
        <f t="shared" si="5"/>
        <v>1.5484580247080828</v>
      </c>
      <c r="AJ23">
        <f t="shared" si="6"/>
        <v>0</v>
      </c>
      <c r="AK23">
        <f t="shared" si="20"/>
        <v>20.451682273128856</v>
      </c>
      <c r="AL23">
        <f t="shared" si="7"/>
        <v>22.000140297836939</v>
      </c>
      <c r="AN23">
        <f t="shared" si="8"/>
        <v>52.421321098224979</v>
      </c>
      <c r="AO23">
        <f t="shared" si="8"/>
        <v>-2.6210660549112488</v>
      </c>
      <c r="AP23">
        <f t="shared" si="8"/>
        <v>-2.124867303245273</v>
      </c>
      <c r="AQ23">
        <f t="shared" si="8"/>
        <v>-47.32775873394823</v>
      </c>
      <c r="AR23">
        <f t="shared" si="8"/>
        <v>0.34762900612022957</v>
      </c>
      <c r="AS23">
        <f t="shared" si="8"/>
        <v>0</v>
      </c>
      <c r="AT23">
        <f t="shared" si="8"/>
        <v>4.5914050420803703</v>
      </c>
      <c r="AU23">
        <f t="shared" si="8"/>
        <v>4.9390340482005994</v>
      </c>
      <c r="AW23">
        <v>20</v>
      </c>
      <c r="AX23">
        <f>(R23*SUMPRODUCT(K$23:$K24, X$23:$X24)-$AZ$3*SUMPRODUCT(K$22:$K23, W$23:$W24))/Z23</f>
        <v>22.679093727231837</v>
      </c>
    </row>
    <row r="25" spans="5:50" x14ac:dyDescent="0.25">
      <c r="AN25" s="8">
        <f t="shared" ref="AN25:AU25" si="25">SUM(AN3:AN23)</f>
        <v>2824.8475611922013</v>
      </c>
      <c r="AO25" s="8">
        <f t="shared" si="25"/>
        <v>-372.52735502983131</v>
      </c>
      <c r="AP25" s="8">
        <f t="shared" si="25"/>
        <v>-227.8210841148337</v>
      </c>
      <c r="AQ25" s="8">
        <f t="shared" si="25"/>
        <v>-1595.3731104211813</v>
      </c>
      <c r="AR25" s="8">
        <f t="shared" si="25"/>
        <v>629.12601162635485</v>
      </c>
      <c r="AS25" s="8">
        <f t="shared" si="25"/>
        <v>-60.965829054679674</v>
      </c>
      <c r="AT25" s="8">
        <f t="shared" si="25"/>
        <v>243.27275065052393</v>
      </c>
      <c r="AU25" s="9">
        <f t="shared" si="25"/>
        <v>811.43293322219927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5" priority="1" operator="lessThan">
      <formula>0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083BD-4743-4C6E-BD90-3B6775B7F5F8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'T.55.04.A'!C3*(1+C12)</f>
        <v>452.27832167916256</v>
      </c>
      <c r="K3">
        <v>1</v>
      </c>
      <c r="L3" s="2">
        <v>0</v>
      </c>
      <c r="O3">
        <f>$C$3</f>
        <v>452.27832167916256</v>
      </c>
      <c r="P3">
        <f>O3*B5</f>
        <v>361.82265734333009</v>
      </c>
      <c r="Q3" s="4">
        <f>B8</f>
        <v>125.8175559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452.27832167916256</v>
      </c>
      <c r="AF3">
        <f t="shared" ref="AF3:AG23" si="3">-$Z3*P3</f>
        <v>-361.82265734333009</v>
      </c>
      <c r="AG3">
        <f t="shared" si="3"/>
        <v>-125.8175559</v>
      </c>
      <c r="AH3">
        <f t="shared" ref="AH3:AH23" si="4">-X3*R3</f>
        <v>0</v>
      </c>
      <c r="AI3">
        <f t="shared" ref="AI3:AI23" si="5">SUM(AE3:AH3)</f>
        <v>-35.361891564167536</v>
      </c>
      <c r="AJ3">
        <f t="shared" ref="AJ3:AJ23" si="6">AB3-AC3</f>
        <v>0</v>
      </c>
      <c r="AL3">
        <f t="shared" ref="AL3:AL23" si="7">SUM(AI3:AK3)</f>
        <v>-35.361891564167536</v>
      </c>
      <c r="AN3">
        <f t="shared" ref="AN3:AU23" si="8">AE3*$K3</f>
        <v>452.27832167916256</v>
      </c>
      <c r="AO3">
        <f t="shared" si="8"/>
        <v>-361.82265734333009</v>
      </c>
      <c r="AP3">
        <f t="shared" si="8"/>
        <v>-125.8175559</v>
      </c>
      <c r="AQ3">
        <f t="shared" si="8"/>
        <v>0</v>
      </c>
      <c r="AR3">
        <f t="shared" si="8"/>
        <v>-35.361891564167536</v>
      </c>
      <c r="AS3">
        <f t="shared" si="8"/>
        <v>0</v>
      </c>
      <c r="AT3">
        <f t="shared" si="8"/>
        <v>0</v>
      </c>
      <c r="AU3">
        <f t="shared" si="8"/>
        <v>-35.361891564167536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243.79193117735701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3.6617109999999998E-3</v>
      </c>
      <c r="R4">
        <f t="shared" si="0"/>
        <v>50000</v>
      </c>
      <c r="S4">
        <f t="shared" ref="S4:S23" si="12">AX4</f>
        <v>73.023395652461716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1"/>
        <v>72.02577112481913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-183.08554999999998</v>
      </c>
      <c r="AI4">
        <f t="shared" si="5"/>
        <v>-183.08554999999998</v>
      </c>
      <c r="AJ4">
        <f t="shared" si="6"/>
        <v>-72.02577112481913</v>
      </c>
      <c r="AK4">
        <f t="shared" ref="AK4:AK23" si="20">H4*SUM(AB4:AB4, AE4:AF4)</f>
        <v>0</v>
      </c>
      <c r="AL4">
        <f t="shared" si="7"/>
        <v>-255.11132112481911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-171.76616005253771</v>
      </c>
      <c r="AR4">
        <f t="shared" si="8"/>
        <v>-171.76616005253771</v>
      </c>
      <c r="AS4">
        <f t="shared" si="8"/>
        <v>-67.572728328003677</v>
      </c>
      <c r="AT4">
        <f t="shared" si="8"/>
        <v>0</v>
      </c>
      <c r="AU4">
        <f t="shared" si="8"/>
        <v>-239.33888838054142</v>
      </c>
      <c r="AW4">
        <v>1</v>
      </c>
      <c r="AX4">
        <f>(R4*SUMPRODUCT(K5:$K$23, X5:$X$23)-$AZ$3*SUMPRODUCT(K4:$K$22, W5:$W$23))/Z4</f>
        <v>73.023395652461716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3.8071530000000002E-3</v>
      </c>
      <c r="O5">
        <f t="shared" ref="O5:O23" si="22">$C$3</f>
        <v>452.27832167916256</v>
      </c>
      <c r="P5">
        <f t="shared" ref="P5:P23" si="23">O5*$C$5</f>
        <v>22.613916083958131</v>
      </c>
      <c r="Q5" s="4">
        <f t="shared" ref="Q5:Q23" si="24">$C$8</f>
        <v>12.5</v>
      </c>
      <c r="R5">
        <f t="shared" si="0"/>
        <v>50000</v>
      </c>
      <c r="S5">
        <f t="shared" si="12"/>
        <v>139.28005379171842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72.02577112481913</v>
      </c>
      <c r="AC5">
        <f t="shared" si="1"/>
        <v>135.48046123998984</v>
      </c>
      <c r="AE5">
        <f t="shared" si="2"/>
        <v>439.94006292941884</v>
      </c>
      <c r="AF5">
        <f t="shared" si="3"/>
        <v>-21.997003146470945</v>
      </c>
      <c r="AG5">
        <f t="shared" si="3"/>
        <v>-12.158997066675234</v>
      </c>
      <c r="AH5">
        <f t="shared" si="4"/>
        <v>-187.75703879906084</v>
      </c>
      <c r="AI5">
        <f t="shared" si="5"/>
        <v>218.02702391721184</v>
      </c>
      <c r="AJ5">
        <f t="shared" si="6"/>
        <v>-63.454690115170706</v>
      </c>
      <c r="AK5">
        <f t="shared" si="20"/>
        <v>42.333306990431076</v>
      </c>
      <c r="AL5">
        <f t="shared" si="7"/>
        <v>196.90564079247221</v>
      </c>
      <c r="AN5">
        <f t="shared" si="8"/>
        <v>379.91574577173782</v>
      </c>
      <c r="AO5">
        <f t="shared" si="8"/>
        <v>-18.995787288586893</v>
      </c>
      <c r="AP5">
        <f t="shared" si="8"/>
        <v>-10.500054047506467</v>
      </c>
      <c r="AQ5">
        <f t="shared" si="8"/>
        <v>-162.13994002788132</v>
      </c>
      <c r="AR5">
        <f t="shared" si="8"/>
        <v>188.27996440776315</v>
      </c>
      <c r="AS5">
        <f t="shared" si="8"/>
        <v>-54.797091579466453</v>
      </c>
      <c r="AT5">
        <f t="shared" si="8"/>
        <v>36.55745691620227</v>
      </c>
      <c r="AU5">
        <f t="shared" si="8"/>
        <v>170.04032974449896</v>
      </c>
      <c r="AW5">
        <v>2</v>
      </c>
      <c r="AX5">
        <f>(R5*SUMPRODUCT(K6:$K$23, X6:$X$23)-$AZ$3*SUMPRODUCT(K5:$K$22, W6:$W$23))/Z5</f>
        <v>139.28005379171842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3.9582979999999999E-3</v>
      </c>
      <c r="O6">
        <f t="shared" si="22"/>
        <v>452.27832167916256</v>
      </c>
      <c r="P6">
        <f t="shared" si="23"/>
        <v>22.613916083958131</v>
      </c>
      <c r="Q6" s="4">
        <f t="shared" si="24"/>
        <v>12.5</v>
      </c>
      <c r="R6">
        <f t="shared" si="0"/>
        <v>50000</v>
      </c>
      <c r="S6">
        <f t="shared" si="12"/>
        <v>198.43817209291532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135.48046123998984</v>
      </c>
      <c r="AC6">
        <f t="shared" si="1"/>
        <v>190.33043545823261</v>
      </c>
      <c r="AE6">
        <f t="shared" si="2"/>
        <v>433.79924842891126</v>
      </c>
      <c r="AF6">
        <f t="shared" si="3"/>
        <v>-21.689962421445568</v>
      </c>
      <c r="AG6">
        <f t="shared" si="3"/>
        <v>-11.989278162237456</v>
      </c>
      <c r="AH6">
        <f t="shared" si="4"/>
        <v>-192.51573508410576</v>
      </c>
      <c r="AI6">
        <f t="shared" si="5"/>
        <v>207.6042727611225</v>
      </c>
      <c r="AJ6">
        <f t="shared" si="6"/>
        <v>-54.849974218242778</v>
      </c>
      <c r="AK6">
        <f t="shared" si="20"/>
        <v>59.577764500523166</v>
      </c>
      <c r="AL6">
        <f t="shared" si="7"/>
        <v>212.33206304340288</v>
      </c>
      <c r="AN6">
        <f t="shared" si="8"/>
        <v>337.85422851493837</v>
      </c>
      <c r="AO6">
        <f t="shared" si="8"/>
        <v>-16.892711425746921</v>
      </c>
      <c r="AP6">
        <f t="shared" si="8"/>
        <v>-9.3375641811826</v>
      </c>
      <c r="AQ6">
        <f t="shared" si="8"/>
        <v>-149.93630207841539</v>
      </c>
      <c r="AR6">
        <f t="shared" si="8"/>
        <v>161.68765082959348</v>
      </c>
      <c r="AS6">
        <f t="shared" si="8"/>
        <v>-42.718598039723169</v>
      </c>
      <c r="AT6">
        <f t="shared" si="8"/>
        <v>46.400725070106951</v>
      </c>
      <c r="AU6">
        <f t="shared" si="8"/>
        <v>165.36977785997723</v>
      </c>
      <c r="AW6">
        <v>3</v>
      </c>
      <c r="AX6">
        <f>(R6*SUMPRODUCT(K7:$K$23, X7:$X$23)-$AZ$3*SUMPRODUCT(K6:$K$22, W7:$W$23))/Z6</f>
        <v>198.43817209291532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4.120851E-3</v>
      </c>
      <c r="O7">
        <f t="shared" si="22"/>
        <v>452.27832167916256</v>
      </c>
      <c r="P7">
        <f t="shared" si="23"/>
        <v>22.613916083958131</v>
      </c>
      <c r="Q7" s="4">
        <f t="shared" si="24"/>
        <v>12.5</v>
      </c>
      <c r="R7">
        <f t="shared" si="0"/>
        <v>50000</v>
      </c>
      <c r="S7">
        <f t="shared" si="12"/>
        <v>246.52854287535317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190.33043545823261</v>
      </c>
      <c r="AC7">
        <f t="shared" si="1"/>
        <v>233.11698291152493</v>
      </c>
      <c r="AE7">
        <f t="shared" si="2"/>
        <v>427.67363387793466</v>
      </c>
      <c r="AF7">
        <f t="shared" si="3"/>
        <v>-21.383681693896737</v>
      </c>
      <c r="AG7">
        <f t="shared" si="3"/>
        <v>-11.819979351710948</v>
      </c>
      <c r="AH7">
        <f t="shared" si="4"/>
        <v>-197.62411561653755</v>
      </c>
      <c r="AI7">
        <f t="shared" si="5"/>
        <v>196.84585721578941</v>
      </c>
      <c r="AJ7">
        <f t="shared" si="6"/>
        <v>-42.786547453292314</v>
      </c>
      <c r="AK7">
        <f t="shared" si="20"/>
        <v>62.466154586145727</v>
      </c>
      <c r="AL7">
        <f t="shared" si="7"/>
        <v>216.52546434864283</v>
      </c>
      <c r="AN7">
        <f t="shared" si="8"/>
        <v>301.51483596846111</v>
      </c>
      <c r="AO7">
        <f t="shared" si="8"/>
        <v>-15.075741798423058</v>
      </c>
      <c r="AP7">
        <f t="shared" si="8"/>
        <v>-8.3332215340609981</v>
      </c>
      <c r="AQ7">
        <f t="shared" si="8"/>
        <v>-139.32727688454966</v>
      </c>
      <c r="AR7">
        <f t="shared" si="8"/>
        <v>138.77859575142742</v>
      </c>
      <c r="AS7">
        <f t="shared" si="8"/>
        <v>-30.165008583901415</v>
      </c>
      <c r="AT7">
        <f t="shared" si="8"/>
        <v>44.039358196670932</v>
      </c>
      <c r="AU7">
        <f t="shared" si="8"/>
        <v>152.65294536419694</v>
      </c>
      <c r="AW7">
        <v>4</v>
      </c>
      <c r="AX7">
        <f>(R7*SUMPRODUCT(K8:$K$23, X8:$X$23)-$AZ$3*SUMPRODUCT(K7:$K$22, W8:$W$23))/Z7</f>
        <v>246.52854287535317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4.2986129999999997E-3</v>
      </c>
      <c r="O8">
        <f t="shared" si="22"/>
        <v>452.27832167916256</v>
      </c>
      <c r="P8">
        <f t="shared" si="23"/>
        <v>22.613916083958131</v>
      </c>
      <c r="Q8" s="4">
        <f t="shared" si="24"/>
        <v>12.5</v>
      </c>
      <c r="R8">
        <f t="shared" si="0"/>
        <v>50000</v>
      </c>
      <c r="S8">
        <f t="shared" si="12"/>
        <v>281.13916950570194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233.11698291152493</v>
      </c>
      <c r="AC8">
        <f t="shared" si="1"/>
        <v>262.0435233075907</v>
      </c>
      <c r="AE8">
        <f t="shared" si="2"/>
        <v>421.55849409681042</v>
      </c>
      <c r="AF8">
        <f t="shared" si="3"/>
        <v>-21.077924704840523</v>
      </c>
      <c r="AG8">
        <f t="shared" si="3"/>
        <v>-11.650970041292842</v>
      </c>
      <c r="AH8">
        <f t="shared" si="4"/>
        <v>-203.23806760398497</v>
      </c>
      <c r="AI8">
        <f t="shared" si="5"/>
        <v>185.59153174669206</v>
      </c>
      <c r="AJ8">
        <f t="shared" si="6"/>
        <v>-28.926540396065775</v>
      </c>
      <c r="AK8">
        <f t="shared" si="20"/>
        <v>45.935822542003379</v>
      </c>
      <c r="AL8">
        <f t="shared" si="7"/>
        <v>202.60081389262967</v>
      </c>
      <c r="AN8">
        <f t="shared" si="8"/>
        <v>277.11290630786908</v>
      </c>
      <c r="AO8">
        <f t="shared" si="8"/>
        <v>-13.855645315393456</v>
      </c>
      <c r="AP8">
        <f t="shared" si="8"/>
        <v>-7.6588046846640481</v>
      </c>
      <c r="AQ8">
        <f t="shared" si="8"/>
        <v>-133.59923326133159</v>
      </c>
      <c r="AR8">
        <f t="shared" si="8"/>
        <v>121.99922304647998</v>
      </c>
      <c r="AS8">
        <f t="shared" si="8"/>
        <v>-19.014959467866682</v>
      </c>
      <c r="AT8">
        <f t="shared" si="8"/>
        <v>30.196068793560567</v>
      </c>
      <c r="AU8">
        <f t="shared" si="8"/>
        <v>133.18033237217386</v>
      </c>
      <c r="AW8">
        <v>5</v>
      </c>
      <c r="AX8">
        <f>(R8*SUMPRODUCT(K9:$K$23, X9:$X$23)-$AZ$3*SUMPRODUCT(K8:$K$22, W9:$W$23))/Z8</f>
        <v>281.13916950570194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4.5124980000000002E-3</v>
      </c>
      <c r="O9">
        <f t="shared" si="22"/>
        <v>452.27832167916256</v>
      </c>
      <c r="P9">
        <f t="shared" si="23"/>
        <v>22.613916083958131</v>
      </c>
      <c r="Q9" s="4">
        <f t="shared" si="24"/>
        <v>12.5</v>
      </c>
      <c r="R9">
        <f t="shared" si="0"/>
        <v>50000</v>
      </c>
      <c r="S9">
        <f t="shared" si="12"/>
        <v>304.86363413845095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262.0435233075907</v>
      </c>
      <c r="AC9">
        <f t="shared" si="1"/>
        <v>280.03274385447435</v>
      </c>
      <c r="AE9">
        <f t="shared" si="2"/>
        <v>415.44062729434739</v>
      </c>
      <c r="AF9">
        <f t="shared" si="3"/>
        <v>-20.772031364717375</v>
      </c>
      <c r="AG9">
        <f t="shared" si="3"/>
        <v>-11.481885361870519</v>
      </c>
      <c r="AH9">
        <f t="shared" si="4"/>
        <v>-210.29991603757546</v>
      </c>
      <c r="AI9">
        <f t="shared" si="5"/>
        <v>172.88679453018406</v>
      </c>
      <c r="AJ9">
        <f t="shared" si="6"/>
        <v>-17.989220546883644</v>
      </c>
      <c r="AK9">
        <f t="shared" si="20"/>
        <v>34.280372624182931</v>
      </c>
      <c r="AL9">
        <f t="shared" si="7"/>
        <v>189.17794660748336</v>
      </c>
      <c r="AN9">
        <f t="shared" si="8"/>
        <v>259.54315321165365</v>
      </c>
      <c r="AO9">
        <f t="shared" si="8"/>
        <v>-12.977157660582685</v>
      </c>
      <c r="AP9">
        <f t="shared" si="8"/>
        <v>-7.1732145000907348</v>
      </c>
      <c r="AQ9">
        <f t="shared" si="8"/>
        <v>-131.38316221987131</v>
      </c>
      <c r="AR9">
        <f t="shared" si="8"/>
        <v>108.00961883110891</v>
      </c>
      <c r="AS9">
        <f t="shared" si="8"/>
        <v>-11.238619234151095</v>
      </c>
      <c r="AT9">
        <f t="shared" si="8"/>
        <v>21.416384001959997</v>
      </c>
      <c r="AU9">
        <f t="shared" si="8"/>
        <v>118.18738359891782</v>
      </c>
      <c r="AW9">
        <v>6</v>
      </c>
      <c r="AX9">
        <f>(R9*SUMPRODUCT(K10:$K$23, X10:$X$23)-$AZ$3*SUMPRODUCT(K9:$K$22, W10:$W$23))/Z9</f>
        <v>304.86363413845095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4.7406419999999998E-3</v>
      </c>
      <c r="O10">
        <f t="shared" si="22"/>
        <v>452.27832167916256</v>
      </c>
      <c r="P10">
        <f t="shared" si="23"/>
        <v>22.613916083958131</v>
      </c>
      <c r="Q10" s="4">
        <f t="shared" si="24"/>
        <v>12.5</v>
      </c>
      <c r="R10">
        <f t="shared" si="0"/>
        <v>50000</v>
      </c>
      <c r="S10">
        <f t="shared" si="12"/>
        <v>321.20820553387153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280.03274385447435</v>
      </c>
      <c r="AC10">
        <f t="shared" si="1"/>
        <v>290.6968950636126</v>
      </c>
      <c r="AE10">
        <f t="shared" si="2"/>
        <v>409.31676573514602</v>
      </c>
      <c r="AF10">
        <f t="shared" si="3"/>
        <v>-20.465838286757304</v>
      </c>
      <c r="AG10">
        <f t="shared" si="3"/>
        <v>-11.312635000266146</v>
      </c>
      <c r="AH10">
        <f t="shared" si="4"/>
        <v>-217.72603194267433</v>
      </c>
      <c r="AI10">
        <f t="shared" si="5"/>
        <v>159.81226050544822</v>
      </c>
      <c r="AJ10">
        <f t="shared" si="6"/>
        <v>-10.664151209138254</v>
      </c>
      <c r="AK10">
        <f t="shared" si="20"/>
        <v>35.116392743400311</v>
      </c>
      <c r="AL10">
        <f t="shared" si="7"/>
        <v>184.26450203971029</v>
      </c>
      <c r="AN10">
        <f t="shared" si="8"/>
        <v>242.9618247093677</v>
      </c>
      <c r="AO10">
        <f t="shared" si="8"/>
        <v>-12.148091235468387</v>
      </c>
      <c r="AP10">
        <f t="shared" si="8"/>
        <v>-6.7149422452785643</v>
      </c>
      <c r="AQ10">
        <f t="shared" si="8"/>
        <v>-129.23759404898485</v>
      </c>
      <c r="AR10">
        <f t="shared" si="8"/>
        <v>94.861197179635894</v>
      </c>
      <c r="AS10">
        <f t="shared" si="8"/>
        <v>-6.3300159036861201</v>
      </c>
      <c r="AT10">
        <f t="shared" si="8"/>
        <v>20.844352277688152</v>
      </c>
      <c r="AU10">
        <f t="shared" si="8"/>
        <v>109.37553355363794</v>
      </c>
      <c r="AW10">
        <v>7</v>
      </c>
      <c r="AX10">
        <f>(R10*SUMPRODUCT(K11:$K$23, X11:$X$23)-$AZ$3*SUMPRODUCT(K10:$K$22, W11:$W$23))/Z10</f>
        <v>321.20820553387153</v>
      </c>
    </row>
    <row r="11" spans="1:52" x14ac:dyDescent="0.25">
      <c r="A11" t="s">
        <v>33</v>
      </c>
      <c r="C11" s="7">
        <f>AU25</f>
        <v>1190.7206519477686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4.9668849999999999E-3</v>
      </c>
      <c r="O11">
        <f t="shared" si="22"/>
        <v>452.27832167916256</v>
      </c>
      <c r="P11">
        <f t="shared" si="23"/>
        <v>22.613916083958131</v>
      </c>
      <c r="Q11" s="4">
        <f t="shared" si="24"/>
        <v>12.5</v>
      </c>
      <c r="R11">
        <f t="shared" si="0"/>
        <v>50000</v>
      </c>
      <c r="S11">
        <f t="shared" si="12"/>
        <v>330.67511095240354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290.6968950636126</v>
      </c>
      <c r="AC11">
        <f t="shared" si="1"/>
        <v>294.78548865497601</v>
      </c>
      <c r="AE11">
        <f t="shared" si="2"/>
        <v>403.19056877381621</v>
      </c>
      <c r="AF11">
        <f t="shared" si="3"/>
        <v>-20.159528438690813</v>
      </c>
      <c r="AG11">
        <f t="shared" si="3"/>
        <v>-11.143320093170189</v>
      </c>
      <c r="AH11">
        <f t="shared" si="4"/>
        <v>-224.75422837318769</v>
      </c>
      <c r="AI11">
        <f t="shared" si="5"/>
        <v>147.13349186876752</v>
      </c>
      <c r="AJ11">
        <f t="shared" si="6"/>
        <v>-4.0885935913634057</v>
      </c>
      <c r="AK11">
        <f t="shared" si="20"/>
        <v>34.696988673035015</v>
      </c>
      <c r="AL11">
        <f t="shared" si="7"/>
        <v>177.74188695043912</v>
      </c>
      <c r="AN11">
        <f t="shared" si="8"/>
        <v>227.60384500195195</v>
      </c>
      <c r="AO11">
        <f t="shared" si="8"/>
        <v>-11.380192250097599</v>
      </c>
      <c r="AP11">
        <f t="shared" si="8"/>
        <v>-6.2904807198400743</v>
      </c>
      <c r="AQ11">
        <f t="shared" si="8"/>
        <v>-126.87530542630688</v>
      </c>
      <c r="AR11">
        <f t="shared" si="8"/>
        <v>83.057866605707389</v>
      </c>
      <c r="AS11">
        <f t="shared" si="8"/>
        <v>-2.3080391609226645</v>
      </c>
      <c r="AT11">
        <f t="shared" si="8"/>
        <v>19.586688389038521</v>
      </c>
      <c r="AU11">
        <f t="shared" si="8"/>
        <v>100.33651583382324</v>
      </c>
      <c r="AW11">
        <v>8</v>
      </c>
      <c r="AX11">
        <f>(R11*SUMPRODUCT(K12:$K$23, X12:$X$23)-$AZ$3*SUMPRODUCT(K11:$K$22, W12:$W$23))/Z11</f>
        <v>330.67511095240354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5.2168930000000002E-3</v>
      </c>
      <c r="O12">
        <f t="shared" si="22"/>
        <v>452.27832167916256</v>
      </c>
      <c r="P12">
        <f t="shared" si="23"/>
        <v>22.613916083958131</v>
      </c>
      <c r="Q12" s="4">
        <f t="shared" si="24"/>
        <v>12.5</v>
      </c>
      <c r="R12">
        <f t="shared" si="0"/>
        <v>50000</v>
      </c>
      <c r="S12">
        <f t="shared" si="12"/>
        <v>333.3869895270978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294.78548865497601</v>
      </c>
      <c r="AC12">
        <f t="shared" si="1"/>
        <v>292.68052835096796</v>
      </c>
      <c r="AE12">
        <f t="shared" si="2"/>
        <v>397.05526103017593</v>
      </c>
      <c r="AF12">
        <f t="shared" si="3"/>
        <v>-19.852763051508798</v>
      </c>
      <c r="AG12">
        <f t="shared" si="3"/>
        <v>-10.973753383647669</v>
      </c>
      <c r="AH12">
        <f t="shared" si="4"/>
        <v>-232.53403436327562</v>
      </c>
      <c r="AI12">
        <f t="shared" si="5"/>
        <v>133.69471023174384</v>
      </c>
      <c r="AJ12">
        <f t="shared" si="6"/>
        <v>2.1049603040080456</v>
      </c>
      <c r="AK12">
        <f t="shared" si="20"/>
        <v>34.876176506286079</v>
      </c>
      <c r="AL12">
        <f t="shared" si="7"/>
        <v>170.67584704203796</v>
      </c>
      <c r="AN12">
        <f t="shared" si="8"/>
        <v>213.08149220093989</v>
      </c>
      <c r="AO12">
        <f t="shared" si="8"/>
        <v>-10.654074610046996</v>
      </c>
      <c r="AP12">
        <f t="shared" si="8"/>
        <v>-5.88911412473401</v>
      </c>
      <c r="AQ12">
        <f t="shared" si="8"/>
        <v>-124.79043572190757</v>
      </c>
      <c r="AR12">
        <f t="shared" si="8"/>
        <v>71.747867744251309</v>
      </c>
      <c r="AS12">
        <f t="shared" si="8"/>
        <v>1.1296364174549762</v>
      </c>
      <c r="AT12">
        <f t="shared" si="8"/>
        <v>18.71645703155162</v>
      </c>
      <c r="AU12">
        <f t="shared" si="8"/>
        <v>91.593961193257897</v>
      </c>
      <c r="AW12">
        <v>9</v>
      </c>
      <c r="AX12">
        <f>(R12*SUMPRODUCT(K13:$K$23, X13:$X$23)-$AZ$3*SUMPRODUCT(K12:$K$22, W13:$W$23))/Z12</f>
        <v>333.3869895270978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5.4821100000000001E-3</v>
      </c>
      <c r="O13">
        <f t="shared" si="22"/>
        <v>452.27832167916256</v>
      </c>
      <c r="P13">
        <f t="shared" si="23"/>
        <v>22.613916083958131</v>
      </c>
      <c r="Q13" s="4">
        <f t="shared" si="24"/>
        <v>12.5</v>
      </c>
      <c r="R13">
        <f t="shared" si="0"/>
        <v>50000</v>
      </c>
      <c r="S13">
        <f t="shared" si="12"/>
        <v>329.45088493440835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292.68052835096796</v>
      </c>
      <c r="AC13">
        <f t="shared" si="1"/>
        <v>284.74720747271601</v>
      </c>
      <c r="AE13">
        <f t="shared" si="2"/>
        <v>390.90800780282802</v>
      </c>
      <c r="AF13">
        <f t="shared" si="3"/>
        <v>-19.545400390141403</v>
      </c>
      <c r="AG13">
        <f t="shared" si="3"/>
        <v>-10.803856526649163</v>
      </c>
      <c r="AH13">
        <f t="shared" si="4"/>
        <v>-240.63729264811491</v>
      </c>
      <c r="AI13">
        <f t="shared" si="5"/>
        <v>119.92145823792254</v>
      </c>
      <c r="AJ13">
        <f t="shared" si="6"/>
        <v>7.9333208782519478</v>
      </c>
      <c r="AK13">
        <f t="shared" si="20"/>
        <v>34.331030118980948</v>
      </c>
      <c r="AL13">
        <f t="shared" si="7"/>
        <v>162.18580923515543</v>
      </c>
      <c r="AN13">
        <f t="shared" si="8"/>
        <v>199.46994494601194</v>
      </c>
      <c r="AO13">
        <f t="shared" si="8"/>
        <v>-9.9734972473005978</v>
      </c>
      <c r="AP13">
        <f t="shared" si="8"/>
        <v>-5.5129202358584415</v>
      </c>
      <c r="AQ13">
        <f t="shared" si="8"/>
        <v>-122.79080130967219</v>
      </c>
      <c r="AR13">
        <f t="shared" si="8"/>
        <v>61.192726153180693</v>
      </c>
      <c r="AS13">
        <f t="shared" si="8"/>
        <v>4.0481623482682583</v>
      </c>
      <c r="AT13">
        <f t="shared" si="8"/>
        <v>17.518210297771919</v>
      </c>
      <c r="AU13">
        <f t="shared" si="8"/>
        <v>82.759098799220865</v>
      </c>
      <c r="AW13">
        <v>10</v>
      </c>
      <c r="AX13">
        <f>(R13*SUMPRODUCT(K14:$K$23, X14:$X$23)-$AZ$3*SUMPRODUCT(K13:$K$22, W14:$W$23))/Z13</f>
        <v>329.45088493440835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5.7777469999999997E-3</v>
      </c>
      <c r="O14">
        <f t="shared" si="22"/>
        <v>452.27832167916256</v>
      </c>
      <c r="P14">
        <f t="shared" si="23"/>
        <v>22.613916083958131</v>
      </c>
      <c r="Q14" s="4">
        <f t="shared" si="24"/>
        <v>12.5</v>
      </c>
      <c r="R14">
        <f t="shared" si="0"/>
        <v>50000</v>
      </c>
      <c r="S14">
        <f t="shared" si="12"/>
        <v>323.15856361258597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284.74720747271601</v>
      </c>
      <c r="AC14">
        <f t="shared" si="1"/>
        <v>274.90183851840709</v>
      </c>
      <c r="AE14">
        <f t="shared" si="2"/>
        <v>384.74036015544101</v>
      </c>
      <c r="AF14">
        <f t="shared" si="3"/>
        <v>-19.237018007772054</v>
      </c>
      <c r="AG14">
        <f t="shared" si="3"/>
        <v>-10.633396011747395</v>
      </c>
      <c r="AH14">
        <f t="shared" si="4"/>
        <v>-249.68779854111048</v>
      </c>
      <c r="AI14">
        <f t="shared" si="5"/>
        <v>105.18214759481108</v>
      </c>
      <c r="AJ14">
        <f t="shared" si="6"/>
        <v>9.845368954308924</v>
      </c>
      <c r="AK14">
        <f t="shared" si="20"/>
        <v>55.643240032115585</v>
      </c>
      <c r="AL14">
        <f t="shared" si="7"/>
        <v>170.67075658123559</v>
      </c>
      <c r="AN14">
        <f t="shared" si="8"/>
        <v>180.84729398008596</v>
      </c>
      <c r="AO14">
        <f t="shared" si="8"/>
        <v>-9.042364699004299</v>
      </c>
      <c r="AP14">
        <f t="shared" si="8"/>
        <v>-4.9982302188577901</v>
      </c>
      <c r="AQ14">
        <f t="shared" si="8"/>
        <v>-117.36580661244176</v>
      </c>
      <c r="AR14">
        <f t="shared" si="8"/>
        <v>49.440892449782105</v>
      </c>
      <c r="AS14">
        <f t="shared" si="8"/>
        <v>4.6278179209037615</v>
      </c>
      <c r="AT14">
        <f t="shared" si="8"/>
        <v>26.155117659158286</v>
      </c>
      <c r="AU14">
        <f t="shared" si="8"/>
        <v>80.223828029844157</v>
      </c>
      <c r="AW14">
        <v>11</v>
      </c>
      <c r="AX14">
        <f>(R14*SUMPRODUCT(K15:$K$23, X15:$X$23)-$AZ$3*SUMPRODUCT(K14:$K$22, W15:$W$23))/Z14</f>
        <v>323.15856361258597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6.1180619999999996E-3</v>
      </c>
      <c r="O15">
        <f t="shared" si="22"/>
        <v>452.27832167916256</v>
      </c>
      <c r="P15">
        <f t="shared" si="23"/>
        <v>22.613916083958131</v>
      </c>
      <c r="Q15" s="4">
        <f t="shared" si="24"/>
        <v>12.5</v>
      </c>
      <c r="R15">
        <f t="shared" si="0"/>
        <v>50000</v>
      </c>
      <c r="S15">
        <f t="shared" si="12"/>
        <v>310.29908384352768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274.90183851840709</v>
      </c>
      <c r="AC15">
        <f t="shared" si="1"/>
        <v>259.70807699770796</v>
      </c>
      <c r="AE15">
        <f t="shared" si="2"/>
        <v>378.53909117655326</v>
      </c>
      <c r="AF15">
        <f t="shared" si="3"/>
        <v>-18.926954558827667</v>
      </c>
      <c r="AG15">
        <f t="shared" si="3"/>
        <v>-10.462006275559498</v>
      </c>
      <c r="AH15">
        <f t="shared" si="4"/>
        <v>-260.22310428169317</v>
      </c>
      <c r="AI15">
        <f t="shared" si="5"/>
        <v>88.92702606047294</v>
      </c>
      <c r="AJ15">
        <f t="shared" si="6"/>
        <v>15.193761520699127</v>
      </c>
      <c r="AK15">
        <f t="shared" si="20"/>
        <v>54.296629880349151</v>
      </c>
      <c r="AL15">
        <f t="shared" si="7"/>
        <v>158.41741746152121</v>
      </c>
      <c r="AN15">
        <f t="shared" si="8"/>
        <v>163.90657283273953</v>
      </c>
      <c r="AO15">
        <f t="shared" si="8"/>
        <v>-8.1953286416369782</v>
      </c>
      <c r="AP15">
        <f t="shared" si="8"/>
        <v>-4.5300251243583718</v>
      </c>
      <c r="AQ15">
        <f t="shared" si="8"/>
        <v>-112.67601732264845</v>
      </c>
      <c r="AR15">
        <f t="shared" si="8"/>
        <v>38.505201744095736</v>
      </c>
      <c r="AS15">
        <f t="shared" si="8"/>
        <v>6.5788644748825336</v>
      </c>
      <c r="AT15">
        <f t="shared" si="8"/>
        <v>23.510318293401635</v>
      </c>
      <c r="AU15">
        <f t="shared" si="8"/>
        <v>68.594384512379904</v>
      </c>
      <c r="AW15">
        <v>12</v>
      </c>
      <c r="AX15">
        <f>(R15*SUMPRODUCT(K16:$K$23, X16:$X$23)-$AZ$3*SUMPRODUCT(K15:$K$22, W16:$W$23))/Z15</f>
        <v>310.29908384352768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6.4830920000000002E-3</v>
      </c>
      <c r="O16">
        <f t="shared" si="22"/>
        <v>452.27832167916256</v>
      </c>
      <c r="P16">
        <f t="shared" si="23"/>
        <v>22.613916083958131</v>
      </c>
      <c r="Q16" s="4">
        <f t="shared" si="24"/>
        <v>12.5</v>
      </c>
      <c r="R16">
        <f t="shared" si="0"/>
        <v>50000</v>
      </c>
      <c r="S16">
        <f t="shared" si="12"/>
        <v>291.36885615962672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259.70807699770796</v>
      </c>
      <c r="AC16">
        <f t="shared" si="1"/>
        <v>239.84458768969932</v>
      </c>
      <c r="AE16">
        <f t="shared" si="2"/>
        <v>372.2995965110938</v>
      </c>
      <c r="AF16">
        <f t="shared" si="3"/>
        <v>-18.614979825554691</v>
      </c>
      <c r="AG16">
        <f t="shared" si="3"/>
        <v>-10.289560063614873</v>
      </c>
      <c r="AH16">
        <f t="shared" si="4"/>
        <v>-271.30459675611831</v>
      </c>
      <c r="AI16">
        <f t="shared" si="5"/>
        <v>72.090459865805883</v>
      </c>
      <c r="AJ16">
        <f t="shared" si="6"/>
        <v>19.863489308008639</v>
      </c>
      <c r="AK16">
        <f t="shared" si="20"/>
        <v>52.489239583862826</v>
      </c>
      <c r="AL16">
        <f t="shared" si="7"/>
        <v>144.44318875767735</v>
      </c>
      <c r="AN16">
        <f t="shared" si="8"/>
        <v>148.49764521683758</v>
      </c>
      <c r="AO16">
        <f t="shared" si="8"/>
        <v>-7.4248822608418799</v>
      </c>
      <c r="AP16">
        <f t="shared" si="8"/>
        <v>-4.1041555083138306</v>
      </c>
      <c r="AQ16">
        <f t="shared" si="8"/>
        <v>-108.21417517595063</v>
      </c>
      <c r="AR16">
        <f t="shared" si="8"/>
        <v>28.754432271731229</v>
      </c>
      <c r="AS16">
        <f t="shared" si="8"/>
        <v>7.922870225139282</v>
      </c>
      <c r="AT16">
        <f t="shared" si="8"/>
        <v>20.936172239965853</v>
      </c>
      <c r="AU16">
        <f t="shared" si="8"/>
        <v>57.613474736836366</v>
      </c>
      <c r="AW16">
        <v>13</v>
      </c>
      <c r="AX16">
        <f>(R16*SUMPRODUCT(K17:$K$23, X17:$X$23)-$AZ$3*SUMPRODUCT(K16:$K$22, W17:$W$23))/Z16</f>
        <v>291.36885615962672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6.8699859999999998E-3</v>
      </c>
      <c r="O17">
        <f t="shared" si="22"/>
        <v>452.27832167916256</v>
      </c>
      <c r="P17">
        <f t="shared" si="23"/>
        <v>22.613916083958131</v>
      </c>
      <c r="Q17" s="4">
        <f t="shared" si="24"/>
        <v>12.5</v>
      </c>
      <c r="R17">
        <f t="shared" si="0"/>
        <v>50000</v>
      </c>
      <c r="S17">
        <f t="shared" si="12"/>
        <v>266.90165905807618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239.84458768969932</v>
      </c>
      <c r="AC17">
        <f t="shared" si="1"/>
        <v>215.99764787249887</v>
      </c>
      <c r="AE17">
        <f t="shared" si="2"/>
        <v>366.01890753014595</v>
      </c>
      <c r="AF17">
        <f t="shared" si="3"/>
        <v>-18.3009453765073</v>
      </c>
      <c r="AG17">
        <f t="shared" si="3"/>
        <v>-10.11597532939553</v>
      </c>
      <c r="AH17">
        <f t="shared" si="4"/>
        <v>-282.75653433277313</v>
      </c>
      <c r="AI17">
        <f t="shared" si="5"/>
        <v>54.845452491469985</v>
      </c>
      <c r="AJ17">
        <f t="shared" si="6"/>
        <v>23.84693981720045</v>
      </c>
      <c r="AK17">
        <f t="shared" si="20"/>
        <v>50.278902515194119</v>
      </c>
      <c r="AL17">
        <f t="shared" si="7"/>
        <v>128.97129482386455</v>
      </c>
      <c r="AN17">
        <f t="shared" si="8"/>
        <v>134.48439350038188</v>
      </c>
      <c r="AO17">
        <f t="shared" si="8"/>
        <v>-6.7242196750190955</v>
      </c>
      <c r="AP17">
        <f t="shared" si="8"/>
        <v>-3.7168593721528866</v>
      </c>
      <c r="AQ17">
        <f t="shared" si="8"/>
        <v>-103.89173959512183</v>
      </c>
      <c r="AR17">
        <f t="shared" si="8"/>
        <v>20.151574858088065</v>
      </c>
      <c r="AS17">
        <f t="shared" si="8"/>
        <v>8.7619551126390185</v>
      </c>
      <c r="AT17">
        <f t="shared" si="8"/>
        <v>18.473711525582321</v>
      </c>
      <c r="AU17">
        <f t="shared" si="8"/>
        <v>47.387241496309407</v>
      </c>
      <c r="AW17">
        <v>14</v>
      </c>
      <c r="AX17">
        <f>(R17*SUMPRODUCT(K18:$K$23, X18:$X$23)-$AZ$3*SUMPRODUCT(K17:$K$22, W18:$W$23))/Z17</f>
        <v>266.90165905807618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7.3063119999999997E-3</v>
      </c>
      <c r="O18">
        <f t="shared" si="22"/>
        <v>452.27832167916256</v>
      </c>
      <c r="P18">
        <f t="shared" si="23"/>
        <v>22.613916083958131</v>
      </c>
      <c r="Q18" s="4">
        <f t="shared" si="24"/>
        <v>12.5</v>
      </c>
      <c r="R18">
        <f t="shared" si="0"/>
        <v>50000</v>
      </c>
      <c r="S18">
        <f t="shared" si="12"/>
        <v>236.93186004343406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215.99764787249887</v>
      </c>
      <c r="AC18">
        <f t="shared" si="1"/>
        <v>188.42537094752515</v>
      </c>
      <c r="AE18">
        <f t="shared" si="2"/>
        <v>359.6844701185301</v>
      </c>
      <c r="AF18">
        <f t="shared" si="3"/>
        <v>-17.984223505926508</v>
      </c>
      <c r="AG18">
        <f t="shared" si="3"/>
        <v>-9.9409051041607093</v>
      </c>
      <c r="AH18">
        <f t="shared" si="4"/>
        <v>-295.64188776346606</v>
      </c>
      <c r="AI18">
        <f t="shared" si="5"/>
        <v>36.117453744976785</v>
      </c>
      <c r="AJ18">
        <f t="shared" si="6"/>
        <v>27.572276924973721</v>
      </c>
      <c r="AK18">
        <f t="shared" si="20"/>
        <v>47.723324226879193</v>
      </c>
      <c r="AL18">
        <f t="shared" si="7"/>
        <v>111.41305489682969</v>
      </c>
      <c r="AN18">
        <f t="shared" si="8"/>
        <v>121.73947432996938</v>
      </c>
      <c r="AO18">
        <f t="shared" si="8"/>
        <v>-6.0869737164984699</v>
      </c>
      <c r="AP18">
        <f t="shared" si="8"/>
        <v>-3.3646172194919224</v>
      </c>
      <c r="AQ18">
        <f t="shared" si="8"/>
        <v>-100.06350286511849</v>
      </c>
      <c r="AR18">
        <f t="shared" si="8"/>
        <v>12.224380528860477</v>
      </c>
      <c r="AS18">
        <f t="shared" si="8"/>
        <v>9.332164098773859</v>
      </c>
      <c r="AT18">
        <f t="shared" si="8"/>
        <v>16.1525250249042</v>
      </c>
      <c r="AU18">
        <f t="shared" si="8"/>
        <v>37.709069652538538</v>
      </c>
      <c r="AW18">
        <v>15</v>
      </c>
      <c r="AX18">
        <f>(R18*SUMPRODUCT(K19:$K$23, X19:$X$23)-$AZ$3*SUMPRODUCT(K18:$K$22, W19:$W$23))/Z18</f>
        <v>236.93186004343406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7.7977719999999997E-3</v>
      </c>
      <c r="O19">
        <f t="shared" si="22"/>
        <v>452.27832167916256</v>
      </c>
      <c r="P19">
        <f t="shared" si="23"/>
        <v>22.613916083958131</v>
      </c>
      <c r="Q19" s="4">
        <f t="shared" si="24"/>
        <v>12.5</v>
      </c>
      <c r="R19">
        <f t="shared" si="0"/>
        <v>50000</v>
      </c>
      <c r="S19">
        <f t="shared" si="12"/>
        <v>201.47161076358671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188.42537094752515</v>
      </c>
      <c r="AC19">
        <f t="shared" si="1"/>
        <v>157.37316841031378</v>
      </c>
      <c r="AE19">
        <f t="shared" si="2"/>
        <v>353.28288792741967</v>
      </c>
      <c r="AF19">
        <f t="shared" si="3"/>
        <v>-17.664144396370986</v>
      </c>
      <c r="AG19">
        <f t="shared" si="3"/>
        <v>-9.7639791416432189</v>
      </c>
      <c r="AH19">
        <f t="shared" si="4"/>
        <v>-310.06764590352583</v>
      </c>
      <c r="AI19">
        <f t="shared" si="5"/>
        <v>15.787118485879603</v>
      </c>
      <c r="AJ19">
        <f t="shared" si="6"/>
        <v>31.052202537211372</v>
      </c>
      <c r="AK19">
        <f t="shared" si="20"/>
        <v>44.843502964160528</v>
      </c>
      <c r="AL19">
        <f t="shared" si="7"/>
        <v>91.68282398725151</v>
      </c>
      <c r="AN19">
        <f t="shared" si="8"/>
        <v>110.14726146441205</v>
      </c>
      <c r="AO19">
        <f t="shared" si="8"/>
        <v>-5.5073630732206036</v>
      </c>
      <c r="AP19">
        <f t="shared" si="8"/>
        <v>-3.0442333897264584</v>
      </c>
      <c r="AQ19">
        <f t="shared" si="8"/>
        <v>-96.673524906213373</v>
      </c>
      <c r="AR19">
        <f t="shared" si="8"/>
        <v>4.9221400952516108</v>
      </c>
      <c r="AS19">
        <f t="shared" si="8"/>
        <v>9.6815192266396686</v>
      </c>
      <c r="AT19">
        <f t="shared" si="8"/>
        <v>13.981399084883787</v>
      </c>
      <c r="AU19">
        <f t="shared" si="8"/>
        <v>28.585058406775069</v>
      </c>
      <c r="AW19">
        <v>16</v>
      </c>
      <c r="AX19">
        <f>(R19*SUMPRODUCT(K20:$K$23, X20:$X$23)-$AZ$3*SUMPRODUCT(K19:$K$22, W20:$W$23))/Z19</f>
        <v>201.47161076358671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8.3605269999999995E-3</v>
      </c>
      <c r="O20">
        <f t="shared" si="22"/>
        <v>452.27832167916256</v>
      </c>
      <c r="P20">
        <f t="shared" si="23"/>
        <v>22.613916083958131</v>
      </c>
      <c r="Q20" s="4">
        <f t="shared" si="24"/>
        <v>12.5</v>
      </c>
      <c r="R20">
        <f t="shared" si="0"/>
        <v>50000</v>
      </c>
      <c r="S20">
        <f t="shared" si="12"/>
        <v>160.36658424742865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157.37316841031378</v>
      </c>
      <c r="AC20">
        <f t="shared" si="1"/>
        <v>122.9653421571511</v>
      </c>
      <c r="AE20">
        <f t="shared" si="2"/>
        <v>346.79642792499033</v>
      </c>
      <c r="AF20">
        <f t="shared" si="3"/>
        <v>-17.339821396249519</v>
      </c>
      <c r="AG20">
        <f t="shared" si="3"/>
        <v>-9.584707338985643</v>
      </c>
      <c r="AH20">
        <f t="shared" si="4"/>
        <v>-326.52804496457981</v>
      </c>
      <c r="AI20">
        <f t="shared" si="5"/>
        <v>-6.6561457748246653</v>
      </c>
      <c r="AJ20">
        <f t="shared" si="6"/>
        <v>34.407826253162682</v>
      </c>
      <c r="AK20">
        <f t="shared" si="20"/>
        <v>41.658997501084784</v>
      </c>
      <c r="AL20">
        <f t="shared" si="7"/>
        <v>69.4106779794228</v>
      </c>
      <c r="AN20">
        <f t="shared" si="8"/>
        <v>99.601776479421616</v>
      </c>
      <c r="AO20">
        <f t="shared" si="8"/>
        <v>-4.9800888239710819</v>
      </c>
      <c r="AP20">
        <f t="shared" si="8"/>
        <v>-2.7527788671595115</v>
      </c>
      <c r="AQ20">
        <f t="shared" si="8"/>
        <v>-93.780589216043083</v>
      </c>
      <c r="AR20">
        <f t="shared" si="8"/>
        <v>-1.9116804277520629</v>
      </c>
      <c r="AS20">
        <f t="shared" si="8"/>
        <v>9.8821104938011022</v>
      </c>
      <c r="AT20">
        <f t="shared" si="8"/>
        <v>11.964685398539622</v>
      </c>
      <c r="AU20">
        <f t="shared" si="8"/>
        <v>19.935115464588662</v>
      </c>
      <c r="AW20">
        <v>17</v>
      </c>
      <c r="AX20">
        <f>(R20*SUMPRODUCT(K21:$K$23, X21:$X$23)-$AZ$3*SUMPRODUCT(K20:$K$22, W21:$W$23))/Z20</f>
        <v>160.36658424742865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9.009787E-3</v>
      </c>
      <c r="O21">
        <f t="shared" si="22"/>
        <v>452.27832167916256</v>
      </c>
      <c r="P21">
        <f t="shared" si="23"/>
        <v>22.613916083958131</v>
      </c>
      <c r="Q21" s="4">
        <f t="shared" si="24"/>
        <v>12.5</v>
      </c>
      <c r="R21">
        <f t="shared" si="0"/>
        <v>50000</v>
      </c>
      <c r="S21">
        <f t="shared" si="12"/>
        <v>113.35567756517081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122.9653421571511</v>
      </c>
      <c r="AC21">
        <f t="shared" si="1"/>
        <v>85.266177790901665</v>
      </c>
      <c r="AE21">
        <f t="shared" si="2"/>
        <v>340.20390169777539</v>
      </c>
      <c r="AF21">
        <f t="shared" si="3"/>
        <v>-17.010195084888771</v>
      </c>
      <c r="AG21">
        <f t="shared" si="3"/>
        <v>-9.4025040940141889</v>
      </c>
      <c r="AH21">
        <f t="shared" si="4"/>
        <v>-345.42468632638975</v>
      </c>
      <c r="AI21">
        <f t="shared" si="5"/>
        <v>-31.633483807517337</v>
      </c>
      <c r="AJ21">
        <f t="shared" si="6"/>
        <v>37.699164366249434</v>
      </c>
      <c r="AK21">
        <f t="shared" si="20"/>
        <v>38.178722121349672</v>
      </c>
      <c r="AL21">
        <f t="shared" si="7"/>
        <v>44.24440268008177</v>
      </c>
      <c r="AN21">
        <f t="shared" si="8"/>
        <v>90.006344971799393</v>
      </c>
      <c r="AO21">
        <f t="shared" si="8"/>
        <v>-4.5003172485899698</v>
      </c>
      <c r="AP21">
        <f t="shared" si="8"/>
        <v>-2.4875817792248767</v>
      </c>
      <c r="AQ21">
        <f t="shared" si="8"/>
        <v>-91.38758645657218</v>
      </c>
      <c r="AR21">
        <f t="shared" si="8"/>
        <v>-8.3691405125876415</v>
      </c>
      <c r="AS21">
        <f t="shared" si="8"/>
        <v>9.973912633464078</v>
      </c>
      <c r="AT21">
        <f t="shared" si="8"/>
        <v>10.100787253431836</v>
      </c>
      <c r="AU21">
        <f t="shared" si="8"/>
        <v>11.705559374308274</v>
      </c>
      <c r="AW21">
        <v>18</v>
      </c>
      <c r="AX21">
        <f>(R21*SUMPRODUCT(K22:$K$23, X22:$X$23)-$AZ$3*SUMPRODUCT(K21:$K$22, W22:$W$23))/Z21</f>
        <v>113.35567756517081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9.7579090000000004E-3</v>
      </c>
      <c r="O22">
        <f t="shared" si="22"/>
        <v>452.27832167916256</v>
      </c>
      <c r="P22">
        <f t="shared" si="23"/>
        <v>22.613916083958131</v>
      </c>
      <c r="Q22" s="4">
        <f t="shared" si="24"/>
        <v>12.5</v>
      </c>
      <c r="R22">
        <f t="shared" si="0"/>
        <v>50000</v>
      </c>
      <c r="S22">
        <f t="shared" si="12"/>
        <v>60.137386141859835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85.266177790901665</v>
      </c>
      <c r="AC22">
        <f t="shared" si="1"/>
        <v>44.341605395042023</v>
      </c>
      <c r="AE22">
        <f t="shared" si="2"/>
        <v>333.48218396658575</v>
      </c>
      <c r="AF22">
        <f t="shared" si="3"/>
        <v>-16.67410919832929</v>
      </c>
      <c r="AG22">
        <f t="shared" si="3"/>
        <v>-9.2167302737525283</v>
      </c>
      <c r="AH22">
        <f t="shared" si="4"/>
        <v>-366.9951172860716</v>
      </c>
      <c r="AI22">
        <f t="shared" si="5"/>
        <v>-59.40377279156769</v>
      </c>
      <c r="AJ22">
        <f t="shared" si="6"/>
        <v>40.924572395859641</v>
      </c>
      <c r="AK22">
        <f t="shared" si="20"/>
        <v>34.406297939992285</v>
      </c>
      <c r="AL22">
        <f t="shared" si="7"/>
        <v>15.927097544284237</v>
      </c>
      <c r="AN22">
        <f t="shared" si="8"/>
        <v>81.273289840216918</v>
      </c>
      <c r="AO22">
        <f t="shared" si="8"/>
        <v>-4.0636644920108465</v>
      </c>
      <c r="AP22">
        <f t="shared" si="8"/>
        <v>-2.2462189194276321</v>
      </c>
      <c r="AQ22">
        <f t="shared" si="8"/>
        <v>-89.440761669366708</v>
      </c>
      <c r="AR22">
        <f t="shared" si="8"/>
        <v>-14.477355240588274</v>
      </c>
      <c r="AS22">
        <f t="shared" si="8"/>
        <v>9.9737700957629194</v>
      </c>
      <c r="AT22">
        <f t="shared" si="8"/>
        <v>8.3851946498168441</v>
      </c>
      <c r="AU22">
        <f t="shared" si="8"/>
        <v>3.88160950499149</v>
      </c>
      <c r="AW22">
        <v>19</v>
      </c>
      <c r="AX22">
        <f>(R22*SUMPRODUCT(K23:$K$23, X23:$X$23)-$AZ$3*SUMPRODUCT(K22:$K$22, W23:$W$23))/Z22</f>
        <v>60.137386141859835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1.0650522000000001E-2</v>
      </c>
      <c r="O23">
        <f t="shared" si="22"/>
        <v>452.27832167916256</v>
      </c>
      <c r="P23">
        <f t="shared" si="23"/>
        <v>22.613916083958131</v>
      </c>
      <c r="Q23" s="4">
        <f t="shared" si="24"/>
        <v>12.5</v>
      </c>
      <c r="R23">
        <f t="shared" si="0"/>
        <v>50000</v>
      </c>
      <c r="S23">
        <f t="shared" si="12"/>
        <v>61.405440542706685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44.341605395042023</v>
      </c>
      <c r="AC23">
        <f t="shared" si="1"/>
        <v>44.341605395042023</v>
      </c>
      <c r="AE23">
        <f t="shared" si="2"/>
        <v>326.59560278997577</v>
      </c>
      <c r="AF23">
        <f t="shared" si="3"/>
        <v>-16.329780139498791</v>
      </c>
      <c r="AG23">
        <f t="shared" si="3"/>
        <v>-9.0263999824663355</v>
      </c>
      <c r="AH23">
        <f t="shared" si="4"/>
        <v>-392.65195419466932</v>
      </c>
      <c r="AI23">
        <f t="shared" si="5"/>
        <v>-91.412531526658654</v>
      </c>
      <c r="AJ23">
        <f t="shared" si="6"/>
        <v>0</v>
      </c>
      <c r="AK23">
        <f t="shared" si="20"/>
        <v>30.344466832711152</v>
      </c>
      <c r="AL23">
        <f t="shared" si="7"/>
        <v>-61.068064693947505</v>
      </c>
      <c r="AN23">
        <f t="shared" si="8"/>
        <v>73.320750701343769</v>
      </c>
      <c r="AO23">
        <f t="shared" si="8"/>
        <v>-3.666037535067189</v>
      </c>
      <c r="AP23">
        <f t="shared" si="8"/>
        <v>-2.0264278428470663</v>
      </c>
      <c r="AQ23">
        <f t="shared" si="8"/>
        <v>-88.150409252192304</v>
      </c>
      <c r="AR23">
        <f t="shared" si="8"/>
        <v>-20.522123928762785</v>
      </c>
      <c r="AS23">
        <f t="shared" si="8"/>
        <v>0</v>
      </c>
      <c r="AT23">
        <f t="shared" si="8"/>
        <v>6.812336322963799</v>
      </c>
      <c r="AU23">
        <f t="shared" si="8"/>
        <v>-13.709787605798985</v>
      </c>
      <c r="AW23">
        <v>20</v>
      </c>
      <c r="AX23">
        <f>(R23*SUMPRODUCT(K$23:$K24, X$23:$X24)-$AZ$3*SUMPRODUCT(K$22:$K23, W$23:$W24))/Z23</f>
        <v>61.405440542706685</v>
      </c>
    </row>
    <row r="25" spans="5:50" x14ac:dyDescent="0.25">
      <c r="AN25" s="8">
        <f t="shared" ref="AN25:AU25" si="25">SUM(AN3:AN23)</f>
        <v>4095.1611016293018</v>
      </c>
      <c r="AO25" s="8">
        <f t="shared" si="25"/>
        <v>-543.96679634083716</v>
      </c>
      <c r="AP25" s="8">
        <f t="shared" si="25"/>
        <v>-226.4990004147763</v>
      </c>
      <c r="AQ25" s="8">
        <f t="shared" si="25"/>
        <v>-2393.490324103127</v>
      </c>
      <c r="AR25" s="8">
        <f t="shared" si="25"/>
        <v>931.20498077056163</v>
      </c>
      <c r="AS25" s="8">
        <f t="shared" si="25"/>
        <v>-152.23227724999188</v>
      </c>
      <c r="AT25" s="8">
        <f t="shared" si="25"/>
        <v>411.74794842719916</v>
      </c>
      <c r="AU25" s="9">
        <f t="shared" si="25"/>
        <v>1190.7206519477686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4" priority="1" operator="lessThan">
      <formula>0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67B10-5CEC-4CFE-AC3D-28E9791CB36D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'T.26.04.B'!C3*(1+C12)</f>
        <v>453.08944191966617</v>
      </c>
      <c r="K3">
        <v>1</v>
      </c>
      <c r="L3" s="2">
        <v>0</v>
      </c>
      <c r="O3">
        <f>$C$3</f>
        <v>453.08944191966617</v>
      </c>
      <c r="P3">
        <f>O3*B5</f>
        <v>362.47155353573294</v>
      </c>
      <c r="Q3" s="4">
        <f>B8</f>
        <v>125.8175559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453.08944191966617</v>
      </c>
      <c r="AF3">
        <f t="shared" ref="AF3:AG23" si="4">-$Z3*P3</f>
        <v>-362.47155353573294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-35.199667516066768</v>
      </c>
      <c r="AJ3">
        <f t="shared" ref="AJ3:AJ23" si="7">AB3-AC3</f>
        <v>0</v>
      </c>
      <c r="AL3">
        <f t="shared" ref="AL3:AL23" si="8">SUM(AI3:AK3)</f>
        <v>-35.199667516066768</v>
      </c>
      <c r="AN3">
        <f t="shared" ref="AN3:AU23" si="9">AE3*$K3</f>
        <v>453.08944191966617</v>
      </c>
      <c r="AO3">
        <f t="shared" si="9"/>
        <v>-362.47155353573294</v>
      </c>
      <c r="AP3">
        <f t="shared" si="9"/>
        <v>-125.8175559</v>
      </c>
      <c r="AQ3">
        <f t="shared" si="9"/>
        <v>0</v>
      </c>
      <c r="AR3">
        <f t="shared" si="9"/>
        <v>-35.199667516066768</v>
      </c>
      <c r="AS3">
        <f t="shared" si="9"/>
        <v>0</v>
      </c>
      <c r="AT3">
        <f t="shared" si="9"/>
        <v>0</v>
      </c>
      <c r="AU3">
        <f t="shared" si="9"/>
        <v>-35.199667516066768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236.29091033334353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2.4668070000000001E-3</v>
      </c>
      <c r="R4">
        <f t="shared" si="0"/>
        <v>100000</v>
      </c>
      <c r="S4">
        <f t="shared" si="1"/>
        <v>4.9227855503079816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4.8614141329499034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-246.6807</v>
      </c>
      <c r="AI4">
        <f t="shared" si="6"/>
        <v>-246.6807</v>
      </c>
      <c r="AJ4">
        <f t="shared" si="7"/>
        <v>-4.8614141329499034</v>
      </c>
      <c r="AK4">
        <f>G4*MAX(0, SUM(AB4, AE4:AF4))</f>
        <v>0</v>
      </c>
      <c r="AL4">
        <f t="shared" si="8"/>
        <v>-251.54211413294991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-231.429496200394</v>
      </c>
      <c r="AR4">
        <f t="shared" si="9"/>
        <v>-231.429496200394</v>
      </c>
      <c r="AS4">
        <f t="shared" si="9"/>
        <v>-4.5608538633548203</v>
      </c>
      <c r="AT4">
        <f t="shared" si="9"/>
        <v>0</v>
      </c>
      <c r="AU4">
        <f t="shared" si="9"/>
        <v>-235.99035006374882</v>
      </c>
      <c r="AW4">
        <v>1</v>
      </c>
      <c r="AX4">
        <f>(R4*SUMPRODUCT(K5:$K$23, X5:$X$23)-$AZ$3*SUMPRODUCT(K4:$K$22, W5:$W$23))/Z4</f>
        <v>4.9227855503079816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2.4706089999999999E-3</v>
      </c>
      <c r="O5">
        <f t="shared" ref="O5:O23" si="21">$C$3</f>
        <v>453.08944191966617</v>
      </c>
      <c r="P5">
        <f t="shared" ref="P5:P23" si="22">O5*$C$5</f>
        <v>22.654472095983309</v>
      </c>
      <c r="Q5" s="4">
        <f t="shared" ref="Q5:Q23" si="23">$C$8</f>
        <v>12.5</v>
      </c>
      <c r="R5">
        <f t="shared" si="0"/>
        <v>100000</v>
      </c>
      <c r="S5">
        <f t="shared" si="1"/>
        <v>13.419668038960294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4.8614141329499034</v>
      </c>
      <c r="AC5">
        <f t="shared" si="2"/>
        <v>13.087102532507515</v>
      </c>
      <c r="AE5">
        <f t="shared" si="3"/>
        <v>441.86100323676004</v>
      </c>
      <c r="AF5">
        <f t="shared" si="4"/>
        <v>-22.093050161838004</v>
      </c>
      <c r="AG5">
        <f t="shared" si="4"/>
        <v>-12.190225658444692</v>
      </c>
      <c r="AH5">
        <f t="shared" si="5"/>
        <v>-243.98083944245369</v>
      </c>
      <c r="AI5">
        <f t="shared" si="6"/>
        <v>163.59688797402364</v>
      </c>
      <c r="AJ5">
        <f t="shared" si="7"/>
        <v>-8.2256883995576118</v>
      </c>
      <c r="AK5">
        <f>G5*SUM(AB5, AE5:AF5)</f>
        <v>17.409804055522752</v>
      </c>
      <c r="AL5">
        <f t="shared" si="8"/>
        <v>172.78100362998879</v>
      </c>
      <c r="AN5">
        <f t="shared" si="9"/>
        <v>381.57459780850633</v>
      </c>
      <c r="AO5">
        <f t="shared" si="9"/>
        <v>-19.078729890425318</v>
      </c>
      <c r="AP5">
        <f t="shared" si="9"/>
        <v>-10.527021888653952</v>
      </c>
      <c r="AQ5">
        <f t="shared" si="9"/>
        <v>-210.69270653276547</v>
      </c>
      <c r="AR5">
        <f t="shared" si="9"/>
        <v>141.27613949666156</v>
      </c>
      <c r="AS5">
        <f t="shared" si="9"/>
        <v>-7.1033961353622583</v>
      </c>
      <c r="AT5">
        <f t="shared" si="9"/>
        <v>15.034454119616974</v>
      </c>
      <c r="AU5">
        <f t="shared" si="9"/>
        <v>149.20719748091628</v>
      </c>
      <c r="AW5">
        <v>2</v>
      </c>
      <c r="AX5">
        <f>(R5*SUMPRODUCT(K6:$K$23, X6:$X$23)-$AZ$3*SUMPRODUCT(K5:$K$22, W6:$W$23))/Z5</f>
        <v>13.419668038960294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2.4744120000000001E-3</v>
      </c>
      <c r="O6">
        <f t="shared" si="21"/>
        <v>453.08944191966617</v>
      </c>
      <c r="P6">
        <f t="shared" si="22"/>
        <v>22.654472095983309</v>
      </c>
      <c r="Q6" s="4">
        <f t="shared" si="23"/>
        <v>12.5</v>
      </c>
      <c r="R6">
        <f t="shared" si="0"/>
        <v>100000</v>
      </c>
      <c r="S6">
        <f t="shared" si="1"/>
        <v>25.070687912297938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13.087102532507515</v>
      </c>
      <c r="AC6">
        <f t="shared" si="2"/>
        <v>24.144395712930873</v>
      </c>
      <c r="AE6">
        <f t="shared" si="3"/>
        <v>436.34904703565138</v>
      </c>
      <c r="AF6">
        <f t="shared" si="4"/>
        <v>-21.81745235178257</v>
      </c>
      <c r="AG6">
        <f t="shared" si="4"/>
        <v>-12.038159761208282</v>
      </c>
      <c r="AH6">
        <f t="shared" si="5"/>
        <v>-241.30912521570761</v>
      </c>
      <c r="AI6">
        <f t="shared" si="6"/>
        <v>161.18430970695292</v>
      </c>
      <c r="AJ6">
        <f t="shared" si="7"/>
        <v>-11.057293180423358</v>
      </c>
      <c r="AK6">
        <f>G6*SUM(AB6, AE6:AF6)</f>
        <v>25.015693787158018</v>
      </c>
      <c r="AL6">
        <f t="shared" si="8"/>
        <v>175.14271031368759</v>
      </c>
      <c r="AN6">
        <f t="shared" si="9"/>
        <v>339.84007852336646</v>
      </c>
      <c r="AO6">
        <f t="shared" si="9"/>
        <v>-16.992003926168323</v>
      </c>
      <c r="AP6">
        <f t="shared" si="9"/>
        <v>-9.3756344520940331</v>
      </c>
      <c r="AQ6">
        <f t="shared" si="9"/>
        <v>-187.93787363310247</v>
      </c>
      <c r="AR6">
        <f t="shared" si="9"/>
        <v>125.5345665120016</v>
      </c>
      <c r="AS6">
        <f t="shared" si="9"/>
        <v>-8.6117098415112121</v>
      </c>
      <c r="AT6">
        <f t="shared" si="9"/>
        <v>19.482878211143841</v>
      </c>
      <c r="AU6">
        <f t="shared" si="9"/>
        <v>136.40573488163423</v>
      </c>
      <c r="AW6">
        <v>3</v>
      </c>
      <c r="AX6">
        <f>(R6*SUMPRODUCT(K7:$K$23, X7:$X$23)-$AZ$3*SUMPRODUCT(K6:$K$22, W7:$W$23))/Z6</f>
        <v>25.070687912297938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2.4791650000000002E-3</v>
      </c>
      <c r="O7">
        <f t="shared" si="21"/>
        <v>453.08944191966617</v>
      </c>
      <c r="P7">
        <f t="shared" si="22"/>
        <v>22.654472095983309</v>
      </c>
      <c r="Q7" s="4">
        <f t="shared" si="23"/>
        <v>12.5</v>
      </c>
      <c r="R7">
        <f t="shared" si="0"/>
        <v>100000</v>
      </c>
      <c r="S7">
        <f t="shared" si="1"/>
        <v>34.74990712271029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24.144395712930873</v>
      </c>
      <c r="AC7">
        <f t="shared" si="2"/>
        <v>33.048367020795922</v>
      </c>
      <c r="AE7">
        <f t="shared" si="3"/>
        <v>430.90377528010072</v>
      </c>
      <c r="AF7">
        <f t="shared" si="4"/>
        <v>-21.545188764005037</v>
      </c>
      <c r="AG7">
        <f t="shared" si="4"/>
        <v>-11.887933579251802</v>
      </c>
      <c r="AH7">
        <f t="shared" si="5"/>
        <v>-238.75667475516744</v>
      </c>
      <c r="AI7">
        <f t="shared" si="6"/>
        <v>158.71397818167642</v>
      </c>
      <c r="AJ7">
        <f t="shared" si="7"/>
        <v>-8.9039713078650493</v>
      </c>
      <c r="AK7">
        <f>G7*SUM(AB7, AE7:AF7)</f>
        <v>21.284996427445201</v>
      </c>
      <c r="AL7">
        <f t="shared" si="8"/>
        <v>171.09500330125658</v>
      </c>
      <c r="AN7">
        <f t="shared" si="9"/>
        <v>303.79212284770563</v>
      </c>
      <c r="AO7">
        <f t="shared" si="9"/>
        <v>-15.189606142385282</v>
      </c>
      <c r="AP7">
        <f t="shared" si="9"/>
        <v>-8.3811300468784893</v>
      </c>
      <c r="AQ7">
        <f t="shared" si="9"/>
        <v>-168.32620466317155</v>
      </c>
      <c r="AR7">
        <f t="shared" si="9"/>
        <v>111.89518199527028</v>
      </c>
      <c r="AS7">
        <f t="shared" si="9"/>
        <v>-6.277402289253744</v>
      </c>
      <c r="AT7">
        <f t="shared" si="9"/>
        <v>15.006167549347111</v>
      </c>
      <c r="AU7">
        <f t="shared" si="9"/>
        <v>120.62394725536365</v>
      </c>
      <c r="AW7">
        <v>4</v>
      </c>
      <c r="AX7">
        <f>(R7*SUMPRODUCT(K8:$K$23, X8:$X$23)-$AZ$3*SUMPRODUCT(K7:$K$22, W8:$W$23))/Z7</f>
        <v>34.74990712271029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2.4848679999999999E-3</v>
      </c>
      <c r="O8">
        <f t="shared" si="21"/>
        <v>453.08944191966617</v>
      </c>
      <c r="P8">
        <f t="shared" si="22"/>
        <v>22.654472095983309</v>
      </c>
      <c r="Q8" s="4">
        <f t="shared" si="23"/>
        <v>12.5</v>
      </c>
      <c r="R8">
        <f t="shared" si="0"/>
        <v>100000</v>
      </c>
      <c r="S8">
        <f t="shared" si="1"/>
        <v>38.474426599671027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33.048367020795922</v>
      </c>
      <c r="AC8">
        <f t="shared" si="2"/>
        <v>36.133686493079722</v>
      </c>
      <c r="AE8">
        <f t="shared" si="3"/>
        <v>425.52399852502697</v>
      </c>
      <c r="AF8">
        <f t="shared" si="4"/>
        <v>-21.276199926251348</v>
      </c>
      <c r="AG8">
        <f t="shared" si="4"/>
        <v>-11.739514297722076</v>
      </c>
      <c r="AH8">
        <f t="shared" si="5"/>
        <v>-236.31956589766611</v>
      </c>
      <c r="AI8">
        <f t="shared" si="6"/>
        <v>156.18871840338744</v>
      </c>
      <c r="AJ8">
        <f t="shared" si="7"/>
        <v>-3.0853194722837998</v>
      </c>
      <c r="AK8">
        <f t="shared" ref="AK8:AK23" si="24">G8*SUM(AB8:AB8, AE8:AF8)</f>
        <v>9.3144083276968725</v>
      </c>
      <c r="AL8">
        <f t="shared" si="8"/>
        <v>162.41780725880051</v>
      </c>
      <c r="AN8">
        <f t="shared" si="9"/>
        <v>279.71964409744726</v>
      </c>
      <c r="AO8">
        <f t="shared" si="9"/>
        <v>-13.985982204872363</v>
      </c>
      <c r="AP8">
        <f t="shared" si="9"/>
        <v>-7.7170095520301878</v>
      </c>
      <c r="AQ8">
        <f t="shared" si="9"/>
        <v>-155.34546839964085</v>
      </c>
      <c r="AR8">
        <f t="shared" si="9"/>
        <v>102.67118394090386</v>
      </c>
      <c r="AS8">
        <f t="shared" si="9"/>
        <v>-2.0281452226093188</v>
      </c>
      <c r="AT8">
        <f t="shared" si="9"/>
        <v>6.1228579150241078</v>
      </c>
      <c r="AU8">
        <f t="shared" si="9"/>
        <v>106.76589663331863</v>
      </c>
      <c r="AW8">
        <v>5</v>
      </c>
      <c r="AX8">
        <f>(R8*SUMPRODUCT(K9:$K$23, X9:$X$23)-$AZ$3*SUMPRODUCT(K8:$K$22, W9:$W$23))/Z8</f>
        <v>38.474426599671027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2.4943740000000002E-3</v>
      </c>
      <c r="O9">
        <f t="shared" si="21"/>
        <v>453.08944191966617</v>
      </c>
      <c r="P9">
        <f t="shared" si="22"/>
        <v>22.654472095983309</v>
      </c>
      <c r="Q9" s="4">
        <f t="shared" si="23"/>
        <v>12.5</v>
      </c>
      <c r="R9">
        <f t="shared" si="0"/>
        <v>100000</v>
      </c>
      <c r="S9">
        <f t="shared" si="1"/>
        <v>38.447447932153175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36.133686493079722</v>
      </c>
      <c r="AC9">
        <f t="shared" si="2"/>
        <v>35.657197957697008</v>
      </c>
      <c r="AE9">
        <f t="shared" si="3"/>
        <v>420.20734254147982</v>
      </c>
      <c r="AF9">
        <f t="shared" si="4"/>
        <v>-21.010367127073991</v>
      </c>
      <c r="AG9">
        <f t="shared" si="4"/>
        <v>-11.592836415507989</v>
      </c>
      <c r="AH9">
        <f t="shared" si="5"/>
        <v>-234.26191389492968</v>
      </c>
      <c r="AI9">
        <f t="shared" si="6"/>
        <v>153.34222510396816</v>
      </c>
      <c r="AJ9">
        <f t="shared" si="7"/>
        <v>0.47648853538271396</v>
      </c>
      <c r="AK9">
        <f t="shared" si="24"/>
        <v>2.5684509052541644</v>
      </c>
      <c r="AL9">
        <f t="shared" si="8"/>
        <v>156.38716454460504</v>
      </c>
      <c r="AN9">
        <f t="shared" si="9"/>
        <v>262.52111979561573</v>
      </c>
      <c r="AO9">
        <f t="shared" si="9"/>
        <v>-13.126055989780786</v>
      </c>
      <c r="AP9">
        <f t="shared" si="9"/>
        <v>-7.2425302685093618</v>
      </c>
      <c r="AQ9">
        <f t="shared" si="9"/>
        <v>-146.35322550340811</v>
      </c>
      <c r="AR9">
        <f t="shared" si="9"/>
        <v>95.79930803391747</v>
      </c>
      <c r="AS9">
        <f t="shared" si="9"/>
        <v>0.2976823373001749</v>
      </c>
      <c r="AT9">
        <f t="shared" si="9"/>
        <v>1.6046188143911999</v>
      </c>
      <c r="AU9">
        <f t="shared" si="9"/>
        <v>97.701609185608845</v>
      </c>
      <c r="AW9">
        <v>6</v>
      </c>
      <c r="AX9">
        <f>(R9*SUMPRODUCT(K10:$K$23, X10:$X$23)-$AZ$3*SUMPRODUCT(K9:$K$22, W10:$W$23))/Z9</f>
        <v>38.447447932153175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2.5048309999999999E-3</v>
      </c>
      <c r="O10">
        <f t="shared" si="21"/>
        <v>453.08944191966617</v>
      </c>
      <c r="P10">
        <f t="shared" si="22"/>
        <v>22.654472095983309</v>
      </c>
      <c r="Q10" s="4">
        <f t="shared" si="23"/>
        <v>12.5</v>
      </c>
      <c r="R10">
        <f t="shared" si="0"/>
        <v>100000</v>
      </c>
      <c r="S10">
        <f t="shared" si="1"/>
        <v>37.860207144295515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35.657197957697008</v>
      </c>
      <c r="AC10">
        <f t="shared" si="2"/>
        <v>34.67349822955407</v>
      </c>
      <c r="AE10">
        <f t="shared" si="3"/>
        <v>414.95272073803955</v>
      </c>
      <c r="AF10">
        <f t="shared" si="4"/>
        <v>-20.747636036901977</v>
      </c>
      <c r="AG10">
        <f t="shared" si="4"/>
        <v>-11.447869955321416</v>
      </c>
      <c r="AH10">
        <f t="shared" si="5"/>
        <v>-232.30476825194631</v>
      </c>
      <c r="AI10">
        <f t="shared" si="6"/>
        <v>150.45244649386984</v>
      </c>
      <c r="AJ10">
        <f t="shared" si="7"/>
        <v>0.9836997281429376</v>
      </c>
      <c r="AK10">
        <f t="shared" si="24"/>
        <v>1.762435358901222</v>
      </c>
      <c r="AL10">
        <f t="shared" si="8"/>
        <v>153.19858158091401</v>
      </c>
      <c r="AN10">
        <f t="shared" si="9"/>
        <v>246.30720908184401</v>
      </c>
      <c r="AO10">
        <f t="shared" si="9"/>
        <v>-12.3153604540922</v>
      </c>
      <c r="AP10">
        <f t="shared" si="9"/>
        <v>-6.7952148707736511</v>
      </c>
      <c r="AQ10">
        <f t="shared" si="9"/>
        <v>-137.891225349173</v>
      </c>
      <c r="AR10">
        <f t="shared" si="9"/>
        <v>89.305408407805174</v>
      </c>
      <c r="AS10">
        <f t="shared" si="9"/>
        <v>0.58390347262336728</v>
      </c>
      <c r="AT10">
        <f t="shared" si="9"/>
        <v>1.0461445671835143</v>
      </c>
      <c r="AU10">
        <f t="shared" si="9"/>
        <v>90.935456447612054</v>
      </c>
      <c r="AW10">
        <v>7</v>
      </c>
      <c r="AX10">
        <f>(R10*SUMPRODUCT(K11:$K$23, X11:$X$23)-$AZ$3*SUMPRODUCT(K10:$K$22, W11:$W$23))/Z10</f>
        <v>37.860207144295515</v>
      </c>
    </row>
    <row r="11" spans="1:52" x14ac:dyDescent="0.25">
      <c r="A11" t="s">
        <v>33</v>
      </c>
      <c r="C11" s="7">
        <f>AU25</f>
        <v>1173.9857906964589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2.5162380000000001E-3</v>
      </c>
      <c r="O11">
        <f t="shared" si="21"/>
        <v>453.08944191966617</v>
      </c>
      <c r="P11">
        <f t="shared" si="22"/>
        <v>22.654472095983309</v>
      </c>
      <c r="Q11" s="4">
        <f t="shared" si="23"/>
        <v>12.5</v>
      </c>
      <c r="R11">
        <f t="shared" si="0"/>
        <v>100000</v>
      </c>
      <c r="S11">
        <f t="shared" si="1"/>
        <v>36.53139510730967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34.67349822955407</v>
      </c>
      <c r="AC11">
        <f t="shared" si="2"/>
        <v>33.037782910340525</v>
      </c>
      <c r="AE11">
        <f t="shared" si="3"/>
        <v>409.75907372653467</v>
      </c>
      <c r="AF11">
        <f t="shared" si="4"/>
        <v>-20.487953686326733</v>
      </c>
      <c r="AG11">
        <f t="shared" si="4"/>
        <v>-11.304585690367563</v>
      </c>
      <c r="AH11">
        <f t="shared" si="5"/>
        <v>-230.44452320510439</v>
      </c>
      <c r="AI11">
        <f t="shared" si="6"/>
        <v>147.52201114473601</v>
      </c>
      <c r="AJ11">
        <f t="shared" si="7"/>
        <v>1.6357153192135456</v>
      </c>
      <c r="AK11">
        <f t="shared" si="24"/>
        <v>1.0174670838474287</v>
      </c>
      <c r="AL11">
        <f t="shared" si="8"/>
        <v>150.17519354779699</v>
      </c>
      <c r="AN11">
        <f t="shared" si="9"/>
        <v>231.31181115726091</v>
      </c>
      <c r="AO11">
        <f t="shared" si="9"/>
        <v>-11.565590557863045</v>
      </c>
      <c r="AP11">
        <f t="shared" si="9"/>
        <v>-6.3815162569566413</v>
      </c>
      <c r="AQ11">
        <f t="shared" si="9"/>
        <v>-130.08751593727627</v>
      </c>
      <c r="AR11">
        <f t="shared" si="9"/>
        <v>83.277188405164978</v>
      </c>
      <c r="AS11">
        <f t="shared" si="9"/>
        <v>0.92337253104362682</v>
      </c>
      <c r="AT11">
        <f t="shared" si="9"/>
        <v>0.57436715633224733</v>
      </c>
      <c r="AU11">
        <f t="shared" si="9"/>
        <v>84.774928092540861</v>
      </c>
      <c r="AW11">
        <v>8</v>
      </c>
      <c r="AX11">
        <f>(R11*SUMPRODUCT(K12:$K$23, X12:$X$23)-$AZ$3*SUMPRODUCT(K11:$K$22, W12:$W$23))/Z11</f>
        <v>36.53139510730967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2.529547E-3</v>
      </c>
      <c r="O12">
        <f t="shared" si="21"/>
        <v>453.08944191966617</v>
      </c>
      <c r="P12">
        <f t="shared" si="22"/>
        <v>22.654472095983309</v>
      </c>
      <c r="Q12" s="4">
        <f t="shared" si="23"/>
        <v>12.5</v>
      </c>
      <c r="R12">
        <f t="shared" si="0"/>
        <v>100000</v>
      </c>
      <c r="S12">
        <f t="shared" si="1"/>
        <v>34.603525417555595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33.037782910340525</v>
      </c>
      <c r="AC12">
        <f t="shared" si="2"/>
        <v>30.902178291319618</v>
      </c>
      <c r="AE12">
        <f t="shared" si="3"/>
        <v>404.62497815360155</v>
      </c>
      <c r="AF12">
        <f t="shared" si="4"/>
        <v>-20.231248907680076</v>
      </c>
      <c r="AG12">
        <f t="shared" si="4"/>
        <v>-11.162944352644574</v>
      </c>
      <c r="AH12">
        <f t="shared" si="5"/>
        <v>-228.7638465544976</v>
      </c>
      <c r="AI12">
        <f t="shared" si="6"/>
        <v>144.4669383387793</v>
      </c>
      <c r="AJ12">
        <f t="shared" si="7"/>
        <v>2.1356046190209064</v>
      </c>
      <c r="AK12">
        <f t="shared" si="24"/>
        <v>0.96009247795940256</v>
      </c>
      <c r="AL12">
        <f t="shared" si="8"/>
        <v>147.5626354357596</v>
      </c>
      <c r="AN12">
        <f t="shared" si="9"/>
        <v>217.14381495171676</v>
      </c>
      <c r="AO12">
        <f t="shared" si="9"/>
        <v>-10.857190747585838</v>
      </c>
      <c r="AP12">
        <f t="shared" si="9"/>
        <v>-5.9906443094246962</v>
      </c>
      <c r="AQ12">
        <f t="shared" si="9"/>
        <v>-122.76714747208595</v>
      </c>
      <c r="AR12">
        <f t="shared" si="9"/>
        <v>77.528832422620283</v>
      </c>
      <c r="AS12">
        <f t="shared" si="9"/>
        <v>1.1460818269767501</v>
      </c>
      <c r="AT12">
        <f t="shared" si="9"/>
        <v>0.51523794779523069</v>
      </c>
      <c r="AU12">
        <f t="shared" si="9"/>
        <v>79.190152197392266</v>
      </c>
      <c r="AW12">
        <v>9</v>
      </c>
      <c r="AX12">
        <f>(R12*SUMPRODUCT(K13:$K$23, X13:$X$23)-$AZ$3*SUMPRODUCT(K12:$K$22, W13:$W$23))/Z12</f>
        <v>34.603525417555595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2.543806E-3</v>
      </c>
      <c r="O13">
        <f t="shared" si="21"/>
        <v>453.08944191966617</v>
      </c>
      <c r="P13">
        <f t="shared" si="22"/>
        <v>22.654472095983309</v>
      </c>
      <c r="Q13" s="4">
        <f t="shared" si="23"/>
        <v>12.5</v>
      </c>
      <c r="R13">
        <f t="shared" si="0"/>
        <v>100000</v>
      </c>
      <c r="S13">
        <f t="shared" si="1"/>
        <v>32.007962186902155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30.902178291319618</v>
      </c>
      <c r="AC13">
        <f t="shared" si="2"/>
        <v>28.225692796410836</v>
      </c>
      <c r="AE13">
        <f t="shared" si="3"/>
        <v>399.54944092488853</v>
      </c>
      <c r="AF13">
        <f t="shared" si="4"/>
        <v>-19.977472046244426</v>
      </c>
      <c r="AG13">
        <f t="shared" si="4"/>
        <v>-11.022918544296205</v>
      </c>
      <c r="AH13">
        <f t="shared" si="5"/>
        <v>-227.17091857538708</v>
      </c>
      <c r="AI13">
        <f t="shared" si="6"/>
        <v>141.37813175896082</v>
      </c>
      <c r="AJ13">
        <f t="shared" si="7"/>
        <v>2.676485494908782</v>
      </c>
      <c r="AK13">
        <f t="shared" si="24"/>
        <v>0.82094829433992744</v>
      </c>
      <c r="AL13">
        <f t="shared" si="8"/>
        <v>144.87556554820952</v>
      </c>
      <c r="AN13">
        <f t="shared" si="9"/>
        <v>203.8794381124489</v>
      </c>
      <c r="AO13">
        <f t="shared" si="9"/>
        <v>-10.193971905622444</v>
      </c>
      <c r="AP13">
        <f t="shared" si="9"/>
        <v>-5.6247017489704936</v>
      </c>
      <c r="AQ13">
        <f t="shared" si="9"/>
        <v>-115.9192692834869</v>
      </c>
      <c r="AR13">
        <f t="shared" si="9"/>
        <v>72.141495174369041</v>
      </c>
      <c r="AS13">
        <f t="shared" si="9"/>
        <v>1.3657392625927984</v>
      </c>
      <c r="AT13">
        <f t="shared" si="9"/>
        <v>0.41890804948182248</v>
      </c>
      <c r="AU13">
        <f t="shared" si="9"/>
        <v>73.926142486443666</v>
      </c>
      <c r="AW13">
        <v>10</v>
      </c>
      <c r="AX13">
        <f>(R13*SUMPRODUCT(K14:$K$23, X14:$X$23)-$AZ$3*SUMPRODUCT(K13:$K$22, W14:$W$23))/Z13</f>
        <v>32.007962186902155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2.5599659999999999E-3</v>
      </c>
      <c r="O14">
        <f t="shared" si="21"/>
        <v>453.08944191966617</v>
      </c>
      <c r="P14">
        <f t="shared" si="22"/>
        <v>22.654472095983309</v>
      </c>
      <c r="Q14" s="4">
        <f t="shared" si="23"/>
        <v>12.5</v>
      </c>
      <c r="R14">
        <f t="shared" si="0"/>
        <v>100000</v>
      </c>
      <c r="S14">
        <f t="shared" si="1"/>
        <v>32.659867005882894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28.225692796410836</v>
      </c>
      <c r="AC14">
        <f t="shared" si="2"/>
        <v>28.438830185559709</v>
      </c>
      <c r="AE14">
        <f t="shared" si="3"/>
        <v>394.53111353155293</v>
      </c>
      <c r="AF14">
        <f t="shared" si="4"/>
        <v>-19.726555676577647</v>
      </c>
      <c r="AG14">
        <f t="shared" si="4"/>
        <v>-10.884471062159076</v>
      </c>
      <c r="AH14">
        <f t="shared" si="5"/>
        <v>-225.74637355334224</v>
      </c>
      <c r="AI14">
        <f t="shared" si="6"/>
        <v>138.17371323947398</v>
      </c>
      <c r="AJ14">
        <f t="shared" si="7"/>
        <v>-0.21313738914887281</v>
      </c>
      <c r="AK14">
        <f t="shared" si="24"/>
        <v>28.212117545597035</v>
      </c>
      <c r="AL14">
        <f t="shared" si="8"/>
        <v>166.17269339592215</v>
      </c>
      <c r="AN14">
        <f t="shared" si="9"/>
        <v>185.44943983601038</v>
      </c>
      <c r="AO14">
        <f t="shared" si="9"/>
        <v>-9.2724719918005185</v>
      </c>
      <c r="AP14">
        <f t="shared" si="9"/>
        <v>-5.1162481035281715</v>
      </c>
      <c r="AQ14">
        <f t="shared" si="9"/>
        <v>-106.11213434027407</v>
      </c>
      <c r="AR14">
        <f t="shared" si="9"/>
        <v>64.948585400407623</v>
      </c>
      <c r="AS14">
        <f t="shared" si="9"/>
        <v>-0.10018527834714633</v>
      </c>
      <c r="AT14">
        <f t="shared" si="9"/>
        <v>13.261112282340244</v>
      </c>
      <c r="AU14">
        <f t="shared" si="9"/>
        <v>78.109512404400718</v>
      </c>
      <c r="AW14">
        <v>11</v>
      </c>
      <c r="AX14">
        <f>(R14*SUMPRODUCT(K15:$K$23, X15:$X$23)-$AZ$3*SUMPRODUCT(K14:$K$22, W15:$W$23))/Z14</f>
        <v>32.659867005882894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2.5827799999999998E-3</v>
      </c>
      <c r="O15">
        <f t="shared" si="21"/>
        <v>453.08944191966617</v>
      </c>
      <c r="P15">
        <f t="shared" si="22"/>
        <v>22.654472095983309</v>
      </c>
      <c r="Q15" s="4">
        <f t="shared" si="23"/>
        <v>12.5</v>
      </c>
      <c r="R15">
        <f t="shared" si="0"/>
        <v>100000</v>
      </c>
      <c r="S15">
        <f t="shared" si="1"/>
        <v>32.301109461898498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28.438830185559709</v>
      </c>
      <c r="AC15">
        <f t="shared" si="2"/>
        <v>27.772530499234676</v>
      </c>
      <c r="AE15">
        <f t="shared" si="3"/>
        <v>389.56681532683041</v>
      </c>
      <c r="AF15">
        <f t="shared" si="4"/>
        <v>-19.478340766341521</v>
      </c>
      <c r="AG15">
        <f t="shared" si="4"/>
        <v>-10.747514157367563</v>
      </c>
      <c r="AH15">
        <f t="shared" si="5"/>
        <v>-224.89755335938574</v>
      </c>
      <c r="AI15">
        <f t="shared" si="6"/>
        <v>134.44340704373556</v>
      </c>
      <c r="AJ15">
        <f t="shared" si="7"/>
        <v>0.66629968632503278</v>
      </c>
      <c r="AK15">
        <f t="shared" si="24"/>
        <v>27.896911332223404</v>
      </c>
      <c r="AL15">
        <f t="shared" si="8"/>
        <v>163.00661806228399</v>
      </c>
      <c r="AN15">
        <f t="shared" si="9"/>
        <v>168.68155252109548</v>
      </c>
      <c r="AO15">
        <f t="shared" si="9"/>
        <v>-8.4340776260547745</v>
      </c>
      <c r="AP15">
        <f t="shared" si="9"/>
        <v>-4.6536493933300243</v>
      </c>
      <c r="AQ15">
        <f t="shared" si="9"/>
        <v>-97.380133436238168</v>
      </c>
      <c r="AR15">
        <f t="shared" si="9"/>
        <v>58.2136920654725</v>
      </c>
      <c r="AS15">
        <f t="shared" si="9"/>
        <v>0.28850626160067777</v>
      </c>
      <c r="AT15">
        <f t="shared" si="9"/>
        <v>12.079299696291901</v>
      </c>
      <c r="AU15">
        <f t="shared" si="9"/>
        <v>70.581498023365072</v>
      </c>
      <c r="AW15">
        <v>12</v>
      </c>
      <c r="AX15">
        <f>(R15*SUMPRODUCT(K16:$K$23, X16:$X$23)-$AZ$3*SUMPRODUCT(K15:$K$22, W16:$W$23))/Z15</f>
        <v>32.301109461898498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2.6093969999999998E-3</v>
      </c>
      <c r="O16">
        <f t="shared" si="21"/>
        <v>453.08944191966617</v>
      </c>
      <c r="P16">
        <f t="shared" si="22"/>
        <v>22.654472095983309</v>
      </c>
      <c r="Q16" s="4">
        <f t="shared" si="23"/>
        <v>12.5</v>
      </c>
      <c r="R16">
        <f t="shared" si="0"/>
        <v>100000</v>
      </c>
      <c r="S16">
        <f t="shared" si="1"/>
        <v>30.924509771759979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27.772530499234676</v>
      </c>
      <c r="AC16">
        <f t="shared" si="2"/>
        <v>26.253658170935694</v>
      </c>
      <c r="AE16">
        <f t="shared" si="3"/>
        <v>384.65461269434871</v>
      </c>
      <c r="AF16">
        <f t="shared" si="4"/>
        <v>-19.232730634717438</v>
      </c>
      <c r="AG16">
        <f t="shared" si="4"/>
        <v>-10.611994484594195</v>
      </c>
      <c r="AH16">
        <f t="shared" si="5"/>
        <v>-224.35624959753954</v>
      </c>
      <c r="AI16">
        <f t="shared" si="6"/>
        <v>130.45363797749752</v>
      </c>
      <c r="AJ16">
        <f t="shared" si="7"/>
        <v>1.5188723282989827</v>
      </c>
      <c r="AK16">
        <f t="shared" si="24"/>
        <v>27.523608879120619</v>
      </c>
      <c r="AL16">
        <f t="shared" si="8"/>
        <v>159.49611918491712</v>
      </c>
      <c r="AN16">
        <f t="shared" si="9"/>
        <v>153.42564091444939</v>
      </c>
      <c r="AO16">
        <f t="shared" si="9"/>
        <v>-7.67128204572247</v>
      </c>
      <c r="AP16">
        <f t="shared" si="9"/>
        <v>-4.2327636311831149</v>
      </c>
      <c r="AQ16">
        <f t="shared" si="9"/>
        <v>-89.488076450071915</v>
      </c>
      <c r="AR16">
        <f t="shared" si="9"/>
        <v>52.033518787471877</v>
      </c>
      <c r="AS16">
        <f t="shared" si="9"/>
        <v>0.60582650706873242</v>
      </c>
      <c r="AT16">
        <f t="shared" si="9"/>
        <v>10.978231361840502</v>
      </c>
      <c r="AU16">
        <f t="shared" si="9"/>
        <v>63.617576656381111</v>
      </c>
      <c r="AW16">
        <v>13</v>
      </c>
      <c r="AX16">
        <f>(R16*SUMPRODUCT(K17:$K$23, X17:$X$23)-$AZ$3*SUMPRODUCT(K16:$K$22, W17:$W$23))/Z16</f>
        <v>30.924509771759979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2.6360139999999999E-3</v>
      </c>
      <c r="O17">
        <f t="shared" si="21"/>
        <v>453.08944191966617</v>
      </c>
      <c r="P17">
        <f t="shared" si="22"/>
        <v>22.654472095983309</v>
      </c>
      <c r="Q17" s="4">
        <f t="shared" si="23"/>
        <v>12.5</v>
      </c>
      <c r="R17">
        <f t="shared" si="0"/>
        <v>100000</v>
      </c>
      <c r="S17">
        <f t="shared" si="1"/>
        <v>28.681668611413276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26.253658170935694</v>
      </c>
      <c r="AC17">
        <f t="shared" si="2"/>
        <v>24.041895136619587</v>
      </c>
      <c r="AE17">
        <f t="shared" si="3"/>
        <v>379.79411162317837</v>
      </c>
      <c r="AF17">
        <f t="shared" si="4"/>
        <v>-18.989705581158919</v>
      </c>
      <c r="AG17">
        <f t="shared" si="4"/>
        <v>-10.477901173718941</v>
      </c>
      <c r="AH17">
        <f t="shared" si="5"/>
        <v>-223.78692823450467</v>
      </c>
      <c r="AI17">
        <f t="shared" si="6"/>
        <v>126.53957663379583</v>
      </c>
      <c r="AJ17">
        <f t="shared" si="7"/>
        <v>2.2117630343161068</v>
      </c>
      <c r="AK17">
        <f t="shared" si="24"/>
        <v>27.09406449490686</v>
      </c>
      <c r="AL17">
        <f t="shared" si="8"/>
        <v>155.8454041630188</v>
      </c>
      <c r="AN17">
        <f t="shared" si="9"/>
        <v>139.54574396529705</v>
      </c>
      <c r="AO17">
        <f t="shared" si="9"/>
        <v>-6.977287198264853</v>
      </c>
      <c r="AP17">
        <f t="shared" si="9"/>
        <v>-3.8498398730630443</v>
      </c>
      <c r="AQ17">
        <f t="shared" si="9"/>
        <v>-82.224848765366318</v>
      </c>
      <c r="AR17">
        <f t="shared" si="9"/>
        <v>46.493768128602838</v>
      </c>
      <c r="AS17">
        <f t="shared" si="9"/>
        <v>0.81265640686080587</v>
      </c>
      <c r="AT17">
        <f t="shared" si="9"/>
        <v>9.955028978271228</v>
      </c>
      <c r="AU17">
        <f t="shared" si="9"/>
        <v>57.261453513734871</v>
      </c>
      <c r="AW17">
        <v>14</v>
      </c>
      <c r="AX17">
        <f>(R17*SUMPRODUCT(K18:$K$23, X18:$X$23)-$AZ$3*SUMPRODUCT(K17:$K$22, W18:$W$23))/Z17</f>
        <v>28.681668611413276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2.6635809999999999E-3</v>
      </c>
      <c r="O18">
        <f t="shared" si="21"/>
        <v>453.08944191966617</v>
      </c>
      <c r="P18">
        <f t="shared" si="22"/>
        <v>22.654472095983309</v>
      </c>
      <c r="Q18" s="4">
        <f t="shared" si="23"/>
        <v>12.5</v>
      </c>
      <c r="R18">
        <f t="shared" si="0"/>
        <v>100000</v>
      </c>
      <c r="S18">
        <f t="shared" si="1"/>
        <v>25.673854773160667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24.041895136619587</v>
      </c>
      <c r="AC18">
        <f t="shared" si="2"/>
        <v>21.248120562574172</v>
      </c>
      <c r="AE18">
        <f t="shared" si="3"/>
        <v>374.98455812731515</v>
      </c>
      <c r="AF18">
        <f t="shared" si="4"/>
        <v>-18.749227906365761</v>
      </c>
      <c r="AG18">
        <f t="shared" si="4"/>
        <v>-10.345213423495554</v>
      </c>
      <c r="AH18">
        <f t="shared" si="5"/>
        <v>-223.26990788956374</v>
      </c>
      <c r="AI18">
        <f t="shared" si="6"/>
        <v>122.62020890789006</v>
      </c>
      <c r="AJ18">
        <f t="shared" si="7"/>
        <v>2.7937745740454147</v>
      </c>
      <c r="AK18">
        <f t="shared" si="24"/>
        <v>26.619405775029829</v>
      </c>
      <c r="AL18">
        <f t="shared" si="8"/>
        <v>152.03338925696531</v>
      </c>
      <c r="AN18">
        <f t="shared" si="9"/>
        <v>126.9179705568928</v>
      </c>
      <c r="AO18">
        <f t="shared" si="9"/>
        <v>-6.3458985278446409</v>
      </c>
      <c r="AP18">
        <f t="shared" si="9"/>
        <v>-3.501460164773484</v>
      </c>
      <c r="AQ18">
        <f t="shared" si="9"/>
        <v>-75.568348033539081</v>
      </c>
      <c r="AR18">
        <f t="shared" si="9"/>
        <v>41.502263830735579</v>
      </c>
      <c r="AS18">
        <f t="shared" si="9"/>
        <v>0.94558613533868308</v>
      </c>
      <c r="AT18">
        <f t="shared" si="9"/>
        <v>9.0096535581877291</v>
      </c>
      <c r="AU18">
        <f t="shared" si="9"/>
        <v>51.457503524261995</v>
      </c>
      <c r="AW18">
        <v>15</v>
      </c>
      <c r="AX18">
        <f>(R18*SUMPRODUCT(K19:$K$23, X19:$X$23)-$AZ$3*SUMPRODUCT(K18:$K$22, W19:$W$23))/Z18</f>
        <v>25.673854773160667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2.696852E-3</v>
      </c>
      <c r="O19">
        <f t="shared" si="21"/>
        <v>453.08944191966617</v>
      </c>
      <c r="P19">
        <f t="shared" si="22"/>
        <v>22.654472095983309</v>
      </c>
      <c r="Q19" s="4">
        <f t="shared" si="23"/>
        <v>12.5</v>
      </c>
      <c r="R19">
        <f t="shared" si="0"/>
        <v>100000</v>
      </c>
      <c r="S19">
        <f t="shared" si="1"/>
        <v>21.843657870985506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21.248120562574172</v>
      </c>
      <c r="AC19">
        <f t="shared" si="2"/>
        <v>17.848648180669812</v>
      </c>
      <c r="AE19">
        <f t="shared" si="3"/>
        <v>370.22343469048724</v>
      </c>
      <c r="AF19">
        <f t="shared" si="4"/>
        <v>-18.51117173452436</v>
      </c>
      <c r="AG19">
        <f t="shared" si="4"/>
        <v>-10.213861779749017</v>
      </c>
      <c r="AH19">
        <f t="shared" si="5"/>
        <v>-223.19607609264668</v>
      </c>
      <c r="AI19">
        <f t="shared" si="6"/>
        <v>118.30232508356718</v>
      </c>
      <c r="AJ19">
        <f t="shared" si="7"/>
        <v>3.39947238190436</v>
      </c>
      <c r="AK19">
        <f t="shared" si="24"/>
        <v>26.107226846297596</v>
      </c>
      <c r="AL19">
        <f t="shared" si="8"/>
        <v>147.80902431176915</v>
      </c>
      <c r="AN19">
        <f t="shared" si="9"/>
        <v>115.42901978734859</v>
      </c>
      <c r="AO19">
        <f t="shared" si="9"/>
        <v>-5.7714509893674295</v>
      </c>
      <c r="AP19">
        <f t="shared" si="9"/>
        <v>-3.1844987189034528</v>
      </c>
      <c r="AQ19">
        <f t="shared" si="9"/>
        <v>-69.58852916832565</v>
      </c>
      <c r="AR19">
        <f t="shared" si="9"/>
        <v>36.884540910752065</v>
      </c>
      <c r="AS19">
        <f t="shared" si="9"/>
        <v>1.0598944531035273</v>
      </c>
      <c r="AT19">
        <f t="shared" si="9"/>
        <v>8.1397645904113141</v>
      </c>
      <c r="AU19">
        <f t="shared" si="9"/>
        <v>46.084199954266907</v>
      </c>
      <c r="AW19">
        <v>16</v>
      </c>
      <c r="AX19">
        <f>(R19*SUMPRODUCT(K20:$K$23, X20:$X$23)-$AZ$3*SUMPRODUCT(K19:$K$22, W20:$W$23))/Z19</f>
        <v>21.843657870985506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2.7291730000000001E-3</v>
      </c>
      <c r="O20">
        <f t="shared" si="21"/>
        <v>453.08944191966617</v>
      </c>
      <c r="P20">
        <f t="shared" si="22"/>
        <v>22.654472095983309</v>
      </c>
      <c r="Q20" s="4">
        <f t="shared" si="23"/>
        <v>12.5</v>
      </c>
      <c r="R20">
        <f t="shared" si="0"/>
        <v>100000</v>
      </c>
      <c r="S20">
        <f t="shared" si="1"/>
        <v>17.352505842662044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17.848648180669812</v>
      </c>
      <c r="AC20">
        <f t="shared" si="2"/>
        <v>13.998402182299628</v>
      </c>
      <c r="AE20">
        <f t="shared" si="3"/>
        <v>365.51079654165784</v>
      </c>
      <c r="AF20">
        <f t="shared" si="4"/>
        <v>-18.275539827082891</v>
      </c>
      <c r="AG20">
        <f t="shared" si="4"/>
        <v>-10.083847766156504</v>
      </c>
      <c r="AH20">
        <f t="shared" si="5"/>
        <v>-223.00316636018371</v>
      </c>
      <c r="AI20">
        <f t="shared" si="6"/>
        <v>114.14824258823475</v>
      </c>
      <c r="AJ20">
        <f t="shared" si="7"/>
        <v>3.850245998370184</v>
      </c>
      <c r="AK20">
        <f t="shared" si="24"/>
        <v>25.555873342667141</v>
      </c>
      <c r="AL20">
        <f t="shared" si="8"/>
        <v>143.55436192927209</v>
      </c>
      <c r="AN20">
        <f t="shared" si="9"/>
        <v>104.97664256747137</v>
      </c>
      <c r="AO20">
        <f t="shared" si="9"/>
        <v>-5.2488321283735679</v>
      </c>
      <c r="AP20">
        <f t="shared" si="9"/>
        <v>-2.8961346495600964</v>
      </c>
      <c r="AQ20">
        <f t="shared" si="9"/>
        <v>-64.047694097975224</v>
      </c>
      <c r="AR20">
        <f t="shared" si="9"/>
        <v>32.783981691562488</v>
      </c>
      <c r="AS20">
        <f t="shared" si="9"/>
        <v>1.1058111054229229</v>
      </c>
      <c r="AT20">
        <f t="shared" si="9"/>
        <v>7.3397825913111676</v>
      </c>
      <c r="AU20">
        <f t="shared" si="9"/>
        <v>41.229575388296581</v>
      </c>
      <c r="AW20">
        <v>17</v>
      </c>
      <c r="AX20">
        <f>(R20*SUMPRODUCT(K21:$K$23, X21:$X$23)-$AZ$3*SUMPRODUCT(K20:$K$22, W21:$W$23))/Z20</f>
        <v>17.352505842662044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2.766246E-3</v>
      </c>
      <c r="O21">
        <f t="shared" si="21"/>
        <v>453.08944191966617</v>
      </c>
      <c r="P21">
        <f t="shared" si="22"/>
        <v>22.654472095983309</v>
      </c>
      <c r="Q21" s="4">
        <f t="shared" si="23"/>
        <v>12.5</v>
      </c>
      <c r="R21">
        <f t="shared" si="0"/>
        <v>100000</v>
      </c>
      <c r="S21">
        <f t="shared" si="1"/>
        <v>12.186657464008253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13.998402182299628</v>
      </c>
      <c r="AC21">
        <f t="shared" si="2"/>
        <v>9.7055660094161169</v>
      </c>
      <c r="AE21">
        <f t="shared" si="3"/>
        <v>360.84459579735113</v>
      </c>
      <c r="AF21">
        <f t="shared" si="4"/>
        <v>-18.042229789867555</v>
      </c>
      <c r="AG21">
        <f t="shared" si="4"/>
        <v>-9.9551148849472018</v>
      </c>
      <c r="AH21">
        <f t="shared" si="5"/>
        <v>-223.15522838191495</v>
      </c>
      <c r="AI21">
        <f t="shared" si="6"/>
        <v>109.69202274062141</v>
      </c>
      <c r="AJ21">
        <f t="shared" si="7"/>
        <v>4.2928361728835114</v>
      </c>
      <c r="AK21">
        <f t="shared" si="24"/>
        <v>24.976053773284825</v>
      </c>
      <c r="AL21">
        <f t="shared" si="8"/>
        <v>138.96091268678975</v>
      </c>
      <c r="AN21">
        <f t="shared" si="9"/>
        <v>95.467168390674203</v>
      </c>
      <c r="AO21">
        <f t="shared" si="9"/>
        <v>-4.77335841953371</v>
      </c>
      <c r="AP21">
        <f t="shared" si="9"/>
        <v>-2.6337837399773476</v>
      </c>
      <c r="AQ21">
        <f t="shared" si="9"/>
        <v>-59.039259596283031</v>
      </c>
      <c r="AR21">
        <f t="shared" si="9"/>
        <v>29.020766634880115</v>
      </c>
      <c r="AS21">
        <f t="shared" si="9"/>
        <v>1.1357379840611597</v>
      </c>
      <c r="AT21">
        <f t="shared" si="9"/>
        <v>6.6078116703950354</v>
      </c>
      <c r="AU21">
        <f t="shared" si="9"/>
        <v>36.764316289336314</v>
      </c>
      <c r="AW21">
        <v>18</v>
      </c>
      <c r="AX21">
        <f>(R21*SUMPRODUCT(K22:$K$23, X22:$X$23)-$AZ$3*SUMPRODUCT(K21:$K$22, W22:$W$23))/Z21</f>
        <v>12.186657464008253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2.8061710000000001E-3</v>
      </c>
      <c r="O22">
        <f t="shared" si="21"/>
        <v>453.08944191966617</v>
      </c>
      <c r="P22">
        <f t="shared" si="22"/>
        <v>22.654472095983309</v>
      </c>
      <c r="Q22" s="4">
        <f t="shared" si="23"/>
        <v>12.5</v>
      </c>
      <c r="R22">
        <f t="shared" si="0"/>
        <v>100000</v>
      </c>
      <c r="S22">
        <f t="shared" si="1"/>
        <v>6.3935621254645216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9.7055660094161169</v>
      </c>
      <c r="AC22">
        <f t="shared" si="2"/>
        <v>5.02668400360578</v>
      </c>
      <c r="AE22">
        <f t="shared" si="3"/>
        <v>356.22355819914435</v>
      </c>
      <c r="AF22">
        <f t="shared" si="4"/>
        <v>-17.811177909957216</v>
      </c>
      <c r="AG22">
        <f t="shared" si="4"/>
        <v>-9.8276279814059215</v>
      </c>
      <c r="AH22">
        <f t="shared" si="5"/>
        <v>-223.48603753445741</v>
      </c>
      <c r="AI22">
        <f t="shared" si="6"/>
        <v>105.09871477332382</v>
      </c>
      <c r="AJ22">
        <f t="shared" si="7"/>
        <v>4.6788820058103369</v>
      </c>
      <c r="AK22">
        <f t="shared" si="24"/>
        <v>24.368256240902227</v>
      </c>
      <c r="AL22">
        <f t="shared" si="8"/>
        <v>134.14585302003638</v>
      </c>
      <c r="AN22">
        <f t="shared" si="9"/>
        <v>86.815613803024988</v>
      </c>
      <c r="AO22">
        <f t="shared" si="9"/>
        <v>-4.3407806901512487</v>
      </c>
      <c r="AP22">
        <f t="shared" si="9"/>
        <v>-2.3951014350279651</v>
      </c>
      <c r="AQ22">
        <f t="shared" si="9"/>
        <v>-54.466014609042794</v>
      </c>
      <c r="AR22">
        <f t="shared" si="9"/>
        <v>25.613717068802988</v>
      </c>
      <c r="AS22">
        <f t="shared" si="9"/>
        <v>1.140295199171723</v>
      </c>
      <c r="AT22">
        <f t="shared" si="9"/>
        <v>5.938813068844369</v>
      </c>
      <c r="AU22">
        <f t="shared" si="9"/>
        <v>32.692825336819077</v>
      </c>
      <c r="AW22">
        <v>19</v>
      </c>
      <c r="AX22">
        <f>(R22*SUMPRODUCT(K23:$K$23, X23:$X$23)-$AZ$3*SUMPRODUCT(K22:$K$22, W23:$W$23))/Z22</f>
        <v>6.3935621254645216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2.8498989999999999E-3</v>
      </c>
      <c r="O23">
        <f t="shared" si="21"/>
        <v>453.08944191966617</v>
      </c>
      <c r="P23">
        <f t="shared" si="22"/>
        <v>22.654472095983309</v>
      </c>
      <c r="Q23" s="4">
        <f t="shared" si="23"/>
        <v>12.5</v>
      </c>
      <c r="R23">
        <f t="shared" si="0"/>
        <v>100000</v>
      </c>
      <c r="S23">
        <f t="shared" si="1"/>
        <v>6.4767881996747336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5.02668400360578</v>
      </c>
      <c r="AC23">
        <f t="shared" si="2"/>
        <v>5.02668400360578</v>
      </c>
      <c r="AE23">
        <f t="shared" si="3"/>
        <v>351.64612145486473</v>
      </c>
      <c r="AF23">
        <f t="shared" si="4"/>
        <v>-17.582306072743236</v>
      </c>
      <c r="AG23">
        <f t="shared" si="4"/>
        <v>-9.7013439544352824</v>
      </c>
      <c r="AH23">
        <f t="shared" si="5"/>
        <v>-224.06197725264605</v>
      </c>
      <c r="AI23">
        <f t="shared" si="6"/>
        <v>100.30049417504017</v>
      </c>
      <c r="AJ23">
        <f t="shared" si="7"/>
        <v>0</v>
      </c>
      <c r="AK23">
        <f t="shared" si="24"/>
        <v>23.736334957000913</v>
      </c>
      <c r="AL23">
        <f t="shared" si="8"/>
        <v>124.03682913204108</v>
      </c>
      <c r="AN23">
        <f t="shared" si="9"/>
        <v>78.944595046697145</v>
      </c>
      <c r="AO23">
        <f t="shared" si="9"/>
        <v>-3.9472297523348572</v>
      </c>
      <c r="AP23">
        <f t="shared" si="9"/>
        <v>-2.1779528428267318</v>
      </c>
      <c r="AQ23">
        <f t="shared" si="9"/>
        <v>-50.301939877482205</v>
      </c>
      <c r="AR23">
        <f t="shared" si="9"/>
        <v>22.517472574053357</v>
      </c>
      <c r="AS23">
        <f t="shared" si="9"/>
        <v>0</v>
      </c>
      <c r="AT23">
        <f t="shared" si="9"/>
        <v>5.3288099505278232</v>
      </c>
      <c r="AU23">
        <f t="shared" si="9"/>
        <v>27.846282524581177</v>
      </c>
      <c r="AW23">
        <v>20</v>
      </c>
      <c r="AX23">
        <f>(R23*SUMPRODUCT(K$23:$K24, X$23:$X24)-$AZ$3*SUMPRODUCT(K$22:$K23, W$23:$W24))/Z23</f>
        <v>6.4767881996747336</v>
      </c>
    </row>
    <row r="25" spans="5:50" x14ac:dyDescent="0.25">
      <c r="AN25" s="8">
        <f t="shared" ref="AN25:AU25" si="25">SUM(AN3:AN23)</f>
        <v>4174.8326656845393</v>
      </c>
      <c r="AO25" s="8">
        <f t="shared" si="25"/>
        <v>-548.55871472397655</v>
      </c>
      <c r="AP25" s="8">
        <f t="shared" si="25"/>
        <v>-228.49439184646499</v>
      </c>
      <c r="AQ25" s="8">
        <f t="shared" si="25"/>
        <v>-2354.9671113491031</v>
      </c>
      <c r="AR25" s="8">
        <f t="shared" si="25"/>
        <v>1042.8124477649951</v>
      </c>
      <c r="AS25" s="8">
        <f t="shared" si="25"/>
        <v>-17.27059914727355</v>
      </c>
      <c r="AT25" s="8">
        <f t="shared" si="25"/>
        <v>148.44394207873736</v>
      </c>
      <c r="AU25" s="9">
        <f t="shared" si="25"/>
        <v>1173.9857906964589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3" priority="1" operator="lessThan">
      <formula>0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E8C5E-2B40-45D7-90CA-A35375A6434C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'T.35.04.B'!C3*(1+C12)</f>
        <v>493.9953834840428</v>
      </c>
      <c r="K3">
        <v>1</v>
      </c>
      <c r="L3" s="2">
        <v>0</v>
      </c>
      <c r="O3">
        <f>$C$3</f>
        <v>493.9953834840428</v>
      </c>
      <c r="P3">
        <f>O3*B5</f>
        <v>395.19630678723428</v>
      </c>
      <c r="Q3" s="4">
        <f>B8</f>
        <v>125.8175559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493.9953834840428</v>
      </c>
      <c r="AF3">
        <f t="shared" ref="AF3:AG23" si="4">-$Z3*P3</f>
        <v>-395.19630678723428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-27.018479203191475</v>
      </c>
      <c r="AJ3">
        <f t="shared" ref="AJ3:AJ23" si="7">AB3-AC3</f>
        <v>0</v>
      </c>
      <c r="AL3">
        <f t="shared" ref="AL3:AL23" si="8">SUM(AI3:AK3)</f>
        <v>-27.018479203191475</v>
      </c>
      <c r="AN3">
        <f t="shared" ref="AN3:AU23" si="9">AE3*$K3</f>
        <v>493.9953834840428</v>
      </c>
      <c r="AO3">
        <f t="shared" si="9"/>
        <v>-395.19630678723428</v>
      </c>
      <c r="AP3">
        <f t="shared" si="9"/>
        <v>-125.8175559</v>
      </c>
      <c r="AQ3">
        <f t="shared" si="9"/>
        <v>0</v>
      </c>
      <c r="AR3">
        <f t="shared" si="9"/>
        <v>-27.018479203191475</v>
      </c>
      <c r="AS3">
        <f t="shared" si="9"/>
        <v>0</v>
      </c>
      <c r="AT3">
        <f t="shared" si="9"/>
        <v>0</v>
      </c>
      <c r="AU3">
        <f t="shared" si="9"/>
        <v>-27.018479203191475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257.79953673411018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2.543806E-3</v>
      </c>
      <c r="R4">
        <f t="shared" si="0"/>
        <v>100000</v>
      </c>
      <c r="S4">
        <f t="shared" si="1"/>
        <v>19.389409129256897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19.146192142684868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-254.38060000000002</v>
      </c>
      <c r="AI4">
        <f t="shared" si="6"/>
        <v>-254.38060000000002</v>
      </c>
      <c r="AJ4">
        <f t="shared" si="7"/>
        <v>-19.146192142684868</v>
      </c>
      <c r="AK4">
        <f>G4*MAX(0, SUM(AB4, AE4:AF4))</f>
        <v>0</v>
      </c>
      <c r="AL4">
        <f t="shared" si="8"/>
        <v>-273.52679214268488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-238.65334459142508</v>
      </c>
      <c r="AR4">
        <f t="shared" si="9"/>
        <v>-238.65334459142508</v>
      </c>
      <c r="AS4">
        <f t="shared" si="9"/>
        <v>-17.962465655957281</v>
      </c>
      <c r="AT4">
        <f t="shared" si="9"/>
        <v>0</v>
      </c>
      <c r="AU4">
        <f t="shared" si="9"/>
        <v>-256.61581024738234</v>
      </c>
      <c r="AW4">
        <v>1</v>
      </c>
      <c r="AX4">
        <f>(R4*SUMPRODUCT(K5:$K$23, X5:$X$23)-$AZ$3*SUMPRODUCT(K4:$K$22, W5:$W$23))/Z4</f>
        <v>19.389409129256897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2.5599659999999999E-3</v>
      </c>
      <c r="O5">
        <f t="shared" ref="O5:O23" si="21">$C$3</f>
        <v>493.9953834840428</v>
      </c>
      <c r="P5">
        <f t="shared" ref="P5:P23" si="22">O5*$C$5</f>
        <v>24.699769174202142</v>
      </c>
      <c r="Q5" s="4">
        <f t="shared" ref="Q5:Q23" si="23">$C$8</f>
        <v>12.5</v>
      </c>
      <c r="R5">
        <f t="shared" si="0"/>
        <v>100000</v>
      </c>
      <c r="S5">
        <f t="shared" si="1"/>
        <v>40.69233984592303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19.146192142684868</v>
      </c>
      <c r="AC5">
        <f t="shared" si="2"/>
        <v>39.677219693347524</v>
      </c>
      <c r="AE5">
        <f t="shared" si="3"/>
        <v>481.67206487044979</v>
      </c>
      <c r="AF5">
        <f t="shared" si="4"/>
        <v>-24.083603243522493</v>
      </c>
      <c r="AG5">
        <f t="shared" si="4"/>
        <v>-12.188172222210882</v>
      </c>
      <c r="AH5">
        <f t="shared" si="5"/>
        <v>-252.78542831294041</v>
      </c>
      <c r="AI5">
        <f t="shared" si="6"/>
        <v>192.61486109177602</v>
      </c>
      <c r="AJ5">
        <f t="shared" si="7"/>
        <v>-20.531027550662657</v>
      </c>
      <c r="AK5">
        <f>G5*SUM(AB5, AE5:AF5)</f>
        <v>19.5461208045541</v>
      </c>
      <c r="AL5">
        <f t="shared" si="8"/>
        <v>191.62995434566747</v>
      </c>
      <c r="AN5">
        <f t="shared" si="9"/>
        <v>415.95393818913993</v>
      </c>
      <c r="AO5">
        <f t="shared" si="9"/>
        <v>-20.797696909456999</v>
      </c>
      <c r="AP5">
        <f t="shared" si="9"/>
        <v>-10.525248618102122</v>
      </c>
      <c r="AQ5">
        <f t="shared" si="9"/>
        <v>-218.29601941286833</v>
      </c>
      <c r="AR5">
        <f t="shared" si="9"/>
        <v>166.33497324871249</v>
      </c>
      <c r="AS5">
        <f t="shared" si="9"/>
        <v>-17.729825720876644</v>
      </c>
      <c r="AT5">
        <f t="shared" si="9"/>
        <v>16.879297177347567</v>
      </c>
      <c r="AU5">
        <f t="shared" si="9"/>
        <v>165.48444470518342</v>
      </c>
      <c r="AW5">
        <v>2</v>
      </c>
      <c r="AX5">
        <f>(R5*SUMPRODUCT(K6:$K$23, X6:$X$23)-$AZ$3*SUMPRODUCT(K5:$K$22, W6:$W$23))/Z5</f>
        <v>40.69233984592303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2.5827799999999998E-3</v>
      </c>
      <c r="O6">
        <f t="shared" si="21"/>
        <v>493.9953834840428</v>
      </c>
      <c r="P6">
        <f t="shared" si="22"/>
        <v>24.699769174202142</v>
      </c>
      <c r="Q6" s="4">
        <f t="shared" si="23"/>
        <v>12.5</v>
      </c>
      <c r="R6">
        <f t="shared" si="0"/>
        <v>100000</v>
      </c>
      <c r="S6">
        <f t="shared" si="1"/>
        <v>62.956849281033797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39.677219693347524</v>
      </c>
      <c r="AC6">
        <f t="shared" si="2"/>
        <v>60.613903247745611</v>
      </c>
      <c r="AE6">
        <f t="shared" si="3"/>
        <v>475.61129124603923</v>
      </c>
      <c r="AF6">
        <f t="shared" si="4"/>
        <v>-23.780564562301961</v>
      </c>
      <c r="AG6">
        <f t="shared" si="4"/>
        <v>-12.03481113253669</v>
      </c>
      <c r="AH6">
        <f t="shared" si="5"/>
        <v>-251.83493961665454</v>
      </c>
      <c r="AI6">
        <f t="shared" si="6"/>
        <v>187.96097593454607</v>
      </c>
      <c r="AJ6">
        <f t="shared" si="7"/>
        <v>-20.936683554398087</v>
      </c>
      <c r="AK6">
        <f>G6*SUM(AB6, AE6:AF6)</f>
        <v>28.753214863059458</v>
      </c>
      <c r="AL6">
        <f t="shared" si="8"/>
        <v>195.77750724320745</v>
      </c>
      <c r="AN6">
        <f t="shared" si="9"/>
        <v>370.4185437362666</v>
      </c>
      <c r="AO6">
        <f t="shared" si="9"/>
        <v>-18.520927186813331</v>
      </c>
      <c r="AP6">
        <f t="shared" si="9"/>
        <v>-9.3730264522864708</v>
      </c>
      <c r="AQ6">
        <f t="shared" si="9"/>
        <v>-196.13565386624671</v>
      </c>
      <c r="AR6">
        <f t="shared" si="9"/>
        <v>146.38893623092011</v>
      </c>
      <c r="AS6">
        <f t="shared" si="9"/>
        <v>-16.306038093774472</v>
      </c>
      <c r="AT6">
        <f t="shared" si="9"/>
        <v>22.393757619603523</v>
      </c>
      <c r="AU6">
        <f t="shared" si="9"/>
        <v>152.47665575674915</v>
      </c>
      <c r="AW6">
        <v>3</v>
      </c>
      <c r="AX6">
        <f>(R6*SUMPRODUCT(K7:$K$23, X7:$X$23)-$AZ$3*SUMPRODUCT(K6:$K$22, W7:$W$23))/Z6</f>
        <v>62.956849281033797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2.6093969999999998E-3</v>
      </c>
      <c r="O7">
        <f t="shared" si="21"/>
        <v>493.9953834840428</v>
      </c>
      <c r="P7">
        <f t="shared" si="22"/>
        <v>24.699769174202142</v>
      </c>
      <c r="Q7" s="4">
        <f t="shared" si="23"/>
        <v>12.5</v>
      </c>
      <c r="R7">
        <f t="shared" si="0"/>
        <v>100000</v>
      </c>
      <c r="S7">
        <f t="shared" si="1"/>
        <v>80.791122234865384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60.613903247745611</v>
      </c>
      <c r="AC7">
        <f t="shared" si="2"/>
        <v>76.803656497441352</v>
      </c>
      <c r="AE7">
        <f t="shared" si="3"/>
        <v>469.6141196570353</v>
      </c>
      <c r="AF7">
        <f t="shared" si="4"/>
        <v>-23.480705982851767</v>
      </c>
      <c r="AG7">
        <f t="shared" si="4"/>
        <v>-11.883059421146516</v>
      </c>
      <c r="AH7">
        <f t="shared" si="5"/>
        <v>-251.22880051846272</v>
      </c>
      <c r="AI7">
        <f t="shared" si="6"/>
        <v>183.0215537345743</v>
      </c>
      <c r="AJ7">
        <f t="shared" si="7"/>
        <v>-16.189753249695741</v>
      </c>
      <c r="AK7">
        <f>G7*SUM(AB7, AE7:AF7)</f>
        <v>24.88129326086672</v>
      </c>
      <c r="AL7">
        <f t="shared" si="8"/>
        <v>191.71309374574528</v>
      </c>
      <c r="AN7">
        <f t="shared" si="9"/>
        <v>331.08336133079945</v>
      </c>
      <c r="AO7">
        <f t="shared" si="9"/>
        <v>-16.554168066539972</v>
      </c>
      <c r="AP7">
        <f t="shared" si="9"/>
        <v>-8.3776937092949115</v>
      </c>
      <c r="AQ7">
        <f t="shared" si="9"/>
        <v>-177.11919692598502</v>
      </c>
      <c r="AR7">
        <f t="shared" si="9"/>
        <v>129.03230262897955</v>
      </c>
      <c r="AS7">
        <f t="shared" si="9"/>
        <v>-11.413962444187337</v>
      </c>
      <c r="AT7">
        <f t="shared" si="9"/>
        <v>17.541598223412173</v>
      </c>
      <c r="AU7">
        <f t="shared" si="9"/>
        <v>135.15993840820437</v>
      </c>
      <c r="AW7">
        <v>4</v>
      </c>
      <c r="AX7">
        <f>(R7*SUMPRODUCT(K8:$K$23, X8:$X$23)-$AZ$3*SUMPRODUCT(K7:$K$22, W8:$W$23))/Z7</f>
        <v>80.791122234865384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2.6360139999999999E-3</v>
      </c>
      <c r="O8">
        <f t="shared" si="21"/>
        <v>493.9953834840428</v>
      </c>
      <c r="P8">
        <f t="shared" si="22"/>
        <v>24.699769174202142</v>
      </c>
      <c r="Q8" s="4">
        <f t="shared" si="23"/>
        <v>12.5</v>
      </c>
      <c r="R8">
        <f t="shared" si="0"/>
        <v>100000</v>
      </c>
      <c r="S8">
        <f t="shared" si="1"/>
        <v>90.405858939926105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76.803656497441352</v>
      </c>
      <c r="AC8">
        <f t="shared" si="2"/>
        <v>84.857867742869075</v>
      </c>
      <c r="AE8">
        <f t="shared" si="3"/>
        <v>463.68006906645132</v>
      </c>
      <c r="AF8">
        <f t="shared" si="4"/>
        <v>-23.184003453322568</v>
      </c>
      <c r="AG8">
        <f t="shared" si="4"/>
        <v>-11.732904915938077</v>
      </c>
      <c r="AH8">
        <f t="shared" si="5"/>
        <v>-250.59128797579288</v>
      </c>
      <c r="AI8">
        <f t="shared" si="6"/>
        <v>178.17187272139776</v>
      </c>
      <c r="AJ8">
        <f t="shared" si="7"/>
        <v>-8.054211245427723</v>
      </c>
      <c r="AK8">
        <f t="shared" ref="AK8:AK23" si="24">G8*SUM(AB8:AB8, AE8:AF8)</f>
        <v>11.018484080955142</v>
      </c>
      <c r="AL8">
        <f t="shared" si="8"/>
        <v>181.13614555692519</v>
      </c>
      <c r="AN8">
        <f t="shared" si="9"/>
        <v>304.80166651921343</v>
      </c>
      <c r="AO8">
        <f t="shared" si="9"/>
        <v>-15.24008332596067</v>
      </c>
      <c r="AP8">
        <f t="shared" si="9"/>
        <v>-7.7126648524909545</v>
      </c>
      <c r="AQ8">
        <f t="shared" si="9"/>
        <v>-164.7270333270923</v>
      </c>
      <c r="AR8">
        <f t="shared" si="9"/>
        <v>117.12188501366944</v>
      </c>
      <c r="AS8">
        <f t="shared" si="9"/>
        <v>-5.2944630875482703</v>
      </c>
      <c r="AT8">
        <f t="shared" si="9"/>
        <v>7.2430378928132049</v>
      </c>
      <c r="AU8">
        <f t="shared" si="9"/>
        <v>119.07045981893438</v>
      </c>
      <c r="AW8">
        <v>5</v>
      </c>
      <c r="AX8">
        <f>(R8*SUMPRODUCT(K9:$K$23, X9:$X$23)-$AZ$3*SUMPRODUCT(K8:$K$22, W9:$W$23))/Z8</f>
        <v>90.405858939926105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2.6635809999999999E-3</v>
      </c>
      <c r="O9">
        <f t="shared" si="21"/>
        <v>493.9953834840428</v>
      </c>
      <c r="P9">
        <f t="shared" si="22"/>
        <v>24.699769174202142</v>
      </c>
      <c r="Q9" s="4">
        <f t="shared" si="23"/>
        <v>12.5</v>
      </c>
      <c r="R9">
        <f t="shared" si="0"/>
        <v>100000</v>
      </c>
      <c r="S9">
        <f t="shared" si="1"/>
        <v>94.665000200408187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84.857867742869075</v>
      </c>
      <c r="AC9">
        <f t="shared" si="2"/>
        <v>87.730405157530186</v>
      </c>
      <c r="AE9">
        <f t="shared" si="3"/>
        <v>457.80821895374277</v>
      </c>
      <c r="AF9">
        <f t="shared" si="4"/>
        <v>-22.89041094768714</v>
      </c>
      <c r="AG9">
        <f t="shared" si="4"/>
        <v>-11.584324324169797</v>
      </c>
      <c r="AH9">
        <f t="shared" si="5"/>
        <v>-250.01234087119408</v>
      </c>
      <c r="AI9">
        <f t="shared" si="6"/>
        <v>173.32114281069173</v>
      </c>
      <c r="AJ9">
        <f t="shared" si="7"/>
        <v>-2.8725374146611102</v>
      </c>
      <c r="AK9">
        <f t="shared" si="24"/>
        <v>3.0666764869186558</v>
      </c>
      <c r="AL9">
        <f t="shared" si="8"/>
        <v>173.51528188294927</v>
      </c>
      <c r="AN9">
        <f t="shared" si="9"/>
        <v>286.0119615342258</v>
      </c>
      <c r="AO9">
        <f t="shared" si="9"/>
        <v>-14.300598076711292</v>
      </c>
      <c r="AP9">
        <f t="shared" si="9"/>
        <v>-7.2372124086728595</v>
      </c>
      <c r="AQ9">
        <f t="shared" si="9"/>
        <v>-156.193176661948</v>
      </c>
      <c r="AR9">
        <f t="shared" si="9"/>
        <v>108.28097438689366</v>
      </c>
      <c r="AS9">
        <f t="shared" si="9"/>
        <v>-1.7945943880721174</v>
      </c>
      <c r="AT9">
        <f t="shared" si="9"/>
        <v>1.9158811945731291</v>
      </c>
      <c r="AU9">
        <f t="shared" si="9"/>
        <v>108.40226119339466</v>
      </c>
      <c r="AW9">
        <v>6</v>
      </c>
      <c r="AX9">
        <f>(R9*SUMPRODUCT(K10:$K$23, X10:$X$23)-$AZ$3*SUMPRODUCT(K9:$K$22, W10:$W$23))/Z9</f>
        <v>94.665000200408187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2.696852E-3</v>
      </c>
      <c r="O10">
        <f t="shared" si="21"/>
        <v>493.9953834840428</v>
      </c>
      <c r="P10">
        <f t="shared" si="22"/>
        <v>24.699769174202142</v>
      </c>
      <c r="Q10" s="4">
        <f t="shared" si="23"/>
        <v>12.5</v>
      </c>
      <c r="R10">
        <f t="shared" si="0"/>
        <v>100000</v>
      </c>
      <c r="S10">
        <f t="shared" si="1"/>
        <v>96.873691499714923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87.730405157530186</v>
      </c>
      <c r="AC10">
        <f t="shared" si="2"/>
        <v>88.637411762939337</v>
      </c>
      <c r="AE10">
        <f t="shared" si="3"/>
        <v>451.99549575330349</v>
      </c>
      <c r="AF10">
        <f t="shared" si="4"/>
        <v>-22.599774787665176</v>
      </c>
      <c r="AG10">
        <f t="shared" si="4"/>
        <v>-11.437239872705813</v>
      </c>
      <c r="AH10">
        <f t="shared" si="5"/>
        <v>-249.92966577828776</v>
      </c>
      <c r="AI10">
        <f t="shared" si="6"/>
        <v>168.02881531464476</v>
      </c>
      <c r="AJ10">
        <f t="shared" si="7"/>
        <v>-0.90700660540915123</v>
      </c>
      <c r="AK10">
        <f t="shared" si="24"/>
        <v>2.1202171171049908</v>
      </c>
      <c r="AL10">
        <f t="shared" si="8"/>
        <v>169.24202582634061</v>
      </c>
      <c r="AN10">
        <f t="shared" si="9"/>
        <v>268.29502136664706</v>
      </c>
      <c r="AO10">
        <f t="shared" si="9"/>
        <v>-13.414751068332356</v>
      </c>
      <c r="AP10">
        <f t="shared" si="9"/>
        <v>-6.7889050772706669</v>
      </c>
      <c r="AQ10">
        <f t="shared" si="9"/>
        <v>-148.35299389076843</v>
      </c>
      <c r="AR10">
        <f t="shared" si="9"/>
        <v>99.738371330275641</v>
      </c>
      <c r="AS10">
        <f t="shared" si="9"/>
        <v>-0.53838004773117198</v>
      </c>
      <c r="AT10">
        <f t="shared" si="9"/>
        <v>1.2585162951404409</v>
      </c>
      <c r="AU10">
        <f t="shared" si="9"/>
        <v>100.45850757768493</v>
      </c>
      <c r="AW10">
        <v>7</v>
      </c>
      <c r="AX10">
        <f>(R10*SUMPRODUCT(K11:$K$23, X11:$X$23)-$AZ$3*SUMPRODUCT(K10:$K$22, W11:$W$23))/Z10</f>
        <v>96.873691499714923</v>
      </c>
    </row>
    <row r="11" spans="1:52" x14ac:dyDescent="0.25">
      <c r="A11" t="s">
        <v>33</v>
      </c>
      <c r="C11" s="7">
        <f>AU25</f>
        <v>1281.0180844946012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2.7291730000000001E-3</v>
      </c>
      <c r="O11">
        <f t="shared" si="21"/>
        <v>493.9953834840428</v>
      </c>
      <c r="P11">
        <f t="shared" si="22"/>
        <v>24.699769174202142</v>
      </c>
      <c r="Q11" s="4">
        <f t="shared" si="23"/>
        <v>12.5</v>
      </c>
      <c r="R11">
        <f t="shared" si="0"/>
        <v>100000</v>
      </c>
      <c r="S11">
        <f t="shared" si="1"/>
        <v>97.070006074859961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88.637411762939337</v>
      </c>
      <c r="AC11">
        <f t="shared" si="2"/>
        <v>87.686468103451716</v>
      </c>
      <c r="AE11">
        <f t="shared" si="3"/>
        <v>446.24196689263891</v>
      </c>
      <c r="AF11">
        <f t="shared" si="4"/>
        <v>-22.312098344631949</v>
      </c>
      <c r="AG11">
        <f t="shared" si="4"/>
        <v>-11.291653267723643</v>
      </c>
      <c r="AH11">
        <f t="shared" si="5"/>
        <v>-249.71365004089716</v>
      </c>
      <c r="AI11">
        <f t="shared" si="6"/>
        <v>162.9245652393862</v>
      </c>
      <c r="AJ11">
        <f t="shared" si="7"/>
        <v>0.95094365948762061</v>
      </c>
      <c r="AK11">
        <f t="shared" si="24"/>
        <v>1.2301614727462709</v>
      </c>
      <c r="AL11">
        <f t="shared" si="8"/>
        <v>165.10567037162008</v>
      </c>
      <c r="AN11">
        <f t="shared" si="9"/>
        <v>251.90665489741542</v>
      </c>
      <c r="AO11">
        <f t="shared" si="9"/>
        <v>-12.595332744870772</v>
      </c>
      <c r="AP11">
        <f t="shared" si="9"/>
        <v>-6.3742158155601611</v>
      </c>
      <c r="AQ11">
        <f t="shared" si="9"/>
        <v>-140.96507036766536</v>
      </c>
      <c r="AR11">
        <f t="shared" si="9"/>
        <v>91.972035969319137</v>
      </c>
      <c r="AS11">
        <f t="shared" si="9"/>
        <v>0.53681422642856524</v>
      </c>
      <c r="AT11">
        <f t="shared" si="9"/>
        <v>0.69443459955380304</v>
      </c>
      <c r="AU11">
        <f t="shared" si="9"/>
        <v>93.203284795301499</v>
      </c>
      <c r="AW11">
        <v>8</v>
      </c>
      <c r="AX11">
        <f>(R11*SUMPRODUCT(K12:$K$23, X12:$X$23)-$AZ$3*SUMPRODUCT(K11:$K$22, W12:$W$23))/Z11</f>
        <v>97.070006074859961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2.766246E-3</v>
      </c>
      <c r="O12">
        <f t="shared" si="21"/>
        <v>493.9953834840428</v>
      </c>
      <c r="P12">
        <f t="shared" si="22"/>
        <v>24.699769174202142</v>
      </c>
      <c r="Q12" s="4">
        <f t="shared" si="23"/>
        <v>12.5</v>
      </c>
      <c r="R12">
        <f t="shared" si="0"/>
        <v>100000</v>
      </c>
      <c r="S12">
        <f t="shared" si="1"/>
        <v>95.365234923662257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87.686468103451716</v>
      </c>
      <c r="AC12">
        <f t="shared" si="2"/>
        <v>85.0467259984257</v>
      </c>
      <c r="AE12">
        <f t="shared" si="3"/>
        <v>440.54513216776365</v>
      </c>
      <c r="AF12">
        <f t="shared" si="4"/>
        <v>-22.027256608388182</v>
      </c>
      <c r="AG12">
        <f t="shared" si="4"/>
        <v>-11.14750124436118</v>
      </c>
      <c r="AH12">
        <f t="shared" si="5"/>
        <v>-249.88392548181966</v>
      </c>
      <c r="AI12">
        <f t="shared" si="6"/>
        <v>157.4864488331946</v>
      </c>
      <c r="AJ12">
        <f t="shared" si="7"/>
        <v>2.6397421050260164</v>
      </c>
      <c r="AK12">
        <f t="shared" si="24"/>
        <v>1.1642699904245024</v>
      </c>
      <c r="AL12">
        <f t="shared" si="8"/>
        <v>161.29046092864513</v>
      </c>
      <c r="AN12">
        <f t="shared" si="9"/>
        <v>236.42052720977082</v>
      </c>
      <c r="AO12">
        <f t="shared" si="9"/>
        <v>-11.82102636048854</v>
      </c>
      <c r="AP12">
        <f t="shared" si="9"/>
        <v>-5.9823566958851888</v>
      </c>
      <c r="AQ12">
        <f t="shared" si="9"/>
        <v>-134.10133284859805</v>
      </c>
      <c r="AR12">
        <f t="shared" si="9"/>
        <v>84.51581130479903</v>
      </c>
      <c r="AS12">
        <f t="shared" si="9"/>
        <v>1.4166294769781318</v>
      </c>
      <c r="AT12">
        <f t="shared" si="9"/>
        <v>0.62481072846324204</v>
      </c>
      <c r="AU12">
        <f t="shared" si="9"/>
        <v>86.557251510240405</v>
      </c>
      <c r="AW12">
        <v>9</v>
      </c>
      <c r="AX12">
        <f>(R12*SUMPRODUCT(K13:$K$23, X13:$X$23)-$AZ$3*SUMPRODUCT(K12:$K$22, W13:$W$23))/Z12</f>
        <v>95.365234923662257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2.8061710000000001E-3</v>
      </c>
      <c r="O13">
        <f t="shared" si="21"/>
        <v>493.9953834840428</v>
      </c>
      <c r="P13">
        <f t="shared" si="22"/>
        <v>24.699769174202142</v>
      </c>
      <c r="Q13" s="4">
        <f t="shared" si="23"/>
        <v>12.5</v>
      </c>
      <c r="R13">
        <f t="shared" si="0"/>
        <v>100000</v>
      </c>
      <c r="S13">
        <f t="shared" si="1"/>
        <v>91.697376264196805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85.0467259984257</v>
      </c>
      <c r="AC13">
        <f t="shared" si="2"/>
        <v>80.728495307963726</v>
      </c>
      <c r="AE13">
        <f t="shared" si="3"/>
        <v>434.90343587200567</v>
      </c>
      <c r="AF13">
        <f t="shared" si="4"/>
        <v>-21.745171793600285</v>
      </c>
      <c r="AG13">
        <f t="shared" si="4"/>
        <v>-11.004744437203179</v>
      </c>
      <c r="AH13">
        <f t="shared" si="5"/>
        <v>-250.25435771512207</v>
      </c>
      <c r="AI13">
        <f t="shared" si="6"/>
        <v>151.89916192608018</v>
      </c>
      <c r="AJ13">
        <f t="shared" si="7"/>
        <v>4.3182306904619736</v>
      </c>
      <c r="AK13">
        <f t="shared" si="24"/>
        <v>0.99640998015366233</v>
      </c>
      <c r="AL13">
        <f t="shared" si="8"/>
        <v>157.21380259669581</v>
      </c>
      <c r="AN13">
        <f t="shared" si="9"/>
        <v>221.9196401163947</v>
      </c>
      <c r="AO13">
        <f t="shared" si="9"/>
        <v>-11.095982005819735</v>
      </c>
      <c r="AP13">
        <f t="shared" si="9"/>
        <v>-5.6154279861697134</v>
      </c>
      <c r="AQ13">
        <f t="shared" si="9"/>
        <v>-127.69813347265443</v>
      </c>
      <c r="AR13">
        <f t="shared" si="9"/>
        <v>77.510096651750828</v>
      </c>
      <c r="AS13">
        <f t="shared" si="9"/>
        <v>2.2034781096761087</v>
      </c>
      <c r="AT13">
        <f t="shared" si="9"/>
        <v>0.50844147450967103</v>
      </c>
      <c r="AU13">
        <f t="shared" si="9"/>
        <v>80.222016235936607</v>
      </c>
      <c r="AW13">
        <v>10</v>
      </c>
      <c r="AX13">
        <f>(R13*SUMPRODUCT(K14:$K$23, X14:$X$23)-$AZ$3*SUMPRODUCT(K13:$K$22, W14:$W$23))/Z13</f>
        <v>91.697376264196805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2.8498989999999999E-3</v>
      </c>
      <c r="O14">
        <f t="shared" si="21"/>
        <v>493.9953834840428</v>
      </c>
      <c r="P14">
        <f t="shared" si="22"/>
        <v>24.699769174202142</v>
      </c>
      <c r="Q14" s="4">
        <f t="shared" si="23"/>
        <v>12.5</v>
      </c>
      <c r="R14">
        <f t="shared" si="0"/>
        <v>100000</v>
      </c>
      <c r="S14">
        <f t="shared" si="1"/>
        <v>90.448297672760276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80.728495307963726</v>
      </c>
      <c r="AC14">
        <f t="shared" si="2"/>
        <v>78.605609604128972</v>
      </c>
      <c r="AE14">
        <f t="shared" si="3"/>
        <v>429.31497064629747</v>
      </c>
      <c r="AF14">
        <f t="shared" si="4"/>
        <v>-21.465748532314876</v>
      </c>
      <c r="AG14">
        <f t="shared" si="4"/>
        <v>-10.863334582664306</v>
      </c>
      <c r="AH14">
        <f t="shared" si="5"/>
        <v>-250.89928133472722</v>
      </c>
      <c r="AI14">
        <f t="shared" si="6"/>
        <v>146.08660619659105</v>
      </c>
      <c r="AJ14">
        <f t="shared" si="7"/>
        <v>2.1228857038347542</v>
      </c>
      <c r="AK14">
        <f t="shared" si="24"/>
        <v>34.200440219536247</v>
      </c>
      <c r="AL14">
        <f t="shared" si="8"/>
        <v>182.40993211996204</v>
      </c>
      <c r="AN14">
        <f t="shared" si="9"/>
        <v>201.79959980064217</v>
      </c>
      <c r="AO14">
        <f t="shared" si="9"/>
        <v>-10.089979990032109</v>
      </c>
      <c r="AP14">
        <f t="shared" si="9"/>
        <v>-5.1063128965242841</v>
      </c>
      <c r="AQ14">
        <f t="shared" si="9"/>
        <v>-117.93526437569932</v>
      </c>
      <c r="AR14">
        <f t="shared" si="9"/>
        <v>68.668042538386459</v>
      </c>
      <c r="AS14">
        <f t="shared" si="9"/>
        <v>0.99786290893010721</v>
      </c>
      <c r="AT14">
        <f t="shared" si="9"/>
        <v>16.075924720068279</v>
      </c>
      <c r="AU14">
        <f t="shared" si="9"/>
        <v>85.741830167384833</v>
      </c>
      <c r="AW14">
        <v>11</v>
      </c>
      <c r="AX14">
        <f>(R14*SUMPRODUCT(K15:$K$23, X15:$X$23)-$AZ$3*SUMPRODUCT(K14:$K$22, W15:$W$23))/Z14</f>
        <v>90.448297672760276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2.8964780000000001E-3</v>
      </c>
      <c r="O15">
        <f t="shared" si="21"/>
        <v>493.9953834840428</v>
      </c>
      <c r="P15">
        <f t="shared" si="22"/>
        <v>24.699769174202142</v>
      </c>
      <c r="Q15" s="4">
        <f t="shared" si="23"/>
        <v>12.5</v>
      </c>
      <c r="R15">
        <f t="shared" si="0"/>
        <v>100000</v>
      </c>
      <c r="S15">
        <f t="shared" si="1"/>
        <v>87.336517941056272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78.605609604128972</v>
      </c>
      <c r="AC15">
        <f t="shared" si="2"/>
        <v>74.92240625676061</v>
      </c>
      <c r="AE15">
        <f t="shared" si="3"/>
        <v>423.77831957228682</v>
      </c>
      <c r="AF15">
        <f t="shared" si="4"/>
        <v>-21.188915978614343</v>
      </c>
      <c r="AG15">
        <f t="shared" si="4"/>
        <v>-10.723235827212337</v>
      </c>
      <c r="AH15">
        <f t="shared" si="5"/>
        <v>-251.72327700261079</v>
      </c>
      <c r="AI15">
        <f t="shared" si="6"/>
        <v>140.14289076384935</v>
      </c>
      <c r="AJ15">
        <f t="shared" si="7"/>
        <v>3.6832033473683623</v>
      </c>
      <c r="AK15">
        <f t="shared" si="24"/>
        <v>33.683650923846109</v>
      </c>
      <c r="AL15">
        <f t="shared" si="8"/>
        <v>177.50974503506382</v>
      </c>
      <c r="AN15">
        <f t="shared" si="9"/>
        <v>183.49505670872534</v>
      </c>
      <c r="AO15">
        <f t="shared" si="9"/>
        <v>-9.1747528354362675</v>
      </c>
      <c r="AP15">
        <f t="shared" si="9"/>
        <v>-4.6431369311230783</v>
      </c>
      <c r="AQ15">
        <f t="shared" si="9"/>
        <v>-108.9956112788382</v>
      </c>
      <c r="AR15">
        <f t="shared" si="9"/>
        <v>60.681555663327799</v>
      </c>
      <c r="AS15">
        <f t="shared" si="9"/>
        <v>1.5948187433874619</v>
      </c>
      <c r="AT15">
        <f t="shared" si="9"/>
        <v>14.584944889739107</v>
      </c>
      <c r="AU15">
        <f t="shared" si="9"/>
        <v>76.861319296454369</v>
      </c>
      <c r="AW15">
        <v>12</v>
      </c>
      <c r="AX15">
        <f>(R15*SUMPRODUCT(K16:$K$23, X16:$X$23)-$AZ$3*SUMPRODUCT(K15:$K$22, W16:$W$23))/Z15</f>
        <v>87.336517941056272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2.9506620000000002E-3</v>
      </c>
      <c r="O16">
        <f t="shared" si="21"/>
        <v>493.9953834840428</v>
      </c>
      <c r="P16">
        <f t="shared" si="22"/>
        <v>24.699769174202142</v>
      </c>
      <c r="Q16" s="4">
        <f t="shared" si="23"/>
        <v>12.5</v>
      </c>
      <c r="R16">
        <f t="shared" si="0"/>
        <v>100000</v>
      </c>
      <c r="S16">
        <f t="shared" si="1"/>
        <v>82.33759184779494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74.92240625676061</v>
      </c>
      <c r="AC16">
        <f t="shared" si="2"/>
        <v>69.719275696800423</v>
      </c>
      <c r="AE16">
        <f t="shared" si="3"/>
        <v>418.29010979257811</v>
      </c>
      <c r="AF16">
        <f t="shared" si="4"/>
        <v>-20.914505489628908</v>
      </c>
      <c r="AG16">
        <f t="shared" si="4"/>
        <v>-10.584362824467819</v>
      </c>
      <c r="AH16">
        <f t="shared" si="5"/>
        <v>-253.1251557791521</v>
      </c>
      <c r="AI16">
        <f t="shared" si="6"/>
        <v>133.66608569932933</v>
      </c>
      <c r="AJ16">
        <f t="shared" si="7"/>
        <v>5.2031305599601865</v>
      </c>
      <c r="AK16">
        <f t="shared" si="24"/>
        <v>33.060860739179695</v>
      </c>
      <c r="AL16">
        <f t="shared" si="8"/>
        <v>171.93007699846922</v>
      </c>
      <c r="AN16">
        <f t="shared" si="9"/>
        <v>166.84169659001873</v>
      </c>
      <c r="AO16">
        <f t="shared" si="9"/>
        <v>-8.3420848295009371</v>
      </c>
      <c r="AP16">
        <f t="shared" si="9"/>
        <v>-4.2217423018541256</v>
      </c>
      <c r="AQ16">
        <f t="shared" si="9"/>
        <v>-100.9630145468858</v>
      </c>
      <c r="AR16">
        <f t="shared" si="9"/>
        <v>53.314854911777893</v>
      </c>
      <c r="AS16">
        <f t="shared" si="9"/>
        <v>2.0753517950343245</v>
      </c>
      <c r="AT16">
        <f t="shared" si="9"/>
        <v>13.18685277829381</v>
      </c>
      <c r="AU16">
        <f t="shared" si="9"/>
        <v>68.57705948510602</v>
      </c>
      <c r="AW16">
        <v>13</v>
      </c>
      <c r="AX16">
        <f>(R16*SUMPRODUCT(K17:$K$23, X17:$X$23)-$AZ$3*SUMPRODUCT(K16:$K$22, W17:$W$23))/Z16</f>
        <v>82.33759184779494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3.0134020000000001E-3</v>
      </c>
      <c r="O17">
        <f t="shared" si="21"/>
        <v>493.9953834840428</v>
      </c>
      <c r="P17">
        <f t="shared" si="22"/>
        <v>24.699769174202142</v>
      </c>
      <c r="Q17" s="4">
        <f t="shared" si="23"/>
        <v>12.5</v>
      </c>
      <c r="R17">
        <f t="shared" si="0"/>
        <v>100000</v>
      </c>
      <c r="S17">
        <f t="shared" si="1"/>
        <v>75.426779264987331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69.719275696800423</v>
      </c>
      <c r="AC17">
        <f t="shared" si="2"/>
        <v>63.036417746445011</v>
      </c>
      <c r="AE17">
        <f t="shared" si="3"/>
        <v>412.8467324412232</v>
      </c>
      <c r="AF17">
        <f t="shared" si="4"/>
        <v>-20.642336622061162</v>
      </c>
      <c r="AG17">
        <f t="shared" si="4"/>
        <v>-10.446624256119163</v>
      </c>
      <c r="AH17">
        <f t="shared" si="5"/>
        <v>-255.15952083181583</v>
      </c>
      <c r="AI17">
        <f t="shared" si="6"/>
        <v>126.59825073122704</v>
      </c>
      <c r="AJ17">
        <f t="shared" si="7"/>
        <v>6.6828579503554124</v>
      </c>
      <c r="AK17">
        <f t="shared" si="24"/>
        <v>32.334657006117375</v>
      </c>
      <c r="AL17">
        <f t="shared" si="8"/>
        <v>165.61576568769982</v>
      </c>
      <c r="AN17">
        <f t="shared" si="9"/>
        <v>151.69009381407298</v>
      </c>
      <c r="AO17">
        <f t="shared" si="9"/>
        <v>-7.5845046907036489</v>
      </c>
      <c r="AP17">
        <f t="shared" si="9"/>
        <v>-3.8383479604666411</v>
      </c>
      <c r="AQ17">
        <f t="shared" si="9"/>
        <v>-93.751914720658434</v>
      </c>
      <c r="AR17">
        <f t="shared" si="9"/>
        <v>46.515326442244238</v>
      </c>
      <c r="AS17">
        <f t="shared" si="9"/>
        <v>2.4554471908769662</v>
      </c>
      <c r="AT17">
        <f t="shared" si="9"/>
        <v>11.880552198392698</v>
      </c>
      <c r="AU17">
        <f t="shared" si="9"/>
        <v>60.851325831513897</v>
      </c>
      <c r="AW17">
        <v>14</v>
      </c>
      <c r="AX17">
        <f>(R17*SUMPRODUCT(K18:$K$23, X18:$X$23)-$AZ$3*SUMPRODUCT(K17:$K$22, W18:$W$23))/Z17</f>
        <v>75.426779264987331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3.0789929999999999E-3</v>
      </c>
      <c r="O18">
        <f t="shared" si="21"/>
        <v>493.9953834840428</v>
      </c>
      <c r="P18">
        <f t="shared" si="22"/>
        <v>24.699769174202142</v>
      </c>
      <c r="Q18" s="4">
        <f t="shared" si="23"/>
        <v>12.5</v>
      </c>
      <c r="R18">
        <f t="shared" si="0"/>
        <v>100000</v>
      </c>
      <c r="S18">
        <f t="shared" si="1"/>
        <v>66.810343704441394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63.036417746445011</v>
      </c>
      <c r="AC18">
        <f t="shared" si="2"/>
        <v>55.105133702698424</v>
      </c>
      <c r="AE18">
        <f t="shared" si="3"/>
        <v>407.44711291755152</v>
      </c>
      <c r="AF18">
        <f t="shared" si="4"/>
        <v>-20.372355645877576</v>
      </c>
      <c r="AG18">
        <f t="shared" si="4"/>
        <v>-10.30999293059975</v>
      </c>
      <c r="AH18">
        <f t="shared" si="5"/>
        <v>-257.3206636657689</v>
      </c>
      <c r="AI18">
        <f t="shared" si="6"/>
        <v>119.44410067530526</v>
      </c>
      <c r="AJ18">
        <f t="shared" si="7"/>
        <v>7.9312840437465866</v>
      </c>
      <c r="AK18">
        <f t="shared" si="24"/>
        <v>31.507782251268331</v>
      </c>
      <c r="AL18">
        <f t="shared" si="8"/>
        <v>158.88316697032019</v>
      </c>
      <c r="AN18">
        <f t="shared" si="9"/>
        <v>137.90530719188533</v>
      </c>
      <c r="AO18">
        <f t="shared" si="9"/>
        <v>-6.8952653595942675</v>
      </c>
      <c r="AP18">
        <f t="shared" si="9"/>
        <v>-3.4895393712808853</v>
      </c>
      <c r="AQ18">
        <f t="shared" si="9"/>
        <v>-87.093230126355991</v>
      </c>
      <c r="AR18">
        <f t="shared" si="9"/>
        <v>40.427272334654191</v>
      </c>
      <c r="AS18">
        <f t="shared" si="9"/>
        <v>2.6844371399443427</v>
      </c>
      <c r="AT18">
        <f t="shared" si="9"/>
        <v>10.664182546743035</v>
      </c>
      <c r="AU18">
        <f t="shared" si="9"/>
        <v>53.775892021341569</v>
      </c>
      <c r="AW18">
        <v>15</v>
      </c>
      <c r="AX18">
        <f>(R18*SUMPRODUCT(K19:$K$23, X19:$X$23)-$AZ$3*SUMPRODUCT(K18:$K$22, W19:$W$23))/Z18</f>
        <v>66.810343704441394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3.1512390000000001E-3</v>
      </c>
      <c r="O19">
        <f t="shared" si="21"/>
        <v>493.9953834840428</v>
      </c>
      <c r="P19">
        <f t="shared" si="22"/>
        <v>24.699769174202142</v>
      </c>
      <c r="Q19" s="4">
        <f t="shared" si="23"/>
        <v>12.5</v>
      </c>
      <c r="R19">
        <f t="shared" si="0"/>
        <v>100000</v>
      </c>
      <c r="S19">
        <f t="shared" si="1"/>
        <v>56.559507549780925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55.105133702698424</v>
      </c>
      <c r="AC19">
        <f t="shared" si="2"/>
        <v>46.036741254663752</v>
      </c>
      <c r="AE19">
        <f t="shared" si="3"/>
        <v>402.08867855571282</v>
      </c>
      <c r="AF19">
        <f t="shared" si="4"/>
        <v>-20.104433927785642</v>
      </c>
      <c r="AG19">
        <f t="shared" si="4"/>
        <v>-10.174403749481122</v>
      </c>
      <c r="AH19">
        <f t="shared" si="5"/>
        <v>-259.91401450104178</v>
      </c>
      <c r="AI19">
        <f t="shared" si="6"/>
        <v>111.89582637740426</v>
      </c>
      <c r="AJ19">
        <f t="shared" si="7"/>
        <v>9.0683924480346718</v>
      </c>
      <c r="AK19">
        <f t="shared" si="24"/>
        <v>30.596256483143794</v>
      </c>
      <c r="AL19">
        <f t="shared" si="8"/>
        <v>151.56047530858274</v>
      </c>
      <c r="AN19">
        <f t="shared" si="9"/>
        <v>125.36403070237299</v>
      </c>
      <c r="AO19">
        <f t="shared" si="9"/>
        <v>-6.2682015351186502</v>
      </c>
      <c r="AP19">
        <f t="shared" si="9"/>
        <v>-3.1721964135121956</v>
      </c>
      <c r="AQ19">
        <f t="shared" si="9"/>
        <v>-81.036523114566748</v>
      </c>
      <c r="AR19">
        <f t="shared" si="9"/>
        <v>34.887109639175392</v>
      </c>
      <c r="AS19">
        <f t="shared" si="9"/>
        <v>2.827361947518912</v>
      </c>
      <c r="AT19">
        <f t="shared" si="9"/>
        <v>9.5393634332309425</v>
      </c>
      <c r="AU19">
        <f t="shared" si="9"/>
        <v>47.253835019925248</v>
      </c>
      <c r="AW19">
        <v>16</v>
      </c>
      <c r="AX19">
        <f>(R19*SUMPRODUCT(K20:$K$23, X20:$X$23)-$AZ$3*SUMPRODUCT(K19:$K$22, W20:$W$23))/Z19</f>
        <v>56.559507549780925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3.229188E-3</v>
      </c>
      <c r="O20">
        <f t="shared" si="21"/>
        <v>493.9953834840428</v>
      </c>
      <c r="P20">
        <f t="shared" si="22"/>
        <v>24.699769174202142</v>
      </c>
      <c r="Q20" s="4">
        <f t="shared" si="23"/>
        <v>12.5</v>
      </c>
      <c r="R20">
        <f t="shared" si="0"/>
        <v>100000</v>
      </c>
      <c r="S20">
        <f t="shared" si="1"/>
        <v>44.785252092553115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46.036741254663752</v>
      </c>
      <c r="AC20">
        <f t="shared" si="2"/>
        <v>35.970814574996496</v>
      </c>
      <c r="AE20">
        <f t="shared" si="3"/>
        <v>396.76937183442772</v>
      </c>
      <c r="AF20">
        <f t="shared" si="4"/>
        <v>-19.838468591721387</v>
      </c>
      <c r="AG20">
        <f t="shared" si="4"/>
        <v>-10.039804649491332</v>
      </c>
      <c r="AH20">
        <f t="shared" si="5"/>
        <v>-262.8404999598356</v>
      </c>
      <c r="AI20">
        <f t="shared" si="6"/>
        <v>104.05059863337942</v>
      </c>
      <c r="AJ20">
        <f t="shared" si="7"/>
        <v>10.065926679667257</v>
      </c>
      <c r="AK20">
        <f t="shared" si="24"/>
        <v>29.60773511481591</v>
      </c>
      <c r="AL20">
        <f t="shared" si="8"/>
        <v>143.72426042786259</v>
      </c>
      <c r="AN20">
        <f t="shared" si="9"/>
        <v>113.95427145483997</v>
      </c>
      <c r="AO20">
        <f t="shared" si="9"/>
        <v>-5.697713572741999</v>
      </c>
      <c r="AP20">
        <f t="shared" si="9"/>
        <v>-2.8834852324718376</v>
      </c>
      <c r="AQ20">
        <f t="shared" si="9"/>
        <v>-75.489187946311233</v>
      </c>
      <c r="AR20">
        <f t="shared" si="9"/>
        <v>29.883884703314909</v>
      </c>
      <c r="AS20">
        <f t="shared" si="9"/>
        <v>2.8909876183134067</v>
      </c>
      <c r="AT20">
        <f t="shared" si="9"/>
        <v>8.5034988180606685</v>
      </c>
      <c r="AU20">
        <f t="shared" si="9"/>
        <v>41.278371139688986</v>
      </c>
      <c r="AW20">
        <v>17</v>
      </c>
      <c r="AX20">
        <f>(R20*SUMPRODUCT(K21:$K$23, X21:$X$23)-$AZ$3*SUMPRODUCT(K20:$K$22, W21:$W$23))/Z20</f>
        <v>44.785252092553115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3.318545E-3</v>
      </c>
      <c r="O21">
        <f t="shared" si="21"/>
        <v>493.9953834840428</v>
      </c>
      <c r="P21">
        <f t="shared" si="22"/>
        <v>24.699769174202142</v>
      </c>
      <c r="Q21" s="4">
        <f t="shared" si="23"/>
        <v>12.5</v>
      </c>
      <c r="R21">
        <f t="shared" si="0"/>
        <v>100000</v>
      </c>
      <c r="S21">
        <f t="shared" si="1"/>
        <v>31.448113580043451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35.970814574996496</v>
      </c>
      <c r="AC21">
        <f t="shared" si="2"/>
        <v>24.922225110113843</v>
      </c>
      <c r="AE21">
        <f t="shared" si="3"/>
        <v>391.48498110102918</v>
      </c>
      <c r="AF21">
        <f t="shared" si="4"/>
        <v>-19.57424905505146</v>
      </c>
      <c r="AG21">
        <f t="shared" si="4"/>
        <v>-9.9060890594758728</v>
      </c>
      <c r="AH21">
        <f t="shared" si="5"/>
        <v>-266.54034816436968</v>
      </c>
      <c r="AI21">
        <f t="shared" si="6"/>
        <v>95.464294822132217</v>
      </c>
      <c r="AJ21">
        <f t="shared" si="7"/>
        <v>11.048589464882653</v>
      </c>
      <c r="AK21">
        <f t="shared" si="24"/>
        <v>28.5517082634682</v>
      </c>
      <c r="AL21">
        <f t="shared" si="8"/>
        <v>135.06459255048307</v>
      </c>
      <c r="AN21">
        <f t="shared" si="9"/>
        <v>103.57356892267531</v>
      </c>
      <c r="AO21">
        <f t="shared" si="9"/>
        <v>-5.178678446133766</v>
      </c>
      <c r="AP21">
        <f t="shared" si="9"/>
        <v>-2.620813179269847</v>
      </c>
      <c r="AQ21">
        <f t="shared" si="9"/>
        <v>-70.517482033753666</v>
      </c>
      <c r="AR21">
        <f t="shared" si="9"/>
        <v>25.256595263518051</v>
      </c>
      <c r="AS21">
        <f t="shared" si="9"/>
        <v>2.9230798055674363</v>
      </c>
      <c r="AT21">
        <f t="shared" si="9"/>
        <v>7.5538078507366464</v>
      </c>
      <c r="AU21">
        <f t="shared" si="9"/>
        <v>35.73348291982213</v>
      </c>
      <c r="AW21">
        <v>18</v>
      </c>
      <c r="AX21">
        <f>(R21*SUMPRODUCT(K22:$K$23, X22:$X$23)-$AZ$3*SUMPRODUCT(K21:$K$22, W22:$W$23))/Z21</f>
        <v>31.448113580043451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3.4212090000000001E-3</v>
      </c>
      <c r="O22">
        <f t="shared" si="21"/>
        <v>493.9953834840428</v>
      </c>
      <c r="P22">
        <f t="shared" si="22"/>
        <v>24.699769174202142</v>
      </c>
      <c r="Q22" s="4">
        <f t="shared" si="23"/>
        <v>12.5</v>
      </c>
      <c r="R22">
        <f t="shared" si="0"/>
        <v>100000</v>
      </c>
      <c r="S22">
        <f t="shared" si="1"/>
        <v>16.495828794934873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24.922225110113843</v>
      </c>
      <c r="AC22">
        <f t="shared" si="2"/>
        <v>12.897280064736293</v>
      </c>
      <c r="AE22">
        <f t="shared" si="3"/>
        <v>386.23077934931121</v>
      </c>
      <c r="AF22">
        <f t="shared" si="4"/>
        <v>-19.311538967465562</v>
      </c>
      <c r="AG22">
        <f t="shared" si="4"/>
        <v>-9.7731373678360338</v>
      </c>
      <c r="AH22">
        <f t="shared" si="5"/>
        <v>-271.12640836064315</v>
      </c>
      <c r="AI22">
        <f t="shared" si="6"/>
        <v>86.019694653366457</v>
      </c>
      <c r="AJ22">
        <f t="shared" si="7"/>
        <v>12.024945045377549</v>
      </c>
      <c r="AK22">
        <f t="shared" si="24"/>
        <v>27.428902584437168</v>
      </c>
      <c r="AL22">
        <f t="shared" si="8"/>
        <v>125.47354228318117</v>
      </c>
      <c r="AN22">
        <f t="shared" si="9"/>
        <v>94.128704873825214</v>
      </c>
      <c r="AO22">
        <f t="shared" si="9"/>
        <v>-4.7064352436912618</v>
      </c>
      <c r="AP22">
        <f t="shared" si="9"/>
        <v>-2.3818214709304515</v>
      </c>
      <c r="AQ22">
        <f t="shared" si="9"/>
        <v>-66.076498923970888</v>
      </c>
      <c r="AR22">
        <f t="shared" si="9"/>
        <v>20.963949235232622</v>
      </c>
      <c r="AS22">
        <f t="shared" si="9"/>
        <v>2.9306118616626735</v>
      </c>
      <c r="AT22">
        <f t="shared" si="9"/>
        <v>6.6847263719713501</v>
      </c>
      <c r="AU22">
        <f t="shared" si="9"/>
        <v>30.579287468866646</v>
      </c>
      <c r="AW22">
        <v>19</v>
      </c>
      <c r="AX22">
        <f>(R22*SUMPRODUCT(K23:$K$23, X23:$X$23)-$AZ$3*SUMPRODUCT(K22:$K$22, W23:$W$23))/Z22</f>
        <v>16.495828794934873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3.53338E-3</v>
      </c>
      <c r="O23">
        <f t="shared" si="21"/>
        <v>493.9953834840428</v>
      </c>
      <c r="P23">
        <f t="shared" si="22"/>
        <v>24.699769174202142</v>
      </c>
      <c r="Q23" s="4">
        <f t="shared" si="23"/>
        <v>12.5</v>
      </c>
      <c r="R23">
        <f t="shared" si="0"/>
        <v>100000</v>
      </c>
      <c r="S23">
        <f t="shared" si="1"/>
        <v>16.722135813307979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12.897280064736293</v>
      </c>
      <c r="AC23">
        <f t="shared" si="2"/>
        <v>12.897280064736293</v>
      </c>
      <c r="AE23">
        <f t="shared" si="3"/>
        <v>381.00377144468086</v>
      </c>
      <c r="AF23">
        <f t="shared" si="4"/>
        <v>-19.050188572234045</v>
      </c>
      <c r="AG23">
        <f t="shared" si="4"/>
        <v>-9.6408737860449101</v>
      </c>
      <c r="AH23">
        <f t="shared" si="5"/>
        <v>-276.25766490211589</v>
      </c>
      <c r="AI23">
        <f t="shared" si="6"/>
        <v>76.055044184286032</v>
      </c>
      <c r="AJ23">
        <f t="shared" si="7"/>
        <v>0</v>
      </c>
      <c r="AK23">
        <f t="shared" si="24"/>
        <v>26.23956040560282</v>
      </c>
      <c r="AL23">
        <f t="shared" si="8"/>
        <v>102.29460458988885</v>
      </c>
      <c r="AN23">
        <f t="shared" si="9"/>
        <v>85.535390873990764</v>
      </c>
      <c r="AO23">
        <f t="shared" si="9"/>
        <v>-4.2767695436995385</v>
      </c>
      <c r="AP23">
        <f t="shared" si="9"/>
        <v>-2.1643772830104231</v>
      </c>
      <c r="AQ23">
        <f t="shared" si="9"/>
        <v>-62.019877807874479</v>
      </c>
      <c r="AR23">
        <f t="shared" si="9"/>
        <v>17.074366239406327</v>
      </c>
      <c r="AS23">
        <f t="shared" si="9"/>
        <v>0</v>
      </c>
      <c r="AT23">
        <f t="shared" si="9"/>
        <v>5.8907843540357234</v>
      </c>
      <c r="AU23">
        <f t="shared" si="9"/>
        <v>22.965150593442051</v>
      </c>
      <c r="AW23">
        <v>20</v>
      </c>
      <c r="AX23">
        <f>(R23*SUMPRODUCT(K$23:$K24, X$23:$X24)-$AZ$3*SUMPRODUCT(K$22:$K23, W$23:$W24))/Z23</f>
        <v>16.722135813307979</v>
      </c>
    </row>
    <row r="25" spans="5:50" x14ac:dyDescent="0.25">
      <c r="AN25" s="8">
        <f t="shared" ref="AN25:AU25" si="25">SUM(AN3:AN23)</f>
        <v>4545.0944193169644</v>
      </c>
      <c r="AO25" s="8">
        <f t="shared" si="25"/>
        <v>-597.75125857888054</v>
      </c>
      <c r="AP25" s="8">
        <f t="shared" si="25"/>
        <v>-228.32608055617681</v>
      </c>
      <c r="AQ25" s="8">
        <f t="shared" si="25"/>
        <v>-2566.1205602401665</v>
      </c>
      <c r="AR25" s="8">
        <f t="shared" si="25"/>
        <v>1152.896519941741</v>
      </c>
      <c r="AS25" s="8">
        <f t="shared" si="25"/>
        <v>-45.502848613828839</v>
      </c>
      <c r="AT25" s="8">
        <f t="shared" si="25"/>
        <v>173.62441316668904</v>
      </c>
      <c r="AU25" s="9">
        <f t="shared" si="25"/>
        <v>1281.0180844946012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2" priority="1" operator="lessThan">
      <formula>0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6388D-458D-4636-872F-E5CC66E5EC8E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'T.45.04.B'!C3*(1+C12)</f>
        <v>583.68330207842052</v>
      </c>
      <c r="K3">
        <v>1</v>
      </c>
      <c r="L3" s="2">
        <v>0</v>
      </c>
      <c r="O3">
        <f>$C$3</f>
        <v>583.68330207842052</v>
      </c>
      <c r="P3">
        <f>O3*B5</f>
        <v>466.94664166273645</v>
      </c>
      <c r="Q3" s="4">
        <f>B8</f>
        <v>125.8175559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583.68330207842052</v>
      </c>
      <c r="AF3">
        <f t="shared" ref="AF3:AG23" si="4">-$Z3*P3</f>
        <v>-466.94664166273645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-9.0808954843159313</v>
      </c>
      <c r="AJ3">
        <f t="shared" ref="AJ3:AJ23" si="7">AB3-AC3</f>
        <v>0</v>
      </c>
      <c r="AL3">
        <f t="shared" ref="AL3:AL23" si="8">SUM(AI3:AK3)</f>
        <v>-9.0808954843159313</v>
      </c>
      <c r="AN3">
        <f t="shared" ref="AN3:AU23" si="9">AE3*$K3</f>
        <v>583.68330207842052</v>
      </c>
      <c r="AO3">
        <f t="shared" si="9"/>
        <v>-466.94664166273645</v>
      </c>
      <c r="AP3">
        <f t="shared" si="9"/>
        <v>-125.8175559</v>
      </c>
      <c r="AQ3">
        <f t="shared" si="9"/>
        <v>0</v>
      </c>
      <c r="AR3">
        <f t="shared" si="9"/>
        <v>-9.0808954843159313</v>
      </c>
      <c r="AS3">
        <f t="shared" si="9"/>
        <v>0</v>
      </c>
      <c r="AT3">
        <f t="shared" si="9"/>
        <v>0</v>
      </c>
      <c r="AU3">
        <f t="shared" si="9"/>
        <v>-9.0808954843159313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321.76419296857233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2.8498989999999999E-3</v>
      </c>
      <c r="R4">
        <f t="shared" si="0"/>
        <v>100000</v>
      </c>
      <c r="S4">
        <f t="shared" si="1"/>
        <v>55.102045098961057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54.393989384745964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-284.98989999999998</v>
      </c>
      <c r="AI4">
        <f t="shared" si="6"/>
        <v>-284.98989999999998</v>
      </c>
      <c r="AJ4">
        <f t="shared" si="7"/>
        <v>-54.393989384745964</v>
      </c>
      <c r="AK4">
        <f>H4*SUM(AB4, AE4:AF4)</f>
        <v>0</v>
      </c>
      <c r="AL4">
        <f t="shared" si="8"/>
        <v>-339.38388938474594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-267.3702035838258</v>
      </c>
      <c r="AR4">
        <f t="shared" si="9"/>
        <v>-267.3702035838258</v>
      </c>
      <c r="AS4">
        <f t="shared" si="9"/>
        <v>-51.031043610794597</v>
      </c>
      <c r="AT4">
        <f t="shared" si="9"/>
        <v>0</v>
      </c>
      <c r="AU4">
        <f t="shared" si="9"/>
        <v>-318.4012471946204</v>
      </c>
      <c r="AW4">
        <v>1</v>
      </c>
      <c r="AX4">
        <f>(R4*SUMPRODUCT(K5:$K$23, X5:$X$23)-$AZ$3*SUMPRODUCT(K4:$K$22, W5:$W$23))/Z4</f>
        <v>55.102045098961057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2.8964780000000001E-3</v>
      </c>
      <c r="O5">
        <f t="shared" ref="O5:O23" si="21">$C$3</f>
        <v>583.68330207842052</v>
      </c>
      <c r="P5">
        <f t="shared" ref="P5:P23" si="22">O5*$C$5</f>
        <v>29.184165103921028</v>
      </c>
      <c r="Q5" s="4">
        <f t="shared" ref="Q5:Q23" si="23">$C$8</f>
        <v>12.5</v>
      </c>
      <c r="R5">
        <f t="shared" si="0"/>
        <v>100000</v>
      </c>
      <c r="S5">
        <f t="shared" si="1"/>
        <v>108.23987721528698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54.393989384745964</v>
      </c>
      <c r="AC5">
        <f t="shared" si="2"/>
        <v>105.47102987363996</v>
      </c>
      <c r="AE5">
        <f t="shared" si="3"/>
        <v>568.7522988206365</v>
      </c>
      <c r="AF5">
        <f t="shared" si="4"/>
        <v>-28.437614941031828</v>
      </c>
      <c r="AG5">
        <f t="shared" si="4"/>
        <v>-12.180241767996947</v>
      </c>
      <c r="AH5">
        <f t="shared" si="5"/>
        <v>-285.92585502442779</v>
      </c>
      <c r="AI5">
        <f t="shared" si="6"/>
        <v>242.20858708717998</v>
      </c>
      <c r="AJ5">
        <f t="shared" si="7"/>
        <v>-51.077040488893999</v>
      </c>
      <c r="AK5">
        <f>H5*SUM(AB5, AE5:AF5)</f>
        <v>51.3828293700399</v>
      </c>
      <c r="AL5">
        <f t="shared" si="8"/>
        <v>242.51437596832588</v>
      </c>
      <c r="AN5">
        <f t="shared" si="9"/>
        <v>491.15316374471348</v>
      </c>
      <c r="AO5">
        <f t="shared" si="9"/>
        <v>-24.557658187235678</v>
      </c>
      <c r="AP5">
        <f t="shared" si="9"/>
        <v>-10.518400175141656</v>
      </c>
      <c r="AQ5">
        <f t="shared" si="9"/>
        <v>-246.91484954498179</v>
      </c>
      <c r="AR5">
        <f t="shared" si="9"/>
        <v>209.16225583735439</v>
      </c>
      <c r="AS5">
        <f t="shared" si="9"/>
        <v>-44.108217378385518</v>
      </c>
      <c r="AT5">
        <f t="shared" si="9"/>
        <v>44.372285192659319</v>
      </c>
      <c r="AU5">
        <f t="shared" si="9"/>
        <v>209.42632365162819</v>
      </c>
      <c r="AW5">
        <v>2</v>
      </c>
      <c r="AX5">
        <f>(R5*SUMPRODUCT(K6:$K$23, X6:$X$23)-$AZ$3*SUMPRODUCT(K5:$K$22, W6:$W$23))/Z5</f>
        <v>108.23987721528698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2.9506620000000002E-3</v>
      </c>
      <c r="O6">
        <f t="shared" si="21"/>
        <v>583.68330207842052</v>
      </c>
      <c r="P6">
        <f t="shared" si="22"/>
        <v>29.184165103921028</v>
      </c>
      <c r="Q6" s="4">
        <f t="shared" si="23"/>
        <v>12.5</v>
      </c>
      <c r="R6">
        <f t="shared" si="0"/>
        <v>100000</v>
      </c>
      <c r="S6">
        <f t="shared" si="1"/>
        <v>158.34880075082475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105.47102987363996</v>
      </c>
      <c r="AC6">
        <f t="shared" si="2"/>
        <v>152.2998711628461</v>
      </c>
      <c r="AE6">
        <f t="shared" si="3"/>
        <v>561.38658003688749</v>
      </c>
      <c r="AF6">
        <f t="shared" si="4"/>
        <v>-28.069329001844373</v>
      </c>
      <c r="AG6">
        <f t="shared" si="4"/>
        <v>-12.022499573781335</v>
      </c>
      <c r="AH6">
        <f t="shared" si="5"/>
        <v>-287.51821228513126</v>
      </c>
      <c r="AI6">
        <f t="shared" si="6"/>
        <v>233.77653917613048</v>
      </c>
      <c r="AJ6">
        <f t="shared" si="7"/>
        <v>-46.828841289206139</v>
      </c>
      <c r="AK6">
        <f>H6*SUM(AB6, AE6:AF6)</f>
        <v>69.50016496286473</v>
      </c>
      <c r="AL6">
        <f t="shared" si="8"/>
        <v>256.44786284978909</v>
      </c>
      <c r="AN6">
        <f t="shared" si="9"/>
        <v>437.22258759995043</v>
      </c>
      <c r="AO6">
        <f t="shared" si="9"/>
        <v>-21.861129379997521</v>
      </c>
      <c r="AP6">
        <f t="shared" si="9"/>
        <v>-9.3634378875294502</v>
      </c>
      <c r="AQ6">
        <f t="shared" si="9"/>
        <v>-223.92672220478954</v>
      </c>
      <c r="AR6">
        <f t="shared" si="9"/>
        <v>182.07129812763392</v>
      </c>
      <c r="AS6">
        <f t="shared" si="9"/>
        <v>-36.471529407469561</v>
      </c>
      <c r="AT6">
        <f t="shared" si="9"/>
        <v>54.128550706877363</v>
      </c>
      <c r="AU6">
        <f t="shared" si="9"/>
        <v>199.72831942704173</v>
      </c>
      <c r="AW6">
        <v>3</v>
      </c>
      <c r="AX6">
        <f>(R6*SUMPRODUCT(K7:$K$23, X7:$X$23)-$AZ$3*SUMPRODUCT(K6:$K$22, W7:$W$23))/Z6</f>
        <v>158.34880075082475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3.0134020000000001E-3</v>
      </c>
      <c r="O7">
        <f t="shared" si="21"/>
        <v>583.68330207842052</v>
      </c>
      <c r="P7">
        <f t="shared" si="22"/>
        <v>29.184165103921028</v>
      </c>
      <c r="Q7" s="4">
        <f t="shared" si="23"/>
        <v>12.5</v>
      </c>
      <c r="R7">
        <f t="shared" si="0"/>
        <v>100000</v>
      </c>
      <c r="S7">
        <f t="shared" si="1"/>
        <v>199.08971457592759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152.2998711628461</v>
      </c>
      <c r="AC7">
        <f t="shared" si="2"/>
        <v>188.99261616667809</v>
      </c>
      <c r="AE7">
        <f t="shared" si="3"/>
        <v>554.08103079346222</v>
      </c>
      <c r="AF7">
        <f t="shared" si="4"/>
        <v>-27.704051539673117</v>
      </c>
      <c r="AG7">
        <f t="shared" si="4"/>
        <v>-11.866045953782891</v>
      </c>
      <c r="AH7">
        <f t="shared" si="5"/>
        <v>-289.8289940850546</v>
      </c>
      <c r="AI7">
        <f t="shared" si="6"/>
        <v>224.68193921495168</v>
      </c>
      <c r="AJ7">
        <f t="shared" si="7"/>
        <v>-36.692745003831988</v>
      </c>
      <c r="AK7">
        <f>H7*SUM(AB7, AE7:AF7)</f>
        <v>71.057466238621714</v>
      </c>
      <c r="AL7">
        <f t="shared" si="8"/>
        <v>259.04666044974141</v>
      </c>
      <c r="AN7">
        <f t="shared" si="9"/>
        <v>390.63350620442839</v>
      </c>
      <c r="AO7">
        <f t="shared" si="9"/>
        <v>-19.531675310221424</v>
      </c>
      <c r="AP7">
        <f t="shared" si="9"/>
        <v>-8.3656990189164482</v>
      </c>
      <c r="AQ7">
        <f t="shared" si="9"/>
        <v>-204.33277781954939</v>
      </c>
      <c r="AR7">
        <f t="shared" si="9"/>
        <v>158.40335405574118</v>
      </c>
      <c r="AS7">
        <f t="shared" si="9"/>
        <v>-25.868807695123561</v>
      </c>
      <c r="AT7">
        <f t="shared" si="9"/>
        <v>50.096331829021558</v>
      </c>
      <c r="AU7">
        <f t="shared" si="9"/>
        <v>182.63087818963919</v>
      </c>
      <c r="AW7">
        <v>4</v>
      </c>
      <c r="AX7">
        <f>(R7*SUMPRODUCT(K8:$K$23, X8:$X$23)-$AZ$3*SUMPRODUCT(K7:$K$22, W8:$W$23))/Z7</f>
        <v>199.08971457592759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3.0789929999999999E-3</v>
      </c>
      <c r="O8">
        <f t="shared" si="21"/>
        <v>583.68330207842052</v>
      </c>
      <c r="P8">
        <f t="shared" si="22"/>
        <v>29.184165103921028</v>
      </c>
      <c r="Q8" s="4">
        <f t="shared" si="23"/>
        <v>12.5</v>
      </c>
      <c r="R8">
        <f t="shared" si="0"/>
        <v>100000</v>
      </c>
      <c r="S8">
        <f t="shared" si="1"/>
        <v>226.50092991694947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188.99261616667809</v>
      </c>
      <c r="AC8">
        <f t="shared" si="2"/>
        <v>212.20147360473447</v>
      </c>
      <c r="AE8">
        <f t="shared" si="3"/>
        <v>546.83420887028183</v>
      </c>
      <c r="AF8">
        <f t="shared" si="4"/>
        <v>-27.341710443514092</v>
      </c>
      <c r="AG8">
        <f t="shared" si="4"/>
        <v>-11.710850021815686</v>
      </c>
      <c r="AH8">
        <f t="shared" si="5"/>
        <v>-292.28377943500675</v>
      </c>
      <c r="AI8">
        <f t="shared" si="6"/>
        <v>215.49786896994527</v>
      </c>
      <c r="AJ8">
        <f t="shared" si="7"/>
        <v>-23.208857438056384</v>
      </c>
      <c r="AK8">
        <f t="shared" ref="AK8:AK23" si="24">H8*SUM(AB8:AB8, AE8:AF8)</f>
        <v>51.365170808024828</v>
      </c>
      <c r="AL8">
        <f t="shared" si="8"/>
        <v>243.65418233991372</v>
      </c>
      <c r="AN8">
        <f t="shared" si="9"/>
        <v>359.46332243469948</v>
      </c>
      <c r="AO8">
        <f t="shared" si="9"/>
        <v>-17.973166121734977</v>
      </c>
      <c r="AP8">
        <f t="shared" si="9"/>
        <v>-7.6981669930143886</v>
      </c>
      <c r="AQ8">
        <f t="shared" si="9"/>
        <v>-192.1337340371141</v>
      </c>
      <c r="AR8">
        <f t="shared" si="9"/>
        <v>141.65825528283602</v>
      </c>
      <c r="AS8">
        <f t="shared" si="9"/>
        <v>-15.256421177147077</v>
      </c>
      <c r="AT8">
        <f t="shared" si="9"/>
        <v>33.765069296274376</v>
      </c>
      <c r="AU8">
        <f t="shared" si="9"/>
        <v>160.16690340196334</v>
      </c>
      <c r="AW8">
        <v>5</v>
      </c>
      <c r="AX8">
        <f>(R8*SUMPRODUCT(K9:$K$23, X9:$X$23)-$AZ$3*SUMPRODUCT(K8:$K$22, W9:$W$23))/Z8</f>
        <v>226.50092991694947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3.1512390000000001E-3</v>
      </c>
      <c r="O9">
        <f t="shared" si="21"/>
        <v>583.68330207842052</v>
      </c>
      <c r="P9">
        <f t="shared" si="22"/>
        <v>29.184165103921028</v>
      </c>
      <c r="Q9" s="4">
        <f t="shared" si="23"/>
        <v>12.5</v>
      </c>
      <c r="R9">
        <f t="shared" si="0"/>
        <v>100000</v>
      </c>
      <c r="S9">
        <f t="shared" si="1"/>
        <v>244.35620699817497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212.20147360473447</v>
      </c>
      <c r="AC9">
        <f t="shared" si="2"/>
        <v>225.91880464632322</v>
      </c>
      <c r="AE9">
        <f t="shared" si="3"/>
        <v>539.64266149605282</v>
      </c>
      <c r="AF9">
        <f t="shared" si="4"/>
        <v>-26.982133074802643</v>
      </c>
      <c r="AG9">
        <f t="shared" si="4"/>
        <v>-11.556837834285632</v>
      </c>
      <c r="AH9">
        <f t="shared" si="5"/>
        <v>-295.22949849517153</v>
      </c>
      <c r="AI9">
        <f t="shared" si="6"/>
        <v>205.87419209179302</v>
      </c>
      <c r="AJ9">
        <f t="shared" si="7"/>
        <v>-13.71733104158875</v>
      </c>
      <c r="AK9">
        <f t="shared" si="24"/>
        <v>37.837796505756401</v>
      </c>
      <c r="AL9">
        <f t="shared" si="8"/>
        <v>229.99465755596066</v>
      </c>
      <c r="AN9">
        <f t="shared" si="9"/>
        <v>337.13736397037326</v>
      </c>
      <c r="AO9">
        <f t="shared" si="9"/>
        <v>-16.856868198518665</v>
      </c>
      <c r="AP9">
        <f t="shared" si="9"/>
        <v>-7.2200404476595192</v>
      </c>
      <c r="AQ9">
        <f t="shared" si="9"/>
        <v>-184.44222814597737</v>
      </c>
      <c r="AR9">
        <f t="shared" si="9"/>
        <v>128.61822717821772</v>
      </c>
      <c r="AS9">
        <f t="shared" si="9"/>
        <v>-8.569791008089215</v>
      </c>
      <c r="AT9">
        <f t="shared" si="9"/>
        <v>23.638855640199267</v>
      </c>
      <c r="AU9">
        <f t="shared" si="9"/>
        <v>143.68729181032776</v>
      </c>
      <c r="AW9">
        <v>6</v>
      </c>
      <c r="AX9">
        <f>(R9*SUMPRODUCT(K10:$K$23, X10:$X$23)-$AZ$3*SUMPRODUCT(K9:$K$22, W10:$W$23))/Z9</f>
        <v>244.35620699817497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3.229188E-3</v>
      </c>
      <c r="O10">
        <f t="shared" si="21"/>
        <v>583.68330207842052</v>
      </c>
      <c r="P10">
        <f t="shared" si="22"/>
        <v>29.184165103921028</v>
      </c>
      <c r="Q10" s="4">
        <f t="shared" si="23"/>
        <v>12.5</v>
      </c>
      <c r="R10">
        <f t="shared" si="0"/>
        <v>100000</v>
      </c>
      <c r="S10">
        <f t="shared" si="1"/>
        <v>257.09917392937973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225.91880464632322</v>
      </c>
      <c r="AC10">
        <f t="shared" si="2"/>
        <v>234.55569518455604</v>
      </c>
      <c r="AE10">
        <f t="shared" si="3"/>
        <v>532.50362727430115</v>
      </c>
      <c r="AF10">
        <f t="shared" si="4"/>
        <v>-26.625181363715061</v>
      </c>
      <c r="AG10">
        <f t="shared" si="4"/>
        <v>-11.403950253890354</v>
      </c>
      <c r="AH10">
        <f t="shared" si="5"/>
        <v>-298.55361641936923</v>
      </c>
      <c r="AI10">
        <f t="shared" si="6"/>
        <v>195.92087923732652</v>
      </c>
      <c r="AJ10">
        <f t="shared" si="7"/>
        <v>-8.6368905382328194</v>
      </c>
      <c r="AK10">
        <f t="shared" si="24"/>
        <v>38.419355654237741</v>
      </c>
      <c r="AL10">
        <f t="shared" si="8"/>
        <v>225.70334435333143</v>
      </c>
      <c r="AN10">
        <f t="shared" si="9"/>
        <v>316.08295524996174</v>
      </c>
      <c r="AO10">
        <f t="shared" si="9"/>
        <v>-15.80414776249809</v>
      </c>
      <c r="AP10">
        <f t="shared" si="9"/>
        <v>-6.769145059581783</v>
      </c>
      <c r="AQ10">
        <f t="shared" si="9"/>
        <v>-177.21514848909641</v>
      </c>
      <c r="AR10">
        <f t="shared" si="9"/>
        <v>116.29451393878547</v>
      </c>
      <c r="AS10">
        <f t="shared" si="9"/>
        <v>-5.1266766002493522</v>
      </c>
      <c r="AT10">
        <f t="shared" si="9"/>
        <v>22.804921604290548</v>
      </c>
      <c r="AU10">
        <f t="shared" si="9"/>
        <v>133.97275894282666</v>
      </c>
      <c r="AW10">
        <v>7</v>
      </c>
      <c r="AX10">
        <f>(R10*SUMPRODUCT(K11:$K$23, X11:$X$23)-$AZ$3*SUMPRODUCT(K10:$K$22, W11:$W$23))/Z10</f>
        <v>257.09917392937973</v>
      </c>
    </row>
    <row r="11" spans="1:52" x14ac:dyDescent="0.25">
      <c r="A11" t="s">
        <v>33</v>
      </c>
      <c r="C11" s="7">
        <f>AU25</f>
        <v>1567.6850381411518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3.318545E-3</v>
      </c>
      <c r="O11">
        <f t="shared" si="21"/>
        <v>583.68330207842052</v>
      </c>
      <c r="P11">
        <f t="shared" si="22"/>
        <v>29.184165103921028</v>
      </c>
      <c r="Q11" s="4">
        <f t="shared" si="23"/>
        <v>12.5</v>
      </c>
      <c r="R11">
        <f t="shared" si="0"/>
        <v>100000</v>
      </c>
      <c r="S11">
        <f t="shared" si="1"/>
        <v>264.27727710006451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234.55569518455604</v>
      </c>
      <c r="AC11">
        <f t="shared" si="2"/>
        <v>237.89323398539253</v>
      </c>
      <c r="AE11">
        <f t="shared" si="3"/>
        <v>525.41145375178507</v>
      </c>
      <c r="AF11">
        <f t="shared" si="4"/>
        <v>-26.270572687589258</v>
      </c>
      <c r="AG11">
        <f t="shared" si="4"/>
        <v>-11.252066229256155</v>
      </c>
      <c r="AH11">
        <f t="shared" si="5"/>
        <v>-302.75617676237255</v>
      </c>
      <c r="AI11">
        <f t="shared" si="6"/>
        <v>185.13263807256709</v>
      </c>
      <c r="AJ11">
        <f t="shared" si="7"/>
        <v>-3.3375388008364837</v>
      </c>
      <c r="AK11">
        <f t="shared" si="24"/>
        <v>37.785373676810721</v>
      </c>
      <c r="AL11">
        <f t="shared" si="8"/>
        <v>219.58047294854134</v>
      </c>
      <c r="AN11">
        <f t="shared" si="9"/>
        <v>296.59837392936953</v>
      </c>
      <c r="AO11">
        <f t="shared" si="9"/>
        <v>-14.82991869646848</v>
      </c>
      <c r="AP11">
        <f t="shared" si="9"/>
        <v>-6.3518686604795196</v>
      </c>
      <c r="AQ11">
        <f t="shared" si="9"/>
        <v>-170.90794097384557</v>
      </c>
      <c r="AR11">
        <f t="shared" si="9"/>
        <v>104.50864559857597</v>
      </c>
      <c r="AS11">
        <f t="shared" si="9"/>
        <v>-1.8840635737680962</v>
      </c>
      <c r="AT11">
        <f t="shared" si="9"/>
        <v>21.330102933291045</v>
      </c>
      <c r="AU11">
        <f t="shared" si="9"/>
        <v>123.95468495809892</v>
      </c>
      <c r="AW11">
        <v>8</v>
      </c>
      <c r="AX11">
        <f>(R11*SUMPRODUCT(K12:$K$23, X12:$X$23)-$AZ$3*SUMPRODUCT(K11:$K$22, W12:$W$23))/Z11</f>
        <v>264.27727710006451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3.4212090000000001E-3</v>
      </c>
      <c r="O12">
        <f t="shared" si="21"/>
        <v>583.68330207842052</v>
      </c>
      <c r="P12">
        <f t="shared" si="22"/>
        <v>29.184165103921028</v>
      </c>
      <c r="Q12" s="4">
        <f t="shared" si="23"/>
        <v>12.5</v>
      </c>
      <c r="R12">
        <f t="shared" si="0"/>
        <v>100000</v>
      </c>
      <c r="S12">
        <f t="shared" si="1"/>
        <v>265.88312656998704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237.89323398539253</v>
      </c>
      <c r="AC12">
        <f t="shared" si="2"/>
        <v>236.12654837976609</v>
      </c>
      <c r="AE12">
        <f t="shared" si="3"/>
        <v>518.35979681998856</v>
      </c>
      <c r="AF12">
        <f t="shared" si="4"/>
        <v>-25.917989840999429</v>
      </c>
      <c r="AG12">
        <f t="shared" si="4"/>
        <v>-11.101049896711466</v>
      </c>
      <c r="AH12">
        <f t="shared" si="5"/>
        <v>-307.96536201701775</v>
      </c>
      <c r="AI12">
        <f t="shared" si="6"/>
        <v>173.37539506525991</v>
      </c>
      <c r="AJ12">
        <f t="shared" si="7"/>
        <v>1.7666856056264351</v>
      </c>
      <c r="AK12">
        <f t="shared" si="24"/>
        <v>37.904388626051407</v>
      </c>
      <c r="AL12">
        <f t="shared" si="8"/>
        <v>213.04646929693774</v>
      </c>
      <c r="AN12">
        <f t="shared" si="9"/>
        <v>278.18011708698862</v>
      </c>
      <c r="AO12">
        <f t="shared" si="9"/>
        <v>-13.909005854349433</v>
      </c>
      <c r="AP12">
        <f t="shared" si="9"/>
        <v>-5.9574283711823117</v>
      </c>
      <c r="AQ12">
        <f t="shared" si="9"/>
        <v>-165.27099707615156</v>
      </c>
      <c r="AR12">
        <f t="shared" si="9"/>
        <v>93.042685785305338</v>
      </c>
      <c r="AS12">
        <f t="shared" si="9"/>
        <v>0.9480997786557277</v>
      </c>
      <c r="AT12">
        <f t="shared" si="9"/>
        <v>20.341560689683298</v>
      </c>
      <c r="AU12">
        <f t="shared" si="9"/>
        <v>114.33234625364436</v>
      </c>
      <c r="AW12">
        <v>9</v>
      </c>
      <c r="AX12">
        <f>(R12*SUMPRODUCT(K13:$K$23, X13:$X$23)-$AZ$3*SUMPRODUCT(K12:$K$22, W13:$W$23))/Z12</f>
        <v>265.88312656998704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3.53338E-3</v>
      </c>
      <c r="O13">
        <f t="shared" si="21"/>
        <v>583.68330207842052</v>
      </c>
      <c r="P13">
        <f t="shared" si="22"/>
        <v>29.184165103921028</v>
      </c>
      <c r="Q13" s="4">
        <f t="shared" si="23"/>
        <v>12.5</v>
      </c>
      <c r="R13">
        <f t="shared" si="0"/>
        <v>100000</v>
      </c>
      <c r="S13">
        <f t="shared" si="1"/>
        <v>261.80344323744146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236.12654837976609</v>
      </c>
      <c r="AC13">
        <f t="shared" si="2"/>
        <v>229.35688942228771</v>
      </c>
      <c r="AE13">
        <f t="shared" si="3"/>
        <v>511.34463671290081</v>
      </c>
      <c r="AF13">
        <f t="shared" si="4"/>
        <v>-25.567231835645043</v>
      </c>
      <c r="AG13">
        <f t="shared" si="4"/>
        <v>-10.950815170060308</v>
      </c>
      <c r="AH13">
        <f t="shared" si="5"/>
        <v>-313.79382147233889</v>
      </c>
      <c r="AI13">
        <f t="shared" si="6"/>
        <v>161.03276823485658</v>
      </c>
      <c r="AJ13">
        <f t="shared" si="7"/>
        <v>6.7696589574783843</v>
      </c>
      <c r="AK13">
        <f t="shared" si="24"/>
        <v>37.322434383388028</v>
      </c>
      <c r="AL13">
        <f t="shared" si="8"/>
        <v>205.124861575723</v>
      </c>
      <c r="AN13">
        <f t="shared" si="9"/>
        <v>260.92554897214592</v>
      </c>
      <c r="AO13">
        <f t="shared" si="9"/>
        <v>-13.046277448607297</v>
      </c>
      <c r="AP13">
        <f t="shared" si="9"/>
        <v>-5.5879093174976884</v>
      </c>
      <c r="AQ13">
        <f t="shared" si="9"/>
        <v>-160.12062951920248</v>
      </c>
      <c r="AR13">
        <f t="shared" si="9"/>
        <v>82.170732686838448</v>
      </c>
      <c r="AS13">
        <f t="shared" si="9"/>
        <v>3.454376663044969</v>
      </c>
      <c r="AT13">
        <f t="shared" si="9"/>
        <v>19.044644220899723</v>
      </c>
      <c r="AU13">
        <f t="shared" si="9"/>
        <v>104.66975357078314</v>
      </c>
      <c r="AW13">
        <v>10</v>
      </c>
      <c r="AX13">
        <f>(R13*SUMPRODUCT(K14:$K$23, X14:$X$23)-$AZ$3*SUMPRODUCT(K13:$K$22, W14:$W$23))/Z13</f>
        <v>261.80344323744146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3.6617109999999998E-3</v>
      </c>
      <c r="O14">
        <f t="shared" si="21"/>
        <v>583.68330207842052</v>
      </c>
      <c r="P14">
        <f t="shared" si="22"/>
        <v>29.184165103921028</v>
      </c>
      <c r="Q14" s="4">
        <f t="shared" si="23"/>
        <v>12.5</v>
      </c>
      <c r="R14">
        <f t="shared" si="0"/>
        <v>100000</v>
      </c>
      <c r="S14">
        <f t="shared" si="1"/>
        <v>257.38870209944713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229.35688942228771</v>
      </c>
      <c r="AC14">
        <f t="shared" si="2"/>
        <v>222.40871879408601</v>
      </c>
      <c r="AE14">
        <f t="shared" si="3"/>
        <v>504.35879406472918</v>
      </c>
      <c r="AF14">
        <f t="shared" si="4"/>
        <v>-25.217939703236461</v>
      </c>
      <c r="AG14">
        <f t="shared" si="4"/>
        <v>-10.801208297992527</v>
      </c>
      <c r="AH14">
        <f t="shared" si="5"/>
        <v>-320.78976293741357</v>
      </c>
      <c r="AI14">
        <f t="shared" si="6"/>
        <v>147.54988312608663</v>
      </c>
      <c r="AJ14">
        <f t="shared" si="7"/>
        <v>6.9481706282016944</v>
      </c>
      <c r="AK14">
        <f t="shared" si="24"/>
        <v>60.627568931065667</v>
      </c>
      <c r="AL14">
        <f t="shared" si="8"/>
        <v>215.12562268535399</v>
      </c>
      <c r="AN14">
        <f t="shared" si="9"/>
        <v>237.0739661022688</v>
      </c>
      <c r="AO14">
        <f t="shared" si="9"/>
        <v>-11.85369830511344</v>
      </c>
      <c r="AP14">
        <f t="shared" si="9"/>
        <v>-5.0771104222546528</v>
      </c>
      <c r="AQ14">
        <f t="shared" si="9"/>
        <v>-150.78730118229859</v>
      </c>
      <c r="AR14">
        <f t="shared" si="9"/>
        <v>69.355856192602118</v>
      </c>
      <c r="AS14">
        <f t="shared" si="9"/>
        <v>3.265989187395161</v>
      </c>
      <c r="AT14">
        <f t="shared" si="9"/>
        <v>28.498002594125037</v>
      </c>
      <c r="AU14">
        <f t="shared" si="9"/>
        <v>101.11984797412231</v>
      </c>
      <c r="AW14">
        <v>11</v>
      </c>
      <c r="AX14">
        <f>(R14*SUMPRODUCT(K15:$K$23, X15:$X$23)-$AZ$3*SUMPRODUCT(K14:$K$22, W15:$W$23))/Z14</f>
        <v>257.38870209944713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3.8071530000000002E-3</v>
      </c>
      <c r="O15">
        <f t="shared" si="21"/>
        <v>583.68330207842052</v>
      </c>
      <c r="P15">
        <f t="shared" si="22"/>
        <v>29.184165103921028</v>
      </c>
      <c r="Q15" s="4">
        <f t="shared" si="23"/>
        <v>12.5</v>
      </c>
      <c r="R15">
        <f t="shared" si="0"/>
        <v>100000</v>
      </c>
      <c r="S15">
        <f t="shared" si="1"/>
        <v>247.19827236211563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222.40871879408601</v>
      </c>
      <c r="AC15">
        <f t="shared" si="2"/>
        <v>210.65395035738231</v>
      </c>
      <c r="AE15">
        <f t="shared" si="3"/>
        <v>497.39503502818201</v>
      </c>
      <c r="AF15">
        <f t="shared" si="4"/>
        <v>-24.869751751409105</v>
      </c>
      <c r="AG15">
        <f t="shared" si="4"/>
        <v>-10.652074362437276</v>
      </c>
      <c r="AH15">
        <f t="shared" si="5"/>
        <v>-328.97482060261717</v>
      </c>
      <c r="AI15">
        <f t="shared" si="6"/>
        <v>132.89838831171841</v>
      </c>
      <c r="AJ15">
        <f t="shared" si="7"/>
        <v>11.754768436703699</v>
      </c>
      <c r="AK15">
        <f t="shared" si="24"/>
        <v>59.466892425207547</v>
      </c>
      <c r="AL15">
        <f t="shared" si="8"/>
        <v>204.12004917362964</v>
      </c>
      <c r="AN15">
        <f t="shared" si="9"/>
        <v>215.37092848744993</v>
      </c>
      <c r="AO15">
        <f t="shared" si="9"/>
        <v>-10.768546424372499</v>
      </c>
      <c r="AP15">
        <f t="shared" si="9"/>
        <v>-4.6123241773522983</v>
      </c>
      <c r="AQ15">
        <f t="shared" si="9"/>
        <v>-142.44535544703123</v>
      </c>
      <c r="AR15">
        <f t="shared" si="9"/>
        <v>57.544702438693889</v>
      </c>
      <c r="AS15">
        <f t="shared" si="9"/>
        <v>5.0897882248149209</v>
      </c>
      <c r="AT15">
        <f t="shared" si="9"/>
        <v>25.749030315822498</v>
      </c>
      <c r="AU15">
        <f t="shared" si="9"/>
        <v>88.383520979331308</v>
      </c>
      <c r="AW15">
        <v>12</v>
      </c>
      <c r="AX15">
        <f>(R15*SUMPRODUCT(K16:$K$23, X16:$X$23)-$AZ$3*SUMPRODUCT(K15:$K$22, W16:$W$23))/Z15</f>
        <v>247.19827236211563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3.9582979999999999E-3</v>
      </c>
      <c r="O16">
        <f t="shared" si="21"/>
        <v>583.68330207842052</v>
      </c>
      <c r="P16">
        <f t="shared" si="22"/>
        <v>29.184165103921028</v>
      </c>
      <c r="Q16" s="4">
        <f t="shared" si="23"/>
        <v>12.5</v>
      </c>
      <c r="R16">
        <f t="shared" si="0"/>
        <v>100000</v>
      </c>
      <c r="S16">
        <f t="shared" si="1"/>
        <v>231.87497936014933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210.65395035738231</v>
      </c>
      <c r="AC16">
        <f t="shared" si="2"/>
        <v>194.83785851574908</v>
      </c>
      <c r="AE16">
        <f t="shared" si="3"/>
        <v>490.45224690553817</v>
      </c>
      <c r="AF16">
        <f t="shared" si="4"/>
        <v>-24.522612345276912</v>
      </c>
      <c r="AG16">
        <f t="shared" si="4"/>
        <v>-10.503389534168216</v>
      </c>
      <c r="AH16">
        <f t="shared" si="5"/>
        <v>-337.31267715749397</v>
      </c>
      <c r="AI16">
        <f t="shared" si="6"/>
        <v>118.11356786859909</v>
      </c>
      <c r="AJ16">
        <f t="shared" si="7"/>
        <v>15.816091841633238</v>
      </c>
      <c r="AK16">
        <f t="shared" si="24"/>
        <v>57.896610528572594</v>
      </c>
      <c r="AL16">
        <f t="shared" si="8"/>
        <v>191.82627023880491</v>
      </c>
      <c r="AN16">
        <f t="shared" si="9"/>
        <v>195.62471847752653</v>
      </c>
      <c r="AO16">
        <f t="shared" si="9"/>
        <v>-9.7812359238763271</v>
      </c>
      <c r="AP16">
        <f t="shared" si="9"/>
        <v>-4.1894448106732769</v>
      </c>
      <c r="AQ16">
        <f t="shared" si="9"/>
        <v>-134.5425531724492</v>
      </c>
      <c r="AR16">
        <f t="shared" si="9"/>
        <v>47.111484570527736</v>
      </c>
      <c r="AS16">
        <f t="shared" si="9"/>
        <v>6.3085010486864359</v>
      </c>
      <c r="AT16">
        <f t="shared" si="9"/>
        <v>23.092988577206821</v>
      </c>
      <c r="AU16">
        <f t="shared" si="9"/>
        <v>76.512974196420984</v>
      </c>
      <c r="AW16">
        <v>13</v>
      </c>
      <c r="AX16">
        <f>(R16*SUMPRODUCT(K17:$K$23, X17:$X$23)-$AZ$3*SUMPRODUCT(K16:$K$22, W17:$W$23))/Z16</f>
        <v>231.87497936014933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4.120851E-3</v>
      </c>
      <c r="O17">
        <f t="shared" si="21"/>
        <v>583.68330207842052</v>
      </c>
      <c r="P17">
        <f t="shared" si="22"/>
        <v>29.184165103921028</v>
      </c>
      <c r="Q17" s="4">
        <f t="shared" si="23"/>
        <v>12.5</v>
      </c>
      <c r="R17">
        <f t="shared" si="0"/>
        <v>100000</v>
      </c>
      <c r="S17">
        <f t="shared" si="1"/>
        <v>211.79626332063751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194.83785851574908</v>
      </c>
      <c r="AC17">
        <f t="shared" si="2"/>
        <v>175.45325694442306</v>
      </c>
      <c r="AE17">
        <f t="shared" si="3"/>
        <v>483.52664380436988</v>
      </c>
      <c r="AF17">
        <f t="shared" si="4"/>
        <v>-24.176332190218496</v>
      </c>
      <c r="AG17">
        <f t="shared" si="4"/>
        <v>-10.355072735561267</v>
      </c>
      <c r="AH17">
        <f t="shared" si="5"/>
        <v>-346.26322612213301</v>
      </c>
      <c r="AI17">
        <f t="shared" si="6"/>
        <v>102.7320127564571</v>
      </c>
      <c r="AJ17">
        <f t="shared" si="7"/>
        <v>19.384601571326016</v>
      </c>
      <c r="AK17">
        <f t="shared" si="24"/>
        <v>55.980190094355841</v>
      </c>
      <c r="AL17">
        <f t="shared" si="8"/>
        <v>178.09680442213894</v>
      </c>
      <c r="AN17">
        <f t="shared" si="9"/>
        <v>177.65964024126308</v>
      </c>
      <c r="AO17">
        <f t="shared" si="9"/>
        <v>-8.8829820120631542</v>
      </c>
      <c r="AP17">
        <f t="shared" si="9"/>
        <v>-3.8047096689386208</v>
      </c>
      <c r="AQ17">
        <f t="shared" si="9"/>
        <v>-127.22566785073886</v>
      </c>
      <c r="AR17">
        <f t="shared" si="9"/>
        <v>37.746280709522445</v>
      </c>
      <c r="AS17">
        <f t="shared" si="9"/>
        <v>7.122381745679677</v>
      </c>
      <c r="AT17">
        <f t="shared" si="9"/>
        <v>20.568505500649511</v>
      </c>
      <c r="AU17">
        <f t="shared" si="9"/>
        <v>65.437167955851635</v>
      </c>
      <c r="AW17">
        <v>14</v>
      </c>
      <c r="AX17">
        <f>(R17*SUMPRODUCT(K18:$K$23, X18:$X$23)-$AZ$3*SUMPRODUCT(K17:$K$22, W18:$W$23))/Z17</f>
        <v>211.79626332063751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4.2986129999999997E-3</v>
      </c>
      <c r="O18">
        <f t="shared" si="21"/>
        <v>583.68330207842052</v>
      </c>
      <c r="P18">
        <f t="shared" si="22"/>
        <v>29.184165103921028</v>
      </c>
      <c r="Q18" s="4">
        <f t="shared" si="23"/>
        <v>12.5</v>
      </c>
      <c r="R18">
        <f t="shared" si="0"/>
        <v>100000</v>
      </c>
      <c r="S18">
        <f t="shared" si="1"/>
        <v>187.20550530622526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175.45325694442306</v>
      </c>
      <c r="AC18">
        <f t="shared" si="2"/>
        <v>152.86467055659995</v>
      </c>
      <c r="AE18">
        <f t="shared" si="3"/>
        <v>476.61288344942238</v>
      </c>
      <c r="AF18">
        <f t="shared" si="4"/>
        <v>-23.830644172471121</v>
      </c>
      <c r="AG18">
        <f t="shared" si="4"/>
        <v>-10.207009557928625</v>
      </c>
      <c r="AH18">
        <f t="shared" si="5"/>
        <v>-356.09960221623379</v>
      </c>
      <c r="AI18">
        <f t="shared" si="6"/>
        <v>86.475627502788825</v>
      </c>
      <c r="AJ18">
        <f t="shared" si="7"/>
        <v>22.588586387823113</v>
      </c>
      <c r="AK18">
        <f t="shared" si="24"/>
        <v>53.759367882655447</v>
      </c>
      <c r="AL18">
        <f t="shared" si="8"/>
        <v>162.82358177326739</v>
      </c>
      <c r="AN18">
        <f t="shared" si="9"/>
        <v>161.31528244992876</v>
      </c>
      <c r="AO18">
        <f t="shared" si="9"/>
        <v>-8.0657641224964376</v>
      </c>
      <c r="AP18">
        <f t="shared" si="9"/>
        <v>-3.4546834275433689</v>
      </c>
      <c r="AQ18">
        <f t="shared" si="9"/>
        <v>-120.52613327628386</v>
      </c>
      <c r="AR18">
        <f t="shared" si="9"/>
        <v>29.268701623605079</v>
      </c>
      <c r="AS18">
        <f t="shared" si="9"/>
        <v>7.6453749359945418</v>
      </c>
      <c r="AT18">
        <f t="shared" si="9"/>
        <v>18.195495580304591</v>
      </c>
      <c r="AU18">
        <f t="shared" si="9"/>
        <v>55.109572139904209</v>
      </c>
      <c r="AW18">
        <v>15</v>
      </c>
      <c r="AX18">
        <f>(R18*SUMPRODUCT(K19:$K$23, X19:$X$23)-$AZ$3*SUMPRODUCT(K18:$K$22, W19:$W$23))/Z18</f>
        <v>187.20550530622526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4.5124980000000002E-3</v>
      </c>
      <c r="O19">
        <f t="shared" si="21"/>
        <v>583.68330207842052</v>
      </c>
      <c r="P19">
        <f t="shared" si="22"/>
        <v>29.184165103921028</v>
      </c>
      <c r="Q19" s="4">
        <f t="shared" si="23"/>
        <v>12.5</v>
      </c>
      <c r="R19">
        <f t="shared" si="0"/>
        <v>100000</v>
      </c>
      <c r="S19">
        <f t="shared" si="1"/>
        <v>157.70755704381858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152.86467055659995</v>
      </c>
      <c r="AC19">
        <f t="shared" si="2"/>
        <v>126.90891575447949</v>
      </c>
      <c r="AE19">
        <f t="shared" si="3"/>
        <v>469.69603993158842</v>
      </c>
      <c r="AF19">
        <f t="shared" si="4"/>
        <v>-23.484801996579424</v>
      </c>
      <c r="AG19">
        <f t="shared" si="4"/>
        <v>-10.058880352133206</v>
      </c>
      <c r="AH19">
        <f t="shared" si="5"/>
        <v>-368.47288172907048</v>
      </c>
      <c r="AI19">
        <f t="shared" si="6"/>
        <v>67.679475853805286</v>
      </c>
      <c r="AJ19">
        <f t="shared" si="7"/>
        <v>25.955754802120452</v>
      </c>
      <c r="AK19">
        <f t="shared" si="24"/>
        <v>51.264123641443959</v>
      </c>
      <c r="AL19">
        <f t="shared" si="8"/>
        <v>144.89935429736971</v>
      </c>
      <c r="AN19">
        <f t="shared" si="9"/>
        <v>146.44279212802536</v>
      </c>
      <c r="AO19">
        <f t="shared" si="9"/>
        <v>-7.3221396064012687</v>
      </c>
      <c r="AP19">
        <f t="shared" si="9"/>
        <v>-3.136178292375368</v>
      </c>
      <c r="AQ19">
        <f t="shared" si="9"/>
        <v>-114.8832288041519</v>
      </c>
      <c r="AR19">
        <f t="shared" si="9"/>
        <v>21.10124542509681</v>
      </c>
      <c r="AS19">
        <f t="shared" si="9"/>
        <v>8.0925383266304411</v>
      </c>
      <c r="AT19">
        <f t="shared" si="9"/>
        <v>15.983233333503954</v>
      </c>
      <c r="AU19">
        <f t="shared" si="9"/>
        <v>45.177017085231206</v>
      </c>
      <c r="AW19">
        <v>16</v>
      </c>
      <c r="AX19">
        <f>(R19*SUMPRODUCT(K20:$K$23, X20:$X$23)-$AZ$3*SUMPRODUCT(K19:$K$22, W20:$W$23))/Z19</f>
        <v>157.70755704381858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4.7406419999999998E-3</v>
      </c>
      <c r="O20">
        <f t="shared" si="21"/>
        <v>583.68330207842052</v>
      </c>
      <c r="P20">
        <f t="shared" si="22"/>
        <v>29.184165103921028</v>
      </c>
      <c r="Q20" s="4">
        <f t="shared" si="23"/>
        <v>12.5</v>
      </c>
      <c r="R20">
        <f t="shared" si="0"/>
        <v>100000</v>
      </c>
      <c r="S20">
        <f t="shared" si="1"/>
        <v>123.697478833953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126.90891575447949</v>
      </c>
      <c r="AC20">
        <f t="shared" si="2"/>
        <v>98.073358052962078</v>
      </c>
      <c r="AE20">
        <f t="shared" si="3"/>
        <v>462.77241875813922</v>
      </c>
      <c r="AF20">
        <f t="shared" si="4"/>
        <v>-23.138620937906964</v>
      </c>
      <c r="AG20">
        <f t="shared" si="4"/>
        <v>-9.9106059979415786</v>
      </c>
      <c r="AH20">
        <f t="shared" si="5"/>
        <v>-381.48440536237973</v>
      </c>
      <c r="AI20">
        <f t="shared" si="6"/>
        <v>48.238786459910955</v>
      </c>
      <c r="AJ20">
        <f t="shared" si="7"/>
        <v>28.835557701517416</v>
      </c>
      <c r="AK20">
        <f t="shared" si="24"/>
        <v>48.480193086015241</v>
      </c>
      <c r="AL20">
        <f t="shared" si="8"/>
        <v>125.55453724744362</v>
      </c>
      <c r="AN20">
        <f t="shared" si="9"/>
        <v>132.91069717695902</v>
      </c>
      <c r="AO20">
        <f t="shared" si="9"/>
        <v>-6.6455348588479515</v>
      </c>
      <c r="AP20">
        <f t="shared" si="9"/>
        <v>-2.8463786933702164</v>
      </c>
      <c r="AQ20">
        <f t="shared" si="9"/>
        <v>-109.56434788165465</v>
      </c>
      <c r="AR20">
        <f t="shared" si="9"/>
        <v>13.854435743086194</v>
      </c>
      <c r="AS20">
        <f t="shared" si="9"/>
        <v>8.2817253627168608</v>
      </c>
      <c r="AT20">
        <f t="shared" si="9"/>
        <v>13.923769008592293</v>
      </c>
      <c r="AU20">
        <f t="shared" si="9"/>
        <v>36.05993011439535</v>
      </c>
      <c r="AW20">
        <v>17</v>
      </c>
      <c r="AX20">
        <f>(R20*SUMPRODUCT(K21:$K$23, X21:$X$23)-$AZ$3*SUMPRODUCT(K20:$K$22, W21:$W$23))/Z20</f>
        <v>123.697478833953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4.9668849999999999E-3</v>
      </c>
      <c r="O21">
        <f t="shared" si="21"/>
        <v>583.68330207842052</v>
      </c>
      <c r="P21">
        <f t="shared" si="22"/>
        <v>29.184165103921028</v>
      </c>
      <c r="Q21" s="4">
        <f t="shared" si="23"/>
        <v>12.5</v>
      </c>
      <c r="R21">
        <f t="shared" si="0"/>
        <v>100000</v>
      </c>
      <c r="S21">
        <f t="shared" si="1"/>
        <v>85.990036856917726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98.073358052962078</v>
      </c>
      <c r="AC21">
        <f t="shared" si="2"/>
        <v>67.15667163661918</v>
      </c>
      <c r="AE21">
        <f t="shared" si="3"/>
        <v>455.84615718541431</v>
      </c>
      <c r="AF21">
        <f t="shared" si="4"/>
        <v>-22.792307859270718</v>
      </c>
      <c r="AG21">
        <f t="shared" si="4"/>
        <v>-9.7622750976900754</v>
      </c>
      <c r="AH21">
        <f t="shared" si="5"/>
        <v>-393.79872217668839</v>
      </c>
      <c r="AI21">
        <f t="shared" si="6"/>
        <v>29.492852051765169</v>
      </c>
      <c r="AJ21">
        <f t="shared" si="7"/>
        <v>30.916686416342898</v>
      </c>
      <c r="AK21">
        <f t="shared" si="24"/>
        <v>45.449617389844825</v>
      </c>
      <c r="AL21">
        <f t="shared" si="8"/>
        <v>105.85915585795289</v>
      </c>
      <c r="AN21">
        <f t="shared" si="9"/>
        <v>120.60134017554032</v>
      </c>
      <c r="AO21">
        <f t="shared" si="9"/>
        <v>-6.0300670087770163</v>
      </c>
      <c r="AP21">
        <f t="shared" si="9"/>
        <v>-2.5827649117701026</v>
      </c>
      <c r="AQ21">
        <f t="shared" si="9"/>
        <v>-104.18570586875951</v>
      </c>
      <c r="AR21">
        <f t="shared" si="9"/>
        <v>7.8028023862337008</v>
      </c>
      <c r="AS21">
        <f t="shared" si="9"/>
        <v>8.179500379294149</v>
      </c>
      <c r="AT21">
        <f t="shared" si="9"/>
        <v>12.024418065789089</v>
      </c>
      <c r="AU21">
        <f t="shared" si="9"/>
        <v>28.006720831316937</v>
      </c>
      <c r="AW21">
        <v>18</v>
      </c>
      <c r="AX21">
        <f>(R21*SUMPRODUCT(K22:$K$23, X22:$X$23)-$AZ$3*SUMPRODUCT(K21:$K$22, W22:$W$23))/Z21</f>
        <v>85.990036856917726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5.2168930000000002E-3</v>
      </c>
      <c r="O22">
        <f t="shared" si="21"/>
        <v>583.68330207842052</v>
      </c>
      <c r="P22">
        <f t="shared" si="22"/>
        <v>29.184165103921028</v>
      </c>
      <c r="Q22" s="4">
        <f t="shared" si="23"/>
        <v>12.5</v>
      </c>
      <c r="R22">
        <f t="shared" si="0"/>
        <v>100000</v>
      </c>
      <c r="S22">
        <f t="shared" si="1"/>
        <v>44.655947006893051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67.15667163661918</v>
      </c>
      <c r="AC22">
        <f t="shared" si="2"/>
        <v>34.344794537114851</v>
      </c>
      <c r="AE22">
        <f t="shared" si="3"/>
        <v>448.90959498706275</v>
      </c>
      <c r="AF22">
        <f t="shared" si="4"/>
        <v>-22.44547974935314</v>
      </c>
      <c r="AG22">
        <f t="shared" si="4"/>
        <v>-9.6137236020919623</v>
      </c>
      <c r="AH22">
        <f t="shared" si="5"/>
        <v>-407.42995696970939</v>
      </c>
      <c r="AI22">
        <f t="shared" si="6"/>
        <v>9.4204346659082603</v>
      </c>
      <c r="AJ22">
        <f t="shared" si="7"/>
        <v>32.811877099504329</v>
      </c>
      <c r="AK22">
        <f t="shared" si="24"/>
        <v>42.240117974410069</v>
      </c>
      <c r="AL22">
        <f t="shared" si="8"/>
        <v>84.472429739822658</v>
      </c>
      <c r="AN22">
        <f t="shared" si="9"/>
        <v>109.40422421215042</v>
      </c>
      <c r="AO22">
        <f t="shared" si="9"/>
        <v>-5.4702112106075216</v>
      </c>
      <c r="AP22">
        <f t="shared" si="9"/>
        <v>-2.3429705763077373</v>
      </c>
      <c r="AQ22">
        <f t="shared" si="9"/>
        <v>-99.295178496564532</v>
      </c>
      <c r="AR22">
        <f t="shared" si="9"/>
        <v>2.2958639286706353</v>
      </c>
      <c r="AS22">
        <f t="shared" si="9"/>
        <v>7.9966166887547807</v>
      </c>
      <c r="AT22">
        <f t="shared" si="9"/>
        <v>10.294383076737812</v>
      </c>
      <c r="AU22">
        <f t="shared" si="9"/>
        <v>20.586863694163227</v>
      </c>
      <c r="AW22">
        <v>19</v>
      </c>
      <c r="AX22">
        <f>(R22*SUMPRODUCT(K23:$K$23, X23:$X$23)-$AZ$3*SUMPRODUCT(K22:$K$22, W23:$W$23))/Z22</f>
        <v>44.655947006893051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5.4821100000000001E-3</v>
      </c>
      <c r="O23">
        <f t="shared" si="21"/>
        <v>583.68330207842052</v>
      </c>
      <c r="P23">
        <f t="shared" si="22"/>
        <v>29.184165103921028</v>
      </c>
      <c r="Q23" s="4">
        <f t="shared" si="23"/>
        <v>12.5</v>
      </c>
      <c r="R23">
        <f t="shared" si="0"/>
        <v>100000</v>
      </c>
      <c r="S23">
        <f t="shared" si="1"/>
        <v>45.358187454463675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34.344794537114851</v>
      </c>
      <c r="AC23">
        <f t="shared" si="2"/>
        <v>34.344794537114851</v>
      </c>
      <c r="AE23">
        <f t="shared" si="3"/>
        <v>441.95952725741756</v>
      </c>
      <c r="AF23">
        <f t="shared" si="4"/>
        <v>-22.097976362870881</v>
      </c>
      <c r="AG23">
        <f t="shared" si="4"/>
        <v>-9.4648828757747783</v>
      </c>
      <c r="AH23">
        <f t="shared" si="5"/>
        <v>-421.62792237011496</v>
      </c>
      <c r="AI23">
        <f t="shared" si="6"/>
        <v>-11.231254351343068</v>
      </c>
      <c r="AJ23">
        <f t="shared" si="7"/>
        <v>0</v>
      </c>
      <c r="AK23">
        <f t="shared" si="24"/>
        <v>38.867345391278143</v>
      </c>
      <c r="AL23">
        <f t="shared" si="8"/>
        <v>27.636091039935074</v>
      </c>
      <c r="AN23">
        <f t="shared" si="9"/>
        <v>99.219965122933573</v>
      </c>
      <c r="AO23">
        <f t="shared" si="9"/>
        <v>-4.960998256146679</v>
      </c>
      <c r="AP23">
        <f t="shared" si="9"/>
        <v>-2.124867303245273</v>
      </c>
      <c r="AQ23">
        <f t="shared" si="9"/>
        <v>-94.655517467896459</v>
      </c>
      <c r="AR23">
        <f t="shared" si="9"/>
        <v>-2.5214179043548435</v>
      </c>
      <c r="AS23">
        <f t="shared" si="9"/>
        <v>0</v>
      </c>
      <c r="AT23">
        <f t="shared" si="9"/>
        <v>8.7257235477525423</v>
      </c>
      <c r="AU23">
        <f t="shared" si="9"/>
        <v>6.2043056433976993</v>
      </c>
      <c r="AW23">
        <v>20</v>
      </c>
      <c r="AX23">
        <f>(R23*SUMPRODUCT(K$23:$K24, X$23:$X24)-$AZ$3*SUMPRODUCT(K$22:$K23, W$23:$W24))/Z23</f>
        <v>45.358187454463675</v>
      </c>
    </row>
    <row r="25" spans="5:50" x14ac:dyDescent="0.25">
      <c r="AN25" s="8">
        <f t="shared" ref="AN25:AU25" si="25">SUM(AN3:AN23)</f>
        <v>5346.7037958450974</v>
      </c>
      <c r="AO25" s="8">
        <f t="shared" si="25"/>
        <v>-705.0976663510703</v>
      </c>
      <c r="AP25" s="8">
        <f t="shared" si="25"/>
        <v>-227.8210841148337</v>
      </c>
      <c r="AQ25" s="8">
        <f t="shared" si="25"/>
        <v>-3190.7462208423626</v>
      </c>
      <c r="AR25" s="8">
        <f t="shared" si="25"/>
        <v>1223.0388245368301</v>
      </c>
      <c r="AS25" s="8">
        <f t="shared" si="25"/>
        <v>-121.93165810935935</v>
      </c>
      <c r="AT25" s="8">
        <f t="shared" si="25"/>
        <v>466.57787171368051</v>
      </c>
      <c r="AU25" s="9">
        <f t="shared" si="25"/>
        <v>1567.6850381411518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1" priority="1" operator="lessThan">
      <formula>0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E669D-AC7F-47CE-BAC7-C65DDC7BB264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'T.55.04.B'!C3*(1+C12)</f>
        <v>871.26434570614913</v>
      </c>
      <c r="K3">
        <v>1</v>
      </c>
      <c r="L3" s="2">
        <v>0</v>
      </c>
      <c r="O3">
        <f>$C$3</f>
        <v>871.26434570614913</v>
      </c>
      <c r="P3">
        <f>O3*B5</f>
        <v>697.01147656491935</v>
      </c>
      <c r="Q3" s="4">
        <f>B8</f>
        <v>125.8175559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871.26434570614913</v>
      </c>
      <c r="AF3">
        <f t="shared" ref="AF3:AG23" si="4">-$Z3*P3</f>
        <v>-697.01147656491935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48.435313241229778</v>
      </c>
      <c r="AJ3">
        <f t="shared" ref="AJ3:AJ23" si="7">AB3-AC3</f>
        <v>0</v>
      </c>
      <c r="AL3">
        <f t="shared" ref="AL3:AL23" si="8">SUM(AI3:AK3)</f>
        <v>48.435313241229778</v>
      </c>
      <c r="AN3">
        <f t="shared" ref="AN3:AU23" si="9">AE3*$K3</f>
        <v>871.26434570614913</v>
      </c>
      <c r="AO3">
        <f t="shared" si="9"/>
        <v>-697.01147656491935</v>
      </c>
      <c r="AP3">
        <f t="shared" si="9"/>
        <v>-125.8175559</v>
      </c>
      <c r="AQ3">
        <f t="shared" si="9"/>
        <v>0</v>
      </c>
      <c r="AR3">
        <f t="shared" si="9"/>
        <v>48.435313241229778</v>
      </c>
      <c r="AS3">
        <f t="shared" si="9"/>
        <v>0</v>
      </c>
      <c r="AT3">
        <f t="shared" si="9"/>
        <v>0</v>
      </c>
      <c r="AU3">
        <f t="shared" si="9"/>
        <v>48.435313241229778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487.58386235471403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3.6617109999999998E-3</v>
      </c>
      <c r="R4">
        <f t="shared" si="0"/>
        <v>100000</v>
      </c>
      <c r="S4">
        <f t="shared" si="1"/>
        <v>146.04679130492343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144.05154224963826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-366.17109999999997</v>
      </c>
      <c r="AI4">
        <f t="shared" si="6"/>
        <v>-366.17109999999997</v>
      </c>
      <c r="AJ4">
        <f t="shared" si="7"/>
        <v>-144.05154224963826</v>
      </c>
      <c r="AK4">
        <f>H4*SUM(AB4, AE4:AF4)</f>
        <v>0</v>
      </c>
      <c r="AL4">
        <f t="shared" si="8"/>
        <v>-510.22264224963823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-343.53232010507543</v>
      </c>
      <c r="AR4">
        <f t="shared" si="9"/>
        <v>-343.53232010507543</v>
      </c>
      <c r="AS4">
        <f t="shared" si="9"/>
        <v>-135.14545665600735</v>
      </c>
      <c r="AT4">
        <f t="shared" si="9"/>
        <v>0</v>
      </c>
      <c r="AU4">
        <f t="shared" si="9"/>
        <v>-478.67777676108284</v>
      </c>
      <c r="AW4">
        <v>1</v>
      </c>
      <c r="AX4">
        <f>(R4*SUMPRODUCT(K5:$K$23, X5:$X$23)-$AZ$3*SUMPRODUCT(K4:$K$22, W5:$W$23))/Z4</f>
        <v>146.04679130492343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3.8071530000000002E-3</v>
      </c>
      <c r="O5">
        <f t="shared" ref="O5:O23" si="21">$C$3</f>
        <v>871.26434570614913</v>
      </c>
      <c r="P5">
        <f t="shared" ref="P5:P23" si="22">O5*$C$5</f>
        <v>43.563217285307459</v>
      </c>
      <c r="Q5" s="4">
        <f t="shared" ref="Q5:Q23" si="23">$C$8</f>
        <v>12.5</v>
      </c>
      <c r="R5">
        <f t="shared" si="0"/>
        <v>100000</v>
      </c>
      <c r="S5">
        <f t="shared" si="1"/>
        <v>278.56010758343683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144.05154224963826</v>
      </c>
      <c r="AC5">
        <f t="shared" si="2"/>
        <v>270.96092247997967</v>
      </c>
      <c r="AE5">
        <f t="shared" si="3"/>
        <v>847.49604989918271</v>
      </c>
      <c r="AF5">
        <f t="shared" si="4"/>
        <v>-42.374802494959141</v>
      </c>
      <c r="AG5">
        <f t="shared" si="4"/>
        <v>-12.158997066675234</v>
      </c>
      <c r="AH5">
        <f t="shared" si="5"/>
        <v>-375.51407759812167</v>
      </c>
      <c r="AI5">
        <f t="shared" si="6"/>
        <v>417.44817273942664</v>
      </c>
      <c r="AJ5">
        <f t="shared" si="7"/>
        <v>-126.90938023034141</v>
      </c>
      <c r="AK5">
        <f>H5*SUM(AB5, AE5:AF5)</f>
        <v>82.008529026093669</v>
      </c>
      <c r="AL5">
        <f t="shared" si="8"/>
        <v>372.54732153517887</v>
      </c>
      <c r="AN5">
        <f t="shared" si="9"/>
        <v>731.86581756639396</v>
      </c>
      <c r="AO5">
        <f t="shared" si="9"/>
        <v>-36.593290878319706</v>
      </c>
      <c r="AP5">
        <f t="shared" si="9"/>
        <v>-10.500054047506467</v>
      </c>
      <c r="AQ5">
        <f t="shared" si="9"/>
        <v>-324.27988005576265</v>
      </c>
      <c r="AR5">
        <f t="shared" si="9"/>
        <v>360.4925925848051</v>
      </c>
      <c r="AS5">
        <f t="shared" si="9"/>
        <v>-109.59418315893291</v>
      </c>
      <c r="AT5">
        <f t="shared" si="9"/>
        <v>70.81949131236567</v>
      </c>
      <c r="AU5">
        <f t="shared" si="9"/>
        <v>321.71790073823786</v>
      </c>
      <c r="AW5">
        <v>2</v>
      </c>
      <c r="AX5">
        <f>(R5*SUMPRODUCT(K6:$K$23, X6:$X$23)-$AZ$3*SUMPRODUCT(K5:$K$22, W6:$W$23))/Z5</f>
        <v>278.56010758343683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3.9582979999999999E-3</v>
      </c>
      <c r="O6">
        <f t="shared" si="21"/>
        <v>871.26434570614913</v>
      </c>
      <c r="P6">
        <f t="shared" si="22"/>
        <v>43.563217285307459</v>
      </c>
      <c r="Q6" s="4">
        <f t="shared" si="23"/>
        <v>12.5</v>
      </c>
      <c r="R6">
        <f t="shared" si="0"/>
        <v>100000</v>
      </c>
      <c r="S6">
        <f t="shared" si="1"/>
        <v>396.87634418583065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270.96092247997967</v>
      </c>
      <c r="AC6">
        <f t="shared" si="2"/>
        <v>380.66087091646523</v>
      </c>
      <c r="AE6">
        <f t="shared" si="3"/>
        <v>835.66644748086708</v>
      </c>
      <c r="AF6">
        <f t="shared" si="4"/>
        <v>-41.783322374043358</v>
      </c>
      <c r="AG6">
        <f t="shared" si="4"/>
        <v>-11.989278162237456</v>
      </c>
      <c r="AH6">
        <f t="shared" si="5"/>
        <v>-385.03147016821151</v>
      </c>
      <c r="AI6">
        <f t="shared" si="6"/>
        <v>396.86237677637473</v>
      </c>
      <c r="AJ6">
        <f t="shared" si="7"/>
        <v>-109.69994843648556</v>
      </c>
      <c r="AK6">
        <f>H6*SUM(AB6, AE6:AF6)</f>
        <v>115.85503237744423</v>
      </c>
      <c r="AL6">
        <f t="shared" si="8"/>
        <v>403.01746071733339</v>
      </c>
      <c r="AN6">
        <f t="shared" si="9"/>
        <v>650.83893974457851</v>
      </c>
      <c r="AO6">
        <f t="shared" si="9"/>
        <v>-32.541946987228926</v>
      </c>
      <c r="AP6">
        <f t="shared" si="9"/>
        <v>-9.3375641811826</v>
      </c>
      <c r="AQ6">
        <f t="shared" si="9"/>
        <v>-299.87260415683079</v>
      </c>
      <c r="AR6">
        <f t="shared" si="9"/>
        <v>309.08682441933615</v>
      </c>
      <c r="AS6">
        <f t="shared" si="9"/>
        <v>-85.437196079446338</v>
      </c>
      <c r="AT6">
        <f t="shared" si="9"/>
        <v>90.230936833605483</v>
      </c>
      <c r="AU6">
        <f t="shared" si="9"/>
        <v>313.88056517349526</v>
      </c>
      <c r="AW6">
        <v>3</v>
      </c>
      <c r="AX6">
        <f>(R6*SUMPRODUCT(K7:$K$23, X7:$X$23)-$AZ$3*SUMPRODUCT(K6:$K$22, W7:$W$23))/Z6</f>
        <v>396.87634418583065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4.120851E-3</v>
      </c>
      <c r="O7">
        <f t="shared" si="21"/>
        <v>871.26434570614913</v>
      </c>
      <c r="P7">
        <f t="shared" si="22"/>
        <v>43.563217285307459</v>
      </c>
      <c r="Q7" s="4">
        <f t="shared" si="23"/>
        <v>12.5</v>
      </c>
      <c r="R7">
        <f t="shared" si="0"/>
        <v>100000</v>
      </c>
      <c r="S7">
        <f t="shared" si="1"/>
        <v>493.05708575070634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380.66087091646523</v>
      </c>
      <c r="AC7">
        <f t="shared" si="2"/>
        <v>466.23396582304986</v>
      </c>
      <c r="AE7">
        <f t="shared" si="3"/>
        <v>823.86612609029055</v>
      </c>
      <c r="AF7">
        <f t="shared" si="4"/>
        <v>-41.193306304514529</v>
      </c>
      <c r="AG7">
        <f t="shared" si="4"/>
        <v>-11.819979351710948</v>
      </c>
      <c r="AH7">
        <f t="shared" si="5"/>
        <v>-395.2482312330751</v>
      </c>
      <c r="AI7">
        <f t="shared" si="6"/>
        <v>375.60460920099001</v>
      </c>
      <c r="AJ7">
        <f t="shared" si="7"/>
        <v>-85.573094906584629</v>
      </c>
      <c r="AK7">
        <f>H7*SUM(AB7, AE7:AF7)</f>
        <v>121.80103741652464</v>
      </c>
      <c r="AL7">
        <f t="shared" si="8"/>
        <v>411.83255171093003</v>
      </c>
      <c r="AN7">
        <f t="shared" si="9"/>
        <v>580.83510459984382</v>
      </c>
      <c r="AO7">
        <f t="shared" si="9"/>
        <v>-29.041755229992191</v>
      </c>
      <c r="AP7">
        <f t="shared" si="9"/>
        <v>-8.3332215340609981</v>
      </c>
      <c r="AQ7">
        <f t="shared" si="9"/>
        <v>-278.65455376909932</v>
      </c>
      <c r="AR7">
        <f t="shared" si="9"/>
        <v>264.80557406669129</v>
      </c>
      <c r="AS7">
        <f t="shared" si="9"/>
        <v>-60.330017167802829</v>
      </c>
      <c r="AT7">
        <f t="shared" si="9"/>
        <v>85.871133753159327</v>
      </c>
      <c r="AU7">
        <f t="shared" si="9"/>
        <v>290.34669065204781</v>
      </c>
      <c r="AW7">
        <v>4</v>
      </c>
      <c r="AX7">
        <f>(R7*SUMPRODUCT(K8:$K$23, X8:$X$23)-$AZ$3*SUMPRODUCT(K7:$K$22, W8:$W$23))/Z7</f>
        <v>493.05708575070634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4.2986129999999997E-3</v>
      </c>
      <c r="O8">
        <f t="shared" si="21"/>
        <v>871.26434570614913</v>
      </c>
      <c r="P8">
        <f t="shared" si="22"/>
        <v>43.563217285307459</v>
      </c>
      <c r="Q8" s="4">
        <f t="shared" si="23"/>
        <v>12.5</v>
      </c>
      <c r="R8">
        <f t="shared" si="0"/>
        <v>100000</v>
      </c>
      <c r="S8">
        <f t="shared" si="1"/>
        <v>562.27833901140389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466.23396582304986</v>
      </c>
      <c r="AC8">
        <f t="shared" si="2"/>
        <v>524.08704661518141</v>
      </c>
      <c r="AE8">
        <f t="shared" si="3"/>
        <v>812.08598318951624</v>
      </c>
      <c r="AF8">
        <f t="shared" si="4"/>
        <v>-40.604299159475815</v>
      </c>
      <c r="AG8">
        <f t="shared" si="4"/>
        <v>-11.650970041292842</v>
      </c>
      <c r="AH8">
        <f t="shared" si="5"/>
        <v>-406.47613520796995</v>
      </c>
      <c r="AI8">
        <f t="shared" si="6"/>
        <v>353.35457878077773</v>
      </c>
      <c r="AJ8">
        <f t="shared" si="7"/>
        <v>-57.85308079213155</v>
      </c>
      <c r="AK8">
        <f t="shared" ref="AK8:AK23" si="24">H8*SUM(AB8:AB8, AE8:AF8)</f>
        <v>89.734384614349054</v>
      </c>
      <c r="AL8">
        <f t="shared" si="8"/>
        <v>385.23588260299522</v>
      </c>
      <c r="AN8">
        <f t="shared" si="9"/>
        <v>533.82747619800091</v>
      </c>
      <c r="AO8">
        <f t="shared" si="9"/>
        <v>-26.69137380990005</v>
      </c>
      <c r="AP8">
        <f t="shared" si="9"/>
        <v>-7.6588046846640481</v>
      </c>
      <c r="AQ8">
        <f t="shared" si="9"/>
        <v>-267.19846652266318</v>
      </c>
      <c r="AR8">
        <f t="shared" si="9"/>
        <v>232.27883118077369</v>
      </c>
      <c r="AS8">
        <f t="shared" si="9"/>
        <v>-38.029918935733363</v>
      </c>
      <c r="AT8">
        <f t="shared" si="9"/>
        <v>58.987202166349476</v>
      </c>
      <c r="AU8">
        <f t="shared" si="9"/>
        <v>253.23611441138979</v>
      </c>
      <c r="AW8">
        <v>5</v>
      </c>
      <c r="AX8">
        <f>(R8*SUMPRODUCT(K9:$K$23, X9:$X$23)-$AZ$3*SUMPRODUCT(K8:$K$22, W9:$W$23))/Z8</f>
        <v>562.27833901140389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4.5124980000000002E-3</v>
      </c>
      <c r="O9">
        <f t="shared" si="21"/>
        <v>871.26434570614913</v>
      </c>
      <c r="P9">
        <f t="shared" si="22"/>
        <v>43.563217285307459</v>
      </c>
      <c r="Q9" s="4">
        <f t="shared" si="23"/>
        <v>12.5</v>
      </c>
      <c r="R9">
        <f t="shared" si="0"/>
        <v>100000</v>
      </c>
      <c r="S9">
        <f t="shared" si="1"/>
        <v>609.7272682769019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524.08704661518141</v>
      </c>
      <c r="AC9">
        <f t="shared" si="2"/>
        <v>560.06548770894869</v>
      </c>
      <c r="AE9">
        <f t="shared" si="3"/>
        <v>800.30058698265032</v>
      </c>
      <c r="AF9">
        <f t="shared" si="4"/>
        <v>-40.015029349132519</v>
      </c>
      <c r="AG9">
        <f t="shared" si="4"/>
        <v>-11.481885361870519</v>
      </c>
      <c r="AH9">
        <f t="shared" si="5"/>
        <v>-420.59983207515091</v>
      </c>
      <c r="AI9">
        <f t="shared" si="6"/>
        <v>328.2038401964964</v>
      </c>
      <c r="AJ9">
        <f t="shared" si="7"/>
        <v>-35.978441093767287</v>
      </c>
      <c r="AK9">
        <f t="shared" si="24"/>
        <v>67.044249941782098</v>
      </c>
      <c r="AL9">
        <f t="shared" si="8"/>
        <v>359.2696490445112</v>
      </c>
      <c r="AN9">
        <f t="shared" si="9"/>
        <v>499.98128304251321</v>
      </c>
      <c r="AO9">
        <f t="shared" si="9"/>
        <v>-24.999064152125662</v>
      </c>
      <c r="AP9">
        <f t="shared" si="9"/>
        <v>-7.1732145000907348</v>
      </c>
      <c r="AQ9">
        <f t="shared" si="9"/>
        <v>-262.76632443974262</v>
      </c>
      <c r="AR9">
        <f t="shared" si="9"/>
        <v>205.04267995055423</v>
      </c>
      <c r="AS9">
        <f t="shared" si="9"/>
        <v>-22.47723846830219</v>
      </c>
      <c r="AT9">
        <f t="shared" si="9"/>
        <v>41.885349894466408</v>
      </c>
      <c r="AU9">
        <f t="shared" si="9"/>
        <v>224.45079137671843</v>
      </c>
      <c r="AW9">
        <v>6</v>
      </c>
      <c r="AX9">
        <f>(R9*SUMPRODUCT(K10:$K$23, X10:$X$23)-$AZ$3*SUMPRODUCT(K9:$K$22, W10:$W$23))/Z9</f>
        <v>609.7272682769019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4.7406419999999998E-3</v>
      </c>
      <c r="O10">
        <f t="shared" si="21"/>
        <v>871.26434570614913</v>
      </c>
      <c r="P10">
        <f t="shared" si="22"/>
        <v>43.563217285307459</v>
      </c>
      <c r="Q10" s="4">
        <f t="shared" si="23"/>
        <v>12.5</v>
      </c>
      <c r="R10">
        <f t="shared" si="0"/>
        <v>100000</v>
      </c>
      <c r="S10">
        <f t="shared" si="1"/>
        <v>642.41641106774307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560.06548770894869</v>
      </c>
      <c r="AC10">
        <f t="shared" si="2"/>
        <v>581.3937901272252</v>
      </c>
      <c r="AE10">
        <f t="shared" si="3"/>
        <v>788.50364253754935</v>
      </c>
      <c r="AF10">
        <f t="shared" si="4"/>
        <v>-39.425182126877466</v>
      </c>
      <c r="AG10">
        <f t="shared" si="4"/>
        <v>-11.312635000266146</v>
      </c>
      <c r="AH10">
        <f t="shared" si="5"/>
        <v>-435.45206388534865</v>
      </c>
      <c r="AI10">
        <f t="shared" si="6"/>
        <v>302.31376152505715</v>
      </c>
      <c r="AJ10">
        <f t="shared" si="7"/>
        <v>-21.328302418276508</v>
      </c>
      <c r="AK10">
        <f t="shared" si="24"/>
        <v>68.730057276280078</v>
      </c>
      <c r="AL10">
        <f t="shared" si="8"/>
        <v>349.71551638306073</v>
      </c>
      <c r="AN10">
        <f t="shared" si="9"/>
        <v>468.03918094297666</v>
      </c>
      <c r="AO10">
        <f t="shared" si="9"/>
        <v>-23.401959047148832</v>
      </c>
      <c r="AP10">
        <f t="shared" si="9"/>
        <v>-6.7149422452785643</v>
      </c>
      <c r="AQ10">
        <f t="shared" si="9"/>
        <v>-258.47518809796969</v>
      </c>
      <c r="AR10">
        <f t="shared" si="9"/>
        <v>179.44709155257959</v>
      </c>
      <c r="AS10">
        <f t="shared" si="9"/>
        <v>-12.66003180737224</v>
      </c>
      <c r="AT10">
        <f t="shared" si="9"/>
        <v>40.796716690147832</v>
      </c>
      <c r="AU10">
        <f t="shared" si="9"/>
        <v>207.58377643535522</v>
      </c>
      <c r="AW10">
        <v>7</v>
      </c>
      <c r="AX10">
        <f>(R10*SUMPRODUCT(K11:$K$23, X11:$X$23)-$AZ$3*SUMPRODUCT(K10:$K$22, W11:$W$23))/Z10</f>
        <v>642.41641106774307</v>
      </c>
    </row>
    <row r="11" spans="1:52" x14ac:dyDescent="0.25">
      <c r="A11" t="s">
        <v>33</v>
      </c>
      <c r="C11" s="7">
        <f>AU25</f>
        <v>2326.7004141962657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4.9668849999999999E-3</v>
      </c>
      <c r="O11">
        <f t="shared" si="21"/>
        <v>871.26434570614913</v>
      </c>
      <c r="P11">
        <f t="shared" si="22"/>
        <v>43.563217285307459</v>
      </c>
      <c r="Q11" s="4">
        <f t="shared" si="23"/>
        <v>12.5</v>
      </c>
      <c r="R11">
        <f t="shared" si="0"/>
        <v>100000</v>
      </c>
      <c r="S11">
        <f t="shared" si="1"/>
        <v>661.35022190480709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581.3937901272252</v>
      </c>
      <c r="AC11">
        <f t="shared" si="2"/>
        <v>589.57097730995201</v>
      </c>
      <c r="AE11">
        <f t="shared" si="3"/>
        <v>776.70219919760882</v>
      </c>
      <c r="AF11">
        <f t="shared" si="4"/>
        <v>-38.835109959880441</v>
      </c>
      <c r="AG11">
        <f t="shared" si="4"/>
        <v>-11.143320093170189</v>
      </c>
      <c r="AH11">
        <f t="shared" si="5"/>
        <v>-449.50845674637537</v>
      </c>
      <c r="AI11">
        <f t="shared" si="6"/>
        <v>277.21531239818285</v>
      </c>
      <c r="AJ11">
        <f t="shared" si="7"/>
        <v>-8.1771871827268114</v>
      </c>
      <c r="AK11">
        <f t="shared" si="24"/>
        <v>67.941935287295124</v>
      </c>
      <c r="AL11">
        <f t="shared" si="8"/>
        <v>336.98006050275114</v>
      </c>
      <c r="AN11">
        <f t="shared" si="9"/>
        <v>438.45372548388872</v>
      </c>
      <c r="AO11">
        <f t="shared" si="9"/>
        <v>-21.922686274194437</v>
      </c>
      <c r="AP11">
        <f t="shared" si="9"/>
        <v>-6.2904807198400743</v>
      </c>
      <c r="AQ11">
        <f t="shared" si="9"/>
        <v>-253.75061085261376</v>
      </c>
      <c r="AR11">
        <f t="shared" si="9"/>
        <v>156.48994763724045</v>
      </c>
      <c r="AS11">
        <f t="shared" si="9"/>
        <v>-4.616078321845329</v>
      </c>
      <c r="AT11">
        <f t="shared" si="9"/>
        <v>38.353689063935299</v>
      </c>
      <c r="AU11">
        <f t="shared" si="9"/>
        <v>190.22755837933042</v>
      </c>
      <c r="AW11">
        <v>8</v>
      </c>
      <c r="AX11">
        <f>(R11*SUMPRODUCT(K12:$K$23, X12:$X$23)-$AZ$3*SUMPRODUCT(K11:$K$22, W12:$W$23))/Z11</f>
        <v>661.35022190480709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5.2168930000000002E-3</v>
      </c>
      <c r="O12">
        <f t="shared" si="21"/>
        <v>871.26434570614913</v>
      </c>
      <c r="P12">
        <f t="shared" si="22"/>
        <v>43.563217285307459</v>
      </c>
      <c r="Q12" s="4">
        <f t="shared" si="23"/>
        <v>12.5</v>
      </c>
      <c r="R12">
        <f t="shared" si="0"/>
        <v>100000</v>
      </c>
      <c r="S12">
        <f t="shared" si="1"/>
        <v>666.77397905419559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589.57097730995201</v>
      </c>
      <c r="AC12">
        <f t="shared" si="2"/>
        <v>585.36105670193592</v>
      </c>
      <c r="AE12">
        <f t="shared" si="3"/>
        <v>764.88320493955416</v>
      </c>
      <c r="AF12">
        <f t="shared" si="4"/>
        <v>-38.244160246977707</v>
      </c>
      <c r="AG12">
        <f t="shared" si="4"/>
        <v>-10.973753383647669</v>
      </c>
      <c r="AH12">
        <f t="shared" si="5"/>
        <v>-465.06806872655125</v>
      </c>
      <c r="AI12">
        <f t="shared" si="6"/>
        <v>250.59722258237753</v>
      </c>
      <c r="AJ12">
        <f t="shared" si="7"/>
        <v>4.2099206080160911</v>
      </c>
      <c r="AK12">
        <f t="shared" si="24"/>
        <v>68.311300141931227</v>
      </c>
      <c r="AL12">
        <f t="shared" si="8"/>
        <v>323.11844333232483</v>
      </c>
      <c r="AN12">
        <f t="shared" si="9"/>
        <v>410.47801317401752</v>
      </c>
      <c r="AO12">
        <f t="shared" si="9"/>
        <v>-20.523900658700875</v>
      </c>
      <c r="AP12">
        <f t="shared" si="9"/>
        <v>-5.88911412473401</v>
      </c>
      <c r="AQ12">
        <f t="shared" si="9"/>
        <v>-249.58087144381514</v>
      </c>
      <c r="AR12">
        <f t="shared" si="9"/>
        <v>134.48412694676747</v>
      </c>
      <c r="AS12">
        <f t="shared" si="9"/>
        <v>2.2592728349099525</v>
      </c>
      <c r="AT12">
        <f t="shared" si="9"/>
        <v>36.659566556713486</v>
      </c>
      <c r="AU12">
        <f t="shared" si="9"/>
        <v>173.40296633839091</v>
      </c>
      <c r="AW12">
        <v>9</v>
      </c>
      <c r="AX12">
        <f>(R12*SUMPRODUCT(K13:$K$23, X13:$X$23)-$AZ$3*SUMPRODUCT(K12:$K$22, W13:$W$23))/Z12</f>
        <v>666.77397905419559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5.4821100000000001E-3</v>
      </c>
      <c r="O13">
        <f t="shared" si="21"/>
        <v>871.26434570614913</v>
      </c>
      <c r="P13">
        <f t="shared" si="22"/>
        <v>43.563217285307459</v>
      </c>
      <c r="Q13" s="4">
        <f t="shared" si="23"/>
        <v>12.5</v>
      </c>
      <c r="R13">
        <f t="shared" si="0"/>
        <v>100000</v>
      </c>
      <c r="S13">
        <f t="shared" si="1"/>
        <v>658.9017698688167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585.36105670193592</v>
      </c>
      <c r="AC13">
        <f t="shared" si="2"/>
        <v>569.49441494543203</v>
      </c>
      <c r="AE13">
        <f t="shared" si="3"/>
        <v>753.04119902352738</v>
      </c>
      <c r="AF13">
        <f t="shared" si="4"/>
        <v>-37.652059951176369</v>
      </c>
      <c r="AG13">
        <f t="shared" si="4"/>
        <v>-10.803856526649163</v>
      </c>
      <c r="AH13">
        <f t="shared" si="5"/>
        <v>-481.27458529622982</v>
      </c>
      <c r="AI13">
        <f t="shared" si="6"/>
        <v>223.31069724947201</v>
      </c>
      <c r="AJ13">
        <f t="shared" si="7"/>
        <v>15.866641756503896</v>
      </c>
      <c r="AK13">
        <f t="shared" si="24"/>
        <v>67.248785121530645</v>
      </c>
      <c r="AL13">
        <f t="shared" si="8"/>
        <v>306.42612412750657</v>
      </c>
      <c r="AN13">
        <f t="shared" si="9"/>
        <v>384.25686737803159</v>
      </c>
      <c r="AO13">
        <f t="shared" si="9"/>
        <v>-19.212843368901581</v>
      </c>
      <c r="AP13">
        <f t="shared" si="9"/>
        <v>-5.5129202358584415</v>
      </c>
      <c r="AQ13">
        <f t="shared" si="9"/>
        <v>-245.58160261934438</v>
      </c>
      <c r="AR13">
        <f t="shared" si="9"/>
        <v>113.94950115392716</v>
      </c>
      <c r="AS13">
        <f t="shared" si="9"/>
        <v>8.0963246965365165</v>
      </c>
      <c r="AT13">
        <f t="shared" si="9"/>
        <v>34.315263944769107</v>
      </c>
      <c r="AU13">
        <f t="shared" si="9"/>
        <v>156.3610897952328</v>
      </c>
      <c r="AW13">
        <v>10</v>
      </c>
      <c r="AX13">
        <f>(R13*SUMPRODUCT(K14:$K$23, X14:$X$23)-$AZ$3*SUMPRODUCT(K13:$K$22, W14:$W$23))/Z13</f>
        <v>658.9017698688167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5.7777469999999997E-3</v>
      </c>
      <c r="O14">
        <f t="shared" si="21"/>
        <v>871.26434570614913</v>
      </c>
      <c r="P14">
        <f t="shared" si="22"/>
        <v>43.563217285307459</v>
      </c>
      <c r="Q14" s="4">
        <f t="shared" si="23"/>
        <v>12.5</v>
      </c>
      <c r="R14">
        <f t="shared" si="0"/>
        <v>100000</v>
      </c>
      <c r="S14">
        <f t="shared" si="1"/>
        <v>646.31712722517193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569.49441494543203</v>
      </c>
      <c r="AC14">
        <f t="shared" si="2"/>
        <v>549.80367703681418</v>
      </c>
      <c r="AE14">
        <f t="shared" si="3"/>
        <v>741.1599055047576</v>
      </c>
      <c r="AF14">
        <f t="shared" si="4"/>
        <v>-37.057995275237879</v>
      </c>
      <c r="AG14">
        <f t="shared" si="4"/>
        <v>-10.633396011747395</v>
      </c>
      <c r="AH14">
        <f t="shared" si="5"/>
        <v>-499.37559708222096</v>
      </c>
      <c r="AI14">
        <f t="shared" si="6"/>
        <v>194.09291713555132</v>
      </c>
      <c r="AJ14">
        <f t="shared" si="7"/>
        <v>19.690737908617848</v>
      </c>
      <c r="AK14">
        <f t="shared" si="24"/>
        <v>108.98418473787098</v>
      </c>
      <c r="AL14">
        <f t="shared" si="8"/>
        <v>322.76783978204014</v>
      </c>
      <c r="AN14">
        <f t="shared" si="9"/>
        <v>348.38238250574676</v>
      </c>
      <c r="AO14">
        <f t="shared" si="9"/>
        <v>-17.419119125287338</v>
      </c>
      <c r="AP14">
        <f t="shared" si="9"/>
        <v>-4.9982302188577901</v>
      </c>
      <c r="AQ14">
        <f t="shared" si="9"/>
        <v>-234.73161322488352</v>
      </c>
      <c r="AR14">
        <f t="shared" si="9"/>
        <v>91.233419936718093</v>
      </c>
      <c r="AS14">
        <f t="shared" si="9"/>
        <v>9.2556358418075231</v>
      </c>
      <c r="AT14">
        <f t="shared" si="9"/>
        <v>51.228040875427808</v>
      </c>
      <c r="AU14">
        <f t="shared" si="9"/>
        <v>151.71709665395343</v>
      </c>
      <c r="AW14">
        <v>11</v>
      </c>
      <c r="AX14">
        <f>(R14*SUMPRODUCT(K15:$K$23, X15:$X$23)-$AZ$3*SUMPRODUCT(K14:$K$22, W15:$W$23))/Z14</f>
        <v>646.31712722517193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6.1180619999999996E-3</v>
      </c>
      <c r="O15">
        <f t="shared" si="21"/>
        <v>871.26434570614913</v>
      </c>
      <c r="P15">
        <f t="shared" si="22"/>
        <v>43.563217285307459</v>
      </c>
      <c r="Q15" s="4">
        <f t="shared" si="23"/>
        <v>12.5</v>
      </c>
      <c r="R15">
        <f t="shared" si="0"/>
        <v>100000</v>
      </c>
      <c r="S15">
        <f t="shared" si="1"/>
        <v>620.59816768705537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549.80367703681418</v>
      </c>
      <c r="AC15">
        <f t="shared" si="2"/>
        <v>519.41615399541593</v>
      </c>
      <c r="AE15">
        <f t="shared" si="3"/>
        <v>729.21384419591777</v>
      </c>
      <c r="AF15">
        <f t="shared" si="4"/>
        <v>-36.460692209795887</v>
      </c>
      <c r="AG15">
        <f t="shared" si="4"/>
        <v>-10.462006275559498</v>
      </c>
      <c r="AH15">
        <f t="shared" si="5"/>
        <v>-520.44620856338634</v>
      </c>
      <c r="AI15">
        <f t="shared" si="6"/>
        <v>161.8449371471761</v>
      </c>
      <c r="AJ15">
        <f t="shared" si="7"/>
        <v>30.387523041398254</v>
      </c>
      <c r="AK15">
        <f t="shared" si="24"/>
        <v>106.32807297315068</v>
      </c>
      <c r="AL15">
        <f t="shared" si="8"/>
        <v>298.56053316172506</v>
      </c>
      <c r="AN15">
        <f t="shared" si="9"/>
        <v>315.74795008052109</v>
      </c>
      <c r="AO15">
        <f t="shared" si="9"/>
        <v>-15.787397504026055</v>
      </c>
      <c r="AP15">
        <f t="shared" si="9"/>
        <v>-4.5300251243583718</v>
      </c>
      <c r="AQ15">
        <f t="shared" si="9"/>
        <v>-225.3520346452969</v>
      </c>
      <c r="AR15">
        <f t="shared" si="9"/>
        <v>70.078492806839819</v>
      </c>
      <c r="AS15">
        <f t="shared" si="9"/>
        <v>13.157728949765067</v>
      </c>
      <c r="AT15">
        <f t="shared" si="9"/>
        <v>46.039815816037041</v>
      </c>
      <c r="AU15">
        <f t="shared" si="9"/>
        <v>129.27603757264194</v>
      </c>
      <c r="AW15">
        <v>12</v>
      </c>
      <c r="AX15">
        <f>(R15*SUMPRODUCT(K16:$K$23, X16:$X$23)-$AZ$3*SUMPRODUCT(K15:$K$22, W16:$W$23))/Z15</f>
        <v>620.59816768705537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6.4830920000000002E-3</v>
      </c>
      <c r="O16">
        <f t="shared" si="21"/>
        <v>871.26434570614913</v>
      </c>
      <c r="P16">
        <f t="shared" si="22"/>
        <v>43.563217285307459</v>
      </c>
      <c r="Q16" s="4">
        <f t="shared" si="23"/>
        <v>12.5</v>
      </c>
      <c r="R16">
        <f t="shared" si="0"/>
        <v>100000</v>
      </c>
      <c r="S16">
        <f t="shared" si="1"/>
        <v>582.73771231925343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519.41615399541593</v>
      </c>
      <c r="AC16">
        <f t="shared" si="2"/>
        <v>479.68917537939865</v>
      </c>
      <c r="AE16">
        <f t="shared" si="3"/>
        <v>717.1941453143628</v>
      </c>
      <c r="AF16">
        <f t="shared" si="4"/>
        <v>-35.859707265718143</v>
      </c>
      <c r="AG16">
        <f t="shared" si="4"/>
        <v>-10.289560063614873</v>
      </c>
      <c r="AH16">
        <f t="shared" si="5"/>
        <v>-542.60919351223663</v>
      </c>
      <c r="AI16">
        <f t="shared" si="6"/>
        <v>128.43568447279313</v>
      </c>
      <c r="AJ16">
        <f t="shared" si="7"/>
        <v>39.726978616017277</v>
      </c>
      <c r="AK16">
        <f t="shared" si="24"/>
        <v>102.75062966239439</v>
      </c>
      <c r="AL16">
        <f t="shared" si="8"/>
        <v>270.91329275120478</v>
      </c>
      <c r="AN16">
        <f t="shared" si="9"/>
        <v>286.06434909018702</v>
      </c>
      <c r="AO16">
        <f t="shared" si="9"/>
        <v>-14.303217454509353</v>
      </c>
      <c r="AP16">
        <f t="shared" si="9"/>
        <v>-4.1041555083138306</v>
      </c>
      <c r="AQ16">
        <f t="shared" si="9"/>
        <v>-216.42835035190126</v>
      </c>
      <c r="AR16">
        <f t="shared" si="9"/>
        <v>51.228625775462561</v>
      </c>
      <c r="AS16">
        <f t="shared" si="9"/>
        <v>15.845740450278564</v>
      </c>
      <c r="AT16">
        <f t="shared" si="9"/>
        <v>40.983731092918994</v>
      </c>
      <c r="AU16">
        <f t="shared" si="9"/>
        <v>108.05809731866012</v>
      </c>
      <c r="AW16">
        <v>13</v>
      </c>
      <c r="AX16">
        <f>(R16*SUMPRODUCT(K17:$K$23, X17:$X$23)-$AZ$3*SUMPRODUCT(K16:$K$22, W17:$W$23))/Z16</f>
        <v>582.73771231925343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6.8699859999999998E-3</v>
      </c>
      <c r="O17">
        <f t="shared" si="21"/>
        <v>871.26434570614913</v>
      </c>
      <c r="P17">
        <f t="shared" si="22"/>
        <v>43.563217285307459</v>
      </c>
      <c r="Q17" s="4">
        <f t="shared" si="23"/>
        <v>12.5</v>
      </c>
      <c r="R17">
        <f t="shared" si="0"/>
        <v>100000</v>
      </c>
      <c r="S17">
        <f t="shared" si="1"/>
        <v>533.80331811615235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479.68917537939865</v>
      </c>
      <c r="AC17">
        <f t="shared" si="2"/>
        <v>431.99529574499775</v>
      </c>
      <c r="AE17">
        <f t="shared" si="3"/>
        <v>705.09509012362753</v>
      </c>
      <c r="AF17">
        <f t="shared" si="4"/>
        <v>-35.254754506181378</v>
      </c>
      <c r="AG17">
        <f t="shared" si="4"/>
        <v>-10.11597532939553</v>
      </c>
      <c r="AH17">
        <f t="shared" si="5"/>
        <v>-565.51306866554626</v>
      </c>
      <c r="AI17">
        <f t="shared" si="6"/>
        <v>94.211291622504405</v>
      </c>
      <c r="AJ17">
        <f t="shared" si="7"/>
        <v>47.693879634400901</v>
      </c>
      <c r="AK17">
        <f t="shared" si="24"/>
        <v>98.367539315022029</v>
      </c>
      <c r="AL17">
        <f t="shared" si="8"/>
        <v>240.27271057192735</v>
      </c>
      <c r="AN17">
        <f t="shared" si="9"/>
        <v>259.06936391684428</v>
      </c>
      <c r="AO17">
        <f t="shared" si="9"/>
        <v>-12.953468195842214</v>
      </c>
      <c r="AP17">
        <f t="shared" si="9"/>
        <v>-3.7168593721528866</v>
      </c>
      <c r="AQ17">
        <f t="shared" si="9"/>
        <v>-207.78347919024367</v>
      </c>
      <c r="AR17">
        <f t="shared" si="9"/>
        <v>34.615557158605519</v>
      </c>
      <c r="AS17">
        <f t="shared" si="9"/>
        <v>17.523910225278037</v>
      </c>
      <c r="AT17">
        <f t="shared" si="9"/>
        <v>36.142665290634348</v>
      </c>
      <c r="AU17">
        <f t="shared" si="9"/>
        <v>88.282132674517911</v>
      </c>
      <c r="AW17">
        <v>14</v>
      </c>
      <c r="AX17">
        <f>(R17*SUMPRODUCT(K18:$K$23, X18:$X$23)-$AZ$3*SUMPRODUCT(K17:$K$22, W18:$W$23))/Z17</f>
        <v>533.80331811615235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7.3063119999999997E-3</v>
      </c>
      <c r="O18">
        <f t="shared" si="21"/>
        <v>871.26434570614913</v>
      </c>
      <c r="P18">
        <f t="shared" si="22"/>
        <v>43.563217285307459</v>
      </c>
      <c r="Q18" s="4">
        <f t="shared" si="23"/>
        <v>12.5</v>
      </c>
      <c r="R18">
        <f t="shared" si="0"/>
        <v>100000</v>
      </c>
      <c r="S18">
        <f t="shared" si="1"/>
        <v>473.86372008686811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431.99529574499775</v>
      </c>
      <c r="AC18">
        <f t="shared" si="2"/>
        <v>376.85074189505031</v>
      </c>
      <c r="AE18">
        <f t="shared" si="3"/>
        <v>692.89249450427985</v>
      </c>
      <c r="AF18">
        <f t="shared" si="4"/>
        <v>-34.644624725213994</v>
      </c>
      <c r="AG18">
        <f t="shared" si="4"/>
        <v>-9.9409051041607093</v>
      </c>
      <c r="AH18">
        <f t="shared" si="5"/>
        <v>-591.28377552693212</v>
      </c>
      <c r="AI18">
        <f t="shared" si="6"/>
        <v>57.023189147972971</v>
      </c>
      <c r="AJ18">
        <f t="shared" si="7"/>
        <v>55.144553849947442</v>
      </c>
      <c r="AK18">
        <f t="shared" si="24"/>
        <v>93.294288160225193</v>
      </c>
      <c r="AL18">
        <f t="shared" si="8"/>
        <v>205.46203115814561</v>
      </c>
      <c r="AN18">
        <f t="shared" si="9"/>
        <v>234.5176816233818</v>
      </c>
      <c r="AO18">
        <f t="shared" si="9"/>
        <v>-11.72588408116909</v>
      </c>
      <c r="AP18">
        <f t="shared" si="9"/>
        <v>-3.3646172194919224</v>
      </c>
      <c r="AQ18">
        <f t="shared" si="9"/>
        <v>-200.12700573023699</v>
      </c>
      <c r="AR18">
        <f t="shared" si="9"/>
        <v>19.300174592483774</v>
      </c>
      <c r="AS18">
        <f t="shared" si="9"/>
        <v>18.664328197547718</v>
      </c>
      <c r="AT18">
        <f t="shared" si="9"/>
        <v>31.576558184098769</v>
      </c>
      <c r="AU18">
        <f t="shared" si="9"/>
        <v>69.541060974130261</v>
      </c>
      <c r="AW18">
        <v>15</v>
      </c>
      <c r="AX18">
        <f>(R18*SUMPRODUCT(K19:$K$23, X19:$X$23)-$AZ$3*SUMPRODUCT(K18:$K$22, W19:$W$23))/Z18</f>
        <v>473.86372008686811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7.7977719999999997E-3</v>
      </c>
      <c r="O19">
        <f t="shared" si="21"/>
        <v>871.26434570614913</v>
      </c>
      <c r="P19">
        <f t="shared" si="22"/>
        <v>43.563217285307459</v>
      </c>
      <c r="Q19" s="4">
        <f t="shared" si="23"/>
        <v>12.5</v>
      </c>
      <c r="R19">
        <f t="shared" si="0"/>
        <v>100000</v>
      </c>
      <c r="S19">
        <f t="shared" si="1"/>
        <v>402.94322152717342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376.85074189505031</v>
      </c>
      <c r="AC19">
        <f t="shared" si="2"/>
        <v>314.74633682062756</v>
      </c>
      <c r="AE19">
        <f t="shared" si="3"/>
        <v>680.56055186658136</v>
      </c>
      <c r="AF19">
        <f t="shared" si="4"/>
        <v>-34.028027593329071</v>
      </c>
      <c r="AG19">
        <f t="shared" si="4"/>
        <v>-9.7639791416432189</v>
      </c>
      <c r="AH19">
        <f t="shared" si="5"/>
        <v>-620.13529180705166</v>
      </c>
      <c r="AI19">
        <f t="shared" si="6"/>
        <v>16.633253324557472</v>
      </c>
      <c r="AJ19">
        <f t="shared" si="7"/>
        <v>62.104405074422743</v>
      </c>
      <c r="AK19">
        <f t="shared" si="24"/>
        <v>87.572952852553996</v>
      </c>
      <c r="AL19">
        <f t="shared" si="8"/>
        <v>166.31061125153423</v>
      </c>
      <c r="AN19">
        <f t="shared" si="9"/>
        <v>212.18656099814683</v>
      </c>
      <c r="AO19">
        <f t="shared" si="9"/>
        <v>-10.609328049907342</v>
      </c>
      <c r="AP19">
        <f t="shared" si="9"/>
        <v>-3.0442333897264584</v>
      </c>
      <c r="AQ19">
        <f t="shared" si="9"/>
        <v>-193.34704981242675</v>
      </c>
      <c r="AR19">
        <f t="shared" si="9"/>
        <v>5.1859497460862896</v>
      </c>
      <c r="AS19">
        <f t="shared" si="9"/>
        <v>19.363038453279337</v>
      </c>
      <c r="AT19">
        <f t="shared" si="9"/>
        <v>27.303674377352252</v>
      </c>
      <c r="AU19">
        <f t="shared" si="9"/>
        <v>51.852662576717883</v>
      </c>
      <c r="AW19">
        <v>16</v>
      </c>
      <c r="AX19">
        <f>(R19*SUMPRODUCT(K20:$K$23, X20:$X$23)-$AZ$3*SUMPRODUCT(K19:$K$22, W20:$W$23))/Z19</f>
        <v>402.94322152717342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8.3605269999999995E-3</v>
      </c>
      <c r="O20">
        <f t="shared" si="21"/>
        <v>871.26434570614913</v>
      </c>
      <c r="P20">
        <f t="shared" si="22"/>
        <v>43.563217285307459</v>
      </c>
      <c r="Q20" s="4">
        <f t="shared" si="23"/>
        <v>12.5</v>
      </c>
      <c r="R20">
        <f t="shared" si="0"/>
        <v>100000</v>
      </c>
      <c r="S20">
        <f t="shared" si="1"/>
        <v>320.7331684948573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314.74633682062756</v>
      </c>
      <c r="AC20">
        <f t="shared" si="2"/>
        <v>245.9306843143022</v>
      </c>
      <c r="AE20">
        <f t="shared" si="3"/>
        <v>668.06510147890015</v>
      </c>
      <c r="AF20">
        <f t="shared" si="4"/>
        <v>-33.403255073945012</v>
      </c>
      <c r="AG20">
        <f t="shared" si="4"/>
        <v>-9.584707338985643</v>
      </c>
      <c r="AH20">
        <f t="shared" si="5"/>
        <v>-653.05608992915961</v>
      </c>
      <c r="AI20">
        <f t="shared" si="6"/>
        <v>-27.978950863190107</v>
      </c>
      <c r="AJ20">
        <f t="shared" si="7"/>
        <v>68.815652506325364</v>
      </c>
      <c r="AK20">
        <f t="shared" si="24"/>
        <v>81.242757054979563</v>
      </c>
      <c r="AL20">
        <f t="shared" si="8"/>
        <v>122.07945869811482</v>
      </c>
      <c r="AN20">
        <f t="shared" si="9"/>
        <v>191.87184628555568</v>
      </c>
      <c r="AO20">
        <f t="shared" si="9"/>
        <v>-9.5935923142777852</v>
      </c>
      <c r="AP20">
        <f t="shared" si="9"/>
        <v>-2.7527788671595115</v>
      </c>
      <c r="AQ20">
        <f t="shared" si="9"/>
        <v>-187.56117843208617</v>
      </c>
      <c r="AR20">
        <f t="shared" si="9"/>
        <v>-8.0357033279677754</v>
      </c>
      <c r="AS20">
        <f t="shared" si="9"/>
        <v>19.764220987602204</v>
      </c>
      <c r="AT20">
        <f t="shared" si="9"/>
        <v>23.33335143380501</v>
      </c>
      <c r="AU20">
        <f t="shared" si="9"/>
        <v>35.061869093439441</v>
      </c>
      <c r="AW20">
        <v>17</v>
      </c>
      <c r="AX20">
        <f>(R20*SUMPRODUCT(K21:$K$23, X21:$X$23)-$AZ$3*SUMPRODUCT(K20:$K$22, W21:$W$23))/Z20</f>
        <v>320.7331684948573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9.009787E-3</v>
      </c>
      <c r="O21">
        <f t="shared" si="21"/>
        <v>871.26434570614913</v>
      </c>
      <c r="P21">
        <f t="shared" si="22"/>
        <v>43.563217285307459</v>
      </c>
      <c r="Q21" s="4">
        <f t="shared" si="23"/>
        <v>12.5</v>
      </c>
      <c r="R21">
        <f t="shared" si="0"/>
        <v>100000</v>
      </c>
      <c r="S21">
        <f t="shared" si="1"/>
        <v>226.71135513034162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245.9306843143022</v>
      </c>
      <c r="AC21">
        <f t="shared" si="2"/>
        <v>170.53235558180333</v>
      </c>
      <c r="AE21">
        <f t="shared" si="3"/>
        <v>655.36532619765285</v>
      </c>
      <c r="AF21">
        <f t="shared" si="4"/>
        <v>-32.768266309882641</v>
      </c>
      <c r="AG21">
        <f t="shared" si="4"/>
        <v>-9.4025040940141889</v>
      </c>
      <c r="AH21">
        <f t="shared" si="5"/>
        <v>-690.84937265277949</v>
      </c>
      <c r="AI21">
        <f t="shared" si="6"/>
        <v>-77.654816859023413</v>
      </c>
      <c r="AJ21">
        <f t="shared" si="7"/>
        <v>75.398328732498868</v>
      </c>
      <c r="AK21">
        <f t="shared" si="24"/>
        <v>74.32165612685975</v>
      </c>
      <c r="AL21">
        <f t="shared" si="8"/>
        <v>72.065168000335206</v>
      </c>
      <c r="AN21">
        <f t="shared" si="9"/>
        <v>173.38730490135202</v>
      </c>
      <c r="AO21">
        <f t="shared" si="9"/>
        <v>-8.6693652450676009</v>
      </c>
      <c r="AP21">
        <f t="shared" si="9"/>
        <v>-2.4875817792248767</v>
      </c>
      <c r="AQ21">
        <f t="shared" si="9"/>
        <v>-182.77517291314436</v>
      </c>
      <c r="AR21">
        <f t="shared" si="9"/>
        <v>-20.544815036084781</v>
      </c>
      <c r="AS21">
        <f t="shared" si="9"/>
        <v>19.947825266928156</v>
      </c>
      <c r="AT21">
        <f t="shared" si="9"/>
        <v>19.662974430470292</v>
      </c>
      <c r="AU21">
        <f t="shared" si="9"/>
        <v>19.065984661313667</v>
      </c>
      <c r="AW21">
        <v>18</v>
      </c>
      <c r="AX21">
        <f>(R21*SUMPRODUCT(K22:$K$23, X22:$X$23)-$AZ$3*SUMPRODUCT(K21:$K$22, W22:$W$23))/Z21</f>
        <v>226.71135513034162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9.7579090000000004E-3</v>
      </c>
      <c r="O22">
        <f t="shared" si="21"/>
        <v>871.26434570614913</v>
      </c>
      <c r="P22">
        <f t="shared" si="22"/>
        <v>43.563217285307459</v>
      </c>
      <c r="Q22" s="4">
        <f t="shared" si="23"/>
        <v>12.5</v>
      </c>
      <c r="R22">
        <f t="shared" si="0"/>
        <v>100000</v>
      </c>
      <c r="S22">
        <f t="shared" si="1"/>
        <v>120.27477228371967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170.53235558180333</v>
      </c>
      <c r="AC22">
        <f t="shared" si="2"/>
        <v>88.683210790084047</v>
      </c>
      <c r="AE22">
        <f t="shared" si="3"/>
        <v>642.41667772088431</v>
      </c>
      <c r="AF22">
        <f t="shared" si="4"/>
        <v>-32.120833886044217</v>
      </c>
      <c r="AG22">
        <f t="shared" si="4"/>
        <v>-9.2167302737525283</v>
      </c>
      <c r="AH22">
        <f t="shared" si="5"/>
        <v>-733.99023457214321</v>
      </c>
      <c r="AI22">
        <f t="shared" si="6"/>
        <v>-132.91112101105568</v>
      </c>
      <c r="AJ22">
        <f t="shared" si="7"/>
        <v>81.849144791719283</v>
      </c>
      <c r="AK22">
        <f t="shared" si="24"/>
        <v>66.817030680481025</v>
      </c>
      <c r="AL22">
        <f t="shared" si="8"/>
        <v>15.755054461144624</v>
      </c>
      <c r="AN22">
        <f t="shared" si="9"/>
        <v>156.56403657183117</v>
      </c>
      <c r="AO22">
        <f t="shared" si="9"/>
        <v>-7.828201828591558</v>
      </c>
      <c r="AP22">
        <f t="shared" si="9"/>
        <v>-2.2462189194276321</v>
      </c>
      <c r="AQ22">
        <f t="shared" si="9"/>
        <v>-178.88152333873342</v>
      </c>
      <c r="AR22">
        <f t="shared" si="9"/>
        <v>-32.391907514921471</v>
      </c>
      <c r="AS22">
        <f t="shared" si="9"/>
        <v>19.947540191525839</v>
      </c>
      <c r="AT22">
        <f t="shared" si="9"/>
        <v>16.284048029688808</v>
      </c>
      <c r="AU22">
        <f t="shared" si="9"/>
        <v>3.8396807062931728</v>
      </c>
      <c r="AW22">
        <v>19</v>
      </c>
      <c r="AX22">
        <f>(R22*SUMPRODUCT(K23:$K$23, X23:$X$23)-$AZ$3*SUMPRODUCT(K22:$K$22, W23:$W$23))/Z22</f>
        <v>120.27477228371967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1.0650522000000001E-2</v>
      </c>
      <c r="O23">
        <f t="shared" si="21"/>
        <v>871.26434570614913</v>
      </c>
      <c r="P23">
        <f t="shared" si="22"/>
        <v>43.563217285307459</v>
      </c>
      <c r="Q23" s="4">
        <f t="shared" si="23"/>
        <v>12.5</v>
      </c>
      <c r="R23">
        <f t="shared" si="0"/>
        <v>100000</v>
      </c>
      <c r="S23">
        <f t="shared" si="1"/>
        <v>122.81088108541337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88.683210790084047</v>
      </c>
      <c r="AC23">
        <f t="shared" si="2"/>
        <v>88.683210790084047</v>
      </c>
      <c r="AE23">
        <f t="shared" si="3"/>
        <v>629.15043798444231</v>
      </c>
      <c r="AF23">
        <f t="shared" si="4"/>
        <v>-31.457521899222115</v>
      </c>
      <c r="AG23">
        <f t="shared" si="4"/>
        <v>-9.0263999824663355</v>
      </c>
      <c r="AH23">
        <f t="shared" si="5"/>
        <v>-785.30390838933863</v>
      </c>
      <c r="AI23">
        <f t="shared" si="6"/>
        <v>-196.63739228658483</v>
      </c>
      <c r="AJ23">
        <f t="shared" si="7"/>
        <v>0</v>
      </c>
      <c r="AK23">
        <f t="shared" si="24"/>
        <v>58.734577928973543</v>
      </c>
      <c r="AL23">
        <f t="shared" si="8"/>
        <v>-137.90281435761128</v>
      </c>
      <c r="AN23">
        <f t="shared" si="9"/>
        <v>141.24434628950982</v>
      </c>
      <c r="AO23">
        <f t="shared" si="9"/>
        <v>-7.0622173144754914</v>
      </c>
      <c r="AP23">
        <f t="shared" si="9"/>
        <v>-2.0264278428470663</v>
      </c>
      <c r="AQ23">
        <f t="shared" si="9"/>
        <v>-176.30081850438461</v>
      </c>
      <c r="AR23">
        <f t="shared" si="9"/>
        <v>-44.145117372197348</v>
      </c>
      <c r="AS23">
        <f t="shared" si="9"/>
        <v>0</v>
      </c>
      <c r="AT23">
        <f t="shared" si="9"/>
        <v>13.185919556449999</v>
      </c>
      <c r="AU23">
        <f t="shared" si="9"/>
        <v>-30.959197815747348</v>
      </c>
      <c r="AW23">
        <v>20</v>
      </c>
      <c r="AX23">
        <f>(R23*SUMPRODUCT(K$23:$K24, X$23:$X24)-$AZ$3*SUMPRODUCT(K$22:$K23, W$23:$W24))/Z23</f>
        <v>122.81088108541337</v>
      </c>
    </row>
    <row r="25" spans="5:50" x14ac:dyDescent="0.25">
      <c r="AN25" s="8">
        <f t="shared" ref="AN25:AU25" si="25">SUM(AN3:AN23)</f>
        <v>7888.8765760994693</v>
      </c>
      <c r="AO25" s="8">
        <f t="shared" si="25"/>
        <v>-1047.8920880845856</v>
      </c>
      <c r="AP25" s="8">
        <f t="shared" si="25"/>
        <v>-226.4990004147763</v>
      </c>
      <c r="AQ25" s="8">
        <f t="shared" si="25"/>
        <v>-4786.980648206254</v>
      </c>
      <c r="AR25" s="8">
        <f t="shared" si="25"/>
        <v>1827.5048393938544</v>
      </c>
      <c r="AS25" s="8">
        <f t="shared" si="25"/>
        <v>-304.46455449998376</v>
      </c>
      <c r="AT25" s="8">
        <f t="shared" si="25"/>
        <v>803.66012930239538</v>
      </c>
      <c r="AU25" s="9">
        <f t="shared" si="25"/>
        <v>2326.7004141962657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0" priority="1" operator="lessThan">
      <formula>0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020E7-AC0C-46CD-B7B9-46A3D4112E2D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'T.26.04.C'!C3*(1+C12)</f>
        <v>1081.5050426455396</v>
      </c>
      <c r="K3">
        <v>1</v>
      </c>
      <c r="L3" s="2">
        <v>0</v>
      </c>
      <c r="O3">
        <f>$C$3</f>
        <v>1081.5050426455396</v>
      </c>
      <c r="P3">
        <f>O3*B5</f>
        <v>865.20403411643167</v>
      </c>
      <c r="Q3" s="4">
        <f>B8</f>
        <v>125.8175559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1081.5050426455396</v>
      </c>
      <c r="AF3">
        <f t="shared" ref="AF3:AG23" si="4">-$Z3*P3</f>
        <v>-865.20403411643167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90.483452629107887</v>
      </c>
      <c r="AJ3">
        <f t="shared" ref="AJ3:AJ23" si="7">AB3-AC3</f>
        <v>0</v>
      </c>
      <c r="AL3">
        <f t="shared" ref="AL3:AL23" si="8">SUM(AI3:AK3)</f>
        <v>90.483452629107887</v>
      </c>
      <c r="AN3">
        <f t="shared" ref="AN3:AU23" si="9">AE3*$K3</f>
        <v>1081.5050426455396</v>
      </c>
      <c r="AO3">
        <f t="shared" si="9"/>
        <v>-865.20403411643167</v>
      </c>
      <c r="AP3">
        <f t="shared" si="9"/>
        <v>-125.8175559</v>
      </c>
      <c r="AQ3">
        <f t="shared" si="9"/>
        <v>0</v>
      </c>
      <c r="AR3">
        <f t="shared" si="9"/>
        <v>90.483452629107887</v>
      </c>
      <c r="AS3">
        <f t="shared" si="9"/>
        <v>0</v>
      </c>
      <c r="AT3">
        <f t="shared" si="9"/>
        <v>0</v>
      </c>
      <c r="AU3">
        <f t="shared" si="9"/>
        <v>90.483452629107887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590.72727583335882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2.4668070000000001E-3</v>
      </c>
      <c r="R4">
        <f t="shared" si="0"/>
        <v>250000</v>
      </c>
      <c r="S4">
        <f t="shared" si="1"/>
        <v>12.306963875769494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12.153535332374304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-616.70175000000006</v>
      </c>
      <c r="AI4">
        <f t="shared" si="6"/>
        <v>-616.70175000000006</v>
      </c>
      <c r="AJ4">
        <f t="shared" si="7"/>
        <v>-12.153535332374304</v>
      </c>
      <c r="AK4">
        <f>G4*MAX(0, SUM(AB4, AE4:AF4))</f>
        <v>0</v>
      </c>
      <c r="AL4">
        <f t="shared" si="8"/>
        <v>-628.85528533237436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-578.57374050098508</v>
      </c>
      <c r="AR4">
        <f t="shared" si="9"/>
        <v>-578.57374050098508</v>
      </c>
      <c r="AS4">
        <f t="shared" si="9"/>
        <v>-11.402134658386624</v>
      </c>
      <c r="AT4">
        <f t="shared" si="9"/>
        <v>0</v>
      </c>
      <c r="AU4">
        <f t="shared" si="9"/>
        <v>-589.97587515937175</v>
      </c>
      <c r="AW4">
        <v>1</v>
      </c>
      <c r="AX4">
        <f>(R4*SUMPRODUCT(K5:$K$23, X5:$X$23)-$AZ$3*SUMPRODUCT(K4:$K$22, W5:$W$23))/Z4</f>
        <v>12.306963875769494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2.4706089999999999E-3</v>
      </c>
      <c r="O5">
        <f t="shared" ref="O5:O23" si="21">$C$3</f>
        <v>1081.5050426455396</v>
      </c>
      <c r="P5">
        <f t="shared" ref="P5:P23" si="22">O5*$C$5</f>
        <v>54.075252132276979</v>
      </c>
      <c r="Q5" s="4">
        <f t="shared" ref="Q5:Q23" si="23">$C$8</f>
        <v>12.5</v>
      </c>
      <c r="R5">
        <f t="shared" si="0"/>
        <v>250000</v>
      </c>
      <c r="S5">
        <f t="shared" si="1"/>
        <v>33.549170097400854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12.153535332374304</v>
      </c>
      <c r="AC5">
        <f t="shared" si="2"/>
        <v>32.717756331268902</v>
      </c>
      <c r="AE5">
        <f t="shared" si="3"/>
        <v>1054.7032416475981</v>
      </c>
      <c r="AF5">
        <f t="shared" si="4"/>
        <v>-52.735162082379908</v>
      </c>
      <c r="AG5">
        <f t="shared" si="4"/>
        <v>-12.190225658444692</v>
      </c>
      <c r="AH5">
        <f t="shared" si="5"/>
        <v>-609.9520986061342</v>
      </c>
      <c r="AI5">
        <f t="shared" si="6"/>
        <v>379.82575530063934</v>
      </c>
      <c r="AJ5">
        <f t="shared" si="7"/>
        <v>-20.564220998894598</v>
      </c>
      <c r="AK5">
        <f>G5*SUM(AB5, AE5:AF5)</f>
        <v>41.578986210801297</v>
      </c>
      <c r="AL5">
        <f t="shared" si="8"/>
        <v>400.84052051254605</v>
      </c>
      <c r="AN5">
        <f t="shared" si="9"/>
        <v>910.80218052953751</v>
      </c>
      <c r="AO5">
        <f t="shared" si="9"/>
        <v>-45.540109026476877</v>
      </c>
      <c r="AP5">
        <f t="shared" si="9"/>
        <v>-10.527021888653952</v>
      </c>
      <c r="AQ5">
        <f t="shared" si="9"/>
        <v>-526.73176633191372</v>
      </c>
      <c r="AR5">
        <f t="shared" si="9"/>
        <v>328.00328328249304</v>
      </c>
      <c r="AS5">
        <f t="shared" si="9"/>
        <v>-17.758490338406137</v>
      </c>
      <c r="AT5">
        <f t="shared" si="9"/>
        <v>35.906053769064606</v>
      </c>
      <c r="AU5">
        <f t="shared" si="9"/>
        <v>346.15084671315157</v>
      </c>
      <c r="AW5">
        <v>2</v>
      </c>
      <c r="AX5">
        <f>(R5*SUMPRODUCT(K6:$K$23, X6:$X$23)-$AZ$3*SUMPRODUCT(K5:$K$22, W6:$W$23))/Z5</f>
        <v>33.549170097400854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2.4744120000000001E-3</v>
      </c>
      <c r="O6">
        <f t="shared" si="21"/>
        <v>1081.5050426455396</v>
      </c>
      <c r="P6">
        <f t="shared" si="22"/>
        <v>54.075252132276979</v>
      </c>
      <c r="Q6" s="4">
        <f t="shared" si="23"/>
        <v>12.5</v>
      </c>
      <c r="R6">
        <f t="shared" si="0"/>
        <v>250000</v>
      </c>
      <c r="S6">
        <f t="shared" si="1"/>
        <v>62.67671978074555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32.717756331268902</v>
      </c>
      <c r="AC6">
        <f t="shared" si="2"/>
        <v>60.360989282327864</v>
      </c>
      <c r="AE6">
        <f t="shared" si="3"/>
        <v>1041.5464388735504</v>
      </c>
      <c r="AF6">
        <f t="shared" si="4"/>
        <v>-52.077321943677525</v>
      </c>
      <c r="AG6">
        <f t="shared" si="4"/>
        <v>-12.038159761208282</v>
      </c>
      <c r="AH6">
        <f t="shared" si="5"/>
        <v>-603.27281303926907</v>
      </c>
      <c r="AI6">
        <f t="shared" si="6"/>
        <v>374.15814412939562</v>
      </c>
      <c r="AJ6">
        <f t="shared" si="7"/>
        <v>-27.643232951058962</v>
      </c>
      <c r="AK6">
        <f>G6*SUM(AB6, AE6:AF6)</f>
        <v>59.7979320857768</v>
      </c>
      <c r="AL6">
        <f t="shared" si="8"/>
        <v>406.31284326411344</v>
      </c>
      <c r="AN6">
        <f t="shared" si="9"/>
        <v>811.18367503527566</v>
      </c>
      <c r="AO6">
        <f t="shared" si="9"/>
        <v>-40.55918375176379</v>
      </c>
      <c r="AP6">
        <f t="shared" si="9"/>
        <v>-9.3756344520940331</v>
      </c>
      <c r="AQ6">
        <f t="shared" si="9"/>
        <v>-469.84468408275626</v>
      </c>
      <c r="AR6">
        <f t="shared" si="9"/>
        <v>291.40417274866172</v>
      </c>
      <c r="AS6">
        <f t="shared" si="9"/>
        <v>-21.529274603778475</v>
      </c>
      <c r="AT6">
        <f t="shared" si="9"/>
        <v>46.572197358104823</v>
      </c>
      <c r="AU6">
        <f t="shared" si="9"/>
        <v>316.44709550298802</v>
      </c>
      <c r="AW6">
        <v>3</v>
      </c>
      <c r="AX6">
        <f>(R6*SUMPRODUCT(K7:$K$23, X7:$X$23)-$AZ$3*SUMPRODUCT(K6:$K$22, W7:$W$23))/Z6</f>
        <v>62.67671978074555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2.4791650000000002E-3</v>
      </c>
      <c r="O7">
        <f t="shared" si="21"/>
        <v>1081.5050426455396</v>
      </c>
      <c r="P7">
        <f t="shared" si="22"/>
        <v>54.075252132276979</v>
      </c>
      <c r="Q7" s="4">
        <f t="shared" si="23"/>
        <v>12.5</v>
      </c>
      <c r="R7">
        <f t="shared" si="0"/>
        <v>250000</v>
      </c>
      <c r="S7">
        <f t="shared" si="1"/>
        <v>86.874767806775722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60.360989282327864</v>
      </c>
      <c r="AC7">
        <f t="shared" si="2"/>
        <v>82.620917551989805</v>
      </c>
      <c r="AE7">
        <f t="shared" si="3"/>
        <v>1028.5488090076849</v>
      </c>
      <c r="AF7">
        <f t="shared" si="4"/>
        <v>-51.427440450384253</v>
      </c>
      <c r="AG7">
        <f t="shared" si="4"/>
        <v>-11.887933579251802</v>
      </c>
      <c r="AH7">
        <f t="shared" si="5"/>
        <v>-596.89168688791858</v>
      </c>
      <c r="AI7">
        <f t="shared" si="6"/>
        <v>368.3417480901303</v>
      </c>
      <c r="AJ7">
        <f t="shared" si="7"/>
        <v>-22.259928269661941</v>
      </c>
      <c r="AK7">
        <f>G7*SUM(AB7, AE7:AF7)</f>
        <v>50.940383769925759</v>
      </c>
      <c r="AL7">
        <f t="shared" si="8"/>
        <v>397.0222035903941</v>
      </c>
      <c r="AN7">
        <f t="shared" si="9"/>
        <v>725.13875270137055</v>
      </c>
      <c r="AO7">
        <f t="shared" si="9"/>
        <v>-36.256937635068532</v>
      </c>
      <c r="AP7">
        <f t="shared" si="9"/>
        <v>-8.3811300468784893</v>
      </c>
      <c r="AQ7">
        <f t="shared" si="9"/>
        <v>-420.81551165792888</v>
      </c>
      <c r="AR7">
        <f t="shared" si="9"/>
        <v>259.68517336149466</v>
      </c>
      <c r="AS7">
        <f t="shared" si="9"/>
        <v>-15.69350572313388</v>
      </c>
      <c r="AT7">
        <f t="shared" si="9"/>
        <v>35.91355706754517</v>
      </c>
      <c r="AU7">
        <f t="shared" si="9"/>
        <v>279.90522470590594</v>
      </c>
      <c r="AW7">
        <v>4</v>
      </c>
      <c r="AX7">
        <f>(R7*SUMPRODUCT(K8:$K$23, X8:$X$23)-$AZ$3*SUMPRODUCT(K7:$K$22, W8:$W$23))/Z7</f>
        <v>86.874767806775722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2.4848679999999999E-3</v>
      </c>
      <c r="O8">
        <f t="shared" si="21"/>
        <v>1081.5050426455396</v>
      </c>
      <c r="P8">
        <f t="shared" si="22"/>
        <v>54.075252132276979</v>
      </c>
      <c r="Q8" s="4">
        <f t="shared" si="23"/>
        <v>12.5</v>
      </c>
      <c r="R8">
        <f t="shared" si="0"/>
        <v>250000</v>
      </c>
      <c r="S8">
        <f t="shared" si="1"/>
        <v>96.186066499177684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82.620917551989805</v>
      </c>
      <c r="AC8">
        <f t="shared" si="2"/>
        <v>90.334216232699418</v>
      </c>
      <c r="AE8">
        <f t="shared" si="3"/>
        <v>1015.7075128956668</v>
      </c>
      <c r="AF8">
        <f t="shared" si="4"/>
        <v>-50.785375644783343</v>
      </c>
      <c r="AG8">
        <f t="shared" si="4"/>
        <v>-11.739514297722076</v>
      </c>
      <c r="AH8">
        <f t="shared" si="5"/>
        <v>-590.79891474416536</v>
      </c>
      <c r="AI8">
        <f t="shared" si="6"/>
        <v>362.38370820899604</v>
      </c>
      <c r="AJ8">
        <f t="shared" si="7"/>
        <v>-7.7132986807096131</v>
      </c>
      <c r="AK8">
        <f t="shared" ref="AK8:AK23" si="24">G8*SUM(AB8:AB8, AE8:AF8)</f>
        <v>22.312667067301199</v>
      </c>
      <c r="AL8">
        <f t="shared" si="8"/>
        <v>376.98307659558765</v>
      </c>
      <c r="AN8">
        <f t="shared" si="9"/>
        <v>667.67877957315557</v>
      </c>
      <c r="AO8">
        <f t="shared" si="9"/>
        <v>-33.383938978657774</v>
      </c>
      <c r="AP8">
        <f t="shared" si="9"/>
        <v>-7.7170095520301878</v>
      </c>
      <c r="AQ8">
        <f t="shared" si="9"/>
        <v>-388.36367099910217</v>
      </c>
      <c r="AR8">
        <f t="shared" si="9"/>
        <v>238.21416004336538</v>
      </c>
      <c r="AS8">
        <f t="shared" si="9"/>
        <v>-5.0703630565233713</v>
      </c>
      <c r="AT8">
        <f t="shared" si="9"/>
        <v>14.667307396443459</v>
      </c>
      <c r="AU8">
        <f t="shared" si="9"/>
        <v>247.81110438328548</v>
      </c>
      <c r="AW8">
        <v>5</v>
      </c>
      <c r="AX8">
        <f>(R8*SUMPRODUCT(K9:$K$23, X9:$X$23)-$AZ$3*SUMPRODUCT(K8:$K$22, W9:$W$23))/Z8</f>
        <v>96.186066499177684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2.4943740000000002E-3</v>
      </c>
      <c r="O9">
        <f t="shared" si="21"/>
        <v>1081.5050426455396</v>
      </c>
      <c r="P9">
        <f t="shared" si="22"/>
        <v>54.075252132276979</v>
      </c>
      <c r="Q9" s="4">
        <f t="shared" si="23"/>
        <v>12.5</v>
      </c>
      <c r="R9">
        <f t="shared" si="0"/>
        <v>250000</v>
      </c>
      <c r="S9">
        <f t="shared" si="1"/>
        <v>96.118619830383167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90.334216232699418</v>
      </c>
      <c r="AC9">
        <f t="shared" si="2"/>
        <v>89.142994894242747</v>
      </c>
      <c r="AE9">
        <f t="shared" si="3"/>
        <v>1003.0168833549385</v>
      </c>
      <c r="AF9">
        <f t="shared" si="4"/>
        <v>-50.150844167746925</v>
      </c>
      <c r="AG9">
        <f t="shared" si="4"/>
        <v>-11.592836415507989</v>
      </c>
      <c r="AH9">
        <f t="shared" si="5"/>
        <v>-585.65478473732423</v>
      </c>
      <c r="AI9">
        <f t="shared" si="6"/>
        <v>355.61841803435925</v>
      </c>
      <c r="AJ9">
        <f t="shared" si="7"/>
        <v>1.1912213384566712</v>
      </c>
      <c r="AK9">
        <f t="shared" si="24"/>
        <v>6.1548815069773566</v>
      </c>
      <c r="AL9">
        <f t="shared" si="8"/>
        <v>362.96452087979327</v>
      </c>
      <c r="AN9">
        <f t="shared" si="9"/>
        <v>626.62664055246626</v>
      </c>
      <c r="AO9">
        <f t="shared" si="9"/>
        <v>-31.331332027623311</v>
      </c>
      <c r="AP9">
        <f t="shared" si="9"/>
        <v>-7.2425302685093618</v>
      </c>
      <c r="AQ9">
        <f t="shared" si="9"/>
        <v>-365.88306375852028</v>
      </c>
      <c r="AR9">
        <f t="shared" si="9"/>
        <v>222.16971449781323</v>
      </c>
      <c r="AS9">
        <f t="shared" si="9"/>
        <v>0.74420584325036632</v>
      </c>
      <c r="AT9">
        <f t="shared" si="9"/>
        <v>3.8452121651385083</v>
      </c>
      <c r="AU9">
        <f t="shared" si="9"/>
        <v>226.75913250620209</v>
      </c>
      <c r="AW9">
        <v>6</v>
      </c>
      <c r="AX9">
        <f>(R9*SUMPRODUCT(K10:$K$23, X10:$X$23)-$AZ$3*SUMPRODUCT(K9:$K$22, W10:$W$23))/Z9</f>
        <v>96.118619830383167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2.5048309999999999E-3</v>
      </c>
      <c r="O10">
        <f t="shared" si="21"/>
        <v>1081.5050426455396</v>
      </c>
      <c r="P10">
        <f t="shared" si="22"/>
        <v>54.075252132276979</v>
      </c>
      <c r="Q10" s="4">
        <f t="shared" si="23"/>
        <v>12.5</v>
      </c>
      <c r="R10">
        <f t="shared" si="0"/>
        <v>250000</v>
      </c>
      <c r="S10">
        <f t="shared" si="1"/>
        <v>94.650517860738674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89.142994894242747</v>
      </c>
      <c r="AC10">
        <f t="shared" si="2"/>
        <v>86.683745573885062</v>
      </c>
      <c r="AE10">
        <f t="shared" si="3"/>
        <v>990.47432673843832</v>
      </c>
      <c r="AF10">
        <f t="shared" si="4"/>
        <v>-49.523716336921915</v>
      </c>
      <c r="AG10">
        <f t="shared" si="4"/>
        <v>-11.447869955321416</v>
      </c>
      <c r="AH10">
        <f t="shared" si="5"/>
        <v>-580.76192062986581</v>
      </c>
      <c r="AI10">
        <f t="shared" si="6"/>
        <v>348.74081981632924</v>
      </c>
      <c r="AJ10">
        <f t="shared" si="7"/>
        <v>2.4592493203576851</v>
      </c>
      <c r="AK10">
        <f t="shared" si="24"/>
        <v>4.2233837817126121</v>
      </c>
      <c r="AL10">
        <f t="shared" si="8"/>
        <v>355.42345291839951</v>
      </c>
      <c r="AN10">
        <f t="shared" si="9"/>
        <v>587.9247318881329</v>
      </c>
      <c r="AO10">
        <f t="shared" si="9"/>
        <v>-29.396236594406648</v>
      </c>
      <c r="AP10">
        <f t="shared" si="9"/>
        <v>-6.7952148707736511</v>
      </c>
      <c r="AQ10">
        <f t="shared" si="9"/>
        <v>-344.72806337293247</v>
      </c>
      <c r="AR10">
        <f t="shared" si="9"/>
        <v>207.00521705002021</v>
      </c>
      <c r="AS10">
        <f t="shared" si="9"/>
        <v>1.4597586815586208</v>
      </c>
      <c r="AT10">
        <f t="shared" si="9"/>
        <v>2.5069118002286075</v>
      </c>
      <c r="AU10">
        <f t="shared" si="9"/>
        <v>210.9718875318074</v>
      </c>
      <c r="AW10">
        <v>7</v>
      </c>
      <c r="AX10">
        <f>(R10*SUMPRODUCT(K11:$K$23, X11:$X$23)-$AZ$3*SUMPRODUCT(K10:$K$22, W11:$W$23))/Z10</f>
        <v>94.650517860738674</v>
      </c>
    </row>
    <row r="11" spans="1:52" x14ac:dyDescent="0.25">
      <c r="A11" t="s">
        <v>33</v>
      </c>
      <c r="C11" s="7">
        <f>AU25</f>
        <v>2851.8536015522523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2.5162380000000001E-3</v>
      </c>
      <c r="O11">
        <f t="shared" si="21"/>
        <v>1081.5050426455396</v>
      </c>
      <c r="P11">
        <f t="shared" si="22"/>
        <v>54.075252132276979</v>
      </c>
      <c r="Q11" s="4">
        <f t="shared" si="23"/>
        <v>12.5</v>
      </c>
      <c r="R11">
        <f t="shared" si="0"/>
        <v>250000</v>
      </c>
      <c r="S11">
        <f t="shared" si="1"/>
        <v>91.328487768274115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86.683745573885062</v>
      </c>
      <c r="AC11">
        <f t="shared" si="2"/>
        <v>82.594457275851255</v>
      </c>
      <c r="AE11">
        <f t="shared" si="3"/>
        <v>978.07731433209028</v>
      </c>
      <c r="AF11">
        <f t="shared" si="4"/>
        <v>-48.903865716604514</v>
      </c>
      <c r="AG11">
        <f t="shared" si="4"/>
        <v>-11.304585690367563</v>
      </c>
      <c r="AH11">
        <f t="shared" si="5"/>
        <v>-576.1113080127609</v>
      </c>
      <c r="AI11">
        <f t="shared" si="6"/>
        <v>341.75755491235725</v>
      </c>
      <c r="AJ11">
        <f t="shared" si="7"/>
        <v>4.0892882980338072</v>
      </c>
      <c r="AK11">
        <f t="shared" si="24"/>
        <v>2.4380572660544897</v>
      </c>
      <c r="AL11">
        <f t="shared" si="8"/>
        <v>348.28490047644556</v>
      </c>
      <c r="AN11">
        <f t="shared" si="9"/>
        <v>552.13136092984769</v>
      </c>
      <c r="AO11">
        <f t="shared" si="9"/>
        <v>-27.606568046492384</v>
      </c>
      <c r="AP11">
        <f t="shared" si="9"/>
        <v>-6.3815162569566413</v>
      </c>
      <c r="AQ11">
        <f t="shared" si="9"/>
        <v>-325.21878984319062</v>
      </c>
      <c r="AR11">
        <f t="shared" si="9"/>
        <v>192.92448678320804</v>
      </c>
      <c r="AS11">
        <f t="shared" si="9"/>
        <v>2.3084313276090351</v>
      </c>
      <c r="AT11">
        <f t="shared" si="9"/>
        <v>1.3763000701542836</v>
      </c>
      <c r="AU11">
        <f t="shared" si="9"/>
        <v>196.60921818097137</v>
      </c>
      <c r="AW11">
        <v>8</v>
      </c>
      <c r="AX11">
        <f>(R11*SUMPRODUCT(K12:$K$23, X12:$X$23)-$AZ$3*SUMPRODUCT(K11:$K$22, W12:$W$23))/Z11</f>
        <v>91.328487768274115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2.529547E-3</v>
      </c>
      <c r="O12">
        <f t="shared" si="21"/>
        <v>1081.5050426455396</v>
      </c>
      <c r="P12">
        <f t="shared" si="22"/>
        <v>54.075252132276979</v>
      </c>
      <c r="Q12" s="4">
        <f t="shared" si="23"/>
        <v>12.5</v>
      </c>
      <c r="R12">
        <f t="shared" si="0"/>
        <v>250000</v>
      </c>
      <c r="S12">
        <f t="shared" si="1"/>
        <v>86.508813543889488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82.594457275851255</v>
      </c>
      <c r="AC12">
        <f t="shared" si="2"/>
        <v>77.255445728299492</v>
      </c>
      <c r="AE12">
        <f t="shared" si="3"/>
        <v>965.82244865253244</v>
      </c>
      <c r="AF12">
        <f t="shared" si="4"/>
        <v>-48.291122432626622</v>
      </c>
      <c r="AG12">
        <f t="shared" si="4"/>
        <v>-11.162944352644574</v>
      </c>
      <c r="AH12">
        <f t="shared" si="5"/>
        <v>-571.90961638624401</v>
      </c>
      <c r="AI12">
        <f t="shared" si="6"/>
        <v>334.45876548101728</v>
      </c>
      <c r="AJ12">
        <f t="shared" si="7"/>
        <v>5.3390115475517632</v>
      </c>
      <c r="AK12">
        <f t="shared" si="24"/>
        <v>2.3002893020402411</v>
      </c>
      <c r="AL12">
        <f t="shared" si="8"/>
        <v>342.0980663306093</v>
      </c>
      <c r="AN12">
        <f t="shared" si="9"/>
        <v>518.31296234708918</v>
      </c>
      <c r="AO12">
        <f t="shared" si="9"/>
        <v>-25.915648117354461</v>
      </c>
      <c r="AP12">
        <f t="shared" si="9"/>
        <v>-5.9906443094246962</v>
      </c>
      <c r="AQ12">
        <f t="shared" si="9"/>
        <v>-306.91786868021489</v>
      </c>
      <c r="AR12">
        <f t="shared" si="9"/>
        <v>179.4888012400952</v>
      </c>
      <c r="AS12">
        <f t="shared" si="9"/>
        <v>2.8652045674416056</v>
      </c>
      <c r="AT12">
        <f t="shared" si="9"/>
        <v>1.2344606030427137</v>
      </c>
      <c r="AU12">
        <f t="shared" si="9"/>
        <v>183.58846641057951</v>
      </c>
      <c r="AW12">
        <v>9</v>
      </c>
      <c r="AX12">
        <f>(R12*SUMPRODUCT(K13:$K$23, X13:$X$23)-$AZ$3*SUMPRODUCT(K12:$K$22, W13:$W$23))/Z12</f>
        <v>86.508813543889488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2.543806E-3</v>
      </c>
      <c r="O13">
        <f t="shared" si="21"/>
        <v>1081.5050426455396</v>
      </c>
      <c r="P13">
        <f t="shared" si="22"/>
        <v>54.075252132276979</v>
      </c>
      <c r="Q13" s="4">
        <f t="shared" si="23"/>
        <v>12.5</v>
      </c>
      <c r="R13">
        <f t="shared" si="0"/>
        <v>250000</v>
      </c>
      <c r="S13">
        <f t="shared" si="1"/>
        <v>80.019905467255654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77.255445728299492</v>
      </c>
      <c r="AC13">
        <f t="shared" si="2"/>
        <v>70.564231991027327</v>
      </c>
      <c r="AE13">
        <f t="shared" si="3"/>
        <v>953.70735922619008</v>
      </c>
      <c r="AF13">
        <f t="shared" si="4"/>
        <v>-47.685367961309503</v>
      </c>
      <c r="AG13">
        <f t="shared" si="4"/>
        <v>-11.022918544296205</v>
      </c>
      <c r="AH13">
        <f t="shared" si="5"/>
        <v>-567.92729643846769</v>
      </c>
      <c r="AI13">
        <f t="shared" si="6"/>
        <v>327.07177628211673</v>
      </c>
      <c r="AJ13">
        <f t="shared" si="7"/>
        <v>6.6912137372721645</v>
      </c>
      <c r="AK13">
        <f t="shared" si="24"/>
        <v>1.9665548739863601</v>
      </c>
      <c r="AL13">
        <f t="shared" si="8"/>
        <v>335.72954489337525</v>
      </c>
      <c r="AN13">
        <f t="shared" si="9"/>
        <v>486.65146439110197</v>
      </c>
      <c r="AO13">
        <f t="shared" si="9"/>
        <v>-24.332573219555098</v>
      </c>
      <c r="AP13">
        <f t="shared" si="9"/>
        <v>-5.6247017489704936</v>
      </c>
      <c r="AQ13">
        <f t="shared" si="9"/>
        <v>-289.79817320871723</v>
      </c>
      <c r="AR13">
        <f t="shared" si="9"/>
        <v>166.89601621385913</v>
      </c>
      <c r="AS13">
        <f t="shared" si="9"/>
        <v>3.4143481564821032</v>
      </c>
      <c r="AT13">
        <f t="shared" si="9"/>
        <v>1.0034805750135181</v>
      </c>
      <c r="AU13">
        <f t="shared" si="9"/>
        <v>171.31384494535473</v>
      </c>
      <c r="AW13">
        <v>10</v>
      </c>
      <c r="AX13">
        <f>(R13*SUMPRODUCT(K14:$K$23, X14:$X$23)-$AZ$3*SUMPRODUCT(K13:$K$22, W14:$W$23))/Z13</f>
        <v>80.019905467255654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2.5599659999999999E-3</v>
      </c>
      <c r="O14">
        <f t="shared" si="21"/>
        <v>1081.5050426455396</v>
      </c>
      <c r="P14">
        <f t="shared" si="22"/>
        <v>54.075252132276979</v>
      </c>
      <c r="Q14" s="4">
        <f t="shared" si="23"/>
        <v>12.5</v>
      </c>
      <c r="R14">
        <f t="shared" si="0"/>
        <v>250000</v>
      </c>
      <c r="S14">
        <f t="shared" si="1"/>
        <v>81.649667514707502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70.564231991027327</v>
      </c>
      <c r="AC14">
        <f t="shared" si="2"/>
        <v>71.0970754638995</v>
      </c>
      <c r="AE14">
        <f t="shared" si="3"/>
        <v>941.72882722035945</v>
      </c>
      <c r="AF14">
        <f t="shared" si="4"/>
        <v>-47.086441361017975</v>
      </c>
      <c r="AG14">
        <f t="shared" si="4"/>
        <v>-10.884471062159076</v>
      </c>
      <c r="AH14">
        <f t="shared" si="5"/>
        <v>-564.36593388335552</v>
      </c>
      <c r="AI14">
        <f t="shared" si="6"/>
        <v>319.39198091382696</v>
      </c>
      <c r="AJ14">
        <f t="shared" si="7"/>
        <v>-0.53284347287217315</v>
      </c>
      <c r="AK14">
        <f t="shared" si="24"/>
        <v>67.564463249525829</v>
      </c>
      <c r="AL14">
        <f t="shared" si="8"/>
        <v>386.42360069048061</v>
      </c>
      <c r="AN14">
        <f t="shared" si="9"/>
        <v>442.65984987131174</v>
      </c>
      <c r="AO14">
        <f t="shared" si="9"/>
        <v>-22.132992493565588</v>
      </c>
      <c r="AP14">
        <f t="shared" si="9"/>
        <v>-5.1162481035281715</v>
      </c>
      <c r="AQ14">
        <f t="shared" si="9"/>
        <v>-265.28033585068516</v>
      </c>
      <c r="AR14">
        <f t="shared" si="9"/>
        <v>150.13027342353286</v>
      </c>
      <c r="AS14">
        <f t="shared" si="9"/>
        <v>-0.25046319586786164</v>
      </c>
      <c r="AT14">
        <f t="shared" si="9"/>
        <v>31.758691349556123</v>
      </c>
      <c r="AU14">
        <f t="shared" si="9"/>
        <v>181.63850157722112</v>
      </c>
      <c r="AW14">
        <v>11</v>
      </c>
      <c r="AX14">
        <f>(R14*SUMPRODUCT(K15:$K$23, X15:$X$23)-$AZ$3*SUMPRODUCT(K14:$K$22, W15:$W$23))/Z14</f>
        <v>81.649667514707502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2.5827799999999998E-3</v>
      </c>
      <c r="O15">
        <f t="shared" si="21"/>
        <v>1081.5050426455396</v>
      </c>
      <c r="P15">
        <f t="shared" si="22"/>
        <v>54.075252132276979</v>
      </c>
      <c r="Q15" s="4">
        <f t="shared" si="23"/>
        <v>12.5</v>
      </c>
      <c r="R15">
        <f t="shared" si="0"/>
        <v>250000</v>
      </c>
      <c r="S15">
        <f t="shared" si="1"/>
        <v>80.752773654746449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71.0970754638995</v>
      </c>
      <c r="AC15">
        <f t="shared" si="2"/>
        <v>69.431326248086862</v>
      </c>
      <c r="AE15">
        <f t="shared" si="3"/>
        <v>929.8792605677877</v>
      </c>
      <c r="AF15">
        <f t="shared" si="4"/>
        <v>-46.493963028389388</v>
      </c>
      <c r="AG15">
        <f t="shared" si="4"/>
        <v>-10.747514157367563</v>
      </c>
      <c r="AH15">
        <f t="shared" si="5"/>
        <v>-562.24388339846428</v>
      </c>
      <c r="AI15">
        <f t="shared" si="6"/>
        <v>310.39389998356637</v>
      </c>
      <c r="AJ15">
        <f t="shared" si="7"/>
        <v>1.6657492158126388</v>
      </c>
      <c r="AK15">
        <f t="shared" si="24"/>
        <v>66.813766110230844</v>
      </c>
      <c r="AL15">
        <f t="shared" si="8"/>
        <v>378.87341530960987</v>
      </c>
      <c r="AN15">
        <f t="shared" si="9"/>
        <v>402.63562284726214</v>
      </c>
      <c r="AO15">
        <f t="shared" si="9"/>
        <v>-20.131781142363106</v>
      </c>
      <c r="AP15">
        <f t="shared" si="9"/>
        <v>-4.6536493933300243</v>
      </c>
      <c r="AQ15">
        <f t="shared" si="9"/>
        <v>-243.45033359059539</v>
      </c>
      <c r="AR15">
        <f t="shared" si="9"/>
        <v>134.39985872097355</v>
      </c>
      <c r="AS15">
        <f t="shared" si="9"/>
        <v>0.72126565400171905</v>
      </c>
      <c r="AT15">
        <f t="shared" si="9"/>
        <v>28.930210053440565</v>
      </c>
      <c r="AU15">
        <f t="shared" si="9"/>
        <v>164.05133442841586</v>
      </c>
      <c r="AW15">
        <v>12</v>
      </c>
      <c r="AX15">
        <f>(R15*SUMPRODUCT(K16:$K$23, X16:$X$23)-$AZ$3*SUMPRODUCT(K15:$K$22, W16:$W$23))/Z15</f>
        <v>80.752773654746449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2.6093969999999998E-3</v>
      </c>
      <c r="O16">
        <f t="shared" si="21"/>
        <v>1081.5050426455396</v>
      </c>
      <c r="P16">
        <f t="shared" si="22"/>
        <v>54.075252132276979</v>
      </c>
      <c r="Q16" s="4">
        <f t="shared" si="23"/>
        <v>12.5</v>
      </c>
      <c r="R16">
        <f t="shared" si="0"/>
        <v>250000</v>
      </c>
      <c r="S16">
        <f t="shared" si="1"/>
        <v>77.311274429399973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69.431326248086862</v>
      </c>
      <c r="AC16">
        <f t="shared" si="2"/>
        <v>65.634145427339263</v>
      </c>
      <c r="AE16">
        <f t="shared" si="3"/>
        <v>918.154043809222</v>
      </c>
      <c r="AF16">
        <f t="shared" si="4"/>
        <v>-45.907702190461102</v>
      </c>
      <c r="AG16">
        <f t="shared" si="4"/>
        <v>-10.611994484594195</v>
      </c>
      <c r="AH16">
        <f t="shared" si="5"/>
        <v>-560.89062399384886</v>
      </c>
      <c r="AI16">
        <f t="shared" si="6"/>
        <v>300.7437231403178</v>
      </c>
      <c r="AJ16">
        <f t="shared" si="7"/>
        <v>3.7971808207475988</v>
      </c>
      <c r="AK16">
        <f t="shared" si="24"/>
        <v>65.917436750679343</v>
      </c>
      <c r="AL16">
        <f t="shared" si="8"/>
        <v>370.45834071174477</v>
      </c>
      <c r="AN16">
        <f t="shared" si="9"/>
        <v>366.22041691609473</v>
      </c>
      <c r="AO16">
        <f t="shared" si="9"/>
        <v>-18.311020845804737</v>
      </c>
      <c r="AP16">
        <f t="shared" si="9"/>
        <v>-4.2327636311831149</v>
      </c>
      <c r="AQ16">
        <f t="shared" si="9"/>
        <v>-223.72019112517978</v>
      </c>
      <c r="AR16">
        <f t="shared" si="9"/>
        <v>119.95644131392704</v>
      </c>
      <c r="AS16">
        <f t="shared" si="9"/>
        <v>1.5145662676718878</v>
      </c>
      <c r="AT16">
        <f t="shared" si="9"/>
        <v>26.292223327494344</v>
      </c>
      <c r="AU16">
        <f t="shared" si="9"/>
        <v>147.76323090909329</v>
      </c>
      <c r="AW16">
        <v>13</v>
      </c>
      <c r="AX16">
        <f>(R16*SUMPRODUCT(K17:$K$23, X17:$X$23)-$AZ$3*SUMPRODUCT(K16:$K$22, W17:$W$23))/Z16</f>
        <v>77.311274429399973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2.6360139999999999E-3</v>
      </c>
      <c r="O17">
        <f t="shared" si="21"/>
        <v>1081.5050426455396</v>
      </c>
      <c r="P17">
        <f t="shared" si="22"/>
        <v>54.075252132276979</v>
      </c>
      <c r="Q17" s="4">
        <f t="shared" si="23"/>
        <v>12.5</v>
      </c>
      <c r="R17">
        <f t="shared" si="0"/>
        <v>250000</v>
      </c>
      <c r="S17">
        <f t="shared" si="1"/>
        <v>71.704171528533195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65.634145427339263</v>
      </c>
      <c r="AC17">
        <f t="shared" si="2"/>
        <v>60.104737841548975</v>
      </c>
      <c r="AE17">
        <f t="shared" si="3"/>
        <v>906.55223645749209</v>
      </c>
      <c r="AF17">
        <f t="shared" si="4"/>
        <v>-45.327611822874609</v>
      </c>
      <c r="AG17">
        <f t="shared" si="4"/>
        <v>-10.477901173718941</v>
      </c>
      <c r="AH17">
        <f t="shared" si="5"/>
        <v>-559.46732058626162</v>
      </c>
      <c r="AI17">
        <f t="shared" si="6"/>
        <v>291.27940287463696</v>
      </c>
      <c r="AJ17">
        <f t="shared" si="7"/>
        <v>5.5294075857902882</v>
      </c>
      <c r="AK17">
        <f t="shared" si="24"/>
        <v>64.88011390433698</v>
      </c>
      <c r="AL17">
        <f t="shared" si="8"/>
        <v>361.68892436476426</v>
      </c>
      <c r="AN17">
        <f t="shared" si="9"/>
        <v>333.08969888764369</v>
      </c>
      <c r="AO17">
        <f t="shared" si="9"/>
        <v>-16.654484944382187</v>
      </c>
      <c r="AP17">
        <f t="shared" si="9"/>
        <v>-3.8498398730630443</v>
      </c>
      <c r="AQ17">
        <f t="shared" si="9"/>
        <v>-205.56212191341578</v>
      </c>
      <c r="AR17">
        <f t="shared" si="9"/>
        <v>107.02325215678272</v>
      </c>
      <c r="AS17">
        <f t="shared" si="9"/>
        <v>2.0316410171520225</v>
      </c>
      <c r="AT17">
        <f t="shared" si="9"/>
        <v>23.838557487475743</v>
      </c>
      <c r="AU17">
        <f t="shared" si="9"/>
        <v>132.8934506614105</v>
      </c>
      <c r="AW17">
        <v>14</v>
      </c>
      <c r="AX17">
        <f>(R17*SUMPRODUCT(K18:$K$23, X18:$X$23)-$AZ$3*SUMPRODUCT(K17:$K$22, W18:$W$23))/Z17</f>
        <v>71.704171528533195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2.6635809999999999E-3</v>
      </c>
      <c r="O18">
        <f t="shared" si="21"/>
        <v>1081.5050426455396</v>
      </c>
      <c r="P18">
        <f t="shared" si="22"/>
        <v>54.075252132276979</v>
      </c>
      <c r="Q18" s="4">
        <f t="shared" si="23"/>
        <v>12.5</v>
      </c>
      <c r="R18">
        <f t="shared" si="0"/>
        <v>250000</v>
      </c>
      <c r="S18">
        <f t="shared" si="1"/>
        <v>64.184636932901739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60.104737841548975</v>
      </c>
      <c r="AC18">
        <f t="shared" si="2"/>
        <v>53.120301406435487</v>
      </c>
      <c r="AE18">
        <f t="shared" si="3"/>
        <v>895.07203878038138</v>
      </c>
      <c r="AF18">
        <f t="shared" si="4"/>
        <v>-44.75360193901907</v>
      </c>
      <c r="AG18">
        <f t="shared" si="4"/>
        <v>-10.345213423495554</v>
      </c>
      <c r="AH18">
        <f t="shared" si="5"/>
        <v>-558.17476972390932</v>
      </c>
      <c r="AI18">
        <f t="shared" si="6"/>
        <v>281.79845369395741</v>
      </c>
      <c r="AJ18">
        <f t="shared" si="7"/>
        <v>6.9844364351134871</v>
      </c>
      <c r="AK18">
        <f t="shared" si="24"/>
        <v>63.729622227803794</v>
      </c>
      <c r="AL18">
        <f t="shared" si="8"/>
        <v>352.51251235687471</v>
      </c>
      <c r="AN18">
        <f t="shared" si="9"/>
        <v>302.94774598600037</v>
      </c>
      <c r="AO18">
        <f t="shared" si="9"/>
        <v>-15.147387299300018</v>
      </c>
      <c r="AP18">
        <f t="shared" si="9"/>
        <v>-3.501460164773484</v>
      </c>
      <c r="AQ18">
        <f t="shared" si="9"/>
        <v>-188.92087008384772</v>
      </c>
      <c r="AR18">
        <f t="shared" si="9"/>
        <v>95.378028438079141</v>
      </c>
      <c r="AS18">
        <f t="shared" si="9"/>
        <v>2.3639653383466905</v>
      </c>
      <c r="AT18">
        <f t="shared" si="9"/>
        <v>21.570046398454917</v>
      </c>
      <c r="AU18">
        <f t="shared" si="9"/>
        <v>119.31204017488076</v>
      </c>
      <c r="AW18">
        <v>15</v>
      </c>
      <c r="AX18">
        <f>(R18*SUMPRODUCT(K19:$K$23, X19:$X$23)-$AZ$3*SUMPRODUCT(K18:$K$22, W19:$W$23))/Z18</f>
        <v>64.184636932901739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2.696852E-3</v>
      </c>
      <c r="O19">
        <f t="shared" si="21"/>
        <v>1081.5050426455396</v>
      </c>
      <c r="P19">
        <f t="shared" si="22"/>
        <v>54.075252132276979</v>
      </c>
      <c r="Q19" s="4">
        <f t="shared" si="23"/>
        <v>12.5</v>
      </c>
      <c r="R19">
        <f t="shared" si="0"/>
        <v>250000</v>
      </c>
      <c r="S19">
        <f t="shared" si="1"/>
        <v>54.609144677463611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53.120301406435487</v>
      </c>
      <c r="AC19">
        <f t="shared" si="2"/>
        <v>44.621620451674403</v>
      </c>
      <c r="AE19">
        <f t="shared" si="3"/>
        <v>883.70744157464856</v>
      </c>
      <c r="AF19">
        <f t="shared" si="4"/>
        <v>-44.185372078732428</v>
      </c>
      <c r="AG19">
        <f t="shared" si="4"/>
        <v>-10.213861779749017</v>
      </c>
      <c r="AH19">
        <f t="shared" si="5"/>
        <v>-557.99019023161668</v>
      </c>
      <c r="AI19">
        <f t="shared" si="6"/>
        <v>271.31801748455052</v>
      </c>
      <c r="AJ19">
        <f t="shared" si="7"/>
        <v>8.4986809547610846</v>
      </c>
      <c r="AK19">
        <f t="shared" si="24"/>
        <v>62.484965963164612</v>
      </c>
      <c r="AL19">
        <f t="shared" si="8"/>
        <v>342.30166440247621</v>
      </c>
      <c r="AN19">
        <f t="shared" si="9"/>
        <v>275.52411382338761</v>
      </c>
      <c r="AO19">
        <f t="shared" si="9"/>
        <v>-13.77620569116938</v>
      </c>
      <c r="AP19">
        <f t="shared" si="9"/>
        <v>-3.1844987189034528</v>
      </c>
      <c r="AQ19">
        <f t="shared" si="9"/>
        <v>-173.97132292081412</v>
      </c>
      <c r="AR19">
        <f t="shared" si="9"/>
        <v>84.592086492500684</v>
      </c>
      <c r="AS19">
        <f t="shared" si="9"/>
        <v>2.6497361327588758</v>
      </c>
      <c r="AT19">
        <f t="shared" si="9"/>
        <v>19.481690505636855</v>
      </c>
      <c r="AU19">
        <f t="shared" si="9"/>
        <v>106.72351313089641</v>
      </c>
      <c r="AW19">
        <v>16</v>
      </c>
      <c r="AX19">
        <f>(R19*SUMPRODUCT(K20:$K$23, X20:$X$23)-$AZ$3*SUMPRODUCT(K19:$K$22, W20:$W$23))/Z19</f>
        <v>54.609144677463611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2.7291730000000001E-3</v>
      </c>
      <c r="O20">
        <f t="shared" si="21"/>
        <v>1081.5050426455396</v>
      </c>
      <c r="P20">
        <f t="shared" si="22"/>
        <v>54.075252132276979</v>
      </c>
      <c r="Q20" s="4">
        <f t="shared" si="23"/>
        <v>12.5</v>
      </c>
      <c r="R20">
        <f t="shared" si="0"/>
        <v>250000</v>
      </c>
      <c r="S20">
        <f t="shared" si="1"/>
        <v>43.381264606655179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44.621620451674403</v>
      </c>
      <c r="AC20">
        <f t="shared" si="2"/>
        <v>34.996005455749128</v>
      </c>
      <c r="AE20">
        <f t="shared" si="3"/>
        <v>872.45857666945756</v>
      </c>
      <c r="AF20">
        <f t="shared" si="4"/>
        <v>-43.622928833472876</v>
      </c>
      <c r="AG20">
        <f t="shared" si="4"/>
        <v>-10.083847766156504</v>
      </c>
      <c r="AH20">
        <f t="shared" si="5"/>
        <v>-557.50791590045924</v>
      </c>
      <c r="AI20">
        <f t="shared" si="6"/>
        <v>261.24388416936893</v>
      </c>
      <c r="AJ20">
        <f t="shared" si="7"/>
        <v>9.6256149959252753</v>
      </c>
      <c r="AK20">
        <f t="shared" si="24"/>
        <v>61.142008780136138</v>
      </c>
      <c r="AL20">
        <f t="shared" si="8"/>
        <v>332.01150794543037</v>
      </c>
      <c r="AN20">
        <f t="shared" si="9"/>
        <v>250.57473821437736</v>
      </c>
      <c r="AO20">
        <f t="shared" si="9"/>
        <v>-12.528736910718868</v>
      </c>
      <c r="AP20">
        <f t="shared" si="9"/>
        <v>-2.8961346495600964</v>
      </c>
      <c r="AQ20">
        <f t="shared" si="9"/>
        <v>-160.11923524493804</v>
      </c>
      <c r="AR20">
        <f t="shared" si="9"/>
        <v>75.030631409160364</v>
      </c>
      <c r="AS20">
        <f t="shared" si="9"/>
        <v>2.7645277635572545</v>
      </c>
      <c r="AT20">
        <f t="shared" si="9"/>
        <v>17.560309742691892</v>
      </c>
      <c r="AU20">
        <f t="shared" si="9"/>
        <v>95.355468915409517</v>
      </c>
      <c r="AW20">
        <v>17</v>
      </c>
      <c r="AX20">
        <f>(R20*SUMPRODUCT(K21:$K$23, X21:$X$23)-$AZ$3*SUMPRODUCT(K20:$K$22, W21:$W$23))/Z20</f>
        <v>43.381264606655179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2.766246E-3</v>
      </c>
      <c r="O21">
        <f t="shared" si="21"/>
        <v>1081.5050426455396</v>
      </c>
      <c r="P21">
        <f t="shared" si="22"/>
        <v>54.075252132276979</v>
      </c>
      <c r="Q21" s="4">
        <f t="shared" si="23"/>
        <v>12.5</v>
      </c>
      <c r="R21">
        <f t="shared" si="0"/>
        <v>250000</v>
      </c>
      <c r="S21">
        <f t="shared" si="1"/>
        <v>30.466643660020647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34.996005455749128</v>
      </c>
      <c r="AC21">
        <f t="shared" si="2"/>
        <v>24.263915023540306</v>
      </c>
      <c r="AE21">
        <f t="shared" si="3"/>
        <v>861.32055585488547</v>
      </c>
      <c r="AF21">
        <f t="shared" si="4"/>
        <v>-43.066027792744272</v>
      </c>
      <c r="AG21">
        <f t="shared" si="4"/>
        <v>-9.9551148849472018</v>
      </c>
      <c r="AH21">
        <f t="shared" si="5"/>
        <v>-557.88807095478739</v>
      </c>
      <c r="AI21">
        <f t="shared" si="6"/>
        <v>250.41134222240657</v>
      </c>
      <c r="AJ21">
        <f t="shared" si="7"/>
        <v>10.732090432208821</v>
      </c>
      <c r="AK21">
        <f t="shared" si="24"/>
        <v>59.727537346252326</v>
      </c>
      <c r="AL21">
        <f t="shared" si="8"/>
        <v>320.87097000086771</v>
      </c>
      <c r="AN21">
        <f t="shared" si="9"/>
        <v>227.87603168186638</v>
      </c>
      <c r="AO21">
        <f t="shared" si="9"/>
        <v>-11.393801584093319</v>
      </c>
      <c r="AP21">
        <f t="shared" si="9"/>
        <v>-2.6337837399773476</v>
      </c>
      <c r="AQ21">
        <f t="shared" si="9"/>
        <v>-147.59814899070759</v>
      </c>
      <c r="AR21">
        <f t="shared" si="9"/>
        <v>66.250297367088137</v>
      </c>
      <c r="AS21">
        <f t="shared" si="9"/>
        <v>2.8393449601529106</v>
      </c>
      <c r="AT21">
        <f t="shared" si="9"/>
        <v>15.80186853788212</v>
      </c>
      <c r="AU21">
        <f t="shared" si="9"/>
        <v>84.891510865123166</v>
      </c>
      <c r="AW21">
        <v>18</v>
      </c>
      <c r="AX21">
        <f>(R21*SUMPRODUCT(K22:$K$23, X22:$X$23)-$AZ$3*SUMPRODUCT(K21:$K$22, W22:$W$23))/Z21</f>
        <v>30.466643660020647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2.8061710000000001E-3</v>
      </c>
      <c r="O22">
        <f t="shared" si="21"/>
        <v>1081.5050426455396</v>
      </c>
      <c r="P22">
        <f t="shared" si="22"/>
        <v>54.075252132276979</v>
      </c>
      <c r="Q22" s="4">
        <f t="shared" si="23"/>
        <v>12.5</v>
      </c>
      <c r="R22">
        <f t="shared" si="0"/>
        <v>250000</v>
      </c>
      <c r="S22">
        <f t="shared" si="1"/>
        <v>15.983905313661294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24.263915023540306</v>
      </c>
      <c r="AC22">
        <f t="shared" si="2"/>
        <v>12.566710009014443</v>
      </c>
      <c r="AE22">
        <f t="shared" si="3"/>
        <v>850.29033753079273</v>
      </c>
      <c r="AF22">
        <f t="shared" si="4"/>
        <v>-42.514516876539638</v>
      </c>
      <c r="AG22">
        <f t="shared" si="4"/>
        <v>-9.8276279814059215</v>
      </c>
      <c r="AH22">
        <f t="shared" si="5"/>
        <v>-558.71509383614352</v>
      </c>
      <c r="AI22">
        <f t="shared" si="6"/>
        <v>239.23309883670356</v>
      </c>
      <c r="AJ22">
        <f t="shared" si="7"/>
        <v>11.697205014525863</v>
      </c>
      <c r="AK22">
        <f t="shared" si="24"/>
        <v>58.242781497445542</v>
      </c>
      <c r="AL22">
        <f t="shared" si="8"/>
        <v>309.17308534867499</v>
      </c>
      <c r="AN22">
        <f t="shared" si="9"/>
        <v>207.225142370425</v>
      </c>
      <c r="AO22">
        <f t="shared" si="9"/>
        <v>-10.36125711852125</v>
      </c>
      <c r="AP22">
        <f t="shared" si="9"/>
        <v>-2.3951014350279651</v>
      </c>
      <c r="AQ22">
        <f t="shared" si="9"/>
        <v>-136.16503652260698</v>
      </c>
      <c r="AR22">
        <f t="shared" si="9"/>
        <v>58.303747294268788</v>
      </c>
      <c r="AS22">
        <f t="shared" si="9"/>
        <v>2.8507379979293126</v>
      </c>
      <c r="AT22">
        <f t="shared" si="9"/>
        <v>14.194408844991283</v>
      </c>
      <c r="AU22">
        <f t="shared" si="9"/>
        <v>75.34889413718939</v>
      </c>
      <c r="AW22">
        <v>19</v>
      </c>
      <c r="AX22">
        <f>(R22*SUMPRODUCT(K23:$K$23, X23:$X$23)-$AZ$3*SUMPRODUCT(K22:$K$22, W23:$W$23))/Z22</f>
        <v>15.983905313661294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2.8498989999999999E-3</v>
      </c>
      <c r="O23">
        <f t="shared" si="21"/>
        <v>1081.5050426455396</v>
      </c>
      <c r="P23">
        <f t="shared" si="22"/>
        <v>54.075252132276979</v>
      </c>
      <c r="Q23" s="4">
        <f t="shared" si="23"/>
        <v>12.5</v>
      </c>
      <c r="R23">
        <f t="shared" si="0"/>
        <v>250000</v>
      </c>
      <c r="S23">
        <f t="shared" si="1"/>
        <v>16.191970499186827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12.566710009014443</v>
      </c>
      <c r="AC23">
        <f t="shared" si="2"/>
        <v>12.566710009014445</v>
      </c>
      <c r="AE23">
        <f t="shared" si="3"/>
        <v>839.36419257284615</v>
      </c>
      <c r="AF23">
        <f t="shared" si="4"/>
        <v>-41.968209628642306</v>
      </c>
      <c r="AG23">
        <f t="shared" si="4"/>
        <v>-9.7013439544352824</v>
      </c>
      <c r="AH23">
        <f t="shared" si="5"/>
        <v>-560.15494313161514</v>
      </c>
      <c r="AI23">
        <f t="shared" si="6"/>
        <v>227.53969585815344</v>
      </c>
      <c r="AJ23">
        <f t="shared" si="7"/>
        <v>0</v>
      </c>
      <c r="AK23">
        <f t="shared" si="24"/>
        <v>56.697388506725282</v>
      </c>
      <c r="AL23">
        <f t="shared" si="8"/>
        <v>284.23708436487874</v>
      </c>
      <c r="AN23">
        <f t="shared" si="9"/>
        <v>188.43735857290389</v>
      </c>
      <c r="AO23">
        <f t="shared" si="9"/>
        <v>-9.4218679286451952</v>
      </c>
      <c r="AP23">
        <f t="shared" si="9"/>
        <v>-2.1779528428267318</v>
      </c>
      <c r="AQ23">
        <f t="shared" si="9"/>
        <v>-125.75484969370551</v>
      </c>
      <c r="AR23">
        <f t="shared" si="9"/>
        <v>51.082688107726469</v>
      </c>
      <c r="AS23">
        <f t="shared" si="9"/>
        <v>0</v>
      </c>
      <c r="AT23">
        <f t="shared" si="9"/>
        <v>12.728570294904264</v>
      </c>
      <c r="AU23">
        <f t="shared" si="9"/>
        <v>63.811258402630735</v>
      </c>
      <c r="AW23">
        <v>20</v>
      </c>
      <c r="AX23">
        <f>(R23*SUMPRODUCT(K$23:$K24, X$23:$X24)-$AZ$3*SUMPRODUCT(K$22:$K23, W$23:$W24))/Z23</f>
        <v>16.191970499186827</v>
      </c>
    </row>
    <row r="25" spans="5:50" x14ac:dyDescent="0.25">
      <c r="AN25" s="8">
        <f t="shared" ref="AN25:AU25" si="25">SUM(AN3:AN23)</f>
        <v>9965.146309764792</v>
      </c>
      <c r="AO25" s="8">
        <f t="shared" si="25"/>
        <v>-1309.3860974723943</v>
      </c>
      <c r="AP25" s="8">
        <f t="shared" si="25"/>
        <v>-228.49439184646499</v>
      </c>
      <c r="AQ25" s="8">
        <f t="shared" si="25"/>
        <v>-5887.4177783727564</v>
      </c>
      <c r="AR25" s="8">
        <f t="shared" si="25"/>
        <v>2539.848042073173</v>
      </c>
      <c r="AS25" s="8">
        <f t="shared" si="25"/>
        <v>-43.176497868183944</v>
      </c>
      <c r="AT25" s="8">
        <f t="shared" si="25"/>
        <v>355.18205734726388</v>
      </c>
      <c r="AU25" s="9">
        <f t="shared" si="25"/>
        <v>2851.8536015522523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9" priority="1" operator="lessThan">
      <formula>0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461E4-4DA7-471C-A00A-F012721007D4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'T.35.04.C'!C3*(1+C12)</f>
        <v>1183.7272559722485</v>
      </c>
      <c r="K3">
        <v>1</v>
      </c>
      <c r="L3" s="2">
        <v>0</v>
      </c>
      <c r="O3">
        <f>$C$3</f>
        <v>1183.7272559722485</v>
      </c>
      <c r="P3">
        <f>O3*B5</f>
        <v>946.98180477779886</v>
      </c>
      <c r="Q3" s="4">
        <f>B8</f>
        <v>125.8175559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1183.7272559722485</v>
      </c>
      <c r="AF3">
        <f t="shared" ref="AF3:AG23" si="4">-$Z3*P3</f>
        <v>-946.98180477779886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110.92789529444963</v>
      </c>
      <c r="AJ3">
        <f t="shared" ref="AJ3:AJ23" si="7">AB3-AC3</f>
        <v>0</v>
      </c>
      <c r="AL3">
        <f t="shared" ref="AL3:AL23" si="8">SUM(AI3:AK3)</f>
        <v>110.92789529444963</v>
      </c>
      <c r="AN3">
        <f t="shared" ref="AN3:AU23" si="9">AE3*$K3</f>
        <v>1183.7272559722485</v>
      </c>
      <c r="AO3">
        <f t="shared" si="9"/>
        <v>-946.98180477779886</v>
      </c>
      <c r="AP3">
        <f t="shared" si="9"/>
        <v>-125.8175559</v>
      </c>
      <c r="AQ3">
        <f t="shared" si="9"/>
        <v>0</v>
      </c>
      <c r="AR3">
        <f t="shared" si="9"/>
        <v>110.92789529444963</v>
      </c>
      <c r="AS3">
        <f t="shared" si="9"/>
        <v>0</v>
      </c>
      <c r="AT3">
        <f t="shared" si="9"/>
        <v>0</v>
      </c>
      <c r="AU3">
        <f t="shared" si="9"/>
        <v>110.92789529444963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644.49884183527547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2.543806E-3</v>
      </c>
      <c r="R4">
        <f t="shared" si="0"/>
        <v>250000</v>
      </c>
      <c r="S4">
        <f t="shared" si="1"/>
        <v>48.47352282314155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47.865480356711487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-635.95150000000001</v>
      </c>
      <c r="AI4">
        <f t="shared" si="6"/>
        <v>-635.95150000000001</v>
      </c>
      <c r="AJ4">
        <f t="shared" si="7"/>
        <v>-47.865480356711487</v>
      </c>
      <c r="AK4">
        <f>G4*MAX(0, SUM(AB4, AE4:AF4))</f>
        <v>0</v>
      </c>
      <c r="AL4">
        <f t="shared" si="8"/>
        <v>-683.8169803567115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-596.63336147856262</v>
      </c>
      <c r="AR4">
        <f t="shared" si="9"/>
        <v>-596.63336147856262</v>
      </c>
      <c r="AS4">
        <f t="shared" si="9"/>
        <v>-44.90616413989256</v>
      </c>
      <c r="AT4">
        <f t="shared" si="9"/>
        <v>0</v>
      </c>
      <c r="AU4">
        <f t="shared" si="9"/>
        <v>-641.53952561845517</v>
      </c>
      <c r="AW4">
        <v>1</v>
      </c>
      <c r="AX4">
        <f>(R4*SUMPRODUCT(K5:$K$23, X5:$X$23)-$AZ$3*SUMPRODUCT(K4:$K$22, W5:$W$23))/Z4</f>
        <v>48.47352282314155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2.5599659999999999E-3</v>
      </c>
      <c r="O5">
        <f t="shared" ref="O5:O23" si="21">$C$3</f>
        <v>1183.7272559722485</v>
      </c>
      <c r="P5">
        <f t="shared" ref="P5:P23" si="22">O5*$C$5</f>
        <v>59.186362798612429</v>
      </c>
      <c r="Q5" s="4">
        <f t="shared" ref="Q5:Q23" si="23">$C$8</f>
        <v>12.5</v>
      </c>
      <c r="R5">
        <f t="shared" si="0"/>
        <v>250000</v>
      </c>
      <c r="S5">
        <f t="shared" si="1"/>
        <v>101.73084961480826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47.865480356711487</v>
      </c>
      <c r="AC5">
        <f t="shared" si="2"/>
        <v>99.193049233369493</v>
      </c>
      <c r="AE5">
        <f t="shared" si="3"/>
        <v>1154.1977327931895</v>
      </c>
      <c r="AF5">
        <f t="shared" si="4"/>
        <v>-57.70988663965948</v>
      </c>
      <c r="AG5">
        <f t="shared" si="4"/>
        <v>-12.188172222210882</v>
      </c>
      <c r="AH5">
        <f t="shared" si="5"/>
        <v>-631.96357078235098</v>
      </c>
      <c r="AI5">
        <f t="shared" si="6"/>
        <v>452.33610314896816</v>
      </c>
      <c r="AJ5">
        <f t="shared" si="7"/>
        <v>-51.327568876658006</v>
      </c>
      <c r="AK5">
        <f>G5*SUM(AB5, AE5:AF5)</f>
        <v>46.918486386919902</v>
      </c>
      <c r="AL5">
        <f t="shared" si="8"/>
        <v>447.92702065923004</v>
      </c>
      <c r="AN5">
        <f t="shared" si="9"/>
        <v>996.72189321053804</v>
      </c>
      <c r="AO5">
        <f t="shared" si="9"/>
        <v>-49.836094660526904</v>
      </c>
      <c r="AP5">
        <f t="shared" si="9"/>
        <v>-10.525248618102122</v>
      </c>
      <c r="AQ5">
        <f t="shared" si="9"/>
        <v>-545.74004853217082</v>
      </c>
      <c r="AR5">
        <f t="shared" si="9"/>
        <v>390.6205013997382</v>
      </c>
      <c r="AS5">
        <f t="shared" si="9"/>
        <v>-44.324564302192783</v>
      </c>
      <c r="AT5">
        <f t="shared" si="9"/>
        <v>40.51704595275185</v>
      </c>
      <c r="AU5">
        <f t="shared" si="9"/>
        <v>386.81298305029725</v>
      </c>
      <c r="AW5">
        <v>2</v>
      </c>
      <c r="AX5">
        <f>(R5*SUMPRODUCT(K6:$K$23, X6:$X$23)-$AZ$3*SUMPRODUCT(K5:$K$22, W6:$W$23))/Z5</f>
        <v>101.73084961480826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2.5827799999999998E-3</v>
      </c>
      <c r="O6">
        <f t="shared" si="21"/>
        <v>1183.7272559722485</v>
      </c>
      <c r="P6">
        <f t="shared" si="22"/>
        <v>59.186362798612429</v>
      </c>
      <c r="Q6" s="4">
        <f t="shared" si="23"/>
        <v>12.5</v>
      </c>
      <c r="R6">
        <f t="shared" si="0"/>
        <v>250000</v>
      </c>
      <c r="S6">
        <f t="shared" si="1"/>
        <v>157.39212320258414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99.193049233369493</v>
      </c>
      <c r="AC6">
        <f t="shared" si="2"/>
        <v>151.53475811936369</v>
      </c>
      <c r="AE6">
        <f t="shared" si="3"/>
        <v>1139.6747166449541</v>
      </c>
      <c r="AF6">
        <f t="shared" si="4"/>
        <v>-56.983735832247703</v>
      </c>
      <c r="AG6">
        <f t="shared" si="4"/>
        <v>-12.03481113253669</v>
      </c>
      <c r="AH6">
        <f t="shared" si="5"/>
        <v>-629.58734904163634</v>
      </c>
      <c r="AI6">
        <f t="shared" si="6"/>
        <v>441.06882063853323</v>
      </c>
      <c r="AJ6">
        <f t="shared" si="7"/>
        <v>-52.341708885994194</v>
      </c>
      <c r="AK6">
        <f>G6*SUM(AB6, AE6:AF6)</f>
        <v>69.140215757695444</v>
      </c>
      <c r="AL6">
        <f t="shared" si="8"/>
        <v>457.86732751023447</v>
      </c>
      <c r="AN6">
        <f t="shared" si="9"/>
        <v>887.60855060162908</v>
      </c>
      <c r="AO6">
        <f t="shared" si="9"/>
        <v>-44.380427530081455</v>
      </c>
      <c r="AP6">
        <f t="shared" si="9"/>
        <v>-9.3730264522864708</v>
      </c>
      <c r="AQ6">
        <f t="shared" si="9"/>
        <v>-490.33913466561677</v>
      </c>
      <c r="AR6">
        <f t="shared" si="9"/>
        <v>343.51596195364431</v>
      </c>
      <c r="AS6">
        <f t="shared" si="9"/>
        <v>-40.765095234435385</v>
      </c>
      <c r="AT6">
        <f t="shared" si="9"/>
        <v>53.848212828336841</v>
      </c>
      <c r="AU6">
        <f t="shared" si="9"/>
        <v>356.59907954754573</v>
      </c>
      <c r="AW6">
        <v>3</v>
      </c>
      <c r="AX6">
        <f>(R6*SUMPRODUCT(K7:$K$23, X7:$X$23)-$AZ$3*SUMPRODUCT(K6:$K$22, W7:$W$23))/Z6</f>
        <v>157.39212320258414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2.6093969999999998E-3</v>
      </c>
      <c r="O7">
        <f t="shared" si="21"/>
        <v>1183.7272559722485</v>
      </c>
      <c r="P7">
        <f t="shared" si="22"/>
        <v>59.186362798612429</v>
      </c>
      <c r="Q7" s="4">
        <f t="shared" si="23"/>
        <v>12.5</v>
      </c>
      <c r="R7">
        <f t="shared" si="0"/>
        <v>250000</v>
      </c>
      <c r="S7">
        <f t="shared" si="1"/>
        <v>201.97780558716323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151.53475811936369</v>
      </c>
      <c r="AC7">
        <f t="shared" si="2"/>
        <v>192.00914124360315</v>
      </c>
      <c r="AE7">
        <f t="shared" si="3"/>
        <v>1125.3041056919153</v>
      </c>
      <c r="AF7">
        <f t="shared" si="4"/>
        <v>-56.265205284595766</v>
      </c>
      <c r="AG7">
        <f t="shared" si="4"/>
        <v>-11.883059421146516</v>
      </c>
      <c r="AH7">
        <f t="shared" si="5"/>
        <v>-628.07200129615683</v>
      </c>
      <c r="AI7">
        <f t="shared" si="6"/>
        <v>429.08383969001613</v>
      </c>
      <c r="AJ7">
        <f t="shared" si="7"/>
        <v>-40.474383124239466</v>
      </c>
      <c r="AK7">
        <f>G7*SUM(AB7, AE7:AF7)</f>
        <v>59.930166633660143</v>
      </c>
      <c r="AL7">
        <f t="shared" si="8"/>
        <v>448.53962319943679</v>
      </c>
      <c r="AN7">
        <f t="shared" si="9"/>
        <v>793.35235087037074</v>
      </c>
      <c r="AO7">
        <f t="shared" si="9"/>
        <v>-39.667617543518539</v>
      </c>
      <c r="AP7">
        <f t="shared" si="9"/>
        <v>-8.3776937092949115</v>
      </c>
      <c r="AQ7">
        <f t="shared" si="9"/>
        <v>-442.79799231496258</v>
      </c>
      <c r="AR7">
        <f t="shared" si="9"/>
        <v>302.50904730259464</v>
      </c>
      <c r="AS7">
        <f t="shared" si="9"/>
        <v>-28.534906110468427</v>
      </c>
      <c r="AT7">
        <f t="shared" si="9"/>
        <v>42.251457491691006</v>
      </c>
      <c r="AU7">
        <f t="shared" si="9"/>
        <v>316.22559868381722</v>
      </c>
      <c r="AW7">
        <v>4</v>
      </c>
      <c r="AX7">
        <f>(R7*SUMPRODUCT(K8:$K$23, X8:$X$23)-$AZ$3*SUMPRODUCT(K7:$K$22, W8:$W$23))/Z7</f>
        <v>201.97780558716323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2.6360139999999999E-3</v>
      </c>
      <c r="O8">
        <f t="shared" si="21"/>
        <v>1183.7272559722485</v>
      </c>
      <c r="P8">
        <f t="shared" si="22"/>
        <v>59.186362798612429</v>
      </c>
      <c r="Q8" s="4">
        <f t="shared" si="23"/>
        <v>12.5</v>
      </c>
      <c r="R8">
        <f t="shared" si="0"/>
        <v>250000</v>
      </c>
      <c r="S8">
        <f t="shared" si="1"/>
        <v>226.01464734981502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192.00914124360315</v>
      </c>
      <c r="AC8">
        <f t="shared" si="2"/>
        <v>212.14466935717246</v>
      </c>
      <c r="AE8">
        <f t="shared" si="3"/>
        <v>1111.0847472581349</v>
      </c>
      <c r="AF8">
        <f t="shared" si="4"/>
        <v>-55.554237362906747</v>
      </c>
      <c r="AG8">
        <f t="shared" si="4"/>
        <v>-11.732904915938077</v>
      </c>
      <c r="AH8">
        <f t="shared" si="5"/>
        <v>-626.47821993948219</v>
      </c>
      <c r="AI8">
        <f t="shared" si="6"/>
        <v>417.31938503980791</v>
      </c>
      <c r="AJ8">
        <f t="shared" si="7"/>
        <v>-20.135528113569308</v>
      </c>
      <c r="AK8">
        <f t="shared" ref="AK8:AK23" si="24">G8*SUM(AB8:AB8, AE8:AF8)</f>
        <v>26.572594569257106</v>
      </c>
      <c r="AL8">
        <f t="shared" si="8"/>
        <v>423.7564514954957</v>
      </c>
      <c r="AN8">
        <f t="shared" si="9"/>
        <v>730.37532816581802</v>
      </c>
      <c r="AO8">
        <f t="shared" si="9"/>
        <v>-36.518766408290901</v>
      </c>
      <c r="AP8">
        <f t="shared" si="9"/>
        <v>-7.7126648524909545</v>
      </c>
      <c r="AQ8">
        <f t="shared" si="9"/>
        <v>-411.81758331773079</v>
      </c>
      <c r="AR8">
        <f t="shared" si="9"/>
        <v>274.32631358730538</v>
      </c>
      <c r="AS8">
        <f t="shared" si="9"/>
        <v>-13.236157718870677</v>
      </c>
      <c r="AT8">
        <f t="shared" si="9"/>
        <v>17.467585192427627</v>
      </c>
      <c r="AU8">
        <f t="shared" si="9"/>
        <v>278.55774106086233</v>
      </c>
      <c r="AW8">
        <v>5</v>
      </c>
      <c r="AX8">
        <f>(R8*SUMPRODUCT(K9:$K$23, X9:$X$23)-$AZ$3*SUMPRODUCT(K8:$K$22, W9:$W$23))/Z8</f>
        <v>226.01464734981502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2.6635809999999999E-3</v>
      </c>
      <c r="O9">
        <f t="shared" si="21"/>
        <v>1183.7272559722485</v>
      </c>
      <c r="P9">
        <f t="shared" si="22"/>
        <v>59.186362798612429</v>
      </c>
      <c r="Q9" s="4">
        <f t="shared" si="23"/>
        <v>12.5</v>
      </c>
      <c r="R9">
        <f t="shared" si="0"/>
        <v>250000</v>
      </c>
      <c r="S9">
        <f t="shared" si="1"/>
        <v>236.66250050101996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212.14466935717246</v>
      </c>
      <c r="AC9">
        <f t="shared" si="2"/>
        <v>219.32601289382501</v>
      </c>
      <c r="AE9">
        <f t="shared" si="3"/>
        <v>1097.014435563367</v>
      </c>
      <c r="AF9">
        <f t="shared" si="4"/>
        <v>-54.850721778168349</v>
      </c>
      <c r="AG9">
        <f t="shared" si="4"/>
        <v>-11.584324324169797</v>
      </c>
      <c r="AH9">
        <f t="shared" si="5"/>
        <v>-625.03085217798525</v>
      </c>
      <c r="AI9">
        <f t="shared" si="6"/>
        <v>405.54853728304352</v>
      </c>
      <c r="AJ9">
        <f t="shared" si="7"/>
        <v>-7.1813435366525482</v>
      </c>
      <c r="AK9">
        <f t="shared" si="24"/>
        <v>7.4004194605399887</v>
      </c>
      <c r="AL9">
        <f t="shared" si="8"/>
        <v>405.76761320693095</v>
      </c>
      <c r="AN9">
        <f t="shared" si="9"/>
        <v>685.35084683253058</v>
      </c>
      <c r="AO9">
        <f t="shared" si="9"/>
        <v>-34.26754234162653</v>
      </c>
      <c r="AP9">
        <f t="shared" si="9"/>
        <v>-7.2372124086728595</v>
      </c>
      <c r="AQ9">
        <f t="shared" si="9"/>
        <v>-390.48294165487005</v>
      </c>
      <c r="AR9">
        <f t="shared" si="9"/>
        <v>253.36315042736109</v>
      </c>
      <c r="AS9">
        <f t="shared" si="9"/>
        <v>-4.4864859701801514</v>
      </c>
      <c r="AT9">
        <f t="shared" si="9"/>
        <v>4.623351871930816</v>
      </c>
      <c r="AU9">
        <f t="shared" si="9"/>
        <v>253.50001632911176</v>
      </c>
      <c r="AW9">
        <v>6</v>
      </c>
      <c r="AX9">
        <f>(R9*SUMPRODUCT(K10:$K$23, X10:$X$23)-$AZ$3*SUMPRODUCT(K9:$K$22, W10:$W$23))/Z9</f>
        <v>236.66250050101996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2.696852E-3</v>
      </c>
      <c r="O10">
        <f t="shared" si="21"/>
        <v>1183.7272559722485</v>
      </c>
      <c r="P10">
        <f t="shared" si="22"/>
        <v>59.186362798612429</v>
      </c>
      <c r="Q10" s="4">
        <f t="shared" si="23"/>
        <v>12.5</v>
      </c>
      <c r="R10">
        <f t="shared" si="0"/>
        <v>250000</v>
      </c>
      <c r="S10">
        <f t="shared" si="1"/>
        <v>242.18422874928729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219.32601289382501</v>
      </c>
      <c r="AC10">
        <f t="shared" si="2"/>
        <v>221.59352940734834</v>
      </c>
      <c r="AE10">
        <f t="shared" si="3"/>
        <v>1083.0858056331554</v>
      </c>
      <c r="AF10">
        <f t="shared" si="4"/>
        <v>-54.154290281657772</v>
      </c>
      <c r="AG10">
        <f t="shared" si="4"/>
        <v>-11.437239872705813</v>
      </c>
      <c r="AH10">
        <f t="shared" si="5"/>
        <v>-624.82416444571936</v>
      </c>
      <c r="AI10">
        <f t="shared" si="6"/>
        <v>392.67011103307243</v>
      </c>
      <c r="AJ10">
        <f t="shared" si="7"/>
        <v>-2.2675165135233328</v>
      </c>
      <c r="AK10">
        <f t="shared" si="24"/>
        <v>5.1178558658058231</v>
      </c>
      <c r="AL10">
        <f t="shared" si="8"/>
        <v>395.52045038535493</v>
      </c>
      <c r="AN10">
        <f t="shared" si="9"/>
        <v>642.89695825389379</v>
      </c>
      <c r="AO10">
        <f t="shared" si="9"/>
        <v>-32.144847912694694</v>
      </c>
      <c r="AP10">
        <f t="shared" si="9"/>
        <v>-6.7889050772706669</v>
      </c>
      <c r="AQ10">
        <f t="shared" si="9"/>
        <v>-370.88248472692106</v>
      </c>
      <c r="AR10">
        <f t="shared" si="9"/>
        <v>233.08072053700741</v>
      </c>
      <c r="AS10">
        <f t="shared" si="9"/>
        <v>-1.3459501193281997</v>
      </c>
      <c r="AT10">
        <f t="shared" si="9"/>
        <v>3.0378516196922916</v>
      </c>
      <c r="AU10">
        <f t="shared" si="9"/>
        <v>234.77262203737152</v>
      </c>
      <c r="AW10">
        <v>7</v>
      </c>
      <c r="AX10">
        <f>(R10*SUMPRODUCT(K11:$K$23, X11:$X$23)-$AZ$3*SUMPRODUCT(K10:$K$22, W11:$W$23))/Z10</f>
        <v>242.18422874928729</v>
      </c>
    </row>
    <row r="11" spans="1:52" x14ac:dyDescent="0.25">
      <c r="A11" t="s">
        <v>33</v>
      </c>
      <c r="C11" s="7">
        <f>AU25</f>
        <v>3119.518018885708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2.7291730000000001E-3</v>
      </c>
      <c r="O11">
        <f t="shared" si="21"/>
        <v>1183.7272559722485</v>
      </c>
      <c r="P11">
        <f t="shared" si="22"/>
        <v>59.186362798612429</v>
      </c>
      <c r="Q11" s="4">
        <f t="shared" si="23"/>
        <v>12.5</v>
      </c>
      <c r="R11">
        <f t="shared" si="0"/>
        <v>250000</v>
      </c>
      <c r="S11">
        <f t="shared" si="1"/>
        <v>242.67501518715017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221.59352940734834</v>
      </c>
      <c r="AC11">
        <f t="shared" si="2"/>
        <v>219.21617025862952</v>
      </c>
      <c r="AE11">
        <f t="shared" si="3"/>
        <v>1069.2990190394064</v>
      </c>
      <c r="AF11">
        <f t="shared" si="4"/>
        <v>-53.46495095197033</v>
      </c>
      <c r="AG11">
        <f t="shared" si="4"/>
        <v>-11.291653267723643</v>
      </c>
      <c r="AH11">
        <f t="shared" si="5"/>
        <v>-624.28412510224291</v>
      </c>
      <c r="AI11">
        <f t="shared" si="6"/>
        <v>380.25828971746955</v>
      </c>
      <c r="AJ11">
        <f t="shared" si="7"/>
        <v>2.3773591487188241</v>
      </c>
      <c r="AK11">
        <f t="shared" si="24"/>
        <v>2.9698262339874821</v>
      </c>
      <c r="AL11">
        <f t="shared" si="8"/>
        <v>385.60547510017585</v>
      </c>
      <c r="AN11">
        <f t="shared" si="9"/>
        <v>603.62663970623498</v>
      </c>
      <c r="AO11">
        <f t="shared" si="9"/>
        <v>-30.181331985311754</v>
      </c>
      <c r="AP11">
        <f t="shared" si="9"/>
        <v>-6.3742158155601611</v>
      </c>
      <c r="AQ11">
        <f t="shared" si="9"/>
        <v>-352.41267591916346</v>
      </c>
      <c r="AR11">
        <f t="shared" si="9"/>
        <v>214.65841598619963</v>
      </c>
      <c r="AS11">
        <f t="shared" si="9"/>
        <v>1.3420355660712846</v>
      </c>
      <c r="AT11">
        <f t="shared" si="9"/>
        <v>1.6764873044994557</v>
      </c>
      <c r="AU11">
        <f t="shared" si="9"/>
        <v>217.67693885677039</v>
      </c>
      <c r="AW11">
        <v>8</v>
      </c>
      <c r="AX11">
        <f>(R11*SUMPRODUCT(K12:$K$23, X12:$X$23)-$AZ$3*SUMPRODUCT(K11:$K$22, W12:$W$23))/Z11</f>
        <v>242.67501518715017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2.766246E-3</v>
      </c>
      <c r="O12">
        <f t="shared" si="21"/>
        <v>1183.7272559722485</v>
      </c>
      <c r="P12">
        <f t="shared" si="22"/>
        <v>59.186362798612429</v>
      </c>
      <c r="Q12" s="4">
        <f t="shared" si="23"/>
        <v>12.5</v>
      </c>
      <c r="R12">
        <f t="shared" si="0"/>
        <v>250000</v>
      </c>
      <c r="S12">
        <f t="shared" si="1"/>
        <v>238.41308730915588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219.21617025862952</v>
      </c>
      <c r="AC12">
        <f t="shared" si="2"/>
        <v>212.61681499606448</v>
      </c>
      <c r="AE12">
        <f t="shared" si="3"/>
        <v>1055.6480847147907</v>
      </c>
      <c r="AF12">
        <f t="shared" si="4"/>
        <v>-52.782404235739541</v>
      </c>
      <c r="AG12">
        <f t="shared" si="4"/>
        <v>-11.14750124436118</v>
      </c>
      <c r="AH12">
        <f t="shared" si="5"/>
        <v>-624.70981370454911</v>
      </c>
      <c r="AI12">
        <f t="shared" si="6"/>
        <v>367.00836553014085</v>
      </c>
      <c r="AJ12">
        <f t="shared" si="7"/>
        <v>6.5993552625650409</v>
      </c>
      <c r="AK12">
        <f t="shared" si="24"/>
        <v>2.8107882566966658</v>
      </c>
      <c r="AL12">
        <f t="shared" si="8"/>
        <v>376.41850904940253</v>
      </c>
      <c r="AN12">
        <f t="shared" si="9"/>
        <v>566.51829406939044</v>
      </c>
      <c r="AO12">
        <f t="shared" si="9"/>
        <v>-28.325914703469525</v>
      </c>
      <c r="AP12">
        <f t="shared" si="9"/>
        <v>-5.9823566958851888</v>
      </c>
      <c r="AQ12">
        <f t="shared" si="9"/>
        <v>-335.25333212149508</v>
      </c>
      <c r="AR12">
        <f t="shared" si="9"/>
        <v>196.95669054854068</v>
      </c>
      <c r="AS12">
        <f t="shared" si="9"/>
        <v>3.5415736924453296</v>
      </c>
      <c r="AT12">
        <f t="shared" si="9"/>
        <v>1.5084221638163509</v>
      </c>
      <c r="AU12">
        <f t="shared" si="9"/>
        <v>202.00668640480234</v>
      </c>
      <c r="AW12">
        <v>9</v>
      </c>
      <c r="AX12">
        <f>(R12*SUMPRODUCT(K13:$K$23, X13:$X$23)-$AZ$3*SUMPRODUCT(K12:$K$22, W13:$W$23))/Z12</f>
        <v>238.41308730915588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2.8061710000000001E-3</v>
      </c>
      <c r="O13">
        <f t="shared" si="21"/>
        <v>1183.7272559722485</v>
      </c>
      <c r="P13">
        <f t="shared" si="22"/>
        <v>59.186362798612429</v>
      </c>
      <c r="Q13" s="4">
        <f t="shared" si="23"/>
        <v>12.5</v>
      </c>
      <c r="R13">
        <f t="shared" si="0"/>
        <v>250000</v>
      </c>
      <c r="S13">
        <f t="shared" si="1"/>
        <v>229.24344066049156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212.61681499606448</v>
      </c>
      <c r="AC13">
        <f t="shared" si="2"/>
        <v>201.82123826990892</v>
      </c>
      <c r="AE13">
        <f t="shared" si="3"/>
        <v>1042.1292748261108</v>
      </c>
      <c r="AF13">
        <f t="shared" si="4"/>
        <v>-52.106463741305546</v>
      </c>
      <c r="AG13">
        <f t="shared" si="4"/>
        <v>-11.004744437203179</v>
      </c>
      <c r="AH13">
        <f t="shared" si="5"/>
        <v>-625.63589428780517</v>
      </c>
      <c r="AI13">
        <f t="shared" si="6"/>
        <v>353.38217235979687</v>
      </c>
      <c r="AJ13">
        <f t="shared" si="7"/>
        <v>10.795576726155559</v>
      </c>
      <c r="AK13">
        <f t="shared" si="24"/>
        <v>2.4052792521617392</v>
      </c>
      <c r="AL13">
        <f t="shared" si="8"/>
        <v>366.58302833811416</v>
      </c>
      <c r="AN13">
        <f t="shared" si="9"/>
        <v>531.77081289427554</v>
      </c>
      <c r="AO13">
        <f t="shared" si="9"/>
        <v>-26.588540644713781</v>
      </c>
      <c r="AP13">
        <f t="shared" si="9"/>
        <v>-5.6154279861697134</v>
      </c>
      <c r="AQ13">
        <f t="shared" si="9"/>
        <v>-319.24533368163611</v>
      </c>
      <c r="AR13">
        <f t="shared" si="9"/>
        <v>180.32151058175592</v>
      </c>
      <c r="AS13">
        <f t="shared" si="9"/>
        <v>5.5086952741905906</v>
      </c>
      <c r="AT13">
        <f t="shared" si="9"/>
        <v>1.2273499402204262</v>
      </c>
      <c r="AU13">
        <f t="shared" si="9"/>
        <v>187.05755579616695</v>
      </c>
      <c r="AW13">
        <v>10</v>
      </c>
      <c r="AX13">
        <f>(R13*SUMPRODUCT(K14:$K$23, X14:$X$23)-$AZ$3*SUMPRODUCT(K13:$K$22, W14:$W$23))/Z13</f>
        <v>229.24344066049156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2.8498989999999999E-3</v>
      </c>
      <c r="O14">
        <f t="shared" si="21"/>
        <v>1183.7272559722485</v>
      </c>
      <c r="P14">
        <f t="shared" si="22"/>
        <v>59.186362798612429</v>
      </c>
      <c r="Q14" s="4">
        <f t="shared" si="23"/>
        <v>12.5</v>
      </c>
      <c r="R14">
        <f t="shared" si="0"/>
        <v>250000</v>
      </c>
      <c r="S14">
        <f t="shared" si="1"/>
        <v>226.12074418190062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201.82123826990892</v>
      </c>
      <c r="AC14">
        <f t="shared" si="2"/>
        <v>196.51402401032237</v>
      </c>
      <c r="AE14">
        <f t="shared" si="3"/>
        <v>1028.7380188996522</v>
      </c>
      <c r="AF14">
        <f t="shared" si="4"/>
        <v>-51.436900944982604</v>
      </c>
      <c r="AG14">
        <f t="shared" si="4"/>
        <v>-10.863334582664306</v>
      </c>
      <c r="AH14">
        <f t="shared" si="5"/>
        <v>-627.24820333681805</v>
      </c>
      <c r="AI14">
        <f t="shared" si="6"/>
        <v>339.18958003518719</v>
      </c>
      <c r="AJ14">
        <f t="shared" si="7"/>
        <v>5.3072142595865444</v>
      </c>
      <c r="AK14">
        <f t="shared" si="24"/>
        <v>82.538564935720501</v>
      </c>
      <c r="AL14">
        <f t="shared" si="8"/>
        <v>427.03535923049424</v>
      </c>
      <c r="AN14">
        <f t="shared" si="9"/>
        <v>483.55854025107163</v>
      </c>
      <c r="AO14">
        <f t="shared" si="9"/>
        <v>-24.177927012553578</v>
      </c>
      <c r="AP14">
        <f t="shared" si="9"/>
        <v>-5.1063128965242841</v>
      </c>
      <c r="AQ14">
        <f t="shared" si="9"/>
        <v>-294.83816093924827</v>
      </c>
      <c r="AR14">
        <f t="shared" si="9"/>
        <v>159.43613940274548</v>
      </c>
      <c r="AS14">
        <f t="shared" si="9"/>
        <v>2.4946572723251075</v>
      </c>
      <c r="AT14">
        <f t="shared" si="9"/>
        <v>38.797271260010184</v>
      </c>
      <c r="AU14">
        <f t="shared" si="9"/>
        <v>200.72806793508076</v>
      </c>
      <c r="AW14">
        <v>11</v>
      </c>
      <c r="AX14">
        <f>(R14*SUMPRODUCT(K15:$K$23, X15:$X$23)-$AZ$3*SUMPRODUCT(K14:$K$22, W15:$W$23))/Z14</f>
        <v>226.12074418190062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2.8964780000000001E-3</v>
      </c>
      <c r="O15">
        <f t="shared" si="21"/>
        <v>1183.7272559722485</v>
      </c>
      <c r="P15">
        <f t="shared" si="22"/>
        <v>59.186362798612429</v>
      </c>
      <c r="Q15" s="4">
        <f t="shared" si="23"/>
        <v>12.5</v>
      </c>
      <c r="R15">
        <f t="shared" si="0"/>
        <v>250000</v>
      </c>
      <c r="S15">
        <f t="shared" si="1"/>
        <v>218.3412948526406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196.51402401032237</v>
      </c>
      <c r="AC15">
        <f t="shared" si="2"/>
        <v>187.30601564190147</v>
      </c>
      <c r="AE15">
        <f t="shared" si="3"/>
        <v>1015.4709216711491</v>
      </c>
      <c r="AF15">
        <f t="shared" si="4"/>
        <v>-50.773546083557456</v>
      </c>
      <c r="AG15">
        <f t="shared" si="4"/>
        <v>-10.723235827212337</v>
      </c>
      <c r="AH15">
        <f t="shared" si="5"/>
        <v>-629.30819250652701</v>
      </c>
      <c r="AI15">
        <f t="shared" si="6"/>
        <v>324.66594725385232</v>
      </c>
      <c r="AJ15">
        <f t="shared" si="7"/>
        <v>9.2080083684209058</v>
      </c>
      <c r="AK15">
        <f t="shared" si="24"/>
        <v>81.284797971853976</v>
      </c>
      <c r="AL15">
        <f t="shared" si="8"/>
        <v>415.15875359412723</v>
      </c>
      <c r="AN15">
        <f t="shared" si="9"/>
        <v>439.69661908653831</v>
      </c>
      <c r="AO15">
        <f t="shared" si="9"/>
        <v>-21.984830954326917</v>
      </c>
      <c r="AP15">
        <f t="shared" si="9"/>
        <v>-4.6431369311230783</v>
      </c>
      <c r="AQ15">
        <f t="shared" si="9"/>
        <v>-272.48902819709554</v>
      </c>
      <c r="AR15">
        <f t="shared" si="9"/>
        <v>140.57962300399279</v>
      </c>
      <c r="AS15">
        <f t="shared" si="9"/>
        <v>3.9870468584686547</v>
      </c>
      <c r="AT15">
        <f t="shared" si="9"/>
        <v>35.196134215776965</v>
      </c>
      <c r="AU15">
        <f t="shared" si="9"/>
        <v>179.76280407823842</v>
      </c>
      <c r="AW15">
        <v>12</v>
      </c>
      <c r="AX15">
        <f>(R15*SUMPRODUCT(K16:$K$23, X16:$X$23)-$AZ$3*SUMPRODUCT(K15:$K$22, W16:$W$23))/Z15</f>
        <v>218.3412948526406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2.9506620000000002E-3</v>
      </c>
      <c r="O16">
        <f t="shared" si="21"/>
        <v>1183.7272559722485</v>
      </c>
      <c r="P16">
        <f t="shared" si="22"/>
        <v>59.186362798612429</v>
      </c>
      <c r="Q16" s="4">
        <f t="shared" si="23"/>
        <v>12.5</v>
      </c>
      <c r="R16">
        <f t="shared" si="0"/>
        <v>250000</v>
      </c>
      <c r="S16">
        <f t="shared" si="1"/>
        <v>205.84397961948721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187.30601564190147</v>
      </c>
      <c r="AC16">
        <f t="shared" si="2"/>
        <v>174.29818924200094</v>
      </c>
      <c r="AE16">
        <f t="shared" si="3"/>
        <v>1002.3199009937575</v>
      </c>
      <c r="AF16">
        <f t="shared" si="4"/>
        <v>-50.115995049687882</v>
      </c>
      <c r="AG16">
        <f t="shared" si="4"/>
        <v>-10.584362824467819</v>
      </c>
      <c r="AH16">
        <f t="shared" si="5"/>
        <v>-632.81288944788025</v>
      </c>
      <c r="AI16">
        <f t="shared" si="6"/>
        <v>308.80665367172162</v>
      </c>
      <c r="AJ16">
        <f t="shared" si="7"/>
        <v>13.007826399900523</v>
      </c>
      <c r="AK16">
        <f t="shared" si="24"/>
        <v>79.765694511017983</v>
      </c>
      <c r="AL16">
        <f t="shared" si="8"/>
        <v>401.5801745826401</v>
      </c>
      <c r="AN16">
        <f t="shared" si="9"/>
        <v>399.79131443165983</v>
      </c>
      <c r="AO16">
        <f t="shared" si="9"/>
        <v>-19.989565721582995</v>
      </c>
      <c r="AP16">
        <f t="shared" si="9"/>
        <v>-4.2217423018541256</v>
      </c>
      <c r="AQ16">
        <f t="shared" si="9"/>
        <v>-252.4075363672145</v>
      </c>
      <c r="AR16">
        <f t="shared" si="9"/>
        <v>123.17247004100824</v>
      </c>
      <c r="AS16">
        <f t="shared" si="9"/>
        <v>5.1883794875858342</v>
      </c>
      <c r="AT16">
        <f t="shared" si="9"/>
        <v>31.815822297349278</v>
      </c>
      <c r="AU16">
        <f t="shared" si="9"/>
        <v>160.17667182594334</v>
      </c>
      <c r="AW16">
        <v>13</v>
      </c>
      <c r="AX16">
        <f>(R16*SUMPRODUCT(K17:$K$23, X17:$X$23)-$AZ$3*SUMPRODUCT(K16:$K$22, W17:$W$23))/Z16</f>
        <v>205.84397961948721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3.0134020000000001E-3</v>
      </c>
      <c r="O17">
        <f t="shared" si="21"/>
        <v>1183.7272559722485</v>
      </c>
      <c r="P17">
        <f t="shared" si="22"/>
        <v>59.186362798612429</v>
      </c>
      <c r="Q17" s="4">
        <f t="shared" si="23"/>
        <v>12.5</v>
      </c>
      <c r="R17">
        <f t="shared" si="0"/>
        <v>250000</v>
      </c>
      <c r="S17">
        <f t="shared" si="1"/>
        <v>188.56694816246835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174.29818924200094</v>
      </c>
      <c r="AC17">
        <f t="shared" si="2"/>
        <v>157.59104436611256</v>
      </c>
      <c r="AE17">
        <f t="shared" si="3"/>
        <v>989.27630918952548</v>
      </c>
      <c r="AF17">
        <f t="shared" si="4"/>
        <v>-49.46381545947628</v>
      </c>
      <c r="AG17">
        <f t="shared" si="4"/>
        <v>-10.446624256119163</v>
      </c>
      <c r="AH17">
        <f t="shared" si="5"/>
        <v>-637.89880207953956</v>
      </c>
      <c r="AI17">
        <f t="shared" si="6"/>
        <v>291.46706739439048</v>
      </c>
      <c r="AJ17">
        <f t="shared" si="7"/>
        <v>16.707144875888389</v>
      </c>
      <c r="AK17">
        <f t="shared" si="24"/>
        <v>77.987747808043522</v>
      </c>
      <c r="AL17">
        <f t="shared" si="8"/>
        <v>386.16196007832241</v>
      </c>
      <c r="AN17">
        <f t="shared" si="9"/>
        <v>363.48456789678829</v>
      </c>
      <c r="AO17">
        <f t="shared" si="9"/>
        <v>-18.174228394839417</v>
      </c>
      <c r="AP17">
        <f t="shared" si="9"/>
        <v>-3.8383479604666411</v>
      </c>
      <c r="AQ17">
        <f t="shared" si="9"/>
        <v>-234.37978680164611</v>
      </c>
      <c r="AR17">
        <f t="shared" si="9"/>
        <v>107.09220473983613</v>
      </c>
      <c r="AS17">
        <f t="shared" si="9"/>
        <v>6.1386179771923626</v>
      </c>
      <c r="AT17">
        <f t="shared" si="9"/>
        <v>28.654626164528533</v>
      </c>
      <c r="AU17">
        <f t="shared" si="9"/>
        <v>141.88544888155704</v>
      </c>
      <c r="AW17">
        <v>14</v>
      </c>
      <c r="AX17">
        <f>(R17*SUMPRODUCT(K18:$K$23, X18:$X$23)-$AZ$3*SUMPRODUCT(K17:$K$22, W18:$W$23))/Z17</f>
        <v>188.56694816246835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3.0789929999999999E-3</v>
      </c>
      <c r="O18">
        <f t="shared" si="21"/>
        <v>1183.7272559722485</v>
      </c>
      <c r="P18">
        <f t="shared" si="22"/>
        <v>59.186362798612429</v>
      </c>
      <c r="Q18" s="4">
        <f t="shared" si="23"/>
        <v>12.5</v>
      </c>
      <c r="R18">
        <f t="shared" si="0"/>
        <v>250000</v>
      </c>
      <c r="S18">
        <f t="shared" si="1"/>
        <v>167.02585926110345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157.59104436611256</v>
      </c>
      <c r="AC18">
        <f t="shared" si="2"/>
        <v>137.76283425674603</v>
      </c>
      <c r="AE18">
        <f t="shared" si="3"/>
        <v>976.33757126656974</v>
      </c>
      <c r="AF18">
        <f t="shared" si="4"/>
        <v>-48.816878563328494</v>
      </c>
      <c r="AG18">
        <f t="shared" si="4"/>
        <v>-10.30999293059975</v>
      </c>
      <c r="AH18">
        <f t="shared" si="5"/>
        <v>-643.30165916442229</v>
      </c>
      <c r="AI18">
        <f t="shared" si="6"/>
        <v>273.90904060821924</v>
      </c>
      <c r="AJ18">
        <f t="shared" si="7"/>
        <v>19.828210109366523</v>
      </c>
      <c r="AK18">
        <f t="shared" si="24"/>
        <v>75.957821594854764</v>
      </c>
      <c r="AL18">
        <f t="shared" si="8"/>
        <v>369.69507231244052</v>
      </c>
      <c r="AN18">
        <f t="shared" si="9"/>
        <v>330.45302916587582</v>
      </c>
      <c r="AO18">
        <f t="shared" si="9"/>
        <v>-16.522651458293794</v>
      </c>
      <c r="AP18">
        <f t="shared" si="9"/>
        <v>-3.4895393712808853</v>
      </c>
      <c r="AQ18">
        <f t="shared" si="9"/>
        <v>-217.73307531588998</v>
      </c>
      <c r="AR18">
        <f t="shared" si="9"/>
        <v>92.70776302041115</v>
      </c>
      <c r="AS18">
        <f t="shared" si="9"/>
        <v>6.7110928498608757</v>
      </c>
      <c r="AT18">
        <f t="shared" si="9"/>
        <v>25.708825485737389</v>
      </c>
      <c r="AU18">
        <f t="shared" si="9"/>
        <v>125.12768135600942</v>
      </c>
      <c r="AW18">
        <v>15</v>
      </c>
      <c r="AX18">
        <f>(R18*SUMPRODUCT(K19:$K$23, X19:$X$23)-$AZ$3*SUMPRODUCT(K18:$K$22, W19:$W$23))/Z18</f>
        <v>167.02585926110345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3.1512390000000001E-3</v>
      </c>
      <c r="O19">
        <f t="shared" si="21"/>
        <v>1183.7272559722485</v>
      </c>
      <c r="P19">
        <f t="shared" si="22"/>
        <v>59.186362798612429</v>
      </c>
      <c r="Q19" s="4">
        <f t="shared" si="23"/>
        <v>12.5</v>
      </c>
      <c r="R19">
        <f t="shared" si="0"/>
        <v>250000</v>
      </c>
      <c r="S19">
        <f t="shared" si="1"/>
        <v>141.39876887445223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137.76283425674603</v>
      </c>
      <c r="AC19">
        <f t="shared" si="2"/>
        <v>115.09185313665932</v>
      </c>
      <c r="AE19">
        <f t="shared" si="3"/>
        <v>963.49752252216365</v>
      </c>
      <c r="AF19">
        <f t="shared" si="4"/>
        <v>-48.174876126108188</v>
      </c>
      <c r="AG19">
        <f t="shared" si="4"/>
        <v>-10.174403749481122</v>
      </c>
      <c r="AH19">
        <f t="shared" si="5"/>
        <v>-649.78503625260453</v>
      </c>
      <c r="AI19">
        <f t="shared" si="6"/>
        <v>255.36320639396979</v>
      </c>
      <c r="AJ19">
        <f t="shared" si="7"/>
        <v>22.670981120086708</v>
      </c>
      <c r="AK19">
        <f t="shared" si="24"/>
        <v>73.715983645696099</v>
      </c>
      <c r="AL19">
        <f t="shared" si="8"/>
        <v>351.7501711597526</v>
      </c>
      <c r="AN19">
        <f t="shared" si="9"/>
        <v>300.40122847774398</v>
      </c>
      <c r="AO19">
        <f t="shared" si="9"/>
        <v>-15.020061423887199</v>
      </c>
      <c r="AP19">
        <f t="shared" si="9"/>
        <v>-3.1721964135121956</v>
      </c>
      <c r="AQ19">
        <f t="shared" si="9"/>
        <v>-202.59130778641688</v>
      </c>
      <c r="AR19">
        <f t="shared" si="9"/>
        <v>79.617662853927669</v>
      </c>
      <c r="AS19">
        <f t="shared" si="9"/>
        <v>7.0684048687972885</v>
      </c>
      <c r="AT19">
        <f t="shared" si="9"/>
        <v>22.983320172577816</v>
      </c>
      <c r="AU19">
        <f t="shared" si="9"/>
        <v>109.66938789530278</v>
      </c>
      <c r="AW19">
        <v>16</v>
      </c>
      <c r="AX19">
        <f>(R19*SUMPRODUCT(K20:$K$23, X20:$X$23)-$AZ$3*SUMPRODUCT(K19:$K$22, W20:$W$23))/Z19</f>
        <v>141.39876887445223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3.229188E-3</v>
      </c>
      <c r="O20">
        <f t="shared" si="21"/>
        <v>1183.7272559722485</v>
      </c>
      <c r="P20">
        <f t="shared" si="22"/>
        <v>59.186362798612429</v>
      </c>
      <c r="Q20" s="4">
        <f t="shared" si="23"/>
        <v>12.5</v>
      </c>
      <c r="R20">
        <f t="shared" si="0"/>
        <v>250000</v>
      </c>
      <c r="S20">
        <f t="shared" si="1"/>
        <v>111.96313023138282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115.09185313665932</v>
      </c>
      <c r="AC20">
        <f t="shared" si="2"/>
        <v>89.927036437491267</v>
      </c>
      <c r="AE20">
        <f t="shared" si="3"/>
        <v>950.75123265918376</v>
      </c>
      <c r="AF20">
        <f t="shared" si="4"/>
        <v>-47.537561632959189</v>
      </c>
      <c r="AG20">
        <f t="shared" si="4"/>
        <v>-10.039804649491332</v>
      </c>
      <c r="AH20">
        <f t="shared" si="5"/>
        <v>-657.10124989958899</v>
      </c>
      <c r="AI20">
        <f t="shared" si="6"/>
        <v>236.07261647714427</v>
      </c>
      <c r="AJ20">
        <f t="shared" si="7"/>
        <v>25.164816699168057</v>
      </c>
      <c r="AK20">
        <f t="shared" si="24"/>
        <v>71.281386691401877</v>
      </c>
      <c r="AL20">
        <f t="shared" si="8"/>
        <v>332.51881986771423</v>
      </c>
      <c r="AN20">
        <f t="shared" si="9"/>
        <v>273.06080494963118</v>
      </c>
      <c r="AO20">
        <f t="shared" si="9"/>
        <v>-13.653040247481558</v>
      </c>
      <c r="AP20">
        <f t="shared" si="9"/>
        <v>-2.8834852324718376</v>
      </c>
      <c r="AQ20">
        <f t="shared" si="9"/>
        <v>-188.72296986577808</v>
      </c>
      <c r="AR20">
        <f t="shared" si="9"/>
        <v>67.801309603899682</v>
      </c>
      <c r="AS20">
        <f t="shared" si="9"/>
        <v>7.2274690457834918</v>
      </c>
      <c r="AT20">
        <f t="shared" si="9"/>
        <v>20.472392944934992</v>
      </c>
      <c r="AU20">
        <f t="shared" si="9"/>
        <v>95.501171594618171</v>
      </c>
      <c r="AW20">
        <v>17</v>
      </c>
      <c r="AX20">
        <f>(R20*SUMPRODUCT(K21:$K$23, X21:$X$23)-$AZ$3*SUMPRODUCT(K20:$K$22, W21:$W$23))/Z20</f>
        <v>111.96313023138282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3.318545E-3</v>
      </c>
      <c r="O21">
        <f t="shared" si="21"/>
        <v>1183.7272559722485</v>
      </c>
      <c r="P21">
        <f t="shared" si="22"/>
        <v>59.186362798612429</v>
      </c>
      <c r="Q21" s="4">
        <f t="shared" si="23"/>
        <v>12.5</v>
      </c>
      <c r="R21">
        <f t="shared" si="0"/>
        <v>250000</v>
      </c>
      <c r="S21">
        <f t="shared" si="1"/>
        <v>78.620283950108558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89.927036437491267</v>
      </c>
      <c r="AC21">
        <f t="shared" si="2"/>
        <v>62.305562775284557</v>
      </c>
      <c r="AE21">
        <f t="shared" si="3"/>
        <v>938.0886095832069</v>
      </c>
      <c r="AF21">
        <f t="shared" si="4"/>
        <v>-46.904430479160347</v>
      </c>
      <c r="AG21">
        <f t="shared" si="4"/>
        <v>-9.9060890594758728</v>
      </c>
      <c r="AH21">
        <f t="shared" si="5"/>
        <v>-666.35087041092424</v>
      </c>
      <c r="AI21">
        <f t="shared" si="6"/>
        <v>214.92721963364636</v>
      </c>
      <c r="AJ21">
        <f t="shared" si="7"/>
        <v>27.621473662206711</v>
      </c>
      <c r="AK21">
        <f t="shared" si="24"/>
        <v>68.677785087907651</v>
      </c>
      <c r="AL21">
        <f t="shared" si="8"/>
        <v>311.22647838376071</v>
      </c>
      <c r="AN21">
        <f t="shared" si="9"/>
        <v>248.18623944904002</v>
      </c>
      <c r="AO21">
        <f t="shared" si="9"/>
        <v>-12.409311972452</v>
      </c>
      <c r="AP21">
        <f t="shared" si="9"/>
        <v>-2.620813179269847</v>
      </c>
      <c r="AQ21">
        <f t="shared" si="9"/>
        <v>-176.29370508438416</v>
      </c>
      <c r="AR21">
        <f t="shared" si="9"/>
        <v>56.862409212933976</v>
      </c>
      <c r="AS21">
        <f t="shared" si="9"/>
        <v>7.3076995139186112</v>
      </c>
      <c r="AT21">
        <f t="shared" si="9"/>
        <v>18.169798716808003</v>
      </c>
      <c r="AU21">
        <f t="shared" si="9"/>
        <v>82.339907443660593</v>
      </c>
      <c r="AW21">
        <v>18</v>
      </c>
      <c r="AX21">
        <f>(R21*SUMPRODUCT(K22:$K$23, X22:$X$23)-$AZ$3*SUMPRODUCT(K21:$K$22, W22:$W$23))/Z21</f>
        <v>78.620283950108558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3.4212090000000001E-3</v>
      </c>
      <c r="O22">
        <f t="shared" si="21"/>
        <v>1183.7272559722485</v>
      </c>
      <c r="P22">
        <f t="shared" si="22"/>
        <v>59.186362798612429</v>
      </c>
      <c r="Q22" s="4">
        <f t="shared" si="23"/>
        <v>12.5</v>
      </c>
      <c r="R22">
        <f t="shared" si="0"/>
        <v>250000</v>
      </c>
      <c r="S22">
        <f t="shared" si="1"/>
        <v>41.239571987337186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62.305562775284557</v>
      </c>
      <c r="AC22">
        <f t="shared" si="2"/>
        <v>32.243200161840733</v>
      </c>
      <c r="AE22">
        <f t="shared" si="3"/>
        <v>925.49832629347134</v>
      </c>
      <c r="AF22">
        <f t="shared" si="4"/>
        <v>-46.274916314673568</v>
      </c>
      <c r="AG22">
        <f t="shared" si="4"/>
        <v>-9.7731373678360338</v>
      </c>
      <c r="AH22">
        <f t="shared" si="5"/>
        <v>-677.81602090160789</v>
      </c>
      <c r="AI22">
        <f t="shared" si="6"/>
        <v>191.63425170935386</v>
      </c>
      <c r="AJ22">
        <f t="shared" si="7"/>
        <v>30.062362613443824</v>
      </c>
      <c r="AK22">
        <f t="shared" si="24"/>
        <v>65.907028092785765</v>
      </c>
      <c r="AL22">
        <f t="shared" si="8"/>
        <v>287.60364241558347</v>
      </c>
      <c r="AN22">
        <f t="shared" si="9"/>
        <v>225.55415952002303</v>
      </c>
      <c r="AO22">
        <f t="shared" si="9"/>
        <v>-11.277707976001151</v>
      </c>
      <c r="AP22">
        <f t="shared" si="9"/>
        <v>-2.3818214709304515</v>
      </c>
      <c r="AQ22">
        <f t="shared" si="9"/>
        <v>-165.19124730992721</v>
      </c>
      <c r="AR22">
        <f t="shared" si="9"/>
        <v>46.703382763164221</v>
      </c>
      <c r="AS22">
        <f t="shared" si="9"/>
        <v>7.3265296541566718</v>
      </c>
      <c r="AT22">
        <f t="shared" si="9"/>
        <v>16.062270352736462</v>
      </c>
      <c r="AU22">
        <f t="shared" si="9"/>
        <v>70.092182770057363</v>
      </c>
      <c r="AW22">
        <v>19</v>
      </c>
      <c r="AX22">
        <f>(R22*SUMPRODUCT(K23:$K$23, X23:$X$23)-$AZ$3*SUMPRODUCT(K22:$K$22, W23:$W$23))/Z22</f>
        <v>41.239571987337186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3.53338E-3</v>
      </c>
      <c r="O23">
        <f t="shared" si="21"/>
        <v>1183.7272559722485</v>
      </c>
      <c r="P23">
        <f t="shared" si="22"/>
        <v>59.186362798612429</v>
      </c>
      <c r="Q23" s="4">
        <f t="shared" si="23"/>
        <v>12.5</v>
      </c>
      <c r="R23">
        <f t="shared" si="0"/>
        <v>250000</v>
      </c>
      <c r="S23">
        <f t="shared" si="1"/>
        <v>41.805339533269944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32.243200161840733</v>
      </c>
      <c r="AC23">
        <f t="shared" si="2"/>
        <v>32.243200161840733</v>
      </c>
      <c r="AE23">
        <f t="shared" si="3"/>
        <v>912.97320575437789</v>
      </c>
      <c r="AF23">
        <f t="shared" si="4"/>
        <v>-45.648660287718897</v>
      </c>
      <c r="AG23">
        <f t="shared" si="4"/>
        <v>-9.6408737860449101</v>
      </c>
      <c r="AH23">
        <f t="shared" si="5"/>
        <v>-690.64416225528976</v>
      </c>
      <c r="AI23">
        <f t="shared" si="6"/>
        <v>167.03950942532424</v>
      </c>
      <c r="AJ23">
        <f t="shared" si="7"/>
        <v>0</v>
      </c>
      <c r="AK23">
        <f t="shared" si="24"/>
        <v>62.969742193994982</v>
      </c>
      <c r="AL23">
        <f t="shared" si="8"/>
        <v>230.00925161931923</v>
      </c>
      <c r="AN23">
        <f t="shared" si="9"/>
        <v>204.9625905685279</v>
      </c>
      <c r="AO23">
        <f t="shared" si="9"/>
        <v>-10.248129528426396</v>
      </c>
      <c r="AP23">
        <f t="shared" si="9"/>
        <v>-2.1643772830104231</v>
      </c>
      <c r="AQ23">
        <f t="shared" si="9"/>
        <v>-155.0496945196862</v>
      </c>
      <c r="AR23">
        <f t="shared" si="9"/>
        <v>37.500389237404868</v>
      </c>
      <c r="AS23">
        <f t="shared" si="9"/>
        <v>0</v>
      </c>
      <c r="AT23">
        <f t="shared" si="9"/>
        <v>14.13671442509545</v>
      </c>
      <c r="AU23">
        <f t="shared" si="9"/>
        <v>51.637103662500316</v>
      </c>
      <c r="AW23">
        <v>20</v>
      </c>
      <c r="AX23">
        <f>(R23*SUMPRODUCT(K$23:$K24, X$23:$X24)-$AZ$3*SUMPRODUCT(K$22:$K23, W$23:$W24))/Z23</f>
        <v>41.805339533269944</v>
      </c>
    </row>
    <row r="25" spans="5:50" x14ac:dyDescent="0.25">
      <c r="AN25" s="8">
        <f t="shared" ref="AN25:AU25" si="25">SUM(AN3:AN23)</f>
        <v>10891.098024373829</v>
      </c>
      <c r="AO25" s="8">
        <f t="shared" si="25"/>
        <v>-1432.3503431978784</v>
      </c>
      <c r="AP25" s="8">
        <f t="shared" si="25"/>
        <v>-228.32608055617681</v>
      </c>
      <c r="AQ25" s="8">
        <f t="shared" si="25"/>
        <v>-6415.3014006004169</v>
      </c>
      <c r="AR25" s="8">
        <f t="shared" si="25"/>
        <v>2815.1202000193589</v>
      </c>
      <c r="AS25" s="8">
        <f t="shared" si="25"/>
        <v>-113.75712153457212</v>
      </c>
      <c r="AT25" s="8">
        <f t="shared" si="25"/>
        <v>418.15494040092176</v>
      </c>
      <c r="AU25" s="9">
        <f t="shared" si="25"/>
        <v>3119.518018885708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8" priority="1" operator="lessThan">
      <formula>0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4AD82-8624-49E4-AA2C-830A7C5494D8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'T.45.04.C'!C3*(1+C12)</f>
        <v>1409.5933004327978</v>
      </c>
      <c r="K3">
        <v>1</v>
      </c>
      <c r="L3" s="2">
        <v>0</v>
      </c>
      <c r="O3">
        <f>$C$3</f>
        <v>1409.5933004327978</v>
      </c>
      <c r="P3">
        <f>O3*B5</f>
        <v>1127.6746403462382</v>
      </c>
      <c r="Q3" s="4">
        <f>B8</f>
        <v>125.8175559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1409.5933004327978</v>
      </c>
      <c r="AF3">
        <f t="shared" ref="AF3:AG23" si="4">-$Z3*P3</f>
        <v>-1127.6746403462382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156.10110418655961</v>
      </c>
      <c r="AJ3">
        <f t="shared" ref="AJ3:AJ23" si="7">AB3-AC3</f>
        <v>0</v>
      </c>
      <c r="AL3">
        <f t="shared" ref="AL3:AL23" si="8">SUM(AI3:AK3)</f>
        <v>156.10110418655961</v>
      </c>
      <c r="AN3">
        <f t="shared" ref="AN3:AU23" si="9">AE3*$K3</f>
        <v>1409.5933004327978</v>
      </c>
      <c r="AO3">
        <f t="shared" si="9"/>
        <v>-1127.6746403462382</v>
      </c>
      <c r="AP3">
        <f t="shared" si="9"/>
        <v>-125.8175559</v>
      </c>
      <c r="AQ3">
        <f t="shared" si="9"/>
        <v>0</v>
      </c>
      <c r="AR3">
        <f t="shared" si="9"/>
        <v>156.10110418655961</v>
      </c>
      <c r="AS3">
        <f t="shared" si="9"/>
        <v>0</v>
      </c>
      <c r="AT3">
        <f t="shared" si="9"/>
        <v>0</v>
      </c>
      <c r="AU3">
        <f t="shared" si="9"/>
        <v>156.10110418655961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804.41048242143074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2.8498989999999999E-3</v>
      </c>
      <c r="R4">
        <f t="shared" si="0"/>
        <v>250000</v>
      </c>
      <c r="S4">
        <f t="shared" si="1"/>
        <v>137.75511274740333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135.98497346186559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-712.47474999999997</v>
      </c>
      <c r="AI4">
        <f t="shared" si="6"/>
        <v>-712.47474999999997</v>
      </c>
      <c r="AJ4">
        <f t="shared" si="7"/>
        <v>-135.98497346186559</v>
      </c>
      <c r="AK4">
        <f>H4*SUM(AB4, AE4:AF4)</f>
        <v>0</v>
      </c>
      <c r="AL4">
        <f t="shared" si="8"/>
        <v>-848.45972346186556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-668.42550895956458</v>
      </c>
      <c r="AR4">
        <f t="shared" si="9"/>
        <v>-668.42550895956458</v>
      </c>
      <c r="AS4">
        <f t="shared" si="9"/>
        <v>-127.57760902698713</v>
      </c>
      <c r="AT4">
        <f t="shared" si="9"/>
        <v>0</v>
      </c>
      <c r="AU4">
        <f t="shared" si="9"/>
        <v>-796.00311798655173</v>
      </c>
      <c r="AW4">
        <v>1</v>
      </c>
      <c r="AX4">
        <f>(R4*SUMPRODUCT(K5:$K$23, X5:$X$23)-$AZ$3*SUMPRODUCT(K4:$K$22, W5:$W$23))/Z4</f>
        <v>137.75511274740333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2.8964780000000001E-3</v>
      </c>
      <c r="O5">
        <f t="shared" ref="O5:O23" si="21">$C$3</f>
        <v>1409.5933004327978</v>
      </c>
      <c r="P5">
        <f t="shared" ref="P5:P23" si="22">O5*$C$5</f>
        <v>70.479665021639889</v>
      </c>
      <c r="Q5" s="4">
        <f t="shared" ref="Q5:Q23" si="23">$C$8</f>
        <v>12.5</v>
      </c>
      <c r="R5">
        <f t="shared" si="0"/>
        <v>250000</v>
      </c>
      <c r="S5">
        <f t="shared" si="1"/>
        <v>270.59969303821794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135.98497346186559</v>
      </c>
      <c r="AC5">
        <f t="shared" si="2"/>
        <v>263.67757468410036</v>
      </c>
      <c r="AE5">
        <f t="shared" si="3"/>
        <v>1373.5349755056186</v>
      </c>
      <c r="AF5">
        <f t="shared" si="4"/>
        <v>-68.676748775280927</v>
      </c>
      <c r="AG5">
        <f t="shared" si="4"/>
        <v>-12.180241767996947</v>
      </c>
      <c r="AH5">
        <f t="shared" si="5"/>
        <v>-714.8146375610695</v>
      </c>
      <c r="AI5">
        <f t="shared" si="6"/>
        <v>577.86334740127131</v>
      </c>
      <c r="AJ5">
        <f t="shared" si="7"/>
        <v>-127.69260122223477</v>
      </c>
      <c r="AK5">
        <f>H5*SUM(AB5, AE5:AF5)</f>
        <v>124.48885249660637</v>
      </c>
      <c r="AL5">
        <f t="shared" si="8"/>
        <v>574.65959867564288</v>
      </c>
      <c r="AN5">
        <f t="shared" si="9"/>
        <v>1186.1333134520676</v>
      </c>
      <c r="AO5">
        <f t="shared" si="9"/>
        <v>-59.30666567260338</v>
      </c>
      <c r="AP5">
        <f t="shared" si="9"/>
        <v>-10.518400175141656</v>
      </c>
      <c r="AQ5">
        <f t="shared" si="9"/>
        <v>-617.28712386245445</v>
      </c>
      <c r="AR5">
        <f t="shared" si="9"/>
        <v>499.02112374186822</v>
      </c>
      <c r="AS5">
        <f t="shared" si="9"/>
        <v>-110.27054344596361</v>
      </c>
      <c r="AT5">
        <f t="shared" si="9"/>
        <v>107.50390614937886</v>
      </c>
      <c r="AU5">
        <f t="shared" si="9"/>
        <v>496.25448644528342</v>
      </c>
      <c r="AW5">
        <v>2</v>
      </c>
      <c r="AX5">
        <f>(R5*SUMPRODUCT(K6:$K$23, X6:$X$23)-$AZ$3*SUMPRODUCT(K5:$K$22, W6:$W$23))/Z5</f>
        <v>270.59969303821794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2.9506620000000002E-3</v>
      </c>
      <c r="O6">
        <f t="shared" si="21"/>
        <v>1409.5933004327978</v>
      </c>
      <c r="P6">
        <f t="shared" si="22"/>
        <v>70.479665021639889</v>
      </c>
      <c r="Q6" s="4">
        <f t="shared" si="23"/>
        <v>12.5</v>
      </c>
      <c r="R6">
        <f t="shared" si="0"/>
        <v>250000</v>
      </c>
      <c r="S6">
        <f t="shared" si="1"/>
        <v>395.87200187706287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263.67757468410036</v>
      </c>
      <c r="AC6">
        <f t="shared" si="2"/>
        <v>380.74967790711617</v>
      </c>
      <c r="AE6">
        <f t="shared" si="3"/>
        <v>1355.7467882926669</v>
      </c>
      <c r="AF6">
        <f t="shared" si="4"/>
        <v>-67.787339414633351</v>
      </c>
      <c r="AG6">
        <f t="shared" si="4"/>
        <v>-12.022499573781335</v>
      </c>
      <c r="AH6">
        <f t="shared" si="5"/>
        <v>-718.79553071282817</v>
      </c>
      <c r="AI6">
        <f t="shared" si="6"/>
        <v>557.1414185914241</v>
      </c>
      <c r="AJ6">
        <f t="shared" si="7"/>
        <v>-117.0721032230158</v>
      </c>
      <c r="AK6">
        <f>H6*SUM(AB6, AE6:AF6)</f>
        <v>168.81810816356017</v>
      </c>
      <c r="AL6">
        <f t="shared" si="8"/>
        <v>608.88742353196847</v>
      </c>
      <c r="AN6">
        <f t="shared" si="9"/>
        <v>1055.8911452224113</v>
      </c>
      <c r="AO6">
        <f t="shared" si="9"/>
        <v>-52.794557261120573</v>
      </c>
      <c r="AP6">
        <f t="shared" si="9"/>
        <v>-9.3634378875294502</v>
      </c>
      <c r="AQ6">
        <f t="shared" si="9"/>
        <v>-559.81680551197383</v>
      </c>
      <c r="AR6">
        <f t="shared" si="9"/>
        <v>433.91634456178753</v>
      </c>
      <c r="AS6">
        <f t="shared" si="9"/>
        <v>-91.178823518674264</v>
      </c>
      <c r="AT6">
        <f t="shared" si="9"/>
        <v>131.47996890155466</v>
      </c>
      <c r="AU6">
        <f t="shared" si="9"/>
        <v>474.21748994466793</v>
      </c>
      <c r="AW6">
        <v>3</v>
      </c>
      <c r="AX6">
        <f>(R6*SUMPRODUCT(K7:$K$23, X7:$X$23)-$AZ$3*SUMPRODUCT(K6:$K$22, W7:$W$23))/Z6</f>
        <v>395.87200187706287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3.0134020000000001E-3</v>
      </c>
      <c r="O7">
        <f t="shared" si="21"/>
        <v>1409.5933004327978</v>
      </c>
      <c r="P7">
        <f t="shared" si="22"/>
        <v>70.479665021639889</v>
      </c>
      <c r="Q7" s="4">
        <f t="shared" si="23"/>
        <v>12.5</v>
      </c>
      <c r="R7">
        <f t="shared" si="0"/>
        <v>250000</v>
      </c>
      <c r="S7">
        <f t="shared" si="1"/>
        <v>497.72428643981948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380.74967790711617</v>
      </c>
      <c r="AC7">
        <f t="shared" si="2"/>
        <v>472.48154041669568</v>
      </c>
      <c r="AE7">
        <f t="shared" si="3"/>
        <v>1338.1039103264056</v>
      </c>
      <c r="AF7">
        <f t="shared" si="4"/>
        <v>-66.905195516320276</v>
      </c>
      <c r="AG7">
        <f t="shared" si="4"/>
        <v>-11.866045953782891</v>
      </c>
      <c r="AH7">
        <f t="shared" si="5"/>
        <v>-724.57248521263648</v>
      </c>
      <c r="AI7">
        <f t="shared" si="6"/>
        <v>534.76018364366598</v>
      </c>
      <c r="AJ7">
        <f t="shared" si="7"/>
        <v>-91.731862509579514</v>
      </c>
      <c r="AK7">
        <f>H7*SUM(AB7, AE7:AF7)</f>
        <v>172.958996717491</v>
      </c>
      <c r="AL7">
        <f t="shared" si="8"/>
        <v>615.98731785157747</v>
      </c>
      <c r="AN7">
        <f t="shared" si="9"/>
        <v>943.37866324014828</v>
      </c>
      <c r="AO7">
        <f t="shared" si="9"/>
        <v>-47.168933162007413</v>
      </c>
      <c r="AP7">
        <f t="shared" si="9"/>
        <v>-8.3656990189164482</v>
      </c>
      <c r="AQ7">
        <f t="shared" si="9"/>
        <v>-510.83194454887342</v>
      </c>
      <c r="AR7">
        <f t="shared" si="9"/>
        <v>377.01208651035103</v>
      </c>
      <c r="AS7">
        <f t="shared" si="9"/>
        <v>-64.672019237808584</v>
      </c>
      <c r="AT7">
        <f t="shared" si="9"/>
        <v>121.93808407517663</v>
      </c>
      <c r="AU7">
        <f t="shared" si="9"/>
        <v>434.27815134771907</v>
      </c>
      <c r="AW7">
        <v>4</v>
      </c>
      <c r="AX7">
        <f>(R7*SUMPRODUCT(K8:$K$23, X8:$X$23)-$AZ$3*SUMPRODUCT(K7:$K$22, W8:$W$23))/Z7</f>
        <v>497.72428643981948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3.0789929999999999E-3</v>
      </c>
      <c r="O8">
        <f t="shared" si="21"/>
        <v>1409.5933004327978</v>
      </c>
      <c r="P8">
        <f t="shared" si="22"/>
        <v>70.479665021639889</v>
      </c>
      <c r="Q8" s="4">
        <f t="shared" si="23"/>
        <v>12.5</v>
      </c>
      <c r="R8">
        <f t="shared" si="0"/>
        <v>250000</v>
      </c>
      <c r="S8">
        <f t="shared" si="1"/>
        <v>566.25232479237491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472.48154041669568</v>
      </c>
      <c r="AC8">
        <f t="shared" si="2"/>
        <v>530.50368401183732</v>
      </c>
      <c r="AE8">
        <f t="shared" si="3"/>
        <v>1320.602858649974</v>
      </c>
      <c r="AF8">
        <f t="shared" si="4"/>
        <v>-66.030142932498691</v>
      </c>
      <c r="AG8">
        <f t="shared" si="4"/>
        <v>-11.710850021815686</v>
      </c>
      <c r="AH8">
        <f t="shared" si="5"/>
        <v>-730.70944858751682</v>
      </c>
      <c r="AI8">
        <f t="shared" si="6"/>
        <v>512.1524171081428</v>
      </c>
      <c r="AJ8">
        <f t="shared" si="7"/>
        <v>-58.022143595141642</v>
      </c>
      <c r="AK8">
        <f t="shared" ref="AK8:AK23" si="24">H8*SUM(AB8:AB8, AE8:AF8)</f>
        <v>125.21143356972742</v>
      </c>
      <c r="AL8">
        <f t="shared" si="8"/>
        <v>579.34170708272859</v>
      </c>
      <c r="AN8">
        <f t="shared" si="9"/>
        <v>868.10276951727826</v>
      </c>
      <c r="AO8">
        <f t="shared" si="9"/>
        <v>-43.405138475863907</v>
      </c>
      <c r="AP8">
        <f t="shared" si="9"/>
        <v>-7.6981669930143886</v>
      </c>
      <c r="AQ8">
        <f t="shared" si="9"/>
        <v>-480.33433509278518</v>
      </c>
      <c r="AR8">
        <f t="shared" si="9"/>
        <v>336.66512895561482</v>
      </c>
      <c r="AS8">
        <f t="shared" si="9"/>
        <v>-38.141052942868143</v>
      </c>
      <c r="AT8">
        <f t="shared" si="9"/>
        <v>82.308160659463695</v>
      </c>
      <c r="AU8">
        <f t="shared" si="9"/>
        <v>380.8322366722104</v>
      </c>
      <c r="AW8">
        <v>5</v>
      </c>
      <c r="AX8">
        <f>(R8*SUMPRODUCT(K9:$K$23, X9:$X$23)-$AZ$3*SUMPRODUCT(K8:$K$22, W9:$W$23))/Z8</f>
        <v>566.25232479237491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3.1512390000000001E-3</v>
      </c>
      <c r="O9">
        <f t="shared" si="21"/>
        <v>1409.5933004327978</v>
      </c>
      <c r="P9">
        <f t="shared" si="22"/>
        <v>70.479665021639889</v>
      </c>
      <c r="Q9" s="4">
        <f t="shared" si="23"/>
        <v>12.5</v>
      </c>
      <c r="R9">
        <f t="shared" si="0"/>
        <v>250000</v>
      </c>
      <c r="S9">
        <f t="shared" si="1"/>
        <v>610.89051749543796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530.50368401183732</v>
      </c>
      <c r="AC9">
        <f t="shared" si="2"/>
        <v>564.79701161580851</v>
      </c>
      <c r="AE9">
        <f t="shared" si="3"/>
        <v>1303.235294831785</v>
      </c>
      <c r="AF9">
        <f t="shared" si="4"/>
        <v>-65.161764741589252</v>
      </c>
      <c r="AG9">
        <f t="shared" si="4"/>
        <v>-11.556837834285632</v>
      </c>
      <c r="AH9">
        <f t="shared" si="5"/>
        <v>-738.07374623792884</v>
      </c>
      <c r="AI9">
        <f t="shared" si="6"/>
        <v>488.44294601798128</v>
      </c>
      <c r="AJ9">
        <f t="shared" si="7"/>
        <v>-34.293327603971193</v>
      </c>
      <c r="AK9">
        <f t="shared" si="24"/>
        <v>92.319730576126133</v>
      </c>
      <c r="AL9">
        <f t="shared" si="8"/>
        <v>546.46934899013627</v>
      </c>
      <c r="AN9">
        <f t="shared" si="9"/>
        <v>814.18565150997415</v>
      </c>
      <c r="AO9">
        <f t="shared" si="9"/>
        <v>-40.709282575498705</v>
      </c>
      <c r="AP9">
        <f t="shared" si="9"/>
        <v>-7.2200404476595192</v>
      </c>
      <c r="AQ9">
        <f t="shared" si="9"/>
        <v>-461.10557036494339</v>
      </c>
      <c r="AR9">
        <f t="shared" si="9"/>
        <v>305.15075812187251</v>
      </c>
      <c r="AS9">
        <f t="shared" si="9"/>
        <v>-21.424477520222613</v>
      </c>
      <c r="AT9">
        <f t="shared" si="9"/>
        <v>57.676000860650802</v>
      </c>
      <c r="AU9">
        <f t="shared" si="9"/>
        <v>341.40228146230072</v>
      </c>
      <c r="AW9">
        <v>6</v>
      </c>
      <c r="AX9">
        <f>(R9*SUMPRODUCT(K10:$K$23, X10:$X$23)-$AZ$3*SUMPRODUCT(K9:$K$22, W10:$W$23))/Z9</f>
        <v>610.89051749543796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3.229188E-3</v>
      </c>
      <c r="O10">
        <f t="shared" si="21"/>
        <v>1409.5933004327978</v>
      </c>
      <c r="P10">
        <f t="shared" si="22"/>
        <v>70.479665021639889</v>
      </c>
      <c r="Q10" s="4">
        <f t="shared" si="23"/>
        <v>12.5</v>
      </c>
      <c r="R10">
        <f t="shared" si="0"/>
        <v>250000</v>
      </c>
      <c r="S10">
        <f t="shared" si="1"/>
        <v>642.7479348234491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564.79701161580851</v>
      </c>
      <c r="AC10">
        <f t="shared" si="2"/>
        <v>586.38923796138988</v>
      </c>
      <c r="AE10">
        <f t="shared" si="3"/>
        <v>1285.9945501082198</v>
      </c>
      <c r="AF10">
        <f t="shared" si="4"/>
        <v>-64.299727505410985</v>
      </c>
      <c r="AG10">
        <f t="shared" si="4"/>
        <v>-11.403950253890354</v>
      </c>
      <c r="AH10">
        <f t="shared" si="5"/>
        <v>-746.38404104842311</v>
      </c>
      <c r="AI10">
        <f t="shared" si="6"/>
        <v>463.90683130049524</v>
      </c>
      <c r="AJ10">
        <f t="shared" si="7"/>
        <v>-21.592226345581366</v>
      </c>
      <c r="AK10">
        <f t="shared" si="24"/>
        <v>93.790821296477418</v>
      </c>
      <c r="AL10">
        <f t="shared" si="8"/>
        <v>536.10542625139124</v>
      </c>
      <c r="AN10">
        <f t="shared" si="9"/>
        <v>763.33932205154019</v>
      </c>
      <c r="AO10">
        <f t="shared" si="9"/>
        <v>-38.166966102577007</v>
      </c>
      <c r="AP10">
        <f t="shared" si="9"/>
        <v>-6.769145059581783</v>
      </c>
      <c r="AQ10">
        <f t="shared" si="9"/>
        <v>-443.03787122274105</v>
      </c>
      <c r="AR10">
        <f t="shared" si="9"/>
        <v>275.36533966664035</v>
      </c>
      <c r="AS10">
        <f t="shared" si="9"/>
        <v>-12.816691500622975</v>
      </c>
      <c r="AT10">
        <f t="shared" si="9"/>
        <v>55.672259215317354</v>
      </c>
      <c r="AU10">
        <f t="shared" si="9"/>
        <v>318.22090738133471</v>
      </c>
      <c r="AW10">
        <v>7</v>
      </c>
      <c r="AX10">
        <f>(R10*SUMPRODUCT(K11:$K$23, X11:$X$23)-$AZ$3*SUMPRODUCT(K10:$K$22, W11:$W$23))/Z10</f>
        <v>642.7479348234491</v>
      </c>
    </row>
    <row r="11" spans="1:52" x14ac:dyDescent="0.25">
      <c r="A11" t="s">
        <v>33</v>
      </c>
      <c r="C11" s="7">
        <f>AU25</f>
        <v>3836.4413528980153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3.318545E-3</v>
      </c>
      <c r="O11">
        <f t="shared" si="21"/>
        <v>1409.5933004327978</v>
      </c>
      <c r="P11">
        <f t="shared" si="22"/>
        <v>70.479665021639889</v>
      </c>
      <c r="Q11" s="4">
        <f t="shared" si="23"/>
        <v>12.5</v>
      </c>
      <c r="R11">
        <f t="shared" si="0"/>
        <v>250000</v>
      </c>
      <c r="S11">
        <f t="shared" si="1"/>
        <v>660.69319275016187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586.38923796138988</v>
      </c>
      <c r="AC11">
        <f t="shared" si="2"/>
        <v>594.73308496348182</v>
      </c>
      <c r="AE11">
        <f t="shared" si="3"/>
        <v>1268.8669738228486</v>
      </c>
      <c r="AF11">
        <f t="shared" si="4"/>
        <v>-63.443348691142432</v>
      </c>
      <c r="AG11">
        <f t="shared" si="4"/>
        <v>-11.252066229256155</v>
      </c>
      <c r="AH11">
        <f t="shared" si="5"/>
        <v>-756.89044190593131</v>
      </c>
      <c r="AI11">
        <f t="shared" si="6"/>
        <v>437.28111699651868</v>
      </c>
      <c r="AJ11">
        <f t="shared" si="7"/>
        <v>-8.343847002091934</v>
      </c>
      <c r="AK11">
        <f t="shared" si="24"/>
        <v>92.278362449294448</v>
      </c>
      <c r="AL11">
        <f t="shared" si="8"/>
        <v>521.21563244372123</v>
      </c>
      <c r="AN11">
        <f t="shared" si="9"/>
        <v>716.28412072327842</v>
      </c>
      <c r="AO11">
        <f t="shared" si="9"/>
        <v>-35.814206036163917</v>
      </c>
      <c r="AP11">
        <f t="shared" si="9"/>
        <v>-6.3518686604795196</v>
      </c>
      <c r="AQ11">
        <f t="shared" si="9"/>
        <v>-427.26985243461388</v>
      </c>
      <c r="AR11">
        <f t="shared" si="9"/>
        <v>246.84819359202103</v>
      </c>
      <c r="AS11">
        <f t="shared" si="9"/>
        <v>-4.71015893442065</v>
      </c>
      <c r="AT11">
        <f t="shared" si="9"/>
        <v>52.091769328377993</v>
      </c>
      <c r="AU11">
        <f t="shared" si="9"/>
        <v>294.22980398597838</v>
      </c>
      <c r="AW11">
        <v>8</v>
      </c>
      <c r="AX11">
        <f>(R11*SUMPRODUCT(K12:$K$23, X12:$X$23)-$AZ$3*SUMPRODUCT(K11:$K$22, W12:$W$23))/Z11</f>
        <v>660.69319275016187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3.4212090000000001E-3</v>
      </c>
      <c r="O12">
        <f t="shared" si="21"/>
        <v>1409.5933004327978</v>
      </c>
      <c r="P12">
        <f t="shared" si="22"/>
        <v>70.479665021639889</v>
      </c>
      <c r="Q12" s="4">
        <f t="shared" si="23"/>
        <v>12.5</v>
      </c>
      <c r="R12">
        <f t="shared" si="0"/>
        <v>250000</v>
      </c>
      <c r="S12">
        <f t="shared" si="1"/>
        <v>664.70781642496752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594.73308496348182</v>
      </c>
      <c r="AC12">
        <f t="shared" si="2"/>
        <v>590.31637094941516</v>
      </c>
      <c r="AE12">
        <f t="shared" si="3"/>
        <v>1251.8372449739747</v>
      </c>
      <c r="AF12">
        <f t="shared" si="4"/>
        <v>-62.591862248698732</v>
      </c>
      <c r="AG12">
        <f t="shared" si="4"/>
        <v>-11.101049896711466</v>
      </c>
      <c r="AH12">
        <f t="shared" si="5"/>
        <v>-769.91340504254435</v>
      </c>
      <c r="AI12">
        <f t="shared" si="6"/>
        <v>408.23092778602017</v>
      </c>
      <c r="AJ12">
        <f t="shared" si="7"/>
        <v>4.4167140140666561</v>
      </c>
      <c r="AK12">
        <f t="shared" si="24"/>
        <v>92.588482473046525</v>
      </c>
      <c r="AL12">
        <f t="shared" si="8"/>
        <v>505.23612427313333</v>
      </c>
      <c r="AN12">
        <f t="shared" si="9"/>
        <v>671.80408958614896</v>
      </c>
      <c r="AO12">
        <f t="shared" si="9"/>
        <v>-33.590204479307445</v>
      </c>
      <c r="AP12">
        <f t="shared" si="9"/>
        <v>-5.9574283711823117</v>
      </c>
      <c r="AQ12">
        <f t="shared" si="9"/>
        <v>-413.17749269037887</v>
      </c>
      <c r="AR12">
        <f t="shared" si="9"/>
        <v>219.07896404528034</v>
      </c>
      <c r="AS12">
        <f t="shared" si="9"/>
        <v>2.3702494466396242</v>
      </c>
      <c r="AT12">
        <f t="shared" si="9"/>
        <v>49.688025678818391</v>
      </c>
      <c r="AU12">
        <f t="shared" si="9"/>
        <v>271.13723917073833</v>
      </c>
      <c r="AW12">
        <v>9</v>
      </c>
      <c r="AX12">
        <f>(R12*SUMPRODUCT(K13:$K$23, X13:$X$23)-$AZ$3*SUMPRODUCT(K12:$K$22, W13:$W$23))/Z12</f>
        <v>664.70781642496752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3.53338E-3</v>
      </c>
      <c r="O13">
        <f t="shared" si="21"/>
        <v>1409.5933004327978</v>
      </c>
      <c r="P13">
        <f t="shared" si="22"/>
        <v>70.479665021639889</v>
      </c>
      <c r="Q13" s="4">
        <f t="shared" si="23"/>
        <v>12.5</v>
      </c>
      <c r="R13">
        <f t="shared" si="0"/>
        <v>250000</v>
      </c>
      <c r="S13">
        <f t="shared" si="1"/>
        <v>654.50860809360415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590.31637094941516</v>
      </c>
      <c r="AC13">
        <f t="shared" si="2"/>
        <v>573.39222355571974</v>
      </c>
      <c r="AE13">
        <f t="shared" si="3"/>
        <v>1234.8956558395887</v>
      </c>
      <c r="AF13">
        <f t="shared" si="4"/>
        <v>-61.744782791979432</v>
      </c>
      <c r="AG13">
        <f t="shared" si="4"/>
        <v>-10.950815170060308</v>
      </c>
      <c r="AH13">
        <f t="shared" si="5"/>
        <v>-784.48455368084717</v>
      </c>
      <c r="AI13">
        <f t="shared" si="6"/>
        <v>377.715504196702</v>
      </c>
      <c r="AJ13">
        <f t="shared" si="7"/>
        <v>16.924147393695421</v>
      </c>
      <c r="AK13">
        <f t="shared" si="24"/>
        <v>91.171256514646174</v>
      </c>
      <c r="AL13">
        <f t="shared" si="8"/>
        <v>485.81090810504361</v>
      </c>
      <c r="AN13">
        <f t="shared" si="9"/>
        <v>630.13436298965996</v>
      </c>
      <c r="AO13">
        <f t="shared" si="9"/>
        <v>-31.506718149482996</v>
      </c>
      <c r="AP13">
        <f t="shared" si="9"/>
        <v>-5.5879093174976884</v>
      </c>
      <c r="AQ13">
        <f t="shared" si="9"/>
        <v>-400.30157379800613</v>
      </c>
      <c r="AR13">
        <f t="shared" si="9"/>
        <v>192.7381617246732</v>
      </c>
      <c r="AS13">
        <f t="shared" si="9"/>
        <v>8.6359416576121468</v>
      </c>
      <c r="AT13">
        <f t="shared" si="9"/>
        <v>46.522263946069103</v>
      </c>
      <c r="AU13">
        <f t="shared" si="9"/>
        <v>247.89636732835447</v>
      </c>
      <c r="AW13">
        <v>10</v>
      </c>
      <c r="AX13">
        <f>(R13*SUMPRODUCT(K14:$K$23, X14:$X$23)-$AZ$3*SUMPRODUCT(K13:$K$22, W14:$W$23))/Z13</f>
        <v>654.50860809360415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3.6617109999999998E-3</v>
      </c>
      <c r="O14">
        <f t="shared" si="21"/>
        <v>1409.5933004327978</v>
      </c>
      <c r="P14">
        <f t="shared" si="22"/>
        <v>70.479665021639889</v>
      </c>
      <c r="Q14" s="4">
        <f t="shared" si="23"/>
        <v>12.5</v>
      </c>
      <c r="R14">
        <f t="shared" si="0"/>
        <v>250000</v>
      </c>
      <c r="S14">
        <f t="shared" si="1"/>
        <v>643.47175524861802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573.39222355571974</v>
      </c>
      <c r="AC14">
        <f t="shared" si="2"/>
        <v>556.02179698521513</v>
      </c>
      <c r="AE14">
        <f t="shared" si="3"/>
        <v>1218.0248682743527</v>
      </c>
      <c r="AF14">
        <f t="shared" si="4"/>
        <v>-60.901243413717637</v>
      </c>
      <c r="AG14">
        <f t="shared" si="4"/>
        <v>-10.801208297992527</v>
      </c>
      <c r="AH14">
        <f t="shared" si="5"/>
        <v>-801.97440734353393</v>
      </c>
      <c r="AI14">
        <f t="shared" si="6"/>
        <v>344.34800921910858</v>
      </c>
      <c r="AJ14">
        <f t="shared" si="7"/>
        <v>17.370426570504605</v>
      </c>
      <c r="AK14">
        <f t="shared" si="24"/>
        <v>148.08370218068433</v>
      </c>
      <c r="AL14">
        <f t="shared" si="8"/>
        <v>509.80213797029751</v>
      </c>
      <c r="AN14">
        <f t="shared" si="9"/>
        <v>572.53286694141536</v>
      </c>
      <c r="AO14">
        <f t="shared" si="9"/>
        <v>-28.626643347070768</v>
      </c>
      <c r="AP14">
        <f t="shared" si="9"/>
        <v>-5.0771104222546528</v>
      </c>
      <c r="AQ14">
        <f t="shared" si="9"/>
        <v>-376.96825295574644</v>
      </c>
      <c r="AR14">
        <f t="shared" si="9"/>
        <v>161.86086021634347</v>
      </c>
      <c r="AS14">
        <f t="shared" si="9"/>
        <v>8.1649729684880761</v>
      </c>
      <c r="AT14">
        <f t="shared" si="9"/>
        <v>69.606777960882411</v>
      </c>
      <c r="AU14">
        <f t="shared" si="9"/>
        <v>239.63261114571395</v>
      </c>
      <c r="AW14">
        <v>11</v>
      </c>
      <c r="AX14">
        <f>(R14*SUMPRODUCT(K15:$K$23, X15:$X$23)-$AZ$3*SUMPRODUCT(K14:$K$22, W15:$W$23))/Z14</f>
        <v>643.47175524861802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3.8071530000000002E-3</v>
      </c>
      <c r="O15">
        <f t="shared" si="21"/>
        <v>1409.5933004327978</v>
      </c>
      <c r="P15">
        <f t="shared" si="22"/>
        <v>70.479665021639889</v>
      </c>
      <c r="Q15" s="4">
        <f t="shared" si="23"/>
        <v>12.5</v>
      </c>
      <c r="R15">
        <f t="shared" si="0"/>
        <v>250000</v>
      </c>
      <c r="S15">
        <f t="shared" si="1"/>
        <v>617.9956809052893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556.02179698521513</v>
      </c>
      <c r="AC15">
        <f t="shared" si="2"/>
        <v>526.63487589345596</v>
      </c>
      <c r="AE15">
        <f t="shared" si="3"/>
        <v>1201.2074125602842</v>
      </c>
      <c r="AF15">
        <f t="shared" si="4"/>
        <v>-60.060370628014205</v>
      </c>
      <c r="AG15">
        <f t="shared" si="4"/>
        <v>-10.652074362437276</v>
      </c>
      <c r="AH15">
        <f t="shared" si="5"/>
        <v>-822.43705150654296</v>
      </c>
      <c r="AI15">
        <f t="shared" si="6"/>
        <v>308.05791606328967</v>
      </c>
      <c r="AJ15">
        <f t="shared" si="7"/>
        <v>29.386921091759177</v>
      </c>
      <c r="AK15">
        <f t="shared" si="24"/>
        <v>145.23013188384706</v>
      </c>
      <c r="AL15">
        <f t="shared" si="8"/>
        <v>482.67496903889594</v>
      </c>
      <c r="AN15">
        <f t="shared" si="9"/>
        <v>520.12010078560138</v>
      </c>
      <c r="AO15">
        <f t="shared" si="9"/>
        <v>-26.006005039280065</v>
      </c>
      <c r="AP15">
        <f t="shared" si="9"/>
        <v>-4.6123241773522983</v>
      </c>
      <c r="AQ15">
        <f t="shared" si="9"/>
        <v>-356.1133886175781</v>
      </c>
      <c r="AR15">
        <f t="shared" si="9"/>
        <v>133.38838295139087</v>
      </c>
      <c r="AS15">
        <f t="shared" si="9"/>
        <v>12.724470562037272</v>
      </c>
      <c r="AT15">
        <f t="shared" si="9"/>
        <v>62.884319596006307</v>
      </c>
      <c r="AU15">
        <f t="shared" si="9"/>
        <v>208.99717310943444</v>
      </c>
      <c r="AW15">
        <v>12</v>
      </c>
      <c r="AX15">
        <f>(R15*SUMPRODUCT(K16:$K$23, X16:$X$23)-$AZ$3*SUMPRODUCT(K15:$K$22, W16:$W$23))/Z15</f>
        <v>617.9956809052893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3.9582979999999999E-3</v>
      </c>
      <c r="O16">
        <f t="shared" si="21"/>
        <v>1409.5933004327978</v>
      </c>
      <c r="P16">
        <f t="shared" si="22"/>
        <v>70.479665021639889</v>
      </c>
      <c r="Q16" s="4">
        <f t="shared" si="23"/>
        <v>12.5</v>
      </c>
      <c r="R16">
        <f t="shared" si="0"/>
        <v>250000</v>
      </c>
      <c r="S16">
        <f t="shared" si="1"/>
        <v>579.68744840037346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526.63487589345596</v>
      </c>
      <c r="AC16">
        <f t="shared" si="2"/>
        <v>487.0946462893728</v>
      </c>
      <c r="AE16">
        <f t="shared" si="3"/>
        <v>1184.4406015359586</v>
      </c>
      <c r="AF16">
        <f t="shared" si="4"/>
        <v>-59.222030076797928</v>
      </c>
      <c r="AG16">
        <f t="shared" si="4"/>
        <v>-10.503389534168216</v>
      </c>
      <c r="AH16">
        <f t="shared" si="5"/>
        <v>-843.28169289373488</v>
      </c>
      <c r="AI16">
        <f t="shared" si="6"/>
        <v>271.43348903125764</v>
      </c>
      <c r="AJ16">
        <f t="shared" si="7"/>
        <v>39.540229604083152</v>
      </c>
      <c r="AK16">
        <f t="shared" si="24"/>
        <v>141.35240319685815</v>
      </c>
      <c r="AL16">
        <f t="shared" si="8"/>
        <v>452.32612183219896</v>
      </c>
      <c r="AN16">
        <f t="shared" si="9"/>
        <v>472.43306701264021</v>
      </c>
      <c r="AO16">
        <f t="shared" si="9"/>
        <v>-23.621653350632009</v>
      </c>
      <c r="AP16">
        <f t="shared" si="9"/>
        <v>-4.1894448106732769</v>
      </c>
      <c r="AQ16">
        <f t="shared" si="9"/>
        <v>-336.35638293112299</v>
      </c>
      <c r="AR16">
        <f t="shared" si="9"/>
        <v>108.26558592021198</v>
      </c>
      <c r="AS16">
        <f t="shared" si="9"/>
        <v>15.771252621716112</v>
      </c>
      <c r="AT16">
        <f t="shared" si="9"/>
        <v>56.380665510200053</v>
      </c>
      <c r="AU16">
        <f t="shared" si="9"/>
        <v>180.41750405212815</v>
      </c>
      <c r="AW16">
        <v>13</v>
      </c>
      <c r="AX16">
        <f>(R16*SUMPRODUCT(K17:$K$23, X17:$X$23)-$AZ$3*SUMPRODUCT(K16:$K$22, W17:$W$23))/Z16</f>
        <v>579.68744840037346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4.120851E-3</v>
      </c>
      <c r="O17">
        <f t="shared" si="21"/>
        <v>1409.5933004327978</v>
      </c>
      <c r="P17">
        <f t="shared" si="22"/>
        <v>70.479665021639889</v>
      </c>
      <c r="Q17" s="4">
        <f t="shared" si="23"/>
        <v>12.5</v>
      </c>
      <c r="R17">
        <f t="shared" si="0"/>
        <v>250000</v>
      </c>
      <c r="S17">
        <f t="shared" si="1"/>
        <v>529.49065830159384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487.0946462893728</v>
      </c>
      <c r="AC17">
        <f t="shared" si="2"/>
        <v>438.63314236105771</v>
      </c>
      <c r="AE17">
        <f t="shared" si="3"/>
        <v>1167.7152922833191</v>
      </c>
      <c r="AF17">
        <f t="shared" si="4"/>
        <v>-58.385764614165943</v>
      </c>
      <c r="AG17">
        <f t="shared" si="4"/>
        <v>-10.355072735561267</v>
      </c>
      <c r="AH17">
        <f t="shared" si="5"/>
        <v>-865.65806530533246</v>
      </c>
      <c r="AI17">
        <f t="shared" si="6"/>
        <v>233.31638962825946</v>
      </c>
      <c r="AJ17">
        <f t="shared" si="7"/>
        <v>48.461503928315096</v>
      </c>
      <c r="AK17">
        <f t="shared" si="24"/>
        <v>136.60920941397899</v>
      </c>
      <c r="AL17">
        <f t="shared" si="8"/>
        <v>418.38710297055354</v>
      </c>
      <c r="AN17">
        <f t="shared" si="9"/>
        <v>429.0474607542215</v>
      </c>
      <c r="AO17">
        <f t="shared" si="9"/>
        <v>-21.452373037711073</v>
      </c>
      <c r="AP17">
        <f t="shared" si="9"/>
        <v>-3.8047096689386208</v>
      </c>
      <c r="AQ17">
        <f t="shared" si="9"/>
        <v>-318.0641696268471</v>
      </c>
      <c r="AR17">
        <f t="shared" si="9"/>
        <v>85.726208420724731</v>
      </c>
      <c r="AS17">
        <f t="shared" si="9"/>
        <v>17.805954364199213</v>
      </c>
      <c r="AT17">
        <f t="shared" si="9"/>
        <v>50.193600102728276</v>
      </c>
      <c r="AU17">
        <f t="shared" si="9"/>
        <v>153.72576288765222</v>
      </c>
      <c r="AW17">
        <v>14</v>
      </c>
      <c r="AX17">
        <f>(R17*SUMPRODUCT(K18:$K$23, X18:$X$23)-$AZ$3*SUMPRODUCT(K17:$K$22, W18:$W$23))/Z17</f>
        <v>529.49065830159384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4.2986129999999997E-3</v>
      </c>
      <c r="O18">
        <f t="shared" si="21"/>
        <v>1409.5933004327978</v>
      </c>
      <c r="P18">
        <f t="shared" si="22"/>
        <v>70.479665021639889</v>
      </c>
      <c r="Q18" s="4">
        <f t="shared" si="23"/>
        <v>12.5</v>
      </c>
      <c r="R18">
        <f t="shared" si="0"/>
        <v>250000</v>
      </c>
      <c r="S18">
        <f t="shared" si="1"/>
        <v>468.01376326556345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438.63314236105771</v>
      </c>
      <c r="AC18">
        <f t="shared" si="2"/>
        <v>382.16167639150012</v>
      </c>
      <c r="AE18">
        <f t="shared" si="3"/>
        <v>1151.018583224778</v>
      </c>
      <c r="AF18">
        <f t="shared" si="4"/>
        <v>-57.550929161238898</v>
      </c>
      <c r="AG18">
        <f t="shared" si="4"/>
        <v>-10.207009557928625</v>
      </c>
      <c r="AH18">
        <f t="shared" si="5"/>
        <v>-890.24900554058445</v>
      </c>
      <c r="AI18">
        <f t="shared" si="6"/>
        <v>193.01163896502612</v>
      </c>
      <c r="AJ18">
        <f t="shared" si="7"/>
        <v>56.471465969557585</v>
      </c>
      <c r="AK18">
        <f t="shared" si="24"/>
        <v>131.10492935164561</v>
      </c>
      <c r="AL18">
        <f t="shared" si="8"/>
        <v>380.58803428622934</v>
      </c>
      <c r="AN18">
        <f t="shared" si="9"/>
        <v>389.57588916650786</v>
      </c>
      <c r="AO18">
        <f t="shared" si="9"/>
        <v>-19.478794458325392</v>
      </c>
      <c r="AP18">
        <f t="shared" si="9"/>
        <v>-3.4546834275433689</v>
      </c>
      <c r="AQ18">
        <f t="shared" si="9"/>
        <v>-301.31533319070962</v>
      </c>
      <c r="AR18">
        <f t="shared" si="9"/>
        <v>65.327078089929458</v>
      </c>
      <c r="AS18">
        <f t="shared" si="9"/>
        <v>19.113437339986287</v>
      </c>
      <c r="AT18">
        <f t="shared" si="9"/>
        <v>44.37401808334247</v>
      </c>
      <c r="AU18">
        <f t="shared" si="9"/>
        <v>128.81453351325823</v>
      </c>
      <c r="AW18">
        <v>15</v>
      </c>
      <c r="AX18">
        <f>(R18*SUMPRODUCT(K19:$K$23, X19:$X$23)-$AZ$3*SUMPRODUCT(K18:$K$22, W19:$W$23))/Z18</f>
        <v>468.01376326556345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4.5124980000000002E-3</v>
      </c>
      <c r="O19">
        <f t="shared" si="21"/>
        <v>1409.5933004327978</v>
      </c>
      <c r="P19">
        <f t="shared" si="22"/>
        <v>70.479665021639889</v>
      </c>
      <c r="Q19" s="4">
        <f t="shared" si="23"/>
        <v>12.5</v>
      </c>
      <c r="R19">
        <f t="shared" si="0"/>
        <v>250000</v>
      </c>
      <c r="S19">
        <f t="shared" si="1"/>
        <v>394.26889260954664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382.16167639150012</v>
      </c>
      <c r="AC19">
        <f t="shared" si="2"/>
        <v>317.27228938619885</v>
      </c>
      <c r="AE19">
        <f t="shared" si="3"/>
        <v>1134.3144283377655</v>
      </c>
      <c r="AF19">
        <f t="shared" si="4"/>
        <v>-56.715721416888279</v>
      </c>
      <c r="AG19">
        <f t="shared" si="4"/>
        <v>-10.058880352133206</v>
      </c>
      <c r="AH19">
        <f t="shared" si="5"/>
        <v>-921.18220432267617</v>
      </c>
      <c r="AI19">
        <f t="shared" si="6"/>
        <v>146.35762224606788</v>
      </c>
      <c r="AJ19">
        <f t="shared" si="7"/>
        <v>64.889387005301273</v>
      </c>
      <c r="AK19">
        <f t="shared" si="24"/>
        <v>124.91461552080678</v>
      </c>
      <c r="AL19">
        <f t="shared" si="8"/>
        <v>336.16162477217591</v>
      </c>
      <c r="AN19">
        <f t="shared" si="9"/>
        <v>353.65887279160728</v>
      </c>
      <c r="AO19">
        <f t="shared" si="9"/>
        <v>-17.682943639580365</v>
      </c>
      <c r="AP19">
        <f t="shared" si="9"/>
        <v>-3.136178292375368</v>
      </c>
      <c r="AQ19">
        <f t="shared" si="9"/>
        <v>-287.20807201037974</v>
      </c>
      <c r="AR19">
        <f t="shared" si="9"/>
        <v>45.631678849271779</v>
      </c>
      <c r="AS19">
        <f t="shared" si="9"/>
        <v>20.231345816576148</v>
      </c>
      <c r="AT19">
        <f t="shared" si="9"/>
        <v>38.946134349206105</v>
      </c>
      <c r="AU19">
        <f t="shared" si="9"/>
        <v>104.80915901505402</v>
      </c>
      <c r="AW19">
        <v>16</v>
      </c>
      <c r="AX19">
        <f>(R19*SUMPRODUCT(K20:$K$23, X20:$X$23)-$AZ$3*SUMPRODUCT(K19:$K$22, W20:$W$23))/Z19</f>
        <v>394.26889260954664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4.7406419999999998E-3</v>
      </c>
      <c r="O20">
        <f t="shared" si="21"/>
        <v>1409.5933004327978</v>
      </c>
      <c r="P20">
        <f t="shared" si="22"/>
        <v>70.479665021639889</v>
      </c>
      <c r="Q20" s="4">
        <f t="shared" si="23"/>
        <v>12.5</v>
      </c>
      <c r="R20">
        <f t="shared" si="0"/>
        <v>250000</v>
      </c>
      <c r="S20">
        <f t="shared" si="1"/>
        <v>309.24369708488268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317.27228938619885</v>
      </c>
      <c r="AC20">
        <f t="shared" si="2"/>
        <v>245.18339513240534</v>
      </c>
      <c r="AE20">
        <f t="shared" si="3"/>
        <v>1117.5939054342041</v>
      </c>
      <c r="AF20">
        <f t="shared" si="4"/>
        <v>-55.879695271710204</v>
      </c>
      <c r="AG20">
        <f t="shared" si="4"/>
        <v>-9.9106059979415786</v>
      </c>
      <c r="AH20">
        <f t="shared" si="5"/>
        <v>-953.7110134059493</v>
      </c>
      <c r="AI20">
        <f t="shared" si="6"/>
        <v>98.092590758603023</v>
      </c>
      <c r="AJ20">
        <f t="shared" si="7"/>
        <v>72.088894253793512</v>
      </c>
      <c r="AK20">
        <f t="shared" si="24"/>
        <v>118.00263273938076</v>
      </c>
      <c r="AL20">
        <f t="shared" si="8"/>
        <v>288.18411775177731</v>
      </c>
      <c r="AN20">
        <f t="shared" si="9"/>
        <v>320.97890693354543</v>
      </c>
      <c r="AO20">
        <f t="shared" si="9"/>
        <v>-16.048945346677272</v>
      </c>
      <c r="AP20">
        <f t="shared" si="9"/>
        <v>-2.8463786933702164</v>
      </c>
      <c r="AQ20">
        <f t="shared" si="9"/>
        <v>-273.91086970413664</v>
      </c>
      <c r="AR20">
        <f t="shared" si="9"/>
        <v>28.172713189361289</v>
      </c>
      <c r="AS20">
        <f t="shared" si="9"/>
        <v>20.704313406792146</v>
      </c>
      <c r="AT20">
        <f t="shared" si="9"/>
        <v>33.890983019678721</v>
      </c>
      <c r="AU20">
        <f t="shared" si="9"/>
        <v>82.768009615832156</v>
      </c>
      <c r="AW20">
        <v>17</v>
      </c>
      <c r="AX20">
        <f>(R20*SUMPRODUCT(K21:$K$23, X21:$X$23)-$AZ$3*SUMPRODUCT(K20:$K$22, W21:$W$23))/Z20</f>
        <v>309.24369708488268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4.9668849999999999E-3</v>
      </c>
      <c r="O21">
        <f t="shared" si="21"/>
        <v>1409.5933004327978</v>
      </c>
      <c r="P21">
        <f t="shared" si="22"/>
        <v>70.479665021639889</v>
      </c>
      <c r="Q21" s="4">
        <f t="shared" si="23"/>
        <v>12.5</v>
      </c>
      <c r="R21">
        <f t="shared" si="0"/>
        <v>250000</v>
      </c>
      <c r="S21">
        <f t="shared" si="1"/>
        <v>214.97509214229436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245.18339513240534</v>
      </c>
      <c r="AC21">
        <f t="shared" si="2"/>
        <v>167.89167909154799</v>
      </c>
      <c r="AE21">
        <f t="shared" si="3"/>
        <v>1100.8670059748695</v>
      </c>
      <c r="AF21">
        <f t="shared" si="4"/>
        <v>-55.043350298743469</v>
      </c>
      <c r="AG21">
        <f t="shared" si="4"/>
        <v>-9.7622750976900754</v>
      </c>
      <c r="AH21">
        <f t="shared" si="5"/>
        <v>-984.49680544172099</v>
      </c>
      <c r="AI21">
        <f t="shared" si="6"/>
        <v>51.564575136715007</v>
      </c>
      <c r="AJ21">
        <f t="shared" si="7"/>
        <v>77.291716040857352</v>
      </c>
      <c r="AK21">
        <f t="shared" si="24"/>
        <v>110.47405535178765</v>
      </c>
      <c r="AL21">
        <f t="shared" si="8"/>
        <v>239.33034652936001</v>
      </c>
      <c r="AN21">
        <f t="shared" si="9"/>
        <v>291.25184929792346</v>
      </c>
      <c r="AO21">
        <f t="shared" si="9"/>
        <v>-14.562592464896172</v>
      </c>
      <c r="AP21">
        <f t="shared" si="9"/>
        <v>-2.5827649117701026</v>
      </c>
      <c r="AQ21">
        <f t="shared" si="9"/>
        <v>-260.46426467189877</v>
      </c>
      <c r="AR21">
        <f t="shared" si="9"/>
        <v>13.642227249358408</v>
      </c>
      <c r="AS21">
        <f t="shared" si="9"/>
        <v>20.4487509482354</v>
      </c>
      <c r="AT21">
        <f t="shared" si="9"/>
        <v>29.227665781622868</v>
      </c>
      <c r="AU21">
        <f t="shared" si="9"/>
        <v>63.318643979216674</v>
      </c>
      <c r="AW21">
        <v>18</v>
      </c>
      <c r="AX21">
        <f>(R21*SUMPRODUCT(K22:$K$23, X22:$X$23)-$AZ$3*SUMPRODUCT(K21:$K$22, W22:$W$23))/Z21</f>
        <v>214.97509214229436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5.2168930000000002E-3</v>
      </c>
      <c r="O22">
        <f t="shared" si="21"/>
        <v>1409.5933004327978</v>
      </c>
      <c r="P22">
        <f t="shared" si="22"/>
        <v>70.479665021639889</v>
      </c>
      <c r="Q22" s="4">
        <f t="shared" si="23"/>
        <v>12.5</v>
      </c>
      <c r="R22">
        <f t="shared" si="0"/>
        <v>250000</v>
      </c>
      <c r="S22">
        <f t="shared" si="1"/>
        <v>111.63986751723263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167.89167909154799</v>
      </c>
      <c r="AC22">
        <f t="shared" si="2"/>
        <v>85.861986342787134</v>
      </c>
      <c r="AE22">
        <f t="shared" si="3"/>
        <v>1084.1152305377195</v>
      </c>
      <c r="AF22">
        <f t="shared" si="4"/>
        <v>-54.205761526885979</v>
      </c>
      <c r="AG22">
        <f t="shared" si="4"/>
        <v>-9.6137236020919623</v>
      </c>
      <c r="AH22">
        <f t="shared" si="5"/>
        <v>-1018.5748924242736</v>
      </c>
      <c r="AI22">
        <f t="shared" si="6"/>
        <v>1.7208529844681379</v>
      </c>
      <c r="AJ22">
        <f t="shared" si="7"/>
        <v>82.029692748760851</v>
      </c>
      <c r="AK22">
        <f t="shared" si="24"/>
        <v>102.498239845417</v>
      </c>
      <c r="AL22">
        <f t="shared" si="8"/>
        <v>186.24878557864599</v>
      </c>
      <c r="AN22">
        <f t="shared" si="9"/>
        <v>264.21085019796465</v>
      </c>
      <c r="AO22">
        <f t="shared" si="9"/>
        <v>-13.210542509898232</v>
      </c>
      <c r="AP22">
        <f t="shared" si="9"/>
        <v>-2.3429705763077373</v>
      </c>
      <c r="AQ22">
        <f t="shared" si="9"/>
        <v>-248.23794624141135</v>
      </c>
      <c r="AR22">
        <f t="shared" si="9"/>
        <v>0.4193908703473494</v>
      </c>
      <c r="AS22">
        <f t="shared" si="9"/>
        <v>19.991541721886957</v>
      </c>
      <c r="AT22">
        <f t="shared" si="9"/>
        <v>24.979952619907674</v>
      </c>
      <c r="AU22">
        <f t="shared" si="9"/>
        <v>45.390885212141981</v>
      </c>
      <c r="AW22">
        <v>19</v>
      </c>
      <c r="AX22">
        <f>(R22*SUMPRODUCT(K23:$K$23, X23:$X$23)-$AZ$3*SUMPRODUCT(K22:$K$22, W23:$W$23))/Z22</f>
        <v>111.63986751723263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5.4821100000000001E-3</v>
      </c>
      <c r="O23">
        <f t="shared" si="21"/>
        <v>1409.5933004327978</v>
      </c>
      <c r="P23">
        <f t="shared" si="22"/>
        <v>70.479665021639889</v>
      </c>
      <c r="Q23" s="4">
        <f t="shared" si="23"/>
        <v>12.5</v>
      </c>
      <c r="R23">
        <f t="shared" si="0"/>
        <v>250000</v>
      </c>
      <c r="S23">
        <f t="shared" si="1"/>
        <v>113.39546863615919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85.861986342787134</v>
      </c>
      <c r="AC23">
        <f t="shared" si="2"/>
        <v>85.861986342787134</v>
      </c>
      <c r="AE23">
        <f t="shared" si="3"/>
        <v>1067.3308392858594</v>
      </c>
      <c r="AF23">
        <f t="shared" si="4"/>
        <v>-53.366541964292963</v>
      </c>
      <c r="AG23">
        <f t="shared" si="4"/>
        <v>-9.4648828757747783</v>
      </c>
      <c r="AH23">
        <f t="shared" si="5"/>
        <v>-1054.0698059252875</v>
      </c>
      <c r="AI23">
        <f t="shared" si="6"/>
        <v>-49.570391479495925</v>
      </c>
      <c r="AJ23">
        <f t="shared" si="7"/>
        <v>0</v>
      </c>
      <c r="AK23">
        <f t="shared" si="24"/>
        <v>94.114334745726069</v>
      </c>
      <c r="AL23">
        <f t="shared" si="8"/>
        <v>44.543943266230144</v>
      </c>
      <c r="AN23">
        <f t="shared" si="9"/>
        <v>239.6158971970595</v>
      </c>
      <c r="AO23">
        <f t="shared" si="9"/>
        <v>-11.980794859852974</v>
      </c>
      <c r="AP23">
        <f t="shared" si="9"/>
        <v>-2.124867303245273</v>
      </c>
      <c r="AQ23">
        <f t="shared" si="9"/>
        <v>-236.63879366974115</v>
      </c>
      <c r="AR23">
        <f t="shared" si="9"/>
        <v>-11.128558635779928</v>
      </c>
      <c r="AS23">
        <f t="shared" si="9"/>
        <v>0</v>
      </c>
      <c r="AT23">
        <f t="shared" si="9"/>
        <v>21.128679064769074</v>
      </c>
      <c r="AU23">
        <f t="shared" si="9"/>
        <v>10.000120428989145</v>
      </c>
      <c r="AW23">
        <v>20</v>
      </c>
      <c r="AX23">
        <f>(R23*SUMPRODUCT(K$23:$K24, X$23:$X24)-$AZ$3*SUMPRODUCT(K$22:$K23, W$23:$W24))/Z23</f>
        <v>113.39546863615919</v>
      </c>
    </row>
    <row r="25" spans="5:50" x14ac:dyDescent="0.25">
      <c r="AN25" s="8">
        <f t="shared" ref="AN25:AU25" si="25">SUM(AN3:AN23)</f>
        <v>12912.272499803794</v>
      </c>
      <c r="AO25" s="8">
        <f t="shared" si="25"/>
        <v>-1702.808600314788</v>
      </c>
      <c r="AP25" s="8">
        <f t="shared" si="25"/>
        <v>-227.8210841148337</v>
      </c>
      <c r="AQ25" s="8">
        <f t="shared" si="25"/>
        <v>-7976.8655521059063</v>
      </c>
      <c r="AR25" s="8">
        <f t="shared" si="25"/>
        <v>3004.7772632682627</v>
      </c>
      <c r="AS25" s="8">
        <f t="shared" si="25"/>
        <v>-304.82914527339869</v>
      </c>
      <c r="AT25" s="8">
        <f t="shared" si="25"/>
        <v>1136.4932349031512</v>
      </c>
      <c r="AU25" s="9">
        <f t="shared" si="25"/>
        <v>3836.4413528980153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7" priority="1" operator="lessThan">
      <formula>0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2BBE5-F4D6-464D-B872-573311C219DD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'T.55.04.C'!C3*(1+C12)</f>
        <v>2128.222417787108</v>
      </c>
      <c r="K3">
        <v>1</v>
      </c>
      <c r="L3" s="2">
        <v>0</v>
      </c>
      <c r="O3">
        <f>$C$3</f>
        <v>2128.222417787108</v>
      </c>
      <c r="P3">
        <f>O3*B5</f>
        <v>1702.5779342296864</v>
      </c>
      <c r="Q3" s="4">
        <f>B8</f>
        <v>125.8175559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2128.222417787108</v>
      </c>
      <c r="AF3">
        <f t="shared" ref="AF3:AG23" si="4">-$Z3*P3</f>
        <v>-1702.5779342296864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299.82692765742161</v>
      </c>
      <c r="AJ3">
        <f t="shared" ref="AJ3:AJ23" si="7">AB3-AC3</f>
        <v>0</v>
      </c>
      <c r="AL3">
        <f t="shared" ref="AL3:AL23" si="8">SUM(AI3:AK3)</f>
        <v>299.82692765742161</v>
      </c>
      <c r="AN3">
        <f t="shared" ref="AN3:AU23" si="9">AE3*$K3</f>
        <v>2128.222417787108</v>
      </c>
      <c r="AO3">
        <f t="shared" si="9"/>
        <v>-1702.5779342296864</v>
      </c>
      <c r="AP3">
        <f t="shared" si="9"/>
        <v>-125.8175559</v>
      </c>
      <c r="AQ3">
        <f t="shared" si="9"/>
        <v>0</v>
      </c>
      <c r="AR3">
        <f t="shared" si="9"/>
        <v>299.82692765742161</v>
      </c>
      <c r="AS3">
        <f t="shared" si="9"/>
        <v>0</v>
      </c>
      <c r="AT3">
        <f t="shared" si="9"/>
        <v>0</v>
      </c>
      <c r="AU3">
        <f t="shared" si="9"/>
        <v>299.82692765742161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1218.959655886785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3.6617109999999998E-3</v>
      </c>
      <c r="R4">
        <f t="shared" si="0"/>
        <v>250000</v>
      </c>
      <c r="S4">
        <f t="shared" si="1"/>
        <v>365.11697826230903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360.1288556240961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-915.42774999999995</v>
      </c>
      <c r="AI4">
        <f t="shared" si="6"/>
        <v>-915.42774999999995</v>
      </c>
      <c r="AJ4">
        <f t="shared" si="7"/>
        <v>-360.1288556240961</v>
      </c>
      <c r="AK4">
        <f>H4*SUM(AB4, AE4:AF4)</f>
        <v>0</v>
      </c>
      <c r="AL4">
        <f t="shared" si="8"/>
        <v>-1275.5566056240959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-858.83080026268863</v>
      </c>
      <c r="AR4">
        <f t="shared" si="9"/>
        <v>-858.83080026268863</v>
      </c>
      <c r="AS4">
        <f t="shared" si="9"/>
        <v>-337.86364164001884</v>
      </c>
      <c r="AT4">
        <f t="shared" si="9"/>
        <v>0</v>
      </c>
      <c r="AU4">
        <f t="shared" si="9"/>
        <v>-1196.6944419027075</v>
      </c>
      <c r="AW4">
        <v>1</v>
      </c>
      <c r="AX4">
        <f>(R4*SUMPRODUCT(K5:$K$23, X5:$X$23)-$AZ$3*SUMPRODUCT(K4:$K$22, W5:$W$23))/Z4</f>
        <v>365.11697826230903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3.8071530000000002E-3</v>
      </c>
      <c r="O5">
        <f t="shared" ref="O5:O23" si="21">$C$3</f>
        <v>2128.222417787108</v>
      </c>
      <c r="P5">
        <f t="shared" ref="P5:P23" si="22">O5*$C$5</f>
        <v>106.4111208893554</v>
      </c>
      <c r="Q5" s="4">
        <f t="shared" ref="Q5:Q23" si="23">$C$8</f>
        <v>12.5</v>
      </c>
      <c r="R5">
        <f t="shared" si="0"/>
        <v>250000</v>
      </c>
      <c r="S5">
        <f t="shared" si="1"/>
        <v>696.40026895859341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360.1288556240961</v>
      </c>
      <c r="AC5">
        <f t="shared" si="2"/>
        <v>677.40230619995054</v>
      </c>
      <c r="AE5">
        <f t="shared" si="3"/>
        <v>2070.1640108084734</v>
      </c>
      <c r="AF5">
        <f t="shared" si="4"/>
        <v>-103.50820054042369</v>
      </c>
      <c r="AG5">
        <f t="shared" si="4"/>
        <v>-12.158997066675234</v>
      </c>
      <c r="AH5">
        <f t="shared" si="5"/>
        <v>-938.78519399530421</v>
      </c>
      <c r="AI5">
        <f t="shared" si="6"/>
        <v>1015.7116192060702</v>
      </c>
      <c r="AJ5">
        <f t="shared" si="7"/>
        <v>-317.27345057585444</v>
      </c>
      <c r="AK5">
        <f>H5*SUM(AB5, AE5:AF5)</f>
        <v>201.0341951330814</v>
      </c>
      <c r="AL5">
        <f t="shared" si="8"/>
        <v>899.47236376329715</v>
      </c>
      <c r="AN5">
        <f t="shared" si="9"/>
        <v>1787.7160329503618</v>
      </c>
      <c r="AO5">
        <f t="shared" si="9"/>
        <v>-89.385801647518093</v>
      </c>
      <c r="AP5">
        <f t="shared" si="9"/>
        <v>-10.500054047506467</v>
      </c>
      <c r="AQ5">
        <f t="shared" si="9"/>
        <v>-810.69970013940667</v>
      </c>
      <c r="AR5">
        <f t="shared" si="9"/>
        <v>877.13047711593026</v>
      </c>
      <c r="AS5">
        <f t="shared" si="9"/>
        <v>-273.98545789733305</v>
      </c>
      <c r="AT5">
        <f t="shared" si="9"/>
        <v>173.60559450085583</v>
      </c>
      <c r="AU5">
        <f t="shared" si="9"/>
        <v>776.7506137194531</v>
      </c>
      <c r="AW5">
        <v>2</v>
      </c>
      <c r="AX5">
        <f>(R5*SUMPRODUCT(K6:$K$23, X6:$X$23)-$AZ$3*SUMPRODUCT(K5:$K$22, W6:$W$23))/Z5</f>
        <v>696.40026895859341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3.9582979999999999E-3</v>
      </c>
      <c r="O6">
        <f t="shared" si="21"/>
        <v>2128.222417787108</v>
      </c>
      <c r="P6">
        <f t="shared" si="22"/>
        <v>106.4111208893554</v>
      </c>
      <c r="Q6" s="4">
        <f t="shared" si="23"/>
        <v>12.5</v>
      </c>
      <c r="R6">
        <f t="shared" si="0"/>
        <v>250000</v>
      </c>
      <c r="S6">
        <f t="shared" si="1"/>
        <v>992.19086046457721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677.40230619995054</v>
      </c>
      <c r="AC6">
        <f t="shared" si="2"/>
        <v>951.65217729116375</v>
      </c>
      <c r="AE6">
        <f t="shared" si="3"/>
        <v>2041.268044636734</v>
      </c>
      <c r="AF6">
        <f t="shared" si="4"/>
        <v>-102.06340223183669</v>
      </c>
      <c r="AG6">
        <f t="shared" si="4"/>
        <v>-11.989278162237456</v>
      </c>
      <c r="AH6">
        <f t="shared" si="5"/>
        <v>-962.57867542052884</v>
      </c>
      <c r="AI6">
        <f t="shared" si="6"/>
        <v>964.63668882213085</v>
      </c>
      <c r="AJ6">
        <f t="shared" si="7"/>
        <v>-274.24987109121321</v>
      </c>
      <c r="AK6">
        <f>H6*SUM(AB6, AE6:AF6)</f>
        <v>284.68683600820748</v>
      </c>
      <c r="AL6">
        <f t="shared" si="8"/>
        <v>975.07365373912512</v>
      </c>
      <c r="AN6">
        <f t="shared" si="9"/>
        <v>1589.7930734334984</v>
      </c>
      <c r="AO6">
        <f t="shared" si="9"/>
        <v>-79.489653671674915</v>
      </c>
      <c r="AP6">
        <f t="shared" si="9"/>
        <v>-9.3375641811826</v>
      </c>
      <c r="AQ6">
        <f t="shared" si="9"/>
        <v>-749.68151039207703</v>
      </c>
      <c r="AR6">
        <f t="shared" si="9"/>
        <v>751.28434518856375</v>
      </c>
      <c r="AS6">
        <f t="shared" si="9"/>
        <v>-213.59299019861533</v>
      </c>
      <c r="AT6">
        <f t="shared" si="9"/>
        <v>221.72157212410113</v>
      </c>
      <c r="AU6">
        <f t="shared" si="9"/>
        <v>759.41292711404958</v>
      </c>
      <c r="AW6">
        <v>3</v>
      </c>
      <c r="AX6">
        <f>(R6*SUMPRODUCT(K7:$K$23, X7:$X$23)-$AZ$3*SUMPRODUCT(K6:$K$22, W7:$W$23))/Z6</f>
        <v>992.19086046457721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4.120851E-3</v>
      </c>
      <c r="O7">
        <f t="shared" si="21"/>
        <v>2128.222417787108</v>
      </c>
      <c r="P7">
        <f t="shared" si="22"/>
        <v>106.4111208893554</v>
      </c>
      <c r="Q7" s="4">
        <f t="shared" si="23"/>
        <v>12.5</v>
      </c>
      <c r="R7">
        <f t="shared" si="0"/>
        <v>250000</v>
      </c>
      <c r="S7">
        <f t="shared" si="1"/>
        <v>1232.6427143767662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951.65217729116375</v>
      </c>
      <c r="AC7">
        <f t="shared" si="2"/>
        <v>1165.5849145576249</v>
      </c>
      <c r="AE7">
        <f t="shared" si="3"/>
        <v>2012.4436027273573</v>
      </c>
      <c r="AF7">
        <f t="shared" si="4"/>
        <v>-100.62218013636787</v>
      </c>
      <c r="AG7">
        <f t="shared" si="4"/>
        <v>-11.819979351710948</v>
      </c>
      <c r="AH7">
        <f t="shared" si="5"/>
        <v>-988.12057808268776</v>
      </c>
      <c r="AI7">
        <f t="shared" si="6"/>
        <v>911.88086515659063</v>
      </c>
      <c r="AJ7">
        <f t="shared" si="7"/>
        <v>-213.93273726646112</v>
      </c>
      <c r="AK7">
        <f>H7*SUM(AB7, AE7:AF7)</f>
        <v>299.80568590766148</v>
      </c>
      <c r="AL7">
        <f t="shared" si="8"/>
        <v>997.75381379779105</v>
      </c>
      <c r="AN7">
        <f t="shared" si="9"/>
        <v>1418.795910493991</v>
      </c>
      <c r="AO7">
        <f t="shared" si="9"/>
        <v>-70.939795524699562</v>
      </c>
      <c r="AP7">
        <f t="shared" si="9"/>
        <v>-8.3332215340609981</v>
      </c>
      <c r="AQ7">
        <f t="shared" si="9"/>
        <v>-696.63638442274828</v>
      </c>
      <c r="AR7">
        <f t="shared" si="9"/>
        <v>642.88650901248218</v>
      </c>
      <c r="AS7">
        <f t="shared" si="9"/>
        <v>-150.82504291950676</v>
      </c>
      <c r="AT7">
        <f t="shared" si="9"/>
        <v>211.36646042262461</v>
      </c>
      <c r="AU7">
        <f t="shared" si="9"/>
        <v>703.42792651560012</v>
      </c>
      <c r="AW7">
        <v>4</v>
      </c>
      <c r="AX7">
        <f>(R7*SUMPRODUCT(K8:$K$23, X8:$X$23)-$AZ$3*SUMPRODUCT(K7:$K$22, W8:$W$23))/Z7</f>
        <v>1232.6427143767662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4.2986129999999997E-3</v>
      </c>
      <c r="O8">
        <f t="shared" si="21"/>
        <v>2128.222417787108</v>
      </c>
      <c r="P8">
        <f t="shared" si="22"/>
        <v>106.4111208893554</v>
      </c>
      <c r="Q8" s="4">
        <f t="shared" si="23"/>
        <v>12.5</v>
      </c>
      <c r="R8">
        <f t="shared" si="0"/>
        <v>250000</v>
      </c>
      <c r="S8">
        <f t="shared" si="1"/>
        <v>1405.6958475285096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1165.5849145576249</v>
      </c>
      <c r="AC8">
        <f t="shared" si="2"/>
        <v>1310.2176165379533</v>
      </c>
      <c r="AE8">
        <f t="shared" si="3"/>
        <v>1983.6684504676332</v>
      </c>
      <c r="AF8">
        <f t="shared" si="4"/>
        <v>-99.183422523381651</v>
      </c>
      <c r="AG8">
        <f t="shared" si="4"/>
        <v>-11.650970041292842</v>
      </c>
      <c r="AH8">
        <f t="shared" si="5"/>
        <v>-1016.1903380199249</v>
      </c>
      <c r="AI8">
        <f t="shared" si="6"/>
        <v>856.64371988303378</v>
      </c>
      <c r="AJ8">
        <f t="shared" si="7"/>
        <v>-144.63270198032842</v>
      </c>
      <c r="AK8">
        <f t="shared" ref="AK8:AK23" si="24">H8*SUM(AB8:AB8, AE8:AF8)</f>
        <v>221.13007083138606</v>
      </c>
      <c r="AL8">
        <f t="shared" si="8"/>
        <v>933.14108873409145</v>
      </c>
      <c r="AN8">
        <f t="shared" si="9"/>
        <v>1303.9711858683961</v>
      </c>
      <c r="AO8">
        <f t="shared" si="9"/>
        <v>-65.198559293419791</v>
      </c>
      <c r="AP8">
        <f t="shared" si="9"/>
        <v>-7.6588046846640481</v>
      </c>
      <c r="AQ8">
        <f t="shared" si="9"/>
        <v>-667.99616630665798</v>
      </c>
      <c r="AR8">
        <f t="shared" si="9"/>
        <v>563.11765558365414</v>
      </c>
      <c r="AS8">
        <f t="shared" si="9"/>
        <v>-95.074797339333102</v>
      </c>
      <c r="AT8">
        <f t="shared" si="9"/>
        <v>145.36060228471621</v>
      </c>
      <c r="AU8">
        <f t="shared" si="9"/>
        <v>613.40346052903726</v>
      </c>
      <c r="AW8">
        <v>5</v>
      </c>
      <c r="AX8">
        <f>(R8*SUMPRODUCT(K9:$K$23, X9:$X$23)-$AZ$3*SUMPRODUCT(K8:$K$22, W9:$W$23))/Z8</f>
        <v>1405.6958475285096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4.5124980000000002E-3</v>
      </c>
      <c r="O9">
        <f t="shared" si="21"/>
        <v>2128.222417787108</v>
      </c>
      <c r="P9">
        <f t="shared" si="22"/>
        <v>106.4111208893554</v>
      </c>
      <c r="Q9" s="4">
        <f t="shared" si="23"/>
        <v>12.5</v>
      </c>
      <c r="R9">
        <f t="shared" si="0"/>
        <v>250000</v>
      </c>
      <c r="S9">
        <f t="shared" si="1"/>
        <v>1524.3181706922539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1310.2176165379533</v>
      </c>
      <c r="AC9">
        <f t="shared" si="2"/>
        <v>1400.1637192723711</v>
      </c>
      <c r="AE9">
        <f t="shared" si="3"/>
        <v>1954.8804660475585</v>
      </c>
      <c r="AF9">
        <f t="shared" si="4"/>
        <v>-97.744023302377926</v>
      </c>
      <c r="AG9">
        <f t="shared" si="4"/>
        <v>-11.481885361870519</v>
      </c>
      <c r="AH9">
        <f t="shared" si="5"/>
        <v>-1051.4995801878774</v>
      </c>
      <c r="AI9">
        <f t="shared" si="6"/>
        <v>794.15497719543259</v>
      </c>
      <c r="AJ9">
        <f t="shared" si="7"/>
        <v>-89.946102734417764</v>
      </c>
      <c r="AK9">
        <f t="shared" si="24"/>
        <v>165.33588189457959</v>
      </c>
      <c r="AL9">
        <f t="shared" si="8"/>
        <v>869.54475635559447</v>
      </c>
      <c r="AN9">
        <f t="shared" si="9"/>
        <v>1221.2956725350916</v>
      </c>
      <c r="AO9">
        <f t="shared" si="9"/>
        <v>-61.064783626754583</v>
      </c>
      <c r="AP9">
        <f t="shared" si="9"/>
        <v>-7.1732145000907348</v>
      </c>
      <c r="AQ9">
        <f t="shared" si="9"/>
        <v>-656.91581109935669</v>
      </c>
      <c r="AR9">
        <f t="shared" si="9"/>
        <v>496.14186330888964</v>
      </c>
      <c r="AS9">
        <f t="shared" si="9"/>
        <v>-56.19309617075519</v>
      </c>
      <c r="AT9">
        <f t="shared" si="9"/>
        <v>103.29224757198563</v>
      </c>
      <c r="AU9">
        <f t="shared" si="9"/>
        <v>543.24101471012011</v>
      </c>
      <c r="AW9">
        <v>6</v>
      </c>
      <c r="AX9">
        <f>(R9*SUMPRODUCT(K10:$K$23, X10:$X$23)-$AZ$3*SUMPRODUCT(K9:$K$22, W10:$W$23))/Z9</f>
        <v>1524.3181706922539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4.7406419999999998E-3</v>
      </c>
      <c r="O10">
        <f t="shared" si="21"/>
        <v>2128.222417787108</v>
      </c>
      <c r="P10">
        <f t="shared" si="22"/>
        <v>106.4111208893554</v>
      </c>
      <c r="Q10" s="4">
        <f t="shared" si="23"/>
        <v>12.5</v>
      </c>
      <c r="R10">
        <f t="shared" si="0"/>
        <v>250000</v>
      </c>
      <c r="S10">
        <f t="shared" si="1"/>
        <v>1606.0410276693581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1400.1637192723711</v>
      </c>
      <c r="AC10">
        <f t="shared" si="2"/>
        <v>1453.4844753180632</v>
      </c>
      <c r="AE10">
        <f t="shared" si="3"/>
        <v>1926.0642729447584</v>
      </c>
      <c r="AF10">
        <f t="shared" si="4"/>
        <v>-96.303213647237925</v>
      </c>
      <c r="AG10">
        <f t="shared" si="4"/>
        <v>-11.312635000266146</v>
      </c>
      <c r="AH10">
        <f t="shared" si="5"/>
        <v>-1088.6301597133715</v>
      </c>
      <c r="AI10">
        <f t="shared" si="6"/>
        <v>729.81826458388264</v>
      </c>
      <c r="AJ10">
        <f t="shared" si="7"/>
        <v>-53.320756045692178</v>
      </c>
      <c r="AK10">
        <f t="shared" si="24"/>
        <v>169.57105087491931</v>
      </c>
      <c r="AL10">
        <f t="shared" si="8"/>
        <v>846.06855941310982</v>
      </c>
      <c r="AN10">
        <f t="shared" si="9"/>
        <v>1143.271249643803</v>
      </c>
      <c r="AO10">
        <f t="shared" si="9"/>
        <v>-57.163562482190152</v>
      </c>
      <c r="AP10">
        <f t="shared" si="9"/>
        <v>-6.7149422452785643</v>
      </c>
      <c r="AQ10">
        <f t="shared" si="9"/>
        <v>-646.18797024492426</v>
      </c>
      <c r="AR10">
        <f t="shared" si="9"/>
        <v>433.20477467141001</v>
      </c>
      <c r="AS10">
        <f t="shared" si="9"/>
        <v>-31.650079518431138</v>
      </c>
      <c r="AT10">
        <f t="shared" si="9"/>
        <v>100.65380992752684</v>
      </c>
      <c r="AU10">
        <f t="shared" si="9"/>
        <v>502.20850508050569</v>
      </c>
      <c r="AW10">
        <v>7</v>
      </c>
      <c r="AX10">
        <f>(R10*SUMPRODUCT(K11:$K$23, X11:$X$23)-$AZ$3*SUMPRODUCT(K10:$K$22, W11:$W$23))/Z10</f>
        <v>1606.0410276693581</v>
      </c>
    </row>
    <row r="11" spans="1:52" x14ac:dyDescent="0.25">
      <c r="A11" t="s">
        <v>33</v>
      </c>
      <c r="C11" s="7">
        <f>AU25</f>
        <v>5734.6397009417497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4.9668849999999999E-3</v>
      </c>
      <c r="O11">
        <f t="shared" si="21"/>
        <v>2128.222417787108</v>
      </c>
      <c r="P11">
        <f t="shared" si="22"/>
        <v>106.4111208893554</v>
      </c>
      <c r="Q11" s="4">
        <f t="shared" si="23"/>
        <v>12.5</v>
      </c>
      <c r="R11">
        <f t="shared" si="0"/>
        <v>250000</v>
      </c>
      <c r="S11">
        <f t="shared" si="1"/>
        <v>1653.3755547620174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1453.4844753180632</v>
      </c>
      <c r="AC11">
        <f t="shared" si="2"/>
        <v>1473.9274432748798</v>
      </c>
      <c r="AE11">
        <f t="shared" si="3"/>
        <v>1897.2370904689858</v>
      </c>
      <c r="AF11">
        <f t="shared" si="4"/>
        <v>-94.861854523449296</v>
      </c>
      <c r="AG11">
        <f t="shared" si="4"/>
        <v>-11.143320093170189</v>
      </c>
      <c r="AH11">
        <f t="shared" si="5"/>
        <v>-1123.7711418659385</v>
      </c>
      <c r="AI11">
        <f t="shared" si="6"/>
        <v>667.46077398642797</v>
      </c>
      <c r="AJ11">
        <f t="shared" si="7"/>
        <v>-20.442967956816574</v>
      </c>
      <c r="AK11">
        <f t="shared" si="24"/>
        <v>167.67677513007541</v>
      </c>
      <c r="AL11">
        <f t="shared" si="8"/>
        <v>814.69458115968678</v>
      </c>
      <c r="AN11">
        <f t="shared" si="9"/>
        <v>1071.0033669296986</v>
      </c>
      <c r="AO11">
        <f t="shared" si="9"/>
        <v>-53.550168346484931</v>
      </c>
      <c r="AP11">
        <f t="shared" si="9"/>
        <v>-6.2904807198400743</v>
      </c>
      <c r="AQ11">
        <f t="shared" si="9"/>
        <v>-634.37652713153443</v>
      </c>
      <c r="AR11">
        <f t="shared" si="9"/>
        <v>376.78619073183916</v>
      </c>
      <c r="AS11">
        <f t="shared" si="9"/>
        <v>-11.540195804613067</v>
      </c>
      <c r="AT11">
        <f t="shared" si="9"/>
        <v>94.654691088625611</v>
      </c>
      <c r="AU11">
        <f t="shared" si="9"/>
        <v>459.9006860158517</v>
      </c>
      <c r="AW11">
        <v>8</v>
      </c>
      <c r="AX11">
        <f>(R11*SUMPRODUCT(K12:$K$23, X12:$X$23)-$AZ$3*SUMPRODUCT(K11:$K$22, W12:$W$23))/Z11</f>
        <v>1653.3755547620174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5.2168930000000002E-3</v>
      </c>
      <c r="O12">
        <f t="shared" si="21"/>
        <v>2128.222417787108</v>
      </c>
      <c r="P12">
        <f t="shared" si="22"/>
        <v>106.4111208893554</v>
      </c>
      <c r="Q12" s="4">
        <f t="shared" si="23"/>
        <v>12.5</v>
      </c>
      <c r="R12">
        <f t="shared" si="0"/>
        <v>250000</v>
      </c>
      <c r="S12">
        <f t="shared" si="1"/>
        <v>1666.9349476354885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1473.9274432748798</v>
      </c>
      <c r="AC12">
        <f t="shared" si="2"/>
        <v>1463.4026417548394</v>
      </c>
      <c r="AE12">
        <f t="shared" si="3"/>
        <v>1868.3670366676881</v>
      </c>
      <c r="AF12">
        <f t="shared" si="4"/>
        <v>-93.418351833384406</v>
      </c>
      <c r="AG12">
        <f t="shared" si="4"/>
        <v>-10.973753383647669</v>
      </c>
      <c r="AH12">
        <f t="shared" si="5"/>
        <v>-1162.6701718163781</v>
      </c>
      <c r="AI12">
        <f t="shared" si="6"/>
        <v>601.30475963427807</v>
      </c>
      <c r="AJ12">
        <f t="shared" si="7"/>
        <v>10.524801520040455</v>
      </c>
      <c r="AK12">
        <f t="shared" si="24"/>
        <v>168.61667104886664</v>
      </c>
      <c r="AL12">
        <f t="shared" si="8"/>
        <v>780.44623220318522</v>
      </c>
      <c r="AN12">
        <f t="shared" si="9"/>
        <v>1002.66757609325</v>
      </c>
      <c r="AO12">
        <f t="shared" si="9"/>
        <v>-50.133378804662499</v>
      </c>
      <c r="AP12">
        <f t="shared" si="9"/>
        <v>-5.88911412473401</v>
      </c>
      <c r="AQ12">
        <f t="shared" si="9"/>
        <v>-623.9521786095379</v>
      </c>
      <c r="AR12">
        <f t="shared" si="9"/>
        <v>322.69290455431565</v>
      </c>
      <c r="AS12">
        <f t="shared" si="9"/>
        <v>5.6481820872750035</v>
      </c>
      <c r="AT12">
        <f t="shared" si="9"/>
        <v>90.488895132199076</v>
      </c>
      <c r="AU12">
        <f t="shared" si="9"/>
        <v>418.82998177378977</v>
      </c>
      <c r="AW12">
        <v>9</v>
      </c>
      <c r="AX12">
        <f>(R12*SUMPRODUCT(K13:$K$23, X13:$X$23)-$AZ$3*SUMPRODUCT(K12:$K$22, W13:$W$23))/Z12</f>
        <v>1666.9349476354885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5.4821100000000001E-3</v>
      </c>
      <c r="O13">
        <f t="shared" si="21"/>
        <v>2128.222417787108</v>
      </c>
      <c r="P13">
        <f t="shared" si="22"/>
        <v>106.4111208893554</v>
      </c>
      <c r="Q13" s="4">
        <f t="shared" si="23"/>
        <v>12.5</v>
      </c>
      <c r="R13">
        <f t="shared" si="0"/>
        <v>250000</v>
      </c>
      <c r="S13">
        <f t="shared" si="1"/>
        <v>1647.2544246720418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1463.4026417548394</v>
      </c>
      <c r="AC13">
        <f t="shared" si="2"/>
        <v>1423.7360373635802</v>
      </c>
      <c r="AE13">
        <f t="shared" si="3"/>
        <v>1839.4407726856248</v>
      </c>
      <c r="AF13">
        <f t="shared" si="4"/>
        <v>-91.972038634281247</v>
      </c>
      <c r="AG13">
        <f t="shared" si="4"/>
        <v>-10.803856526649163</v>
      </c>
      <c r="AH13">
        <f t="shared" si="5"/>
        <v>-1203.1864632405745</v>
      </c>
      <c r="AI13">
        <f t="shared" si="6"/>
        <v>533.47841428411971</v>
      </c>
      <c r="AJ13">
        <f t="shared" si="7"/>
        <v>39.66660439125917</v>
      </c>
      <c r="AK13">
        <f t="shared" si="24"/>
        <v>166.00205012917968</v>
      </c>
      <c r="AL13">
        <f t="shared" si="8"/>
        <v>739.14706880455856</v>
      </c>
      <c r="AN13">
        <f t="shared" si="9"/>
        <v>938.61763467409014</v>
      </c>
      <c r="AO13">
        <f t="shared" si="9"/>
        <v>-46.93088173370451</v>
      </c>
      <c r="AP13">
        <f t="shared" si="9"/>
        <v>-5.5129202358584415</v>
      </c>
      <c r="AQ13">
        <f t="shared" si="9"/>
        <v>-613.95400654836101</v>
      </c>
      <c r="AR13">
        <f t="shared" si="9"/>
        <v>272.21982615616622</v>
      </c>
      <c r="AS13">
        <f t="shared" si="9"/>
        <v>20.240811741341002</v>
      </c>
      <c r="AT13">
        <f t="shared" si="9"/>
        <v>84.70642488576064</v>
      </c>
      <c r="AU13">
        <f t="shared" si="9"/>
        <v>377.16706278326785</v>
      </c>
      <c r="AW13">
        <v>10</v>
      </c>
      <c r="AX13">
        <f>(R13*SUMPRODUCT(K14:$K$23, X14:$X$23)-$AZ$3*SUMPRODUCT(K13:$K$22, W14:$W$23))/Z13</f>
        <v>1647.2544246720418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5.7777469999999997E-3</v>
      </c>
      <c r="O14">
        <f t="shared" si="21"/>
        <v>2128.222417787108</v>
      </c>
      <c r="P14">
        <f t="shared" si="22"/>
        <v>106.4111208893554</v>
      </c>
      <c r="Q14" s="4">
        <f t="shared" si="23"/>
        <v>12.5</v>
      </c>
      <c r="R14">
        <f t="shared" si="0"/>
        <v>250000</v>
      </c>
      <c r="S14">
        <f t="shared" si="1"/>
        <v>1615.7928180629306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1423.7360373635802</v>
      </c>
      <c r="AC14">
        <f t="shared" si="2"/>
        <v>1374.509192592036</v>
      </c>
      <c r="AE14">
        <f t="shared" si="3"/>
        <v>1810.4185415527068</v>
      </c>
      <c r="AF14">
        <f t="shared" si="4"/>
        <v>-90.520927077635335</v>
      </c>
      <c r="AG14">
        <f t="shared" si="4"/>
        <v>-10.633396011747395</v>
      </c>
      <c r="AH14">
        <f t="shared" si="5"/>
        <v>-1248.4389927055524</v>
      </c>
      <c r="AI14">
        <f t="shared" si="6"/>
        <v>460.82522575777148</v>
      </c>
      <c r="AJ14">
        <f t="shared" si="7"/>
        <v>49.226844771544165</v>
      </c>
      <c r="AK14">
        <f t="shared" si="24"/>
        <v>269.00701885513712</v>
      </c>
      <c r="AL14">
        <f t="shared" si="8"/>
        <v>779.05908938445282</v>
      </c>
      <c r="AN14">
        <f t="shared" si="9"/>
        <v>850.98764808272892</v>
      </c>
      <c r="AO14">
        <f t="shared" si="9"/>
        <v>-42.549382404136445</v>
      </c>
      <c r="AP14">
        <f t="shared" si="9"/>
        <v>-4.9982302188577901</v>
      </c>
      <c r="AQ14">
        <f t="shared" si="9"/>
        <v>-586.82903306220885</v>
      </c>
      <c r="AR14">
        <f t="shared" si="9"/>
        <v>216.61100239752582</v>
      </c>
      <c r="AS14">
        <f t="shared" si="9"/>
        <v>23.139089604518595</v>
      </c>
      <c r="AT14">
        <f t="shared" si="9"/>
        <v>126.44681052423637</v>
      </c>
      <c r="AU14">
        <f t="shared" si="9"/>
        <v>366.19690252628078</v>
      </c>
      <c r="AW14">
        <v>11</v>
      </c>
      <c r="AX14">
        <f>(R14*SUMPRODUCT(K15:$K$23, X15:$X$23)-$AZ$3*SUMPRODUCT(K14:$K$22, W15:$W$23))/Z14</f>
        <v>1615.7928180629306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6.1180619999999996E-3</v>
      </c>
      <c r="O15">
        <f t="shared" si="21"/>
        <v>2128.222417787108</v>
      </c>
      <c r="P15">
        <f t="shared" si="22"/>
        <v>106.4111208893554</v>
      </c>
      <c r="Q15" s="4">
        <f t="shared" si="23"/>
        <v>12.5</v>
      </c>
      <c r="R15">
        <f t="shared" si="0"/>
        <v>250000</v>
      </c>
      <c r="S15">
        <f t="shared" si="1"/>
        <v>1551.495419217639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1374.509192592036</v>
      </c>
      <c r="AC15">
        <f t="shared" si="2"/>
        <v>1298.5403849885402</v>
      </c>
      <c r="AE15">
        <f t="shared" si="3"/>
        <v>1781.2381032540104</v>
      </c>
      <c r="AF15">
        <f t="shared" si="4"/>
        <v>-89.061905162700526</v>
      </c>
      <c r="AG15">
        <f t="shared" si="4"/>
        <v>-10.462006275559498</v>
      </c>
      <c r="AH15">
        <f t="shared" si="5"/>
        <v>-1301.1155214084656</v>
      </c>
      <c r="AI15">
        <f t="shared" si="6"/>
        <v>380.59867040728477</v>
      </c>
      <c r="AJ15">
        <f t="shared" si="7"/>
        <v>75.968807603495861</v>
      </c>
      <c r="AK15">
        <f t="shared" si="24"/>
        <v>262.42240225155535</v>
      </c>
      <c r="AL15">
        <f t="shared" si="8"/>
        <v>718.98988026233599</v>
      </c>
      <c r="AN15">
        <f t="shared" si="9"/>
        <v>771.27208182386551</v>
      </c>
      <c r="AO15">
        <f t="shared" si="9"/>
        <v>-38.563604091193277</v>
      </c>
      <c r="AP15">
        <f t="shared" si="9"/>
        <v>-4.5300251243583718</v>
      </c>
      <c r="AQ15">
        <f t="shared" si="9"/>
        <v>-563.38008661324216</v>
      </c>
      <c r="AR15">
        <f t="shared" si="9"/>
        <v>164.79836599507172</v>
      </c>
      <c r="AS15">
        <f t="shared" si="9"/>
        <v>32.894322374412766</v>
      </c>
      <c r="AT15">
        <f t="shared" si="9"/>
        <v>113.62830838394331</v>
      </c>
      <c r="AU15">
        <f t="shared" si="9"/>
        <v>311.32099675342778</v>
      </c>
      <c r="AW15">
        <v>12</v>
      </c>
      <c r="AX15">
        <f>(R15*SUMPRODUCT(K16:$K$23, X16:$X$23)-$AZ$3*SUMPRODUCT(K15:$K$22, W16:$W$23))/Z15</f>
        <v>1551.495419217639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6.4830920000000002E-3</v>
      </c>
      <c r="O16">
        <f t="shared" si="21"/>
        <v>2128.222417787108</v>
      </c>
      <c r="P16">
        <f t="shared" si="22"/>
        <v>106.4111208893554</v>
      </c>
      <c r="Q16" s="4">
        <f t="shared" si="23"/>
        <v>12.5</v>
      </c>
      <c r="R16">
        <f t="shared" si="0"/>
        <v>250000</v>
      </c>
      <c r="S16">
        <f t="shared" si="1"/>
        <v>1456.8442807981342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1298.5403849885402</v>
      </c>
      <c r="AC16">
        <f t="shared" si="2"/>
        <v>1199.2229384484972</v>
      </c>
      <c r="AE16">
        <f t="shared" si="3"/>
        <v>1751.8777917241691</v>
      </c>
      <c r="AF16">
        <f t="shared" si="4"/>
        <v>-87.593889586208462</v>
      </c>
      <c r="AG16">
        <f t="shared" si="4"/>
        <v>-10.289560063614873</v>
      </c>
      <c r="AH16">
        <f t="shared" si="5"/>
        <v>-1356.5229837805914</v>
      </c>
      <c r="AI16">
        <f t="shared" si="6"/>
        <v>297.47135829375452</v>
      </c>
      <c r="AJ16">
        <f t="shared" si="7"/>
        <v>99.317446540042965</v>
      </c>
      <c r="AK16">
        <f t="shared" si="24"/>
        <v>253.53479989798893</v>
      </c>
      <c r="AL16">
        <f t="shared" si="8"/>
        <v>650.32360473178642</v>
      </c>
      <c r="AN16">
        <f t="shared" si="9"/>
        <v>698.76446071023508</v>
      </c>
      <c r="AO16">
        <f t="shared" si="9"/>
        <v>-34.938223035511754</v>
      </c>
      <c r="AP16">
        <f t="shared" si="9"/>
        <v>-4.1041555083138306</v>
      </c>
      <c r="AQ16">
        <f t="shared" si="9"/>
        <v>-541.07087587975309</v>
      </c>
      <c r="AR16">
        <f t="shared" si="9"/>
        <v>118.6512062866564</v>
      </c>
      <c r="AS16">
        <f t="shared" si="9"/>
        <v>39.614351125696324</v>
      </c>
      <c r="AT16">
        <f t="shared" si="9"/>
        <v>101.12640765177836</v>
      </c>
      <c r="AU16">
        <f t="shared" si="9"/>
        <v>259.39196506413111</v>
      </c>
      <c r="AW16">
        <v>13</v>
      </c>
      <c r="AX16">
        <f>(R16*SUMPRODUCT(K17:$K$23, X17:$X$23)-$AZ$3*SUMPRODUCT(K16:$K$22, W17:$W$23))/Z16</f>
        <v>1456.8442807981342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6.8699859999999998E-3</v>
      </c>
      <c r="O17">
        <f t="shared" si="21"/>
        <v>2128.222417787108</v>
      </c>
      <c r="P17">
        <f t="shared" si="22"/>
        <v>106.4111208893554</v>
      </c>
      <c r="Q17" s="4">
        <f t="shared" si="23"/>
        <v>12.5</v>
      </c>
      <c r="R17">
        <f t="shared" si="0"/>
        <v>250000</v>
      </c>
      <c r="S17">
        <f t="shared" si="1"/>
        <v>1334.5082952903808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1199.2229384484972</v>
      </c>
      <c r="AC17">
        <f t="shared" si="2"/>
        <v>1079.9882393624944</v>
      </c>
      <c r="AE17">
        <f t="shared" si="3"/>
        <v>1722.3236379040716</v>
      </c>
      <c r="AF17">
        <f t="shared" si="4"/>
        <v>-86.116181895203567</v>
      </c>
      <c r="AG17">
        <f t="shared" si="4"/>
        <v>-10.11597532939553</v>
      </c>
      <c r="AH17">
        <f t="shared" si="5"/>
        <v>-1413.7826716638658</v>
      </c>
      <c r="AI17">
        <f t="shared" si="6"/>
        <v>212.30880901560681</v>
      </c>
      <c r="AJ17">
        <f t="shared" si="7"/>
        <v>119.23469908600282</v>
      </c>
      <c r="AK17">
        <f t="shared" si="24"/>
        <v>242.6334497145057</v>
      </c>
      <c r="AL17">
        <f t="shared" si="8"/>
        <v>574.1769578161153</v>
      </c>
      <c r="AN17">
        <f t="shared" si="9"/>
        <v>632.82427516623125</v>
      </c>
      <c r="AO17">
        <f t="shared" si="9"/>
        <v>-31.641213758311554</v>
      </c>
      <c r="AP17">
        <f t="shared" si="9"/>
        <v>-3.7168593721528866</v>
      </c>
      <c r="AQ17">
        <f t="shared" si="9"/>
        <v>-519.45869797560931</v>
      </c>
      <c r="AR17">
        <f t="shared" si="9"/>
        <v>78.007504060157558</v>
      </c>
      <c r="AS17">
        <f t="shared" si="9"/>
        <v>43.809775563195302</v>
      </c>
      <c r="AT17">
        <f t="shared" si="9"/>
        <v>89.149526585790412</v>
      </c>
      <c r="AU17">
        <f t="shared" si="9"/>
        <v>210.96680620914324</v>
      </c>
      <c r="AW17">
        <v>14</v>
      </c>
      <c r="AX17">
        <f>(R17*SUMPRODUCT(K18:$K$23, X18:$X$23)-$AZ$3*SUMPRODUCT(K17:$K$22, W18:$W$23))/Z17</f>
        <v>1334.5082952903808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7.3063119999999997E-3</v>
      </c>
      <c r="O18">
        <f t="shared" si="21"/>
        <v>2128.222417787108</v>
      </c>
      <c r="P18">
        <f t="shared" si="22"/>
        <v>106.4111208893554</v>
      </c>
      <c r="Q18" s="4">
        <f t="shared" si="23"/>
        <v>12.5</v>
      </c>
      <c r="R18">
        <f t="shared" si="0"/>
        <v>250000</v>
      </c>
      <c r="S18">
        <f t="shared" si="1"/>
        <v>1184.6593002171708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1079.9882393624944</v>
      </c>
      <c r="AC18">
        <f t="shared" si="2"/>
        <v>942.1268547376261</v>
      </c>
      <c r="AE18">
        <f t="shared" si="3"/>
        <v>1692.5165676615286</v>
      </c>
      <c r="AF18">
        <f t="shared" si="4"/>
        <v>-84.625828383076424</v>
      </c>
      <c r="AG18">
        <f t="shared" si="4"/>
        <v>-9.9409051041607093</v>
      </c>
      <c r="AH18">
        <f t="shared" si="5"/>
        <v>-1478.2094388173305</v>
      </c>
      <c r="AI18">
        <f t="shared" si="6"/>
        <v>119.74039535696102</v>
      </c>
      <c r="AJ18">
        <f t="shared" si="7"/>
        <v>137.86138462486826</v>
      </c>
      <c r="AK18">
        <f t="shared" si="24"/>
        <v>230.00717996026307</v>
      </c>
      <c r="AL18">
        <f t="shared" si="8"/>
        <v>487.60895994209238</v>
      </c>
      <c r="AN18">
        <f t="shared" si="9"/>
        <v>572.85230350361883</v>
      </c>
      <c r="AO18">
        <f t="shared" si="9"/>
        <v>-28.642615175180943</v>
      </c>
      <c r="AP18">
        <f t="shared" si="9"/>
        <v>-3.3646172194919224</v>
      </c>
      <c r="AQ18">
        <f t="shared" si="9"/>
        <v>-500.31751432559253</v>
      </c>
      <c r="AR18">
        <f t="shared" si="9"/>
        <v>40.527556783353489</v>
      </c>
      <c r="AS18">
        <f t="shared" si="9"/>
        <v>46.660820493869174</v>
      </c>
      <c r="AT18">
        <f t="shared" si="9"/>
        <v>77.848657661682424</v>
      </c>
      <c r="AU18">
        <f t="shared" si="9"/>
        <v>165.03703493890509</v>
      </c>
      <c r="AW18">
        <v>15</v>
      </c>
      <c r="AX18">
        <f>(R18*SUMPRODUCT(K19:$K$23, X19:$X$23)-$AZ$3*SUMPRODUCT(K18:$K$22, W19:$W$23))/Z18</f>
        <v>1184.6593002171708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7.7977719999999997E-3</v>
      </c>
      <c r="O19">
        <f t="shared" si="21"/>
        <v>2128.222417787108</v>
      </c>
      <c r="P19">
        <f t="shared" si="22"/>
        <v>106.4111208893554</v>
      </c>
      <c r="Q19" s="4">
        <f t="shared" si="23"/>
        <v>12.5</v>
      </c>
      <c r="R19">
        <f t="shared" si="0"/>
        <v>250000</v>
      </c>
      <c r="S19">
        <f t="shared" si="1"/>
        <v>1007.3580538179333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942.1268547376261</v>
      </c>
      <c r="AC19">
        <f t="shared" si="2"/>
        <v>786.86584205156873</v>
      </c>
      <c r="AE19">
        <f t="shared" si="3"/>
        <v>1662.3935436840661</v>
      </c>
      <c r="AF19">
        <f t="shared" si="4"/>
        <v>-83.119677184203297</v>
      </c>
      <c r="AG19">
        <f t="shared" si="4"/>
        <v>-9.7639791416432189</v>
      </c>
      <c r="AH19">
        <f t="shared" si="5"/>
        <v>-1550.3382295176291</v>
      </c>
      <c r="AI19">
        <f t="shared" si="6"/>
        <v>19.171657840590569</v>
      </c>
      <c r="AJ19">
        <f t="shared" si="7"/>
        <v>155.26101268605737</v>
      </c>
      <c r="AK19">
        <f t="shared" si="24"/>
        <v>215.76130251773444</v>
      </c>
      <c r="AL19">
        <f t="shared" si="8"/>
        <v>390.19397304438235</v>
      </c>
      <c r="AN19">
        <f t="shared" si="9"/>
        <v>518.30445959935105</v>
      </c>
      <c r="AO19">
        <f t="shared" si="9"/>
        <v>-25.915222979967549</v>
      </c>
      <c r="AP19">
        <f t="shared" si="9"/>
        <v>-3.0442333897264584</v>
      </c>
      <c r="AQ19">
        <f t="shared" si="9"/>
        <v>-483.36762453106689</v>
      </c>
      <c r="AR19">
        <f t="shared" si="9"/>
        <v>5.9773786985901651</v>
      </c>
      <c r="AS19">
        <f t="shared" si="9"/>
        <v>48.407596133198503</v>
      </c>
      <c r="AT19">
        <f t="shared" si="9"/>
        <v>67.27050025475765</v>
      </c>
      <c r="AU19">
        <f t="shared" si="9"/>
        <v>121.6554750865463</v>
      </c>
      <c r="AW19">
        <v>16</v>
      </c>
      <c r="AX19">
        <f>(R19*SUMPRODUCT(K20:$K$23, X20:$X$23)-$AZ$3*SUMPRODUCT(K19:$K$22, W20:$W$23))/Z19</f>
        <v>1007.3580538179333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8.3605269999999995E-3</v>
      </c>
      <c r="O20">
        <f t="shared" si="21"/>
        <v>2128.222417787108</v>
      </c>
      <c r="P20">
        <f t="shared" si="22"/>
        <v>106.4111208893554</v>
      </c>
      <c r="Q20" s="4">
        <f t="shared" si="23"/>
        <v>12.5</v>
      </c>
      <c r="R20">
        <f t="shared" si="0"/>
        <v>250000</v>
      </c>
      <c r="S20">
        <f t="shared" si="1"/>
        <v>801.83292123714352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786.86584205156873</v>
      </c>
      <c r="AC20">
        <f t="shared" si="2"/>
        <v>614.82671078575572</v>
      </c>
      <c r="AE20">
        <f t="shared" si="3"/>
        <v>1631.871122140629</v>
      </c>
      <c r="AF20">
        <f t="shared" si="4"/>
        <v>-81.593556107031461</v>
      </c>
      <c r="AG20">
        <f t="shared" si="4"/>
        <v>-9.584707338985643</v>
      </c>
      <c r="AH20">
        <f t="shared" si="5"/>
        <v>-1632.6402248228992</v>
      </c>
      <c r="AI20">
        <f t="shared" si="6"/>
        <v>-91.947366128287285</v>
      </c>
      <c r="AJ20">
        <f t="shared" si="7"/>
        <v>172.03913126581301</v>
      </c>
      <c r="AK20">
        <f t="shared" si="24"/>
        <v>199.99403571666389</v>
      </c>
      <c r="AL20">
        <f t="shared" si="8"/>
        <v>280.08580085418964</v>
      </c>
      <c r="AN20">
        <f t="shared" si="9"/>
        <v>468.6820557039577</v>
      </c>
      <c r="AO20">
        <f t="shared" si="9"/>
        <v>-23.434102785197886</v>
      </c>
      <c r="AP20">
        <f t="shared" si="9"/>
        <v>-2.7527788671595115</v>
      </c>
      <c r="AQ20">
        <f t="shared" si="9"/>
        <v>-468.90294608021549</v>
      </c>
      <c r="AR20">
        <f t="shared" si="9"/>
        <v>-26.40777202861516</v>
      </c>
      <c r="AS20">
        <f t="shared" si="9"/>
        <v>49.410552469005395</v>
      </c>
      <c r="AT20">
        <f t="shared" si="9"/>
        <v>57.43934953960116</v>
      </c>
      <c r="AU20">
        <f t="shared" si="9"/>
        <v>80.442129979991407</v>
      </c>
      <c r="AW20">
        <v>17</v>
      </c>
      <c r="AX20">
        <f>(R20*SUMPRODUCT(K21:$K$23, X21:$X$23)-$AZ$3*SUMPRODUCT(K20:$K$22, W21:$W$23))/Z20</f>
        <v>801.83292123714352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9.009787E-3</v>
      </c>
      <c r="O21">
        <f t="shared" si="21"/>
        <v>2128.222417787108</v>
      </c>
      <c r="P21">
        <f t="shared" si="22"/>
        <v>106.4111208893554</v>
      </c>
      <c r="Q21" s="4">
        <f t="shared" si="23"/>
        <v>12.5</v>
      </c>
      <c r="R21">
        <f t="shared" si="0"/>
        <v>250000</v>
      </c>
      <c r="S21">
        <f t="shared" si="1"/>
        <v>566.77838782585411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614.82671078575572</v>
      </c>
      <c r="AC21">
        <f t="shared" si="2"/>
        <v>426.3308889545084</v>
      </c>
      <c r="AE21">
        <f t="shared" si="3"/>
        <v>1600.8495996972847</v>
      </c>
      <c r="AF21">
        <f t="shared" si="4"/>
        <v>-80.042479984864229</v>
      </c>
      <c r="AG21">
        <f t="shared" si="4"/>
        <v>-9.4025040940141889</v>
      </c>
      <c r="AH21">
        <f t="shared" si="5"/>
        <v>-1727.1234316319487</v>
      </c>
      <c r="AI21">
        <f t="shared" si="6"/>
        <v>-215.71881601354244</v>
      </c>
      <c r="AJ21">
        <f t="shared" si="7"/>
        <v>188.49582183124733</v>
      </c>
      <c r="AK21">
        <f t="shared" si="24"/>
        <v>182.75045814338998</v>
      </c>
      <c r="AL21">
        <f t="shared" si="8"/>
        <v>155.52746396109487</v>
      </c>
      <c r="AN21">
        <f t="shared" si="9"/>
        <v>423.53018469000983</v>
      </c>
      <c r="AO21">
        <f t="shared" si="9"/>
        <v>-21.176509234500489</v>
      </c>
      <c r="AP21">
        <f t="shared" si="9"/>
        <v>-2.4875817792248767</v>
      </c>
      <c r="AQ21">
        <f t="shared" si="9"/>
        <v>-456.93793228286091</v>
      </c>
      <c r="AR21">
        <f t="shared" si="9"/>
        <v>-57.071838606576407</v>
      </c>
      <c r="AS21">
        <f t="shared" si="9"/>
        <v>49.869563167320436</v>
      </c>
      <c r="AT21">
        <f t="shared" si="9"/>
        <v>48.349535961585659</v>
      </c>
      <c r="AU21">
        <f t="shared" si="9"/>
        <v>41.147260522329681</v>
      </c>
      <c r="AW21">
        <v>18</v>
      </c>
      <c r="AX21">
        <f>(R21*SUMPRODUCT(K22:$K$23, X22:$X$23)-$AZ$3*SUMPRODUCT(K21:$K$22, W22:$W$23))/Z21</f>
        <v>566.77838782585411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9.7579090000000004E-3</v>
      </c>
      <c r="O22">
        <f t="shared" si="21"/>
        <v>2128.222417787108</v>
      </c>
      <c r="P22">
        <f t="shared" si="22"/>
        <v>106.4111208893554</v>
      </c>
      <c r="Q22" s="4">
        <f t="shared" si="23"/>
        <v>12.5</v>
      </c>
      <c r="R22">
        <f t="shared" si="0"/>
        <v>250000</v>
      </c>
      <c r="S22">
        <f t="shared" si="1"/>
        <v>300.68693070929913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426.3308889545084</v>
      </c>
      <c r="AC22">
        <f t="shared" si="2"/>
        <v>221.70802697521009</v>
      </c>
      <c r="AE22">
        <f t="shared" si="3"/>
        <v>1569.2201589837791</v>
      </c>
      <c r="AF22">
        <f t="shared" si="4"/>
        <v>-78.461007949188954</v>
      </c>
      <c r="AG22">
        <f t="shared" si="4"/>
        <v>-9.2167302737525283</v>
      </c>
      <c r="AH22">
        <f t="shared" si="5"/>
        <v>-1834.9755864303581</v>
      </c>
      <c r="AI22">
        <f t="shared" si="6"/>
        <v>-353.43316566952058</v>
      </c>
      <c r="AJ22">
        <f t="shared" si="7"/>
        <v>204.62286197929831</v>
      </c>
      <c r="AK22">
        <f t="shared" si="24"/>
        <v>164.04922890194715</v>
      </c>
      <c r="AL22">
        <f t="shared" si="8"/>
        <v>15.238925211724876</v>
      </c>
      <c r="AN22">
        <f t="shared" si="9"/>
        <v>382.43627676667364</v>
      </c>
      <c r="AO22">
        <f t="shared" si="9"/>
        <v>-19.121813838333683</v>
      </c>
      <c r="AP22">
        <f t="shared" si="9"/>
        <v>-2.2462189194276321</v>
      </c>
      <c r="AQ22">
        <f t="shared" si="9"/>
        <v>-447.20380834683357</v>
      </c>
      <c r="AR22">
        <f t="shared" si="9"/>
        <v>-86.135564337921295</v>
      </c>
      <c r="AS22">
        <f t="shared" si="9"/>
        <v>49.868850478814622</v>
      </c>
      <c r="AT22">
        <f t="shared" si="9"/>
        <v>39.980608169304674</v>
      </c>
      <c r="AU22">
        <f t="shared" si="9"/>
        <v>3.7138943101979982</v>
      </c>
      <c r="AW22">
        <v>19</v>
      </c>
      <c r="AX22">
        <f>(R22*SUMPRODUCT(K23:$K$23, X23:$X$23)-$AZ$3*SUMPRODUCT(K22:$K$22, W23:$W$23))/Z22</f>
        <v>300.68693070929913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1.0650522000000001E-2</v>
      </c>
      <c r="O23">
        <f t="shared" si="21"/>
        <v>2128.222417787108</v>
      </c>
      <c r="P23">
        <f t="shared" si="22"/>
        <v>106.4111208893554</v>
      </c>
      <c r="Q23" s="4">
        <f t="shared" si="23"/>
        <v>12.5</v>
      </c>
      <c r="R23">
        <f t="shared" si="0"/>
        <v>250000</v>
      </c>
      <c r="S23">
        <f t="shared" si="1"/>
        <v>307.02720271353337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221.70802697521009</v>
      </c>
      <c r="AC23">
        <f t="shared" si="2"/>
        <v>221.70802697521006</v>
      </c>
      <c r="AE23">
        <f t="shared" si="3"/>
        <v>1536.8149435678413</v>
      </c>
      <c r="AF23">
        <f t="shared" si="4"/>
        <v>-76.840747178392064</v>
      </c>
      <c r="AG23">
        <f t="shared" si="4"/>
        <v>-9.0263999824663355</v>
      </c>
      <c r="AH23">
        <f t="shared" si="5"/>
        <v>-1963.2597709733466</v>
      </c>
      <c r="AI23">
        <f t="shared" si="6"/>
        <v>-512.31197456636369</v>
      </c>
      <c r="AJ23">
        <f t="shared" si="7"/>
        <v>0</v>
      </c>
      <c r="AK23">
        <f t="shared" si="24"/>
        <v>143.90491121776063</v>
      </c>
      <c r="AL23">
        <f t="shared" si="8"/>
        <v>-368.40706334860306</v>
      </c>
      <c r="AN23">
        <f t="shared" si="9"/>
        <v>345.01513305400783</v>
      </c>
      <c r="AO23">
        <f t="shared" si="9"/>
        <v>-17.250756652700392</v>
      </c>
      <c r="AP23">
        <f t="shared" si="9"/>
        <v>-2.0264278428470663</v>
      </c>
      <c r="AQ23">
        <f t="shared" si="9"/>
        <v>-440.75204626096149</v>
      </c>
      <c r="AR23">
        <f t="shared" si="9"/>
        <v>-115.01409770250113</v>
      </c>
      <c r="AS23">
        <f t="shared" si="9"/>
        <v>0</v>
      </c>
      <c r="AT23">
        <f t="shared" si="9"/>
        <v>32.306669256908577</v>
      </c>
      <c r="AU23">
        <f t="shared" si="9"/>
        <v>-82.707428445592555</v>
      </c>
      <c r="AW23">
        <v>20</v>
      </c>
      <c r="AX23">
        <f>(R23*SUMPRODUCT(K$23:$K24, X$23:$X24)-$AZ$3*SUMPRODUCT(K$22:$K23, W$23:$W24))/Z23</f>
        <v>307.02720271353337</v>
      </c>
    </row>
    <row r="25" spans="5:50" x14ac:dyDescent="0.25">
      <c r="AN25" s="8">
        <f t="shared" ref="AN25:AU25" si="25">SUM(AN3:AN23)</f>
        <v>19270.022999509976</v>
      </c>
      <c r="AO25" s="8">
        <f t="shared" si="25"/>
        <v>-2559.6679633158296</v>
      </c>
      <c r="AP25" s="8">
        <f t="shared" si="25"/>
        <v>-226.4990004147763</v>
      </c>
      <c r="AQ25" s="8">
        <f t="shared" si="25"/>
        <v>-11967.451620515638</v>
      </c>
      <c r="AR25" s="8">
        <f t="shared" si="25"/>
        <v>4516.4044152637262</v>
      </c>
      <c r="AS25" s="8">
        <f t="shared" si="25"/>
        <v>-761.16138624995915</v>
      </c>
      <c r="AT25" s="8">
        <f t="shared" si="25"/>
        <v>1979.3966719279842</v>
      </c>
      <c r="AU25" s="9">
        <f t="shared" si="25"/>
        <v>5734.6397009417497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6" priority="1" operator="lessThan">
      <formula>0</formula>
    </cfRule>
  </conditionalFormatting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D4A61-F5DA-4B7B-B81F-0EF89BE2DF8B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'T.26.04.D'!C3*(1+C12)</f>
        <v>2128.8643771886623</v>
      </c>
      <c r="K3">
        <v>1</v>
      </c>
      <c r="L3" s="2">
        <v>0</v>
      </c>
      <c r="O3">
        <f>$C$3</f>
        <v>2128.8643771886623</v>
      </c>
      <c r="P3">
        <f>O3*B5</f>
        <v>1703.0915017509299</v>
      </c>
      <c r="Q3" s="4">
        <f>B8</f>
        <v>125.8175559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2128.8643771886623</v>
      </c>
      <c r="AF3">
        <f t="shared" ref="AF3:AG23" si="4">-$Z3*P3</f>
        <v>-1703.0915017509299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299.95531953773241</v>
      </c>
      <c r="AJ3">
        <f t="shared" ref="AJ3:AJ23" si="7">AB3-AC3</f>
        <v>0</v>
      </c>
      <c r="AL3">
        <f t="shared" ref="AL3:AL23" si="8">SUM(AI3:AK3)</f>
        <v>299.95531953773241</v>
      </c>
      <c r="AN3">
        <f t="shared" ref="AN3:AU23" si="9">AE3*$K3</f>
        <v>2128.8643771886623</v>
      </c>
      <c r="AO3">
        <f t="shared" si="9"/>
        <v>-1703.0915017509299</v>
      </c>
      <c r="AP3">
        <f t="shared" si="9"/>
        <v>-125.8175559</v>
      </c>
      <c r="AQ3">
        <f t="shared" si="9"/>
        <v>0</v>
      </c>
      <c r="AR3">
        <f t="shared" si="9"/>
        <v>299.95531953773241</v>
      </c>
      <c r="AS3">
        <f t="shared" si="9"/>
        <v>0</v>
      </c>
      <c r="AT3">
        <f t="shared" si="9"/>
        <v>0</v>
      </c>
      <c r="AU3">
        <f t="shared" si="9"/>
        <v>299.95531953773241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1181.4545516667176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2.4668070000000001E-3</v>
      </c>
      <c r="R4">
        <f t="shared" si="0"/>
        <v>500000</v>
      </c>
      <c r="S4">
        <f t="shared" si="1"/>
        <v>24.613927751538988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24.307070664748608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-1233.4035000000001</v>
      </c>
      <c r="AI4">
        <f t="shared" si="6"/>
        <v>-1233.4035000000001</v>
      </c>
      <c r="AJ4">
        <f t="shared" si="7"/>
        <v>-24.307070664748608</v>
      </c>
      <c r="AK4">
        <f>G4*MAX(0, SUM(AB4, AE4:AF4))</f>
        <v>0</v>
      </c>
      <c r="AL4">
        <f t="shared" si="8"/>
        <v>-1257.7105706647487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-1157.1474810019702</v>
      </c>
      <c r="AR4">
        <f t="shared" si="9"/>
        <v>-1157.1474810019702</v>
      </c>
      <c r="AS4">
        <f t="shared" si="9"/>
        <v>-22.804269316773247</v>
      </c>
      <c r="AT4">
        <f t="shared" si="9"/>
        <v>0</v>
      </c>
      <c r="AU4">
        <f t="shared" si="9"/>
        <v>-1179.9517503187435</v>
      </c>
      <c r="AW4">
        <v>1</v>
      </c>
      <c r="AX4">
        <f>(R4*SUMPRODUCT(K5:$K$23, X5:$X$23)-$AZ$3*SUMPRODUCT(K4:$K$22, W5:$W$23))/Z4</f>
        <v>24.613927751538988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2.4706089999999999E-3</v>
      </c>
      <c r="O5">
        <f t="shared" ref="O5:O23" si="21">$C$3</f>
        <v>2128.8643771886623</v>
      </c>
      <c r="P5">
        <f t="shared" ref="P5:P23" si="22">O5*$C$5</f>
        <v>106.44321885943312</v>
      </c>
      <c r="Q5" s="4">
        <f t="shared" ref="Q5:Q23" si="23">$C$8</f>
        <v>12.5</v>
      </c>
      <c r="R5">
        <f t="shared" si="0"/>
        <v>500000</v>
      </c>
      <c r="S5">
        <f t="shared" si="1"/>
        <v>67.098340194801708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24.307070664748608</v>
      </c>
      <c r="AC5">
        <f t="shared" si="2"/>
        <v>65.435512662537803</v>
      </c>
      <c r="AE5">
        <f t="shared" si="3"/>
        <v>2076.106972332329</v>
      </c>
      <c r="AF5">
        <f t="shared" si="4"/>
        <v>-103.80534861661644</v>
      </c>
      <c r="AG5">
        <f t="shared" si="4"/>
        <v>-12.190225658444692</v>
      </c>
      <c r="AH5">
        <f t="shared" si="5"/>
        <v>-1219.9041972122684</v>
      </c>
      <c r="AI5">
        <f t="shared" si="6"/>
        <v>740.20720084499953</v>
      </c>
      <c r="AJ5">
        <f t="shared" si="7"/>
        <v>-41.128441997789196</v>
      </c>
      <c r="AK5">
        <f>G5*SUM(AB5, AE5:AF5)</f>
        <v>81.860956469598918</v>
      </c>
      <c r="AL5">
        <f t="shared" si="8"/>
        <v>780.93971531680927</v>
      </c>
      <c r="AN5">
        <f t="shared" si="9"/>
        <v>1792.8481517312568</v>
      </c>
      <c r="AO5">
        <f t="shared" si="9"/>
        <v>-89.64240758656284</v>
      </c>
      <c r="AP5">
        <f t="shared" si="9"/>
        <v>-10.527021888653952</v>
      </c>
      <c r="AQ5">
        <f t="shared" si="9"/>
        <v>-1053.4635326638274</v>
      </c>
      <c r="AR5">
        <f t="shared" si="9"/>
        <v>639.21518959221282</v>
      </c>
      <c r="AS5">
        <f t="shared" si="9"/>
        <v>-35.516980676812274</v>
      </c>
      <c r="AT5">
        <f t="shared" si="9"/>
        <v>70.692053184810689</v>
      </c>
      <c r="AU5">
        <f t="shared" si="9"/>
        <v>674.39026210021132</v>
      </c>
      <c r="AW5">
        <v>2</v>
      </c>
      <c r="AX5">
        <f>(R5*SUMPRODUCT(K6:$K$23, X6:$X$23)-$AZ$3*SUMPRODUCT(K5:$K$22, W6:$W$23))/Z5</f>
        <v>67.098340194801708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2.4744120000000001E-3</v>
      </c>
      <c r="O6">
        <f t="shared" si="21"/>
        <v>2128.8643771886623</v>
      </c>
      <c r="P6">
        <f t="shared" si="22"/>
        <v>106.44321885943312</v>
      </c>
      <c r="Q6" s="4">
        <f t="shared" si="23"/>
        <v>12.5</v>
      </c>
      <c r="R6">
        <f t="shared" si="0"/>
        <v>500000</v>
      </c>
      <c r="S6">
        <f t="shared" si="1"/>
        <v>125.3534395614911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65.435512662537803</v>
      </c>
      <c r="AC6">
        <f t="shared" si="2"/>
        <v>120.72197856465573</v>
      </c>
      <c r="AE6">
        <f t="shared" si="3"/>
        <v>2050.2087586033826</v>
      </c>
      <c r="AF6">
        <f t="shared" si="4"/>
        <v>-102.51043793016915</v>
      </c>
      <c r="AG6">
        <f t="shared" si="4"/>
        <v>-12.038159761208282</v>
      </c>
      <c r="AH6">
        <f t="shared" si="5"/>
        <v>-1206.5456260785381</v>
      </c>
      <c r="AI6">
        <f t="shared" si="6"/>
        <v>729.11453483346691</v>
      </c>
      <c r="AJ6">
        <f t="shared" si="7"/>
        <v>-55.286465902117925</v>
      </c>
      <c r="AK6">
        <f>G6*SUM(AB6, AE6:AF6)</f>
        <v>117.76832925014145</v>
      </c>
      <c r="AL6">
        <f t="shared" si="8"/>
        <v>791.59639818149049</v>
      </c>
      <c r="AN6">
        <f t="shared" si="9"/>
        <v>1596.7563358884581</v>
      </c>
      <c r="AO6">
        <f t="shared" si="9"/>
        <v>-79.83781679442292</v>
      </c>
      <c r="AP6">
        <f t="shared" si="9"/>
        <v>-9.3756344520940331</v>
      </c>
      <c r="AQ6">
        <f t="shared" si="9"/>
        <v>-939.68936816551252</v>
      </c>
      <c r="AR6">
        <f t="shared" si="9"/>
        <v>567.85351647642858</v>
      </c>
      <c r="AS6">
        <f t="shared" si="9"/>
        <v>-43.05854920755695</v>
      </c>
      <c r="AT6">
        <f t="shared" si="9"/>
        <v>91.721062603039812</v>
      </c>
      <c r="AU6">
        <f t="shared" si="9"/>
        <v>616.51602987191154</v>
      </c>
      <c r="AW6">
        <v>3</v>
      </c>
      <c r="AX6">
        <f>(R6*SUMPRODUCT(K7:$K$23, X7:$X$23)-$AZ$3*SUMPRODUCT(K6:$K$22, W7:$W$23))/Z6</f>
        <v>125.3534395614911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2.4791650000000002E-3</v>
      </c>
      <c r="O7">
        <f t="shared" si="21"/>
        <v>2128.8643771886623</v>
      </c>
      <c r="P7">
        <f t="shared" si="22"/>
        <v>106.44321885943312</v>
      </c>
      <c r="Q7" s="4">
        <f t="shared" si="23"/>
        <v>12.5</v>
      </c>
      <c r="R7">
        <f t="shared" si="0"/>
        <v>500000</v>
      </c>
      <c r="S7">
        <f t="shared" si="1"/>
        <v>173.74953561355144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120.72197856465573</v>
      </c>
      <c r="AC7">
        <f t="shared" si="2"/>
        <v>165.24183510397961</v>
      </c>
      <c r="AE7">
        <f t="shared" si="3"/>
        <v>2024.6238652203258</v>
      </c>
      <c r="AF7">
        <f t="shared" si="4"/>
        <v>-101.2311932610163</v>
      </c>
      <c r="AG7">
        <f t="shared" si="4"/>
        <v>-11.887933579251802</v>
      </c>
      <c r="AH7">
        <f t="shared" si="5"/>
        <v>-1193.7833737758372</v>
      </c>
      <c r="AI7">
        <f t="shared" si="6"/>
        <v>717.72136460422075</v>
      </c>
      <c r="AJ7">
        <f t="shared" si="7"/>
        <v>-44.519856539323882</v>
      </c>
      <c r="AK7">
        <f>G7*SUM(AB7, AE7:AF7)</f>
        <v>100.36602934072667</v>
      </c>
      <c r="AL7">
        <f t="shared" si="8"/>
        <v>773.56753740562351</v>
      </c>
      <c r="AN7">
        <f t="shared" si="9"/>
        <v>1427.3831357908125</v>
      </c>
      <c r="AO7">
        <f t="shared" si="9"/>
        <v>-71.369156789540639</v>
      </c>
      <c r="AP7">
        <f t="shared" si="9"/>
        <v>-8.3811300468784893</v>
      </c>
      <c r="AQ7">
        <f t="shared" si="9"/>
        <v>-841.63102331585776</v>
      </c>
      <c r="AR7">
        <f t="shared" si="9"/>
        <v>506.00182563853582</v>
      </c>
      <c r="AS7">
        <f t="shared" si="9"/>
        <v>-31.38701144626776</v>
      </c>
      <c r="AT7">
        <f t="shared" si="9"/>
        <v>70.759206264541916</v>
      </c>
      <c r="AU7">
        <f t="shared" si="9"/>
        <v>545.37402045680994</v>
      </c>
      <c r="AW7">
        <v>4</v>
      </c>
      <c r="AX7">
        <f>(R7*SUMPRODUCT(K8:$K$23, X8:$X$23)-$AZ$3*SUMPRODUCT(K7:$K$22, W8:$W$23))/Z7</f>
        <v>173.74953561355144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2.4848679999999999E-3</v>
      </c>
      <c r="O8">
        <f t="shared" si="21"/>
        <v>2128.8643771886623</v>
      </c>
      <c r="P8">
        <f t="shared" si="22"/>
        <v>106.44321885943312</v>
      </c>
      <c r="Q8" s="4">
        <f t="shared" si="23"/>
        <v>12.5</v>
      </c>
      <c r="R8">
        <f t="shared" si="0"/>
        <v>500000</v>
      </c>
      <c r="S8">
        <f t="shared" si="1"/>
        <v>192.37213299835537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165.24183510397961</v>
      </c>
      <c r="AC8">
        <f t="shared" si="2"/>
        <v>180.66843246539884</v>
      </c>
      <c r="AE8">
        <f t="shared" si="3"/>
        <v>1999.3467035134001</v>
      </c>
      <c r="AF8">
        <f t="shared" si="4"/>
        <v>-99.967335175670016</v>
      </c>
      <c r="AG8">
        <f t="shared" si="4"/>
        <v>-11.739514297722076</v>
      </c>
      <c r="AH8">
        <f t="shared" si="5"/>
        <v>-1181.5978294883307</v>
      </c>
      <c r="AI8">
        <f t="shared" si="6"/>
        <v>706.04202455167729</v>
      </c>
      <c r="AJ8">
        <f t="shared" si="7"/>
        <v>-15.426597361419226</v>
      </c>
      <c r="AK8">
        <f t="shared" ref="AK8:AK23" si="24">G8*SUM(AB8:AB8, AE8:AF8)</f>
        <v>43.976431633308408</v>
      </c>
      <c r="AL8">
        <f t="shared" si="8"/>
        <v>734.59185882356644</v>
      </c>
      <c r="AN8">
        <f t="shared" si="9"/>
        <v>1314.277338699336</v>
      </c>
      <c r="AO8">
        <f t="shared" si="9"/>
        <v>-65.713866934966816</v>
      </c>
      <c r="AP8">
        <f t="shared" si="9"/>
        <v>-7.7170095520301878</v>
      </c>
      <c r="AQ8">
        <f t="shared" si="9"/>
        <v>-776.72734199820434</v>
      </c>
      <c r="AR8">
        <f t="shared" si="9"/>
        <v>464.11912021413474</v>
      </c>
      <c r="AS8">
        <f t="shared" si="9"/>
        <v>-10.140726113046743</v>
      </c>
      <c r="AT8">
        <f t="shared" si="9"/>
        <v>28.908056532142375</v>
      </c>
      <c r="AU8">
        <f t="shared" si="9"/>
        <v>482.88645063323037</v>
      </c>
      <c r="AW8">
        <v>5</v>
      </c>
      <c r="AX8">
        <f>(R8*SUMPRODUCT(K9:$K$23, X9:$X$23)-$AZ$3*SUMPRODUCT(K8:$K$22, W9:$W$23))/Z8</f>
        <v>192.37213299835537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2.4943740000000002E-3</v>
      </c>
      <c r="O9">
        <f t="shared" si="21"/>
        <v>2128.8643771886623</v>
      </c>
      <c r="P9">
        <f t="shared" si="22"/>
        <v>106.44321885943312</v>
      </c>
      <c r="Q9" s="4">
        <f t="shared" si="23"/>
        <v>12.5</v>
      </c>
      <c r="R9">
        <f t="shared" si="0"/>
        <v>500000</v>
      </c>
      <c r="S9">
        <f t="shared" si="1"/>
        <v>192.23723966076633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180.66843246539884</v>
      </c>
      <c r="AC9">
        <f t="shared" si="2"/>
        <v>178.28598978848549</v>
      </c>
      <c r="AE9">
        <f t="shared" si="3"/>
        <v>1974.3661180440367</v>
      </c>
      <c r="AF9">
        <f t="shared" si="4"/>
        <v>-98.718305902201834</v>
      </c>
      <c r="AG9">
        <f t="shared" si="4"/>
        <v>-11.592836415507989</v>
      </c>
      <c r="AH9">
        <f t="shared" si="5"/>
        <v>-1171.3095694746485</v>
      </c>
      <c r="AI9">
        <f t="shared" si="6"/>
        <v>692.74540625167856</v>
      </c>
      <c r="AJ9">
        <f t="shared" si="7"/>
        <v>2.3824426769133424</v>
      </c>
      <c r="AK9">
        <f t="shared" si="24"/>
        <v>12.13226584318268</v>
      </c>
      <c r="AL9">
        <f t="shared" si="8"/>
        <v>707.26011477177462</v>
      </c>
      <c r="AN9">
        <f t="shared" si="9"/>
        <v>1233.4691751472174</v>
      </c>
      <c r="AO9">
        <f t="shared" si="9"/>
        <v>-61.673458757360869</v>
      </c>
      <c r="AP9">
        <f t="shared" si="9"/>
        <v>-7.2425302685093618</v>
      </c>
      <c r="AQ9">
        <f t="shared" si="9"/>
        <v>-731.76612751704056</v>
      </c>
      <c r="AR9">
        <f t="shared" si="9"/>
        <v>432.78705860430665</v>
      </c>
      <c r="AS9">
        <f t="shared" si="9"/>
        <v>1.4884116865007326</v>
      </c>
      <c r="AT9">
        <f t="shared" si="9"/>
        <v>7.5795344163840248</v>
      </c>
      <c r="AU9">
        <f t="shared" si="9"/>
        <v>441.85500470719143</v>
      </c>
      <c r="AW9">
        <v>6</v>
      </c>
      <c r="AX9">
        <f>(R9*SUMPRODUCT(K10:$K$23, X10:$X$23)-$AZ$3*SUMPRODUCT(K9:$K$22, W10:$W$23))/Z9</f>
        <v>192.23723966076633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2.5048309999999999E-3</v>
      </c>
      <c r="O10">
        <f t="shared" si="21"/>
        <v>2128.8643771886623</v>
      </c>
      <c r="P10">
        <f t="shared" si="22"/>
        <v>106.44321885943312</v>
      </c>
      <c r="Q10" s="4">
        <f t="shared" si="23"/>
        <v>12.5</v>
      </c>
      <c r="R10">
        <f t="shared" si="0"/>
        <v>500000</v>
      </c>
      <c r="S10">
        <f t="shared" si="1"/>
        <v>189.30103572147735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178.28598978848549</v>
      </c>
      <c r="AC10">
        <f t="shared" si="2"/>
        <v>173.36749114777012</v>
      </c>
      <c r="AE10">
        <f t="shared" si="3"/>
        <v>1949.6770034057699</v>
      </c>
      <c r="AF10">
        <f t="shared" si="4"/>
        <v>-97.483850170288505</v>
      </c>
      <c r="AG10">
        <f t="shared" si="4"/>
        <v>-11.447869955321416</v>
      </c>
      <c r="AH10">
        <f t="shared" si="5"/>
        <v>-1161.5238412597316</v>
      </c>
      <c r="AI10">
        <f t="shared" si="6"/>
        <v>679.22144202042841</v>
      </c>
      <c r="AJ10">
        <f t="shared" si="7"/>
        <v>4.9184986407153701</v>
      </c>
      <c r="AK10">
        <f t="shared" si="24"/>
        <v>8.3249644863982653</v>
      </c>
      <c r="AL10">
        <f t="shared" si="8"/>
        <v>692.46490514754203</v>
      </c>
      <c r="AN10">
        <f t="shared" si="9"/>
        <v>1157.2872698986148</v>
      </c>
      <c r="AO10">
        <f t="shared" si="9"/>
        <v>-57.864363494930743</v>
      </c>
      <c r="AP10">
        <f t="shared" si="9"/>
        <v>-6.7952148707736511</v>
      </c>
      <c r="AQ10">
        <f t="shared" si="9"/>
        <v>-689.45612674586494</v>
      </c>
      <c r="AR10">
        <f t="shared" si="9"/>
        <v>403.17156478704538</v>
      </c>
      <c r="AS10">
        <f t="shared" si="9"/>
        <v>2.9195173631172415</v>
      </c>
      <c r="AT10">
        <f t="shared" si="9"/>
        <v>4.9415238553037648</v>
      </c>
      <c r="AU10">
        <f t="shared" si="9"/>
        <v>411.03260600546633</v>
      </c>
      <c r="AW10">
        <v>7</v>
      </c>
      <c r="AX10">
        <f>(R10*SUMPRODUCT(K11:$K$23, X11:$X$23)-$AZ$3*SUMPRODUCT(K10:$K$22, W11:$W$23))/Z10</f>
        <v>189.30103572147735</v>
      </c>
    </row>
    <row r="11" spans="1:52" x14ac:dyDescent="0.25">
      <c r="A11" t="s">
        <v>33</v>
      </c>
      <c r="C11" s="7">
        <f>AU25</f>
        <v>5648.2999529785802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2.5162380000000001E-3</v>
      </c>
      <c r="O11">
        <f t="shared" si="21"/>
        <v>2128.8643771886623</v>
      </c>
      <c r="P11">
        <f t="shared" si="22"/>
        <v>106.44321885943312</v>
      </c>
      <c r="Q11" s="4">
        <f t="shared" si="23"/>
        <v>12.5</v>
      </c>
      <c r="R11">
        <f t="shared" si="0"/>
        <v>500000</v>
      </c>
      <c r="S11">
        <f t="shared" si="1"/>
        <v>182.65697553654823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173.36749114777012</v>
      </c>
      <c r="AC11">
        <f t="shared" si="2"/>
        <v>165.18891455170251</v>
      </c>
      <c r="AE11">
        <f t="shared" si="3"/>
        <v>1925.2743820080166</v>
      </c>
      <c r="AF11">
        <f t="shared" si="4"/>
        <v>-96.263719100400834</v>
      </c>
      <c r="AG11">
        <f t="shared" si="4"/>
        <v>-11.304585690367563</v>
      </c>
      <c r="AH11">
        <f t="shared" si="5"/>
        <v>-1152.2226160255218</v>
      </c>
      <c r="AI11">
        <f t="shared" si="6"/>
        <v>665.48346119172652</v>
      </c>
      <c r="AJ11">
        <f t="shared" si="7"/>
        <v>8.1785765960676144</v>
      </c>
      <c r="AK11">
        <f t="shared" si="24"/>
        <v>4.8057075697329266</v>
      </c>
      <c r="AL11">
        <f t="shared" si="8"/>
        <v>678.46774535752706</v>
      </c>
      <c r="AN11">
        <f t="shared" si="9"/>
        <v>1086.8306105508259</v>
      </c>
      <c r="AO11">
        <f t="shared" si="9"/>
        <v>-54.341530527541295</v>
      </c>
      <c r="AP11">
        <f t="shared" si="9"/>
        <v>-6.3815162569566413</v>
      </c>
      <c r="AQ11">
        <f t="shared" si="9"/>
        <v>-650.43757968638124</v>
      </c>
      <c r="AR11">
        <f t="shared" si="9"/>
        <v>375.6699840799468</v>
      </c>
      <c r="AS11">
        <f t="shared" si="9"/>
        <v>4.6168626552180703</v>
      </c>
      <c r="AT11">
        <f t="shared" si="9"/>
        <v>2.7128549265243453</v>
      </c>
      <c r="AU11">
        <f t="shared" si="9"/>
        <v>382.99970166168919</v>
      </c>
      <c r="AW11">
        <v>8</v>
      </c>
      <c r="AX11">
        <f>(R11*SUMPRODUCT(K12:$K$23, X12:$X$23)-$AZ$3*SUMPRODUCT(K11:$K$22, W12:$W$23))/Z11</f>
        <v>182.65697553654823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2.529547E-3</v>
      </c>
      <c r="O12">
        <f t="shared" si="21"/>
        <v>2128.8643771886623</v>
      </c>
      <c r="P12">
        <f t="shared" si="22"/>
        <v>106.44321885943312</v>
      </c>
      <c r="Q12" s="4">
        <f t="shared" si="23"/>
        <v>12.5</v>
      </c>
      <c r="R12">
        <f t="shared" si="0"/>
        <v>500000</v>
      </c>
      <c r="S12">
        <f t="shared" si="1"/>
        <v>173.01762708777898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165.18891455170251</v>
      </c>
      <c r="AC12">
        <f t="shared" si="2"/>
        <v>154.51089145659898</v>
      </c>
      <c r="AE12">
        <f t="shared" si="3"/>
        <v>1901.151566150751</v>
      </c>
      <c r="AF12">
        <f t="shared" si="4"/>
        <v>-95.057578307537554</v>
      </c>
      <c r="AG12">
        <f t="shared" si="4"/>
        <v>-11.162944352644574</v>
      </c>
      <c r="AH12">
        <f t="shared" si="5"/>
        <v>-1143.819232772488</v>
      </c>
      <c r="AI12">
        <f t="shared" si="6"/>
        <v>651.11181071808073</v>
      </c>
      <c r="AJ12">
        <f t="shared" si="7"/>
        <v>10.678023095103526</v>
      </c>
      <c r="AK12">
        <f t="shared" si="24"/>
        <v>4.533950675508307</v>
      </c>
      <c r="AL12">
        <f t="shared" si="8"/>
        <v>666.32378448869258</v>
      </c>
      <c r="AN12">
        <f t="shared" si="9"/>
        <v>1020.2615413393768</v>
      </c>
      <c r="AO12">
        <f t="shared" si="9"/>
        <v>-51.01307706696884</v>
      </c>
      <c r="AP12">
        <f t="shared" si="9"/>
        <v>-5.9906443094246962</v>
      </c>
      <c r="AQ12">
        <f t="shared" si="9"/>
        <v>-613.83573736042979</v>
      </c>
      <c r="AR12">
        <f t="shared" si="9"/>
        <v>349.42208260255347</v>
      </c>
      <c r="AS12">
        <f t="shared" si="9"/>
        <v>5.7304091348832111</v>
      </c>
      <c r="AT12">
        <f t="shared" si="9"/>
        <v>2.4331650284551865</v>
      </c>
      <c r="AU12">
        <f t="shared" si="9"/>
        <v>357.58565676589188</v>
      </c>
      <c r="AW12">
        <v>9</v>
      </c>
      <c r="AX12">
        <f>(R12*SUMPRODUCT(K13:$K$23, X13:$X$23)-$AZ$3*SUMPRODUCT(K12:$K$22, W13:$W$23))/Z12</f>
        <v>173.01762708777898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2.543806E-3</v>
      </c>
      <c r="O13">
        <f t="shared" si="21"/>
        <v>2128.8643771886623</v>
      </c>
      <c r="P13">
        <f t="shared" si="22"/>
        <v>106.44321885943312</v>
      </c>
      <c r="Q13" s="4">
        <f t="shared" si="23"/>
        <v>12.5</v>
      </c>
      <c r="R13">
        <f t="shared" si="0"/>
        <v>500000</v>
      </c>
      <c r="S13">
        <f t="shared" si="1"/>
        <v>160.03981093451131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154.51089145659898</v>
      </c>
      <c r="AC13">
        <f t="shared" si="2"/>
        <v>141.12846398205465</v>
      </c>
      <c r="AE13">
        <f t="shared" si="3"/>
        <v>1877.3038897283598</v>
      </c>
      <c r="AF13">
        <f t="shared" si="4"/>
        <v>-93.865194486417991</v>
      </c>
      <c r="AG13">
        <f t="shared" si="4"/>
        <v>-11.022918544296205</v>
      </c>
      <c r="AH13">
        <f t="shared" si="5"/>
        <v>-1135.8545928769354</v>
      </c>
      <c r="AI13">
        <f t="shared" si="6"/>
        <v>636.56118382071008</v>
      </c>
      <c r="AJ13">
        <f t="shared" si="7"/>
        <v>13.382427474544329</v>
      </c>
      <c r="AK13">
        <f t="shared" si="24"/>
        <v>3.8758991733970816</v>
      </c>
      <c r="AL13">
        <f t="shared" si="8"/>
        <v>653.81951046865152</v>
      </c>
      <c r="AN13">
        <f t="shared" si="9"/>
        <v>957.93817485552393</v>
      </c>
      <c r="AO13">
        <f t="shared" si="9"/>
        <v>-47.896908742776198</v>
      </c>
      <c r="AP13">
        <f t="shared" si="9"/>
        <v>-5.6247017489704936</v>
      </c>
      <c r="AQ13">
        <f t="shared" si="9"/>
        <v>-579.59634641743446</v>
      </c>
      <c r="AR13">
        <f t="shared" si="9"/>
        <v>324.82021794634267</v>
      </c>
      <c r="AS13">
        <f t="shared" si="9"/>
        <v>6.8286963129642064</v>
      </c>
      <c r="AT13">
        <f t="shared" si="9"/>
        <v>1.9777681175663444</v>
      </c>
      <c r="AU13">
        <f t="shared" si="9"/>
        <v>333.62668237687325</v>
      </c>
      <c r="AW13">
        <v>10</v>
      </c>
      <c r="AX13">
        <f>(R13*SUMPRODUCT(K14:$K$23, X14:$X$23)-$AZ$3*SUMPRODUCT(K13:$K$22, W14:$W$23))/Z13</f>
        <v>160.03981093451131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2.5599659999999999E-3</v>
      </c>
      <c r="O14">
        <f t="shared" si="21"/>
        <v>2128.8643771886623</v>
      </c>
      <c r="P14">
        <f t="shared" si="22"/>
        <v>106.44321885943312</v>
      </c>
      <c r="Q14" s="4">
        <f t="shared" si="23"/>
        <v>12.5</v>
      </c>
      <c r="R14">
        <f t="shared" si="0"/>
        <v>500000</v>
      </c>
      <c r="S14">
        <f t="shared" si="1"/>
        <v>163.299335029415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141.12846398205465</v>
      </c>
      <c r="AC14">
        <f t="shared" si="2"/>
        <v>142.194150927799</v>
      </c>
      <c r="AE14">
        <f t="shared" si="3"/>
        <v>1853.7250167017039</v>
      </c>
      <c r="AF14">
        <f t="shared" si="4"/>
        <v>-92.686250835085204</v>
      </c>
      <c r="AG14">
        <f t="shared" si="4"/>
        <v>-10.884471062159076</v>
      </c>
      <c r="AH14">
        <f t="shared" si="5"/>
        <v>-1128.731867766711</v>
      </c>
      <c r="AI14">
        <f t="shared" si="6"/>
        <v>621.42242703774855</v>
      </c>
      <c r="AJ14">
        <f t="shared" si="7"/>
        <v>-1.0656869457443463</v>
      </c>
      <c r="AK14">
        <f t="shared" si="24"/>
        <v>133.15170608940716</v>
      </c>
      <c r="AL14">
        <f t="shared" si="8"/>
        <v>753.50844618141139</v>
      </c>
      <c r="AN14">
        <f t="shared" si="9"/>
        <v>871.34386659681411</v>
      </c>
      <c r="AO14">
        <f t="shared" si="9"/>
        <v>-43.567193329840705</v>
      </c>
      <c r="AP14">
        <f t="shared" si="9"/>
        <v>-5.1162481035281715</v>
      </c>
      <c r="AQ14">
        <f t="shared" si="9"/>
        <v>-530.56067170137032</v>
      </c>
      <c r="AR14">
        <f t="shared" si="9"/>
        <v>292.09975346207489</v>
      </c>
      <c r="AS14">
        <f t="shared" si="9"/>
        <v>-0.50092639173572329</v>
      </c>
      <c r="AT14">
        <f t="shared" si="9"/>
        <v>62.58798979491592</v>
      </c>
      <c r="AU14">
        <f t="shared" si="9"/>
        <v>354.18681686525514</v>
      </c>
      <c r="AW14">
        <v>11</v>
      </c>
      <c r="AX14">
        <f>(R14*SUMPRODUCT(K15:$K$23, X15:$X$23)-$AZ$3*SUMPRODUCT(K14:$K$22, W15:$W$23))/Z14</f>
        <v>163.299335029415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2.5827799999999998E-3</v>
      </c>
      <c r="O15">
        <f t="shared" si="21"/>
        <v>2128.8643771886623</v>
      </c>
      <c r="P15">
        <f t="shared" si="22"/>
        <v>106.44321885943312</v>
      </c>
      <c r="Q15" s="4">
        <f t="shared" si="23"/>
        <v>12.5</v>
      </c>
      <c r="R15">
        <f t="shared" si="0"/>
        <v>500000</v>
      </c>
      <c r="S15">
        <f t="shared" si="1"/>
        <v>161.5055473094929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142.194150927799</v>
      </c>
      <c r="AC15">
        <f t="shared" si="2"/>
        <v>138.86265249617372</v>
      </c>
      <c r="AE15">
        <f t="shared" si="3"/>
        <v>1830.4000026360502</v>
      </c>
      <c r="AF15">
        <f t="shared" si="4"/>
        <v>-91.520000131802519</v>
      </c>
      <c r="AG15">
        <f t="shared" si="4"/>
        <v>-10.747514157367563</v>
      </c>
      <c r="AH15">
        <f t="shared" si="5"/>
        <v>-1124.4877667969286</v>
      </c>
      <c r="AI15">
        <f t="shared" si="6"/>
        <v>603.64472154995156</v>
      </c>
      <c r="AJ15">
        <f t="shared" si="7"/>
        <v>3.3314984316252776</v>
      </c>
      <c r="AK15">
        <f t="shared" si="24"/>
        <v>131.67519074024327</v>
      </c>
      <c r="AL15">
        <f t="shared" si="8"/>
        <v>738.65141072182007</v>
      </c>
      <c r="AN15">
        <f t="shared" si="9"/>
        <v>792.55907339087332</v>
      </c>
      <c r="AO15">
        <f t="shared" si="9"/>
        <v>-39.627953669543672</v>
      </c>
      <c r="AP15">
        <f t="shared" si="9"/>
        <v>-4.6536493933300243</v>
      </c>
      <c r="AQ15">
        <f t="shared" si="9"/>
        <v>-486.90066718119078</v>
      </c>
      <c r="AR15">
        <f t="shared" si="9"/>
        <v>261.37680314680887</v>
      </c>
      <c r="AS15">
        <f t="shared" si="9"/>
        <v>1.4425313080034381</v>
      </c>
      <c r="AT15">
        <f t="shared" si="9"/>
        <v>57.015060648688348</v>
      </c>
      <c r="AU15">
        <f t="shared" si="9"/>
        <v>319.83439510350064</v>
      </c>
      <c r="AW15">
        <v>12</v>
      </c>
      <c r="AX15">
        <f>(R15*SUMPRODUCT(K16:$K$23, X16:$X$23)-$AZ$3*SUMPRODUCT(K15:$K$22, W16:$W$23))/Z15</f>
        <v>161.5055473094929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2.6093969999999998E-3</v>
      </c>
      <c r="O16">
        <f t="shared" si="21"/>
        <v>2128.8643771886623</v>
      </c>
      <c r="P16">
        <f t="shared" si="22"/>
        <v>106.44321885943312</v>
      </c>
      <c r="Q16" s="4">
        <f t="shared" si="23"/>
        <v>12.5</v>
      </c>
      <c r="R16">
        <f t="shared" si="0"/>
        <v>500000</v>
      </c>
      <c r="S16">
        <f t="shared" si="1"/>
        <v>154.62254885879995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138.86265249617372</v>
      </c>
      <c r="AC16">
        <f t="shared" si="2"/>
        <v>131.26829085467853</v>
      </c>
      <c r="AE16">
        <f t="shared" si="3"/>
        <v>1807.3197623340111</v>
      </c>
      <c r="AF16">
        <f t="shared" si="4"/>
        <v>-90.365988116700564</v>
      </c>
      <c r="AG16">
        <f t="shared" si="4"/>
        <v>-10.611994484594195</v>
      </c>
      <c r="AH16">
        <f t="shared" si="5"/>
        <v>-1121.7812479876977</v>
      </c>
      <c r="AI16">
        <f t="shared" si="6"/>
        <v>584.56053174501881</v>
      </c>
      <c r="AJ16">
        <f t="shared" si="7"/>
        <v>7.5943616414951975</v>
      </c>
      <c r="AK16">
        <f t="shared" si="24"/>
        <v>129.90714986994391</v>
      </c>
      <c r="AL16">
        <f t="shared" si="8"/>
        <v>722.06204325645786</v>
      </c>
      <c r="AN16">
        <f t="shared" si="9"/>
        <v>720.87837691883703</v>
      </c>
      <c r="AO16">
        <f t="shared" si="9"/>
        <v>-36.043918845941853</v>
      </c>
      <c r="AP16">
        <f t="shared" si="9"/>
        <v>-4.2327636311831149</v>
      </c>
      <c r="AQ16">
        <f t="shared" si="9"/>
        <v>-447.44038225035956</v>
      </c>
      <c r="AR16">
        <f t="shared" si="9"/>
        <v>233.16131219135255</v>
      </c>
      <c r="AS16">
        <f t="shared" si="9"/>
        <v>3.0291325353437757</v>
      </c>
      <c r="AT16">
        <f t="shared" si="9"/>
        <v>51.815543270250764</v>
      </c>
      <c r="AU16">
        <f t="shared" si="9"/>
        <v>288.00598799694706</v>
      </c>
      <c r="AW16">
        <v>13</v>
      </c>
      <c r="AX16">
        <f>(R16*SUMPRODUCT(K17:$K$23, X17:$X$23)-$AZ$3*SUMPRODUCT(K16:$K$22, W17:$W$23))/Z16</f>
        <v>154.62254885879995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2.6360139999999999E-3</v>
      </c>
      <c r="O17">
        <f t="shared" si="21"/>
        <v>2128.8643771886623</v>
      </c>
      <c r="P17">
        <f t="shared" si="22"/>
        <v>106.44321885943312</v>
      </c>
      <c r="Q17" s="4">
        <f t="shared" si="23"/>
        <v>12.5</v>
      </c>
      <c r="R17">
        <f t="shared" si="0"/>
        <v>500000</v>
      </c>
      <c r="S17">
        <f t="shared" si="1"/>
        <v>143.40834305706639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131.26829085467853</v>
      </c>
      <c r="AC17">
        <f t="shared" si="2"/>
        <v>120.20947568309795</v>
      </c>
      <c r="AE17">
        <f t="shared" si="3"/>
        <v>1784.4824445146819</v>
      </c>
      <c r="AF17">
        <f t="shared" si="4"/>
        <v>-89.224122225734092</v>
      </c>
      <c r="AG17">
        <f t="shared" si="4"/>
        <v>-10.477901173718941</v>
      </c>
      <c r="AH17">
        <f t="shared" si="5"/>
        <v>-1118.9346411725232</v>
      </c>
      <c r="AI17">
        <f t="shared" si="6"/>
        <v>565.84577994270558</v>
      </c>
      <c r="AJ17">
        <f t="shared" si="7"/>
        <v>11.058815171580576</v>
      </c>
      <c r="AK17">
        <f t="shared" si="24"/>
        <v>127.85686292005386</v>
      </c>
      <c r="AL17">
        <f t="shared" si="8"/>
        <v>704.76145803433997</v>
      </c>
      <c r="AN17">
        <f t="shared" si="9"/>
        <v>655.66295709155486</v>
      </c>
      <c r="AO17">
        <f t="shared" si="9"/>
        <v>-32.783147854577741</v>
      </c>
      <c r="AP17">
        <f t="shared" si="9"/>
        <v>-3.8498398730630443</v>
      </c>
      <c r="AQ17">
        <f t="shared" si="9"/>
        <v>-411.12424382683156</v>
      </c>
      <c r="AR17">
        <f t="shared" si="9"/>
        <v>207.90572553708253</v>
      </c>
      <c r="AS17">
        <f t="shared" si="9"/>
        <v>4.063282034304045</v>
      </c>
      <c r="AT17">
        <f t="shared" si="9"/>
        <v>46.977771669483275</v>
      </c>
      <c r="AU17">
        <f t="shared" si="9"/>
        <v>258.94677924086983</v>
      </c>
      <c r="AW17">
        <v>14</v>
      </c>
      <c r="AX17">
        <f>(R17*SUMPRODUCT(K18:$K$23, X18:$X$23)-$AZ$3*SUMPRODUCT(K17:$K$22, W18:$W$23))/Z17</f>
        <v>143.40834305706639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2.6635809999999999E-3</v>
      </c>
      <c r="O18">
        <f t="shared" si="21"/>
        <v>2128.8643771886623</v>
      </c>
      <c r="P18">
        <f t="shared" si="22"/>
        <v>106.44321885943312</v>
      </c>
      <c r="Q18" s="4">
        <f t="shared" si="23"/>
        <v>12.5</v>
      </c>
      <c r="R18">
        <f t="shared" si="0"/>
        <v>500000</v>
      </c>
      <c r="S18">
        <f t="shared" si="1"/>
        <v>128.36927386580348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120.20947568309795</v>
      </c>
      <c r="AC18">
        <f t="shared" si="2"/>
        <v>106.24060281287097</v>
      </c>
      <c r="AE18">
        <f t="shared" si="3"/>
        <v>1761.8845065354922</v>
      </c>
      <c r="AF18">
        <f t="shared" si="4"/>
        <v>-88.094225326774605</v>
      </c>
      <c r="AG18">
        <f t="shared" si="4"/>
        <v>-10.345213423495554</v>
      </c>
      <c r="AH18">
        <f t="shared" si="5"/>
        <v>-1116.3495394478186</v>
      </c>
      <c r="AI18">
        <f t="shared" si="6"/>
        <v>547.09552833740327</v>
      </c>
      <c r="AJ18">
        <f t="shared" si="7"/>
        <v>13.968872870226974</v>
      </c>
      <c r="AK18">
        <f t="shared" si="24"/>
        <v>125.5799829824271</v>
      </c>
      <c r="AL18">
        <f t="shared" si="8"/>
        <v>686.64438419005728</v>
      </c>
      <c r="AN18">
        <f t="shared" si="9"/>
        <v>596.33070503451313</v>
      </c>
      <c r="AO18">
        <f t="shared" si="9"/>
        <v>-29.816535251725654</v>
      </c>
      <c r="AP18">
        <f t="shared" si="9"/>
        <v>-3.501460164773484</v>
      </c>
      <c r="AQ18">
        <f t="shared" si="9"/>
        <v>-377.84174016769543</v>
      </c>
      <c r="AR18">
        <f t="shared" si="9"/>
        <v>185.17096945031852</v>
      </c>
      <c r="AS18">
        <f t="shared" si="9"/>
        <v>4.7279306766933811</v>
      </c>
      <c r="AT18">
        <f t="shared" si="9"/>
        <v>42.50403446556691</v>
      </c>
      <c r="AU18">
        <f t="shared" si="9"/>
        <v>232.40293459257879</v>
      </c>
      <c r="AW18">
        <v>15</v>
      </c>
      <c r="AX18">
        <f>(R18*SUMPRODUCT(K19:$K$23, X19:$X$23)-$AZ$3*SUMPRODUCT(K18:$K$22, W19:$W$23))/Z18</f>
        <v>128.36927386580348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2.696852E-3</v>
      </c>
      <c r="O19">
        <f t="shared" si="21"/>
        <v>2128.8643771886623</v>
      </c>
      <c r="P19">
        <f t="shared" si="22"/>
        <v>106.44321885943312</v>
      </c>
      <c r="Q19" s="4">
        <f t="shared" si="23"/>
        <v>12.5</v>
      </c>
      <c r="R19">
        <f t="shared" si="0"/>
        <v>500000</v>
      </c>
      <c r="S19">
        <f t="shared" si="1"/>
        <v>109.21828935492722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106.24060281287097</v>
      </c>
      <c r="AC19">
        <f t="shared" si="2"/>
        <v>89.243240903348806</v>
      </c>
      <c r="AE19">
        <f t="shared" si="3"/>
        <v>1739.5141197149178</v>
      </c>
      <c r="AF19">
        <f t="shared" si="4"/>
        <v>-86.97570598574589</v>
      </c>
      <c r="AG19">
        <f t="shared" si="4"/>
        <v>-10.213861779749017</v>
      </c>
      <c r="AH19">
        <f t="shared" si="5"/>
        <v>-1115.9803804632334</v>
      </c>
      <c r="AI19">
        <f t="shared" si="6"/>
        <v>526.34417148618945</v>
      </c>
      <c r="AJ19">
        <f t="shared" si="7"/>
        <v>16.997361909522169</v>
      </c>
      <c r="AK19">
        <f t="shared" si="24"/>
        <v>123.11453115794302</v>
      </c>
      <c r="AL19">
        <f t="shared" si="8"/>
        <v>666.45606455365464</v>
      </c>
      <c r="AN19">
        <f t="shared" si="9"/>
        <v>542.3492705501194</v>
      </c>
      <c r="AO19">
        <f t="shared" si="9"/>
        <v>-27.117463527505969</v>
      </c>
      <c r="AP19">
        <f t="shared" si="9"/>
        <v>-3.1844987189034528</v>
      </c>
      <c r="AQ19">
        <f t="shared" si="9"/>
        <v>-347.94264584162823</v>
      </c>
      <c r="AR19">
        <f t="shared" si="9"/>
        <v>164.10466246208171</v>
      </c>
      <c r="AS19">
        <f t="shared" si="9"/>
        <v>5.2994722655177515</v>
      </c>
      <c r="AT19">
        <f t="shared" si="9"/>
        <v>38.384900364346102</v>
      </c>
      <c r="AU19">
        <f t="shared" si="9"/>
        <v>207.78903509194558</v>
      </c>
      <c r="AW19">
        <v>16</v>
      </c>
      <c r="AX19">
        <f>(R19*SUMPRODUCT(K20:$K$23, X20:$X$23)-$AZ$3*SUMPRODUCT(K19:$K$22, W20:$W$23))/Z19</f>
        <v>109.21828935492722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2.7291730000000001E-3</v>
      </c>
      <c r="O20">
        <f t="shared" si="21"/>
        <v>2128.8643771886623</v>
      </c>
      <c r="P20">
        <f t="shared" si="22"/>
        <v>106.44321885943312</v>
      </c>
      <c r="Q20" s="4">
        <f t="shared" si="23"/>
        <v>12.5</v>
      </c>
      <c r="R20">
        <f t="shared" si="0"/>
        <v>500000</v>
      </c>
      <c r="S20">
        <f t="shared" si="1"/>
        <v>86.762529213310359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89.243240903348806</v>
      </c>
      <c r="AC20">
        <f t="shared" si="2"/>
        <v>69.992010911498255</v>
      </c>
      <c r="AE20">
        <f t="shared" si="3"/>
        <v>1717.371543549124</v>
      </c>
      <c r="AF20">
        <f t="shared" si="4"/>
        <v>-85.868577177456203</v>
      </c>
      <c r="AG20">
        <f t="shared" si="4"/>
        <v>-10.083847766156504</v>
      </c>
      <c r="AH20">
        <f t="shared" si="5"/>
        <v>-1115.0158318009185</v>
      </c>
      <c r="AI20">
        <f t="shared" si="6"/>
        <v>506.40328680459288</v>
      </c>
      <c r="AJ20">
        <f t="shared" si="7"/>
        <v>19.251229991850551</v>
      </c>
      <c r="AK20">
        <f t="shared" si="24"/>
        <v>120.45223450925117</v>
      </c>
      <c r="AL20">
        <f t="shared" si="8"/>
        <v>646.10675130569462</v>
      </c>
      <c r="AN20">
        <f t="shared" si="9"/>
        <v>493.2382309592208</v>
      </c>
      <c r="AO20">
        <f t="shared" si="9"/>
        <v>-24.66191154796104</v>
      </c>
      <c r="AP20">
        <f t="shared" si="9"/>
        <v>-2.8961346495600964</v>
      </c>
      <c r="AQ20">
        <f t="shared" si="9"/>
        <v>-320.23847048987608</v>
      </c>
      <c r="AR20">
        <f t="shared" si="9"/>
        <v>145.44171427182357</v>
      </c>
      <c r="AS20">
        <f t="shared" si="9"/>
        <v>5.529055527114509</v>
      </c>
      <c r="AT20">
        <f t="shared" si="9"/>
        <v>34.594521661659776</v>
      </c>
      <c r="AU20">
        <f t="shared" si="9"/>
        <v>185.56529146059785</v>
      </c>
      <c r="AW20">
        <v>17</v>
      </c>
      <c r="AX20">
        <f>(R20*SUMPRODUCT(K21:$K$23, X21:$X$23)-$AZ$3*SUMPRODUCT(K20:$K$22, W21:$W$23))/Z20</f>
        <v>86.762529213310359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2.766246E-3</v>
      </c>
      <c r="O21">
        <f t="shared" si="21"/>
        <v>2128.8643771886623</v>
      </c>
      <c r="P21">
        <f t="shared" si="22"/>
        <v>106.44321885943312</v>
      </c>
      <c r="Q21" s="4">
        <f t="shared" si="23"/>
        <v>12.5</v>
      </c>
      <c r="R21">
        <f t="shared" si="0"/>
        <v>500000</v>
      </c>
      <c r="S21">
        <f t="shared" si="1"/>
        <v>60.933287320041295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69.992010911498255</v>
      </c>
      <c r="AC21">
        <f t="shared" si="2"/>
        <v>48.527830047080613</v>
      </c>
      <c r="AE21">
        <f t="shared" si="3"/>
        <v>1695.4471559507765</v>
      </c>
      <c r="AF21">
        <f t="shared" si="4"/>
        <v>-84.772357797538817</v>
      </c>
      <c r="AG21">
        <f t="shared" si="4"/>
        <v>-9.9551148849472018</v>
      </c>
      <c r="AH21">
        <f t="shared" si="5"/>
        <v>-1115.7761419095748</v>
      </c>
      <c r="AI21">
        <f t="shared" si="6"/>
        <v>484.94354135871549</v>
      </c>
      <c r="AJ21">
        <f t="shared" si="7"/>
        <v>21.464180864417642</v>
      </c>
      <c r="AK21">
        <f t="shared" si="24"/>
        <v>117.64667663453152</v>
      </c>
      <c r="AL21">
        <f t="shared" si="8"/>
        <v>624.05439885766464</v>
      </c>
      <c r="AN21">
        <f t="shared" si="9"/>
        <v>448.55747050052014</v>
      </c>
      <c r="AO21">
        <f t="shared" si="9"/>
        <v>-22.427873525026005</v>
      </c>
      <c r="AP21">
        <f t="shared" si="9"/>
        <v>-2.6337837399773476</v>
      </c>
      <c r="AQ21">
        <f t="shared" si="9"/>
        <v>-295.19629798141517</v>
      </c>
      <c r="AR21">
        <f t="shared" si="9"/>
        <v>128.29951525410158</v>
      </c>
      <c r="AS21">
        <f t="shared" si="9"/>
        <v>5.6786899203058212</v>
      </c>
      <c r="AT21">
        <f t="shared" si="9"/>
        <v>31.125296650360596</v>
      </c>
      <c r="AU21">
        <f t="shared" si="9"/>
        <v>165.10350182476799</v>
      </c>
      <c r="AW21">
        <v>18</v>
      </c>
      <c r="AX21">
        <f>(R21*SUMPRODUCT(K22:$K$23, X22:$X$23)-$AZ$3*SUMPRODUCT(K21:$K$22, W22:$W$23))/Z21</f>
        <v>60.933287320041295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2.8061710000000001E-3</v>
      </c>
      <c r="O22">
        <f t="shared" si="21"/>
        <v>2128.8643771886623</v>
      </c>
      <c r="P22">
        <f t="shared" si="22"/>
        <v>106.44321885943312</v>
      </c>
      <c r="Q22" s="4">
        <f t="shared" si="23"/>
        <v>12.5</v>
      </c>
      <c r="R22">
        <f t="shared" si="0"/>
        <v>500000</v>
      </c>
      <c r="S22">
        <f t="shared" si="1"/>
        <v>31.967810627322589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48.527830047080613</v>
      </c>
      <c r="AC22">
        <f t="shared" si="2"/>
        <v>25.133420018028886</v>
      </c>
      <c r="AE22">
        <f t="shared" si="3"/>
        <v>1673.734969750207</v>
      </c>
      <c r="AF22">
        <f t="shared" si="4"/>
        <v>-83.686748487510357</v>
      </c>
      <c r="AG22">
        <f t="shared" si="4"/>
        <v>-9.8276279814059215</v>
      </c>
      <c r="AH22">
        <f t="shared" si="5"/>
        <v>-1117.430187672287</v>
      </c>
      <c r="AI22">
        <f t="shared" si="6"/>
        <v>462.79040560900376</v>
      </c>
      <c r="AJ22">
        <f t="shared" si="7"/>
        <v>23.394410029051727</v>
      </c>
      <c r="AK22">
        <f t="shared" si="24"/>
        <v>114.70032359168442</v>
      </c>
      <c r="AL22">
        <f t="shared" si="8"/>
        <v>600.88513922973993</v>
      </c>
      <c r="AN22">
        <f t="shared" si="9"/>
        <v>407.90768998275843</v>
      </c>
      <c r="AO22">
        <f t="shared" si="9"/>
        <v>-20.395384499137926</v>
      </c>
      <c r="AP22">
        <f t="shared" si="9"/>
        <v>-2.3951014350279651</v>
      </c>
      <c r="AQ22">
        <f t="shared" si="9"/>
        <v>-272.33007304521396</v>
      </c>
      <c r="AR22">
        <f t="shared" si="9"/>
        <v>112.78713100337862</v>
      </c>
      <c r="AS22">
        <f t="shared" si="9"/>
        <v>5.7014759958586252</v>
      </c>
      <c r="AT22">
        <f t="shared" si="9"/>
        <v>27.953735138569478</v>
      </c>
      <c r="AU22">
        <f t="shared" si="9"/>
        <v>146.44234213780672</v>
      </c>
      <c r="AW22">
        <v>19</v>
      </c>
      <c r="AX22">
        <f>(R22*SUMPRODUCT(K23:$K$23, X23:$X$23)-$AZ$3*SUMPRODUCT(K22:$K$22, W23:$W$23))/Z22</f>
        <v>31.967810627322589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2.8498989999999999E-3</v>
      </c>
      <c r="O23">
        <f t="shared" si="21"/>
        <v>2128.8643771886623</v>
      </c>
      <c r="P23">
        <f t="shared" si="22"/>
        <v>106.44321885943312</v>
      </c>
      <c r="Q23" s="4">
        <f t="shared" si="23"/>
        <v>12.5</v>
      </c>
      <c r="R23">
        <f t="shared" si="0"/>
        <v>500000</v>
      </c>
      <c r="S23">
        <f t="shared" si="1"/>
        <v>32.383940998373653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25.133420018028886</v>
      </c>
      <c r="AC23">
        <f t="shared" si="2"/>
        <v>25.13342001802889</v>
      </c>
      <c r="AE23">
        <f t="shared" si="3"/>
        <v>1652.2276444361489</v>
      </c>
      <c r="AF23">
        <f t="shared" si="4"/>
        <v>-82.611382221807446</v>
      </c>
      <c r="AG23">
        <f t="shared" si="4"/>
        <v>-9.7013439544352824</v>
      </c>
      <c r="AH23">
        <f t="shared" si="5"/>
        <v>-1120.3098862632303</v>
      </c>
      <c r="AI23">
        <f t="shared" si="6"/>
        <v>439.60503199667596</v>
      </c>
      <c r="AJ23">
        <f t="shared" si="7"/>
        <v>0</v>
      </c>
      <c r="AK23">
        <f t="shared" si="24"/>
        <v>111.63247775626593</v>
      </c>
      <c r="AL23">
        <f t="shared" si="8"/>
        <v>551.23750975294183</v>
      </c>
      <c r="AN23">
        <f t="shared" si="9"/>
        <v>370.9252977832486</v>
      </c>
      <c r="AO23">
        <f t="shared" si="9"/>
        <v>-18.54626488916243</v>
      </c>
      <c r="AP23">
        <f t="shared" si="9"/>
        <v>-2.1779528428267318</v>
      </c>
      <c r="AQ23">
        <f t="shared" si="9"/>
        <v>-251.50969938741102</v>
      </c>
      <c r="AR23">
        <f t="shared" si="9"/>
        <v>98.691380663848406</v>
      </c>
      <c r="AS23">
        <f t="shared" si="9"/>
        <v>0</v>
      </c>
      <c r="AT23">
        <f t="shared" si="9"/>
        <v>25.061504202198339</v>
      </c>
      <c r="AU23">
        <f t="shared" si="9"/>
        <v>123.75288486604674</v>
      </c>
      <c r="AW23">
        <v>20</v>
      </c>
      <c r="AX23">
        <f>(R23*SUMPRODUCT(K$23:$K24, X$23:$X24)-$AZ$3*SUMPRODUCT(K$22:$K23, W$23:$W24))/Z23</f>
        <v>32.383940998373653</v>
      </c>
    </row>
    <row r="25" spans="5:50" x14ac:dyDescent="0.25">
      <c r="AN25" s="8">
        <f t="shared" ref="AN25:AU25" si="25">SUM(AN3:AN23)</f>
        <v>19615.669049898544</v>
      </c>
      <c r="AO25" s="8">
        <f t="shared" si="25"/>
        <v>-2577.4317353864244</v>
      </c>
      <c r="AP25" s="8">
        <f t="shared" si="25"/>
        <v>-228.49439184646499</v>
      </c>
      <c r="AQ25" s="8">
        <f t="shared" si="25"/>
        <v>-11774.835556745513</v>
      </c>
      <c r="AR25" s="8">
        <f t="shared" si="25"/>
        <v>5034.9073659201413</v>
      </c>
      <c r="AS25" s="8">
        <f t="shared" si="25"/>
        <v>-86.352995736367888</v>
      </c>
      <c r="AT25" s="8">
        <f t="shared" si="25"/>
        <v>699.745582794808</v>
      </c>
      <c r="AU25" s="9">
        <f t="shared" si="25"/>
        <v>5648.2999529785802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5" priority="1" operator="lessThan">
      <formula>0</formula>
    </cfRule>
  </conditionalFormatting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B54A7-8BD2-40C0-9BF5-F1CE8E0665E2}">
  <dimension ref="A1:AZ29"/>
  <sheetViews>
    <sheetView workbookViewId="0">
      <selection activeCell="B1" sqref="B1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'T.35.04.D'!C3*(1+C12)</f>
        <v>2333.2803767859245</v>
      </c>
      <c r="K3">
        <v>1</v>
      </c>
      <c r="L3" s="2">
        <v>0</v>
      </c>
      <c r="O3">
        <f>$C$3</f>
        <v>2333.2803767859245</v>
      </c>
      <c r="P3">
        <f>O3*B5</f>
        <v>1866.6243014287397</v>
      </c>
      <c r="Q3" s="4">
        <f>B8</f>
        <v>125.8175559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2333.2803767859245</v>
      </c>
      <c r="AF3">
        <f t="shared" ref="AF3:AG23" si="4">-$Z3*P3</f>
        <v>-1866.6243014287397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340.83851945718482</v>
      </c>
      <c r="AJ3">
        <f t="shared" ref="AJ3:AJ23" si="7">AB3-AC3</f>
        <v>0</v>
      </c>
      <c r="AL3">
        <f t="shared" ref="AL3:AL23" si="8">SUM(AI3:AK3)</f>
        <v>340.83851945718482</v>
      </c>
      <c r="AN3">
        <f t="shared" ref="AN3:AU23" si="9">AE3*$K3</f>
        <v>2333.2803767859245</v>
      </c>
      <c r="AO3">
        <f t="shared" si="9"/>
        <v>-1866.6243014287397</v>
      </c>
      <c r="AP3">
        <f t="shared" si="9"/>
        <v>-125.8175559</v>
      </c>
      <c r="AQ3">
        <f t="shared" si="9"/>
        <v>0</v>
      </c>
      <c r="AR3">
        <f t="shared" si="9"/>
        <v>340.83851945718482</v>
      </c>
      <c r="AS3">
        <f t="shared" si="9"/>
        <v>0</v>
      </c>
      <c r="AT3">
        <f t="shared" si="9"/>
        <v>0</v>
      </c>
      <c r="AU3">
        <f t="shared" si="9"/>
        <v>340.83851945718482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1288.9976836705509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2.543806E-3</v>
      </c>
      <c r="R4">
        <f t="shared" si="0"/>
        <v>500000</v>
      </c>
      <c r="S4">
        <f t="shared" si="1"/>
        <v>96.947045646283101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95.730960713422974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-1271.903</v>
      </c>
      <c r="AI4">
        <f t="shared" si="6"/>
        <v>-1271.903</v>
      </c>
      <c r="AJ4">
        <f t="shared" si="7"/>
        <v>-95.730960713422974</v>
      </c>
      <c r="AK4">
        <f>G4*MAX(0, SUM(AB4, AE4:AF4))</f>
        <v>0</v>
      </c>
      <c r="AL4">
        <f t="shared" si="8"/>
        <v>-1367.633960713423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-1193.2667229571252</v>
      </c>
      <c r="AR4">
        <f t="shared" si="9"/>
        <v>-1193.2667229571252</v>
      </c>
      <c r="AS4">
        <f t="shared" si="9"/>
        <v>-89.81232827978512</v>
      </c>
      <c r="AT4">
        <f t="shared" si="9"/>
        <v>0</v>
      </c>
      <c r="AU4">
        <f t="shared" si="9"/>
        <v>-1283.0790512369103</v>
      </c>
      <c r="AW4">
        <v>1</v>
      </c>
      <c r="AX4">
        <f>(R4*SUMPRODUCT(K5:$K$23, X5:$X$23)-$AZ$3*SUMPRODUCT(K4:$K$22, W5:$W$23))/Z4</f>
        <v>96.947045646283101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2.5599659999999999E-3</v>
      </c>
      <c r="O5">
        <f t="shared" ref="O5:O23" si="21">$C$3</f>
        <v>2333.2803767859245</v>
      </c>
      <c r="P5">
        <f t="shared" ref="P5:P23" si="22">O5*$C$5</f>
        <v>116.66401883929623</v>
      </c>
      <c r="Q5" s="4">
        <f t="shared" ref="Q5:Q23" si="23">$C$8</f>
        <v>12.5</v>
      </c>
      <c r="R5">
        <f t="shared" si="0"/>
        <v>500000</v>
      </c>
      <c r="S5">
        <f t="shared" si="1"/>
        <v>203.46169922961653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95.730960713422974</v>
      </c>
      <c r="AC5">
        <f t="shared" si="2"/>
        <v>198.38609846673899</v>
      </c>
      <c r="AE5">
        <f t="shared" si="3"/>
        <v>2275.0738459977556</v>
      </c>
      <c r="AF5">
        <f t="shared" si="4"/>
        <v>-113.75369229988779</v>
      </c>
      <c r="AG5">
        <f t="shared" si="4"/>
        <v>-12.188172222210882</v>
      </c>
      <c r="AH5">
        <f t="shared" si="5"/>
        <v>-1263.927141564702</v>
      </c>
      <c r="AI5">
        <f t="shared" si="6"/>
        <v>885.20483991095466</v>
      </c>
      <c r="AJ5">
        <f t="shared" si="7"/>
        <v>-102.65513775331601</v>
      </c>
      <c r="AK5">
        <f>G5*SUM(AB5, AE5:AF5)</f>
        <v>92.539095690862922</v>
      </c>
      <c r="AL5">
        <f t="shared" si="8"/>
        <v>875.0887978485016</v>
      </c>
      <c r="AN5">
        <f t="shared" si="9"/>
        <v>1964.6684849128681</v>
      </c>
      <c r="AO5">
        <f t="shared" si="9"/>
        <v>-98.233424245643405</v>
      </c>
      <c r="AP5">
        <f t="shared" si="9"/>
        <v>-10.525248618102122</v>
      </c>
      <c r="AQ5">
        <f t="shared" si="9"/>
        <v>-1091.4800970643416</v>
      </c>
      <c r="AR5">
        <f t="shared" si="9"/>
        <v>764.42971498478073</v>
      </c>
      <c r="AS5">
        <f t="shared" si="9"/>
        <v>-88.649128604385567</v>
      </c>
      <c r="AT5">
        <f t="shared" si="9"/>
        <v>79.913293911758998</v>
      </c>
      <c r="AU5">
        <f t="shared" si="9"/>
        <v>755.69388029215418</v>
      </c>
      <c r="AW5">
        <v>2</v>
      </c>
      <c r="AX5">
        <f>(R5*SUMPRODUCT(K6:$K$23, X6:$X$23)-$AZ$3*SUMPRODUCT(K5:$K$22, W6:$W$23))/Z5</f>
        <v>203.46169922961653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2.5827799999999998E-3</v>
      </c>
      <c r="O6">
        <f t="shared" si="21"/>
        <v>2333.2803767859245</v>
      </c>
      <c r="P6">
        <f t="shared" si="22"/>
        <v>116.66401883929623</v>
      </c>
      <c r="Q6" s="4">
        <f t="shared" si="23"/>
        <v>12.5</v>
      </c>
      <c r="R6">
        <f t="shared" si="0"/>
        <v>500000</v>
      </c>
      <c r="S6">
        <f t="shared" si="1"/>
        <v>314.78424640516829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198.38609846673899</v>
      </c>
      <c r="AC6">
        <f t="shared" si="2"/>
        <v>303.06951623872737</v>
      </c>
      <c r="AE6">
        <f t="shared" si="3"/>
        <v>2246.447092309812</v>
      </c>
      <c r="AF6">
        <f t="shared" si="4"/>
        <v>-112.3223546154906</v>
      </c>
      <c r="AG6">
        <f t="shared" si="4"/>
        <v>-12.03481113253669</v>
      </c>
      <c r="AH6">
        <f t="shared" si="5"/>
        <v>-1259.1746980832727</v>
      </c>
      <c r="AI6">
        <f t="shared" si="6"/>
        <v>862.91522847851229</v>
      </c>
      <c r="AJ6">
        <f t="shared" si="7"/>
        <v>-104.68341777198839</v>
      </c>
      <c r="AK6">
        <f>G6*SUM(AB6, AE6:AF6)</f>
        <v>136.45188391542206</v>
      </c>
      <c r="AL6">
        <f t="shared" si="8"/>
        <v>894.68369462194596</v>
      </c>
      <c r="AN6">
        <f t="shared" si="9"/>
        <v>1749.5918953772332</v>
      </c>
      <c r="AO6">
        <f t="shared" si="9"/>
        <v>-87.479594768861659</v>
      </c>
      <c r="AP6">
        <f t="shared" si="9"/>
        <v>-9.3730264522864708</v>
      </c>
      <c r="AQ6">
        <f t="shared" si="9"/>
        <v>-980.67826933123354</v>
      </c>
      <c r="AR6">
        <f t="shared" si="9"/>
        <v>672.06100482485158</v>
      </c>
      <c r="AS6">
        <f t="shared" si="9"/>
        <v>-81.530190468870771</v>
      </c>
      <c r="AT6">
        <f t="shared" si="9"/>
        <v>106.27230484289235</v>
      </c>
      <c r="AU6">
        <f t="shared" si="9"/>
        <v>696.80311919887322</v>
      </c>
      <c r="AW6">
        <v>3</v>
      </c>
      <c r="AX6">
        <f>(R6*SUMPRODUCT(K7:$K$23, X7:$X$23)-$AZ$3*SUMPRODUCT(K6:$K$22, W7:$W$23))/Z6</f>
        <v>314.78424640516829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2.6093969999999998E-3</v>
      </c>
      <c r="O7">
        <f t="shared" si="21"/>
        <v>2333.2803767859245</v>
      </c>
      <c r="P7">
        <f t="shared" si="22"/>
        <v>116.66401883929623</v>
      </c>
      <c r="Q7" s="4">
        <f t="shared" si="23"/>
        <v>12.5</v>
      </c>
      <c r="R7">
        <f t="shared" si="0"/>
        <v>500000</v>
      </c>
      <c r="S7">
        <f t="shared" si="1"/>
        <v>403.95561117432646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303.06951623872737</v>
      </c>
      <c r="AC7">
        <f t="shared" si="2"/>
        <v>384.01828248720631</v>
      </c>
      <c r="AE7">
        <f t="shared" si="3"/>
        <v>2218.1207490833817</v>
      </c>
      <c r="AF7">
        <f t="shared" si="4"/>
        <v>-110.90603745416909</v>
      </c>
      <c r="AG7">
        <f t="shared" si="4"/>
        <v>-11.883059421146516</v>
      </c>
      <c r="AH7">
        <f t="shared" si="5"/>
        <v>-1256.1440025923137</v>
      </c>
      <c r="AI7">
        <f t="shared" si="6"/>
        <v>839.18764961575266</v>
      </c>
      <c r="AJ7">
        <f t="shared" si="7"/>
        <v>-80.948766248478933</v>
      </c>
      <c r="AK7">
        <f>G7*SUM(AB7, AE7:AF7)</f>
        <v>118.34495558831586</v>
      </c>
      <c r="AL7">
        <f t="shared" si="8"/>
        <v>876.58383895558961</v>
      </c>
      <c r="AN7">
        <f t="shared" si="9"/>
        <v>1563.8006667696559</v>
      </c>
      <c r="AO7">
        <f t="shared" si="9"/>
        <v>-78.190033338482806</v>
      </c>
      <c r="AP7">
        <f t="shared" si="9"/>
        <v>-8.3776937092949115</v>
      </c>
      <c r="AQ7">
        <f t="shared" si="9"/>
        <v>-885.59598462992517</v>
      </c>
      <c r="AR7">
        <f t="shared" si="9"/>
        <v>591.63695509195327</v>
      </c>
      <c r="AS7">
        <f t="shared" si="9"/>
        <v>-57.069812220936853</v>
      </c>
      <c r="AT7">
        <f t="shared" si="9"/>
        <v>83.434556272155746</v>
      </c>
      <c r="AU7">
        <f t="shared" si="9"/>
        <v>618.00169914317223</v>
      </c>
      <c r="AW7">
        <v>4</v>
      </c>
      <c r="AX7">
        <f>(R7*SUMPRODUCT(K8:$K$23, X8:$X$23)-$AZ$3*SUMPRODUCT(K7:$K$22, W8:$W$23))/Z7</f>
        <v>403.95561117432646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2.6360139999999999E-3</v>
      </c>
      <c r="O8">
        <f t="shared" si="21"/>
        <v>2333.2803767859245</v>
      </c>
      <c r="P8">
        <f t="shared" si="22"/>
        <v>116.66401883929623</v>
      </c>
      <c r="Q8" s="4">
        <f t="shared" si="23"/>
        <v>12.5</v>
      </c>
      <c r="R8">
        <f t="shared" si="0"/>
        <v>500000</v>
      </c>
      <c r="S8">
        <f t="shared" si="1"/>
        <v>452.02929469963004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384.01828248720631</v>
      </c>
      <c r="AC8">
        <f t="shared" si="2"/>
        <v>424.28933871434492</v>
      </c>
      <c r="AE8">
        <f t="shared" si="3"/>
        <v>2190.092544244274</v>
      </c>
      <c r="AF8">
        <f t="shared" si="4"/>
        <v>-109.50462721221371</v>
      </c>
      <c r="AG8">
        <f t="shared" si="4"/>
        <v>-11.732904915938077</v>
      </c>
      <c r="AH8">
        <f t="shared" si="5"/>
        <v>-1252.9564398789644</v>
      </c>
      <c r="AI8">
        <f t="shared" si="6"/>
        <v>815.89857223715808</v>
      </c>
      <c r="AJ8">
        <f t="shared" si="7"/>
        <v>-40.271056227138615</v>
      </c>
      <c r="AK8">
        <f t="shared" ref="AK8:AK23" si="24">G8*SUM(AB8:AB8, AE8:AF8)</f>
        <v>52.496112049760377</v>
      </c>
      <c r="AL8">
        <f t="shared" si="8"/>
        <v>828.12362805977989</v>
      </c>
      <c r="AN8">
        <f t="shared" si="9"/>
        <v>1439.6647642434921</v>
      </c>
      <c r="AO8">
        <f t="shared" si="9"/>
        <v>-71.983238212174612</v>
      </c>
      <c r="AP8">
        <f t="shared" si="9"/>
        <v>-7.7126648524909545</v>
      </c>
      <c r="AQ8">
        <f t="shared" si="9"/>
        <v>-823.63516663546159</v>
      </c>
      <c r="AR8">
        <f t="shared" si="9"/>
        <v>536.33369454336525</v>
      </c>
      <c r="AS8">
        <f t="shared" si="9"/>
        <v>-26.472315437741354</v>
      </c>
      <c r="AT8">
        <f t="shared" si="9"/>
        <v>34.50849735845167</v>
      </c>
      <c r="AU8">
        <f t="shared" si="9"/>
        <v>544.36987646407556</v>
      </c>
      <c r="AW8">
        <v>5</v>
      </c>
      <c r="AX8">
        <f>(R8*SUMPRODUCT(K9:$K$23, X9:$X$23)-$AZ$3*SUMPRODUCT(K8:$K$22, W9:$W$23))/Z8</f>
        <v>452.02929469963004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2.6635809999999999E-3</v>
      </c>
      <c r="O9">
        <f t="shared" si="21"/>
        <v>2333.2803767859245</v>
      </c>
      <c r="P9">
        <f t="shared" si="22"/>
        <v>116.66401883929623</v>
      </c>
      <c r="Q9" s="4">
        <f t="shared" si="23"/>
        <v>12.5</v>
      </c>
      <c r="R9">
        <f t="shared" si="0"/>
        <v>500000</v>
      </c>
      <c r="S9">
        <f t="shared" si="1"/>
        <v>473.32500100203993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424.28933871434492</v>
      </c>
      <c r="AC9">
        <f t="shared" si="2"/>
        <v>438.65202578765002</v>
      </c>
      <c r="AE9">
        <f t="shared" si="3"/>
        <v>2162.3581299127404</v>
      </c>
      <c r="AF9">
        <f t="shared" si="4"/>
        <v>-108.11790649563703</v>
      </c>
      <c r="AG9">
        <f t="shared" si="4"/>
        <v>-11.584324324169797</v>
      </c>
      <c r="AH9">
        <f t="shared" si="5"/>
        <v>-1250.0617043559705</v>
      </c>
      <c r="AI9">
        <f t="shared" si="6"/>
        <v>792.59419473696335</v>
      </c>
      <c r="AJ9">
        <f t="shared" si="7"/>
        <v>-14.362687073305096</v>
      </c>
      <c r="AK9">
        <f t="shared" si="24"/>
        <v>14.623324416575546</v>
      </c>
      <c r="AL9">
        <f t="shared" si="8"/>
        <v>792.85483208023379</v>
      </c>
      <c r="AN9">
        <f t="shared" si="9"/>
        <v>1350.9156556630383</v>
      </c>
      <c r="AO9">
        <f t="shared" si="9"/>
        <v>-67.545782783151921</v>
      </c>
      <c r="AP9">
        <f t="shared" si="9"/>
        <v>-7.2372124086728595</v>
      </c>
      <c r="AQ9">
        <f t="shared" si="9"/>
        <v>-780.96588330974009</v>
      </c>
      <c r="AR9">
        <f t="shared" si="9"/>
        <v>495.16677716147359</v>
      </c>
      <c r="AS9">
        <f t="shared" si="9"/>
        <v>-8.9729719403603028</v>
      </c>
      <c r="AT9">
        <f t="shared" si="9"/>
        <v>9.135803000860296</v>
      </c>
      <c r="AU9">
        <f t="shared" si="9"/>
        <v>495.32960822197356</v>
      </c>
      <c r="AW9">
        <v>6</v>
      </c>
      <c r="AX9">
        <f>(R9*SUMPRODUCT(K10:$K$23, X10:$X$23)-$AZ$3*SUMPRODUCT(K9:$K$22, W10:$W$23))/Z9</f>
        <v>473.32500100203993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2.696852E-3</v>
      </c>
      <c r="O10">
        <f t="shared" si="21"/>
        <v>2333.2803767859245</v>
      </c>
      <c r="P10">
        <f t="shared" si="22"/>
        <v>116.66401883929623</v>
      </c>
      <c r="Q10" s="4">
        <f t="shared" si="23"/>
        <v>12.5</v>
      </c>
      <c r="R10">
        <f t="shared" si="0"/>
        <v>500000</v>
      </c>
      <c r="S10">
        <f t="shared" si="1"/>
        <v>484.36845749857457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438.65202578765002</v>
      </c>
      <c r="AC10">
        <f t="shared" si="2"/>
        <v>443.18705881469668</v>
      </c>
      <c r="AE10">
        <f t="shared" si="3"/>
        <v>2134.9029887662418</v>
      </c>
      <c r="AF10">
        <f t="shared" si="4"/>
        <v>-106.74514943831208</v>
      </c>
      <c r="AG10">
        <f t="shared" si="4"/>
        <v>-11.437239872705813</v>
      </c>
      <c r="AH10">
        <f t="shared" si="5"/>
        <v>-1249.6483288914387</v>
      </c>
      <c r="AI10">
        <f t="shared" si="6"/>
        <v>767.0722705637852</v>
      </c>
      <c r="AJ10">
        <f t="shared" si="7"/>
        <v>-4.5350330270466657</v>
      </c>
      <c r="AK10">
        <f t="shared" si="24"/>
        <v>10.113920446973877</v>
      </c>
      <c r="AL10">
        <f t="shared" si="8"/>
        <v>772.65115798371244</v>
      </c>
      <c r="AN10">
        <f t="shared" si="9"/>
        <v>1267.2335197326383</v>
      </c>
      <c r="AO10">
        <f t="shared" si="9"/>
        <v>-63.361675986631909</v>
      </c>
      <c r="AP10">
        <f t="shared" si="9"/>
        <v>-6.7889050772706669</v>
      </c>
      <c r="AQ10">
        <f t="shared" si="9"/>
        <v>-741.76496945384213</v>
      </c>
      <c r="AR10">
        <f t="shared" si="9"/>
        <v>455.31796921489365</v>
      </c>
      <c r="AS10">
        <f t="shared" si="9"/>
        <v>-2.6919002386563995</v>
      </c>
      <c r="AT10">
        <f t="shared" si="9"/>
        <v>6.0034104939453767</v>
      </c>
      <c r="AU10">
        <f t="shared" si="9"/>
        <v>458.62947947018267</v>
      </c>
      <c r="AW10">
        <v>7</v>
      </c>
      <c r="AX10">
        <f>(R10*SUMPRODUCT(K11:$K$23, X11:$X$23)-$AZ$3*SUMPRODUCT(K10:$K$22, W11:$W$23))/Z10</f>
        <v>484.36845749857457</v>
      </c>
    </row>
    <row r="11" spans="1:52" x14ac:dyDescent="0.25">
      <c r="A11" t="s">
        <v>33</v>
      </c>
      <c r="C11" s="7">
        <f>AU25</f>
        <v>6183.6845762042194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2.7291730000000001E-3</v>
      </c>
      <c r="O11">
        <f t="shared" si="21"/>
        <v>2333.2803767859245</v>
      </c>
      <c r="P11">
        <f t="shared" si="22"/>
        <v>116.66401883929623</v>
      </c>
      <c r="Q11" s="4">
        <f t="shared" si="23"/>
        <v>12.5</v>
      </c>
      <c r="R11">
        <f t="shared" si="0"/>
        <v>500000</v>
      </c>
      <c r="S11">
        <f t="shared" si="1"/>
        <v>485.35003037430033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443.18705881469668</v>
      </c>
      <c r="AC11">
        <f t="shared" si="2"/>
        <v>438.43234051725904</v>
      </c>
      <c r="AE11">
        <f t="shared" si="3"/>
        <v>2107.7274392840191</v>
      </c>
      <c r="AF11">
        <f t="shared" si="4"/>
        <v>-105.38637196420096</v>
      </c>
      <c r="AG11">
        <f t="shared" si="4"/>
        <v>-11.291653267723643</v>
      </c>
      <c r="AH11">
        <f t="shared" si="5"/>
        <v>-1248.5682502044858</v>
      </c>
      <c r="AI11">
        <f t="shared" si="6"/>
        <v>742.48116384760874</v>
      </c>
      <c r="AJ11">
        <f t="shared" si="7"/>
        <v>4.7547182974376483</v>
      </c>
      <c r="AK11">
        <f t="shared" si="24"/>
        <v>5.8692675027228356</v>
      </c>
      <c r="AL11">
        <f t="shared" si="8"/>
        <v>753.10514964776928</v>
      </c>
      <c r="AN11">
        <f t="shared" si="9"/>
        <v>1189.826614387601</v>
      </c>
      <c r="AO11">
        <f t="shared" si="9"/>
        <v>-59.491330719380052</v>
      </c>
      <c r="AP11">
        <f t="shared" si="9"/>
        <v>-6.3742158155601611</v>
      </c>
      <c r="AQ11">
        <f t="shared" si="9"/>
        <v>-704.82535183832692</v>
      </c>
      <c r="AR11">
        <f t="shared" si="9"/>
        <v>419.13571601433398</v>
      </c>
      <c r="AS11">
        <f t="shared" si="9"/>
        <v>2.6840711321425692</v>
      </c>
      <c r="AT11">
        <f t="shared" si="9"/>
        <v>3.313241812742211</v>
      </c>
      <c r="AU11">
        <f t="shared" si="9"/>
        <v>425.13302895921879</v>
      </c>
      <c r="AW11">
        <v>8</v>
      </c>
      <c r="AX11">
        <f>(R11*SUMPRODUCT(K12:$K$23, X12:$X$23)-$AZ$3*SUMPRODUCT(K11:$K$22, W12:$W$23))/Z11</f>
        <v>485.35003037430033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2.766246E-3</v>
      </c>
      <c r="O12">
        <f t="shared" si="21"/>
        <v>2333.2803767859245</v>
      </c>
      <c r="P12">
        <f t="shared" si="22"/>
        <v>116.66401883929623</v>
      </c>
      <c r="Q12" s="4">
        <f t="shared" si="23"/>
        <v>12.5</v>
      </c>
      <c r="R12">
        <f t="shared" si="0"/>
        <v>500000</v>
      </c>
      <c r="S12">
        <f t="shared" si="1"/>
        <v>476.82617461831177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438.43234051725904</v>
      </c>
      <c r="AC12">
        <f t="shared" si="2"/>
        <v>425.23362999212895</v>
      </c>
      <c r="AE12">
        <f t="shared" si="3"/>
        <v>2080.8196722931693</v>
      </c>
      <c r="AF12">
        <f t="shared" si="4"/>
        <v>-104.04098361465847</v>
      </c>
      <c r="AG12">
        <f t="shared" si="4"/>
        <v>-11.14750124436118</v>
      </c>
      <c r="AH12">
        <f t="shared" si="5"/>
        <v>-1249.4196274090982</v>
      </c>
      <c r="AI12">
        <f t="shared" si="6"/>
        <v>716.21156002505154</v>
      </c>
      <c r="AJ12">
        <f t="shared" si="7"/>
        <v>13.198710525130082</v>
      </c>
      <c r="AK12">
        <f t="shared" si="24"/>
        <v>5.5549853671502705</v>
      </c>
      <c r="AL12">
        <f t="shared" si="8"/>
        <v>734.96525591733189</v>
      </c>
      <c r="AN12">
        <f t="shared" si="9"/>
        <v>1116.6812388354233</v>
      </c>
      <c r="AO12">
        <f t="shared" si="9"/>
        <v>-55.834061941771168</v>
      </c>
      <c r="AP12">
        <f t="shared" si="9"/>
        <v>-5.9823566958851888</v>
      </c>
      <c r="AQ12">
        <f t="shared" si="9"/>
        <v>-670.50666424299015</v>
      </c>
      <c r="AR12">
        <f t="shared" si="9"/>
        <v>384.35815595477686</v>
      </c>
      <c r="AS12">
        <f t="shared" si="9"/>
        <v>7.0831473848906592</v>
      </c>
      <c r="AT12">
        <f t="shared" si="9"/>
        <v>2.981107889404865</v>
      </c>
      <c r="AU12">
        <f t="shared" si="9"/>
        <v>394.4224112290724</v>
      </c>
      <c r="AW12">
        <v>9</v>
      </c>
      <c r="AX12">
        <f>(R12*SUMPRODUCT(K13:$K$23, X13:$X$23)-$AZ$3*SUMPRODUCT(K12:$K$22, W13:$W$23))/Z12</f>
        <v>476.82617461831177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2.8061710000000001E-3</v>
      </c>
      <c r="O13">
        <f t="shared" si="21"/>
        <v>2333.2803767859245</v>
      </c>
      <c r="P13">
        <f t="shared" si="22"/>
        <v>116.66401883929623</v>
      </c>
      <c r="Q13" s="4">
        <f t="shared" si="23"/>
        <v>12.5</v>
      </c>
      <c r="R13">
        <f t="shared" si="0"/>
        <v>500000</v>
      </c>
      <c r="S13">
        <f t="shared" si="1"/>
        <v>458.48688132098312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425.23362999212895</v>
      </c>
      <c r="AC13">
        <f t="shared" si="2"/>
        <v>403.64247653981784</v>
      </c>
      <c r="AE13">
        <f t="shared" si="3"/>
        <v>2054.1723397496194</v>
      </c>
      <c r="AF13">
        <f t="shared" si="4"/>
        <v>-102.70861698748097</v>
      </c>
      <c r="AG13">
        <f t="shared" si="4"/>
        <v>-11.004744437203179</v>
      </c>
      <c r="AH13">
        <f t="shared" si="5"/>
        <v>-1251.2717885756103</v>
      </c>
      <c r="AI13">
        <f t="shared" si="6"/>
        <v>689.18718974932472</v>
      </c>
      <c r="AJ13">
        <f t="shared" si="7"/>
        <v>21.591153452311119</v>
      </c>
      <c r="AK13">
        <f t="shared" si="24"/>
        <v>4.7533947055085344</v>
      </c>
      <c r="AL13">
        <f t="shared" si="8"/>
        <v>715.53173790714436</v>
      </c>
      <c r="AN13">
        <f t="shared" si="9"/>
        <v>1048.1894341907437</v>
      </c>
      <c r="AO13">
        <f t="shared" si="9"/>
        <v>-52.409471709537179</v>
      </c>
      <c r="AP13">
        <f t="shared" si="9"/>
        <v>-5.6154279861697134</v>
      </c>
      <c r="AQ13">
        <f t="shared" si="9"/>
        <v>-638.49066736327222</v>
      </c>
      <c r="AR13">
        <f t="shared" si="9"/>
        <v>351.67386713176444</v>
      </c>
      <c r="AS13">
        <f t="shared" si="9"/>
        <v>11.017390548381181</v>
      </c>
      <c r="AT13">
        <f t="shared" si="9"/>
        <v>2.4255307164050182</v>
      </c>
      <c r="AU13">
        <f t="shared" si="9"/>
        <v>365.11678839655065</v>
      </c>
      <c r="AW13">
        <v>10</v>
      </c>
      <c r="AX13">
        <f>(R13*SUMPRODUCT(K14:$K$23, X14:$X$23)-$AZ$3*SUMPRODUCT(K13:$K$22, W14:$W$23))/Z13</f>
        <v>458.48688132098312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2.8498989999999999E-3</v>
      </c>
      <c r="O14">
        <f t="shared" si="21"/>
        <v>2333.2803767859245</v>
      </c>
      <c r="P14">
        <f t="shared" si="22"/>
        <v>116.66401883929623</v>
      </c>
      <c r="Q14" s="4">
        <f t="shared" si="23"/>
        <v>12.5</v>
      </c>
      <c r="R14">
        <f t="shared" si="0"/>
        <v>500000</v>
      </c>
      <c r="S14">
        <f t="shared" si="1"/>
        <v>452.24148836380124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403.64247653981784</v>
      </c>
      <c r="AC14">
        <f t="shared" si="2"/>
        <v>393.02804802064475</v>
      </c>
      <c r="AE14">
        <f t="shared" si="3"/>
        <v>2027.7764326552431</v>
      </c>
      <c r="AF14">
        <f t="shared" si="4"/>
        <v>-101.38882163276216</v>
      </c>
      <c r="AG14">
        <f t="shared" si="4"/>
        <v>-10.863334582664306</v>
      </c>
      <c r="AH14">
        <f t="shared" si="5"/>
        <v>-1254.4964066736361</v>
      </c>
      <c r="AI14">
        <f t="shared" si="6"/>
        <v>661.02786976618063</v>
      </c>
      <c r="AJ14">
        <f t="shared" si="7"/>
        <v>10.614428519173089</v>
      </c>
      <c r="AK14">
        <f t="shared" si="24"/>
        <v>163.10210612936095</v>
      </c>
      <c r="AL14">
        <f t="shared" si="8"/>
        <v>834.74440441471461</v>
      </c>
      <c r="AN14">
        <f t="shared" si="9"/>
        <v>953.15677433512064</v>
      </c>
      <c r="AO14">
        <f t="shared" si="9"/>
        <v>-47.657838716756032</v>
      </c>
      <c r="AP14">
        <f t="shared" si="9"/>
        <v>-5.1063128965242841</v>
      </c>
      <c r="AQ14">
        <f t="shared" si="9"/>
        <v>-589.67632187849654</v>
      </c>
      <c r="AR14">
        <f t="shared" si="9"/>
        <v>310.71630084334379</v>
      </c>
      <c r="AS14">
        <f t="shared" si="9"/>
        <v>4.989314544650215</v>
      </c>
      <c r="AT14">
        <f t="shared" si="9"/>
        <v>76.666182159913376</v>
      </c>
      <c r="AU14">
        <f t="shared" si="9"/>
        <v>392.37179754790731</v>
      </c>
      <c r="AW14">
        <v>11</v>
      </c>
      <c r="AX14">
        <f>(R14*SUMPRODUCT(K15:$K$23, X15:$X$23)-$AZ$3*SUMPRODUCT(K14:$K$22, W15:$W$23))/Z14</f>
        <v>452.24148836380124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2.8964780000000001E-3</v>
      </c>
      <c r="O15">
        <f t="shared" si="21"/>
        <v>2333.2803767859245</v>
      </c>
      <c r="P15">
        <f t="shared" si="22"/>
        <v>116.66401883929623</v>
      </c>
      <c r="Q15" s="4">
        <f t="shared" si="23"/>
        <v>12.5</v>
      </c>
      <c r="R15">
        <f t="shared" si="0"/>
        <v>500000</v>
      </c>
      <c r="S15">
        <f t="shared" si="1"/>
        <v>436.6825897052812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393.02804802064475</v>
      </c>
      <c r="AC15">
        <f t="shared" si="2"/>
        <v>374.61203128380293</v>
      </c>
      <c r="AE15">
        <f t="shared" si="3"/>
        <v>2001.6252585025861</v>
      </c>
      <c r="AF15">
        <f t="shared" si="4"/>
        <v>-100.08126292512931</v>
      </c>
      <c r="AG15">
        <f t="shared" si="4"/>
        <v>-10.723235827212337</v>
      </c>
      <c r="AH15">
        <f t="shared" si="5"/>
        <v>-1258.616385013054</v>
      </c>
      <c r="AI15">
        <f t="shared" si="6"/>
        <v>632.20437473719039</v>
      </c>
      <c r="AJ15">
        <f t="shared" si="7"/>
        <v>18.416016736841812</v>
      </c>
      <c r="AK15">
        <f t="shared" si="24"/>
        <v>160.6200430518671</v>
      </c>
      <c r="AL15">
        <f t="shared" si="8"/>
        <v>811.24043452589933</v>
      </c>
      <c r="AN15">
        <f t="shared" si="9"/>
        <v>866.69922304955992</v>
      </c>
      <c r="AO15">
        <f t="shared" si="9"/>
        <v>-43.334961152477995</v>
      </c>
      <c r="AP15">
        <f t="shared" si="9"/>
        <v>-4.6431369311230783</v>
      </c>
      <c r="AQ15">
        <f t="shared" si="9"/>
        <v>-544.97805639419107</v>
      </c>
      <c r="AR15">
        <f t="shared" si="9"/>
        <v>273.74306857176771</v>
      </c>
      <c r="AS15">
        <f t="shared" si="9"/>
        <v>7.9740937169373094</v>
      </c>
      <c r="AT15">
        <f t="shared" si="9"/>
        <v>69.548116425840064</v>
      </c>
      <c r="AU15">
        <f t="shared" si="9"/>
        <v>351.2652787145451</v>
      </c>
      <c r="AW15">
        <v>12</v>
      </c>
      <c r="AX15">
        <f>(R15*SUMPRODUCT(K16:$K$23, X16:$X$23)-$AZ$3*SUMPRODUCT(K15:$K$22, W16:$W$23))/Z15</f>
        <v>436.6825897052812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2.9506620000000002E-3</v>
      </c>
      <c r="O16">
        <f t="shared" si="21"/>
        <v>2333.2803767859245</v>
      </c>
      <c r="P16">
        <f t="shared" si="22"/>
        <v>116.66401883929623</v>
      </c>
      <c r="Q16" s="4">
        <f t="shared" si="23"/>
        <v>12.5</v>
      </c>
      <c r="R16">
        <f t="shared" si="0"/>
        <v>500000</v>
      </c>
      <c r="S16">
        <f t="shared" si="1"/>
        <v>411.68795923897443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374.61203128380293</v>
      </c>
      <c r="AC16">
        <f t="shared" si="2"/>
        <v>348.59637848400189</v>
      </c>
      <c r="AE16">
        <f t="shared" si="3"/>
        <v>1975.7028863290564</v>
      </c>
      <c r="AF16">
        <f t="shared" si="4"/>
        <v>-98.785144316452829</v>
      </c>
      <c r="AG16">
        <f t="shared" si="4"/>
        <v>-10.584362824467819</v>
      </c>
      <c r="AH16">
        <f t="shared" si="5"/>
        <v>-1265.6257788957605</v>
      </c>
      <c r="AI16">
        <f t="shared" si="6"/>
        <v>600.70760029237499</v>
      </c>
      <c r="AJ16">
        <f t="shared" si="7"/>
        <v>26.015652799801046</v>
      </c>
      <c r="AK16">
        <f t="shared" si="24"/>
        <v>157.60708413074846</v>
      </c>
      <c r="AL16">
        <f t="shared" si="8"/>
        <v>784.33033722292453</v>
      </c>
      <c r="AN16">
        <f t="shared" si="9"/>
        <v>788.04067750106162</v>
      </c>
      <c r="AO16">
        <f t="shared" si="9"/>
        <v>-39.402033875053085</v>
      </c>
      <c r="AP16">
        <f t="shared" si="9"/>
        <v>-4.2217423018541256</v>
      </c>
      <c r="AQ16">
        <f t="shared" si="9"/>
        <v>-504.81507273442901</v>
      </c>
      <c r="AR16">
        <f t="shared" si="9"/>
        <v>239.6018285897253</v>
      </c>
      <c r="AS16">
        <f t="shared" si="9"/>
        <v>10.376758975171668</v>
      </c>
      <c r="AT16">
        <f t="shared" si="9"/>
        <v>62.864104829108399</v>
      </c>
      <c r="AU16">
        <f t="shared" si="9"/>
        <v>312.84269239400538</v>
      </c>
      <c r="AW16">
        <v>13</v>
      </c>
      <c r="AX16">
        <f>(R16*SUMPRODUCT(K17:$K$23, X17:$X$23)-$AZ$3*SUMPRODUCT(K16:$K$22, W17:$W$23))/Z16</f>
        <v>411.68795923897443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3.0134020000000001E-3</v>
      </c>
      <c r="O17">
        <f t="shared" si="21"/>
        <v>2333.2803767859245</v>
      </c>
      <c r="P17">
        <f t="shared" si="22"/>
        <v>116.66401883929623</v>
      </c>
      <c r="Q17" s="4">
        <f t="shared" si="23"/>
        <v>12.5</v>
      </c>
      <c r="R17">
        <f t="shared" si="0"/>
        <v>500000</v>
      </c>
      <c r="S17">
        <f t="shared" si="1"/>
        <v>377.1338963249367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348.59637848400189</v>
      </c>
      <c r="AC17">
        <f t="shared" si="2"/>
        <v>315.18208873222511</v>
      </c>
      <c r="AE17">
        <f t="shared" si="3"/>
        <v>1949.9922704366961</v>
      </c>
      <c r="AF17">
        <f t="shared" si="4"/>
        <v>-97.499613521834803</v>
      </c>
      <c r="AG17">
        <f t="shared" si="4"/>
        <v>-10.446624256119163</v>
      </c>
      <c r="AH17">
        <f t="shared" si="5"/>
        <v>-1275.7976041590791</v>
      </c>
      <c r="AI17">
        <f t="shared" si="6"/>
        <v>566.24842849966308</v>
      </c>
      <c r="AJ17">
        <f t="shared" si="7"/>
        <v>33.414289751776778</v>
      </c>
      <c r="AK17">
        <f t="shared" si="24"/>
        <v>154.07623247792043</v>
      </c>
      <c r="AL17">
        <f t="shared" si="8"/>
        <v>753.73895072936034</v>
      </c>
      <c r="AN17">
        <f t="shared" si="9"/>
        <v>716.47535803464723</v>
      </c>
      <c r="AO17">
        <f t="shared" si="9"/>
        <v>-35.82376790173236</v>
      </c>
      <c r="AP17">
        <f t="shared" si="9"/>
        <v>-3.8383479604666411</v>
      </c>
      <c r="AQ17">
        <f t="shared" si="9"/>
        <v>-468.75957360329221</v>
      </c>
      <c r="AR17">
        <f t="shared" si="9"/>
        <v>208.053668569156</v>
      </c>
      <c r="AS17">
        <f t="shared" si="9"/>
        <v>12.277235954384725</v>
      </c>
      <c r="AT17">
        <f t="shared" si="9"/>
        <v>56.611416108088257</v>
      </c>
      <c r="AU17">
        <f t="shared" si="9"/>
        <v>276.942320631629</v>
      </c>
      <c r="AW17">
        <v>14</v>
      </c>
      <c r="AX17">
        <f>(R17*SUMPRODUCT(K18:$K$23, X18:$X$23)-$AZ$3*SUMPRODUCT(K17:$K$22, W18:$W$23))/Z17</f>
        <v>377.1338963249367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3.0789929999999999E-3</v>
      </c>
      <c r="O18">
        <f t="shared" si="21"/>
        <v>2333.2803767859245</v>
      </c>
      <c r="P18">
        <f t="shared" si="22"/>
        <v>116.66401883929623</v>
      </c>
      <c r="Q18" s="4">
        <f t="shared" si="23"/>
        <v>12.5</v>
      </c>
      <c r="R18">
        <f t="shared" si="0"/>
        <v>500000</v>
      </c>
      <c r="S18">
        <f t="shared" si="1"/>
        <v>334.0517185222069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315.18208873222511</v>
      </c>
      <c r="AC18">
        <f t="shared" si="2"/>
        <v>275.52566851349206</v>
      </c>
      <c r="AE18">
        <f t="shared" si="3"/>
        <v>1924.4883351816002</v>
      </c>
      <c r="AF18">
        <f t="shared" si="4"/>
        <v>-96.224416759080015</v>
      </c>
      <c r="AG18">
        <f t="shared" si="4"/>
        <v>-10.30999293059975</v>
      </c>
      <c r="AH18">
        <f t="shared" si="5"/>
        <v>-1286.6033183288446</v>
      </c>
      <c r="AI18">
        <f t="shared" si="6"/>
        <v>531.35060716307589</v>
      </c>
      <c r="AJ18">
        <f t="shared" si="7"/>
        <v>39.656420218733047</v>
      </c>
      <c r="AK18">
        <f t="shared" si="24"/>
        <v>150.04122050083217</v>
      </c>
      <c r="AL18">
        <f t="shared" si="8"/>
        <v>721.04824788264114</v>
      </c>
      <c r="AN18">
        <f t="shared" si="9"/>
        <v>651.36589912252657</v>
      </c>
      <c r="AO18">
        <f t="shared" si="9"/>
        <v>-32.56829495612633</v>
      </c>
      <c r="AP18">
        <f t="shared" si="9"/>
        <v>-3.4895393712808853</v>
      </c>
      <c r="AQ18">
        <f t="shared" si="9"/>
        <v>-435.46615063177995</v>
      </c>
      <c r="AR18">
        <f t="shared" si="9"/>
        <v>179.84191416333945</v>
      </c>
      <c r="AS18">
        <f t="shared" si="9"/>
        <v>13.422185699721751</v>
      </c>
      <c r="AT18">
        <f t="shared" si="9"/>
        <v>50.783230384061319</v>
      </c>
      <c r="AU18">
        <f t="shared" si="9"/>
        <v>244.04733024712252</v>
      </c>
      <c r="AW18">
        <v>15</v>
      </c>
      <c r="AX18">
        <f>(R18*SUMPRODUCT(K19:$K$23, X19:$X$23)-$AZ$3*SUMPRODUCT(K18:$K$22, W19:$W$23))/Z18</f>
        <v>334.0517185222069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3.1512390000000001E-3</v>
      </c>
      <c r="O19">
        <f t="shared" si="21"/>
        <v>2333.2803767859245</v>
      </c>
      <c r="P19">
        <f t="shared" si="22"/>
        <v>116.66401883929623</v>
      </c>
      <c r="Q19" s="4">
        <f t="shared" si="23"/>
        <v>12.5</v>
      </c>
      <c r="R19">
        <f t="shared" si="0"/>
        <v>500000</v>
      </c>
      <c r="S19">
        <f t="shared" si="1"/>
        <v>282.79753774890446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275.52566851349206</v>
      </c>
      <c r="AC19">
        <f t="shared" si="2"/>
        <v>230.18370627331865</v>
      </c>
      <c r="AE19">
        <f t="shared" si="3"/>
        <v>1899.1789291329151</v>
      </c>
      <c r="AF19">
        <f t="shared" si="4"/>
        <v>-94.958946456645762</v>
      </c>
      <c r="AG19">
        <f t="shared" si="4"/>
        <v>-10.174403749481122</v>
      </c>
      <c r="AH19">
        <f t="shared" si="5"/>
        <v>-1299.5700725052091</v>
      </c>
      <c r="AI19">
        <f t="shared" si="6"/>
        <v>494.47550642157921</v>
      </c>
      <c r="AJ19">
        <f t="shared" si="7"/>
        <v>45.341962240173416</v>
      </c>
      <c r="AK19">
        <f t="shared" si="24"/>
        <v>145.58219558328329</v>
      </c>
      <c r="AL19">
        <f t="shared" si="8"/>
        <v>685.39966424503586</v>
      </c>
      <c r="AN19">
        <f t="shared" si="9"/>
        <v>592.12989143669563</v>
      </c>
      <c r="AO19">
        <f t="shared" si="9"/>
        <v>-29.60649457183478</v>
      </c>
      <c r="AP19">
        <f t="shared" si="9"/>
        <v>-3.1721964135121956</v>
      </c>
      <c r="AQ19">
        <f t="shared" si="9"/>
        <v>-405.18261557283375</v>
      </c>
      <c r="AR19">
        <f t="shared" si="9"/>
        <v>154.16858487851485</v>
      </c>
      <c r="AS19">
        <f t="shared" si="9"/>
        <v>14.136809737594577</v>
      </c>
      <c r="AT19">
        <f t="shared" si="9"/>
        <v>45.389914738155944</v>
      </c>
      <c r="AU19">
        <f t="shared" si="9"/>
        <v>213.69530935426536</v>
      </c>
      <c r="AW19">
        <v>16</v>
      </c>
      <c r="AX19">
        <f>(R19*SUMPRODUCT(K20:$K$23, X20:$X$23)-$AZ$3*SUMPRODUCT(K19:$K$22, W20:$W$23))/Z19</f>
        <v>282.79753774890446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3.229188E-3</v>
      </c>
      <c r="O20">
        <f t="shared" si="21"/>
        <v>2333.2803767859245</v>
      </c>
      <c r="P20">
        <f t="shared" si="22"/>
        <v>116.66401883929623</v>
      </c>
      <c r="Q20" s="4">
        <f t="shared" si="23"/>
        <v>12.5</v>
      </c>
      <c r="R20">
        <f t="shared" si="0"/>
        <v>500000</v>
      </c>
      <c r="S20">
        <f t="shared" si="1"/>
        <v>223.92626046276564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230.18370627331865</v>
      </c>
      <c r="AC20">
        <f t="shared" si="2"/>
        <v>179.85407287498253</v>
      </c>
      <c r="AE20">
        <f t="shared" si="3"/>
        <v>1874.054334033777</v>
      </c>
      <c r="AF20">
        <f t="shared" si="4"/>
        <v>-93.702716701688857</v>
      </c>
      <c r="AG20">
        <f t="shared" si="4"/>
        <v>-10.039804649491332</v>
      </c>
      <c r="AH20">
        <f t="shared" si="5"/>
        <v>-1314.202499799178</v>
      </c>
      <c r="AI20">
        <f t="shared" si="6"/>
        <v>456.10931288341885</v>
      </c>
      <c r="AJ20">
        <f t="shared" si="7"/>
        <v>50.329633398336114</v>
      </c>
      <c r="AK20">
        <f t="shared" si="24"/>
        <v>140.7374726523785</v>
      </c>
      <c r="AL20">
        <f t="shared" si="8"/>
        <v>647.17641893413349</v>
      </c>
      <c r="AN20">
        <f t="shared" si="9"/>
        <v>538.23836077428302</v>
      </c>
      <c r="AO20">
        <f t="shared" si="9"/>
        <v>-26.911918038714155</v>
      </c>
      <c r="AP20">
        <f t="shared" si="9"/>
        <v>-2.8834852324718376</v>
      </c>
      <c r="AQ20">
        <f t="shared" si="9"/>
        <v>-377.44593973155617</v>
      </c>
      <c r="AR20">
        <f t="shared" si="9"/>
        <v>130.9970177715409</v>
      </c>
      <c r="AS20">
        <f t="shared" si="9"/>
        <v>14.454938091566984</v>
      </c>
      <c r="AT20">
        <f t="shared" si="9"/>
        <v>40.42054982305887</v>
      </c>
      <c r="AU20">
        <f t="shared" si="9"/>
        <v>185.87250568616676</v>
      </c>
      <c r="AW20">
        <v>17</v>
      </c>
      <c r="AX20">
        <f>(R20*SUMPRODUCT(K21:$K$23, X21:$X$23)-$AZ$3*SUMPRODUCT(K20:$K$22, W21:$W$23))/Z20</f>
        <v>223.92626046276564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3.318545E-3</v>
      </c>
      <c r="O21">
        <f t="shared" si="21"/>
        <v>2333.2803767859245</v>
      </c>
      <c r="P21">
        <f t="shared" si="22"/>
        <v>116.66401883929623</v>
      </c>
      <c r="Q21" s="4">
        <f t="shared" si="23"/>
        <v>12.5</v>
      </c>
      <c r="R21">
        <f t="shared" si="0"/>
        <v>500000</v>
      </c>
      <c r="S21">
        <f t="shared" si="1"/>
        <v>157.24056790021712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179.85407287498253</v>
      </c>
      <c r="AC21">
        <f t="shared" si="2"/>
        <v>124.61112555056911</v>
      </c>
      <c r="AE21">
        <f t="shared" si="3"/>
        <v>1849.0946570535032</v>
      </c>
      <c r="AF21">
        <f t="shared" si="4"/>
        <v>-92.454732852675164</v>
      </c>
      <c r="AG21">
        <f t="shared" si="4"/>
        <v>-9.9060890594758728</v>
      </c>
      <c r="AH21">
        <f t="shared" si="5"/>
        <v>-1332.7017408218485</v>
      </c>
      <c r="AI21">
        <f t="shared" si="6"/>
        <v>414.03209431950381</v>
      </c>
      <c r="AJ21">
        <f t="shared" si="7"/>
        <v>55.242947324413421</v>
      </c>
      <c r="AK21">
        <f t="shared" si="24"/>
        <v>135.55457979530675</v>
      </c>
      <c r="AL21">
        <f t="shared" si="8"/>
        <v>604.82962143922396</v>
      </c>
      <c r="AN21">
        <f t="shared" si="9"/>
        <v>489.2073569929812</v>
      </c>
      <c r="AO21">
        <f t="shared" si="9"/>
        <v>-24.46036784964906</v>
      </c>
      <c r="AP21">
        <f t="shared" si="9"/>
        <v>-2.620813179269847</v>
      </c>
      <c r="AQ21">
        <f t="shared" si="9"/>
        <v>-352.58741016876832</v>
      </c>
      <c r="AR21">
        <f t="shared" si="9"/>
        <v>109.538765795294</v>
      </c>
      <c r="AS21">
        <f t="shared" si="9"/>
        <v>14.615399027837222</v>
      </c>
      <c r="AT21">
        <f t="shared" si="9"/>
        <v>35.863116826926941</v>
      </c>
      <c r="AU21">
        <f t="shared" si="9"/>
        <v>160.01728165005815</v>
      </c>
      <c r="AW21">
        <v>18</v>
      </c>
      <c r="AX21">
        <f>(R21*SUMPRODUCT(K22:$K$23, X22:$X$23)-$AZ$3*SUMPRODUCT(K21:$K$22, W22:$W$23))/Z21</f>
        <v>157.24056790021712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3.4212090000000001E-3</v>
      </c>
      <c r="O22">
        <f t="shared" si="21"/>
        <v>2333.2803767859245</v>
      </c>
      <c r="P22">
        <f t="shared" si="22"/>
        <v>116.66401883929623</v>
      </c>
      <c r="Q22" s="4">
        <f t="shared" si="23"/>
        <v>12.5</v>
      </c>
      <c r="R22">
        <f t="shared" si="0"/>
        <v>500000</v>
      </c>
      <c r="S22">
        <f t="shared" si="1"/>
        <v>82.479143974674372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124.61112555056911</v>
      </c>
      <c r="AC22">
        <f t="shared" si="2"/>
        <v>64.486400323681465</v>
      </c>
      <c r="AE22">
        <f t="shared" si="3"/>
        <v>1824.2775712004047</v>
      </c>
      <c r="AF22">
        <f t="shared" si="4"/>
        <v>-91.213878560020248</v>
      </c>
      <c r="AG22">
        <f t="shared" si="4"/>
        <v>-9.7731373678360338</v>
      </c>
      <c r="AH22">
        <f t="shared" si="5"/>
        <v>-1355.6320418032158</v>
      </c>
      <c r="AI22">
        <f t="shared" si="6"/>
        <v>367.65851346933277</v>
      </c>
      <c r="AJ22">
        <f t="shared" si="7"/>
        <v>60.124725226887648</v>
      </c>
      <c r="AK22">
        <f t="shared" si="24"/>
        <v>130.03723727336677</v>
      </c>
      <c r="AL22">
        <f t="shared" si="8"/>
        <v>557.82047596958728</v>
      </c>
      <c r="AN22">
        <f t="shared" si="9"/>
        <v>444.59658393035272</v>
      </c>
      <c r="AO22">
        <f t="shared" si="9"/>
        <v>-22.229829196517638</v>
      </c>
      <c r="AP22">
        <f t="shared" si="9"/>
        <v>-2.3818214709304515</v>
      </c>
      <c r="AQ22">
        <f t="shared" si="9"/>
        <v>-330.38249461985441</v>
      </c>
      <c r="AR22">
        <f t="shared" si="9"/>
        <v>89.602438643050206</v>
      </c>
      <c r="AS22">
        <f t="shared" si="9"/>
        <v>14.653059308313344</v>
      </c>
      <c r="AT22">
        <f t="shared" si="9"/>
        <v>31.691510320678315</v>
      </c>
      <c r="AU22">
        <f t="shared" si="9"/>
        <v>135.94700827204187</v>
      </c>
      <c r="AW22">
        <v>19</v>
      </c>
      <c r="AX22">
        <f>(R22*SUMPRODUCT(K23:$K$23, X23:$X$23)-$AZ$3*SUMPRODUCT(K22:$K$22, W23:$W$23))/Z22</f>
        <v>82.479143974674372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3.53338E-3</v>
      </c>
      <c r="O23">
        <f t="shared" si="21"/>
        <v>2333.2803767859245</v>
      </c>
      <c r="P23">
        <f t="shared" si="22"/>
        <v>116.66401883929623</v>
      </c>
      <c r="Q23" s="4">
        <f t="shared" si="23"/>
        <v>12.5</v>
      </c>
      <c r="R23">
        <f t="shared" si="0"/>
        <v>500000</v>
      </c>
      <c r="S23">
        <f t="shared" si="1"/>
        <v>83.610679066539888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64.486400323681465</v>
      </c>
      <c r="AC23">
        <f t="shared" si="2"/>
        <v>64.486400323681465</v>
      </c>
      <c r="AE23">
        <f t="shared" si="3"/>
        <v>1799.5889296038727</v>
      </c>
      <c r="AF23">
        <f t="shared" si="4"/>
        <v>-89.979446480193644</v>
      </c>
      <c r="AG23">
        <f t="shared" si="4"/>
        <v>-9.6408737860449101</v>
      </c>
      <c r="AH23">
        <f t="shared" si="5"/>
        <v>-1381.2883245105795</v>
      </c>
      <c r="AI23">
        <f t="shared" si="6"/>
        <v>318.68028482705449</v>
      </c>
      <c r="AJ23">
        <f t="shared" si="7"/>
        <v>0</v>
      </c>
      <c r="AK23">
        <f t="shared" si="24"/>
        <v>124.18671184131524</v>
      </c>
      <c r="AL23">
        <f t="shared" si="8"/>
        <v>442.86699666836972</v>
      </c>
      <c r="AN23">
        <f t="shared" si="9"/>
        <v>404.00792339275642</v>
      </c>
      <c r="AO23">
        <f t="shared" si="9"/>
        <v>-20.200396169637823</v>
      </c>
      <c r="AP23">
        <f t="shared" si="9"/>
        <v>-2.1643772830104231</v>
      </c>
      <c r="AQ23">
        <f t="shared" si="9"/>
        <v>-310.0993890393724</v>
      </c>
      <c r="AR23">
        <f t="shared" si="9"/>
        <v>71.543760900735734</v>
      </c>
      <c r="AS23">
        <f t="shared" si="9"/>
        <v>0</v>
      </c>
      <c r="AT23">
        <f t="shared" si="9"/>
        <v>27.879931210194989</v>
      </c>
      <c r="AU23">
        <f t="shared" si="9"/>
        <v>99.42369211093073</v>
      </c>
      <c r="AW23">
        <v>20</v>
      </c>
      <c r="AX23">
        <f>(R23*SUMPRODUCT(K$23:$K24, X$23:$X24)-$AZ$3*SUMPRODUCT(K$22:$K23, W$23:$W24))/Z23</f>
        <v>83.610679066539888</v>
      </c>
    </row>
    <row r="25" spans="5:50" x14ac:dyDescent="0.25">
      <c r="AN25" s="8">
        <f t="shared" ref="AN25:AU25" si="25">SUM(AN3:AN23)</f>
        <v>21467.770699468612</v>
      </c>
      <c r="AO25" s="8">
        <f t="shared" si="25"/>
        <v>-2823.348817562874</v>
      </c>
      <c r="AP25" s="8">
        <f t="shared" si="25"/>
        <v>-228.32608055617681</v>
      </c>
      <c r="AQ25" s="8">
        <f t="shared" si="25"/>
        <v>-12830.602801200834</v>
      </c>
      <c r="AR25" s="8">
        <f t="shared" si="25"/>
        <v>5585.493000148721</v>
      </c>
      <c r="AS25" s="8">
        <f t="shared" si="25"/>
        <v>-227.51424306914424</v>
      </c>
      <c r="AT25" s="8">
        <f t="shared" si="25"/>
        <v>825.70581912464297</v>
      </c>
      <c r="AU25" s="9">
        <f t="shared" si="25"/>
        <v>6183.6845762042194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4" priority="1" operator="lessThan">
      <formula>0</formula>
    </cfRule>
  </conditionalFormatting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7EE45-B56A-4EC5-89B9-F30A7C33F5DA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'T.45.04.D'!C3*(1+C12)</f>
        <v>2786.1099643567595</v>
      </c>
      <c r="K3">
        <v>1</v>
      </c>
      <c r="L3" s="2">
        <v>0</v>
      </c>
      <c r="O3">
        <f>$C$3</f>
        <v>2786.1099643567595</v>
      </c>
      <c r="P3">
        <f>O3*B5</f>
        <v>2228.8879714854079</v>
      </c>
      <c r="Q3" s="4">
        <f>B8</f>
        <v>125.8175559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2786.1099643567595</v>
      </c>
      <c r="AF3">
        <f t="shared" ref="AF3:AG23" si="4">-$Z3*P3</f>
        <v>-2228.8879714854079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431.40443697135163</v>
      </c>
      <c r="AJ3">
        <f t="shared" ref="AJ3:AJ23" si="7">AB3-AC3</f>
        <v>0</v>
      </c>
      <c r="AL3">
        <f t="shared" ref="AL3:AL23" si="8">SUM(AI3:AK3)</f>
        <v>431.40443697135163</v>
      </c>
      <c r="AN3">
        <f t="shared" ref="AN3:AU23" si="9">AE3*$K3</f>
        <v>2786.1099643567595</v>
      </c>
      <c r="AO3">
        <f t="shared" si="9"/>
        <v>-2228.8879714854079</v>
      </c>
      <c r="AP3">
        <f t="shared" si="9"/>
        <v>-125.8175559</v>
      </c>
      <c r="AQ3">
        <f t="shared" si="9"/>
        <v>0</v>
      </c>
      <c r="AR3">
        <f t="shared" si="9"/>
        <v>431.40443697135163</v>
      </c>
      <c r="AS3">
        <f t="shared" si="9"/>
        <v>0</v>
      </c>
      <c r="AT3">
        <f t="shared" si="9"/>
        <v>0</v>
      </c>
      <c r="AU3">
        <f t="shared" si="9"/>
        <v>431.40443697135163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1608.8209648428615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2.8498989999999999E-3</v>
      </c>
      <c r="R4">
        <f t="shared" si="0"/>
        <v>500000</v>
      </c>
      <c r="S4">
        <f t="shared" si="1"/>
        <v>275.51022549480666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271.96994692373119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-1424.9494999999999</v>
      </c>
      <c r="AI4">
        <f t="shared" si="6"/>
        <v>-1424.9494999999999</v>
      </c>
      <c r="AJ4">
        <f t="shared" si="7"/>
        <v>-271.96994692373119</v>
      </c>
      <c r="AK4">
        <f>H4*SUM(AB4, AE4:AF4)</f>
        <v>0</v>
      </c>
      <c r="AL4">
        <f t="shared" si="8"/>
        <v>-1696.9194469237311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-1336.8510179191292</v>
      </c>
      <c r="AR4">
        <f t="shared" si="9"/>
        <v>-1336.8510179191292</v>
      </c>
      <c r="AS4">
        <f t="shared" si="9"/>
        <v>-255.15521805397427</v>
      </c>
      <c r="AT4">
        <f t="shared" si="9"/>
        <v>0</v>
      </c>
      <c r="AU4">
        <f t="shared" si="9"/>
        <v>-1592.0062359731035</v>
      </c>
      <c r="AW4">
        <v>1</v>
      </c>
      <c r="AX4">
        <f>(R4*SUMPRODUCT(K5:$K$23, X5:$X$23)-$AZ$3*SUMPRODUCT(K4:$K$22, W5:$W$23))/Z4</f>
        <v>275.51022549480666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2.8964780000000001E-3</v>
      </c>
      <c r="O5">
        <f t="shared" ref="O5:O23" si="21">$C$3</f>
        <v>2786.1099643567595</v>
      </c>
      <c r="P5">
        <f t="shared" ref="P5:P23" si="22">O5*$C$5</f>
        <v>139.30549821783799</v>
      </c>
      <c r="Q5" s="4">
        <f t="shared" ref="Q5:Q23" si="23">$C$8</f>
        <v>12.5</v>
      </c>
      <c r="R5">
        <f t="shared" si="0"/>
        <v>500000</v>
      </c>
      <c r="S5">
        <f t="shared" si="1"/>
        <v>541.19938607643587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271.96994692373119</v>
      </c>
      <c r="AC5">
        <f t="shared" si="2"/>
        <v>527.35514936820073</v>
      </c>
      <c r="AE5">
        <f t="shared" si="3"/>
        <v>2714.8394366472548</v>
      </c>
      <c r="AF5">
        <f t="shared" si="4"/>
        <v>-135.74197183236276</v>
      </c>
      <c r="AG5">
        <f t="shared" si="4"/>
        <v>-12.180241767996947</v>
      </c>
      <c r="AH5">
        <f t="shared" si="5"/>
        <v>-1429.629275122139</v>
      </c>
      <c r="AI5">
        <f t="shared" si="6"/>
        <v>1137.2879479247563</v>
      </c>
      <c r="AJ5">
        <f t="shared" si="7"/>
        <v>-255.38520244446954</v>
      </c>
      <c r="AK5">
        <f>H5*SUM(AB5, AE5:AF5)</f>
        <v>246.33222437421708</v>
      </c>
      <c r="AL5">
        <f t="shared" si="8"/>
        <v>1128.2349698545038</v>
      </c>
      <c r="AN5">
        <f t="shared" si="9"/>
        <v>2344.4335629643242</v>
      </c>
      <c r="AO5">
        <f t="shared" si="9"/>
        <v>-117.22167814821623</v>
      </c>
      <c r="AP5">
        <f t="shared" si="9"/>
        <v>-10.518400175141656</v>
      </c>
      <c r="AQ5">
        <f t="shared" si="9"/>
        <v>-1234.5742477249089</v>
      </c>
      <c r="AR5">
        <f t="shared" si="9"/>
        <v>982.11923691605739</v>
      </c>
      <c r="AS5">
        <f t="shared" si="9"/>
        <v>-220.54108689192722</v>
      </c>
      <c r="AT5">
        <f t="shared" si="9"/>
        <v>212.72327441057803</v>
      </c>
      <c r="AU5">
        <f t="shared" si="9"/>
        <v>974.30142443470822</v>
      </c>
      <c r="AW5">
        <v>2</v>
      </c>
      <c r="AX5">
        <f>(R5*SUMPRODUCT(K6:$K$23, X6:$X$23)-$AZ$3*SUMPRODUCT(K5:$K$22, W6:$W$23))/Z5</f>
        <v>541.19938607643587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2.9506620000000002E-3</v>
      </c>
      <c r="O6">
        <f t="shared" si="21"/>
        <v>2786.1099643567595</v>
      </c>
      <c r="P6">
        <f t="shared" si="22"/>
        <v>139.30549821783799</v>
      </c>
      <c r="Q6" s="4">
        <f t="shared" si="23"/>
        <v>12.5</v>
      </c>
      <c r="R6">
        <f t="shared" si="0"/>
        <v>500000</v>
      </c>
      <c r="S6">
        <f t="shared" si="1"/>
        <v>791.74400375412574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527.35514936820073</v>
      </c>
      <c r="AC6">
        <f t="shared" si="2"/>
        <v>761.49935581423233</v>
      </c>
      <c r="AE6">
        <f t="shared" si="3"/>
        <v>2679.680468718966</v>
      </c>
      <c r="AF6">
        <f t="shared" si="4"/>
        <v>-133.9840234359483</v>
      </c>
      <c r="AG6">
        <f t="shared" si="4"/>
        <v>-12.022499573781335</v>
      </c>
      <c r="AH6">
        <f t="shared" si="5"/>
        <v>-1437.5910614256563</v>
      </c>
      <c r="AI6">
        <f t="shared" si="6"/>
        <v>1096.0828842835804</v>
      </c>
      <c r="AJ6">
        <f t="shared" si="7"/>
        <v>-234.1442064460316</v>
      </c>
      <c r="AK6">
        <f>H6*SUM(AB6, AE6:AF6)</f>
        <v>334.34801349805264</v>
      </c>
      <c r="AL6">
        <f t="shared" si="8"/>
        <v>1196.2866913356015</v>
      </c>
      <c r="AN6">
        <f t="shared" si="9"/>
        <v>2087.0054079265128</v>
      </c>
      <c r="AO6">
        <f t="shared" si="9"/>
        <v>-104.35027039632566</v>
      </c>
      <c r="AP6">
        <f t="shared" si="9"/>
        <v>-9.3634378875294502</v>
      </c>
      <c r="AQ6">
        <f t="shared" si="9"/>
        <v>-1119.6336110239477</v>
      </c>
      <c r="AR6">
        <f t="shared" si="9"/>
        <v>853.65808861871039</v>
      </c>
      <c r="AS6">
        <f t="shared" si="9"/>
        <v>-182.35764703734853</v>
      </c>
      <c r="AT6">
        <f t="shared" si="9"/>
        <v>260.39899922601688</v>
      </c>
      <c r="AU6">
        <f t="shared" si="9"/>
        <v>931.69944080737889</v>
      </c>
      <c r="AW6">
        <v>3</v>
      </c>
      <c r="AX6">
        <f>(R6*SUMPRODUCT(K7:$K$23, X7:$X$23)-$AZ$3*SUMPRODUCT(K6:$K$22, W7:$W$23))/Z6</f>
        <v>791.74400375412574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3.0134020000000001E-3</v>
      </c>
      <c r="O7">
        <f t="shared" si="21"/>
        <v>2786.1099643567595</v>
      </c>
      <c r="P7">
        <f t="shared" si="22"/>
        <v>139.30549821783799</v>
      </c>
      <c r="Q7" s="4">
        <f t="shared" si="23"/>
        <v>12.5</v>
      </c>
      <c r="R7">
        <f t="shared" si="0"/>
        <v>500000</v>
      </c>
      <c r="S7">
        <f t="shared" si="1"/>
        <v>995.44857287963896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761.49935581423233</v>
      </c>
      <c r="AC7">
        <f t="shared" si="2"/>
        <v>944.96308083339136</v>
      </c>
      <c r="AE7">
        <f t="shared" si="3"/>
        <v>2644.8087095479773</v>
      </c>
      <c r="AF7">
        <f t="shared" si="4"/>
        <v>-132.2404354773989</v>
      </c>
      <c r="AG7">
        <f t="shared" si="4"/>
        <v>-11.866045953782891</v>
      </c>
      <c r="AH7">
        <f t="shared" si="5"/>
        <v>-1449.144970425273</v>
      </c>
      <c r="AI7">
        <f t="shared" si="6"/>
        <v>1051.5572576915226</v>
      </c>
      <c r="AJ7">
        <f t="shared" si="7"/>
        <v>-183.46372501915903</v>
      </c>
      <c r="AK7">
        <f>H7*SUM(AB7, AE7:AF7)</f>
        <v>342.79488084893967</v>
      </c>
      <c r="AL7">
        <f t="shared" si="8"/>
        <v>1210.8884135213034</v>
      </c>
      <c r="AN7">
        <f t="shared" si="9"/>
        <v>1864.6205916330143</v>
      </c>
      <c r="AO7">
        <f t="shared" si="9"/>
        <v>-93.231029581650745</v>
      </c>
      <c r="AP7">
        <f t="shared" si="9"/>
        <v>-8.3656990189164482</v>
      </c>
      <c r="AQ7">
        <f t="shared" si="9"/>
        <v>-1021.6638890977468</v>
      </c>
      <c r="AR7">
        <f t="shared" si="9"/>
        <v>741.35997393470041</v>
      </c>
      <c r="AS7">
        <f t="shared" si="9"/>
        <v>-129.34403847561717</v>
      </c>
      <c r="AT7">
        <f t="shared" si="9"/>
        <v>241.67433781876832</v>
      </c>
      <c r="AU7">
        <f t="shared" si="9"/>
        <v>853.6902732778517</v>
      </c>
      <c r="AW7">
        <v>4</v>
      </c>
      <c r="AX7">
        <f>(R7*SUMPRODUCT(K8:$K$23, X8:$X$23)-$AZ$3*SUMPRODUCT(K7:$K$22, W8:$W$23))/Z7</f>
        <v>995.44857287963896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3.0789929999999999E-3</v>
      </c>
      <c r="O8">
        <f t="shared" si="21"/>
        <v>2786.1099643567595</v>
      </c>
      <c r="P8">
        <f t="shared" si="22"/>
        <v>139.30549821783799</v>
      </c>
      <c r="Q8" s="4">
        <f t="shared" si="23"/>
        <v>12.5</v>
      </c>
      <c r="R8">
        <f t="shared" si="0"/>
        <v>500000</v>
      </c>
      <c r="S8">
        <f t="shared" si="1"/>
        <v>1132.5046495847498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944.96308083339136</v>
      </c>
      <c r="AC8">
        <f t="shared" si="2"/>
        <v>1061.0073680236746</v>
      </c>
      <c r="AE8">
        <f t="shared" si="3"/>
        <v>2610.2172749494607</v>
      </c>
      <c r="AF8">
        <f t="shared" si="4"/>
        <v>-130.51086374747305</v>
      </c>
      <c r="AG8">
        <f t="shared" si="4"/>
        <v>-11.710850021815686</v>
      </c>
      <c r="AH8">
        <f t="shared" si="5"/>
        <v>-1461.4188971750336</v>
      </c>
      <c r="AI8">
        <f t="shared" si="6"/>
        <v>1006.5766640051384</v>
      </c>
      <c r="AJ8">
        <f t="shared" si="7"/>
        <v>-116.04428719028328</v>
      </c>
      <c r="AK8">
        <f t="shared" ref="AK8:AK23" si="24">H8*SUM(AB8:AB8, AE8:AF8)</f>
        <v>248.28853817256501</v>
      </c>
      <c r="AL8">
        <f t="shared" si="8"/>
        <v>1138.8209149874201</v>
      </c>
      <c r="AN8">
        <f t="shared" si="9"/>
        <v>1715.8351813215761</v>
      </c>
      <c r="AO8">
        <f t="shared" si="9"/>
        <v>-85.791759066078825</v>
      </c>
      <c r="AP8">
        <f t="shared" si="9"/>
        <v>-7.6981669930143886</v>
      </c>
      <c r="AQ8">
        <f t="shared" si="9"/>
        <v>-960.66867018557036</v>
      </c>
      <c r="AR8">
        <f t="shared" si="9"/>
        <v>661.6765850769126</v>
      </c>
      <c r="AS8">
        <f t="shared" si="9"/>
        <v>-76.282105885736286</v>
      </c>
      <c r="AT8">
        <f t="shared" si="9"/>
        <v>163.21331293144584</v>
      </c>
      <c r="AU8">
        <f t="shared" si="9"/>
        <v>748.60779212262219</v>
      </c>
      <c r="AW8">
        <v>5</v>
      </c>
      <c r="AX8">
        <f>(R8*SUMPRODUCT(K9:$K$23, X9:$X$23)-$AZ$3*SUMPRODUCT(K8:$K$22, W9:$W$23))/Z8</f>
        <v>1132.5046495847498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3.1512390000000001E-3</v>
      </c>
      <c r="O9">
        <f t="shared" si="21"/>
        <v>2786.1099643567595</v>
      </c>
      <c r="P9">
        <f t="shared" si="22"/>
        <v>139.30549821783799</v>
      </c>
      <c r="Q9" s="4">
        <f t="shared" si="23"/>
        <v>12.5</v>
      </c>
      <c r="R9">
        <f t="shared" si="0"/>
        <v>500000</v>
      </c>
      <c r="S9">
        <f t="shared" si="1"/>
        <v>1221.7810349908759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1061.0073680236746</v>
      </c>
      <c r="AC9">
        <f t="shared" si="2"/>
        <v>1129.594023231617</v>
      </c>
      <c r="AE9">
        <f t="shared" si="3"/>
        <v>2575.8896837246716</v>
      </c>
      <c r="AF9">
        <f t="shared" si="4"/>
        <v>-128.7944841862336</v>
      </c>
      <c r="AG9">
        <f t="shared" si="4"/>
        <v>-11.556837834285632</v>
      </c>
      <c r="AH9">
        <f t="shared" si="5"/>
        <v>-1476.1474924758577</v>
      </c>
      <c r="AI9">
        <f t="shared" si="6"/>
        <v>959.39086922829483</v>
      </c>
      <c r="AJ9">
        <f t="shared" si="7"/>
        <v>-68.586655207942385</v>
      </c>
      <c r="AK9">
        <f t="shared" si="24"/>
        <v>183.12295402674229</v>
      </c>
      <c r="AL9">
        <f t="shared" si="8"/>
        <v>1073.9271680470947</v>
      </c>
      <c r="AN9">
        <f t="shared" si="9"/>
        <v>1609.266130742642</v>
      </c>
      <c r="AO9">
        <f t="shared" si="9"/>
        <v>-80.463306537132112</v>
      </c>
      <c r="AP9">
        <f t="shared" si="9"/>
        <v>-7.2200404476595192</v>
      </c>
      <c r="AQ9">
        <f t="shared" si="9"/>
        <v>-922.21114072988678</v>
      </c>
      <c r="AR9">
        <f t="shared" si="9"/>
        <v>599.37164302796361</v>
      </c>
      <c r="AS9">
        <f t="shared" si="9"/>
        <v>-42.848955040445226</v>
      </c>
      <c r="AT9">
        <f t="shared" si="9"/>
        <v>114.40457622806998</v>
      </c>
      <c r="AU9">
        <f t="shared" si="9"/>
        <v>670.92726421558837</v>
      </c>
      <c r="AW9">
        <v>6</v>
      </c>
      <c r="AX9">
        <f>(R9*SUMPRODUCT(K10:$K$23, X10:$X$23)-$AZ$3*SUMPRODUCT(K9:$K$22, W10:$W$23))/Z9</f>
        <v>1221.7810349908759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3.229188E-3</v>
      </c>
      <c r="O10">
        <f t="shared" si="21"/>
        <v>2786.1099643567595</v>
      </c>
      <c r="P10">
        <f t="shared" si="22"/>
        <v>139.30549821783799</v>
      </c>
      <c r="Q10" s="4">
        <f t="shared" si="23"/>
        <v>12.5</v>
      </c>
      <c r="R10">
        <f t="shared" si="0"/>
        <v>500000</v>
      </c>
      <c r="S10">
        <f t="shared" si="1"/>
        <v>1285.4958696468982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1129.594023231617</v>
      </c>
      <c r="AC10">
        <f t="shared" si="2"/>
        <v>1172.7784759227798</v>
      </c>
      <c r="AE10">
        <f t="shared" si="3"/>
        <v>2541.8127548314174</v>
      </c>
      <c r="AF10">
        <f t="shared" si="4"/>
        <v>-127.09063774157087</v>
      </c>
      <c r="AG10">
        <f t="shared" si="4"/>
        <v>-11.403950253890354</v>
      </c>
      <c r="AH10">
        <f t="shared" si="5"/>
        <v>-1492.7680820968462</v>
      </c>
      <c r="AI10">
        <f t="shared" si="6"/>
        <v>910.55008473910993</v>
      </c>
      <c r="AJ10">
        <f t="shared" si="7"/>
        <v>-43.184452691162733</v>
      </c>
      <c r="AK10">
        <f t="shared" si="24"/>
        <v>186.07659736687685</v>
      </c>
      <c r="AL10">
        <f t="shared" si="8"/>
        <v>1053.4422294148239</v>
      </c>
      <c r="AN10">
        <f t="shared" si="9"/>
        <v>1508.766600054171</v>
      </c>
      <c r="AO10">
        <f t="shared" si="9"/>
        <v>-75.438330002708554</v>
      </c>
      <c r="AP10">
        <f t="shared" si="9"/>
        <v>-6.769145059581783</v>
      </c>
      <c r="AQ10">
        <f t="shared" si="9"/>
        <v>-886.07574244548209</v>
      </c>
      <c r="AR10">
        <f t="shared" si="9"/>
        <v>540.48338254639862</v>
      </c>
      <c r="AS10">
        <f t="shared" si="9"/>
        <v>-25.633383001245949</v>
      </c>
      <c r="AT10">
        <f t="shared" si="9"/>
        <v>110.45115523369535</v>
      </c>
      <c r="AU10">
        <f t="shared" si="9"/>
        <v>625.30115477884794</v>
      </c>
      <c r="AW10">
        <v>7</v>
      </c>
      <c r="AX10">
        <f>(R10*SUMPRODUCT(K11:$K$23, X11:$X$23)-$AZ$3*SUMPRODUCT(K10:$K$22, W11:$W$23))/Z10</f>
        <v>1285.4958696468982</v>
      </c>
    </row>
    <row r="11" spans="1:52" x14ac:dyDescent="0.25">
      <c r="A11" t="s">
        <v>33</v>
      </c>
      <c r="C11" s="7">
        <f>AU25</f>
        <v>7617.7018774927865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3.318545E-3</v>
      </c>
      <c r="O11">
        <f t="shared" si="21"/>
        <v>2786.1099643567595</v>
      </c>
      <c r="P11">
        <f t="shared" si="22"/>
        <v>139.30549821783799</v>
      </c>
      <c r="Q11" s="4">
        <f t="shared" si="23"/>
        <v>12.5</v>
      </c>
      <c r="R11">
        <f t="shared" si="0"/>
        <v>500000</v>
      </c>
      <c r="S11">
        <f t="shared" si="1"/>
        <v>1321.3863855003237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1172.7784759227798</v>
      </c>
      <c r="AC11">
        <f t="shared" si="2"/>
        <v>1189.4661699269636</v>
      </c>
      <c r="AE11">
        <f t="shared" si="3"/>
        <v>2507.9595072746206</v>
      </c>
      <c r="AF11">
        <f t="shared" si="4"/>
        <v>-125.39797536373105</v>
      </c>
      <c r="AG11">
        <f t="shared" si="4"/>
        <v>-11.252066229256155</v>
      </c>
      <c r="AH11">
        <f t="shared" si="5"/>
        <v>-1513.7808838118626</v>
      </c>
      <c r="AI11">
        <f t="shared" si="6"/>
        <v>857.52858186977073</v>
      </c>
      <c r="AJ11">
        <f t="shared" si="7"/>
        <v>-16.687694004183868</v>
      </c>
      <c r="AK11">
        <f t="shared" si="24"/>
        <v>183.100010403434</v>
      </c>
      <c r="AL11">
        <f t="shared" si="8"/>
        <v>1023.9408982690209</v>
      </c>
      <c r="AN11">
        <f t="shared" si="9"/>
        <v>1415.7603653797928</v>
      </c>
      <c r="AO11">
        <f t="shared" si="9"/>
        <v>-70.788018268989646</v>
      </c>
      <c r="AP11">
        <f t="shared" si="9"/>
        <v>-6.3518686604795196</v>
      </c>
      <c r="AQ11">
        <f t="shared" si="9"/>
        <v>-854.53970486922776</v>
      </c>
      <c r="AR11">
        <f t="shared" si="9"/>
        <v>484.0807735810958</v>
      </c>
      <c r="AS11">
        <f t="shared" si="9"/>
        <v>-9.4203178688413001</v>
      </c>
      <c r="AT11">
        <f t="shared" si="9"/>
        <v>103.36121332018956</v>
      </c>
      <c r="AU11">
        <f t="shared" si="9"/>
        <v>578.02166903244404</v>
      </c>
      <c r="AW11">
        <v>8</v>
      </c>
      <c r="AX11">
        <f>(R11*SUMPRODUCT(K12:$K$23, X12:$X$23)-$AZ$3*SUMPRODUCT(K11:$K$22, W12:$W$23))/Z11</f>
        <v>1321.3863855003237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3.4212090000000001E-3</v>
      </c>
      <c r="O12">
        <f t="shared" si="21"/>
        <v>2786.1099643567595</v>
      </c>
      <c r="P12">
        <f t="shared" si="22"/>
        <v>139.30549821783799</v>
      </c>
      <c r="Q12" s="4">
        <f t="shared" si="23"/>
        <v>12.5</v>
      </c>
      <c r="R12">
        <f t="shared" si="0"/>
        <v>500000</v>
      </c>
      <c r="S12">
        <f t="shared" si="1"/>
        <v>1329.415632849935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1189.4661699269636</v>
      </c>
      <c r="AC12">
        <f t="shared" si="2"/>
        <v>1180.6327418988303</v>
      </c>
      <c r="AE12">
        <f t="shared" si="3"/>
        <v>2474.2996585639512</v>
      </c>
      <c r="AF12">
        <f t="shared" si="4"/>
        <v>-123.71498292819757</v>
      </c>
      <c r="AG12">
        <f t="shared" si="4"/>
        <v>-11.101049896711466</v>
      </c>
      <c r="AH12">
        <f t="shared" si="5"/>
        <v>-1539.8268100850887</v>
      </c>
      <c r="AI12">
        <f t="shared" si="6"/>
        <v>799.65681565395334</v>
      </c>
      <c r="AJ12">
        <f t="shared" si="7"/>
        <v>8.8334280281333122</v>
      </c>
      <c r="AK12">
        <f t="shared" si="24"/>
        <v>183.72863888470502</v>
      </c>
      <c r="AL12">
        <f t="shared" si="8"/>
        <v>992.21888256679165</v>
      </c>
      <c r="AN12">
        <f t="shared" si="9"/>
        <v>1327.8440437514159</v>
      </c>
      <c r="AO12">
        <f t="shared" si="9"/>
        <v>-66.392202187570803</v>
      </c>
      <c r="AP12">
        <f t="shared" si="9"/>
        <v>-5.9574283711823117</v>
      </c>
      <c r="AQ12">
        <f t="shared" si="9"/>
        <v>-826.35498538075774</v>
      </c>
      <c r="AR12">
        <f t="shared" si="9"/>
        <v>429.13942781190502</v>
      </c>
      <c r="AS12">
        <f t="shared" si="9"/>
        <v>4.7404988932792484</v>
      </c>
      <c r="AT12">
        <f t="shared" si="9"/>
        <v>98.598800660710197</v>
      </c>
      <c r="AU12">
        <f t="shared" si="9"/>
        <v>532.47872736589443</v>
      </c>
      <c r="AW12">
        <v>9</v>
      </c>
      <c r="AX12">
        <f>(R12*SUMPRODUCT(K13:$K$23, X13:$X$23)-$AZ$3*SUMPRODUCT(K12:$K$22, W13:$W$23))/Z12</f>
        <v>1329.415632849935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3.53338E-3</v>
      </c>
      <c r="O13">
        <f t="shared" si="21"/>
        <v>2786.1099643567595</v>
      </c>
      <c r="P13">
        <f t="shared" si="22"/>
        <v>139.30549821783799</v>
      </c>
      <c r="Q13" s="4">
        <f t="shared" si="23"/>
        <v>12.5</v>
      </c>
      <c r="R13">
        <f t="shared" si="0"/>
        <v>500000</v>
      </c>
      <c r="S13">
        <f t="shared" si="1"/>
        <v>1309.0172161872083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1180.6327418988303</v>
      </c>
      <c r="AC13">
        <f t="shared" si="2"/>
        <v>1146.7844471114395</v>
      </c>
      <c r="AE13">
        <f t="shared" si="3"/>
        <v>2440.8140210507349</v>
      </c>
      <c r="AF13">
        <f t="shared" si="4"/>
        <v>-122.04070105253675</v>
      </c>
      <c r="AG13">
        <f t="shared" si="4"/>
        <v>-10.950815170060308</v>
      </c>
      <c r="AH13">
        <f t="shared" si="5"/>
        <v>-1568.9691073616943</v>
      </c>
      <c r="AI13">
        <f t="shared" si="6"/>
        <v>738.85339746644354</v>
      </c>
      <c r="AJ13">
        <f t="shared" si="7"/>
        <v>33.848294787390842</v>
      </c>
      <c r="AK13">
        <f t="shared" si="24"/>
        <v>180.91929340007638</v>
      </c>
      <c r="AL13">
        <f t="shared" si="8"/>
        <v>953.62098565391079</v>
      </c>
      <c r="AN13">
        <f t="shared" si="9"/>
        <v>1245.4823863521833</v>
      </c>
      <c r="AO13">
        <f t="shared" si="9"/>
        <v>-62.274119317609163</v>
      </c>
      <c r="AP13">
        <f t="shared" si="9"/>
        <v>-5.5879093174976884</v>
      </c>
      <c r="AQ13">
        <f t="shared" si="9"/>
        <v>-800.60314759601226</v>
      </c>
      <c r="AR13">
        <f t="shared" si="9"/>
        <v>377.01721012106407</v>
      </c>
      <c r="AS13">
        <f t="shared" si="9"/>
        <v>17.271883315224294</v>
      </c>
      <c r="AT13">
        <f t="shared" si="9"/>
        <v>92.318296821351367</v>
      </c>
      <c r="AU13">
        <f t="shared" si="9"/>
        <v>486.60739025763974</v>
      </c>
      <c r="AW13">
        <v>10</v>
      </c>
      <c r="AX13">
        <f>(R13*SUMPRODUCT(K14:$K$23, X14:$X$23)-$AZ$3*SUMPRODUCT(K13:$K$22, W14:$W$23))/Z13</f>
        <v>1309.0172161872083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3.6617109999999998E-3</v>
      </c>
      <c r="O14">
        <f t="shared" si="21"/>
        <v>2786.1099643567595</v>
      </c>
      <c r="P14">
        <f t="shared" si="22"/>
        <v>139.30549821783799</v>
      </c>
      <c r="Q14" s="4">
        <f t="shared" si="23"/>
        <v>12.5</v>
      </c>
      <c r="R14">
        <f t="shared" si="0"/>
        <v>500000</v>
      </c>
      <c r="S14">
        <f t="shared" si="1"/>
        <v>1286.943510497236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1146.7844471114395</v>
      </c>
      <c r="AC14">
        <f t="shared" si="2"/>
        <v>1112.0435939704303</v>
      </c>
      <c r="AE14">
        <f t="shared" si="3"/>
        <v>2407.4683252903915</v>
      </c>
      <c r="AF14">
        <f t="shared" si="4"/>
        <v>-120.37341626451961</v>
      </c>
      <c r="AG14">
        <f t="shared" si="4"/>
        <v>-10.801208297992527</v>
      </c>
      <c r="AH14">
        <f t="shared" si="5"/>
        <v>-1603.9488146870679</v>
      </c>
      <c r="AI14">
        <f t="shared" si="6"/>
        <v>672.34488604081139</v>
      </c>
      <c r="AJ14">
        <f t="shared" si="7"/>
        <v>34.740853141009211</v>
      </c>
      <c r="AK14">
        <f t="shared" si="24"/>
        <v>293.84392426338206</v>
      </c>
      <c r="AL14">
        <f t="shared" si="8"/>
        <v>1000.9296634452027</v>
      </c>
      <c r="AN14">
        <f t="shared" si="9"/>
        <v>1131.6310350066594</v>
      </c>
      <c r="AO14">
        <f t="shared" si="9"/>
        <v>-56.581551750332984</v>
      </c>
      <c r="AP14">
        <f t="shared" si="9"/>
        <v>-5.0771104222546528</v>
      </c>
      <c r="AQ14">
        <f t="shared" si="9"/>
        <v>-753.93650591149287</v>
      </c>
      <c r="AR14">
        <f t="shared" si="9"/>
        <v>316.03586692257886</v>
      </c>
      <c r="AS14">
        <f t="shared" si="9"/>
        <v>16.329945936976152</v>
      </c>
      <c r="AT14">
        <f t="shared" si="9"/>
        <v>138.12140357214469</v>
      </c>
      <c r="AU14">
        <f t="shared" si="9"/>
        <v>470.48721643169966</v>
      </c>
      <c r="AW14">
        <v>11</v>
      </c>
      <c r="AX14">
        <f>(R14*SUMPRODUCT(K15:$K$23, X15:$X$23)-$AZ$3*SUMPRODUCT(K14:$K$22, W15:$W$23))/Z14</f>
        <v>1286.943510497236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3.8071530000000002E-3</v>
      </c>
      <c r="O15">
        <f t="shared" si="21"/>
        <v>2786.1099643567595</v>
      </c>
      <c r="P15">
        <f t="shared" si="22"/>
        <v>139.30549821783799</v>
      </c>
      <c r="Q15" s="4">
        <f t="shared" si="23"/>
        <v>12.5</v>
      </c>
      <c r="R15">
        <f t="shared" si="0"/>
        <v>500000</v>
      </c>
      <c r="S15">
        <f t="shared" si="1"/>
        <v>1235.9913618105786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1112.0435939704303</v>
      </c>
      <c r="AC15">
        <f t="shared" si="2"/>
        <v>1053.2697517869119</v>
      </c>
      <c r="AE15">
        <f t="shared" si="3"/>
        <v>2374.2280417804536</v>
      </c>
      <c r="AF15">
        <f t="shared" si="4"/>
        <v>-118.7114020890227</v>
      </c>
      <c r="AG15">
        <f t="shared" si="4"/>
        <v>-10.652074362437276</v>
      </c>
      <c r="AH15">
        <f t="shared" si="5"/>
        <v>-1644.8741030130859</v>
      </c>
      <c r="AI15">
        <f t="shared" si="6"/>
        <v>599.99046231590773</v>
      </c>
      <c r="AJ15">
        <f t="shared" si="7"/>
        <v>58.773842183518354</v>
      </c>
      <c r="AK15">
        <f t="shared" si="24"/>
        <v>288.16886431491281</v>
      </c>
      <c r="AL15">
        <f t="shared" si="8"/>
        <v>946.93316881433884</v>
      </c>
      <c r="AN15">
        <f t="shared" si="9"/>
        <v>1028.0353879491865</v>
      </c>
      <c r="AO15">
        <f t="shared" si="9"/>
        <v>-51.40176939745934</v>
      </c>
      <c r="AP15">
        <f t="shared" si="9"/>
        <v>-4.6123241773522983</v>
      </c>
      <c r="AQ15">
        <f t="shared" si="9"/>
        <v>-712.22677723515619</v>
      </c>
      <c r="AR15">
        <f t="shared" si="9"/>
        <v>259.79451713921884</v>
      </c>
      <c r="AS15">
        <f t="shared" si="9"/>
        <v>25.448941124074544</v>
      </c>
      <c r="AT15">
        <f t="shared" si="9"/>
        <v>124.77646839631259</v>
      </c>
      <c r="AU15">
        <f t="shared" si="9"/>
        <v>410.01992665960597</v>
      </c>
      <c r="AW15">
        <v>12</v>
      </c>
      <c r="AX15">
        <f>(R15*SUMPRODUCT(K16:$K$23, X16:$X$23)-$AZ$3*SUMPRODUCT(K15:$K$22, W16:$W$23))/Z15</f>
        <v>1235.9913618105786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3.9582979999999999E-3</v>
      </c>
      <c r="O16">
        <f t="shared" si="21"/>
        <v>2786.1099643567595</v>
      </c>
      <c r="P16">
        <f t="shared" si="22"/>
        <v>139.30549821783799</v>
      </c>
      <c r="Q16" s="4">
        <f t="shared" si="23"/>
        <v>12.5</v>
      </c>
      <c r="R16">
        <f t="shared" si="0"/>
        <v>500000</v>
      </c>
      <c r="S16">
        <f t="shared" si="1"/>
        <v>1159.3748968007469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1053.2697517869119</v>
      </c>
      <c r="AC16">
        <f t="shared" si="2"/>
        <v>974.18929257874561</v>
      </c>
      <c r="AE16">
        <f t="shared" si="3"/>
        <v>2341.0878592533254</v>
      </c>
      <c r="AF16">
        <f t="shared" si="4"/>
        <v>-117.05439296266628</v>
      </c>
      <c r="AG16">
        <f t="shared" si="4"/>
        <v>-10.503389534168216</v>
      </c>
      <c r="AH16">
        <f t="shared" si="5"/>
        <v>-1686.5633857874698</v>
      </c>
      <c r="AI16">
        <f t="shared" si="6"/>
        <v>526.9666909690211</v>
      </c>
      <c r="AJ16">
        <f t="shared" si="7"/>
        <v>79.080459208166303</v>
      </c>
      <c r="AK16">
        <f t="shared" si="24"/>
        <v>280.44539097733394</v>
      </c>
      <c r="AL16">
        <f t="shared" si="8"/>
        <v>886.4925411545214</v>
      </c>
      <c r="AN16">
        <f t="shared" si="9"/>
        <v>933.78031457116276</v>
      </c>
      <c r="AO16">
        <f t="shared" si="9"/>
        <v>-46.689015728558147</v>
      </c>
      <c r="AP16">
        <f t="shared" si="9"/>
        <v>-4.1894448106732769</v>
      </c>
      <c r="AQ16">
        <f t="shared" si="9"/>
        <v>-672.71276586224599</v>
      </c>
      <c r="AR16">
        <f t="shared" si="9"/>
        <v>210.18908816968539</v>
      </c>
      <c r="AS16">
        <f t="shared" si="9"/>
        <v>31.542505243432224</v>
      </c>
      <c r="AT16">
        <f t="shared" si="9"/>
        <v>111.86012706518872</v>
      </c>
      <c r="AU16">
        <f t="shared" si="9"/>
        <v>353.59172047830634</v>
      </c>
      <c r="AW16">
        <v>13</v>
      </c>
      <c r="AX16">
        <f>(R16*SUMPRODUCT(K17:$K$23, X17:$X$23)-$AZ$3*SUMPRODUCT(K16:$K$22, W17:$W$23))/Z16</f>
        <v>1159.3748968007469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4.120851E-3</v>
      </c>
      <c r="O17">
        <f t="shared" si="21"/>
        <v>2786.1099643567595</v>
      </c>
      <c r="P17">
        <f t="shared" si="22"/>
        <v>139.30549821783799</v>
      </c>
      <c r="Q17" s="4">
        <f t="shared" si="23"/>
        <v>12.5</v>
      </c>
      <c r="R17">
        <f t="shared" si="0"/>
        <v>500000</v>
      </c>
      <c r="S17">
        <f t="shared" si="1"/>
        <v>1058.9813166031877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974.18929257874561</v>
      </c>
      <c r="AC17">
        <f t="shared" si="2"/>
        <v>877.26628472211542</v>
      </c>
      <c r="AE17">
        <f t="shared" si="3"/>
        <v>2308.0297064149004</v>
      </c>
      <c r="AF17">
        <f t="shared" si="4"/>
        <v>-115.40148532074504</v>
      </c>
      <c r="AG17">
        <f t="shared" si="4"/>
        <v>-10.355072735561267</v>
      </c>
      <c r="AH17">
        <f t="shared" si="5"/>
        <v>-1731.3161306106649</v>
      </c>
      <c r="AI17">
        <f t="shared" si="6"/>
        <v>450.95701774792906</v>
      </c>
      <c r="AJ17">
        <f t="shared" si="7"/>
        <v>96.923007856630193</v>
      </c>
      <c r="AK17">
        <f t="shared" si="24"/>
        <v>270.99090828001749</v>
      </c>
      <c r="AL17">
        <f t="shared" si="8"/>
        <v>818.87093388457674</v>
      </c>
      <c r="AN17">
        <f t="shared" si="9"/>
        <v>848.02716160915202</v>
      </c>
      <c r="AO17">
        <f t="shared" si="9"/>
        <v>-42.401358080457605</v>
      </c>
      <c r="AP17">
        <f t="shared" si="9"/>
        <v>-3.8047096689386208</v>
      </c>
      <c r="AQ17">
        <f t="shared" si="9"/>
        <v>-636.12833925369421</v>
      </c>
      <c r="AR17">
        <f t="shared" si="9"/>
        <v>165.6927546060615</v>
      </c>
      <c r="AS17">
        <f t="shared" si="9"/>
        <v>35.611908728398426</v>
      </c>
      <c r="AT17">
        <f t="shared" si="9"/>
        <v>99.568757772859513</v>
      </c>
      <c r="AU17">
        <f t="shared" si="9"/>
        <v>300.87342110731947</v>
      </c>
      <c r="AW17">
        <v>14</v>
      </c>
      <c r="AX17">
        <f>(R17*SUMPRODUCT(K18:$K$23, X18:$X$23)-$AZ$3*SUMPRODUCT(K17:$K$22, W18:$W$23))/Z17</f>
        <v>1058.9813166031877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4.2986129999999997E-3</v>
      </c>
      <c r="O18">
        <f t="shared" si="21"/>
        <v>2786.1099643567595</v>
      </c>
      <c r="P18">
        <f t="shared" si="22"/>
        <v>139.30549821783799</v>
      </c>
      <c r="Q18" s="4">
        <f t="shared" si="23"/>
        <v>12.5</v>
      </c>
      <c r="R18">
        <f t="shared" si="0"/>
        <v>500000</v>
      </c>
      <c r="S18">
        <f t="shared" si="1"/>
        <v>936.02752653112691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877.26628472211542</v>
      </c>
      <c r="AC18">
        <f t="shared" si="2"/>
        <v>764.32335278300025</v>
      </c>
      <c r="AE18">
        <f t="shared" si="3"/>
        <v>2275.0280828503701</v>
      </c>
      <c r="AF18">
        <f t="shared" si="4"/>
        <v>-113.75140414251852</v>
      </c>
      <c r="AG18">
        <f t="shared" si="4"/>
        <v>-10.207009557928625</v>
      </c>
      <c r="AH18">
        <f t="shared" si="5"/>
        <v>-1780.4980110811689</v>
      </c>
      <c r="AI18">
        <f t="shared" si="6"/>
        <v>370.571658068754</v>
      </c>
      <c r="AJ18">
        <f t="shared" si="7"/>
        <v>112.94293193911517</v>
      </c>
      <c r="AK18">
        <f t="shared" si="24"/>
        <v>260.01419846662918</v>
      </c>
      <c r="AL18">
        <f t="shared" si="8"/>
        <v>743.52878847449836</v>
      </c>
      <c r="AN18">
        <f t="shared" si="9"/>
        <v>770.0102336941394</v>
      </c>
      <c r="AO18">
        <f t="shared" si="9"/>
        <v>-38.500511684706979</v>
      </c>
      <c r="AP18">
        <f t="shared" si="9"/>
        <v>-3.4546834275433689</v>
      </c>
      <c r="AQ18">
        <f t="shared" si="9"/>
        <v>-602.63066638141925</v>
      </c>
      <c r="AR18">
        <f t="shared" si="9"/>
        <v>125.42437220046978</v>
      </c>
      <c r="AS18">
        <f t="shared" si="9"/>
        <v>38.226874679972575</v>
      </c>
      <c r="AT18">
        <f t="shared" si="9"/>
        <v>88.004888921738925</v>
      </c>
      <c r="AU18">
        <f t="shared" si="9"/>
        <v>251.65613580218127</v>
      </c>
      <c r="AW18">
        <v>15</v>
      </c>
      <c r="AX18">
        <f>(R18*SUMPRODUCT(K19:$K$23, X19:$X$23)-$AZ$3*SUMPRODUCT(K18:$K$22, W19:$W$23))/Z18</f>
        <v>936.02752653112691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4.5124980000000002E-3</v>
      </c>
      <c r="O19">
        <f t="shared" si="21"/>
        <v>2786.1099643567595</v>
      </c>
      <c r="P19">
        <f t="shared" si="22"/>
        <v>139.30549821783799</v>
      </c>
      <c r="Q19" s="4">
        <f t="shared" si="23"/>
        <v>12.5</v>
      </c>
      <c r="R19">
        <f t="shared" si="0"/>
        <v>500000</v>
      </c>
      <c r="S19">
        <f t="shared" si="1"/>
        <v>788.53778521909328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764.32335278300025</v>
      </c>
      <c r="AC19">
        <f t="shared" si="2"/>
        <v>634.5445787723977</v>
      </c>
      <c r="AE19">
        <f t="shared" si="3"/>
        <v>2242.0117423480606</v>
      </c>
      <c r="AF19">
        <f t="shared" si="4"/>
        <v>-112.10058711740304</v>
      </c>
      <c r="AG19">
        <f t="shared" si="4"/>
        <v>-10.058880352133206</v>
      </c>
      <c r="AH19">
        <f t="shared" si="5"/>
        <v>-1842.3644086453523</v>
      </c>
      <c r="AI19">
        <f t="shared" si="6"/>
        <v>277.4878662331721</v>
      </c>
      <c r="AJ19">
        <f t="shared" si="7"/>
        <v>129.77877401060255</v>
      </c>
      <c r="AK19">
        <f t="shared" si="24"/>
        <v>247.66543531974477</v>
      </c>
      <c r="AL19">
        <f t="shared" si="8"/>
        <v>654.93207556351945</v>
      </c>
      <c r="AN19">
        <f t="shared" si="9"/>
        <v>699.01900723091035</v>
      </c>
      <c r="AO19">
        <f t="shared" si="9"/>
        <v>-34.950950361545523</v>
      </c>
      <c r="AP19">
        <f t="shared" si="9"/>
        <v>-3.136178292375368</v>
      </c>
      <c r="AQ19">
        <f t="shared" si="9"/>
        <v>-574.41614402075948</v>
      </c>
      <c r="AR19">
        <f t="shared" si="9"/>
        <v>86.515734556230043</v>
      </c>
      <c r="AS19">
        <f t="shared" si="9"/>
        <v>40.462691633152296</v>
      </c>
      <c r="AT19">
        <f t="shared" si="9"/>
        <v>77.217636042043011</v>
      </c>
      <c r="AU19">
        <f t="shared" si="9"/>
        <v>204.19606223142534</v>
      </c>
      <c r="AW19">
        <v>16</v>
      </c>
      <c r="AX19">
        <f>(R19*SUMPRODUCT(K20:$K$23, X20:$X$23)-$AZ$3*SUMPRODUCT(K19:$K$22, W20:$W$23))/Z19</f>
        <v>788.53778521909328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4.7406419999999998E-3</v>
      </c>
      <c r="O20">
        <f t="shared" si="21"/>
        <v>2786.1099643567595</v>
      </c>
      <c r="P20">
        <f t="shared" si="22"/>
        <v>139.30549821783799</v>
      </c>
      <c r="Q20" s="4">
        <f t="shared" si="23"/>
        <v>12.5</v>
      </c>
      <c r="R20">
        <f t="shared" si="0"/>
        <v>500000</v>
      </c>
      <c r="S20">
        <f t="shared" si="1"/>
        <v>618.48739416976537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634.5445787723977</v>
      </c>
      <c r="AC20">
        <f t="shared" si="2"/>
        <v>490.36679026481067</v>
      </c>
      <c r="AE20">
        <f t="shared" si="3"/>
        <v>2208.9630498943116</v>
      </c>
      <c r="AF20">
        <f t="shared" si="4"/>
        <v>-110.4481524947156</v>
      </c>
      <c r="AG20">
        <f t="shared" si="4"/>
        <v>-9.9106059979415786</v>
      </c>
      <c r="AH20">
        <f t="shared" si="5"/>
        <v>-1907.4220268118986</v>
      </c>
      <c r="AI20">
        <f t="shared" si="6"/>
        <v>181.18226458975573</v>
      </c>
      <c r="AJ20">
        <f t="shared" si="7"/>
        <v>144.17778850758702</v>
      </c>
      <c r="AK20">
        <f t="shared" si="24"/>
        <v>233.87336549498986</v>
      </c>
      <c r="AL20">
        <f t="shared" si="8"/>
        <v>559.23341859233255</v>
      </c>
      <c r="AN20">
        <f t="shared" si="9"/>
        <v>634.42592319452251</v>
      </c>
      <c r="AO20">
        <f t="shared" si="9"/>
        <v>-31.721296159726133</v>
      </c>
      <c r="AP20">
        <f t="shared" si="9"/>
        <v>-2.8463786933702164</v>
      </c>
      <c r="AQ20">
        <f t="shared" si="9"/>
        <v>-547.82173940827329</v>
      </c>
      <c r="AR20">
        <f t="shared" si="9"/>
        <v>52.036508933152909</v>
      </c>
      <c r="AS20">
        <f t="shared" si="9"/>
        <v>41.408626813584291</v>
      </c>
      <c r="AT20">
        <f t="shared" si="9"/>
        <v>67.169673038156063</v>
      </c>
      <c r="AU20">
        <f t="shared" si="9"/>
        <v>160.61480878489326</v>
      </c>
      <c r="AW20">
        <v>17</v>
      </c>
      <c r="AX20">
        <f>(R20*SUMPRODUCT(K21:$K$23, X21:$X$23)-$AZ$3*SUMPRODUCT(K20:$K$22, W21:$W$23))/Z20</f>
        <v>618.48739416976537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4.9668849999999999E-3</v>
      </c>
      <c r="O21">
        <f t="shared" si="21"/>
        <v>2786.1099643567595</v>
      </c>
      <c r="P21">
        <f t="shared" si="22"/>
        <v>139.30549821783799</v>
      </c>
      <c r="Q21" s="4">
        <f t="shared" si="23"/>
        <v>12.5</v>
      </c>
      <c r="R21">
        <f t="shared" si="0"/>
        <v>500000</v>
      </c>
      <c r="S21">
        <f t="shared" si="1"/>
        <v>429.95018428458872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490.36679026481067</v>
      </c>
      <c r="AC21">
        <f t="shared" si="2"/>
        <v>335.78335818309597</v>
      </c>
      <c r="AE21">
        <f t="shared" si="3"/>
        <v>2175.9017539572942</v>
      </c>
      <c r="AF21">
        <f t="shared" si="4"/>
        <v>-108.79508769786473</v>
      </c>
      <c r="AG21">
        <f t="shared" si="4"/>
        <v>-9.7622750976900754</v>
      </c>
      <c r="AH21">
        <f t="shared" si="5"/>
        <v>-1968.993610883442</v>
      </c>
      <c r="AI21">
        <f t="shared" si="6"/>
        <v>88.350780278297179</v>
      </c>
      <c r="AJ21">
        <f t="shared" si="7"/>
        <v>154.5834320817147</v>
      </c>
      <c r="AK21">
        <f t="shared" si="24"/>
        <v>218.84811862169229</v>
      </c>
      <c r="AL21">
        <f t="shared" si="8"/>
        <v>461.78233098170415</v>
      </c>
      <c r="AN21">
        <f t="shared" si="9"/>
        <v>575.66936450189519</v>
      </c>
      <c r="AO21">
        <f t="shared" si="9"/>
        <v>-28.783468225094765</v>
      </c>
      <c r="AP21">
        <f t="shared" si="9"/>
        <v>-2.5827649117701026</v>
      </c>
      <c r="AQ21">
        <f t="shared" si="9"/>
        <v>-520.92852934379755</v>
      </c>
      <c r="AR21">
        <f t="shared" si="9"/>
        <v>23.374602021232683</v>
      </c>
      <c r="AS21">
        <f t="shared" si="9"/>
        <v>40.8975018964708</v>
      </c>
      <c r="AT21">
        <f t="shared" si="9"/>
        <v>57.899745308012484</v>
      </c>
      <c r="AU21">
        <f t="shared" si="9"/>
        <v>122.17184922571596</v>
      </c>
      <c r="AW21">
        <v>18</v>
      </c>
      <c r="AX21">
        <f>(R21*SUMPRODUCT(K22:$K$23, X22:$X$23)-$AZ$3*SUMPRODUCT(K21:$K$22, W22:$W$23))/Z21</f>
        <v>429.95018428458872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5.2168930000000002E-3</v>
      </c>
      <c r="O22">
        <f t="shared" si="21"/>
        <v>2786.1099643567595</v>
      </c>
      <c r="P22">
        <f t="shared" si="22"/>
        <v>139.30549821783799</v>
      </c>
      <c r="Q22" s="4">
        <f t="shared" si="23"/>
        <v>12.5</v>
      </c>
      <c r="R22">
        <f t="shared" si="0"/>
        <v>500000</v>
      </c>
      <c r="S22">
        <f t="shared" si="1"/>
        <v>223.27973503446526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335.78335818309597</v>
      </c>
      <c r="AC22">
        <f t="shared" si="2"/>
        <v>171.72397268557427</v>
      </c>
      <c r="AE22">
        <f t="shared" si="3"/>
        <v>2142.7912897888141</v>
      </c>
      <c r="AF22">
        <f t="shared" si="4"/>
        <v>-107.13956448944072</v>
      </c>
      <c r="AG22">
        <f t="shared" si="4"/>
        <v>-9.6137236020919623</v>
      </c>
      <c r="AH22">
        <f t="shared" si="5"/>
        <v>-2037.1497848485471</v>
      </c>
      <c r="AI22">
        <f t="shared" si="6"/>
        <v>-11.111783151265854</v>
      </c>
      <c r="AJ22">
        <f t="shared" si="7"/>
        <v>164.0593854975217</v>
      </c>
      <c r="AK22">
        <f t="shared" si="24"/>
        <v>202.92844296376191</v>
      </c>
      <c r="AL22">
        <f t="shared" si="8"/>
        <v>355.87604531001773</v>
      </c>
      <c r="AN22">
        <f t="shared" si="9"/>
        <v>522.22189350765495</v>
      </c>
      <c r="AO22">
        <f t="shared" si="9"/>
        <v>-26.111094675382752</v>
      </c>
      <c r="AP22">
        <f t="shared" si="9"/>
        <v>-2.3429705763077373</v>
      </c>
      <c r="AQ22">
        <f t="shared" si="9"/>
        <v>-496.4758924828227</v>
      </c>
      <c r="AR22">
        <f t="shared" si="9"/>
        <v>-2.7080642268582378</v>
      </c>
      <c r="AS22">
        <f t="shared" si="9"/>
        <v>39.983083443773914</v>
      </c>
      <c r="AT22">
        <f t="shared" si="9"/>
        <v>49.455901858524122</v>
      </c>
      <c r="AU22">
        <f t="shared" si="9"/>
        <v>86.730921075439795</v>
      </c>
      <c r="AW22">
        <v>19</v>
      </c>
      <c r="AX22">
        <f>(R22*SUMPRODUCT(K23:$K$23, X23:$X$23)-$AZ$3*SUMPRODUCT(K22:$K$22, W23:$W$23))/Z22</f>
        <v>223.27973503446526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5.4821100000000001E-3</v>
      </c>
      <c r="O23">
        <f t="shared" si="21"/>
        <v>2786.1099643567595</v>
      </c>
      <c r="P23">
        <f t="shared" si="22"/>
        <v>139.30549821783799</v>
      </c>
      <c r="Q23" s="4">
        <f t="shared" si="23"/>
        <v>12.5</v>
      </c>
      <c r="R23">
        <f t="shared" si="0"/>
        <v>500000</v>
      </c>
      <c r="S23">
        <f t="shared" si="1"/>
        <v>226.79093727231839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171.72397268557427</v>
      </c>
      <c r="AC23">
        <f t="shared" si="2"/>
        <v>171.72397268557427</v>
      </c>
      <c r="AE23">
        <f t="shared" si="3"/>
        <v>2109.6163593332617</v>
      </c>
      <c r="AF23">
        <f t="shared" si="4"/>
        <v>-105.4808179666631</v>
      </c>
      <c r="AG23">
        <f t="shared" si="4"/>
        <v>-9.4648828757747783</v>
      </c>
      <c r="AH23">
        <f t="shared" si="5"/>
        <v>-2108.139611850575</v>
      </c>
      <c r="AI23">
        <f t="shared" si="6"/>
        <v>-113.46895335975114</v>
      </c>
      <c r="AJ23">
        <f t="shared" si="7"/>
        <v>0</v>
      </c>
      <c r="AK23">
        <f t="shared" si="24"/>
        <v>186.19265033647255</v>
      </c>
      <c r="AL23">
        <f t="shared" si="8"/>
        <v>72.723696976721413</v>
      </c>
      <c r="AN23">
        <f t="shared" si="9"/>
        <v>473.60911732060254</v>
      </c>
      <c r="AO23">
        <f t="shared" si="9"/>
        <v>-23.68045586603013</v>
      </c>
      <c r="AP23">
        <f t="shared" si="9"/>
        <v>-2.124867303245273</v>
      </c>
      <c r="AQ23">
        <f t="shared" si="9"/>
        <v>-473.2775873394823</v>
      </c>
      <c r="AR23">
        <f t="shared" si="9"/>
        <v>-25.47379318815517</v>
      </c>
      <c r="AS23">
        <f t="shared" si="9"/>
        <v>0</v>
      </c>
      <c r="AT23">
        <f t="shared" si="9"/>
        <v>41.800271593129949</v>
      </c>
      <c r="AU23">
        <f t="shared" si="9"/>
        <v>16.326478404974775</v>
      </c>
      <c r="AW23">
        <v>20</v>
      </c>
      <c r="AX23">
        <f>(R23*SUMPRODUCT(K$23:$K24, X$23:$X24)-$AZ$3*SUMPRODUCT(K$22:$K23, W$23:$W24))/Z23</f>
        <v>226.79093727231839</v>
      </c>
    </row>
    <row r="25" spans="5:50" x14ac:dyDescent="0.25">
      <c r="AN25" s="8">
        <f t="shared" ref="AN25:AU25" si="25">SUM(AN3:AN23)</f>
        <v>25521.553673068276</v>
      </c>
      <c r="AO25" s="8">
        <f t="shared" si="25"/>
        <v>-3365.6601569209834</v>
      </c>
      <c r="AP25" s="8">
        <f t="shared" si="25"/>
        <v>-227.8210841148337</v>
      </c>
      <c r="AQ25" s="8">
        <f t="shared" si="25"/>
        <v>-15953.731104211813</v>
      </c>
      <c r="AR25" s="8">
        <f t="shared" si="25"/>
        <v>5974.3413278206453</v>
      </c>
      <c r="AS25" s="8">
        <f t="shared" si="25"/>
        <v>-609.65829054679739</v>
      </c>
      <c r="AT25" s="8">
        <f t="shared" si="25"/>
        <v>2253.0188402189356</v>
      </c>
      <c r="AU25" s="9">
        <f t="shared" si="25"/>
        <v>7617.7018774927865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3" priority="1" operator="lessThan">
      <formula>0</formula>
    </cfRule>
  </conditionalFormatting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CA9AF-DCF7-43AD-935D-C8E643200812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'T.55.04.D'!C3*(1+C12)</f>
        <v>4223.1525379220402</v>
      </c>
      <c r="K3">
        <v>1</v>
      </c>
      <c r="L3" s="2">
        <v>0</v>
      </c>
      <c r="O3">
        <f>$C$3</f>
        <v>4223.1525379220402</v>
      </c>
      <c r="P3">
        <f>O3*B5</f>
        <v>3378.5220303376323</v>
      </c>
      <c r="Q3" s="4">
        <f>B8</f>
        <v>125.8175559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4223.1525379220402</v>
      </c>
      <c r="AF3">
        <f t="shared" ref="AF3:AG23" si="4">-$Z3*P3</f>
        <v>-3378.5220303376323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718.81295168440795</v>
      </c>
      <c r="AJ3">
        <f t="shared" ref="AJ3:AJ23" si="7">AB3-AC3</f>
        <v>0</v>
      </c>
      <c r="AL3">
        <f t="shared" ref="AL3:AL23" si="8">SUM(AI3:AK3)</f>
        <v>718.81295168440795</v>
      </c>
      <c r="AN3">
        <f t="shared" ref="AN3:AU23" si="9">AE3*$K3</f>
        <v>4223.1525379220402</v>
      </c>
      <c r="AO3">
        <f t="shared" si="9"/>
        <v>-3378.5220303376323</v>
      </c>
      <c r="AP3">
        <f t="shared" si="9"/>
        <v>-125.8175559</v>
      </c>
      <c r="AQ3">
        <f t="shared" si="9"/>
        <v>0</v>
      </c>
      <c r="AR3">
        <f t="shared" si="9"/>
        <v>718.81295168440795</v>
      </c>
      <c r="AS3">
        <f t="shared" si="9"/>
        <v>0</v>
      </c>
      <c r="AT3">
        <f t="shared" si="9"/>
        <v>0</v>
      </c>
      <c r="AU3">
        <f t="shared" si="9"/>
        <v>718.81295168440795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2437.9193117735699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3.6617109999999998E-3</v>
      </c>
      <c r="R4">
        <f t="shared" si="0"/>
        <v>500000</v>
      </c>
      <c r="S4">
        <f t="shared" si="1"/>
        <v>730.23395652461807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720.25771124819221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-1830.8554999999999</v>
      </c>
      <c r="AI4">
        <f t="shared" si="6"/>
        <v>-1830.8554999999999</v>
      </c>
      <c r="AJ4">
        <f t="shared" si="7"/>
        <v>-720.25771124819221</v>
      </c>
      <c r="AK4">
        <f>H4*SUM(AB4, AE4:AF4)</f>
        <v>0</v>
      </c>
      <c r="AL4">
        <f t="shared" si="8"/>
        <v>-2551.1132112481919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-1717.6616005253773</v>
      </c>
      <c r="AR4">
        <f t="shared" si="9"/>
        <v>-1717.6616005253773</v>
      </c>
      <c r="AS4">
        <f t="shared" si="9"/>
        <v>-675.72728328003768</v>
      </c>
      <c r="AT4">
        <f t="shared" si="9"/>
        <v>0</v>
      </c>
      <c r="AU4">
        <f t="shared" si="9"/>
        <v>-2393.3888838054149</v>
      </c>
      <c r="AW4">
        <v>1</v>
      </c>
      <c r="AX4">
        <f>(R4*SUMPRODUCT(K5:$K$23, X5:$X$23)-$AZ$3*SUMPRODUCT(K4:$K$22, W5:$W$23))/Z4</f>
        <v>730.23395652461807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3.8071530000000002E-3</v>
      </c>
      <c r="O5">
        <f t="shared" ref="O5:O23" si="21">$C$3</f>
        <v>4223.1525379220402</v>
      </c>
      <c r="P5">
        <f t="shared" ref="P5:P23" si="22">O5*$C$5</f>
        <v>211.15762689610202</v>
      </c>
      <c r="Q5" s="4">
        <f t="shared" ref="Q5:Q23" si="23">$C$8</f>
        <v>12.5</v>
      </c>
      <c r="R5">
        <f t="shared" si="0"/>
        <v>500000</v>
      </c>
      <c r="S5">
        <f t="shared" si="1"/>
        <v>1392.8005379171868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720.25771124819221</v>
      </c>
      <c r="AC5">
        <f t="shared" si="2"/>
        <v>1354.8046123999011</v>
      </c>
      <c r="AE5">
        <f t="shared" si="3"/>
        <v>4107.9439456572927</v>
      </c>
      <c r="AF5">
        <f t="shared" si="4"/>
        <v>-205.39719728286462</v>
      </c>
      <c r="AG5">
        <f t="shared" si="4"/>
        <v>-12.158997066675234</v>
      </c>
      <c r="AH5">
        <f t="shared" si="5"/>
        <v>-1877.5703879906084</v>
      </c>
      <c r="AI5">
        <f t="shared" si="6"/>
        <v>2012.8173633171448</v>
      </c>
      <c r="AJ5">
        <f t="shared" si="7"/>
        <v>-634.54690115170888</v>
      </c>
      <c r="AK5">
        <f>H5*SUM(AB5, AE5:AF5)</f>
        <v>399.41030531139438</v>
      </c>
      <c r="AL5">
        <f t="shared" si="8"/>
        <v>1777.6807674768302</v>
      </c>
      <c r="AN5">
        <f t="shared" si="9"/>
        <v>3547.4663919236423</v>
      </c>
      <c r="AO5">
        <f t="shared" si="9"/>
        <v>-177.37331959618211</v>
      </c>
      <c r="AP5">
        <f t="shared" si="9"/>
        <v>-10.500054047506467</v>
      </c>
      <c r="AQ5">
        <f t="shared" si="9"/>
        <v>-1621.3994002788133</v>
      </c>
      <c r="AR5">
        <f t="shared" si="9"/>
        <v>1738.1936180011405</v>
      </c>
      <c r="AS5">
        <f t="shared" si="9"/>
        <v>-547.9709157946661</v>
      </c>
      <c r="AT5">
        <f t="shared" si="9"/>
        <v>344.91576648167285</v>
      </c>
      <c r="AU5">
        <f t="shared" si="9"/>
        <v>1535.1384686881472</v>
      </c>
      <c r="AW5">
        <v>2</v>
      </c>
      <c r="AX5">
        <f>(R5*SUMPRODUCT(K6:$K$23, X6:$X$23)-$AZ$3*SUMPRODUCT(K5:$K$22, W6:$W$23))/Z5</f>
        <v>1392.8005379171868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3.9582979999999999E-3</v>
      </c>
      <c r="O6">
        <f t="shared" si="21"/>
        <v>4223.1525379220402</v>
      </c>
      <c r="P6">
        <f t="shared" si="22"/>
        <v>211.15762689610202</v>
      </c>
      <c r="Q6" s="4">
        <f t="shared" si="23"/>
        <v>12.5</v>
      </c>
      <c r="R6">
        <f t="shared" si="0"/>
        <v>500000</v>
      </c>
      <c r="S6">
        <f t="shared" si="1"/>
        <v>1984.3817209291544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1354.8046123999011</v>
      </c>
      <c r="AC6">
        <f t="shared" si="2"/>
        <v>1903.3043545823275</v>
      </c>
      <c r="AE6">
        <f t="shared" si="3"/>
        <v>4050.6040398965124</v>
      </c>
      <c r="AF6">
        <f t="shared" si="4"/>
        <v>-202.53020199482563</v>
      </c>
      <c r="AG6">
        <f t="shared" si="4"/>
        <v>-11.989278162237456</v>
      </c>
      <c r="AH6">
        <f t="shared" si="5"/>
        <v>-1925.1573508410577</v>
      </c>
      <c r="AI6">
        <f t="shared" si="6"/>
        <v>1910.9272088983914</v>
      </c>
      <c r="AJ6">
        <f t="shared" si="7"/>
        <v>-548.49974218242642</v>
      </c>
      <c r="AK6">
        <f>H6*SUM(AB6, AE6:AF6)</f>
        <v>566.0731753928128</v>
      </c>
      <c r="AL6">
        <f t="shared" si="8"/>
        <v>1928.5006421087778</v>
      </c>
      <c r="AN6">
        <f t="shared" si="9"/>
        <v>3154.7166295816983</v>
      </c>
      <c r="AO6">
        <f t="shared" si="9"/>
        <v>-157.73583147908494</v>
      </c>
      <c r="AP6">
        <f t="shared" si="9"/>
        <v>-9.3375641811826</v>
      </c>
      <c r="AQ6">
        <f t="shared" si="9"/>
        <v>-1499.3630207841541</v>
      </c>
      <c r="AR6">
        <f t="shared" si="9"/>
        <v>1488.2802131372766</v>
      </c>
      <c r="AS6">
        <f t="shared" si="9"/>
        <v>-427.18598039723065</v>
      </c>
      <c r="AT6">
        <f t="shared" si="9"/>
        <v>440.8726309415938</v>
      </c>
      <c r="AU6">
        <f t="shared" si="9"/>
        <v>1501.9668636816398</v>
      </c>
      <c r="AW6">
        <v>3</v>
      </c>
      <c r="AX6">
        <f>(R6*SUMPRODUCT(K7:$K$23, X7:$X$23)-$AZ$3*SUMPRODUCT(K6:$K$22, W7:$W$23))/Z6</f>
        <v>1984.3817209291544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4.120851E-3</v>
      </c>
      <c r="O7">
        <f t="shared" si="21"/>
        <v>4223.1525379220402</v>
      </c>
      <c r="P7">
        <f t="shared" si="22"/>
        <v>211.15762689610202</v>
      </c>
      <c r="Q7" s="4">
        <f t="shared" si="23"/>
        <v>12.5</v>
      </c>
      <c r="R7">
        <f t="shared" si="0"/>
        <v>500000</v>
      </c>
      <c r="S7">
        <f t="shared" si="1"/>
        <v>2465.2854287535324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1903.3043545823275</v>
      </c>
      <c r="AC7">
        <f t="shared" si="2"/>
        <v>2331.1698291152497</v>
      </c>
      <c r="AE7">
        <f t="shared" si="3"/>
        <v>3993.4060637891362</v>
      </c>
      <c r="AF7">
        <f t="shared" si="4"/>
        <v>-199.6703031894568</v>
      </c>
      <c r="AG7">
        <f t="shared" si="4"/>
        <v>-11.819979351710948</v>
      </c>
      <c r="AH7">
        <f t="shared" si="5"/>
        <v>-1976.2411561653755</v>
      </c>
      <c r="AI7">
        <f t="shared" si="6"/>
        <v>1805.6746250825929</v>
      </c>
      <c r="AJ7">
        <f t="shared" si="7"/>
        <v>-427.86547453292224</v>
      </c>
      <c r="AK7">
        <f>H7*SUM(AB7, AE7:AF7)</f>
        <v>596.48010005955609</v>
      </c>
      <c r="AL7">
        <f t="shared" si="8"/>
        <v>1974.2892506092267</v>
      </c>
      <c r="AN7">
        <f t="shared" si="9"/>
        <v>2815.3972536509041</v>
      </c>
      <c r="AO7">
        <f t="shared" si="9"/>
        <v>-140.76986268254518</v>
      </c>
      <c r="AP7">
        <f t="shared" si="9"/>
        <v>-8.3332215340609981</v>
      </c>
      <c r="AQ7">
        <f t="shared" si="9"/>
        <v>-1393.2727688454966</v>
      </c>
      <c r="AR7">
        <f t="shared" si="9"/>
        <v>1273.0214005888013</v>
      </c>
      <c r="AS7">
        <f t="shared" si="9"/>
        <v>-301.65008583901351</v>
      </c>
      <c r="AT7">
        <f t="shared" si="9"/>
        <v>420.5253382050667</v>
      </c>
      <c r="AU7">
        <f t="shared" si="9"/>
        <v>1391.8966529548543</v>
      </c>
      <c r="AW7">
        <v>4</v>
      </c>
      <c r="AX7">
        <f>(R7*SUMPRODUCT(K8:$K$23, X8:$X$23)-$AZ$3*SUMPRODUCT(K7:$K$22, W8:$W$23))/Z7</f>
        <v>2465.2854287535324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4.2986129999999997E-3</v>
      </c>
      <c r="O8">
        <f t="shared" si="21"/>
        <v>4223.1525379220402</v>
      </c>
      <c r="P8">
        <f t="shared" si="22"/>
        <v>211.15762689610202</v>
      </c>
      <c r="Q8" s="4">
        <f t="shared" si="23"/>
        <v>12.5</v>
      </c>
      <c r="R8">
        <f t="shared" si="0"/>
        <v>500000</v>
      </c>
      <c r="S8">
        <f t="shared" si="1"/>
        <v>2811.3916950570192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2331.1698291152497</v>
      </c>
      <c r="AC8">
        <f t="shared" si="2"/>
        <v>2620.4352330759066</v>
      </c>
      <c r="AE8">
        <f t="shared" si="3"/>
        <v>3936.305895931162</v>
      </c>
      <c r="AF8">
        <f t="shared" si="4"/>
        <v>-196.81529479655811</v>
      </c>
      <c r="AG8">
        <f t="shared" si="4"/>
        <v>-11.650970041292842</v>
      </c>
      <c r="AH8">
        <f t="shared" si="5"/>
        <v>-2032.3806760398497</v>
      </c>
      <c r="AI8">
        <f t="shared" si="6"/>
        <v>1695.4589550534611</v>
      </c>
      <c r="AJ8">
        <f t="shared" si="7"/>
        <v>-289.26540396065684</v>
      </c>
      <c r="AK8">
        <f t="shared" ref="AK8:AK23" si="24">H8*SUM(AB8:AB8, AE8:AF8)</f>
        <v>440.12288119311444</v>
      </c>
      <c r="AL8">
        <f t="shared" si="8"/>
        <v>1846.3164322859186</v>
      </c>
      <c r="AN8">
        <f t="shared" si="9"/>
        <v>2587.5440353190552</v>
      </c>
      <c r="AO8">
        <f t="shared" si="9"/>
        <v>-129.37720176595275</v>
      </c>
      <c r="AP8">
        <f t="shared" si="9"/>
        <v>-7.6588046846640481</v>
      </c>
      <c r="AQ8">
        <f t="shared" si="9"/>
        <v>-1335.992332613316</v>
      </c>
      <c r="AR8">
        <f t="shared" si="9"/>
        <v>1114.5156962551221</v>
      </c>
      <c r="AS8">
        <f t="shared" si="9"/>
        <v>-190.1495946786662</v>
      </c>
      <c r="AT8">
        <f t="shared" si="9"/>
        <v>289.31626914866075</v>
      </c>
      <c r="AU8">
        <f t="shared" si="9"/>
        <v>1213.6823707251165</v>
      </c>
      <c r="AW8">
        <v>5</v>
      </c>
      <c r="AX8">
        <f>(R8*SUMPRODUCT(K9:$K$23, X9:$X$23)-$AZ$3*SUMPRODUCT(K8:$K$22, W9:$W$23))/Z8</f>
        <v>2811.3916950570192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4.5124980000000002E-3</v>
      </c>
      <c r="O9">
        <f t="shared" si="21"/>
        <v>4223.1525379220402</v>
      </c>
      <c r="P9">
        <f t="shared" si="22"/>
        <v>211.15762689610202</v>
      </c>
      <c r="Q9" s="4">
        <f t="shared" si="23"/>
        <v>12.5</v>
      </c>
      <c r="R9">
        <f t="shared" si="0"/>
        <v>500000</v>
      </c>
      <c r="S9">
        <f t="shared" si="1"/>
        <v>3048.6363413845079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2620.4352330759066</v>
      </c>
      <c r="AC9">
        <f t="shared" si="2"/>
        <v>2800.3274385447421</v>
      </c>
      <c r="AE9">
        <f t="shared" si="3"/>
        <v>3879.1802644890727</v>
      </c>
      <c r="AF9">
        <f t="shared" si="4"/>
        <v>-193.95901322445363</v>
      </c>
      <c r="AG9">
        <f t="shared" si="4"/>
        <v>-11.481885361870519</v>
      </c>
      <c r="AH9">
        <f t="shared" si="5"/>
        <v>-2102.9991603757549</v>
      </c>
      <c r="AI9">
        <f t="shared" si="6"/>
        <v>1570.740205526994</v>
      </c>
      <c r="AJ9">
        <f t="shared" si="7"/>
        <v>-179.89220546883553</v>
      </c>
      <c r="AK9">
        <f t="shared" si="24"/>
        <v>329.15526848257542</v>
      </c>
      <c r="AL9">
        <f t="shared" si="8"/>
        <v>1720.0032685407339</v>
      </c>
      <c r="AN9">
        <f t="shared" si="9"/>
        <v>2423.4863216893891</v>
      </c>
      <c r="AO9">
        <f t="shared" si="9"/>
        <v>-121.17431608446947</v>
      </c>
      <c r="AP9">
        <f t="shared" si="9"/>
        <v>-7.1732145000907348</v>
      </c>
      <c r="AQ9">
        <f t="shared" si="9"/>
        <v>-1313.8316221987134</v>
      </c>
      <c r="AR9">
        <f t="shared" si="9"/>
        <v>981.30716890611598</v>
      </c>
      <c r="AS9">
        <f t="shared" si="9"/>
        <v>-112.38619234151038</v>
      </c>
      <c r="AT9">
        <f t="shared" si="9"/>
        <v>205.63707703451769</v>
      </c>
      <c r="AU9">
        <f t="shared" si="9"/>
        <v>1074.5580535991232</v>
      </c>
      <c r="AW9">
        <v>6</v>
      </c>
      <c r="AX9">
        <f>(R9*SUMPRODUCT(K10:$K$23, X10:$X$23)-$AZ$3*SUMPRODUCT(K9:$K$22, W10:$W$23))/Z9</f>
        <v>3048.6363413845079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4.7406419999999998E-3</v>
      </c>
      <c r="O10">
        <f t="shared" si="21"/>
        <v>4223.1525379220402</v>
      </c>
      <c r="P10">
        <f t="shared" si="22"/>
        <v>211.15762689610202</v>
      </c>
      <c r="Q10" s="4">
        <f t="shared" si="23"/>
        <v>12.5</v>
      </c>
      <c r="R10">
        <f t="shared" si="0"/>
        <v>500000</v>
      </c>
      <c r="S10">
        <f t="shared" si="1"/>
        <v>3212.0820553387161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2800.3274385447421</v>
      </c>
      <c r="AC10">
        <f t="shared" si="2"/>
        <v>2906.9689506361265</v>
      </c>
      <c r="AE10">
        <f t="shared" si="3"/>
        <v>3821.9986569567741</v>
      </c>
      <c r="AF10">
        <f t="shared" si="4"/>
        <v>-191.09993284783872</v>
      </c>
      <c r="AG10">
        <f t="shared" si="4"/>
        <v>-11.312635000266146</v>
      </c>
      <c r="AH10">
        <f t="shared" si="5"/>
        <v>-2177.2603194267431</v>
      </c>
      <c r="AI10">
        <f t="shared" si="6"/>
        <v>1442.325769681926</v>
      </c>
      <c r="AJ10">
        <f t="shared" si="7"/>
        <v>-106.64151209138436</v>
      </c>
      <c r="AK10">
        <f t="shared" si="24"/>
        <v>337.63937353931811</v>
      </c>
      <c r="AL10">
        <f t="shared" si="8"/>
        <v>1673.3236311298597</v>
      </c>
      <c r="AN10">
        <f t="shared" si="9"/>
        <v>2268.6580308118473</v>
      </c>
      <c r="AO10">
        <f t="shared" si="9"/>
        <v>-113.43290154059237</v>
      </c>
      <c r="AP10">
        <f t="shared" si="9"/>
        <v>-6.7149422452785643</v>
      </c>
      <c r="AQ10">
        <f t="shared" si="9"/>
        <v>-1292.3759404898485</v>
      </c>
      <c r="AR10">
        <f t="shared" si="9"/>
        <v>856.13424653612776</v>
      </c>
      <c r="AS10">
        <f t="shared" si="9"/>
        <v>-63.300159036862276</v>
      </c>
      <c r="AT10">
        <f t="shared" si="9"/>
        <v>200.41563198982524</v>
      </c>
      <c r="AU10">
        <f t="shared" si="9"/>
        <v>993.24971948909069</v>
      </c>
      <c r="AW10">
        <v>7</v>
      </c>
      <c r="AX10">
        <f>(R10*SUMPRODUCT(K11:$K$23, X11:$X$23)-$AZ$3*SUMPRODUCT(K10:$K$22, W11:$W$23))/Z10</f>
        <v>3212.0820553387161</v>
      </c>
    </row>
    <row r="11" spans="1:52" x14ac:dyDescent="0.25">
      <c r="A11" t="s">
        <v>33</v>
      </c>
      <c r="C11" s="7">
        <f>AU25</f>
        <v>11414.538512184226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4.9668849999999999E-3</v>
      </c>
      <c r="O11">
        <f t="shared" si="21"/>
        <v>4223.1525379220402</v>
      </c>
      <c r="P11">
        <f t="shared" si="22"/>
        <v>211.15762689610202</v>
      </c>
      <c r="Q11" s="4">
        <f t="shared" si="23"/>
        <v>12.5</v>
      </c>
      <c r="R11">
        <f t="shared" si="0"/>
        <v>500000</v>
      </c>
      <c r="S11">
        <f t="shared" si="1"/>
        <v>3306.7511095240347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2906.9689506361265</v>
      </c>
      <c r="AC11">
        <f t="shared" si="2"/>
        <v>2947.8548865497596</v>
      </c>
      <c r="AE11">
        <f t="shared" si="3"/>
        <v>3764.795242587948</v>
      </c>
      <c r="AF11">
        <f t="shared" si="4"/>
        <v>-188.23976212939741</v>
      </c>
      <c r="AG11">
        <f t="shared" si="4"/>
        <v>-11.143320093170189</v>
      </c>
      <c r="AH11">
        <f t="shared" si="5"/>
        <v>-2247.542283731877</v>
      </c>
      <c r="AI11">
        <f t="shared" si="6"/>
        <v>1317.8698766335033</v>
      </c>
      <c r="AJ11">
        <f t="shared" si="7"/>
        <v>-40.885935913633148</v>
      </c>
      <c r="AK11">
        <f t="shared" si="24"/>
        <v>333.90150820137592</v>
      </c>
      <c r="AL11">
        <f t="shared" si="8"/>
        <v>1610.8854489212461</v>
      </c>
      <c r="AN11">
        <f t="shared" si="9"/>
        <v>2125.2527693393818</v>
      </c>
      <c r="AO11">
        <f t="shared" si="9"/>
        <v>-106.26263846696909</v>
      </c>
      <c r="AP11">
        <f t="shared" si="9"/>
        <v>-6.2904807198400743</v>
      </c>
      <c r="AQ11">
        <f t="shared" si="9"/>
        <v>-1268.7530542630689</v>
      </c>
      <c r="AR11">
        <f t="shared" si="9"/>
        <v>743.94659588950367</v>
      </c>
      <c r="AS11">
        <f t="shared" si="9"/>
        <v>-23.080391609226133</v>
      </c>
      <c r="AT11">
        <f t="shared" si="9"/>
        <v>188.48969446310949</v>
      </c>
      <c r="AU11">
        <f t="shared" si="9"/>
        <v>909.35589874338712</v>
      </c>
      <c r="AW11">
        <v>8</v>
      </c>
      <c r="AX11">
        <f>(R11*SUMPRODUCT(K12:$K$23, X12:$X$23)-$AZ$3*SUMPRODUCT(K11:$K$22, W12:$W$23))/Z11</f>
        <v>3306.7511095240347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5.2168930000000002E-3</v>
      </c>
      <c r="O12">
        <f t="shared" si="21"/>
        <v>4223.1525379220402</v>
      </c>
      <c r="P12">
        <f t="shared" si="22"/>
        <v>211.15762689610202</v>
      </c>
      <c r="Q12" s="4">
        <f t="shared" si="23"/>
        <v>12.5</v>
      </c>
      <c r="R12">
        <f t="shared" si="0"/>
        <v>500000</v>
      </c>
      <c r="S12">
        <f t="shared" si="1"/>
        <v>3333.8698952709769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2947.8548865497596</v>
      </c>
      <c r="AC12">
        <f t="shared" si="2"/>
        <v>2926.8052835096787</v>
      </c>
      <c r="AE12">
        <f t="shared" si="3"/>
        <v>3707.5067562145782</v>
      </c>
      <c r="AF12">
        <f t="shared" si="4"/>
        <v>-185.37533781072892</v>
      </c>
      <c r="AG12">
        <f t="shared" si="4"/>
        <v>-10.973753383647669</v>
      </c>
      <c r="AH12">
        <f t="shared" si="5"/>
        <v>-2325.3403436327562</v>
      </c>
      <c r="AI12">
        <f t="shared" si="6"/>
        <v>1185.8173213874452</v>
      </c>
      <c r="AJ12">
        <f t="shared" si="7"/>
        <v>21.04960304008091</v>
      </c>
      <c r="AK12">
        <f t="shared" si="24"/>
        <v>335.79228922709228</v>
      </c>
      <c r="AL12">
        <f t="shared" si="8"/>
        <v>1542.6592136546183</v>
      </c>
      <c r="AN12">
        <f t="shared" si="9"/>
        <v>1989.6501809586375</v>
      </c>
      <c r="AO12">
        <f t="shared" si="9"/>
        <v>-99.482509047931885</v>
      </c>
      <c r="AP12">
        <f t="shared" si="9"/>
        <v>-5.88911412473401</v>
      </c>
      <c r="AQ12">
        <f t="shared" si="9"/>
        <v>-1247.9043572190758</v>
      </c>
      <c r="AR12">
        <f t="shared" si="9"/>
        <v>636.37420056689575</v>
      </c>
      <c r="AS12">
        <f t="shared" si="9"/>
        <v>11.296364174550007</v>
      </c>
      <c r="AT12">
        <f t="shared" si="9"/>
        <v>180.20444275800838</v>
      </c>
      <c r="AU12">
        <f t="shared" si="9"/>
        <v>827.87500749945411</v>
      </c>
      <c r="AW12">
        <v>9</v>
      </c>
      <c r="AX12">
        <f>(R12*SUMPRODUCT(K13:$K$23, X13:$X$23)-$AZ$3*SUMPRODUCT(K12:$K$22, W13:$W$23))/Z12</f>
        <v>3333.8698952709769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5.4821100000000001E-3</v>
      </c>
      <c r="O13">
        <f t="shared" si="21"/>
        <v>4223.1525379220402</v>
      </c>
      <c r="P13">
        <f t="shared" si="22"/>
        <v>211.15762689610202</v>
      </c>
      <c r="Q13" s="4">
        <f t="shared" si="23"/>
        <v>12.5</v>
      </c>
      <c r="R13">
        <f t="shared" si="0"/>
        <v>500000</v>
      </c>
      <c r="S13">
        <f t="shared" si="1"/>
        <v>3294.5088493440835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2926.8052835096787</v>
      </c>
      <c r="AC13">
        <f t="shared" si="2"/>
        <v>2847.4720747271604</v>
      </c>
      <c r="AE13">
        <f t="shared" si="3"/>
        <v>3650.106728789121</v>
      </c>
      <c r="AF13">
        <f t="shared" si="4"/>
        <v>-182.50533643945607</v>
      </c>
      <c r="AG13">
        <f t="shared" si="4"/>
        <v>-10.803856526649163</v>
      </c>
      <c r="AH13">
        <f t="shared" si="5"/>
        <v>-2406.3729264811491</v>
      </c>
      <c r="AI13">
        <f t="shared" si="6"/>
        <v>1050.4246093418665</v>
      </c>
      <c r="AJ13">
        <f t="shared" si="7"/>
        <v>79.333208782518341</v>
      </c>
      <c r="AK13">
        <f t="shared" si="24"/>
        <v>330.59082514192806</v>
      </c>
      <c r="AL13">
        <f t="shared" si="8"/>
        <v>1460.3486432663128</v>
      </c>
      <c r="AN13">
        <f t="shared" si="9"/>
        <v>1862.5522468341881</v>
      </c>
      <c r="AO13">
        <f t="shared" si="9"/>
        <v>-93.127612341709423</v>
      </c>
      <c r="AP13">
        <f t="shared" si="9"/>
        <v>-5.5129202358584415</v>
      </c>
      <c r="AQ13">
        <f t="shared" si="9"/>
        <v>-1227.908013096722</v>
      </c>
      <c r="AR13">
        <f t="shared" si="9"/>
        <v>536.00370115989824</v>
      </c>
      <c r="AS13">
        <f t="shared" si="9"/>
        <v>40.481623482682004</v>
      </c>
      <c r="AT13">
        <f t="shared" si="9"/>
        <v>168.69169312074652</v>
      </c>
      <c r="AU13">
        <f t="shared" si="9"/>
        <v>745.17701776332672</v>
      </c>
      <c r="AW13">
        <v>10</v>
      </c>
      <c r="AX13">
        <f>(R13*SUMPRODUCT(K14:$K$23, X14:$X$23)-$AZ$3*SUMPRODUCT(K13:$K$22, W14:$W$23))/Z13</f>
        <v>3294.5088493440835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5.7777469999999997E-3</v>
      </c>
      <c r="O14">
        <f t="shared" si="21"/>
        <v>4223.1525379220402</v>
      </c>
      <c r="P14">
        <f t="shared" si="22"/>
        <v>211.15762689610202</v>
      </c>
      <c r="Q14" s="4">
        <f t="shared" si="23"/>
        <v>12.5</v>
      </c>
      <c r="R14">
        <f t="shared" si="0"/>
        <v>500000</v>
      </c>
      <c r="S14">
        <f t="shared" si="1"/>
        <v>3231.5856361258611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2847.4720747271604</v>
      </c>
      <c r="AC14">
        <f t="shared" si="2"/>
        <v>2749.018385184072</v>
      </c>
      <c r="AE14">
        <f t="shared" si="3"/>
        <v>3592.5162682992891</v>
      </c>
      <c r="AF14">
        <f t="shared" si="4"/>
        <v>-179.62581341496445</v>
      </c>
      <c r="AG14">
        <f t="shared" si="4"/>
        <v>-10.633396011747395</v>
      </c>
      <c r="AH14">
        <f t="shared" si="5"/>
        <v>-2496.8779854111049</v>
      </c>
      <c r="AI14">
        <f t="shared" si="6"/>
        <v>905.37907346147267</v>
      </c>
      <c r="AJ14">
        <f t="shared" si="7"/>
        <v>98.453689543088331</v>
      </c>
      <c r="AK14">
        <f t="shared" si="24"/>
        <v>535.71174238391393</v>
      </c>
      <c r="AL14">
        <f t="shared" si="8"/>
        <v>1539.544505388475</v>
      </c>
      <c r="AN14">
        <f t="shared" si="9"/>
        <v>1688.6630907110327</v>
      </c>
      <c r="AO14">
        <f t="shared" si="9"/>
        <v>-84.433154535551637</v>
      </c>
      <c r="AP14">
        <f t="shared" si="9"/>
        <v>-4.9982302188577901</v>
      </c>
      <c r="AQ14">
        <f t="shared" si="9"/>
        <v>-1173.6580661244177</v>
      </c>
      <c r="AR14">
        <f t="shared" si="9"/>
        <v>425.5736398322058</v>
      </c>
      <c r="AS14">
        <f t="shared" si="9"/>
        <v>46.278179209037191</v>
      </c>
      <c r="AT14">
        <f t="shared" si="9"/>
        <v>251.8114266055839</v>
      </c>
      <c r="AU14">
        <f t="shared" si="9"/>
        <v>723.66324564682691</v>
      </c>
      <c r="AW14">
        <v>11</v>
      </c>
      <c r="AX14">
        <f>(R14*SUMPRODUCT(K15:$K$23, X15:$X$23)-$AZ$3*SUMPRODUCT(K14:$K$22, W15:$W$23))/Z14</f>
        <v>3231.5856361258611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6.1180619999999996E-3</v>
      </c>
      <c r="O15">
        <f t="shared" si="21"/>
        <v>4223.1525379220402</v>
      </c>
      <c r="P15">
        <f t="shared" si="22"/>
        <v>211.15762689610202</v>
      </c>
      <c r="Q15" s="4">
        <f t="shared" si="23"/>
        <v>12.5</v>
      </c>
      <c r="R15">
        <f t="shared" si="0"/>
        <v>500000</v>
      </c>
      <c r="S15">
        <f t="shared" si="1"/>
        <v>3102.990838435278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2749.018385184072</v>
      </c>
      <c r="AC15">
        <f t="shared" si="2"/>
        <v>2597.0807699770803</v>
      </c>
      <c r="AE15">
        <f t="shared" si="3"/>
        <v>3534.6118683508321</v>
      </c>
      <c r="AF15">
        <f t="shared" si="4"/>
        <v>-176.73059341754163</v>
      </c>
      <c r="AG15">
        <f t="shared" si="4"/>
        <v>-10.462006275559498</v>
      </c>
      <c r="AH15">
        <f t="shared" si="5"/>
        <v>-2602.2310428169312</v>
      </c>
      <c r="AI15">
        <f t="shared" si="6"/>
        <v>745.18822584079999</v>
      </c>
      <c r="AJ15">
        <f t="shared" si="7"/>
        <v>151.93761520699172</v>
      </c>
      <c r="AK15">
        <f t="shared" si="24"/>
        <v>522.57961771556302</v>
      </c>
      <c r="AL15">
        <f t="shared" si="8"/>
        <v>1419.7054587633547</v>
      </c>
      <c r="AN15">
        <f t="shared" si="9"/>
        <v>1530.478968062773</v>
      </c>
      <c r="AO15">
        <f t="shared" si="9"/>
        <v>-76.523948403138661</v>
      </c>
      <c r="AP15">
        <f t="shared" si="9"/>
        <v>-4.5300251243583718</v>
      </c>
      <c r="AQ15">
        <f t="shared" si="9"/>
        <v>-1126.7601732264843</v>
      </c>
      <c r="AR15">
        <f t="shared" si="9"/>
        <v>322.66482130879189</v>
      </c>
      <c r="AS15">
        <f t="shared" si="9"/>
        <v>65.788644748825533</v>
      </c>
      <c r="AT15">
        <f t="shared" si="9"/>
        <v>226.27579599712035</v>
      </c>
      <c r="AU15">
        <f t="shared" si="9"/>
        <v>614.72926205473777</v>
      </c>
      <c r="AW15">
        <v>12</v>
      </c>
      <c r="AX15">
        <f>(R15*SUMPRODUCT(K16:$K$23, X16:$X$23)-$AZ$3*SUMPRODUCT(K15:$K$22, W16:$W$23))/Z15</f>
        <v>3102.990838435278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6.4830920000000002E-3</v>
      </c>
      <c r="O16">
        <f t="shared" si="21"/>
        <v>4223.1525379220402</v>
      </c>
      <c r="P16">
        <f t="shared" si="22"/>
        <v>211.15762689610202</v>
      </c>
      <c r="Q16" s="4">
        <f t="shared" si="23"/>
        <v>12.5</v>
      </c>
      <c r="R16">
        <f t="shared" si="0"/>
        <v>500000</v>
      </c>
      <c r="S16">
        <f t="shared" si="1"/>
        <v>2913.6885615962683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2597.0807699770803</v>
      </c>
      <c r="AC16">
        <f t="shared" si="2"/>
        <v>2398.4458768969944</v>
      </c>
      <c r="AE16">
        <f t="shared" si="3"/>
        <v>3476.3505357405138</v>
      </c>
      <c r="AF16">
        <f t="shared" si="4"/>
        <v>-173.81752678702568</v>
      </c>
      <c r="AG16">
        <f t="shared" si="4"/>
        <v>-10.289560063614873</v>
      </c>
      <c r="AH16">
        <f t="shared" si="5"/>
        <v>-2713.0459675611828</v>
      </c>
      <c r="AI16">
        <f t="shared" si="6"/>
        <v>579.19748132869063</v>
      </c>
      <c r="AJ16">
        <f t="shared" si="7"/>
        <v>198.63489308008593</v>
      </c>
      <c r="AK16">
        <f t="shared" si="24"/>
        <v>504.84175029064664</v>
      </c>
      <c r="AL16">
        <f t="shared" si="8"/>
        <v>1282.6741246994231</v>
      </c>
      <c r="AN16">
        <f t="shared" si="9"/>
        <v>1386.5979800769821</v>
      </c>
      <c r="AO16">
        <f t="shared" si="9"/>
        <v>-69.329899003849107</v>
      </c>
      <c r="AP16">
        <f t="shared" si="9"/>
        <v>-4.1041555083138306</v>
      </c>
      <c r="AQ16">
        <f t="shared" si="9"/>
        <v>-1082.1417517595062</v>
      </c>
      <c r="AR16">
        <f t="shared" si="9"/>
        <v>231.022173805313</v>
      </c>
      <c r="AS16">
        <f t="shared" si="9"/>
        <v>79.228702251392647</v>
      </c>
      <c r="AT16">
        <f t="shared" si="9"/>
        <v>201.36420191654403</v>
      </c>
      <c r="AU16">
        <f t="shared" si="9"/>
        <v>511.61507797324964</v>
      </c>
      <c r="AW16">
        <v>13</v>
      </c>
      <c r="AX16">
        <f>(R16*SUMPRODUCT(K17:$K$23, X17:$X$23)-$AZ$3*SUMPRODUCT(K16:$K$22, W17:$W$23))/Z16</f>
        <v>2913.6885615962683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6.8699859999999998E-3</v>
      </c>
      <c r="O17">
        <f t="shared" si="21"/>
        <v>4223.1525379220402</v>
      </c>
      <c r="P17">
        <f t="shared" si="22"/>
        <v>211.15762689610202</v>
      </c>
      <c r="Q17" s="4">
        <f t="shared" si="23"/>
        <v>12.5</v>
      </c>
      <c r="R17">
        <f t="shared" si="0"/>
        <v>500000</v>
      </c>
      <c r="S17">
        <f t="shared" si="1"/>
        <v>2669.0165905807617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2398.4458768969944</v>
      </c>
      <c r="AC17">
        <f t="shared" si="2"/>
        <v>2159.9764787249887</v>
      </c>
      <c r="AE17">
        <f t="shared" si="3"/>
        <v>3417.7045508714787</v>
      </c>
      <c r="AF17">
        <f t="shared" si="4"/>
        <v>-170.88522754357393</v>
      </c>
      <c r="AG17">
        <f t="shared" si="4"/>
        <v>-10.11597532939553</v>
      </c>
      <c r="AH17">
        <f t="shared" si="5"/>
        <v>-2827.5653433277316</v>
      </c>
      <c r="AI17">
        <f t="shared" si="6"/>
        <v>409.13800467077772</v>
      </c>
      <c r="AJ17">
        <f t="shared" si="7"/>
        <v>238.46939817200564</v>
      </c>
      <c r="AK17">
        <f t="shared" si="24"/>
        <v>483.07663371364509</v>
      </c>
      <c r="AL17">
        <f t="shared" si="8"/>
        <v>1130.6840365564285</v>
      </c>
      <c r="AN17">
        <f t="shared" si="9"/>
        <v>1255.7491272485429</v>
      </c>
      <c r="AO17">
        <f t="shared" si="9"/>
        <v>-62.787456362427143</v>
      </c>
      <c r="AP17">
        <f t="shared" si="9"/>
        <v>-3.7168593721528866</v>
      </c>
      <c r="AQ17">
        <f t="shared" si="9"/>
        <v>-1038.9173959512186</v>
      </c>
      <c r="AR17">
        <f t="shared" si="9"/>
        <v>150.32741556274436</v>
      </c>
      <c r="AS17">
        <f t="shared" si="9"/>
        <v>87.619551126390604</v>
      </c>
      <c r="AT17">
        <f t="shared" si="9"/>
        <v>177.49429541105047</v>
      </c>
      <c r="AU17">
        <f t="shared" si="9"/>
        <v>415.4412621001855</v>
      </c>
      <c r="AW17">
        <v>14</v>
      </c>
      <c r="AX17">
        <f>(R17*SUMPRODUCT(K18:$K$23, X18:$X$23)-$AZ$3*SUMPRODUCT(K17:$K$22, W18:$W$23))/Z17</f>
        <v>2669.0165905807617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7.3063119999999997E-3</v>
      </c>
      <c r="O18">
        <f t="shared" si="21"/>
        <v>4223.1525379220402</v>
      </c>
      <c r="P18">
        <f t="shared" si="22"/>
        <v>211.15762689610202</v>
      </c>
      <c r="Q18" s="4">
        <f t="shared" si="23"/>
        <v>12.5</v>
      </c>
      <c r="R18">
        <f t="shared" si="0"/>
        <v>500000</v>
      </c>
      <c r="S18">
        <f t="shared" si="1"/>
        <v>2369.3186004343415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2159.9764787249887</v>
      </c>
      <c r="AC18">
        <f t="shared" si="2"/>
        <v>1884.2537094752522</v>
      </c>
      <c r="AE18">
        <f t="shared" si="3"/>
        <v>3358.5566895902771</v>
      </c>
      <c r="AF18">
        <f t="shared" si="4"/>
        <v>-167.92783447951385</v>
      </c>
      <c r="AG18">
        <f t="shared" si="4"/>
        <v>-9.9409051041607093</v>
      </c>
      <c r="AH18">
        <f t="shared" si="5"/>
        <v>-2956.4188776346609</v>
      </c>
      <c r="AI18">
        <f t="shared" si="6"/>
        <v>224.26907237194155</v>
      </c>
      <c r="AJ18">
        <f t="shared" si="7"/>
        <v>275.72276924973653</v>
      </c>
      <c r="AK18">
        <f t="shared" si="24"/>
        <v>457.861999626993</v>
      </c>
      <c r="AL18">
        <f t="shared" si="8"/>
        <v>957.85384124867107</v>
      </c>
      <c r="AN18">
        <f t="shared" si="9"/>
        <v>1136.7433399706808</v>
      </c>
      <c r="AO18">
        <f t="shared" si="9"/>
        <v>-56.837166998534038</v>
      </c>
      <c r="AP18">
        <f t="shared" si="9"/>
        <v>-3.3646172194919224</v>
      </c>
      <c r="AQ18">
        <f t="shared" si="9"/>
        <v>-1000.6350286511851</v>
      </c>
      <c r="AR18">
        <f t="shared" si="9"/>
        <v>75.906527101469834</v>
      </c>
      <c r="AS18">
        <f t="shared" si="9"/>
        <v>93.321640987738348</v>
      </c>
      <c r="AT18">
        <f t="shared" si="9"/>
        <v>154.96882345765525</v>
      </c>
      <c r="AU18">
        <f t="shared" si="9"/>
        <v>324.19699154686344</v>
      </c>
      <c r="AW18">
        <v>15</v>
      </c>
      <c r="AX18">
        <f>(R18*SUMPRODUCT(K19:$K$23, X19:$X$23)-$AZ$3*SUMPRODUCT(K18:$K$22, W19:$W$23))/Z18</f>
        <v>2369.3186004343415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7.7977719999999997E-3</v>
      </c>
      <c r="O19">
        <f t="shared" si="21"/>
        <v>4223.1525379220402</v>
      </c>
      <c r="P19">
        <f t="shared" si="22"/>
        <v>211.15762689610202</v>
      </c>
      <c r="Q19" s="4">
        <f t="shared" si="23"/>
        <v>12.5</v>
      </c>
      <c r="R19">
        <f t="shared" si="0"/>
        <v>500000</v>
      </c>
      <c r="S19">
        <f t="shared" si="1"/>
        <v>2014.7161076358666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1884.2537094752522</v>
      </c>
      <c r="AC19">
        <f t="shared" si="2"/>
        <v>1573.7316841031375</v>
      </c>
      <c r="AE19">
        <f t="shared" si="3"/>
        <v>3298.7818633798743</v>
      </c>
      <c r="AF19">
        <f t="shared" si="4"/>
        <v>-164.93909316899371</v>
      </c>
      <c r="AG19">
        <f t="shared" si="4"/>
        <v>-9.7639791416432189</v>
      </c>
      <c r="AH19">
        <f t="shared" si="5"/>
        <v>-3100.6764590352582</v>
      </c>
      <c r="AI19">
        <f t="shared" si="6"/>
        <v>23.402332033979292</v>
      </c>
      <c r="AJ19">
        <f t="shared" si="7"/>
        <v>310.52202537211474</v>
      </c>
      <c r="AK19">
        <f t="shared" si="24"/>
        <v>429.40855195970181</v>
      </c>
      <c r="AL19">
        <f t="shared" si="8"/>
        <v>763.33290936579579</v>
      </c>
      <c r="AN19">
        <f t="shared" si="9"/>
        <v>1028.5009572680246</v>
      </c>
      <c r="AO19">
        <f t="shared" si="9"/>
        <v>-51.42504786340124</v>
      </c>
      <c r="AP19">
        <f t="shared" si="9"/>
        <v>-3.0442333897264584</v>
      </c>
      <c r="AQ19">
        <f t="shared" si="9"/>
        <v>-966.73524906213379</v>
      </c>
      <c r="AR19">
        <f t="shared" si="9"/>
        <v>7.2964269527633627</v>
      </c>
      <c r="AS19">
        <f t="shared" si="9"/>
        <v>96.815192266397005</v>
      </c>
      <c r="AT19">
        <f t="shared" si="9"/>
        <v>133.88187671709997</v>
      </c>
      <c r="AU19">
        <f t="shared" si="9"/>
        <v>237.99349593626033</v>
      </c>
      <c r="AW19">
        <v>16</v>
      </c>
      <c r="AX19">
        <f>(R19*SUMPRODUCT(K20:$K$23, X20:$X$23)-$AZ$3*SUMPRODUCT(K19:$K$22, W20:$W$23))/Z19</f>
        <v>2014.7161076358666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8.3605269999999995E-3</v>
      </c>
      <c r="O20">
        <f t="shared" si="21"/>
        <v>4223.1525379220402</v>
      </c>
      <c r="P20">
        <f t="shared" si="22"/>
        <v>211.15762689610202</v>
      </c>
      <c r="Q20" s="4">
        <f t="shared" si="23"/>
        <v>12.5</v>
      </c>
      <c r="R20">
        <f t="shared" si="0"/>
        <v>500000</v>
      </c>
      <c r="S20">
        <f t="shared" si="1"/>
        <v>1603.665842474287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1573.7316841031375</v>
      </c>
      <c r="AC20">
        <f t="shared" si="2"/>
        <v>1229.6534215715114</v>
      </c>
      <c r="AE20">
        <f t="shared" si="3"/>
        <v>3238.2144899101777</v>
      </c>
      <c r="AF20">
        <f t="shared" si="4"/>
        <v>-161.9107244955089</v>
      </c>
      <c r="AG20">
        <f t="shared" si="4"/>
        <v>-9.584707338985643</v>
      </c>
      <c r="AH20">
        <f t="shared" si="5"/>
        <v>-3265.2804496457984</v>
      </c>
      <c r="AI20">
        <f t="shared" si="6"/>
        <v>-198.56139157011512</v>
      </c>
      <c r="AJ20">
        <f t="shared" si="7"/>
        <v>344.07826253162602</v>
      </c>
      <c r="AK20">
        <f t="shared" si="24"/>
        <v>397.91283348613786</v>
      </c>
      <c r="AL20">
        <f t="shared" si="8"/>
        <v>543.42970444764876</v>
      </c>
      <c r="AN20">
        <f t="shared" si="9"/>
        <v>930.0324047346279</v>
      </c>
      <c r="AO20">
        <f t="shared" si="9"/>
        <v>-46.501620236731398</v>
      </c>
      <c r="AP20">
        <f t="shared" si="9"/>
        <v>-2.7527788671595115</v>
      </c>
      <c r="AQ20">
        <f t="shared" si="9"/>
        <v>-937.80589216043097</v>
      </c>
      <c r="AR20">
        <f t="shared" si="9"/>
        <v>-57.027886529693902</v>
      </c>
      <c r="AS20">
        <f t="shared" si="9"/>
        <v>98.821104938010791</v>
      </c>
      <c r="AT20">
        <f t="shared" si="9"/>
        <v>114.28267971592811</v>
      </c>
      <c r="AU20">
        <f t="shared" si="9"/>
        <v>156.07589812424501</v>
      </c>
      <c r="AW20">
        <v>17</v>
      </c>
      <c r="AX20">
        <f>(R20*SUMPRODUCT(K21:$K$23, X21:$X$23)-$AZ$3*SUMPRODUCT(K20:$K$22, W21:$W$23))/Z20</f>
        <v>1603.665842474287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9.009787E-3</v>
      </c>
      <c r="O21">
        <f t="shared" si="21"/>
        <v>4223.1525379220402</v>
      </c>
      <c r="P21">
        <f t="shared" si="22"/>
        <v>211.15762689610202</v>
      </c>
      <c r="Q21" s="4">
        <f t="shared" si="23"/>
        <v>12.5</v>
      </c>
      <c r="R21">
        <f t="shared" si="0"/>
        <v>500000</v>
      </c>
      <c r="S21">
        <f t="shared" si="1"/>
        <v>1133.5567756517082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1229.6534215715114</v>
      </c>
      <c r="AC21">
        <f t="shared" si="2"/>
        <v>852.66177790901679</v>
      </c>
      <c r="AE21">
        <f t="shared" si="3"/>
        <v>3176.6567221966716</v>
      </c>
      <c r="AF21">
        <f t="shared" si="4"/>
        <v>-158.83283610983358</v>
      </c>
      <c r="AG21">
        <f t="shared" si="4"/>
        <v>-9.4025040940141889</v>
      </c>
      <c r="AH21">
        <f t="shared" si="5"/>
        <v>-3454.2468632638975</v>
      </c>
      <c r="AI21">
        <f t="shared" si="6"/>
        <v>-445.82548127107384</v>
      </c>
      <c r="AJ21">
        <f t="shared" si="7"/>
        <v>376.99164366249465</v>
      </c>
      <c r="AK21">
        <f t="shared" si="24"/>
        <v>363.46512817094032</v>
      </c>
      <c r="AL21">
        <f t="shared" si="8"/>
        <v>294.63129056236113</v>
      </c>
      <c r="AN21">
        <f t="shared" si="9"/>
        <v>840.43498433777302</v>
      </c>
      <c r="AO21">
        <f t="shared" si="9"/>
        <v>-42.021749216888651</v>
      </c>
      <c r="AP21">
        <f t="shared" si="9"/>
        <v>-2.4875817792248767</v>
      </c>
      <c r="AQ21">
        <f t="shared" si="9"/>
        <v>-913.87586456572183</v>
      </c>
      <c r="AR21">
        <f t="shared" si="9"/>
        <v>-117.95021122406237</v>
      </c>
      <c r="AS21">
        <f t="shared" si="9"/>
        <v>99.739126334640872</v>
      </c>
      <c r="AT21">
        <f t="shared" si="9"/>
        <v>96.160471846777924</v>
      </c>
      <c r="AU21">
        <f t="shared" si="9"/>
        <v>77.94938695735641</v>
      </c>
      <c r="AW21">
        <v>18</v>
      </c>
      <c r="AX21">
        <f>(R21*SUMPRODUCT(K22:$K$23, X22:$X$23)-$AZ$3*SUMPRODUCT(K21:$K$22, W22:$W$23))/Z21</f>
        <v>1133.5567756517082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9.7579090000000004E-3</v>
      </c>
      <c r="O22">
        <f t="shared" si="21"/>
        <v>4223.1525379220402</v>
      </c>
      <c r="P22">
        <f t="shared" si="22"/>
        <v>211.15762689610202</v>
      </c>
      <c r="Q22" s="4">
        <f t="shared" si="23"/>
        <v>12.5</v>
      </c>
      <c r="R22">
        <f t="shared" si="0"/>
        <v>500000</v>
      </c>
      <c r="S22">
        <f t="shared" si="1"/>
        <v>601.37386141859827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852.66177790901679</v>
      </c>
      <c r="AC22">
        <f t="shared" si="2"/>
        <v>443.41605395042018</v>
      </c>
      <c r="AE22">
        <f t="shared" si="3"/>
        <v>3113.8926277552714</v>
      </c>
      <c r="AF22">
        <f t="shared" si="4"/>
        <v>-155.69463138776356</v>
      </c>
      <c r="AG22">
        <f t="shared" si="4"/>
        <v>-9.2167302737525283</v>
      </c>
      <c r="AH22">
        <f t="shared" si="5"/>
        <v>-3669.9511728607163</v>
      </c>
      <c r="AI22">
        <f t="shared" si="6"/>
        <v>-720.96990676696078</v>
      </c>
      <c r="AJ22">
        <f t="shared" si="7"/>
        <v>409.24572395859661</v>
      </c>
      <c r="AK22">
        <f t="shared" si="24"/>
        <v>326.10289260439083</v>
      </c>
      <c r="AL22">
        <f t="shared" si="8"/>
        <v>14.378709796026669</v>
      </c>
      <c r="AN22">
        <f t="shared" si="9"/>
        <v>758.89001042474467</v>
      </c>
      <c r="AO22">
        <f t="shared" si="9"/>
        <v>-37.944500521237231</v>
      </c>
      <c r="AP22">
        <f t="shared" si="9"/>
        <v>-2.2462189194276321</v>
      </c>
      <c r="AQ22">
        <f t="shared" si="9"/>
        <v>-894.40761669366714</v>
      </c>
      <c r="AR22">
        <f t="shared" si="9"/>
        <v>-175.70832570958734</v>
      </c>
      <c r="AS22">
        <f t="shared" si="9"/>
        <v>99.737700957629244</v>
      </c>
      <c r="AT22">
        <f t="shared" si="9"/>
        <v>79.474875068664488</v>
      </c>
      <c r="AU22">
        <f t="shared" si="9"/>
        <v>3.5042503167063752</v>
      </c>
      <c r="AW22">
        <v>19</v>
      </c>
      <c r="AX22">
        <f>(R22*SUMPRODUCT(K23:$K$23, X23:$X$23)-$AZ$3*SUMPRODUCT(K22:$K$22, W23:$W$23))/Z22</f>
        <v>601.37386141859827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1.0650522000000001E-2</v>
      </c>
      <c r="O23">
        <f t="shared" si="21"/>
        <v>4223.1525379220402</v>
      </c>
      <c r="P23">
        <f t="shared" si="22"/>
        <v>211.15762689610202</v>
      </c>
      <c r="Q23" s="4">
        <f t="shared" si="23"/>
        <v>12.5</v>
      </c>
      <c r="R23">
        <f t="shared" si="0"/>
        <v>500000</v>
      </c>
      <c r="S23">
        <f t="shared" si="1"/>
        <v>614.05440542706674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443.41605395042018</v>
      </c>
      <c r="AC23">
        <f t="shared" si="2"/>
        <v>443.41605395042012</v>
      </c>
      <c r="AE23">
        <f t="shared" si="3"/>
        <v>3049.5891195401732</v>
      </c>
      <c r="AF23">
        <f t="shared" si="4"/>
        <v>-152.47945597700868</v>
      </c>
      <c r="AG23">
        <f t="shared" si="4"/>
        <v>-9.0263999824663355</v>
      </c>
      <c r="AH23">
        <f t="shared" si="5"/>
        <v>-3926.5195419466932</v>
      </c>
      <c r="AI23">
        <f t="shared" si="6"/>
        <v>-1038.4362783659949</v>
      </c>
      <c r="AJ23">
        <f t="shared" si="7"/>
        <v>0</v>
      </c>
      <c r="AK23">
        <f t="shared" si="24"/>
        <v>285.85546669907251</v>
      </c>
      <c r="AL23">
        <f t="shared" si="8"/>
        <v>-752.58081166692239</v>
      </c>
      <c r="AN23">
        <f t="shared" si="9"/>
        <v>684.63311099483792</v>
      </c>
      <c r="AO23">
        <f t="shared" si="9"/>
        <v>-34.231655549741902</v>
      </c>
      <c r="AP23">
        <f t="shared" si="9"/>
        <v>-2.0264278428470663</v>
      </c>
      <c r="AQ23">
        <f t="shared" si="9"/>
        <v>-881.50409252192298</v>
      </c>
      <c r="AR23">
        <f t="shared" si="9"/>
        <v>-233.12906491967402</v>
      </c>
      <c r="AS23">
        <f t="shared" si="9"/>
        <v>0</v>
      </c>
      <c r="AT23">
        <f t="shared" si="9"/>
        <v>64.174585424339554</v>
      </c>
      <c r="AU23">
        <f t="shared" si="9"/>
        <v>-168.95447949533448</v>
      </c>
      <c r="AW23">
        <v>20</v>
      </c>
      <c r="AX23">
        <f>(R23*SUMPRODUCT(K$23:$K24, X$23:$X24)-$AZ$3*SUMPRODUCT(K$22:$K23, W$23:$W24))/Z23</f>
        <v>614.05440542706674</v>
      </c>
    </row>
    <row r="25" spans="5:50" x14ac:dyDescent="0.25">
      <c r="AN25" s="8">
        <f t="shared" ref="AN25:AU25" si="25">SUM(AN3:AN23)</f>
        <v>38238.600371860804</v>
      </c>
      <c r="AO25" s="8">
        <f t="shared" si="25"/>
        <v>-5079.2944220345707</v>
      </c>
      <c r="AP25" s="8">
        <f t="shared" si="25"/>
        <v>-226.4990004147763</v>
      </c>
      <c r="AQ25" s="8">
        <f t="shared" si="25"/>
        <v>-23934.903241031276</v>
      </c>
      <c r="AR25" s="8">
        <f t="shared" si="25"/>
        <v>8997.9037083801832</v>
      </c>
      <c r="AS25" s="8">
        <f t="shared" si="25"/>
        <v>-1522.3227724999183</v>
      </c>
      <c r="AT25" s="8">
        <f t="shared" si="25"/>
        <v>3938.9575763039661</v>
      </c>
      <c r="AU25" s="9">
        <f t="shared" si="25"/>
        <v>11414.538512184226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2" priority="1" operator="lessThan">
      <formula>0</formula>
    </cfRule>
  </conditionalFormatting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D7C17-2F13-49FB-AB9D-A9F070B06568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'T.26.04.E'!C3*(1+C12)</f>
        <v>4223.5830462749072</v>
      </c>
      <c r="K3">
        <v>1</v>
      </c>
      <c r="L3" s="2">
        <v>0</v>
      </c>
      <c r="O3">
        <f>$C$3</f>
        <v>4223.5830462749072</v>
      </c>
      <c r="P3">
        <f>O3*B5</f>
        <v>3378.8664370199258</v>
      </c>
      <c r="Q3" s="4">
        <f>B8</f>
        <v>125.8175559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4223.5830462749072</v>
      </c>
      <c r="AF3">
        <f t="shared" ref="AF3:AG23" si="4">-$Z3*P3</f>
        <v>-3378.8664370199258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718.89905335498145</v>
      </c>
      <c r="AJ3">
        <f t="shared" ref="AJ3:AJ23" si="7">AB3-AC3</f>
        <v>0</v>
      </c>
      <c r="AL3">
        <f t="shared" ref="AL3:AL23" si="8">SUM(AI3:AK3)</f>
        <v>718.89905335498145</v>
      </c>
      <c r="AN3">
        <f t="shared" ref="AN3:AU23" si="9">AE3*$K3</f>
        <v>4223.5830462749072</v>
      </c>
      <c r="AO3">
        <f t="shared" si="9"/>
        <v>-3378.8664370199258</v>
      </c>
      <c r="AP3">
        <f t="shared" si="9"/>
        <v>-125.8175559</v>
      </c>
      <c r="AQ3">
        <f t="shared" si="9"/>
        <v>0</v>
      </c>
      <c r="AR3">
        <f t="shared" si="9"/>
        <v>718.89905335498145</v>
      </c>
      <c r="AS3">
        <f t="shared" si="9"/>
        <v>0</v>
      </c>
      <c r="AT3">
        <f t="shared" si="9"/>
        <v>0</v>
      </c>
      <c r="AU3">
        <f t="shared" si="9"/>
        <v>718.89905335498145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2362.9091033334353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2.4668070000000001E-3</v>
      </c>
      <c r="R4">
        <f t="shared" si="0"/>
        <v>1000000</v>
      </c>
      <c r="S4">
        <f t="shared" si="1"/>
        <v>49.227855503077976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48.614141329497215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-2466.8070000000002</v>
      </c>
      <c r="AI4">
        <f t="shared" si="6"/>
        <v>-2466.8070000000002</v>
      </c>
      <c r="AJ4">
        <f t="shared" si="7"/>
        <v>-48.614141329497215</v>
      </c>
      <c r="AK4">
        <f>G4*MAX(0, SUM(AB4, AE4:AF4))</f>
        <v>0</v>
      </c>
      <c r="AL4">
        <f t="shared" si="8"/>
        <v>-2515.4211413294975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-2314.2949620039403</v>
      </c>
      <c r="AR4">
        <f t="shared" si="9"/>
        <v>-2314.2949620039403</v>
      </c>
      <c r="AS4">
        <f t="shared" si="9"/>
        <v>-45.608538633546495</v>
      </c>
      <c r="AT4">
        <f t="shared" si="9"/>
        <v>0</v>
      </c>
      <c r="AU4">
        <f t="shared" si="9"/>
        <v>-2359.903500637487</v>
      </c>
      <c r="AW4">
        <v>1</v>
      </c>
      <c r="AX4">
        <f>(R4*SUMPRODUCT(K5:$K$23, X5:$X$23)-$AZ$3*SUMPRODUCT(K4:$K$22, W5:$W$23))/Z4</f>
        <v>49.227855503077976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2.4706089999999999E-3</v>
      </c>
      <c r="O5">
        <f t="shared" ref="O5:O23" si="21">$C$3</f>
        <v>4223.5830462749072</v>
      </c>
      <c r="P5">
        <f t="shared" ref="P5:P23" si="22">O5*$C$5</f>
        <v>211.17915231374536</v>
      </c>
      <c r="Q5" s="4">
        <f t="shared" ref="Q5:Q23" si="23">$C$8</f>
        <v>12.5</v>
      </c>
      <c r="R5">
        <f t="shared" si="0"/>
        <v>1000000</v>
      </c>
      <c r="S5">
        <f t="shared" si="1"/>
        <v>134.19668038960342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48.614141329497215</v>
      </c>
      <c r="AC5">
        <f t="shared" si="2"/>
        <v>130.87102532507561</v>
      </c>
      <c r="AE5">
        <f t="shared" si="3"/>
        <v>4118.9144337017897</v>
      </c>
      <c r="AF5">
        <f t="shared" si="4"/>
        <v>-205.94572168508947</v>
      </c>
      <c r="AG5">
        <f t="shared" si="4"/>
        <v>-12.190225658444692</v>
      </c>
      <c r="AH5">
        <f t="shared" si="5"/>
        <v>-2439.8083944245368</v>
      </c>
      <c r="AI5">
        <f t="shared" si="6"/>
        <v>1460.9700919337183</v>
      </c>
      <c r="AJ5">
        <f t="shared" si="7"/>
        <v>-82.256883995578391</v>
      </c>
      <c r="AK5">
        <f>G5*SUM(AB5, AE5:AF5)</f>
        <v>162.4248969871941</v>
      </c>
      <c r="AL5">
        <f t="shared" si="8"/>
        <v>1541.1381049253341</v>
      </c>
      <c r="AN5">
        <f t="shared" si="9"/>
        <v>3556.9400941346948</v>
      </c>
      <c r="AO5">
        <f t="shared" si="9"/>
        <v>-177.84700470673474</v>
      </c>
      <c r="AP5">
        <f t="shared" si="9"/>
        <v>-10.527021888653952</v>
      </c>
      <c r="AQ5">
        <f t="shared" si="9"/>
        <v>-2106.9270653276549</v>
      </c>
      <c r="AR5">
        <f t="shared" si="9"/>
        <v>1261.6390022116511</v>
      </c>
      <c r="AS5">
        <f t="shared" si="9"/>
        <v>-71.033961353624548</v>
      </c>
      <c r="AT5">
        <f t="shared" si="9"/>
        <v>140.26405201630283</v>
      </c>
      <c r="AU5">
        <f t="shared" si="9"/>
        <v>1330.8690928743295</v>
      </c>
      <c r="AW5">
        <v>2</v>
      </c>
      <c r="AX5">
        <f>(R5*SUMPRODUCT(K6:$K$23, X6:$X$23)-$AZ$3*SUMPRODUCT(K5:$K$22, W6:$W$23))/Z5</f>
        <v>134.19668038960342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2.4744120000000001E-3</v>
      </c>
      <c r="O6">
        <f t="shared" si="21"/>
        <v>4223.5830462749072</v>
      </c>
      <c r="P6">
        <f t="shared" si="22"/>
        <v>211.17915231374536</v>
      </c>
      <c r="Q6" s="4">
        <f t="shared" si="23"/>
        <v>12.5</v>
      </c>
      <c r="R6">
        <f t="shared" si="0"/>
        <v>1000000</v>
      </c>
      <c r="S6">
        <f t="shared" si="1"/>
        <v>250.7068791229822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130.87102532507561</v>
      </c>
      <c r="AC6">
        <f t="shared" si="2"/>
        <v>241.44395712931146</v>
      </c>
      <c r="AE6">
        <f t="shared" si="3"/>
        <v>4067.5333980630471</v>
      </c>
      <c r="AF6">
        <f t="shared" si="4"/>
        <v>-203.37666990315233</v>
      </c>
      <c r="AG6">
        <f t="shared" si="4"/>
        <v>-12.038159761208282</v>
      </c>
      <c r="AH6">
        <f t="shared" si="5"/>
        <v>-2413.0912521570763</v>
      </c>
      <c r="AI6">
        <f t="shared" si="6"/>
        <v>1439.0273162416102</v>
      </c>
      <c r="AJ6">
        <f t="shared" si="7"/>
        <v>-110.57293180423585</v>
      </c>
      <c r="AK6">
        <f>G6*SUM(AB6, AE6:AF6)</f>
        <v>233.70912357887082</v>
      </c>
      <c r="AL6">
        <f t="shared" si="8"/>
        <v>1562.163508016245</v>
      </c>
      <c r="AN6">
        <f t="shared" si="9"/>
        <v>3167.9016575948231</v>
      </c>
      <c r="AO6">
        <f t="shared" si="9"/>
        <v>-158.39508287974115</v>
      </c>
      <c r="AP6">
        <f t="shared" si="9"/>
        <v>-9.3756344520940331</v>
      </c>
      <c r="AQ6">
        <f t="shared" si="9"/>
        <v>-1879.378736331025</v>
      </c>
      <c r="AR6">
        <f t="shared" si="9"/>
        <v>1120.7522039319631</v>
      </c>
      <c r="AS6">
        <f t="shared" si="9"/>
        <v>-86.117098415113901</v>
      </c>
      <c r="AT6">
        <f t="shared" si="9"/>
        <v>182.01879309290985</v>
      </c>
      <c r="AU6">
        <f t="shared" si="9"/>
        <v>1216.6538986097589</v>
      </c>
      <c r="AW6">
        <v>3</v>
      </c>
      <c r="AX6">
        <f>(R6*SUMPRODUCT(K7:$K$23, X7:$X$23)-$AZ$3*SUMPRODUCT(K6:$K$22, W7:$W$23))/Z6</f>
        <v>250.7068791229822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2.4791650000000002E-3</v>
      </c>
      <c r="O7">
        <f t="shared" si="21"/>
        <v>4223.5830462749072</v>
      </c>
      <c r="P7">
        <f t="shared" si="22"/>
        <v>211.17915231374536</v>
      </c>
      <c r="Q7" s="4">
        <f t="shared" si="23"/>
        <v>12.5</v>
      </c>
      <c r="R7">
        <f t="shared" si="0"/>
        <v>1000000</v>
      </c>
      <c r="S7">
        <f t="shared" si="1"/>
        <v>347.49907122710289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241.44395712931146</v>
      </c>
      <c r="AC7">
        <f t="shared" si="2"/>
        <v>330.48367020795922</v>
      </c>
      <c r="AE7">
        <f t="shared" si="3"/>
        <v>4016.7739776456074</v>
      </c>
      <c r="AF7">
        <f t="shared" si="4"/>
        <v>-200.83869888228037</v>
      </c>
      <c r="AG7">
        <f t="shared" si="4"/>
        <v>-11.887933579251802</v>
      </c>
      <c r="AH7">
        <f t="shared" si="5"/>
        <v>-2387.5667475516743</v>
      </c>
      <c r="AI7">
        <f t="shared" si="6"/>
        <v>1416.480597632401</v>
      </c>
      <c r="AJ7">
        <f t="shared" si="7"/>
        <v>-89.039713078647765</v>
      </c>
      <c r="AK7">
        <f>G7*SUM(AB7, AE7:AF7)</f>
        <v>199.21732048232855</v>
      </c>
      <c r="AL7">
        <f t="shared" si="8"/>
        <v>1526.6582050360817</v>
      </c>
      <c r="AN7">
        <f t="shared" si="9"/>
        <v>2831.8719019696964</v>
      </c>
      <c r="AO7">
        <f t="shared" si="9"/>
        <v>-141.59359509848483</v>
      </c>
      <c r="AP7">
        <f t="shared" si="9"/>
        <v>-8.3811300468784893</v>
      </c>
      <c r="AQ7">
        <f t="shared" si="9"/>
        <v>-1683.2620466317155</v>
      </c>
      <c r="AR7">
        <f t="shared" si="9"/>
        <v>998.63513019261768</v>
      </c>
      <c r="AS7">
        <f t="shared" si="9"/>
        <v>-62.77402289253552</v>
      </c>
      <c r="AT7">
        <f t="shared" si="9"/>
        <v>140.45050465853544</v>
      </c>
      <c r="AU7">
        <f t="shared" si="9"/>
        <v>1076.3116119586175</v>
      </c>
      <c r="AW7">
        <v>4</v>
      </c>
      <c r="AX7">
        <f>(R7*SUMPRODUCT(K8:$K$23, X8:$X$23)-$AZ$3*SUMPRODUCT(K7:$K$22, W8:$W$23))/Z7</f>
        <v>347.49907122710289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2.4848679999999999E-3</v>
      </c>
      <c r="O8">
        <f t="shared" si="21"/>
        <v>4223.5830462749072</v>
      </c>
      <c r="P8">
        <f t="shared" si="22"/>
        <v>211.17915231374536</v>
      </c>
      <c r="Q8" s="4">
        <f t="shared" si="23"/>
        <v>12.5</v>
      </c>
      <c r="R8">
        <f t="shared" si="0"/>
        <v>1000000</v>
      </c>
      <c r="S8">
        <f t="shared" si="1"/>
        <v>384.74426599671074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330.48367020795922</v>
      </c>
      <c r="AC8">
        <f t="shared" si="2"/>
        <v>361.33686493079767</v>
      </c>
      <c r="AE8">
        <f t="shared" si="3"/>
        <v>3966.6250847488668</v>
      </c>
      <c r="AF8">
        <f t="shared" si="4"/>
        <v>-198.33125423744332</v>
      </c>
      <c r="AG8">
        <f t="shared" si="4"/>
        <v>-11.739514297722076</v>
      </c>
      <c r="AH8">
        <f t="shared" si="5"/>
        <v>-2363.1956589766614</v>
      </c>
      <c r="AI8">
        <f t="shared" si="6"/>
        <v>1393.35865723704</v>
      </c>
      <c r="AJ8">
        <f t="shared" si="7"/>
        <v>-30.853194722838452</v>
      </c>
      <c r="AK8">
        <f t="shared" ref="AK8:AK23" si="24">G8*SUM(AB8:AB8, AE8:AF8)</f>
        <v>87.303960765322842</v>
      </c>
      <c r="AL8">
        <f t="shared" si="8"/>
        <v>1449.8094232795245</v>
      </c>
      <c r="AN8">
        <f t="shared" si="9"/>
        <v>2607.4744569516974</v>
      </c>
      <c r="AO8">
        <f t="shared" si="9"/>
        <v>-130.37372284758484</v>
      </c>
      <c r="AP8">
        <f t="shared" si="9"/>
        <v>-7.7170095520301878</v>
      </c>
      <c r="AQ8">
        <f t="shared" si="9"/>
        <v>-1553.4546839964087</v>
      </c>
      <c r="AR8">
        <f t="shared" si="9"/>
        <v>915.92904055567362</v>
      </c>
      <c r="AS8">
        <f t="shared" si="9"/>
        <v>-20.281452226093485</v>
      </c>
      <c r="AT8">
        <f t="shared" si="9"/>
        <v>57.389554803540221</v>
      </c>
      <c r="AU8">
        <f t="shared" si="9"/>
        <v>953.03714313312037</v>
      </c>
      <c r="AW8">
        <v>5</v>
      </c>
      <c r="AX8">
        <f>(R8*SUMPRODUCT(K9:$K$23, X9:$X$23)-$AZ$3*SUMPRODUCT(K8:$K$22, W9:$W$23))/Z8</f>
        <v>384.74426599671074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2.4943740000000002E-3</v>
      </c>
      <c r="O9">
        <f t="shared" si="21"/>
        <v>4223.5830462749072</v>
      </c>
      <c r="P9">
        <f t="shared" si="22"/>
        <v>211.17915231374536</v>
      </c>
      <c r="Q9" s="4">
        <f t="shared" si="23"/>
        <v>12.5</v>
      </c>
      <c r="R9">
        <f t="shared" si="0"/>
        <v>1000000</v>
      </c>
      <c r="S9">
        <f t="shared" si="1"/>
        <v>384.47447932153267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361.33686493079767</v>
      </c>
      <c r="AC9">
        <f t="shared" si="2"/>
        <v>356.57197957697099</v>
      </c>
      <c r="AE9">
        <f t="shared" si="3"/>
        <v>3917.0645874222323</v>
      </c>
      <c r="AF9">
        <f t="shared" si="4"/>
        <v>-195.85322937111164</v>
      </c>
      <c r="AG9">
        <f t="shared" si="4"/>
        <v>-11.592836415507989</v>
      </c>
      <c r="AH9">
        <f t="shared" si="5"/>
        <v>-2342.6191389492969</v>
      </c>
      <c r="AI9">
        <f t="shared" si="6"/>
        <v>1366.9993826863156</v>
      </c>
      <c r="AJ9">
        <f t="shared" si="7"/>
        <v>4.7648853538266849</v>
      </c>
      <c r="AK9">
        <f t="shared" si="24"/>
        <v>24.087034515593317</v>
      </c>
      <c r="AL9">
        <f t="shared" si="8"/>
        <v>1395.8513025557356</v>
      </c>
      <c r="AN9">
        <f t="shared" si="9"/>
        <v>2447.1542443367193</v>
      </c>
      <c r="AO9">
        <f t="shared" si="9"/>
        <v>-122.35771221683598</v>
      </c>
      <c r="AP9">
        <f t="shared" si="9"/>
        <v>-7.2425302685093618</v>
      </c>
      <c r="AQ9">
        <f t="shared" si="9"/>
        <v>-1463.5322550340811</v>
      </c>
      <c r="AR9">
        <f t="shared" si="9"/>
        <v>854.02174681729252</v>
      </c>
      <c r="AS9">
        <f t="shared" si="9"/>
        <v>2.9768233730014653</v>
      </c>
      <c r="AT9">
        <f t="shared" si="9"/>
        <v>15.048178918875051</v>
      </c>
      <c r="AU9">
        <f t="shared" si="9"/>
        <v>872.04674910916913</v>
      </c>
      <c r="AW9">
        <v>6</v>
      </c>
      <c r="AX9">
        <f>(R9*SUMPRODUCT(K10:$K$23, X10:$X$23)-$AZ$3*SUMPRODUCT(K9:$K$22, W10:$W$23))/Z9</f>
        <v>384.47447932153267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2.5048309999999999E-3</v>
      </c>
      <c r="O10">
        <f t="shared" si="21"/>
        <v>4223.5830462749072</v>
      </c>
      <c r="P10">
        <f t="shared" si="22"/>
        <v>211.17915231374536</v>
      </c>
      <c r="Q10" s="4">
        <f t="shared" si="23"/>
        <v>12.5</v>
      </c>
      <c r="R10">
        <f t="shared" si="0"/>
        <v>1000000</v>
      </c>
      <c r="S10">
        <f t="shared" si="1"/>
        <v>378.6020714429547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356.57197957697099</v>
      </c>
      <c r="AC10">
        <f t="shared" si="2"/>
        <v>346.73498229554025</v>
      </c>
      <c r="AE10">
        <f t="shared" si="3"/>
        <v>3868.0823567404327</v>
      </c>
      <c r="AF10">
        <f t="shared" si="4"/>
        <v>-193.40411783702166</v>
      </c>
      <c r="AG10">
        <f t="shared" si="4"/>
        <v>-11.447869955321416</v>
      </c>
      <c r="AH10">
        <f t="shared" si="5"/>
        <v>-2323.0476825194633</v>
      </c>
      <c r="AI10">
        <f t="shared" si="6"/>
        <v>1340.1826864286263</v>
      </c>
      <c r="AJ10">
        <f t="shared" si="7"/>
        <v>9.8369972814307403</v>
      </c>
      <c r="AK10">
        <f t="shared" si="24"/>
        <v>16.52812589576957</v>
      </c>
      <c r="AL10">
        <f t="shared" si="8"/>
        <v>1366.5478096058266</v>
      </c>
      <c r="AN10">
        <f t="shared" si="9"/>
        <v>2296.0123459195779</v>
      </c>
      <c r="AO10">
        <f t="shared" si="9"/>
        <v>-114.80061729597891</v>
      </c>
      <c r="AP10">
        <f t="shared" si="9"/>
        <v>-6.7952148707736511</v>
      </c>
      <c r="AQ10">
        <f t="shared" si="9"/>
        <v>-1378.9122534917299</v>
      </c>
      <c r="AR10">
        <f t="shared" si="9"/>
        <v>795.5042602610954</v>
      </c>
      <c r="AS10">
        <f t="shared" si="9"/>
        <v>5.8390347262344831</v>
      </c>
      <c r="AT10">
        <f t="shared" si="9"/>
        <v>9.8107479654540786</v>
      </c>
      <c r="AU10">
        <f t="shared" si="9"/>
        <v>811.15404295278393</v>
      </c>
      <c r="AW10">
        <v>7</v>
      </c>
      <c r="AX10">
        <f>(R10*SUMPRODUCT(K11:$K$23, X11:$X$23)-$AZ$3*SUMPRODUCT(K10:$K$22, W11:$W$23))/Z10</f>
        <v>378.6020714429547</v>
      </c>
    </row>
    <row r="11" spans="1:52" x14ac:dyDescent="0.25">
      <c r="A11" t="s">
        <v>33</v>
      </c>
      <c r="C11" s="7">
        <f>AU25</f>
        <v>11241.192655831232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2.5162380000000001E-3</v>
      </c>
      <c r="O11">
        <f t="shared" si="21"/>
        <v>4223.5830462749072</v>
      </c>
      <c r="P11">
        <f t="shared" si="22"/>
        <v>211.17915231374536</v>
      </c>
      <c r="Q11" s="4">
        <f t="shared" si="23"/>
        <v>12.5</v>
      </c>
      <c r="R11">
        <f t="shared" si="0"/>
        <v>1000000</v>
      </c>
      <c r="S11">
        <f t="shared" si="1"/>
        <v>365.31395107309646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346.73498229554025</v>
      </c>
      <c r="AC11">
        <f t="shared" si="2"/>
        <v>330.37782910340502</v>
      </c>
      <c r="AE11">
        <f t="shared" si="3"/>
        <v>3819.6685173598689</v>
      </c>
      <c r="AF11">
        <f t="shared" si="4"/>
        <v>-190.98342586799345</v>
      </c>
      <c r="AG11">
        <f t="shared" si="4"/>
        <v>-11.304585690367563</v>
      </c>
      <c r="AH11">
        <f t="shared" si="5"/>
        <v>-2304.4452320510436</v>
      </c>
      <c r="AI11">
        <f t="shared" si="6"/>
        <v>1312.9352737504641</v>
      </c>
      <c r="AJ11">
        <f t="shared" si="7"/>
        <v>16.357153192135229</v>
      </c>
      <c r="AK11">
        <f t="shared" si="24"/>
        <v>9.5410081770897968</v>
      </c>
      <c r="AL11">
        <f t="shared" si="8"/>
        <v>1338.8334351196893</v>
      </c>
      <c r="AN11">
        <f t="shared" si="9"/>
        <v>2156.2291097927819</v>
      </c>
      <c r="AO11">
        <f t="shared" si="9"/>
        <v>-107.8114554896391</v>
      </c>
      <c r="AP11">
        <f t="shared" si="9"/>
        <v>-6.3815162569566413</v>
      </c>
      <c r="AQ11">
        <f t="shared" si="9"/>
        <v>-1300.8751593727625</v>
      </c>
      <c r="AR11">
        <f t="shared" si="9"/>
        <v>741.16097867342376</v>
      </c>
      <c r="AS11">
        <f t="shared" si="9"/>
        <v>9.2337253104361405</v>
      </c>
      <c r="AT11">
        <f t="shared" si="9"/>
        <v>5.3859646392644667</v>
      </c>
      <c r="AU11">
        <f t="shared" si="9"/>
        <v>755.78066862312437</v>
      </c>
      <c r="AW11">
        <v>8</v>
      </c>
      <c r="AX11">
        <f>(R11*SUMPRODUCT(K12:$K$23, X12:$X$23)-$AZ$3*SUMPRODUCT(K11:$K$22, W12:$W$23))/Z11</f>
        <v>365.31395107309646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2.529547E-3</v>
      </c>
      <c r="O12">
        <f t="shared" si="21"/>
        <v>4223.5830462749072</v>
      </c>
      <c r="P12">
        <f t="shared" si="22"/>
        <v>211.17915231374536</v>
      </c>
      <c r="Q12" s="4">
        <f t="shared" si="23"/>
        <v>12.5</v>
      </c>
      <c r="R12">
        <f t="shared" si="0"/>
        <v>1000000</v>
      </c>
      <c r="S12">
        <f t="shared" si="1"/>
        <v>346.03525417555795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330.37782910340502</v>
      </c>
      <c r="AC12">
        <f t="shared" si="2"/>
        <v>309.02178291319797</v>
      </c>
      <c r="AE12">
        <f t="shared" si="3"/>
        <v>3771.8098011471875</v>
      </c>
      <c r="AF12">
        <f t="shared" si="4"/>
        <v>-188.59049005735937</v>
      </c>
      <c r="AG12">
        <f t="shared" si="4"/>
        <v>-11.162944352644574</v>
      </c>
      <c r="AH12">
        <f t="shared" si="5"/>
        <v>-2287.638465544976</v>
      </c>
      <c r="AI12">
        <f t="shared" si="6"/>
        <v>1284.4179011922074</v>
      </c>
      <c r="AJ12">
        <f t="shared" si="7"/>
        <v>21.356046190207053</v>
      </c>
      <c r="AK12">
        <f t="shared" si="24"/>
        <v>9.0012734224444362</v>
      </c>
      <c r="AL12">
        <f t="shared" si="8"/>
        <v>1314.7752208048589</v>
      </c>
      <c r="AN12">
        <f t="shared" si="9"/>
        <v>2024.1586993239516</v>
      </c>
      <c r="AO12">
        <f t="shared" si="9"/>
        <v>-101.20793496619758</v>
      </c>
      <c r="AP12">
        <f t="shared" si="9"/>
        <v>-5.9906443094246962</v>
      </c>
      <c r="AQ12">
        <f t="shared" si="9"/>
        <v>-1227.6714747208596</v>
      </c>
      <c r="AR12">
        <f t="shared" si="9"/>
        <v>689.28864532746991</v>
      </c>
      <c r="AS12">
        <f t="shared" si="9"/>
        <v>11.460818269766422</v>
      </c>
      <c r="AT12">
        <f t="shared" si="9"/>
        <v>4.8305738792801298</v>
      </c>
      <c r="AU12">
        <f t="shared" si="9"/>
        <v>705.58003747651651</v>
      </c>
      <c r="AW12">
        <v>9</v>
      </c>
      <c r="AX12">
        <f>(R12*SUMPRODUCT(K13:$K$23, X13:$X$23)-$AZ$3*SUMPRODUCT(K12:$K$22, W13:$W$23))/Z12</f>
        <v>346.03525417555795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2.543806E-3</v>
      </c>
      <c r="O13">
        <f t="shared" si="21"/>
        <v>4223.5830462749072</v>
      </c>
      <c r="P13">
        <f t="shared" si="22"/>
        <v>211.17915231374536</v>
      </c>
      <c r="Q13" s="4">
        <f t="shared" si="23"/>
        <v>12.5</v>
      </c>
      <c r="R13">
        <f t="shared" si="0"/>
        <v>1000000</v>
      </c>
      <c r="S13">
        <f t="shared" si="1"/>
        <v>320.07962186902262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309.02178291319797</v>
      </c>
      <c r="AC13">
        <f t="shared" si="2"/>
        <v>282.25692796410931</v>
      </c>
      <c r="AE13">
        <f t="shared" si="3"/>
        <v>3724.4969507326987</v>
      </c>
      <c r="AF13">
        <f t="shared" si="4"/>
        <v>-186.22484753663491</v>
      </c>
      <c r="AG13">
        <f t="shared" si="4"/>
        <v>-11.022918544296205</v>
      </c>
      <c r="AH13">
        <f t="shared" si="5"/>
        <v>-2271.7091857538708</v>
      </c>
      <c r="AI13">
        <f t="shared" si="6"/>
        <v>1255.5399988978966</v>
      </c>
      <c r="AJ13">
        <f t="shared" si="7"/>
        <v>26.764854949088658</v>
      </c>
      <c r="AK13">
        <f t="shared" si="24"/>
        <v>7.6945877722185232</v>
      </c>
      <c r="AL13">
        <f t="shared" si="8"/>
        <v>1289.9994416192037</v>
      </c>
      <c r="AN13">
        <f t="shared" si="9"/>
        <v>1900.5115957843677</v>
      </c>
      <c r="AO13">
        <f t="shared" si="9"/>
        <v>-95.025579789218369</v>
      </c>
      <c r="AP13">
        <f t="shared" si="9"/>
        <v>-5.6247017489704936</v>
      </c>
      <c r="AQ13">
        <f t="shared" si="9"/>
        <v>-1159.1926928348689</v>
      </c>
      <c r="AR13">
        <f t="shared" si="9"/>
        <v>640.66862141130969</v>
      </c>
      <c r="AS13">
        <f t="shared" si="9"/>
        <v>13.657392625928413</v>
      </c>
      <c r="AT13">
        <f t="shared" si="9"/>
        <v>3.9263432026719962</v>
      </c>
      <c r="AU13">
        <f t="shared" si="9"/>
        <v>658.25235723991011</v>
      </c>
      <c r="AW13">
        <v>10</v>
      </c>
      <c r="AX13">
        <f>(R13*SUMPRODUCT(K14:$K$23, X14:$X$23)-$AZ$3*SUMPRODUCT(K13:$K$22, W14:$W$23))/Z13</f>
        <v>320.07962186902262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2.5599659999999999E-3</v>
      </c>
      <c r="O14">
        <f t="shared" si="21"/>
        <v>4223.5830462749072</v>
      </c>
      <c r="P14">
        <f t="shared" si="22"/>
        <v>211.17915231374536</v>
      </c>
      <c r="Q14" s="4">
        <f t="shared" si="23"/>
        <v>12.5</v>
      </c>
      <c r="R14">
        <f t="shared" si="0"/>
        <v>1000000</v>
      </c>
      <c r="S14">
        <f t="shared" si="1"/>
        <v>326.59867005883001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282.25692796410931</v>
      </c>
      <c r="AC14">
        <f t="shared" si="2"/>
        <v>284.388301855598</v>
      </c>
      <c r="AE14">
        <f t="shared" si="3"/>
        <v>3677.7173956643924</v>
      </c>
      <c r="AF14">
        <f t="shared" si="4"/>
        <v>-183.88586978321962</v>
      </c>
      <c r="AG14">
        <f t="shared" si="4"/>
        <v>-10.884471062159076</v>
      </c>
      <c r="AH14">
        <f t="shared" si="5"/>
        <v>-2257.4637355334221</v>
      </c>
      <c r="AI14">
        <f t="shared" si="6"/>
        <v>1225.4833192855913</v>
      </c>
      <c r="AJ14">
        <f t="shared" si="7"/>
        <v>-2.1313738914886926</v>
      </c>
      <c r="AK14">
        <f t="shared" si="24"/>
        <v>264.32619176916978</v>
      </c>
      <c r="AL14">
        <f t="shared" si="8"/>
        <v>1487.6781371632724</v>
      </c>
      <c r="AN14">
        <f t="shared" si="9"/>
        <v>1728.7119000478185</v>
      </c>
      <c r="AO14">
        <f t="shared" si="9"/>
        <v>-86.435595002390926</v>
      </c>
      <c r="AP14">
        <f t="shared" si="9"/>
        <v>-5.1162481035281715</v>
      </c>
      <c r="AQ14">
        <f t="shared" si="9"/>
        <v>-1061.1213434027406</v>
      </c>
      <c r="AR14">
        <f t="shared" si="9"/>
        <v>576.03871353915883</v>
      </c>
      <c r="AS14">
        <f t="shared" si="9"/>
        <v>-1.0018527834714466</v>
      </c>
      <c r="AT14">
        <f t="shared" si="9"/>
        <v>124.24658668563551</v>
      </c>
      <c r="AU14">
        <f t="shared" si="9"/>
        <v>699.28344744132289</v>
      </c>
      <c r="AW14">
        <v>11</v>
      </c>
      <c r="AX14">
        <f>(R14*SUMPRODUCT(K15:$K$23, X15:$X$23)-$AZ$3*SUMPRODUCT(K14:$K$22, W15:$W$23))/Z14</f>
        <v>326.59867005883001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2.5827799999999998E-3</v>
      </c>
      <c r="O15">
        <f t="shared" si="21"/>
        <v>4223.5830462749072</v>
      </c>
      <c r="P15">
        <f t="shared" si="22"/>
        <v>211.17915231374536</v>
      </c>
      <c r="Q15" s="4">
        <f t="shared" si="23"/>
        <v>12.5</v>
      </c>
      <c r="R15">
        <f t="shared" si="0"/>
        <v>1000000</v>
      </c>
      <c r="S15">
        <f t="shared" si="1"/>
        <v>323.01109461898579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284.388301855598</v>
      </c>
      <c r="AC15">
        <f t="shared" si="2"/>
        <v>277.72530499234745</v>
      </c>
      <c r="AE15">
        <f t="shared" si="3"/>
        <v>3631.441486772575</v>
      </c>
      <c r="AF15">
        <f t="shared" si="4"/>
        <v>-181.57207433862874</v>
      </c>
      <c r="AG15">
        <f t="shared" si="4"/>
        <v>-10.747514157367563</v>
      </c>
      <c r="AH15">
        <f t="shared" si="5"/>
        <v>-2248.9755335938571</v>
      </c>
      <c r="AI15">
        <f t="shared" si="6"/>
        <v>1190.1463646827215</v>
      </c>
      <c r="AJ15">
        <f t="shared" si="7"/>
        <v>6.6629968632505552</v>
      </c>
      <c r="AK15">
        <f t="shared" si="24"/>
        <v>261.39804000026811</v>
      </c>
      <c r="AL15">
        <f t="shared" si="8"/>
        <v>1458.2074015462401</v>
      </c>
      <c r="AN15">
        <f t="shared" si="9"/>
        <v>1572.4059744780957</v>
      </c>
      <c r="AO15">
        <f t="shared" si="9"/>
        <v>-78.620298723904781</v>
      </c>
      <c r="AP15">
        <f t="shared" si="9"/>
        <v>-4.6536493933300243</v>
      </c>
      <c r="AQ15">
        <f t="shared" si="9"/>
        <v>-973.80133436238157</v>
      </c>
      <c r="AR15">
        <f t="shared" si="9"/>
        <v>515.33069199847932</v>
      </c>
      <c r="AS15">
        <f t="shared" si="9"/>
        <v>2.8850626160068762</v>
      </c>
      <c r="AT15">
        <f t="shared" si="9"/>
        <v>113.18476183918391</v>
      </c>
      <c r="AU15">
        <f t="shared" si="9"/>
        <v>631.40051645367009</v>
      </c>
      <c r="AW15">
        <v>12</v>
      </c>
      <c r="AX15">
        <f>(R15*SUMPRODUCT(K16:$K$23, X16:$X$23)-$AZ$3*SUMPRODUCT(K15:$K$22, W16:$W$23))/Z15</f>
        <v>323.01109461898579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2.6093969999999998E-3</v>
      </c>
      <c r="O16">
        <f t="shared" si="21"/>
        <v>4223.5830462749072</v>
      </c>
      <c r="P16">
        <f t="shared" si="22"/>
        <v>211.17915231374536</v>
      </c>
      <c r="Q16" s="4">
        <f t="shared" si="23"/>
        <v>12.5</v>
      </c>
      <c r="R16">
        <f t="shared" si="0"/>
        <v>1000000</v>
      </c>
      <c r="S16">
        <f t="shared" si="1"/>
        <v>309.24509771759989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277.72530499234745</v>
      </c>
      <c r="AC16">
        <f t="shared" si="2"/>
        <v>262.53658170935705</v>
      </c>
      <c r="AE16">
        <f t="shared" si="3"/>
        <v>3585.6511993835893</v>
      </c>
      <c r="AF16">
        <f t="shared" si="4"/>
        <v>-179.28255996917946</v>
      </c>
      <c r="AG16">
        <f t="shared" si="4"/>
        <v>-10.611994484594195</v>
      </c>
      <c r="AH16">
        <f t="shared" si="5"/>
        <v>-2243.5624959753954</v>
      </c>
      <c r="AI16">
        <f t="shared" si="6"/>
        <v>1152.1941489544201</v>
      </c>
      <c r="AJ16">
        <f t="shared" si="7"/>
        <v>15.188723282990395</v>
      </c>
      <c r="AK16">
        <f t="shared" si="24"/>
        <v>257.88657610847304</v>
      </c>
      <c r="AL16">
        <f t="shared" si="8"/>
        <v>1425.2694483458836</v>
      </c>
      <c r="AN16">
        <f t="shared" si="9"/>
        <v>1430.1942969243216</v>
      </c>
      <c r="AO16">
        <f t="shared" si="9"/>
        <v>-71.509714846216085</v>
      </c>
      <c r="AP16">
        <f t="shared" si="9"/>
        <v>-4.2327636311831149</v>
      </c>
      <c r="AQ16">
        <f t="shared" si="9"/>
        <v>-894.88076450071912</v>
      </c>
      <c r="AR16">
        <f t="shared" si="9"/>
        <v>459.57105394620328</v>
      </c>
      <c r="AS16">
        <f t="shared" si="9"/>
        <v>6.0582650706875514</v>
      </c>
      <c r="AT16">
        <f t="shared" si="9"/>
        <v>102.86218315576359</v>
      </c>
      <c r="AU16">
        <f t="shared" si="9"/>
        <v>568.49150217265446</v>
      </c>
      <c r="AW16">
        <v>13</v>
      </c>
      <c r="AX16">
        <f>(R16*SUMPRODUCT(K17:$K$23, X17:$X$23)-$AZ$3*SUMPRODUCT(K16:$K$22, W17:$W$23))/Z16</f>
        <v>309.24509771759989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2.6360139999999999E-3</v>
      </c>
      <c r="O17">
        <f t="shared" si="21"/>
        <v>4223.5830462749072</v>
      </c>
      <c r="P17">
        <f t="shared" si="22"/>
        <v>211.17915231374536</v>
      </c>
      <c r="Q17" s="4">
        <f t="shared" si="23"/>
        <v>12.5</v>
      </c>
      <c r="R17">
        <f t="shared" si="0"/>
        <v>1000000</v>
      </c>
      <c r="S17">
        <f t="shared" si="1"/>
        <v>286.81668611413278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262.53658170935705</v>
      </c>
      <c r="AC17">
        <f t="shared" si="2"/>
        <v>240.4189513661959</v>
      </c>
      <c r="AE17">
        <f t="shared" si="3"/>
        <v>3540.3428606290613</v>
      </c>
      <c r="AF17">
        <f t="shared" si="4"/>
        <v>-177.01714303145306</v>
      </c>
      <c r="AG17">
        <f t="shared" si="4"/>
        <v>-10.477901173718941</v>
      </c>
      <c r="AH17">
        <f t="shared" si="5"/>
        <v>-2237.8692823450465</v>
      </c>
      <c r="AI17">
        <f t="shared" si="6"/>
        <v>1114.9785340788426</v>
      </c>
      <c r="AJ17">
        <f t="shared" si="7"/>
        <v>22.117630343161153</v>
      </c>
      <c r="AK17">
        <f t="shared" si="24"/>
        <v>253.81036095148758</v>
      </c>
      <c r="AL17">
        <f t="shared" si="8"/>
        <v>1390.9065253734914</v>
      </c>
      <c r="AN17">
        <f t="shared" si="9"/>
        <v>1300.8094734993772</v>
      </c>
      <c r="AO17">
        <f t="shared" si="9"/>
        <v>-65.040473674968851</v>
      </c>
      <c r="AP17">
        <f t="shared" si="9"/>
        <v>-3.8498398730630443</v>
      </c>
      <c r="AQ17">
        <f t="shared" si="9"/>
        <v>-822.24848765366312</v>
      </c>
      <c r="AR17">
        <f t="shared" si="9"/>
        <v>409.67067229768207</v>
      </c>
      <c r="AS17">
        <f t="shared" si="9"/>
        <v>8.12656406860809</v>
      </c>
      <c r="AT17">
        <f t="shared" si="9"/>
        <v>93.256200033498331</v>
      </c>
      <c r="AU17">
        <f t="shared" si="9"/>
        <v>511.05343639978855</v>
      </c>
      <c r="AW17">
        <v>14</v>
      </c>
      <c r="AX17">
        <f>(R17*SUMPRODUCT(K18:$K$23, X18:$X$23)-$AZ$3*SUMPRODUCT(K17:$K$22, W18:$W$23))/Z17</f>
        <v>286.81668611413278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2.6635809999999999E-3</v>
      </c>
      <c r="O18">
        <f t="shared" si="21"/>
        <v>4223.5830462749072</v>
      </c>
      <c r="P18">
        <f t="shared" si="22"/>
        <v>211.17915231374536</v>
      </c>
      <c r="Q18" s="4">
        <f t="shared" si="23"/>
        <v>12.5</v>
      </c>
      <c r="R18">
        <f t="shared" si="0"/>
        <v>1000000</v>
      </c>
      <c r="S18">
        <f t="shared" si="1"/>
        <v>256.73854773160696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240.4189513661959</v>
      </c>
      <c r="AC18">
        <f t="shared" si="2"/>
        <v>212.48120562574195</v>
      </c>
      <c r="AE18">
        <f t="shared" si="3"/>
        <v>3495.5094420457131</v>
      </c>
      <c r="AF18">
        <f t="shared" si="4"/>
        <v>-174.77547210228565</v>
      </c>
      <c r="AG18">
        <f t="shared" si="4"/>
        <v>-10.345213423495554</v>
      </c>
      <c r="AH18">
        <f t="shared" si="5"/>
        <v>-2232.6990788956373</v>
      </c>
      <c r="AI18">
        <f t="shared" si="6"/>
        <v>1077.6896776242947</v>
      </c>
      <c r="AJ18">
        <f t="shared" si="7"/>
        <v>27.937745740453948</v>
      </c>
      <c r="AK18">
        <f t="shared" si="24"/>
        <v>249.28070449167365</v>
      </c>
      <c r="AL18">
        <f t="shared" si="8"/>
        <v>1354.9081278564222</v>
      </c>
      <c r="AN18">
        <f t="shared" si="9"/>
        <v>1183.0966231315383</v>
      </c>
      <c r="AO18">
        <f t="shared" si="9"/>
        <v>-59.154831156576911</v>
      </c>
      <c r="AP18">
        <f t="shared" si="9"/>
        <v>-3.501460164773484</v>
      </c>
      <c r="AQ18">
        <f t="shared" si="9"/>
        <v>-755.68348033539087</v>
      </c>
      <c r="AR18">
        <f t="shared" si="9"/>
        <v>364.75685147479714</v>
      </c>
      <c r="AS18">
        <f t="shared" si="9"/>
        <v>9.4558613533867621</v>
      </c>
      <c r="AT18">
        <f t="shared" si="9"/>
        <v>84.372010599790869</v>
      </c>
      <c r="AU18">
        <f t="shared" si="9"/>
        <v>458.58472342797478</v>
      </c>
      <c r="AW18">
        <v>15</v>
      </c>
      <c r="AX18">
        <f>(R18*SUMPRODUCT(K19:$K$23, X19:$X$23)-$AZ$3*SUMPRODUCT(K18:$K$22, W19:$W$23))/Z18</f>
        <v>256.73854773160696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2.696852E-3</v>
      </c>
      <c r="O19">
        <f t="shared" si="21"/>
        <v>4223.5830462749072</v>
      </c>
      <c r="P19">
        <f t="shared" si="22"/>
        <v>211.17915231374536</v>
      </c>
      <c r="Q19" s="4">
        <f t="shared" si="23"/>
        <v>12.5</v>
      </c>
      <c r="R19">
        <f t="shared" si="0"/>
        <v>1000000</v>
      </c>
      <c r="S19">
        <f t="shared" si="1"/>
        <v>218.43657870985444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212.48120562574195</v>
      </c>
      <c r="AC19">
        <f t="shared" si="2"/>
        <v>178.48648180669761</v>
      </c>
      <c r="AE19">
        <f t="shared" si="3"/>
        <v>3451.1274759954558</v>
      </c>
      <c r="AF19">
        <f t="shared" si="4"/>
        <v>-172.55637379977279</v>
      </c>
      <c r="AG19">
        <f t="shared" si="4"/>
        <v>-10.213861779749017</v>
      </c>
      <c r="AH19">
        <f t="shared" si="5"/>
        <v>-2231.9607609264667</v>
      </c>
      <c r="AI19">
        <f t="shared" si="6"/>
        <v>1036.3964794894673</v>
      </c>
      <c r="AJ19">
        <f t="shared" si="7"/>
        <v>33.994723819044339</v>
      </c>
      <c r="AK19">
        <f t="shared" si="24"/>
        <v>244.37366154749978</v>
      </c>
      <c r="AL19">
        <f t="shared" si="8"/>
        <v>1314.7648648560114</v>
      </c>
      <c r="AN19">
        <f t="shared" si="9"/>
        <v>1075.9995840035829</v>
      </c>
      <c r="AO19">
        <f t="shared" si="9"/>
        <v>-53.799979200179138</v>
      </c>
      <c r="AP19">
        <f t="shared" si="9"/>
        <v>-3.1844987189034528</v>
      </c>
      <c r="AQ19">
        <f t="shared" si="9"/>
        <v>-695.88529168325647</v>
      </c>
      <c r="AR19">
        <f t="shared" si="9"/>
        <v>323.12981440124378</v>
      </c>
      <c r="AS19">
        <f t="shared" si="9"/>
        <v>10.598944531035503</v>
      </c>
      <c r="AT19">
        <f t="shared" si="9"/>
        <v>76.191320081764587</v>
      </c>
      <c r="AU19">
        <f t="shared" si="9"/>
        <v>409.92007901404389</v>
      </c>
      <c r="AW19">
        <v>16</v>
      </c>
      <c r="AX19">
        <f>(R19*SUMPRODUCT(K20:$K$23, X20:$X$23)-$AZ$3*SUMPRODUCT(K19:$K$22, W20:$W$23))/Z19</f>
        <v>218.43657870985444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2.7291730000000001E-3</v>
      </c>
      <c r="O20">
        <f t="shared" si="21"/>
        <v>4223.5830462749072</v>
      </c>
      <c r="P20">
        <f t="shared" si="22"/>
        <v>211.17915231374536</v>
      </c>
      <c r="Q20" s="4">
        <f t="shared" si="23"/>
        <v>12.5</v>
      </c>
      <c r="R20">
        <f t="shared" si="0"/>
        <v>1000000</v>
      </c>
      <c r="S20">
        <f t="shared" si="1"/>
        <v>173.52505842662072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178.48648180669761</v>
      </c>
      <c r="AC20">
        <f t="shared" si="2"/>
        <v>139.98402182299651</v>
      </c>
      <c r="AE20">
        <f t="shared" si="3"/>
        <v>3407.1974773084567</v>
      </c>
      <c r="AF20">
        <f t="shared" si="4"/>
        <v>-170.35987386542283</v>
      </c>
      <c r="AG20">
        <f t="shared" si="4"/>
        <v>-10.083847766156504</v>
      </c>
      <c r="AH20">
        <f t="shared" si="5"/>
        <v>-2230.031663601837</v>
      </c>
      <c r="AI20">
        <f t="shared" si="6"/>
        <v>996.72209207504056</v>
      </c>
      <c r="AJ20">
        <f t="shared" si="7"/>
        <v>38.502459983701101</v>
      </c>
      <c r="AK20">
        <f t="shared" si="24"/>
        <v>239.07268596748122</v>
      </c>
      <c r="AL20">
        <f t="shared" si="8"/>
        <v>1274.2972380262229</v>
      </c>
      <c r="AN20">
        <f t="shared" si="9"/>
        <v>978.56521644890756</v>
      </c>
      <c r="AO20">
        <f t="shared" si="9"/>
        <v>-48.928260822445374</v>
      </c>
      <c r="AP20">
        <f t="shared" si="9"/>
        <v>-2.8961346495600964</v>
      </c>
      <c r="AQ20">
        <f t="shared" si="9"/>
        <v>-640.47694097975216</v>
      </c>
      <c r="AR20">
        <f t="shared" si="9"/>
        <v>286.26387999714996</v>
      </c>
      <c r="AS20">
        <f t="shared" si="9"/>
        <v>11.058111054229018</v>
      </c>
      <c r="AT20">
        <f t="shared" si="9"/>
        <v>68.662945499595537</v>
      </c>
      <c r="AU20">
        <f t="shared" si="9"/>
        <v>365.98493655097451</v>
      </c>
      <c r="AW20">
        <v>17</v>
      </c>
      <c r="AX20">
        <f>(R20*SUMPRODUCT(K21:$K$23, X21:$X$23)-$AZ$3*SUMPRODUCT(K20:$K$22, W21:$W$23))/Z20</f>
        <v>173.52505842662072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2.766246E-3</v>
      </c>
      <c r="O21">
        <f t="shared" si="21"/>
        <v>4223.5830462749072</v>
      </c>
      <c r="P21">
        <f t="shared" si="22"/>
        <v>211.17915231374536</v>
      </c>
      <c r="Q21" s="4">
        <f t="shared" si="23"/>
        <v>12.5</v>
      </c>
      <c r="R21">
        <f t="shared" si="0"/>
        <v>1000000</v>
      </c>
      <c r="S21">
        <f t="shared" si="1"/>
        <v>121.86657464008259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139.98402182299651</v>
      </c>
      <c r="AC21">
        <f t="shared" si="2"/>
        <v>97.055660094161226</v>
      </c>
      <c r="AE21">
        <f t="shared" si="3"/>
        <v>3363.7003561425577</v>
      </c>
      <c r="AF21">
        <f t="shared" si="4"/>
        <v>-168.18501780712791</v>
      </c>
      <c r="AG21">
        <f t="shared" si="4"/>
        <v>-9.9551148849472018</v>
      </c>
      <c r="AH21">
        <f t="shared" si="5"/>
        <v>-2231.5522838191496</v>
      </c>
      <c r="AI21">
        <f t="shared" si="6"/>
        <v>954.0079396313331</v>
      </c>
      <c r="AJ21">
        <f t="shared" si="7"/>
        <v>42.928361728835284</v>
      </c>
      <c r="AK21">
        <f t="shared" si="24"/>
        <v>233.48495521108987</v>
      </c>
      <c r="AL21">
        <f t="shared" si="8"/>
        <v>1230.4212565712583</v>
      </c>
      <c r="AN21">
        <f t="shared" si="9"/>
        <v>889.92034813782743</v>
      </c>
      <c r="AO21">
        <f t="shared" si="9"/>
        <v>-44.496017406891376</v>
      </c>
      <c r="AP21">
        <f t="shared" si="9"/>
        <v>-2.6337837399773476</v>
      </c>
      <c r="AQ21">
        <f t="shared" si="9"/>
        <v>-590.39259596283034</v>
      </c>
      <c r="AR21">
        <f t="shared" si="9"/>
        <v>252.39795102812843</v>
      </c>
      <c r="AS21">
        <f t="shared" si="9"/>
        <v>11.357379840611642</v>
      </c>
      <c r="AT21">
        <f t="shared" si="9"/>
        <v>61.772152875317545</v>
      </c>
      <c r="AU21">
        <f t="shared" si="9"/>
        <v>325.52748374405763</v>
      </c>
      <c r="AW21">
        <v>18</v>
      </c>
      <c r="AX21">
        <f>(R21*SUMPRODUCT(K22:$K$23, X22:$X$23)-$AZ$3*SUMPRODUCT(K21:$K$22, W22:$W$23))/Z21</f>
        <v>121.86657464008259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2.8061710000000001E-3</v>
      </c>
      <c r="O22">
        <f t="shared" si="21"/>
        <v>4223.5830462749072</v>
      </c>
      <c r="P22">
        <f t="shared" si="22"/>
        <v>211.17915231374536</v>
      </c>
      <c r="Q22" s="4">
        <f t="shared" si="23"/>
        <v>12.5</v>
      </c>
      <c r="R22">
        <f t="shared" si="0"/>
        <v>1000000</v>
      </c>
      <c r="S22">
        <f t="shared" si="1"/>
        <v>63.935621254645177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97.055660094161226</v>
      </c>
      <c r="AC22">
        <f t="shared" si="2"/>
        <v>50.266840036057772</v>
      </c>
      <c r="AE22">
        <f t="shared" si="3"/>
        <v>3320.6242341890352</v>
      </c>
      <c r="AF22">
        <f t="shared" si="4"/>
        <v>-166.03121170945175</v>
      </c>
      <c r="AG22">
        <f t="shared" si="4"/>
        <v>-9.8276279814059215</v>
      </c>
      <c r="AH22">
        <f t="shared" si="5"/>
        <v>-2234.8603753445741</v>
      </c>
      <c r="AI22">
        <f t="shared" si="6"/>
        <v>909.90501915360346</v>
      </c>
      <c r="AJ22">
        <f t="shared" si="7"/>
        <v>46.788820058103454</v>
      </c>
      <c r="AK22">
        <f t="shared" si="24"/>
        <v>227.61540778016214</v>
      </c>
      <c r="AL22">
        <f t="shared" si="8"/>
        <v>1184.309246991869</v>
      </c>
      <c r="AN22">
        <f t="shared" si="9"/>
        <v>809.27278520742527</v>
      </c>
      <c r="AO22">
        <f t="shared" si="9"/>
        <v>-40.463639260371259</v>
      </c>
      <c r="AP22">
        <f t="shared" si="9"/>
        <v>-2.3951014350279651</v>
      </c>
      <c r="AQ22">
        <f t="shared" si="9"/>
        <v>-544.66014609042793</v>
      </c>
      <c r="AR22">
        <f t="shared" si="9"/>
        <v>221.75389842159811</v>
      </c>
      <c r="AS22">
        <f t="shared" si="9"/>
        <v>11.40295199171725</v>
      </c>
      <c r="AT22">
        <f t="shared" si="9"/>
        <v>55.472387725725859</v>
      </c>
      <c r="AU22">
        <f t="shared" si="9"/>
        <v>288.62923813904121</v>
      </c>
      <c r="AW22">
        <v>19</v>
      </c>
      <c r="AX22">
        <f>(R22*SUMPRODUCT(K23:$K$23, X23:$X$23)-$AZ$3*SUMPRODUCT(K22:$K$22, W23:$W$23))/Z22</f>
        <v>63.935621254645177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2.8498989999999999E-3</v>
      </c>
      <c r="O23">
        <f t="shared" si="21"/>
        <v>4223.5830462749072</v>
      </c>
      <c r="P23">
        <f t="shared" si="22"/>
        <v>211.17915231374536</v>
      </c>
      <c r="Q23" s="4">
        <f t="shared" si="23"/>
        <v>12.5</v>
      </c>
      <c r="R23">
        <f t="shared" si="0"/>
        <v>1000000</v>
      </c>
      <c r="S23">
        <f t="shared" si="1"/>
        <v>64.767881996747306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50.266840036057772</v>
      </c>
      <c r="AC23">
        <f t="shared" si="2"/>
        <v>50.266840036057779</v>
      </c>
      <c r="AE23">
        <f t="shared" si="3"/>
        <v>3277.9545481627538</v>
      </c>
      <c r="AF23">
        <f t="shared" si="4"/>
        <v>-163.89772740813768</v>
      </c>
      <c r="AG23">
        <f t="shared" si="4"/>
        <v>-9.7013439544352824</v>
      </c>
      <c r="AH23">
        <f t="shared" si="5"/>
        <v>-2240.6197725264606</v>
      </c>
      <c r="AI23">
        <f t="shared" si="6"/>
        <v>863.73570427372033</v>
      </c>
      <c r="AJ23">
        <f t="shared" si="7"/>
        <v>0</v>
      </c>
      <c r="AK23">
        <f t="shared" si="24"/>
        <v>221.50265625534718</v>
      </c>
      <c r="AL23">
        <f t="shared" si="8"/>
        <v>1085.2383605290674</v>
      </c>
      <c r="AN23">
        <f t="shared" si="9"/>
        <v>735.90117620393778</v>
      </c>
      <c r="AO23">
        <f t="shared" si="9"/>
        <v>-36.795058810196885</v>
      </c>
      <c r="AP23">
        <f t="shared" si="9"/>
        <v>-2.1779528428267318</v>
      </c>
      <c r="AQ23">
        <f t="shared" si="9"/>
        <v>-503.01939877482204</v>
      </c>
      <c r="AR23">
        <f t="shared" si="9"/>
        <v>193.90876577609214</v>
      </c>
      <c r="AS23">
        <f t="shared" si="9"/>
        <v>0</v>
      </c>
      <c r="AT23">
        <f t="shared" si="9"/>
        <v>49.727372016786482</v>
      </c>
      <c r="AU23">
        <f t="shared" si="9"/>
        <v>243.6361377928786</v>
      </c>
      <c r="AW23">
        <v>20</v>
      </c>
      <c r="AX23">
        <f>(R23*SUMPRODUCT(K$23:$K24, X$23:$X24)-$AZ$3*SUMPRODUCT(K$22:$K23, W$23:$W24))/Z23</f>
        <v>64.767881996747306</v>
      </c>
    </row>
    <row r="25" spans="5:50" x14ac:dyDescent="0.25">
      <c r="AN25" s="8">
        <f t="shared" ref="AN25:AU25" si="25">SUM(AN3:AN23)</f>
        <v>38916.714530166049</v>
      </c>
      <c r="AO25" s="8">
        <f t="shared" si="25"/>
        <v>-5113.5230112144827</v>
      </c>
      <c r="AP25" s="8">
        <f t="shared" si="25"/>
        <v>-228.49439184646499</v>
      </c>
      <c r="AQ25" s="8">
        <f t="shared" si="25"/>
        <v>-23549.671113491026</v>
      </c>
      <c r="AR25" s="8">
        <f t="shared" si="25"/>
        <v>10025.026013614068</v>
      </c>
      <c r="AS25" s="8">
        <f t="shared" si="25"/>
        <v>-172.70599147273578</v>
      </c>
      <c r="AT25" s="8">
        <f t="shared" si="25"/>
        <v>1388.872633689896</v>
      </c>
      <c r="AU25" s="9">
        <f t="shared" si="25"/>
        <v>11241.192655831232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1" priority="1" operator="lessThan">
      <formula>0</formula>
    </cfRule>
  </conditionalFormatting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7A43D-8DB6-4ED7-B6E1-6EBB7DBD2C93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'T.35.04.E'!C3*(1+C12)</f>
        <v>4632.3866184132767</v>
      </c>
      <c r="K3">
        <v>1</v>
      </c>
      <c r="L3" s="2">
        <v>0</v>
      </c>
      <c r="O3">
        <f>$C$3</f>
        <v>4632.3866184132767</v>
      </c>
      <c r="P3">
        <f>O3*B5</f>
        <v>3705.9092947306217</v>
      </c>
      <c r="Q3" s="4">
        <f>B8</f>
        <v>125.8175559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4632.3866184132767</v>
      </c>
      <c r="AF3">
        <f t="shared" ref="AF3:AG23" si="4">-$Z3*P3</f>
        <v>-3705.9092947306217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800.65976778265497</v>
      </c>
      <c r="AJ3">
        <f t="shared" ref="AJ3:AJ23" si="7">AB3-AC3</f>
        <v>0</v>
      </c>
      <c r="AL3">
        <f t="shared" ref="AL3:AL23" si="8">SUM(AI3:AK3)</f>
        <v>800.65976778265497</v>
      </c>
      <c r="AN3">
        <f t="shared" ref="AN3:AU23" si="9">AE3*$K3</f>
        <v>4632.3866184132767</v>
      </c>
      <c r="AO3">
        <f t="shared" si="9"/>
        <v>-3705.9092947306217</v>
      </c>
      <c r="AP3">
        <f t="shared" si="9"/>
        <v>-125.8175559</v>
      </c>
      <c r="AQ3">
        <f t="shared" si="9"/>
        <v>0</v>
      </c>
      <c r="AR3">
        <f t="shared" si="9"/>
        <v>800.65976778265497</v>
      </c>
      <c r="AS3">
        <f t="shared" si="9"/>
        <v>0</v>
      </c>
      <c r="AT3">
        <f t="shared" si="9"/>
        <v>0</v>
      </c>
      <c r="AU3">
        <f t="shared" si="9"/>
        <v>800.65976778265497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2577.9953673411019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2.543806E-3</v>
      </c>
      <c r="R4">
        <f t="shared" si="0"/>
        <v>1000000</v>
      </c>
      <c r="S4">
        <f t="shared" si="1"/>
        <v>193.8940912925662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191.46192142684595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-2543.806</v>
      </c>
      <c r="AI4">
        <f t="shared" si="6"/>
        <v>-2543.806</v>
      </c>
      <c r="AJ4">
        <f t="shared" si="7"/>
        <v>-191.46192142684595</v>
      </c>
      <c r="AK4">
        <f>G4*MAX(0, SUM(AB4, AE4:AF4))</f>
        <v>0</v>
      </c>
      <c r="AL4">
        <f t="shared" si="8"/>
        <v>-2735.267921426846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-2386.5334459142505</v>
      </c>
      <c r="AR4">
        <f t="shared" si="9"/>
        <v>-2386.5334459142505</v>
      </c>
      <c r="AS4">
        <f t="shared" si="9"/>
        <v>-179.62465655957024</v>
      </c>
      <c r="AT4">
        <f t="shared" si="9"/>
        <v>0</v>
      </c>
      <c r="AU4">
        <f t="shared" si="9"/>
        <v>-2566.1581024738207</v>
      </c>
      <c r="AW4">
        <v>1</v>
      </c>
      <c r="AX4">
        <f>(R4*SUMPRODUCT(K5:$K$23, X5:$X$23)-$AZ$3*SUMPRODUCT(K4:$K$22, W5:$W$23))/Z4</f>
        <v>193.8940912925662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2.5599659999999999E-3</v>
      </c>
      <c r="O5">
        <f t="shared" ref="O5:O23" si="21">$C$3</f>
        <v>4632.3866184132767</v>
      </c>
      <c r="P5">
        <f t="shared" ref="P5:P23" si="22">O5*$C$5</f>
        <v>231.61933092066386</v>
      </c>
      <c r="Q5" s="4">
        <f t="shared" ref="Q5:Q23" si="23">$C$8</f>
        <v>12.5</v>
      </c>
      <c r="R5">
        <f t="shared" si="0"/>
        <v>1000000</v>
      </c>
      <c r="S5">
        <f t="shared" si="1"/>
        <v>406.92339845923306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191.46192142684595</v>
      </c>
      <c r="AC5">
        <f t="shared" si="2"/>
        <v>396.77219693347797</v>
      </c>
      <c r="AE5">
        <f t="shared" si="3"/>
        <v>4516.8260724068878</v>
      </c>
      <c r="AF5">
        <f t="shared" si="4"/>
        <v>-225.84130362034441</v>
      </c>
      <c r="AG5">
        <f t="shared" si="4"/>
        <v>-12.188172222210882</v>
      </c>
      <c r="AH5">
        <f t="shared" si="5"/>
        <v>-2527.8542831294039</v>
      </c>
      <c r="AI5">
        <f t="shared" si="6"/>
        <v>1750.9423134349286</v>
      </c>
      <c r="AJ5">
        <f t="shared" si="7"/>
        <v>-205.31027550663202</v>
      </c>
      <c r="AK5">
        <f>G5*SUM(AB5, AE5:AF5)</f>
        <v>183.78031429874895</v>
      </c>
      <c r="AL5">
        <f t="shared" si="8"/>
        <v>1729.4123522270454</v>
      </c>
      <c r="AN5">
        <f t="shared" si="9"/>
        <v>3900.5616683175281</v>
      </c>
      <c r="AO5">
        <f t="shared" si="9"/>
        <v>-195.02808341587641</v>
      </c>
      <c r="AP5">
        <f t="shared" si="9"/>
        <v>-10.525248618102122</v>
      </c>
      <c r="AQ5">
        <f t="shared" si="9"/>
        <v>-2182.9601941286833</v>
      </c>
      <c r="AR5">
        <f t="shared" si="9"/>
        <v>1512.0481421548666</v>
      </c>
      <c r="AS5">
        <f t="shared" si="9"/>
        <v>-177.29825720877113</v>
      </c>
      <c r="AT5">
        <f t="shared" si="9"/>
        <v>158.70578982977329</v>
      </c>
      <c r="AU5">
        <f t="shared" si="9"/>
        <v>1493.4556747758686</v>
      </c>
      <c r="AW5">
        <v>2</v>
      </c>
      <c r="AX5">
        <f>(R5*SUMPRODUCT(K6:$K$23, X6:$X$23)-$AZ$3*SUMPRODUCT(K5:$K$22, W6:$W$23))/Z5</f>
        <v>406.92339845923306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2.5827799999999998E-3</v>
      </c>
      <c r="O6">
        <f t="shared" si="21"/>
        <v>4632.3866184132767</v>
      </c>
      <c r="P6">
        <f t="shared" si="22"/>
        <v>231.61933092066386</v>
      </c>
      <c r="Q6" s="4">
        <f t="shared" si="23"/>
        <v>12.5</v>
      </c>
      <c r="R6">
        <f t="shared" si="0"/>
        <v>1000000</v>
      </c>
      <c r="S6">
        <f t="shared" si="1"/>
        <v>629.56849281033658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396.77219693347797</v>
      </c>
      <c r="AC6">
        <f t="shared" si="2"/>
        <v>606.13903247745475</v>
      </c>
      <c r="AE6">
        <f t="shared" si="3"/>
        <v>4459.9918436395274</v>
      </c>
      <c r="AF6">
        <f t="shared" si="4"/>
        <v>-222.99959218197642</v>
      </c>
      <c r="AG6">
        <f t="shared" si="4"/>
        <v>-12.03481113253669</v>
      </c>
      <c r="AH6">
        <f t="shared" si="5"/>
        <v>-2518.3493961665454</v>
      </c>
      <c r="AI6">
        <f t="shared" si="6"/>
        <v>1706.6080441584691</v>
      </c>
      <c r="AJ6">
        <f t="shared" si="7"/>
        <v>-209.36683554397678</v>
      </c>
      <c r="AK6">
        <f>G6*SUM(AB6, AE6:AF6)</f>
        <v>271.07522023087523</v>
      </c>
      <c r="AL6">
        <f t="shared" si="8"/>
        <v>1768.3164288453675</v>
      </c>
      <c r="AN6">
        <f t="shared" si="9"/>
        <v>3473.5585849284407</v>
      </c>
      <c r="AO6">
        <f t="shared" si="9"/>
        <v>-173.67792924642208</v>
      </c>
      <c r="AP6">
        <f t="shared" si="9"/>
        <v>-9.3730264522864708</v>
      </c>
      <c r="AQ6">
        <f t="shared" si="9"/>
        <v>-1961.3565386624671</v>
      </c>
      <c r="AR6">
        <f t="shared" si="9"/>
        <v>1329.1510905672653</v>
      </c>
      <c r="AS6">
        <f t="shared" si="9"/>
        <v>-163.06038093774154</v>
      </c>
      <c r="AT6">
        <f t="shared" si="9"/>
        <v>211.12048887200334</v>
      </c>
      <c r="AU6">
        <f t="shared" si="9"/>
        <v>1377.211198501527</v>
      </c>
      <c r="AW6">
        <v>3</v>
      </c>
      <c r="AX6">
        <f>(R6*SUMPRODUCT(K7:$K$23, X7:$X$23)-$AZ$3*SUMPRODUCT(K6:$K$22, W7:$W$23))/Z6</f>
        <v>629.56849281033658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2.6093969999999998E-3</v>
      </c>
      <c r="O7">
        <f t="shared" si="21"/>
        <v>4632.3866184132767</v>
      </c>
      <c r="P7">
        <f t="shared" si="22"/>
        <v>231.61933092066386</v>
      </c>
      <c r="Q7" s="4">
        <f t="shared" si="23"/>
        <v>12.5</v>
      </c>
      <c r="R7">
        <f t="shared" si="0"/>
        <v>1000000</v>
      </c>
      <c r="S7">
        <f t="shared" si="1"/>
        <v>807.91122234865293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606.13903247745475</v>
      </c>
      <c r="AC7">
        <f t="shared" si="2"/>
        <v>768.03656497441261</v>
      </c>
      <c r="AE7">
        <f t="shared" si="3"/>
        <v>4403.7540358663155</v>
      </c>
      <c r="AF7">
        <f t="shared" si="4"/>
        <v>-220.18770179331577</v>
      </c>
      <c r="AG7">
        <f t="shared" si="4"/>
        <v>-11.883059421146516</v>
      </c>
      <c r="AH7">
        <f t="shared" si="5"/>
        <v>-2512.2880051846273</v>
      </c>
      <c r="AI7">
        <f t="shared" si="6"/>
        <v>1659.3952694672257</v>
      </c>
      <c r="AJ7">
        <f t="shared" si="7"/>
        <v>-161.89753249695787</v>
      </c>
      <c r="AK7">
        <f>G7*SUM(AB7, AE7:AF7)</f>
        <v>235.17453349762729</v>
      </c>
      <c r="AL7">
        <f t="shared" si="8"/>
        <v>1732.672270467895</v>
      </c>
      <c r="AN7">
        <f t="shared" si="9"/>
        <v>3104.6972985682273</v>
      </c>
      <c r="AO7">
        <f t="shared" si="9"/>
        <v>-155.23486492841135</v>
      </c>
      <c r="AP7">
        <f t="shared" si="9"/>
        <v>-8.3776937092949115</v>
      </c>
      <c r="AQ7">
        <f t="shared" si="9"/>
        <v>-1771.1919692598503</v>
      </c>
      <c r="AR7">
        <f t="shared" si="9"/>
        <v>1169.8927706706704</v>
      </c>
      <c r="AS7">
        <f t="shared" si="9"/>
        <v>-114.13962444187371</v>
      </c>
      <c r="AT7">
        <f t="shared" si="9"/>
        <v>165.80075383308522</v>
      </c>
      <c r="AU7">
        <f t="shared" si="9"/>
        <v>1221.5539000618819</v>
      </c>
      <c r="AW7">
        <v>4</v>
      </c>
      <c r="AX7">
        <f>(R7*SUMPRODUCT(K8:$K$23, X8:$X$23)-$AZ$3*SUMPRODUCT(K7:$K$22, W8:$W$23))/Z7</f>
        <v>807.91122234865293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2.6360139999999999E-3</v>
      </c>
      <c r="O8">
        <f t="shared" si="21"/>
        <v>4632.3866184132767</v>
      </c>
      <c r="P8">
        <f t="shared" si="22"/>
        <v>231.61933092066386</v>
      </c>
      <c r="Q8" s="4">
        <f t="shared" si="23"/>
        <v>12.5</v>
      </c>
      <c r="R8">
        <f t="shared" si="0"/>
        <v>1000000</v>
      </c>
      <c r="S8">
        <f t="shared" si="1"/>
        <v>904.05858939926009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768.03656497441261</v>
      </c>
      <c r="AC8">
        <f t="shared" si="2"/>
        <v>848.57867742868984</v>
      </c>
      <c r="AE8">
        <f t="shared" si="3"/>
        <v>4348.1081382165521</v>
      </c>
      <c r="AF8">
        <f t="shared" si="4"/>
        <v>-217.40540691082762</v>
      </c>
      <c r="AG8">
        <f t="shared" si="4"/>
        <v>-11.732904915938077</v>
      </c>
      <c r="AH8">
        <f t="shared" si="5"/>
        <v>-2505.9128797579287</v>
      </c>
      <c r="AI8">
        <f t="shared" si="6"/>
        <v>1613.0569466318575</v>
      </c>
      <c r="AJ8">
        <f t="shared" si="7"/>
        <v>-80.54211245427723</v>
      </c>
      <c r="AK8">
        <f t="shared" ref="AK8:AK23" si="24">G8*SUM(AB8:AB8, AE8:AF8)</f>
        <v>104.34314701076691</v>
      </c>
      <c r="AL8">
        <f t="shared" si="8"/>
        <v>1636.8579811883471</v>
      </c>
      <c r="AN8">
        <f t="shared" si="9"/>
        <v>2858.2436363988404</v>
      </c>
      <c r="AO8">
        <f t="shared" si="9"/>
        <v>-142.91218181994205</v>
      </c>
      <c r="AP8">
        <f t="shared" si="9"/>
        <v>-7.7126648524909545</v>
      </c>
      <c r="AQ8">
        <f t="shared" si="9"/>
        <v>-1647.2703332709232</v>
      </c>
      <c r="AR8">
        <f t="shared" si="9"/>
        <v>1060.3484564554844</v>
      </c>
      <c r="AS8">
        <f t="shared" si="9"/>
        <v>-52.944630875482709</v>
      </c>
      <c r="AT8">
        <f t="shared" si="9"/>
        <v>68.590321690499749</v>
      </c>
      <c r="AU8">
        <f t="shared" si="9"/>
        <v>1075.9941472705013</v>
      </c>
      <c r="AW8">
        <v>5</v>
      </c>
      <c r="AX8">
        <f>(R8*SUMPRODUCT(K9:$K$23, X9:$X$23)-$AZ$3*SUMPRODUCT(K8:$K$22, W9:$W$23))/Z8</f>
        <v>904.05858939926009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2.6635809999999999E-3</v>
      </c>
      <c r="O9">
        <f t="shared" si="21"/>
        <v>4632.3866184132767</v>
      </c>
      <c r="P9">
        <f t="shared" si="22"/>
        <v>231.61933092066386</v>
      </c>
      <c r="Q9" s="4">
        <f t="shared" si="23"/>
        <v>12.5</v>
      </c>
      <c r="R9">
        <f t="shared" si="0"/>
        <v>1000000</v>
      </c>
      <c r="S9">
        <f t="shared" si="1"/>
        <v>946.65000200407985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848.57867742868984</v>
      </c>
      <c r="AC9">
        <f t="shared" si="2"/>
        <v>877.30405157530004</v>
      </c>
      <c r="AE9">
        <f t="shared" si="3"/>
        <v>4293.0455186114878</v>
      </c>
      <c r="AF9">
        <f t="shared" si="4"/>
        <v>-214.6522759305744</v>
      </c>
      <c r="AG9">
        <f t="shared" si="4"/>
        <v>-11.584324324169797</v>
      </c>
      <c r="AH9">
        <f t="shared" si="5"/>
        <v>-2500.123408711941</v>
      </c>
      <c r="AI9">
        <f t="shared" si="6"/>
        <v>1566.6855096448026</v>
      </c>
      <c r="AJ9">
        <f t="shared" si="7"/>
        <v>-28.725374146610193</v>
      </c>
      <c r="AK9">
        <f t="shared" si="24"/>
        <v>29.069134328646658</v>
      </c>
      <c r="AL9">
        <f t="shared" si="8"/>
        <v>1567.029269826839</v>
      </c>
      <c r="AN9">
        <f t="shared" si="9"/>
        <v>2682.0452733240541</v>
      </c>
      <c r="AO9">
        <f t="shared" si="9"/>
        <v>-134.1022636662027</v>
      </c>
      <c r="AP9">
        <f t="shared" si="9"/>
        <v>-7.2372124086728595</v>
      </c>
      <c r="AQ9">
        <f t="shared" si="9"/>
        <v>-1561.9317666194802</v>
      </c>
      <c r="AR9">
        <f t="shared" si="9"/>
        <v>978.77403062969825</v>
      </c>
      <c r="AS9">
        <f t="shared" si="9"/>
        <v>-17.945943880720606</v>
      </c>
      <c r="AT9">
        <f t="shared" si="9"/>
        <v>18.160705258719254</v>
      </c>
      <c r="AU9">
        <f t="shared" si="9"/>
        <v>978.98879200769693</v>
      </c>
      <c r="AW9">
        <v>6</v>
      </c>
      <c r="AX9">
        <f>(R9*SUMPRODUCT(K10:$K$23, X10:$X$23)-$AZ$3*SUMPRODUCT(K9:$K$22, W10:$W$23))/Z9</f>
        <v>946.65000200407985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2.696852E-3</v>
      </c>
      <c r="O10">
        <f t="shared" si="21"/>
        <v>4632.3866184132767</v>
      </c>
      <c r="P10">
        <f t="shared" si="22"/>
        <v>231.61933092066386</v>
      </c>
      <c r="Q10" s="4">
        <f t="shared" si="23"/>
        <v>12.5</v>
      </c>
      <c r="R10">
        <f t="shared" si="0"/>
        <v>1000000</v>
      </c>
      <c r="S10">
        <f t="shared" si="1"/>
        <v>968.73691499714914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877.30405157530004</v>
      </c>
      <c r="AC10">
        <f t="shared" si="2"/>
        <v>886.37411762939337</v>
      </c>
      <c r="AE10">
        <f t="shared" si="3"/>
        <v>4238.5373550324139</v>
      </c>
      <c r="AF10">
        <f t="shared" si="4"/>
        <v>-211.92686775162073</v>
      </c>
      <c r="AG10">
        <f t="shared" si="4"/>
        <v>-11.437239872705813</v>
      </c>
      <c r="AH10">
        <f t="shared" si="5"/>
        <v>-2499.2966577828774</v>
      </c>
      <c r="AI10">
        <f t="shared" si="6"/>
        <v>1515.8765896252098</v>
      </c>
      <c r="AJ10">
        <f t="shared" si="7"/>
        <v>-9.0700660540933313</v>
      </c>
      <c r="AK10">
        <f t="shared" si="24"/>
        <v>20.106049609309981</v>
      </c>
      <c r="AL10">
        <f t="shared" si="8"/>
        <v>1526.9125731804265</v>
      </c>
      <c r="AN10">
        <f t="shared" si="9"/>
        <v>2515.9066426901268</v>
      </c>
      <c r="AO10">
        <f t="shared" si="9"/>
        <v>-125.79533213450637</v>
      </c>
      <c r="AP10">
        <f t="shared" si="9"/>
        <v>-6.7889050772706669</v>
      </c>
      <c r="AQ10">
        <f t="shared" si="9"/>
        <v>-1483.5299389076843</v>
      </c>
      <c r="AR10">
        <f t="shared" si="9"/>
        <v>899.79246657066562</v>
      </c>
      <c r="AS10">
        <f t="shared" si="9"/>
        <v>-5.383800477312799</v>
      </c>
      <c r="AT10">
        <f t="shared" si="9"/>
        <v>11.934528242451544</v>
      </c>
      <c r="AU10">
        <f t="shared" si="9"/>
        <v>906.34319433580447</v>
      </c>
      <c r="AW10">
        <v>7</v>
      </c>
      <c r="AX10">
        <f>(R10*SUMPRODUCT(K11:$K$23, X11:$X$23)-$AZ$3*SUMPRODUCT(K10:$K$22, W11:$W$23))/Z10</f>
        <v>968.73691499714914</v>
      </c>
    </row>
    <row r="11" spans="1:52" x14ac:dyDescent="0.25">
      <c r="A11" t="s">
        <v>33</v>
      </c>
      <c r="C11" s="7">
        <f>AU25</f>
        <v>12312.01769084124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2.7291730000000001E-3</v>
      </c>
      <c r="O11">
        <f t="shared" si="21"/>
        <v>4632.3866184132767</v>
      </c>
      <c r="P11">
        <f t="shared" si="22"/>
        <v>231.61933092066386</v>
      </c>
      <c r="Q11" s="4">
        <f t="shared" si="23"/>
        <v>12.5</v>
      </c>
      <c r="R11">
        <f t="shared" si="0"/>
        <v>1000000</v>
      </c>
      <c r="S11">
        <f t="shared" si="1"/>
        <v>970.70006074860066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886.37411762939337</v>
      </c>
      <c r="AC11">
        <f t="shared" si="2"/>
        <v>876.86468103451807</v>
      </c>
      <c r="AE11">
        <f t="shared" si="3"/>
        <v>4184.5842797732439</v>
      </c>
      <c r="AF11">
        <f t="shared" si="4"/>
        <v>-209.22921398866222</v>
      </c>
      <c r="AG11">
        <f t="shared" si="4"/>
        <v>-11.291653267723643</v>
      </c>
      <c r="AH11">
        <f t="shared" si="5"/>
        <v>-2497.1365004089716</v>
      </c>
      <c r="AI11">
        <f t="shared" si="6"/>
        <v>1466.9269121078864</v>
      </c>
      <c r="AJ11">
        <f t="shared" si="7"/>
        <v>9.5094365948752966</v>
      </c>
      <c r="AK11">
        <f t="shared" si="24"/>
        <v>11.66815004019354</v>
      </c>
      <c r="AL11">
        <f t="shared" si="8"/>
        <v>1488.1044987429552</v>
      </c>
      <c r="AN11">
        <f t="shared" si="9"/>
        <v>2362.2265637503328</v>
      </c>
      <c r="AO11">
        <f t="shared" si="9"/>
        <v>-118.11132818751666</v>
      </c>
      <c r="AP11">
        <f t="shared" si="9"/>
        <v>-6.3742158155601611</v>
      </c>
      <c r="AQ11">
        <f t="shared" si="9"/>
        <v>-1409.6507036766538</v>
      </c>
      <c r="AR11">
        <f t="shared" si="9"/>
        <v>828.09031607060228</v>
      </c>
      <c r="AS11">
        <f t="shared" si="9"/>
        <v>5.3681422642851384</v>
      </c>
      <c r="AT11">
        <f t="shared" si="9"/>
        <v>6.5867508292277197</v>
      </c>
      <c r="AU11">
        <f t="shared" si="9"/>
        <v>840.04520916411514</v>
      </c>
      <c r="AW11">
        <v>8</v>
      </c>
      <c r="AX11">
        <f>(R11*SUMPRODUCT(K12:$K$23, X12:$X$23)-$AZ$3*SUMPRODUCT(K11:$K$22, W12:$W$23))/Z11</f>
        <v>970.70006074860066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2.766246E-3</v>
      </c>
      <c r="O12">
        <f t="shared" si="21"/>
        <v>4632.3866184132767</v>
      </c>
      <c r="P12">
        <f t="shared" si="22"/>
        <v>231.61933092066386</v>
      </c>
      <c r="Q12" s="4">
        <f t="shared" si="23"/>
        <v>12.5</v>
      </c>
      <c r="R12">
        <f t="shared" si="0"/>
        <v>1000000</v>
      </c>
      <c r="S12">
        <f t="shared" si="1"/>
        <v>953.65234923662354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876.86468103451807</v>
      </c>
      <c r="AC12">
        <f t="shared" si="2"/>
        <v>850.46725998425791</v>
      </c>
      <c r="AE12">
        <f t="shared" si="3"/>
        <v>4131.1628474499266</v>
      </c>
      <c r="AF12">
        <f t="shared" si="4"/>
        <v>-206.55814237249635</v>
      </c>
      <c r="AG12">
        <f t="shared" si="4"/>
        <v>-11.14750124436118</v>
      </c>
      <c r="AH12">
        <f t="shared" si="5"/>
        <v>-2498.8392548181964</v>
      </c>
      <c r="AI12">
        <f t="shared" si="6"/>
        <v>1414.6179490148729</v>
      </c>
      <c r="AJ12">
        <f t="shared" si="7"/>
        <v>26.397421050260164</v>
      </c>
      <c r="AK12">
        <f t="shared" si="24"/>
        <v>11.043379588057482</v>
      </c>
      <c r="AL12">
        <f t="shared" si="8"/>
        <v>1452.0587496531905</v>
      </c>
      <c r="AN12">
        <f t="shared" si="9"/>
        <v>2217.0071283674893</v>
      </c>
      <c r="AO12">
        <f t="shared" si="9"/>
        <v>-110.85035641837446</v>
      </c>
      <c r="AP12">
        <f t="shared" si="9"/>
        <v>-5.9823566958851888</v>
      </c>
      <c r="AQ12">
        <f t="shared" si="9"/>
        <v>-1341.0133284859803</v>
      </c>
      <c r="AR12">
        <f t="shared" si="9"/>
        <v>759.16108676724934</v>
      </c>
      <c r="AS12">
        <f t="shared" si="9"/>
        <v>14.166294769781318</v>
      </c>
      <c r="AT12">
        <f t="shared" si="9"/>
        <v>5.9264793405818947</v>
      </c>
      <c r="AU12">
        <f t="shared" si="9"/>
        <v>779.25386087761251</v>
      </c>
      <c r="AW12">
        <v>9</v>
      </c>
      <c r="AX12">
        <f>(R12*SUMPRODUCT(K13:$K$23, X13:$X$23)-$AZ$3*SUMPRODUCT(K12:$K$22, W13:$W$23))/Z12</f>
        <v>953.65234923662354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2.8061710000000001E-3</v>
      </c>
      <c r="O13">
        <f t="shared" si="21"/>
        <v>4632.3866184132767</v>
      </c>
      <c r="P13">
        <f t="shared" si="22"/>
        <v>231.61933092066386</v>
      </c>
      <c r="Q13" s="4">
        <f t="shared" si="23"/>
        <v>12.5</v>
      </c>
      <c r="R13">
        <f t="shared" si="0"/>
        <v>1000000</v>
      </c>
      <c r="S13">
        <f t="shared" si="1"/>
        <v>916.97376264196623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850.46725998425791</v>
      </c>
      <c r="AC13">
        <f t="shared" si="2"/>
        <v>807.28495307963567</v>
      </c>
      <c r="AE13">
        <f t="shared" si="3"/>
        <v>4078.2584695966361</v>
      </c>
      <c r="AF13">
        <f t="shared" si="4"/>
        <v>-203.91292347983182</v>
      </c>
      <c r="AG13">
        <f t="shared" si="4"/>
        <v>-11.004744437203179</v>
      </c>
      <c r="AH13">
        <f t="shared" si="5"/>
        <v>-2502.5435771512207</v>
      </c>
      <c r="AI13">
        <f t="shared" si="6"/>
        <v>1360.7972245283804</v>
      </c>
      <c r="AJ13">
        <f t="shared" si="7"/>
        <v>43.182306904622237</v>
      </c>
      <c r="AK13">
        <f t="shared" si="24"/>
        <v>9.4496256122021247</v>
      </c>
      <c r="AL13">
        <f t="shared" si="8"/>
        <v>1413.4291570452049</v>
      </c>
      <c r="AN13">
        <f t="shared" si="9"/>
        <v>2081.0266767836797</v>
      </c>
      <c r="AO13">
        <f t="shared" si="9"/>
        <v>-104.05133383918398</v>
      </c>
      <c r="AP13">
        <f t="shared" si="9"/>
        <v>-5.6154279861697134</v>
      </c>
      <c r="AQ13">
        <f t="shared" si="9"/>
        <v>-1276.9813347265444</v>
      </c>
      <c r="AR13">
        <f t="shared" si="9"/>
        <v>694.37858023178148</v>
      </c>
      <c r="AS13">
        <f t="shared" si="9"/>
        <v>22.034781096762362</v>
      </c>
      <c r="AT13">
        <f t="shared" si="9"/>
        <v>4.821892268774203</v>
      </c>
      <c r="AU13">
        <f t="shared" si="9"/>
        <v>721.23525359731809</v>
      </c>
      <c r="AW13">
        <v>10</v>
      </c>
      <c r="AX13">
        <f>(R13*SUMPRODUCT(K14:$K$23, X14:$X$23)-$AZ$3*SUMPRODUCT(K13:$K$22, W14:$W$23))/Z13</f>
        <v>916.97376264196623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2.8498989999999999E-3</v>
      </c>
      <c r="O14">
        <f t="shared" si="21"/>
        <v>4632.3866184132767</v>
      </c>
      <c r="P14">
        <f t="shared" si="22"/>
        <v>231.61933092066386</v>
      </c>
      <c r="Q14" s="4">
        <f t="shared" si="23"/>
        <v>12.5</v>
      </c>
      <c r="R14">
        <f t="shared" si="0"/>
        <v>1000000</v>
      </c>
      <c r="S14">
        <f t="shared" si="1"/>
        <v>904.48297672760248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807.28495307963567</v>
      </c>
      <c r="AC14">
        <f t="shared" si="2"/>
        <v>786.05609604128949</v>
      </c>
      <c r="AE14">
        <f t="shared" si="3"/>
        <v>4025.8532601664251</v>
      </c>
      <c r="AF14">
        <f t="shared" si="4"/>
        <v>-201.29266300832126</v>
      </c>
      <c r="AG14">
        <f t="shared" si="4"/>
        <v>-10.863334582664306</v>
      </c>
      <c r="AH14">
        <f t="shared" si="5"/>
        <v>-2508.9928133472722</v>
      </c>
      <c r="AI14">
        <f t="shared" si="6"/>
        <v>1304.7044492281675</v>
      </c>
      <c r="AJ14">
        <f t="shared" si="7"/>
        <v>21.228857038346177</v>
      </c>
      <c r="AK14">
        <f t="shared" si="24"/>
        <v>324.22918851664178</v>
      </c>
      <c r="AL14">
        <f t="shared" si="8"/>
        <v>1650.1624947831556</v>
      </c>
      <c r="AN14">
        <f t="shared" si="9"/>
        <v>1892.3532425032186</v>
      </c>
      <c r="AO14">
        <f t="shared" si="9"/>
        <v>-94.617662125160933</v>
      </c>
      <c r="AP14">
        <f t="shared" si="9"/>
        <v>-5.1063128965242841</v>
      </c>
      <c r="AQ14">
        <f t="shared" si="9"/>
        <v>-1179.3526437569931</v>
      </c>
      <c r="AR14">
        <f t="shared" si="9"/>
        <v>613.2766237245404</v>
      </c>
      <c r="AS14">
        <f t="shared" si="9"/>
        <v>9.9786290893004299</v>
      </c>
      <c r="AT14">
        <f t="shared" si="9"/>
        <v>152.40400395971972</v>
      </c>
      <c r="AU14">
        <f t="shared" si="9"/>
        <v>775.65925677356063</v>
      </c>
      <c r="AW14">
        <v>11</v>
      </c>
      <c r="AX14">
        <f>(R14*SUMPRODUCT(K15:$K$23, X15:$X$23)-$AZ$3*SUMPRODUCT(K14:$K$22, W15:$W$23))/Z14</f>
        <v>904.48297672760248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2.8964780000000001E-3</v>
      </c>
      <c r="O15">
        <f t="shared" si="21"/>
        <v>4632.3866184132767</v>
      </c>
      <c r="P15">
        <f t="shared" si="22"/>
        <v>231.61933092066386</v>
      </c>
      <c r="Q15" s="4">
        <f t="shared" si="23"/>
        <v>12.5</v>
      </c>
      <c r="R15">
        <f t="shared" si="0"/>
        <v>1000000</v>
      </c>
      <c r="S15">
        <f t="shared" si="1"/>
        <v>873.3651794105624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786.05609604128949</v>
      </c>
      <c r="AC15">
        <f t="shared" si="2"/>
        <v>749.22406256760587</v>
      </c>
      <c r="AE15">
        <f t="shared" si="3"/>
        <v>3973.9339321654602</v>
      </c>
      <c r="AF15">
        <f t="shared" si="4"/>
        <v>-198.69669660827302</v>
      </c>
      <c r="AG15">
        <f t="shared" si="4"/>
        <v>-10.723235827212337</v>
      </c>
      <c r="AH15">
        <f t="shared" si="5"/>
        <v>-2517.232770026108</v>
      </c>
      <c r="AI15">
        <f t="shared" si="6"/>
        <v>1247.2812297038668</v>
      </c>
      <c r="AJ15">
        <f t="shared" si="7"/>
        <v>36.832033473683623</v>
      </c>
      <c r="AK15">
        <f t="shared" si="24"/>
        <v>319.29053321189343</v>
      </c>
      <c r="AL15">
        <f t="shared" si="8"/>
        <v>1603.4037963894439</v>
      </c>
      <c r="AN15">
        <f t="shared" si="9"/>
        <v>1720.7044309756029</v>
      </c>
      <c r="AO15">
        <f t="shared" si="9"/>
        <v>-86.035221548780157</v>
      </c>
      <c r="AP15">
        <f t="shared" si="9"/>
        <v>-4.6431369311230783</v>
      </c>
      <c r="AQ15">
        <f t="shared" si="9"/>
        <v>-1089.9561127883821</v>
      </c>
      <c r="AR15">
        <f t="shared" si="9"/>
        <v>540.06995970731759</v>
      </c>
      <c r="AS15">
        <f t="shared" si="9"/>
        <v>15.948187433874619</v>
      </c>
      <c r="AT15">
        <f t="shared" si="9"/>
        <v>138.2520808459663</v>
      </c>
      <c r="AU15">
        <f t="shared" si="9"/>
        <v>694.27022798715859</v>
      </c>
      <c r="AW15">
        <v>12</v>
      </c>
      <c r="AX15">
        <f>(R15*SUMPRODUCT(K16:$K$23, X16:$X$23)-$AZ$3*SUMPRODUCT(K15:$K$22, W16:$W$23))/Z15</f>
        <v>873.3651794105624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2.9506620000000002E-3</v>
      </c>
      <c r="O16">
        <f t="shared" si="21"/>
        <v>4632.3866184132767</v>
      </c>
      <c r="P16">
        <f t="shared" si="22"/>
        <v>231.61933092066386</v>
      </c>
      <c r="Q16" s="4">
        <f t="shared" si="23"/>
        <v>12.5</v>
      </c>
      <c r="R16">
        <f t="shared" si="0"/>
        <v>1000000</v>
      </c>
      <c r="S16">
        <f t="shared" si="1"/>
        <v>823.37591847794886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749.22406256760587</v>
      </c>
      <c r="AC16">
        <f t="shared" si="2"/>
        <v>697.19275696800378</v>
      </c>
      <c r="AE16">
        <f t="shared" si="3"/>
        <v>3922.4688569996542</v>
      </c>
      <c r="AF16">
        <f t="shared" si="4"/>
        <v>-196.12344284998272</v>
      </c>
      <c r="AG16">
        <f t="shared" si="4"/>
        <v>-10.584362824467819</v>
      </c>
      <c r="AH16">
        <f t="shared" si="5"/>
        <v>-2531.251557791521</v>
      </c>
      <c r="AI16">
        <f t="shared" si="6"/>
        <v>1184.5094935336824</v>
      </c>
      <c r="AJ16">
        <f t="shared" si="7"/>
        <v>52.031305599602092</v>
      </c>
      <c r="AK16">
        <f t="shared" si="24"/>
        <v>313.28986337020945</v>
      </c>
      <c r="AL16">
        <f t="shared" si="8"/>
        <v>1549.8306625034938</v>
      </c>
      <c r="AN16">
        <f t="shared" si="9"/>
        <v>1564.5394036398652</v>
      </c>
      <c r="AO16">
        <f t="shared" si="9"/>
        <v>-78.226970181993266</v>
      </c>
      <c r="AP16">
        <f t="shared" si="9"/>
        <v>-4.2217423018541256</v>
      </c>
      <c r="AQ16">
        <f t="shared" si="9"/>
        <v>-1009.630145468858</v>
      </c>
      <c r="AR16">
        <f t="shared" si="9"/>
        <v>472.46054568715971</v>
      </c>
      <c r="AS16">
        <f t="shared" si="9"/>
        <v>20.753517950343337</v>
      </c>
      <c r="AT16">
        <f t="shared" si="9"/>
        <v>124.96066989262664</v>
      </c>
      <c r="AU16">
        <f t="shared" si="9"/>
        <v>618.17473353012963</v>
      </c>
      <c r="AW16">
        <v>13</v>
      </c>
      <c r="AX16">
        <f>(R16*SUMPRODUCT(K17:$K$23, X17:$X$23)-$AZ$3*SUMPRODUCT(K16:$K$22, W17:$W$23))/Z16</f>
        <v>823.37591847794886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3.0134020000000001E-3</v>
      </c>
      <c r="O17">
        <f t="shared" si="21"/>
        <v>4632.3866184132767</v>
      </c>
      <c r="P17">
        <f t="shared" si="22"/>
        <v>231.61933092066386</v>
      </c>
      <c r="Q17" s="4">
        <f t="shared" si="23"/>
        <v>12.5</v>
      </c>
      <c r="R17">
        <f t="shared" si="0"/>
        <v>1000000</v>
      </c>
      <c r="S17">
        <f t="shared" si="1"/>
        <v>754.2677926498734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697.19275696800378</v>
      </c>
      <c r="AC17">
        <f t="shared" si="2"/>
        <v>630.36417746445022</v>
      </c>
      <c r="AE17">
        <f t="shared" si="3"/>
        <v>3871.4241929310369</v>
      </c>
      <c r="AF17">
        <f t="shared" si="4"/>
        <v>-193.57120964655186</v>
      </c>
      <c r="AG17">
        <f t="shared" si="4"/>
        <v>-10.446624256119163</v>
      </c>
      <c r="AH17">
        <f t="shared" si="5"/>
        <v>-2551.5952083181583</v>
      </c>
      <c r="AI17">
        <f t="shared" si="6"/>
        <v>1115.8111507102076</v>
      </c>
      <c r="AJ17">
        <f t="shared" si="7"/>
        <v>66.828579503553556</v>
      </c>
      <c r="AK17">
        <f t="shared" si="24"/>
        <v>306.25320181767421</v>
      </c>
      <c r="AL17">
        <f t="shared" si="8"/>
        <v>1488.8929320314353</v>
      </c>
      <c r="AN17">
        <f t="shared" si="9"/>
        <v>1422.4569383103649</v>
      </c>
      <c r="AO17">
        <f t="shared" si="9"/>
        <v>-71.122846915518252</v>
      </c>
      <c r="AP17">
        <f t="shared" si="9"/>
        <v>-3.8383479604666411</v>
      </c>
      <c r="AQ17">
        <f t="shared" si="9"/>
        <v>-937.51914720658442</v>
      </c>
      <c r="AR17">
        <f t="shared" si="9"/>
        <v>409.97659622779554</v>
      </c>
      <c r="AS17">
        <f t="shared" si="9"/>
        <v>24.55447190876945</v>
      </c>
      <c r="AT17">
        <f t="shared" si="9"/>
        <v>112.52499599520769</v>
      </c>
      <c r="AU17">
        <f t="shared" si="9"/>
        <v>547.0560641317727</v>
      </c>
      <c r="AW17">
        <v>14</v>
      </c>
      <c r="AX17">
        <f>(R17*SUMPRODUCT(K18:$K$23, X18:$X$23)-$AZ$3*SUMPRODUCT(K17:$K$22, W18:$W$23))/Z17</f>
        <v>754.2677926498734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3.0789929999999999E-3</v>
      </c>
      <c r="O18">
        <f t="shared" si="21"/>
        <v>4632.3866184132767</v>
      </c>
      <c r="P18">
        <f t="shared" si="22"/>
        <v>231.61933092066386</v>
      </c>
      <c r="Q18" s="4">
        <f t="shared" si="23"/>
        <v>12.5</v>
      </c>
      <c r="R18">
        <f t="shared" si="0"/>
        <v>1000000</v>
      </c>
      <c r="S18">
        <f t="shared" si="1"/>
        <v>668.10343704441379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630.36417746445022</v>
      </c>
      <c r="AC18">
        <f t="shared" si="2"/>
        <v>551.05133702698413</v>
      </c>
      <c r="AE18">
        <f t="shared" si="3"/>
        <v>3820.7898630116611</v>
      </c>
      <c r="AF18">
        <f t="shared" si="4"/>
        <v>-191.03949315058307</v>
      </c>
      <c r="AG18">
        <f t="shared" si="4"/>
        <v>-10.30999293059975</v>
      </c>
      <c r="AH18">
        <f t="shared" si="5"/>
        <v>-2573.2066366576892</v>
      </c>
      <c r="AI18">
        <f t="shared" si="6"/>
        <v>1046.233740272789</v>
      </c>
      <c r="AJ18">
        <f t="shared" si="7"/>
        <v>79.312840437466093</v>
      </c>
      <c r="AK18">
        <f t="shared" si="24"/>
        <v>298.20801831278692</v>
      </c>
      <c r="AL18">
        <f t="shared" si="8"/>
        <v>1423.7545990230419</v>
      </c>
      <c r="AN18">
        <f t="shared" si="9"/>
        <v>1293.1916390358283</v>
      </c>
      <c r="AO18">
        <f t="shared" si="9"/>
        <v>-64.659581951791424</v>
      </c>
      <c r="AP18">
        <f t="shared" si="9"/>
        <v>-3.4895393712808853</v>
      </c>
      <c r="AQ18">
        <f t="shared" si="9"/>
        <v>-870.93230126355991</v>
      </c>
      <c r="AR18">
        <f t="shared" si="9"/>
        <v>354.11021644919595</v>
      </c>
      <c r="AS18">
        <f t="shared" si="9"/>
        <v>26.844371399443503</v>
      </c>
      <c r="AT18">
        <f t="shared" si="9"/>
        <v>100.93204018070915</v>
      </c>
      <c r="AU18">
        <f t="shared" si="9"/>
        <v>481.88662802934857</v>
      </c>
      <c r="AW18">
        <v>15</v>
      </c>
      <c r="AX18">
        <f>(R18*SUMPRODUCT(K19:$K$23, X19:$X$23)-$AZ$3*SUMPRODUCT(K18:$K$22, W19:$W$23))/Z18</f>
        <v>668.10343704441379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3.1512390000000001E-3</v>
      </c>
      <c r="O19">
        <f t="shared" si="21"/>
        <v>4632.3866184132767</v>
      </c>
      <c r="P19">
        <f t="shared" si="22"/>
        <v>231.61933092066386</v>
      </c>
      <c r="Q19" s="4">
        <f t="shared" si="23"/>
        <v>12.5</v>
      </c>
      <c r="R19">
        <f t="shared" si="0"/>
        <v>1000000</v>
      </c>
      <c r="S19">
        <f t="shared" si="1"/>
        <v>565.59507549780892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551.05133702698413</v>
      </c>
      <c r="AC19">
        <f t="shared" si="2"/>
        <v>460.3674125466373</v>
      </c>
      <c r="AE19">
        <f t="shared" si="3"/>
        <v>3770.5417423544177</v>
      </c>
      <c r="AF19">
        <f t="shared" si="4"/>
        <v>-188.5270871177209</v>
      </c>
      <c r="AG19">
        <f t="shared" si="4"/>
        <v>-10.174403749481122</v>
      </c>
      <c r="AH19">
        <f t="shared" si="5"/>
        <v>-2599.1401450104181</v>
      </c>
      <c r="AI19">
        <f t="shared" si="6"/>
        <v>972.70010647679783</v>
      </c>
      <c r="AJ19">
        <f t="shared" si="7"/>
        <v>90.683924480346832</v>
      </c>
      <c r="AK19">
        <f t="shared" si="24"/>
        <v>289.31461945845774</v>
      </c>
      <c r="AL19">
        <f t="shared" si="8"/>
        <v>1352.6986504156025</v>
      </c>
      <c r="AN19">
        <f t="shared" si="9"/>
        <v>1175.5872173545988</v>
      </c>
      <c r="AO19">
        <f t="shared" si="9"/>
        <v>-58.779360867729942</v>
      </c>
      <c r="AP19">
        <f t="shared" si="9"/>
        <v>-3.1721964135121956</v>
      </c>
      <c r="AQ19">
        <f t="shared" si="9"/>
        <v>-810.36523114566751</v>
      </c>
      <c r="AR19">
        <f t="shared" si="9"/>
        <v>303.27042892768918</v>
      </c>
      <c r="AS19">
        <f t="shared" si="9"/>
        <v>28.273619475189154</v>
      </c>
      <c r="AT19">
        <f t="shared" si="9"/>
        <v>90.203103869312216</v>
      </c>
      <c r="AU19">
        <f t="shared" si="9"/>
        <v>421.74715227219059</v>
      </c>
      <c r="AW19">
        <v>16</v>
      </c>
      <c r="AX19">
        <f>(R19*SUMPRODUCT(K20:$K$23, X20:$X$23)-$AZ$3*SUMPRODUCT(K19:$K$22, W20:$W$23))/Z19</f>
        <v>565.59507549780892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3.229188E-3</v>
      </c>
      <c r="O20">
        <f t="shared" si="21"/>
        <v>4632.3866184132767</v>
      </c>
      <c r="P20">
        <f t="shared" si="22"/>
        <v>231.61933092066386</v>
      </c>
      <c r="Q20" s="4">
        <f t="shared" si="23"/>
        <v>12.5</v>
      </c>
      <c r="R20">
        <f t="shared" si="0"/>
        <v>1000000</v>
      </c>
      <c r="S20">
        <f t="shared" si="1"/>
        <v>447.85252092553128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460.3674125466373</v>
      </c>
      <c r="AC20">
        <f t="shared" si="2"/>
        <v>359.70814574996507</v>
      </c>
      <c r="AE20">
        <f t="shared" si="3"/>
        <v>3720.6605367829638</v>
      </c>
      <c r="AF20">
        <f t="shared" si="4"/>
        <v>-186.03302683914819</v>
      </c>
      <c r="AG20">
        <f t="shared" si="4"/>
        <v>-10.039804649491332</v>
      </c>
      <c r="AH20">
        <f t="shared" si="5"/>
        <v>-2628.404999598356</v>
      </c>
      <c r="AI20">
        <f t="shared" si="6"/>
        <v>896.18270569596825</v>
      </c>
      <c r="AJ20">
        <f t="shared" si="7"/>
        <v>100.65926679667223</v>
      </c>
      <c r="AK20">
        <f t="shared" si="24"/>
        <v>279.64964457433172</v>
      </c>
      <c r="AL20">
        <f t="shared" si="8"/>
        <v>1276.4916170669721</v>
      </c>
      <c r="AN20">
        <f t="shared" si="9"/>
        <v>1068.5934724235869</v>
      </c>
      <c r="AO20">
        <f t="shared" si="9"/>
        <v>-53.429673621179347</v>
      </c>
      <c r="AP20">
        <f t="shared" si="9"/>
        <v>-2.8834852324718376</v>
      </c>
      <c r="AQ20">
        <f t="shared" si="9"/>
        <v>-754.89187946311233</v>
      </c>
      <c r="AR20">
        <f t="shared" si="9"/>
        <v>257.38843410682347</v>
      </c>
      <c r="AS20">
        <f t="shared" si="9"/>
        <v>28.909876183133967</v>
      </c>
      <c r="AT20">
        <f t="shared" si="9"/>
        <v>80.316863579306613</v>
      </c>
      <c r="AU20">
        <f t="shared" si="9"/>
        <v>366.61517386926403</v>
      </c>
      <c r="AW20">
        <v>17</v>
      </c>
      <c r="AX20">
        <f>(R20*SUMPRODUCT(K21:$K$23, X21:$X$23)-$AZ$3*SUMPRODUCT(K20:$K$22, W21:$W$23))/Z20</f>
        <v>447.85252092553128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3.318545E-3</v>
      </c>
      <c r="O21">
        <f t="shared" si="21"/>
        <v>4632.3866184132767</v>
      </c>
      <c r="P21">
        <f t="shared" si="22"/>
        <v>231.61933092066386</v>
      </c>
      <c r="Q21" s="4">
        <f t="shared" si="23"/>
        <v>12.5</v>
      </c>
      <c r="R21">
        <f t="shared" si="0"/>
        <v>1000000</v>
      </c>
      <c r="S21">
        <f t="shared" si="1"/>
        <v>314.48113580043423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359.70814574996507</v>
      </c>
      <c r="AC21">
        <f t="shared" si="2"/>
        <v>249.22225110113823</v>
      </c>
      <c r="AE21">
        <f t="shared" si="3"/>
        <v>3671.1067519940957</v>
      </c>
      <c r="AF21">
        <f t="shared" si="4"/>
        <v>-183.55533759970479</v>
      </c>
      <c r="AG21">
        <f t="shared" si="4"/>
        <v>-9.9060890594758728</v>
      </c>
      <c r="AH21">
        <f t="shared" si="5"/>
        <v>-2665.403481643697</v>
      </c>
      <c r="AI21">
        <f t="shared" si="6"/>
        <v>812.24184369121804</v>
      </c>
      <c r="AJ21">
        <f t="shared" si="7"/>
        <v>110.48589464882684</v>
      </c>
      <c r="AK21">
        <f t="shared" si="24"/>
        <v>269.30816921010495</v>
      </c>
      <c r="AL21">
        <f t="shared" si="8"/>
        <v>1192.0359075501499</v>
      </c>
      <c r="AN21">
        <f t="shared" si="9"/>
        <v>971.24959208086352</v>
      </c>
      <c r="AO21">
        <f t="shared" si="9"/>
        <v>-48.562479604043176</v>
      </c>
      <c r="AP21">
        <f t="shared" si="9"/>
        <v>-2.620813179269847</v>
      </c>
      <c r="AQ21">
        <f t="shared" si="9"/>
        <v>-705.17482033753663</v>
      </c>
      <c r="AR21">
        <f t="shared" si="9"/>
        <v>214.89147896001387</v>
      </c>
      <c r="AS21">
        <f t="shared" si="9"/>
        <v>29.230798055674445</v>
      </c>
      <c r="AT21">
        <f t="shared" si="9"/>
        <v>71.249753047164802</v>
      </c>
      <c r="AU21">
        <f t="shared" si="9"/>
        <v>315.37203006285313</v>
      </c>
      <c r="AW21">
        <v>18</v>
      </c>
      <c r="AX21">
        <f>(R21*SUMPRODUCT(K22:$K$23, X22:$X$23)-$AZ$3*SUMPRODUCT(K21:$K$22, W22:$W$23))/Z21</f>
        <v>314.48113580043423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3.4212090000000001E-3</v>
      </c>
      <c r="O22">
        <f t="shared" si="21"/>
        <v>4632.3866184132767</v>
      </c>
      <c r="P22">
        <f t="shared" si="22"/>
        <v>231.61933092066386</v>
      </c>
      <c r="Q22" s="4">
        <f t="shared" si="23"/>
        <v>12.5</v>
      </c>
      <c r="R22">
        <f t="shared" si="0"/>
        <v>1000000</v>
      </c>
      <c r="S22">
        <f t="shared" si="1"/>
        <v>164.95828794934874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249.22225110113823</v>
      </c>
      <c r="AC22">
        <f t="shared" si="2"/>
        <v>128.97280064736293</v>
      </c>
      <c r="AE22">
        <f t="shared" si="3"/>
        <v>3621.8360610142718</v>
      </c>
      <c r="AF22">
        <f t="shared" si="4"/>
        <v>-181.09180305071359</v>
      </c>
      <c r="AG22">
        <f t="shared" si="4"/>
        <v>-9.7731373678360338</v>
      </c>
      <c r="AH22">
        <f t="shared" si="5"/>
        <v>-2711.2640836064315</v>
      </c>
      <c r="AI22">
        <f t="shared" si="6"/>
        <v>719.70703698929037</v>
      </c>
      <c r="AJ22">
        <f t="shared" si="7"/>
        <v>120.2494504537753</v>
      </c>
      <c r="AK22">
        <f t="shared" si="24"/>
        <v>258.29765563452878</v>
      </c>
      <c r="AL22">
        <f t="shared" si="8"/>
        <v>1098.2541430775946</v>
      </c>
      <c r="AN22">
        <f t="shared" si="9"/>
        <v>882.68143275101204</v>
      </c>
      <c r="AO22">
        <f t="shared" si="9"/>
        <v>-44.134071637550605</v>
      </c>
      <c r="AP22">
        <f t="shared" si="9"/>
        <v>-2.3818214709304515</v>
      </c>
      <c r="AQ22">
        <f t="shared" si="9"/>
        <v>-660.76498923970883</v>
      </c>
      <c r="AR22">
        <f t="shared" si="9"/>
        <v>175.40055040282212</v>
      </c>
      <c r="AS22">
        <f t="shared" si="9"/>
        <v>29.306118616626687</v>
      </c>
      <c r="AT22">
        <f t="shared" si="9"/>
        <v>62.949990256562025</v>
      </c>
      <c r="AU22">
        <f t="shared" si="9"/>
        <v>267.65665927601083</v>
      </c>
      <c r="AW22">
        <v>19</v>
      </c>
      <c r="AX22">
        <f>(R22*SUMPRODUCT(K23:$K$23, X23:$X$23)-$AZ$3*SUMPRODUCT(K22:$K$22, W23:$W$23))/Z22</f>
        <v>164.95828794934874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3.53338E-3</v>
      </c>
      <c r="O23">
        <f t="shared" si="21"/>
        <v>4632.3866184132767</v>
      </c>
      <c r="P23">
        <f t="shared" si="22"/>
        <v>231.61933092066386</v>
      </c>
      <c r="Q23" s="4">
        <f t="shared" si="23"/>
        <v>12.5</v>
      </c>
      <c r="R23">
        <f t="shared" si="0"/>
        <v>1000000</v>
      </c>
      <c r="S23">
        <f t="shared" si="1"/>
        <v>167.22135813307978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128.97280064736293</v>
      </c>
      <c r="AC23">
        <f t="shared" si="2"/>
        <v>128.97280064736293</v>
      </c>
      <c r="AE23">
        <f t="shared" si="3"/>
        <v>3572.8203773028627</v>
      </c>
      <c r="AF23">
        <f t="shared" si="4"/>
        <v>-178.64101886514314</v>
      </c>
      <c r="AG23">
        <f t="shared" si="4"/>
        <v>-9.6408737860449101</v>
      </c>
      <c r="AH23">
        <f t="shared" si="5"/>
        <v>-2762.576649021159</v>
      </c>
      <c r="AI23">
        <f t="shared" si="6"/>
        <v>621.96183563051591</v>
      </c>
      <c r="AJ23">
        <f t="shared" si="7"/>
        <v>0</v>
      </c>
      <c r="AK23">
        <f t="shared" si="24"/>
        <v>246.6206511359558</v>
      </c>
      <c r="AL23">
        <f t="shared" si="8"/>
        <v>868.58248676647167</v>
      </c>
      <c r="AN23">
        <f t="shared" si="9"/>
        <v>802.09858904121347</v>
      </c>
      <c r="AO23">
        <f t="shared" si="9"/>
        <v>-40.104929452060681</v>
      </c>
      <c r="AP23">
        <f t="shared" si="9"/>
        <v>-2.1643772830104231</v>
      </c>
      <c r="AQ23">
        <f t="shared" si="9"/>
        <v>-620.19877807874479</v>
      </c>
      <c r="AR23">
        <f t="shared" si="9"/>
        <v>139.63050422739769</v>
      </c>
      <c r="AS23">
        <f t="shared" si="9"/>
        <v>0</v>
      </c>
      <c r="AT23">
        <f t="shared" si="9"/>
        <v>55.366364780394079</v>
      </c>
      <c r="AU23">
        <f t="shared" si="9"/>
        <v>194.99686900779176</v>
      </c>
      <c r="AW23">
        <v>20</v>
      </c>
      <c r="AX23">
        <f>(R23*SUMPRODUCT(K$23:$K24, X$23:$X24)-$AZ$3*SUMPRODUCT(K$22:$K23, W$23:$W24))/Z23</f>
        <v>167.22135813307978</v>
      </c>
    </row>
    <row r="25" spans="5:50" x14ac:dyDescent="0.25">
      <c r="AN25" s="8">
        <f t="shared" ref="AN25:AU25" si="25">SUM(AN3:AN23)</f>
        <v>42621.116049658158</v>
      </c>
      <c r="AO25" s="8">
        <f t="shared" si="25"/>
        <v>-5605.3457662928668</v>
      </c>
      <c r="AP25" s="8">
        <f t="shared" si="25"/>
        <v>-228.32608055617681</v>
      </c>
      <c r="AQ25" s="8">
        <f t="shared" si="25"/>
        <v>-25661.205602401667</v>
      </c>
      <c r="AR25" s="8">
        <f t="shared" si="25"/>
        <v>11126.238600407447</v>
      </c>
      <c r="AS25" s="8">
        <f t="shared" si="25"/>
        <v>-455.02848613828849</v>
      </c>
      <c r="AT25" s="8">
        <f t="shared" si="25"/>
        <v>1640.8075765720855</v>
      </c>
      <c r="AU25" s="9">
        <f t="shared" si="25"/>
        <v>12312.01769084124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0" priority="1" operator="lessThan">
      <formula>0</formula>
    </cfRule>
  </conditionalFormatting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D188E-58DE-4EE9-BD2E-ECCBF5145B0F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'T.45.04.E'!C3*(1+C12)</f>
        <v>5539.1432922046843</v>
      </c>
      <c r="K3">
        <v>1</v>
      </c>
      <c r="L3" s="2">
        <v>0</v>
      </c>
      <c r="O3">
        <f>$C$3</f>
        <v>5539.1432922046843</v>
      </c>
      <c r="P3">
        <f>O3*B5</f>
        <v>4431.3146337637472</v>
      </c>
      <c r="Q3" s="4">
        <f>B8</f>
        <v>125.8175559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5539.1432922046843</v>
      </c>
      <c r="AF3">
        <f t="shared" ref="AF3:AG23" si="4">-$Z3*P3</f>
        <v>-4431.3146337637472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982.01110254093703</v>
      </c>
      <c r="AJ3">
        <f t="shared" ref="AJ3:AJ23" si="7">AB3-AC3</f>
        <v>0</v>
      </c>
      <c r="AL3">
        <f t="shared" ref="AL3:AL23" si="8">SUM(AI3:AK3)</f>
        <v>982.01110254093703</v>
      </c>
      <c r="AN3">
        <f t="shared" ref="AN3:AU23" si="9">AE3*$K3</f>
        <v>5539.1432922046843</v>
      </c>
      <c r="AO3">
        <f t="shared" si="9"/>
        <v>-4431.3146337637472</v>
      </c>
      <c r="AP3">
        <f t="shared" si="9"/>
        <v>-125.8175559</v>
      </c>
      <c r="AQ3">
        <f t="shared" si="9"/>
        <v>0</v>
      </c>
      <c r="AR3">
        <f t="shared" si="9"/>
        <v>982.01110254093703</v>
      </c>
      <c r="AS3">
        <f t="shared" si="9"/>
        <v>0</v>
      </c>
      <c r="AT3">
        <f t="shared" si="9"/>
        <v>0</v>
      </c>
      <c r="AU3">
        <f t="shared" si="9"/>
        <v>982.01110254093703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3217.641929685723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2.8498989999999999E-3</v>
      </c>
      <c r="R4">
        <f t="shared" si="0"/>
        <v>1000000</v>
      </c>
      <c r="S4">
        <f t="shared" si="1"/>
        <v>551.02045098961332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543.93989384746237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-2849.8989999999999</v>
      </c>
      <c r="AI4">
        <f t="shared" si="6"/>
        <v>-2849.8989999999999</v>
      </c>
      <c r="AJ4">
        <f t="shared" si="7"/>
        <v>-543.93989384746237</v>
      </c>
      <c r="AK4">
        <f>H4*SUM(AB4, AE4:AF4)</f>
        <v>0</v>
      </c>
      <c r="AL4">
        <f t="shared" si="8"/>
        <v>-3393.8388938474623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-2673.7020358382583</v>
      </c>
      <c r="AR4">
        <f t="shared" si="9"/>
        <v>-2673.7020358382583</v>
      </c>
      <c r="AS4">
        <f t="shared" si="9"/>
        <v>-510.31043610794853</v>
      </c>
      <c r="AT4">
        <f t="shared" si="9"/>
        <v>0</v>
      </c>
      <c r="AU4">
        <f t="shared" si="9"/>
        <v>-3184.0124719462069</v>
      </c>
      <c r="AW4">
        <v>1</v>
      </c>
      <c r="AX4">
        <f>(R4*SUMPRODUCT(K5:$K$23, X5:$X$23)-$AZ$3*SUMPRODUCT(K4:$K$22, W5:$W$23))/Z4</f>
        <v>551.02045098961332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2.8964780000000001E-3</v>
      </c>
      <c r="O5">
        <f t="shared" ref="O5:O23" si="21">$C$3</f>
        <v>5539.1432922046843</v>
      </c>
      <c r="P5">
        <f t="shared" ref="P5:P23" si="22">O5*$C$5</f>
        <v>276.9571646102342</v>
      </c>
      <c r="Q5" s="4">
        <f t="shared" ref="Q5:Q23" si="23">$C$8</f>
        <v>12.5</v>
      </c>
      <c r="R5">
        <f t="shared" si="0"/>
        <v>1000000</v>
      </c>
      <c r="S5">
        <f t="shared" si="1"/>
        <v>1082.3987721528717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543.93989384746237</v>
      </c>
      <c r="AC5">
        <f t="shared" si="2"/>
        <v>1054.7102987364015</v>
      </c>
      <c r="AE5">
        <f t="shared" si="3"/>
        <v>5397.4483589305291</v>
      </c>
      <c r="AF5">
        <f t="shared" si="4"/>
        <v>-269.87241794652641</v>
      </c>
      <c r="AG5">
        <f t="shared" si="4"/>
        <v>-12.180241767996947</v>
      </c>
      <c r="AH5">
        <f t="shared" si="5"/>
        <v>-2859.258550244278</v>
      </c>
      <c r="AI5">
        <f t="shared" si="6"/>
        <v>2256.1371489717276</v>
      </c>
      <c r="AJ5">
        <f t="shared" si="7"/>
        <v>-510.77040488893908</v>
      </c>
      <c r="AK5">
        <f>H5*SUM(AB5, AE5:AF5)</f>
        <v>490.01896812943863</v>
      </c>
      <c r="AL5">
        <f t="shared" si="8"/>
        <v>2235.3857122122272</v>
      </c>
      <c r="AN5">
        <f t="shared" si="9"/>
        <v>4661.0340619888384</v>
      </c>
      <c r="AO5">
        <f t="shared" si="9"/>
        <v>-233.05170309944191</v>
      </c>
      <c r="AP5">
        <f t="shared" si="9"/>
        <v>-10.518400175141656</v>
      </c>
      <c r="AQ5">
        <f t="shared" si="9"/>
        <v>-2469.1484954498178</v>
      </c>
      <c r="AR5">
        <f t="shared" si="9"/>
        <v>1948.3154632644371</v>
      </c>
      <c r="AS5">
        <f t="shared" si="9"/>
        <v>-441.08217378385444</v>
      </c>
      <c r="AT5">
        <f t="shared" si="9"/>
        <v>423.1620109329765</v>
      </c>
      <c r="AU5">
        <f t="shared" si="9"/>
        <v>1930.3953004135592</v>
      </c>
      <c r="AW5">
        <v>2</v>
      </c>
      <c r="AX5">
        <f>(R5*SUMPRODUCT(K6:$K$23, X6:$X$23)-$AZ$3*SUMPRODUCT(K5:$K$22, W6:$W$23))/Z5</f>
        <v>1082.3987721528717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2.9506620000000002E-3</v>
      </c>
      <c r="O6">
        <f t="shared" si="21"/>
        <v>5539.1432922046843</v>
      </c>
      <c r="P6">
        <f t="shared" si="22"/>
        <v>276.9571646102342</v>
      </c>
      <c r="Q6" s="4">
        <f t="shared" si="23"/>
        <v>12.5</v>
      </c>
      <c r="R6">
        <f t="shared" si="0"/>
        <v>1000000</v>
      </c>
      <c r="S6">
        <f t="shared" si="1"/>
        <v>1583.4880075082515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1054.7102987364015</v>
      </c>
      <c r="AC6">
        <f t="shared" si="2"/>
        <v>1522.9987116284647</v>
      </c>
      <c r="AE6">
        <f t="shared" si="3"/>
        <v>5327.5478295715648</v>
      </c>
      <c r="AF6">
        <f t="shared" si="4"/>
        <v>-266.3773914785782</v>
      </c>
      <c r="AG6">
        <f t="shared" si="4"/>
        <v>-12.022499573781335</v>
      </c>
      <c r="AH6">
        <f t="shared" si="5"/>
        <v>-2875.1821228513127</v>
      </c>
      <c r="AI6">
        <f t="shared" si="6"/>
        <v>2173.9658156678925</v>
      </c>
      <c r="AJ6">
        <f t="shared" si="7"/>
        <v>-468.28841289206321</v>
      </c>
      <c r="AK6">
        <f>H6*SUM(AB6, AE6:AF6)</f>
        <v>665.40782416703746</v>
      </c>
      <c r="AL6">
        <f t="shared" si="8"/>
        <v>2371.0852269428669</v>
      </c>
      <c r="AN6">
        <f t="shared" si="9"/>
        <v>4149.2339333347163</v>
      </c>
      <c r="AO6">
        <f t="shared" si="9"/>
        <v>-207.4616966667358</v>
      </c>
      <c r="AP6">
        <f t="shared" si="9"/>
        <v>-9.3634378875294502</v>
      </c>
      <c r="AQ6">
        <f t="shared" si="9"/>
        <v>-2239.2672220478953</v>
      </c>
      <c r="AR6">
        <f t="shared" si="9"/>
        <v>1693.1415767325559</v>
      </c>
      <c r="AS6">
        <f t="shared" si="9"/>
        <v>-364.71529407469706</v>
      </c>
      <c r="AT6">
        <f t="shared" si="9"/>
        <v>518.23705987494122</v>
      </c>
      <c r="AU6">
        <f t="shared" si="9"/>
        <v>1846.6633425328002</v>
      </c>
      <c r="AW6">
        <v>3</v>
      </c>
      <c r="AX6">
        <f>(R6*SUMPRODUCT(K7:$K$23, X7:$X$23)-$AZ$3*SUMPRODUCT(K6:$K$22, W7:$W$23))/Z6</f>
        <v>1583.4880075082515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3.0134020000000001E-3</v>
      </c>
      <c r="O7">
        <f t="shared" si="21"/>
        <v>5539.1432922046843</v>
      </c>
      <c r="P7">
        <f t="shared" si="22"/>
        <v>276.9571646102342</v>
      </c>
      <c r="Q7" s="4">
        <f t="shared" si="23"/>
        <v>12.5</v>
      </c>
      <c r="R7">
        <f t="shared" si="0"/>
        <v>1000000</v>
      </c>
      <c r="S7">
        <f t="shared" si="1"/>
        <v>1990.8971457592779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1522.9987116284647</v>
      </c>
      <c r="AC7">
        <f t="shared" si="2"/>
        <v>1889.9261616667827</v>
      </c>
      <c r="AE7">
        <f t="shared" si="3"/>
        <v>5258.2183079911229</v>
      </c>
      <c r="AF7">
        <f t="shared" si="4"/>
        <v>-262.91091539955613</v>
      </c>
      <c r="AG7">
        <f t="shared" si="4"/>
        <v>-11.866045953782891</v>
      </c>
      <c r="AH7">
        <f t="shared" si="5"/>
        <v>-2898.2899408505459</v>
      </c>
      <c r="AI7">
        <f t="shared" si="6"/>
        <v>2085.1514057872378</v>
      </c>
      <c r="AJ7">
        <f t="shared" si="7"/>
        <v>-366.92745003831806</v>
      </c>
      <c r="AK7">
        <f>H7*SUM(AB7, AE7:AF7)</f>
        <v>682.46664911183734</v>
      </c>
      <c r="AL7">
        <f t="shared" si="8"/>
        <v>2400.690604860757</v>
      </c>
      <c r="AN7">
        <f t="shared" si="9"/>
        <v>3707.1044484187482</v>
      </c>
      <c r="AO7">
        <f t="shared" si="9"/>
        <v>-185.35522242093739</v>
      </c>
      <c r="AP7">
        <f t="shared" si="9"/>
        <v>-8.3656990189164482</v>
      </c>
      <c r="AQ7">
        <f t="shared" si="9"/>
        <v>-2043.3277781954937</v>
      </c>
      <c r="AR7">
        <f t="shared" si="9"/>
        <v>1470.0557487834005</v>
      </c>
      <c r="AS7">
        <f t="shared" si="9"/>
        <v>-258.68807695123434</v>
      </c>
      <c r="AT7">
        <f t="shared" si="9"/>
        <v>481.14684530595196</v>
      </c>
      <c r="AU7">
        <f t="shared" si="9"/>
        <v>1692.5145171381182</v>
      </c>
      <c r="AW7">
        <v>4</v>
      </c>
      <c r="AX7">
        <f>(R7*SUMPRODUCT(K8:$K$23, X8:$X$23)-$AZ$3*SUMPRODUCT(K7:$K$22, W8:$W$23))/Z7</f>
        <v>1990.8971457592779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3.0789929999999999E-3</v>
      </c>
      <c r="O8">
        <f t="shared" si="21"/>
        <v>5539.1432922046843</v>
      </c>
      <c r="P8">
        <f t="shared" si="22"/>
        <v>276.9571646102342</v>
      </c>
      <c r="Q8" s="4">
        <f t="shared" si="23"/>
        <v>12.5</v>
      </c>
      <c r="R8">
        <f t="shared" si="0"/>
        <v>1000000</v>
      </c>
      <c r="S8">
        <f t="shared" si="1"/>
        <v>2265.0092991694996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1889.9261616667827</v>
      </c>
      <c r="AC8">
        <f t="shared" si="2"/>
        <v>2122.0147360473493</v>
      </c>
      <c r="AE8">
        <f t="shared" si="3"/>
        <v>5189.4461075484351</v>
      </c>
      <c r="AF8">
        <f t="shared" si="4"/>
        <v>-259.47230537742172</v>
      </c>
      <c r="AG8">
        <f t="shared" si="4"/>
        <v>-11.710850021815686</v>
      </c>
      <c r="AH8">
        <f t="shared" si="5"/>
        <v>-2922.8377943500673</v>
      </c>
      <c r="AI8">
        <f t="shared" si="6"/>
        <v>1995.4251577991308</v>
      </c>
      <c r="AJ8">
        <f t="shared" si="7"/>
        <v>-232.08857438056657</v>
      </c>
      <c r="AK8">
        <f t="shared" ref="AK8:AK23" si="24">H8*SUM(AB8:AB8, AE8:AF8)</f>
        <v>494.44274737824031</v>
      </c>
      <c r="AL8">
        <f t="shared" si="8"/>
        <v>2257.7793307968045</v>
      </c>
      <c r="AN8">
        <f t="shared" si="9"/>
        <v>3411.3000049301727</v>
      </c>
      <c r="AO8">
        <f t="shared" si="9"/>
        <v>-170.56500024650862</v>
      </c>
      <c r="AP8">
        <f t="shared" si="9"/>
        <v>-7.6981669930143886</v>
      </c>
      <c r="AQ8">
        <f t="shared" si="9"/>
        <v>-1921.3373403711407</v>
      </c>
      <c r="AR8">
        <f t="shared" si="9"/>
        <v>1311.699497319509</v>
      </c>
      <c r="AS8">
        <f t="shared" si="9"/>
        <v>-152.56421177147257</v>
      </c>
      <c r="AT8">
        <f t="shared" si="9"/>
        <v>325.02361747541022</v>
      </c>
      <c r="AU8">
        <f t="shared" si="9"/>
        <v>1484.1589030234468</v>
      </c>
      <c r="AW8">
        <v>5</v>
      </c>
      <c r="AX8">
        <f>(R8*SUMPRODUCT(K9:$K$23, X9:$X$23)-$AZ$3*SUMPRODUCT(K8:$K$22, W9:$W$23))/Z8</f>
        <v>2265.0092991694996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3.1512390000000001E-3</v>
      </c>
      <c r="O9">
        <f t="shared" si="21"/>
        <v>5539.1432922046843</v>
      </c>
      <c r="P9">
        <f t="shared" si="22"/>
        <v>276.9571646102342</v>
      </c>
      <c r="Q9" s="4">
        <f t="shared" si="23"/>
        <v>12.5</v>
      </c>
      <c r="R9">
        <f t="shared" si="0"/>
        <v>1000000</v>
      </c>
      <c r="S9">
        <f t="shared" si="1"/>
        <v>2443.5620699817518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2122.0147360473493</v>
      </c>
      <c r="AC9">
        <f t="shared" si="2"/>
        <v>2259.1880464632341</v>
      </c>
      <c r="AE9">
        <f t="shared" si="3"/>
        <v>5121.1984615104457</v>
      </c>
      <c r="AF9">
        <f t="shared" si="4"/>
        <v>-256.05992307552231</v>
      </c>
      <c r="AG9">
        <f t="shared" si="4"/>
        <v>-11.556837834285632</v>
      </c>
      <c r="AH9">
        <f t="shared" si="5"/>
        <v>-2952.2949849517154</v>
      </c>
      <c r="AI9">
        <f t="shared" si="6"/>
        <v>1901.2867156489219</v>
      </c>
      <c r="AJ9">
        <f t="shared" si="7"/>
        <v>-137.17331041588477</v>
      </c>
      <c r="AK9">
        <f t="shared" si="24"/>
        <v>364.72940092797467</v>
      </c>
      <c r="AL9">
        <f t="shared" si="8"/>
        <v>2128.842806161012</v>
      </c>
      <c r="AN9">
        <f t="shared" si="9"/>
        <v>3199.4270892079785</v>
      </c>
      <c r="AO9">
        <f t="shared" si="9"/>
        <v>-159.97135446039894</v>
      </c>
      <c r="AP9">
        <f t="shared" si="9"/>
        <v>-7.2200404476595192</v>
      </c>
      <c r="AQ9">
        <f t="shared" si="9"/>
        <v>-1844.4222814597736</v>
      </c>
      <c r="AR9">
        <f t="shared" si="9"/>
        <v>1187.8134128401459</v>
      </c>
      <c r="AS9">
        <f t="shared" si="9"/>
        <v>-85.697910080890452</v>
      </c>
      <c r="AT9">
        <f t="shared" si="9"/>
        <v>227.86172696290839</v>
      </c>
      <c r="AU9">
        <f t="shared" si="9"/>
        <v>1329.9772297221641</v>
      </c>
      <c r="AW9">
        <v>6</v>
      </c>
      <c r="AX9">
        <f>(R9*SUMPRODUCT(K10:$K$23, X10:$X$23)-$AZ$3*SUMPRODUCT(K9:$K$22, W10:$W$23))/Z9</f>
        <v>2443.5620699817518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3.229188E-3</v>
      </c>
      <c r="O10">
        <f t="shared" si="21"/>
        <v>5539.1432922046843</v>
      </c>
      <c r="P10">
        <f t="shared" si="22"/>
        <v>276.9571646102342</v>
      </c>
      <c r="Q10" s="4">
        <f t="shared" si="23"/>
        <v>12.5</v>
      </c>
      <c r="R10">
        <f t="shared" si="0"/>
        <v>1000000</v>
      </c>
      <c r="S10">
        <f t="shared" si="1"/>
        <v>2570.9917392937964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2259.1880464632341</v>
      </c>
      <c r="AC10">
        <f t="shared" si="2"/>
        <v>2345.5569518455595</v>
      </c>
      <c r="AE10">
        <f t="shared" si="3"/>
        <v>5053.449164277813</v>
      </c>
      <c r="AF10">
        <f t="shared" si="4"/>
        <v>-252.67245821389065</v>
      </c>
      <c r="AG10">
        <f t="shared" si="4"/>
        <v>-11.403950253890354</v>
      </c>
      <c r="AH10">
        <f t="shared" si="5"/>
        <v>-2985.5361641936925</v>
      </c>
      <c r="AI10">
        <f t="shared" si="6"/>
        <v>1803.8365916163393</v>
      </c>
      <c r="AJ10">
        <f t="shared" si="7"/>
        <v>-86.368905382325465</v>
      </c>
      <c r="AK10">
        <f t="shared" si="24"/>
        <v>370.64814950767578</v>
      </c>
      <c r="AL10">
        <f t="shared" si="8"/>
        <v>2088.1158357416898</v>
      </c>
      <c r="AN10">
        <f t="shared" si="9"/>
        <v>2999.6211560594329</v>
      </c>
      <c r="AO10">
        <f t="shared" si="9"/>
        <v>-149.98105780297163</v>
      </c>
      <c r="AP10">
        <f t="shared" si="9"/>
        <v>-6.769145059581783</v>
      </c>
      <c r="AQ10">
        <f t="shared" si="9"/>
        <v>-1772.1514848909642</v>
      </c>
      <c r="AR10">
        <f t="shared" si="9"/>
        <v>1070.7194683059151</v>
      </c>
      <c r="AS10">
        <f t="shared" si="9"/>
        <v>-51.266766002491899</v>
      </c>
      <c r="AT10">
        <f t="shared" si="9"/>
        <v>220.00894727045139</v>
      </c>
      <c r="AU10">
        <f t="shared" si="9"/>
        <v>1239.4616495738746</v>
      </c>
      <c r="AW10">
        <v>7</v>
      </c>
      <c r="AX10">
        <f>(R10*SUMPRODUCT(K11:$K$23, X11:$X$23)-$AZ$3*SUMPRODUCT(K10:$K$22, W11:$W$23))/Z10</f>
        <v>2570.9917392937964</v>
      </c>
    </row>
    <row r="11" spans="1:52" x14ac:dyDescent="0.25">
      <c r="A11" t="s">
        <v>33</v>
      </c>
      <c r="C11" s="7">
        <f>AU25</f>
        <v>15180.222926682338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3.318545E-3</v>
      </c>
      <c r="O11">
        <f t="shared" si="21"/>
        <v>5539.1432922046843</v>
      </c>
      <c r="P11">
        <f t="shared" si="22"/>
        <v>276.9571646102342</v>
      </c>
      <c r="Q11" s="4">
        <f t="shared" si="23"/>
        <v>12.5</v>
      </c>
      <c r="R11">
        <f t="shared" si="0"/>
        <v>1000000</v>
      </c>
      <c r="S11">
        <f t="shared" si="1"/>
        <v>2642.7727710006475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2345.5569518455595</v>
      </c>
      <c r="AC11">
        <f t="shared" si="2"/>
        <v>2378.9323398539273</v>
      </c>
      <c r="AE11">
        <f t="shared" si="3"/>
        <v>4986.1445741781663</v>
      </c>
      <c r="AF11">
        <f t="shared" si="4"/>
        <v>-249.3072287089083</v>
      </c>
      <c r="AG11">
        <f t="shared" si="4"/>
        <v>-11.252066229256155</v>
      </c>
      <c r="AH11">
        <f t="shared" si="5"/>
        <v>-3027.5617676237252</v>
      </c>
      <c r="AI11">
        <f t="shared" si="6"/>
        <v>1698.0235116162767</v>
      </c>
      <c r="AJ11">
        <f t="shared" si="7"/>
        <v>-33.375388008367736</v>
      </c>
      <c r="AK11">
        <f t="shared" si="24"/>
        <v>364.74330631171313</v>
      </c>
      <c r="AL11">
        <f t="shared" si="8"/>
        <v>2029.3914299196222</v>
      </c>
      <c r="AN11">
        <f t="shared" si="9"/>
        <v>2814.7128546928225</v>
      </c>
      <c r="AO11">
        <f t="shared" si="9"/>
        <v>-140.73564273464112</v>
      </c>
      <c r="AP11">
        <f t="shared" si="9"/>
        <v>-6.3518686604795196</v>
      </c>
      <c r="AQ11">
        <f t="shared" si="9"/>
        <v>-1709.0794097384555</v>
      </c>
      <c r="AR11">
        <f t="shared" si="9"/>
        <v>958.54593355924635</v>
      </c>
      <c r="AS11">
        <f t="shared" si="9"/>
        <v>-18.8406357376826</v>
      </c>
      <c r="AT11">
        <f t="shared" si="9"/>
        <v>205.90010130381273</v>
      </c>
      <c r="AU11">
        <f t="shared" si="9"/>
        <v>1145.6053991253766</v>
      </c>
      <c r="AW11">
        <v>8</v>
      </c>
      <c r="AX11">
        <f>(R11*SUMPRODUCT(K12:$K$23, X12:$X$23)-$AZ$3*SUMPRODUCT(K11:$K$22, W12:$W$23))/Z11</f>
        <v>2642.7727710006475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3.4212090000000001E-3</v>
      </c>
      <c r="O12">
        <f t="shared" si="21"/>
        <v>5539.1432922046843</v>
      </c>
      <c r="P12">
        <f t="shared" si="22"/>
        <v>276.9571646102342</v>
      </c>
      <c r="Q12" s="4">
        <f t="shared" si="23"/>
        <v>12.5</v>
      </c>
      <c r="R12">
        <f t="shared" si="0"/>
        <v>1000000</v>
      </c>
      <c r="S12">
        <f t="shared" si="1"/>
        <v>2658.8312656998701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2378.9323398539273</v>
      </c>
      <c r="AC12">
        <f t="shared" si="2"/>
        <v>2361.2654837976606</v>
      </c>
      <c r="AE12">
        <f t="shared" si="3"/>
        <v>4919.2244857439055</v>
      </c>
      <c r="AF12">
        <f t="shared" si="4"/>
        <v>-245.96122428719525</v>
      </c>
      <c r="AG12">
        <f t="shared" si="4"/>
        <v>-11.101049896711466</v>
      </c>
      <c r="AH12">
        <f t="shared" si="5"/>
        <v>-3079.6536201701774</v>
      </c>
      <c r="AI12">
        <f t="shared" si="6"/>
        <v>1582.508591389821</v>
      </c>
      <c r="AJ12">
        <f t="shared" si="7"/>
        <v>17.666856056266624</v>
      </c>
      <c r="AK12">
        <f t="shared" si="24"/>
        <v>366.0089517080221</v>
      </c>
      <c r="AL12">
        <f t="shared" si="8"/>
        <v>1966.1843991541098</v>
      </c>
      <c r="AN12">
        <f t="shared" si="9"/>
        <v>2639.9239520819506</v>
      </c>
      <c r="AO12">
        <f t="shared" si="9"/>
        <v>-131.99619760409752</v>
      </c>
      <c r="AP12">
        <f t="shared" si="9"/>
        <v>-5.9574283711823117</v>
      </c>
      <c r="AQ12">
        <f t="shared" si="9"/>
        <v>-1652.7099707615155</v>
      </c>
      <c r="AR12">
        <f t="shared" si="9"/>
        <v>849.26035534515506</v>
      </c>
      <c r="AS12">
        <f t="shared" si="9"/>
        <v>9.4809977865584969</v>
      </c>
      <c r="AT12">
        <f t="shared" si="9"/>
        <v>196.42035062449386</v>
      </c>
      <c r="AU12">
        <f t="shared" si="9"/>
        <v>1055.1617037562075</v>
      </c>
      <c r="AW12">
        <v>9</v>
      </c>
      <c r="AX12">
        <f>(R12*SUMPRODUCT(K13:$K$23, X13:$X$23)-$AZ$3*SUMPRODUCT(K12:$K$22, W13:$W$23))/Z12</f>
        <v>2658.8312656998701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3.53338E-3</v>
      </c>
      <c r="O13">
        <f t="shared" si="21"/>
        <v>5539.1432922046843</v>
      </c>
      <c r="P13">
        <f t="shared" si="22"/>
        <v>276.9571646102342</v>
      </c>
      <c r="Q13" s="4">
        <f t="shared" si="23"/>
        <v>12.5</v>
      </c>
      <c r="R13">
        <f t="shared" si="0"/>
        <v>1000000</v>
      </c>
      <c r="S13">
        <f t="shared" si="1"/>
        <v>2618.0344323744166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2361.2654837976606</v>
      </c>
      <c r="AC13">
        <f t="shared" si="2"/>
        <v>2293.568894222879</v>
      </c>
      <c r="AE13">
        <f t="shared" si="3"/>
        <v>4852.6507514730283</v>
      </c>
      <c r="AF13">
        <f t="shared" si="4"/>
        <v>-242.6325375736514</v>
      </c>
      <c r="AG13">
        <f t="shared" si="4"/>
        <v>-10.950815170060308</v>
      </c>
      <c r="AH13">
        <f t="shared" si="5"/>
        <v>-3137.9382147233887</v>
      </c>
      <c r="AI13">
        <f t="shared" si="6"/>
        <v>1461.129184005928</v>
      </c>
      <c r="AJ13">
        <f t="shared" si="7"/>
        <v>67.696589574781683</v>
      </c>
      <c r="AK13">
        <f t="shared" si="24"/>
        <v>360.41536717093686</v>
      </c>
      <c r="AL13">
        <f t="shared" si="8"/>
        <v>1889.2411407516465</v>
      </c>
      <c r="AN13">
        <f t="shared" si="9"/>
        <v>2476.1784330772302</v>
      </c>
      <c r="AO13">
        <f t="shared" si="9"/>
        <v>-123.8089216538615</v>
      </c>
      <c r="AP13">
        <f t="shared" si="9"/>
        <v>-5.5879093174976884</v>
      </c>
      <c r="AQ13">
        <f t="shared" si="9"/>
        <v>-1601.2062951920245</v>
      </c>
      <c r="AR13">
        <f t="shared" si="9"/>
        <v>745.57530691384648</v>
      </c>
      <c r="AS13">
        <f t="shared" si="9"/>
        <v>34.543766630448587</v>
      </c>
      <c r="AT13">
        <f t="shared" si="9"/>
        <v>183.91036257191595</v>
      </c>
      <c r="AU13">
        <f t="shared" si="9"/>
        <v>964.02943611621106</v>
      </c>
      <c r="AW13">
        <v>10</v>
      </c>
      <c r="AX13">
        <f>(R13*SUMPRODUCT(K14:$K$23, X14:$X$23)-$AZ$3*SUMPRODUCT(K13:$K$22, W14:$W$23))/Z13</f>
        <v>2618.0344323744166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3.6617109999999998E-3</v>
      </c>
      <c r="O14">
        <f t="shared" si="21"/>
        <v>5539.1432922046843</v>
      </c>
      <c r="P14">
        <f t="shared" si="22"/>
        <v>276.9571646102342</v>
      </c>
      <c r="Q14" s="4">
        <f t="shared" si="23"/>
        <v>12.5</v>
      </c>
      <c r="R14">
        <f t="shared" si="0"/>
        <v>1000000</v>
      </c>
      <c r="S14">
        <f t="shared" si="1"/>
        <v>2573.8870209944721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2293.568894222879</v>
      </c>
      <c r="AC14">
        <f t="shared" si="2"/>
        <v>2224.0871879408605</v>
      </c>
      <c r="AE14">
        <f t="shared" si="3"/>
        <v>4786.3552393224709</v>
      </c>
      <c r="AF14">
        <f t="shared" si="4"/>
        <v>-239.31776196612353</v>
      </c>
      <c r="AG14">
        <f t="shared" si="4"/>
        <v>-10.801208297992527</v>
      </c>
      <c r="AH14">
        <f t="shared" si="5"/>
        <v>-3207.8976293741357</v>
      </c>
      <c r="AI14">
        <f t="shared" si="6"/>
        <v>1328.3386396842193</v>
      </c>
      <c r="AJ14">
        <f t="shared" si="7"/>
        <v>69.481706282018422</v>
      </c>
      <c r="AK14">
        <f t="shared" si="24"/>
        <v>585.36436842877765</v>
      </c>
      <c r="AL14">
        <f t="shared" si="8"/>
        <v>1983.1847143950154</v>
      </c>
      <c r="AN14">
        <f t="shared" si="9"/>
        <v>2249.8273711371485</v>
      </c>
      <c r="AO14">
        <f t="shared" si="9"/>
        <v>-112.49136855685741</v>
      </c>
      <c r="AP14">
        <f t="shared" si="9"/>
        <v>-5.0771104222546528</v>
      </c>
      <c r="AQ14">
        <f t="shared" si="9"/>
        <v>-1507.8730118229857</v>
      </c>
      <c r="AR14">
        <f t="shared" si="9"/>
        <v>624.38588033505062</v>
      </c>
      <c r="AS14">
        <f t="shared" si="9"/>
        <v>32.659891873952304</v>
      </c>
      <c r="AT14">
        <f t="shared" si="9"/>
        <v>275.15065479466932</v>
      </c>
      <c r="AU14">
        <f t="shared" si="9"/>
        <v>932.19642700367228</v>
      </c>
      <c r="AW14">
        <v>11</v>
      </c>
      <c r="AX14">
        <f>(R14*SUMPRODUCT(K15:$K$23, X15:$X$23)-$AZ$3*SUMPRODUCT(K14:$K$22, W15:$W$23))/Z14</f>
        <v>2573.8870209944721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3.8071530000000002E-3</v>
      </c>
      <c r="O15">
        <f t="shared" si="21"/>
        <v>5539.1432922046843</v>
      </c>
      <c r="P15">
        <f t="shared" si="22"/>
        <v>276.9571646102342</v>
      </c>
      <c r="Q15" s="4">
        <f t="shared" si="23"/>
        <v>12.5</v>
      </c>
      <c r="R15">
        <f t="shared" si="0"/>
        <v>1000000</v>
      </c>
      <c r="S15">
        <f t="shared" si="1"/>
        <v>2471.9827236211572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2224.0871879408605</v>
      </c>
      <c r="AC15">
        <f t="shared" si="2"/>
        <v>2106.5395035738238</v>
      </c>
      <c r="AE15">
        <f t="shared" si="3"/>
        <v>4720.2693002207943</v>
      </c>
      <c r="AF15">
        <f t="shared" si="4"/>
        <v>-236.0134650110397</v>
      </c>
      <c r="AG15">
        <f t="shared" si="4"/>
        <v>-10.652074362437276</v>
      </c>
      <c r="AH15">
        <f t="shared" si="5"/>
        <v>-3289.7482060261718</v>
      </c>
      <c r="AI15">
        <f t="shared" si="6"/>
        <v>1183.8555548211461</v>
      </c>
      <c r="AJ15">
        <f t="shared" si="7"/>
        <v>117.54768436703671</v>
      </c>
      <c r="AK15">
        <f t="shared" si="24"/>
        <v>574.04632917704453</v>
      </c>
      <c r="AL15">
        <f t="shared" si="8"/>
        <v>1875.4495683652274</v>
      </c>
      <c r="AN15">
        <f t="shared" si="9"/>
        <v>2043.865962276358</v>
      </c>
      <c r="AO15">
        <f t="shared" si="9"/>
        <v>-102.19329811381789</v>
      </c>
      <c r="AP15">
        <f t="shared" si="9"/>
        <v>-4.6123241773522983</v>
      </c>
      <c r="AQ15">
        <f t="shared" si="9"/>
        <v>-1424.4535544703124</v>
      </c>
      <c r="AR15">
        <f t="shared" si="9"/>
        <v>512.60678551487581</v>
      </c>
      <c r="AS15">
        <f t="shared" si="9"/>
        <v>50.897882248149088</v>
      </c>
      <c r="AT15">
        <f t="shared" si="9"/>
        <v>248.56076599692528</v>
      </c>
      <c r="AU15">
        <f t="shared" si="9"/>
        <v>812.06543375995011</v>
      </c>
      <c r="AW15">
        <v>12</v>
      </c>
      <c r="AX15">
        <f>(R15*SUMPRODUCT(K16:$K$23, X16:$X$23)-$AZ$3*SUMPRODUCT(K15:$K$22, W16:$W$23))/Z15</f>
        <v>2471.9827236211572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3.9582979999999999E-3</v>
      </c>
      <c r="O16">
        <f t="shared" si="21"/>
        <v>5539.1432922046843</v>
      </c>
      <c r="P16">
        <f t="shared" si="22"/>
        <v>276.9571646102342</v>
      </c>
      <c r="Q16" s="4">
        <f t="shared" si="23"/>
        <v>12.5</v>
      </c>
      <c r="R16">
        <f t="shared" si="0"/>
        <v>1000000</v>
      </c>
      <c r="S16">
        <f t="shared" si="1"/>
        <v>2318.7497936014938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2106.5395035738238</v>
      </c>
      <c r="AC16">
        <f t="shared" si="2"/>
        <v>1948.3785851574912</v>
      </c>
      <c r="AE16">
        <f t="shared" si="3"/>
        <v>4654.3823746880607</v>
      </c>
      <c r="AF16">
        <f t="shared" si="4"/>
        <v>-232.71911873440303</v>
      </c>
      <c r="AG16">
        <f t="shared" si="4"/>
        <v>-10.503389534168216</v>
      </c>
      <c r="AH16">
        <f t="shared" si="5"/>
        <v>-3373.1267715749395</v>
      </c>
      <c r="AI16">
        <f t="shared" si="6"/>
        <v>1038.0330948445494</v>
      </c>
      <c r="AJ16">
        <f t="shared" si="7"/>
        <v>158.16091841633261</v>
      </c>
      <c r="AK16">
        <f t="shared" si="24"/>
        <v>558.63136653828565</v>
      </c>
      <c r="AL16">
        <f t="shared" si="8"/>
        <v>1754.8253797991676</v>
      </c>
      <c r="AN16">
        <f t="shared" si="9"/>
        <v>1856.4748096882086</v>
      </c>
      <c r="AO16">
        <f t="shared" si="9"/>
        <v>-92.823740484410422</v>
      </c>
      <c r="AP16">
        <f t="shared" si="9"/>
        <v>-4.1894448106732769</v>
      </c>
      <c r="AQ16">
        <f t="shared" si="9"/>
        <v>-1345.425531724492</v>
      </c>
      <c r="AR16">
        <f t="shared" si="9"/>
        <v>414.03609266863276</v>
      </c>
      <c r="AS16">
        <f t="shared" si="9"/>
        <v>63.085010486864448</v>
      </c>
      <c r="AT16">
        <f t="shared" si="9"/>
        <v>222.8190501751661</v>
      </c>
      <c r="AU16">
        <f t="shared" si="9"/>
        <v>699.94015333066329</v>
      </c>
      <c r="AW16">
        <v>13</v>
      </c>
      <c r="AX16">
        <f>(R16*SUMPRODUCT(K17:$K$23, X17:$X$23)-$AZ$3*SUMPRODUCT(K16:$K$22, W17:$W$23))/Z16</f>
        <v>2318.7497936014938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4.120851E-3</v>
      </c>
      <c r="O17">
        <f t="shared" si="21"/>
        <v>5539.1432922046843</v>
      </c>
      <c r="P17">
        <f t="shared" si="22"/>
        <v>276.9571646102342</v>
      </c>
      <c r="Q17" s="4">
        <f t="shared" si="23"/>
        <v>12.5</v>
      </c>
      <c r="R17">
        <f t="shared" si="0"/>
        <v>1000000</v>
      </c>
      <c r="S17">
        <f t="shared" si="1"/>
        <v>2117.9626332063754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1948.3785851574912</v>
      </c>
      <c r="AC17">
        <f t="shared" si="2"/>
        <v>1754.5325694442308</v>
      </c>
      <c r="AE17">
        <f t="shared" si="3"/>
        <v>4588.6585346780639</v>
      </c>
      <c r="AF17">
        <f t="shared" si="4"/>
        <v>-229.4329267339032</v>
      </c>
      <c r="AG17">
        <f t="shared" si="4"/>
        <v>-10.355072735561267</v>
      </c>
      <c r="AH17">
        <f t="shared" si="5"/>
        <v>-3462.6322612213298</v>
      </c>
      <c r="AI17">
        <f t="shared" si="6"/>
        <v>886.23827398726917</v>
      </c>
      <c r="AJ17">
        <f t="shared" si="7"/>
        <v>193.84601571326039</v>
      </c>
      <c r="AK17">
        <f t="shared" si="24"/>
        <v>539.75430601209462</v>
      </c>
      <c r="AL17">
        <f t="shared" si="8"/>
        <v>1619.8385957126243</v>
      </c>
      <c r="AN17">
        <f t="shared" si="9"/>
        <v>1685.9865633190134</v>
      </c>
      <c r="AO17">
        <f t="shared" si="9"/>
        <v>-84.299328165950669</v>
      </c>
      <c r="AP17">
        <f t="shared" si="9"/>
        <v>-3.8047096689386208</v>
      </c>
      <c r="AQ17">
        <f t="shared" si="9"/>
        <v>-1272.2566785073884</v>
      </c>
      <c r="AR17">
        <f t="shared" si="9"/>
        <v>325.62584697673537</v>
      </c>
      <c r="AS17">
        <f t="shared" si="9"/>
        <v>71.223817456796851</v>
      </c>
      <c r="AT17">
        <f t="shared" si="9"/>
        <v>198.31907311312204</v>
      </c>
      <c r="AU17">
        <f t="shared" si="9"/>
        <v>595.16873754665437</v>
      </c>
      <c r="AW17">
        <v>14</v>
      </c>
      <c r="AX17">
        <f>(R17*SUMPRODUCT(K18:$K$23, X18:$X$23)-$AZ$3*SUMPRODUCT(K17:$K$22, W18:$W$23))/Z17</f>
        <v>2117.9626332063754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4.2986129999999997E-3</v>
      </c>
      <c r="O18">
        <f t="shared" si="21"/>
        <v>5539.1432922046843</v>
      </c>
      <c r="P18">
        <f t="shared" si="22"/>
        <v>276.9571646102342</v>
      </c>
      <c r="Q18" s="4">
        <f t="shared" si="23"/>
        <v>12.5</v>
      </c>
      <c r="R18">
        <f t="shared" si="0"/>
        <v>1000000</v>
      </c>
      <c r="S18">
        <f t="shared" si="1"/>
        <v>1872.0550530622538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1754.5325694442308</v>
      </c>
      <c r="AC18">
        <f t="shared" si="2"/>
        <v>1528.6467055660005</v>
      </c>
      <c r="AE18">
        <f t="shared" si="3"/>
        <v>4523.047082101556</v>
      </c>
      <c r="AF18">
        <f t="shared" si="4"/>
        <v>-226.15235410507779</v>
      </c>
      <c r="AG18">
        <f t="shared" si="4"/>
        <v>-10.207009557928625</v>
      </c>
      <c r="AH18">
        <f t="shared" si="5"/>
        <v>-3560.9960221623378</v>
      </c>
      <c r="AI18">
        <f t="shared" si="6"/>
        <v>725.6916962762125</v>
      </c>
      <c r="AJ18">
        <f t="shared" si="7"/>
        <v>225.88586387823034</v>
      </c>
      <c r="AK18">
        <f t="shared" si="24"/>
        <v>517.8327366965965</v>
      </c>
      <c r="AL18">
        <f t="shared" si="8"/>
        <v>1469.4102968510392</v>
      </c>
      <c r="AN18">
        <f t="shared" si="9"/>
        <v>1530.8789227494033</v>
      </c>
      <c r="AO18">
        <f t="shared" si="9"/>
        <v>-76.543946137470158</v>
      </c>
      <c r="AP18">
        <f t="shared" si="9"/>
        <v>-3.4546834275433689</v>
      </c>
      <c r="AQ18">
        <f t="shared" si="9"/>
        <v>-1205.2613327628385</v>
      </c>
      <c r="AR18">
        <f t="shared" si="9"/>
        <v>245.61896042155132</v>
      </c>
      <c r="AS18">
        <f t="shared" si="9"/>
        <v>76.453749359945149</v>
      </c>
      <c r="AT18">
        <f t="shared" si="9"/>
        <v>175.26663059853189</v>
      </c>
      <c r="AU18">
        <f t="shared" si="9"/>
        <v>497.33934038002832</v>
      </c>
      <c r="AW18">
        <v>15</v>
      </c>
      <c r="AX18">
        <f>(R18*SUMPRODUCT(K19:$K$23, X19:$X$23)-$AZ$3*SUMPRODUCT(K18:$K$22, W19:$W$23))/Z18</f>
        <v>1872.0550530622538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4.5124980000000002E-3</v>
      </c>
      <c r="O19">
        <f t="shared" si="21"/>
        <v>5539.1432922046843</v>
      </c>
      <c r="P19">
        <f t="shared" si="22"/>
        <v>276.9571646102342</v>
      </c>
      <c r="Q19" s="4">
        <f t="shared" si="23"/>
        <v>12.5</v>
      </c>
      <c r="R19">
        <f t="shared" si="0"/>
        <v>1000000</v>
      </c>
      <c r="S19">
        <f t="shared" si="1"/>
        <v>1577.0755704381866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1528.6467055660005</v>
      </c>
      <c r="AC19">
        <f t="shared" si="2"/>
        <v>1269.0891575447954</v>
      </c>
      <c r="AE19">
        <f t="shared" si="3"/>
        <v>4457.4063703686516</v>
      </c>
      <c r="AF19">
        <f t="shared" si="4"/>
        <v>-222.87031851843255</v>
      </c>
      <c r="AG19">
        <f t="shared" si="4"/>
        <v>-10.058880352133206</v>
      </c>
      <c r="AH19">
        <f t="shared" si="5"/>
        <v>-3684.7288172907047</v>
      </c>
      <c r="AI19">
        <f t="shared" si="6"/>
        <v>539.74835420738145</v>
      </c>
      <c r="AJ19">
        <f t="shared" si="7"/>
        <v>259.55754802120509</v>
      </c>
      <c r="AK19">
        <f t="shared" si="24"/>
        <v>493.16707491762082</v>
      </c>
      <c r="AL19">
        <f t="shared" si="8"/>
        <v>1292.4729771462073</v>
      </c>
      <c r="AN19">
        <f t="shared" si="9"/>
        <v>1389.7392761095168</v>
      </c>
      <c r="AO19">
        <f t="shared" si="9"/>
        <v>-69.486963805475838</v>
      </c>
      <c r="AP19">
        <f t="shared" si="9"/>
        <v>-3.136178292375368</v>
      </c>
      <c r="AQ19">
        <f t="shared" si="9"/>
        <v>-1148.832288041519</v>
      </c>
      <c r="AR19">
        <f t="shared" si="9"/>
        <v>168.28384597014684</v>
      </c>
      <c r="AS19">
        <f t="shared" si="9"/>
        <v>80.925383266304593</v>
      </c>
      <c r="AT19">
        <f t="shared" si="9"/>
        <v>153.76063942771682</v>
      </c>
      <c r="AU19">
        <f t="shared" si="9"/>
        <v>402.96986866416825</v>
      </c>
      <c r="AW19">
        <v>16</v>
      </c>
      <c r="AX19">
        <f>(R19*SUMPRODUCT(K20:$K$23, X20:$X$23)-$AZ$3*SUMPRODUCT(K19:$K$22, W20:$W$23))/Z19</f>
        <v>1577.0755704381866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4.7406419999999998E-3</v>
      </c>
      <c r="O20">
        <f t="shared" si="21"/>
        <v>5539.1432922046843</v>
      </c>
      <c r="P20">
        <f t="shared" si="22"/>
        <v>276.9571646102342</v>
      </c>
      <c r="Q20" s="4">
        <f t="shared" si="23"/>
        <v>12.5</v>
      </c>
      <c r="R20">
        <f t="shared" si="0"/>
        <v>1000000</v>
      </c>
      <c r="S20">
        <f t="shared" si="1"/>
        <v>1236.9747883395307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1269.0891575447954</v>
      </c>
      <c r="AC20">
        <f t="shared" si="2"/>
        <v>980.73358052962135</v>
      </c>
      <c r="AE20">
        <f t="shared" si="3"/>
        <v>4391.7013388145278</v>
      </c>
      <c r="AF20">
        <f t="shared" si="4"/>
        <v>-219.58506694072639</v>
      </c>
      <c r="AG20">
        <f t="shared" si="4"/>
        <v>-9.9106059979415786</v>
      </c>
      <c r="AH20">
        <f t="shared" si="5"/>
        <v>-3814.8440536237972</v>
      </c>
      <c r="AI20">
        <f t="shared" si="6"/>
        <v>347.36161225206297</v>
      </c>
      <c r="AJ20">
        <f t="shared" si="7"/>
        <v>288.35557701517405</v>
      </c>
      <c r="AK20">
        <f t="shared" si="24"/>
        <v>465.61483100620819</v>
      </c>
      <c r="AL20">
        <f t="shared" si="8"/>
        <v>1101.3320202734453</v>
      </c>
      <c r="AN20">
        <f t="shared" si="9"/>
        <v>1261.3199557164771</v>
      </c>
      <c r="AO20">
        <f t="shared" si="9"/>
        <v>-63.065997785823861</v>
      </c>
      <c r="AP20">
        <f t="shared" si="9"/>
        <v>-2.8463786933702164</v>
      </c>
      <c r="AQ20">
        <f t="shared" si="9"/>
        <v>-1095.6434788165466</v>
      </c>
      <c r="AR20">
        <f t="shared" si="9"/>
        <v>99.764100420736654</v>
      </c>
      <c r="AS20">
        <f t="shared" si="9"/>
        <v>82.817253627168583</v>
      </c>
      <c r="AT20">
        <f t="shared" si="9"/>
        <v>133.7270530751108</v>
      </c>
      <c r="AU20">
        <f t="shared" si="9"/>
        <v>316.30840712301608</v>
      </c>
      <c r="AW20">
        <v>17</v>
      </c>
      <c r="AX20">
        <f>(R20*SUMPRODUCT(K21:$K$23, X21:$X$23)-$AZ$3*SUMPRODUCT(K20:$K$22, W21:$W$23))/Z20</f>
        <v>1236.9747883395307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4.9668849999999999E-3</v>
      </c>
      <c r="O21">
        <f t="shared" si="21"/>
        <v>5539.1432922046843</v>
      </c>
      <c r="P21">
        <f t="shared" si="22"/>
        <v>276.9571646102342</v>
      </c>
      <c r="Q21" s="4">
        <f t="shared" si="23"/>
        <v>12.5</v>
      </c>
      <c r="R21">
        <f t="shared" si="0"/>
        <v>1000000</v>
      </c>
      <c r="S21">
        <f t="shared" si="1"/>
        <v>859.90036856917743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980.73358052962135</v>
      </c>
      <c r="AC21">
        <f t="shared" si="2"/>
        <v>671.56671636619194</v>
      </c>
      <c r="AE21">
        <f t="shared" si="3"/>
        <v>4325.971249922145</v>
      </c>
      <c r="AF21">
        <f t="shared" si="4"/>
        <v>-216.29856249610725</v>
      </c>
      <c r="AG21">
        <f t="shared" si="4"/>
        <v>-9.7622750976900754</v>
      </c>
      <c r="AH21">
        <f t="shared" si="5"/>
        <v>-3937.987221766884</v>
      </c>
      <c r="AI21">
        <f t="shared" si="6"/>
        <v>161.9231905614638</v>
      </c>
      <c r="AJ21">
        <f t="shared" si="7"/>
        <v>309.16686416342941</v>
      </c>
      <c r="AK21">
        <f t="shared" si="24"/>
        <v>435.59624516150171</v>
      </c>
      <c r="AL21">
        <f t="shared" si="8"/>
        <v>906.68629988639486</v>
      </c>
      <c r="AN21">
        <f t="shared" si="9"/>
        <v>1144.504394909839</v>
      </c>
      <c r="AO21">
        <f t="shared" si="9"/>
        <v>-57.225219745491948</v>
      </c>
      <c r="AP21">
        <f t="shared" si="9"/>
        <v>-2.5827649117701026</v>
      </c>
      <c r="AQ21">
        <f t="shared" si="9"/>
        <v>-1041.8570586875951</v>
      </c>
      <c r="AR21">
        <f t="shared" si="9"/>
        <v>42.83935156498184</v>
      </c>
      <c r="AS21">
        <f t="shared" si="9"/>
        <v>81.7950037929416</v>
      </c>
      <c r="AT21">
        <f t="shared" si="9"/>
        <v>115.24390436079175</v>
      </c>
      <c r="AU21">
        <f t="shared" si="9"/>
        <v>239.87825971871516</v>
      </c>
      <c r="AW21">
        <v>18</v>
      </c>
      <c r="AX21">
        <f>(R21*SUMPRODUCT(K22:$K$23, X22:$X$23)-$AZ$3*SUMPRODUCT(K21:$K$22, W22:$W$23))/Z21</f>
        <v>859.90036856917743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5.2168930000000002E-3</v>
      </c>
      <c r="O22">
        <f t="shared" si="21"/>
        <v>5539.1432922046843</v>
      </c>
      <c r="P22">
        <f t="shared" si="22"/>
        <v>276.9571646102342</v>
      </c>
      <c r="Q22" s="4">
        <f t="shared" si="23"/>
        <v>12.5</v>
      </c>
      <c r="R22">
        <f t="shared" si="0"/>
        <v>1000000</v>
      </c>
      <c r="S22">
        <f t="shared" si="1"/>
        <v>446.55947006893052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671.56671636619194</v>
      </c>
      <c r="AC22">
        <f t="shared" si="2"/>
        <v>343.44794537114853</v>
      </c>
      <c r="AE22">
        <f t="shared" si="3"/>
        <v>4260.1434082910037</v>
      </c>
      <c r="AF22">
        <f t="shared" si="4"/>
        <v>-213.00717041455019</v>
      </c>
      <c r="AG22">
        <f t="shared" si="4"/>
        <v>-9.6137236020919623</v>
      </c>
      <c r="AH22">
        <f t="shared" si="5"/>
        <v>-4074.2995696970943</v>
      </c>
      <c r="AI22">
        <f t="shared" si="6"/>
        <v>-36.777055422732701</v>
      </c>
      <c r="AJ22">
        <f t="shared" si="7"/>
        <v>328.11877099504341</v>
      </c>
      <c r="AK22">
        <f t="shared" si="24"/>
        <v>403.78884920045169</v>
      </c>
      <c r="AL22">
        <f t="shared" si="8"/>
        <v>695.13056477276245</v>
      </c>
      <c r="AN22">
        <f t="shared" si="9"/>
        <v>1038.2439801270357</v>
      </c>
      <c r="AO22">
        <f t="shared" si="9"/>
        <v>-51.912199006351784</v>
      </c>
      <c r="AP22">
        <f t="shared" si="9"/>
        <v>-2.3429705763077373</v>
      </c>
      <c r="AQ22">
        <f t="shared" si="9"/>
        <v>-992.9517849656454</v>
      </c>
      <c r="AR22">
        <f t="shared" si="9"/>
        <v>-8.962974421269136</v>
      </c>
      <c r="AS22">
        <f t="shared" si="9"/>
        <v>79.966166887547828</v>
      </c>
      <c r="AT22">
        <f t="shared" si="9"/>
        <v>98.407800335757003</v>
      </c>
      <c r="AU22">
        <f t="shared" si="9"/>
        <v>169.41099280203571</v>
      </c>
      <c r="AW22">
        <v>19</v>
      </c>
      <c r="AX22">
        <f>(R22*SUMPRODUCT(K23:$K$23, X23:$X$23)-$AZ$3*SUMPRODUCT(K22:$K$22, W23:$W$23))/Z22</f>
        <v>446.55947006893052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5.4821100000000001E-3</v>
      </c>
      <c r="O23">
        <f t="shared" si="21"/>
        <v>5539.1432922046843</v>
      </c>
      <c r="P23">
        <f t="shared" si="22"/>
        <v>276.9571646102342</v>
      </c>
      <c r="Q23" s="4">
        <f t="shared" si="23"/>
        <v>12.5</v>
      </c>
      <c r="R23">
        <f t="shared" si="0"/>
        <v>1000000</v>
      </c>
      <c r="S23">
        <f t="shared" si="1"/>
        <v>453.58187454463678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343.44794537114853</v>
      </c>
      <c r="AC23">
        <f t="shared" si="2"/>
        <v>343.44794537114853</v>
      </c>
      <c r="AE23">
        <f t="shared" si="3"/>
        <v>4194.1873994280677</v>
      </c>
      <c r="AF23">
        <f t="shared" si="4"/>
        <v>-209.70936997140339</v>
      </c>
      <c r="AG23">
        <f t="shared" si="4"/>
        <v>-9.4648828757747783</v>
      </c>
      <c r="AH23">
        <f t="shared" si="5"/>
        <v>-4216.2792237011499</v>
      </c>
      <c r="AI23">
        <f t="shared" si="6"/>
        <v>-241.26607712026043</v>
      </c>
      <c r="AJ23">
        <f t="shared" si="7"/>
        <v>0</v>
      </c>
      <c r="AK23">
        <f t="shared" si="24"/>
        <v>370.34928151796561</v>
      </c>
      <c r="AL23">
        <f t="shared" si="8"/>
        <v>129.08320439770517</v>
      </c>
      <c r="AN23">
        <f t="shared" si="9"/>
        <v>941.59555756768896</v>
      </c>
      <c r="AO23">
        <f t="shared" si="9"/>
        <v>-47.079777878384448</v>
      </c>
      <c r="AP23">
        <f t="shared" si="9"/>
        <v>-2.124867303245273</v>
      </c>
      <c r="AQ23">
        <f t="shared" si="9"/>
        <v>-946.55517467896459</v>
      </c>
      <c r="AR23">
        <f t="shared" si="9"/>
        <v>-54.164262292905406</v>
      </c>
      <c r="AS23">
        <f t="shared" si="9"/>
        <v>0</v>
      </c>
      <c r="AT23">
        <f t="shared" si="9"/>
        <v>83.143456649851714</v>
      </c>
      <c r="AU23">
        <f t="shared" si="9"/>
        <v>28.979194356946305</v>
      </c>
      <c r="AW23">
        <v>20</v>
      </c>
      <c r="AX23">
        <f>(R23*SUMPRODUCT(K$23:$K24, X$23:$X24)-$AZ$3*SUMPRODUCT(K$22:$K23, W$23:$W24))/Z23</f>
        <v>453.58187454463678</v>
      </c>
    </row>
    <row r="25" spans="5:50" x14ac:dyDescent="0.25">
      <c r="AN25" s="8">
        <f t="shared" ref="AN25:AU25" si="25">SUM(AN3:AN23)</f>
        <v>50740.116019597277</v>
      </c>
      <c r="AO25" s="8">
        <f t="shared" si="25"/>
        <v>-6691.3632701333763</v>
      </c>
      <c r="AP25" s="8">
        <f t="shared" si="25"/>
        <v>-227.8210841148337</v>
      </c>
      <c r="AQ25" s="8">
        <f t="shared" si="25"/>
        <v>-31907.462208423625</v>
      </c>
      <c r="AR25" s="8">
        <f t="shared" si="25"/>
        <v>11913.469456925426</v>
      </c>
      <c r="AS25" s="8">
        <f t="shared" si="25"/>
        <v>-1219.3165810935948</v>
      </c>
      <c r="AT25" s="8">
        <f t="shared" si="25"/>
        <v>4486.0700508505051</v>
      </c>
      <c r="AU25" s="9">
        <f t="shared" si="25"/>
        <v>15180.222926682338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9" priority="1" operator="lessThan">
      <formula>0</formula>
    </cfRule>
  </conditionalFormatting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0A673-C512-4637-A657-5B37F83EA2D6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'T.55.04.E'!C3*(1+C12)</f>
        <v>8413.0127781919055</v>
      </c>
      <c r="K3">
        <v>1</v>
      </c>
      <c r="L3" s="2">
        <v>0</v>
      </c>
      <c r="O3">
        <f>$C$3</f>
        <v>8413.0127781919055</v>
      </c>
      <c r="P3">
        <f>O3*B5</f>
        <v>6730.4102225535244</v>
      </c>
      <c r="Q3" s="4">
        <f>B8</f>
        <v>125.8175559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8413.0127781919055</v>
      </c>
      <c r="AF3">
        <f t="shared" ref="AF3:AG23" si="4">-$Z3*P3</f>
        <v>-6730.4102225535244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1556.784999738381</v>
      </c>
      <c r="AJ3">
        <f t="shared" ref="AJ3:AJ23" si="7">AB3-AC3</f>
        <v>0</v>
      </c>
      <c r="AL3">
        <f t="shared" ref="AL3:AL23" si="8">SUM(AI3:AK3)</f>
        <v>1556.784999738381</v>
      </c>
      <c r="AN3">
        <f t="shared" ref="AN3:AU23" si="9">AE3*$K3</f>
        <v>8413.0127781919055</v>
      </c>
      <c r="AO3">
        <f t="shared" si="9"/>
        <v>-6730.4102225535244</v>
      </c>
      <c r="AP3">
        <f t="shared" si="9"/>
        <v>-125.8175559</v>
      </c>
      <c r="AQ3">
        <f t="shared" si="9"/>
        <v>0</v>
      </c>
      <c r="AR3">
        <f t="shared" si="9"/>
        <v>1556.784999738381</v>
      </c>
      <c r="AS3">
        <f t="shared" si="9"/>
        <v>0</v>
      </c>
      <c r="AT3">
        <f t="shared" si="9"/>
        <v>0</v>
      </c>
      <c r="AU3">
        <f t="shared" si="9"/>
        <v>1556.784999738381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4875.8386235471398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3.6617109999999998E-3</v>
      </c>
      <c r="R4">
        <f t="shared" si="0"/>
        <v>1000000</v>
      </c>
      <c r="S4">
        <f t="shared" si="1"/>
        <v>1460.4679130492361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1440.5154224963844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-3661.7109999999998</v>
      </c>
      <c r="AI4">
        <f t="shared" si="6"/>
        <v>-3661.7109999999998</v>
      </c>
      <c r="AJ4">
        <f t="shared" si="7"/>
        <v>-1440.5154224963844</v>
      </c>
      <c r="AK4">
        <f>H4*SUM(AB4, AE4:AF4)</f>
        <v>0</v>
      </c>
      <c r="AL4">
        <f t="shared" si="8"/>
        <v>-5102.2264224963837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-3435.3232010507545</v>
      </c>
      <c r="AR4">
        <f t="shared" si="9"/>
        <v>-3435.3232010507545</v>
      </c>
      <c r="AS4">
        <f t="shared" si="9"/>
        <v>-1351.4545665600754</v>
      </c>
      <c r="AT4">
        <f t="shared" si="9"/>
        <v>0</v>
      </c>
      <c r="AU4">
        <f t="shared" si="9"/>
        <v>-4786.7777676108299</v>
      </c>
      <c r="AW4">
        <v>1</v>
      </c>
      <c r="AX4">
        <f>(R4*SUMPRODUCT(K5:$K$23, X5:$X$23)-$AZ$3*SUMPRODUCT(K4:$K$22, W5:$W$23))/Z4</f>
        <v>1460.4679130492361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3.8071530000000002E-3</v>
      </c>
      <c r="O5">
        <f t="shared" ref="O5:O23" si="21">$C$3</f>
        <v>8413.0127781919055</v>
      </c>
      <c r="P5">
        <f t="shared" ref="P5:P23" si="22">O5*$C$5</f>
        <v>420.65063890959527</v>
      </c>
      <c r="Q5" s="4">
        <f t="shared" ref="Q5:Q23" si="23">$C$8</f>
        <v>12.5</v>
      </c>
      <c r="R5">
        <f t="shared" si="0"/>
        <v>1000000</v>
      </c>
      <c r="S5">
        <f t="shared" si="1"/>
        <v>2785.6010758343737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1440.5154224963844</v>
      </c>
      <c r="AC5">
        <f t="shared" si="2"/>
        <v>2709.6092247998022</v>
      </c>
      <c r="AE5">
        <f t="shared" si="3"/>
        <v>8183.5038153549312</v>
      </c>
      <c r="AF5">
        <f t="shared" si="4"/>
        <v>-409.17519076774653</v>
      </c>
      <c r="AG5">
        <f t="shared" si="4"/>
        <v>-12.158997066675234</v>
      </c>
      <c r="AH5">
        <f t="shared" si="5"/>
        <v>-3755.1407759812168</v>
      </c>
      <c r="AI5">
        <f t="shared" si="6"/>
        <v>4007.0288515392926</v>
      </c>
      <c r="AJ5">
        <f t="shared" si="7"/>
        <v>-1269.0938023034178</v>
      </c>
      <c r="AK5">
        <f>H5*SUM(AB5, AE5:AF5)</f>
        <v>796.16252566802052</v>
      </c>
      <c r="AL5">
        <f t="shared" si="8"/>
        <v>3534.0975749038953</v>
      </c>
      <c r="AN5">
        <f t="shared" si="9"/>
        <v>7066.9671098702038</v>
      </c>
      <c r="AO5">
        <f t="shared" si="9"/>
        <v>-353.34835549351016</v>
      </c>
      <c r="AP5">
        <f t="shared" si="9"/>
        <v>-10.500054047506467</v>
      </c>
      <c r="AQ5">
        <f t="shared" si="9"/>
        <v>-3242.7988005576267</v>
      </c>
      <c r="AR5">
        <f t="shared" si="9"/>
        <v>3460.3198997715604</v>
      </c>
      <c r="AS5">
        <f t="shared" si="9"/>
        <v>-1095.9418315893322</v>
      </c>
      <c r="AT5">
        <f t="shared" si="9"/>
        <v>687.53611044330705</v>
      </c>
      <c r="AU5">
        <f t="shared" si="9"/>
        <v>3051.914178625535</v>
      </c>
      <c r="AW5">
        <v>2</v>
      </c>
      <c r="AX5">
        <f>(R5*SUMPRODUCT(K6:$K$23, X6:$X$23)-$AZ$3*SUMPRODUCT(K5:$K$22, W6:$W$23))/Z5</f>
        <v>2785.6010758343737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3.9582979999999999E-3</v>
      </c>
      <c r="O6">
        <f t="shared" si="21"/>
        <v>8413.0127781919055</v>
      </c>
      <c r="P6">
        <f t="shared" si="22"/>
        <v>420.65063890959527</v>
      </c>
      <c r="Q6" s="4">
        <f t="shared" si="23"/>
        <v>12.5</v>
      </c>
      <c r="R6">
        <f t="shared" si="0"/>
        <v>1000000</v>
      </c>
      <c r="S6">
        <f t="shared" si="1"/>
        <v>3968.7634418583089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2709.6092247998022</v>
      </c>
      <c r="AC6">
        <f t="shared" si="2"/>
        <v>3806.608709164655</v>
      </c>
      <c r="AE6">
        <f t="shared" si="3"/>
        <v>8069.2760304160702</v>
      </c>
      <c r="AF6">
        <f t="shared" si="4"/>
        <v>-403.46380152080354</v>
      </c>
      <c r="AG6">
        <f t="shared" si="4"/>
        <v>-11.989278162237456</v>
      </c>
      <c r="AH6">
        <f t="shared" si="5"/>
        <v>-3850.3147016821154</v>
      </c>
      <c r="AI6">
        <f t="shared" si="6"/>
        <v>3803.5082490509135</v>
      </c>
      <c r="AJ6">
        <f t="shared" si="7"/>
        <v>-1096.9994843648528</v>
      </c>
      <c r="AK6">
        <f>H6*SUM(AB6, AE6:AF6)</f>
        <v>1128.8458541620234</v>
      </c>
      <c r="AL6">
        <f t="shared" si="8"/>
        <v>3835.3546188480841</v>
      </c>
      <c r="AN6">
        <f t="shared" si="9"/>
        <v>6284.5637418780989</v>
      </c>
      <c r="AO6">
        <f t="shared" si="9"/>
        <v>-314.22818709390498</v>
      </c>
      <c r="AP6">
        <f t="shared" si="9"/>
        <v>-9.3375641811826</v>
      </c>
      <c r="AQ6">
        <f t="shared" si="9"/>
        <v>-2998.7260415683081</v>
      </c>
      <c r="AR6">
        <f t="shared" si="9"/>
        <v>2962.2719490347035</v>
      </c>
      <c r="AS6">
        <f t="shared" si="9"/>
        <v>-854.3719607944613</v>
      </c>
      <c r="AT6">
        <f t="shared" si="9"/>
        <v>879.17474857657919</v>
      </c>
      <c r="AU6">
        <f t="shared" si="9"/>
        <v>2987.0747368168213</v>
      </c>
      <c r="AW6">
        <v>3</v>
      </c>
      <c r="AX6">
        <f>(R6*SUMPRODUCT(K7:$K$23, X7:$X$23)-$AZ$3*SUMPRODUCT(K6:$K$22, W7:$W$23))/Z6</f>
        <v>3968.7634418583089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4.120851E-3</v>
      </c>
      <c r="O7">
        <f t="shared" si="21"/>
        <v>8413.0127781919055</v>
      </c>
      <c r="P7">
        <f t="shared" si="22"/>
        <v>420.65063890959527</v>
      </c>
      <c r="Q7" s="4">
        <f t="shared" si="23"/>
        <v>12.5</v>
      </c>
      <c r="R7">
        <f t="shared" si="0"/>
        <v>1000000</v>
      </c>
      <c r="S7">
        <f t="shared" si="1"/>
        <v>4930.5708575070648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3806.608709164655</v>
      </c>
      <c r="AC7">
        <f t="shared" si="2"/>
        <v>4662.3396582304995</v>
      </c>
      <c r="AE7">
        <f t="shared" si="3"/>
        <v>7955.3309859126939</v>
      </c>
      <c r="AF7">
        <f t="shared" si="4"/>
        <v>-397.76654929563472</v>
      </c>
      <c r="AG7">
        <f t="shared" si="4"/>
        <v>-11.819979351710948</v>
      </c>
      <c r="AH7">
        <f t="shared" si="5"/>
        <v>-3952.482312330751</v>
      </c>
      <c r="AI7">
        <f t="shared" si="6"/>
        <v>3593.2621449345975</v>
      </c>
      <c r="AJ7">
        <f t="shared" si="7"/>
        <v>-855.73094906584447</v>
      </c>
      <c r="AK7">
        <f>H7*SUM(AB7, AE7:AF7)</f>
        <v>1189.8289283633453</v>
      </c>
      <c r="AL7">
        <f t="shared" si="8"/>
        <v>3927.3601242320983</v>
      </c>
      <c r="AN7">
        <f t="shared" si="9"/>
        <v>5608.5999399647299</v>
      </c>
      <c r="AO7">
        <f t="shared" si="9"/>
        <v>-280.4299969982365</v>
      </c>
      <c r="AP7">
        <f t="shared" si="9"/>
        <v>-8.3332215340609981</v>
      </c>
      <c r="AQ7">
        <f t="shared" si="9"/>
        <v>-2786.5455376909931</v>
      </c>
      <c r="AR7">
        <f t="shared" si="9"/>
        <v>2533.291183741439</v>
      </c>
      <c r="AS7">
        <f t="shared" si="9"/>
        <v>-603.30017167802703</v>
      </c>
      <c r="AT7">
        <f t="shared" si="9"/>
        <v>838.84309376995077</v>
      </c>
      <c r="AU7">
        <f t="shared" si="9"/>
        <v>2768.8341058333631</v>
      </c>
      <c r="AW7">
        <v>4</v>
      </c>
      <c r="AX7">
        <f>(R7*SUMPRODUCT(K8:$K$23, X8:$X$23)-$AZ$3*SUMPRODUCT(K7:$K$22, W8:$W$23))/Z7</f>
        <v>4930.5708575070648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4.2986129999999997E-3</v>
      </c>
      <c r="O8">
        <f t="shared" si="21"/>
        <v>8413.0127781919055</v>
      </c>
      <c r="P8">
        <f t="shared" si="22"/>
        <v>420.65063890959527</v>
      </c>
      <c r="Q8" s="4">
        <f t="shared" si="23"/>
        <v>12.5</v>
      </c>
      <c r="R8">
        <f t="shared" si="0"/>
        <v>1000000</v>
      </c>
      <c r="S8">
        <f t="shared" si="1"/>
        <v>5622.7833901140384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4662.3396582304995</v>
      </c>
      <c r="AC8">
        <f t="shared" si="2"/>
        <v>5240.8704661518132</v>
      </c>
      <c r="AE8">
        <f t="shared" si="3"/>
        <v>7841.5807868582206</v>
      </c>
      <c r="AF8">
        <f t="shared" si="4"/>
        <v>-392.07903934291102</v>
      </c>
      <c r="AG8">
        <f t="shared" si="4"/>
        <v>-11.650970041292842</v>
      </c>
      <c r="AH8">
        <f t="shared" si="5"/>
        <v>-4064.7613520796995</v>
      </c>
      <c r="AI8">
        <f t="shared" si="6"/>
        <v>3373.0894253943179</v>
      </c>
      <c r="AJ8">
        <f t="shared" si="7"/>
        <v>-578.53080792131368</v>
      </c>
      <c r="AK8">
        <f t="shared" ref="AK8:AK23" si="24">H8*SUM(AB8:AB8, AE8:AF8)</f>
        <v>878.10850191657119</v>
      </c>
      <c r="AL8">
        <f t="shared" si="8"/>
        <v>3672.6671193895754</v>
      </c>
      <c r="AN8">
        <f t="shared" si="9"/>
        <v>5154.6897342203738</v>
      </c>
      <c r="AO8">
        <f t="shared" si="9"/>
        <v>-257.73448671101869</v>
      </c>
      <c r="AP8">
        <f t="shared" si="9"/>
        <v>-7.6588046846640481</v>
      </c>
      <c r="AQ8">
        <f t="shared" si="9"/>
        <v>-2671.9846652266319</v>
      </c>
      <c r="AR8">
        <f t="shared" si="9"/>
        <v>2217.3117775980591</v>
      </c>
      <c r="AS8">
        <f t="shared" si="9"/>
        <v>-380.29918935733241</v>
      </c>
      <c r="AT8">
        <f t="shared" si="9"/>
        <v>577.22760287654989</v>
      </c>
      <c r="AU8">
        <f t="shared" si="9"/>
        <v>2414.2401911172765</v>
      </c>
      <c r="AW8">
        <v>5</v>
      </c>
      <c r="AX8">
        <f>(R8*SUMPRODUCT(K9:$K$23, X9:$X$23)-$AZ$3*SUMPRODUCT(K8:$K$22, W9:$W$23))/Z8</f>
        <v>5622.7833901140384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4.5124980000000002E-3</v>
      </c>
      <c r="O9">
        <f t="shared" si="21"/>
        <v>8413.0127781919055</v>
      </c>
      <c r="P9">
        <f t="shared" si="22"/>
        <v>420.65063890959527</v>
      </c>
      <c r="Q9" s="4">
        <f t="shared" si="23"/>
        <v>12.5</v>
      </c>
      <c r="R9">
        <f t="shared" si="0"/>
        <v>1000000</v>
      </c>
      <c r="S9">
        <f t="shared" si="1"/>
        <v>6097.2726827690158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5240.8704661518132</v>
      </c>
      <c r="AC9">
        <f t="shared" si="2"/>
        <v>5600.6548770894842</v>
      </c>
      <c r="AE9">
        <f t="shared" si="3"/>
        <v>7727.7798613721015</v>
      </c>
      <c r="AF9">
        <f t="shared" si="4"/>
        <v>-386.38899306860509</v>
      </c>
      <c r="AG9">
        <f t="shared" si="4"/>
        <v>-11.481885361870519</v>
      </c>
      <c r="AH9">
        <f t="shared" si="5"/>
        <v>-4205.9983207515097</v>
      </c>
      <c r="AI9">
        <f t="shared" si="6"/>
        <v>3123.9106621901155</v>
      </c>
      <c r="AJ9">
        <f t="shared" si="7"/>
        <v>-359.78441093767105</v>
      </c>
      <c r="AK9">
        <f t="shared" si="24"/>
        <v>656.79404165856727</v>
      </c>
      <c r="AL9">
        <f t="shared" si="8"/>
        <v>3420.9202929110115</v>
      </c>
      <c r="AN9">
        <f t="shared" si="9"/>
        <v>4827.8676199979845</v>
      </c>
      <c r="AO9">
        <f t="shared" si="9"/>
        <v>-241.39338099989925</v>
      </c>
      <c r="AP9">
        <f t="shared" si="9"/>
        <v>-7.1732145000907348</v>
      </c>
      <c r="AQ9">
        <f t="shared" si="9"/>
        <v>-2627.6632443974268</v>
      </c>
      <c r="AR9">
        <f t="shared" si="9"/>
        <v>1951.6377801005679</v>
      </c>
      <c r="AS9">
        <f t="shared" si="9"/>
        <v>-224.77238468302076</v>
      </c>
      <c r="AT9">
        <f t="shared" si="9"/>
        <v>410.32673595958187</v>
      </c>
      <c r="AU9">
        <f t="shared" si="9"/>
        <v>2137.192131377129</v>
      </c>
      <c r="AW9">
        <v>6</v>
      </c>
      <c r="AX9">
        <f>(R9*SUMPRODUCT(K10:$K$23, X10:$X$23)-$AZ$3*SUMPRODUCT(K9:$K$22, W10:$W$23))/Z9</f>
        <v>6097.2726827690158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4.7406419999999998E-3</v>
      </c>
      <c r="O10">
        <f t="shared" si="21"/>
        <v>8413.0127781919055</v>
      </c>
      <c r="P10">
        <f t="shared" si="22"/>
        <v>420.65063890959527</v>
      </c>
      <c r="Q10" s="4">
        <f t="shared" si="23"/>
        <v>12.5</v>
      </c>
      <c r="R10">
        <f t="shared" si="0"/>
        <v>1000000</v>
      </c>
      <c r="S10">
        <f t="shared" si="1"/>
        <v>6424.1641106774323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5600.6548770894842</v>
      </c>
      <c r="AC10">
        <f t="shared" si="2"/>
        <v>5813.9379012722529</v>
      </c>
      <c r="AE10">
        <f t="shared" si="3"/>
        <v>7613.8674249808064</v>
      </c>
      <c r="AF10">
        <f t="shared" si="4"/>
        <v>-380.69337124904035</v>
      </c>
      <c r="AG10">
        <f t="shared" si="4"/>
        <v>-11.312635000266146</v>
      </c>
      <c r="AH10">
        <f t="shared" si="5"/>
        <v>-4354.5206388534862</v>
      </c>
      <c r="AI10">
        <f t="shared" si="6"/>
        <v>2867.3407798780145</v>
      </c>
      <c r="AJ10">
        <f t="shared" si="7"/>
        <v>-213.28302418276871</v>
      </c>
      <c r="AK10">
        <f t="shared" si="24"/>
        <v>673.77601886811567</v>
      </c>
      <c r="AL10">
        <f t="shared" si="8"/>
        <v>3327.8337745633617</v>
      </c>
      <c r="AN10">
        <f t="shared" si="9"/>
        <v>4519.4315931479359</v>
      </c>
      <c r="AO10">
        <f t="shared" si="9"/>
        <v>-225.97157965739683</v>
      </c>
      <c r="AP10">
        <f t="shared" si="9"/>
        <v>-6.7149422452785643</v>
      </c>
      <c r="AQ10">
        <f t="shared" si="9"/>
        <v>-2584.751880979697</v>
      </c>
      <c r="AR10">
        <f t="shared" si="9"/>
        <v>1701.9931902655644</v>
      </c>
      <c r="AS10">
        <f t="shared" si="9"/>
        <v>-126.60031807372455</v>
      </c>
      <c r="AT10">
        <f t="shared" si="9"/>
        <v>399.939276114422</v>
      </c>
      <c r="AU10">
        <f t="shared" si="9"/>
        <v>1975.3321483062621</v>
      </c>
      <c r="AW10">
        <v>7</v>
      </c>
      <c r="AX10">
        <f>(R10*SUMPRODUCT(K11:$K$23, X11:$X$23)-$AZ$3*SUMPRODUCT(K10:$K$22, W11:$W$23))/Z10</f>
        <v>6424.1641106774323</v>
      </c>
    </row>
    <row r="11" spans="1:52" x14ac:dyDescent="0.25">
      <c r="A11" t="s">
        <v>33</v>
      </c>
      <c r="C11" s="7">
        <f>AU25</f>
        <v>22774.336134669193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4.9668849999999999E-3</v>
      </c>
      <c r="O11">
        <f t="shared" si="21"/>
        <v>8413.0127781919055</v>
      </c>
      <c r="P11">
        <f t="shared" si="22"/>
        <v>420.65063890959527</v>
      </c>
      <c r="Q11" s="4">
        <f t="shared" si="23"/>
        <v>12.5</v>
      </c>
      <c r="R11">
        <f t="shared" si="0"/>
        <v>1000000</v>
      </c>
      <c r="S11">
        <f t="shared" si="1"/>
        <v>6613.5022190480695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5813.9379012722529</v>
      </c>
      <c r="AC11">
        <f t="shared" si="2"/>
        <v>5895.7097730995192</v>
      </c>
      <c r="AE11">
        <f t="shared" si="3"/>
        <v>7499.9115468258733</v>
      </c>
      <c r="AF11">
        <f t="shared" si="4"/>
        <v>-374.99557734129365</v>
      </c>
      <c r="AG11">
        <f t="shared" si="4"/>
        <v>-11.143320093170189</v>
      </c>
      <c r="AH11">
        <f t="shared" si="5"/>
        <v>-4495.084567463754</v>
      </c>
      <c r="AI11">
        <f t="shared" si="6"/>
        <v>2618.6880819276548</v>
      </c>
      <c r="AJ11">
        <f t="shared" si="7"/>
        <v>-81.771871827266295</v>
      </c>
      <c r="AK11">
        <f t="shared" si="24"/>
        <v>666.35097434397699</v>
      </c>
      <c r="AL11">
        <f t="shared" si="8"/>
        <v>3203.2671844443657</v>
      </c>
      <c r="AN11">
        <f t="shared" si="9"/>
        <v>4233.7515741587486</v>
      </c>
      <c r="AO11">
        <f t="shared" si="9"/>
        <v>-211.68757870793743</v>
      </c>
      <c r="AP11">
        <f t="shared" si="9"/>
        <v>-6.2904807198400743</v>
      </c>
      <c r="AQ11">
        <f t="shared" si="9"/>
        <v>-2537.5061085261377</v>
      </c>
      <c r="AR11">
        <f t="shared" si="9"/>
        <v>1478.2674062048334</v>
      </c>
      <c r="AS11">
        <f t="shared" si="9"/>
        <v>-46.160783218452266</v>
      </c>
      <c r="AT11">
        <f t="shared" si="9"/>
        <v>376.15970121207727</v>
      </c>
      <c r="AU11">
        <f t="shared" si="9"/>
        <v>1808.2663241984585</v>
      </c>
      <c r="AW11">
        <v>8</v>
      </c>
      <c r="AX11">
        <f>(R11*SUMPRODUCT(K12:$K$23, X12:$X$23)-$AZ$3*SUMPRODUCT(K11:$K$22, W12:$W$23))/Z11</f>
        <v>6613.5022190480695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5.2168930000000002E-3</v>
      </c>
      <c r="O12">
        <f t="shared" si="21"/>
        <v>8413.0127781919055</v>
      </c>
      <c r="P12">
        <f t="shared" si="22"/>
        <v>420.65063890959527</v>
      </c>
      <c r="Q12" s="4">
        <f t="shared" si="23"/>
        <v>12.5</v>
      </c>
      <c r="R12">
        <f t="shared" si="0"/>
        <v>1000000</v>
      </c>
      <c r="S12">
        <f t="shared" si="1"/>
        <v>6667.7397905419539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5895.7097730995192</v>
      </c>
      <c r="AC12">
        <f t="shared" si="2"/>
        <v>5853.6105670193574</v>
      </c>
      <c r="AE12">
        <f t="shared" si="3"/>
        <v>7385.7861953083602</v>
      </c>
      <c r="AF12">
        <f t="shared" si="4"/>
        <v>-369.28930976541801</v>
      </c>
      <c r="AG12">
        <f t="shared" si="4"/>
        <v>-10.973753383647669</v>
      </c>
      <c r="AH12">
        <f t="shared" si="5"/>
        <v>-4650.6806872655125</v>
      </c>
      <c r="AI12">
        <f t="shared" si="6"/>
        <v>2354.8424448937822</v>
      </c>
      <c r="AJ12">
        <f t="shared" si="7"/>
        <v>42.099206080161821</v>
      </c>
      <c r="AK12">
        <f t="shared" si="24"/>
        <v>670.14352558354369</v>
      </c>
      <c r="AL12">
        <f t="shared" si="8"/>
        <v>3067.0851765574876</v>
      </c>
      <c r="AN12">
        <f t="shared" si="9"/>
        <v>3963.6153906894133</v>
      </c>
      <c r="AO12">
        <f t="shared" si="9"/>
        <v>-198.18076953447067</v>
      </c>
      <c r="AP12">
        <f t="shared" si="9"/>
        <v>-5.88911412473401</v>
      </c>
      <c r="AQ12">
        <f t="shared" si="9"/>
        <v>-2495.8087144381516</v>
      </c>
      <c r="AR12">
        <f t="shared" si="9"/>
        <v>1263.7367925920573</v>
      </c>
      <c r="AS12">
        <f t="shared" si="9"/>
        <v>22.592728349100014</v>
      </c>
      <c r="AT12">
        <f t="shared" si="9"/>
        <v>359.63553800962706</v>
      </c>
      <c r="AU12">
        <f t="shared" si="9"/>
        <v>1645.9650589507844</v>
      </c>
      <c r="AW12">
        <v>9</v>
      </c>
      <c r="AX12">
        <f>(R12*SUMPRODUCT(K13:$K$23, X13:$X$23)-$AZ$3*SUMPRODUCT(K12:$K$22, W13:$W$23))/Z12</f>
        <v>6667.7397905419539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5.4821100000000001E-3</v>
      </c>
      <c r="O13">
        <f t="shared" si="21"/>
        <v>8413.0127781919055</v>
      </c>
      <c r="P13">
        <f t="shared" si="22"/>
        <v>420.65063890959527</v>
      </c>
      <c r="Q13" s="4">
        <f t="shared" si="23"/>
        <v>12.5</v>
      </c>
      <c r="R13">
        <f t="shared" si="0"/>
        <v>1000000</v>
      </c>
      <c r="S13">
        <f t="shared" si="1"/>
        <v>6589.017698688167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5853.6105670193574</v>
      </c>
      <c r="AC13">
        <f t="shared" si="2"/>
        <v>5694.9441494543207</v>
      </c>
      <c r="AE13">
        <f t="shared" si="3"/>
        <v>7271.4386409961144</v>
      </c>
      <c r="AF13">
        <f t="shared" si="4"/>
        <v>-363.5719320498057</v>
      </c>
      <c r="AG13">
        <f t="shared" si="4"/>
        <v>-10.803856526649163</v>
      </c>
      <c r="AH13">
        <f t="shared" si="5"/>
        <v>-4812.7458529622982</v>
      </c>
      <c r="AI13">
        <f t="shared" si="6"/>
        <v>2084.3169994573618</v>
      </c>
      <c r="AJ13">
        <f t="shared" si="7"/>
        <v>158.66641756503668</v>
      </c>
      <c r="AK13">
        <f t="shared" si="24"/>
        <v>659.76837516742501</v>
      </c>
      <c r="AL13">
        <f t="shared" si="8"/>
        <v>2902.7517921898234</v>
      </c>
      <c r="AN13">
        <f t="shared" si="9"/>
        <v>3710.4214711543846</v>
      </c>
      <c r="AO13">
        <f t="shared" si="9"/>
        <v>-185.52107355771921</v>
      </c>
      <c r="AP13">
        <f t="shared" si="9"/>
        <v>-5.5129202358584415</v>
      </c>
      <c r="AQ13">
        <f t="shared" si="9"/>
        <v>-2455.816026193444</v>
      </c>
      <c r="AR13">
        <f t="shared" si="9"/>
        <v>1063.5714511673632</v>
      </c>
      <c r="AS13">
        <f t="shared" si="9"/>
        <v>80.963246965364007</v>
      </c>
      <c r="AT13">
        <f t="shared" si="9"/>
        <v>336.66222959071837</v>
      </c>
      <c r="AU13">
        <f t="shared" si="9"/>
        <v>1481.1969277234455</v>
      </c>
      <c r="AW13">
        <v>10</v>
      </c>
      <c r="AX13">
        <f>(R13*SUMPRODUCT(K14:$K$23, X14:$X$23)-$AZ$3*SUMPRODUCT(K13:$K$22, W14:$W$23))/Z13</f>
        <v>6589.017698688167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5.7777469999999997E-3</v>
      </c>
      <c r="O14">
        <f t="shared" si="21"/>
        <v>8413.0127781919055</v>
      </c>
      <c r="P14">
        <f t="shared" si="22"/>
        <v>420.65063890959527</v>
      </c>
      <c r="Q14" s="4">
        <f t="shared" si="23"/>
        <v>12.5</v>
      </c>
      <c r="R14">
        <f t="shared" si="0"/>
        <v>1000000</v>
      </c>
      <c r="S14">
        <f t="shared" si="1"/>
        <v>6463.1712722517223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5694.9441494543207</v>
      </c>
      <c r="AC14">
        <f t="shared" si="2"/>
        <v>5498.0367703681441</v>
      </c>
      <c r="AE14">
        <f t="shared" si="3"/>
        <v>7156.7117217924542</v>
      </c>
      <c r="AF14">
        <f t="shared" si="4"/>
        <v>-357.83558608962272</v>
      </c>
      <c r="AG14">
        <f t="shared" si="4"/>
        <v>-10.633396011747395</v>
      </c>
      <c r="AH14">
        <f t="shared" si="5"/>
        <v>-4993.7559708222097</v>
      </c>
      <c r="AI14">
        <f t="shared" si="6"/>
        <v>1794.4867688688746</v>
      </c>
      <c r="AJ14">
        <f t="shared" si="7"/>
        <v>196.90737908617666</v>
      </c>
      <c r="AK14">
        <f t="shared" si="24"/>
        <v>1069.1211894414678</v>
      </c>
      <c r="AL14">
        <f t="shared" si="8"/>
        <v>3060.515337396519</v>
      </c>
      <c r="AN14">
        <f t="shared" si="9"/>
        <v>3364.0139759676404</v>
      </c>
      <c r="AO14">
        <f t="shared" si="9"/>
        <v>-168.20069879838204</v>
      </c>
      <c r="AP14">
        <f t="shared" si="9"/>
        <v>-4.9982302188577901</v>
      </c>
      <c r="AQ14">
        <f t="shared" si="9"/>
        <v>-2347.3161322488354</v>
      </c>
      <c r="AR14">
        <f t="shared" si="9"/>
        <v>843.49891470156547</v>
      </c>
      <c r="AS14">
        <f t="shared" si="9"/>
        <v>92.556358418074382</v>
      </c>
      <c r="AT14">
        <f t="shared" si="9"/>
        <v>502.54065876827912</v>
      </c>
      <c r="AU14">
        <f t="shared" si="9"/>
        <v>1438.5959318879191</v>
      </c>
      <c r="AW14">
        <v>11</v>
      </c>
      <c r="AX14">
        <f>(R14*SUMPRODUCT(K15:$K$23, X15:$X$23)-$AZ$3*SUMPRODUCT(K14:$K$22, W15:$W$23))/Z14</f>
        <v>6463.1712722517223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6.1180619999999996E-3</v>
      </c>
      <c r="O15">
        <f t="shared" si="21"/>
        <v>8413.0127781919055</v>
      </c>
      <c r="P15">
        <f t="shared" si="22"/>
        <v>420.65063890959527</v>
      </c>
      <c r="Q15" s="4">
        <f t="shared" si="23"/>
        <v>12.5</v>
      </c>
      <c r="R15">
        <f t="shared" si="0"/>
        <v>1000000</v>
      </c>
      <c r="S15">
        <f t="shared" si="1"/>
        <v>6205.9816768705559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5498.0367703681441</v>
      </c>
      <c r="AC15">
        <f t="shared" si="2"/>
        <v>5194.1615399541606</v>
      </c>
      <c r="AE15">
        <f t="shared" si="3"/>
        <v>7041.3593985444768</v>
      </c>
      <c r="AF15">
        <f t="shared" si="4"/>
        <v>-352.06796992722383</v>
      </c>
      <c r="AG15">
        <f t="shared" si="4"/>
        <v>-10.462006275559498</v>
      </c>
      <c r="AH15">
        <f t="shared" si="5"/>
        <v>-5204.4620856338624</v>
      </c>
      <c r="AI15">
        <f t="shared" si="6"/>
        <v>1474.3673367078309</v>
      </c>
      <c r="AJ15">
        <f t="shared" si="7"/>
        <v>303.87523041398345</v>
      </c>
      <c r="AK15">
        <f t="shared" si="24"/>
        <v>1042.8940486435786</v>
      </c>
      <c r="AL15">
        <f t="shared" si="8"/>
        <v>2821.1366157653929</v>
      </c>
      <c r="AN15">
        <f t="shared" si="9"/>
        <v>3048.8927405405889</v>
      </c>
      <c r="AO15">
        <f t="shared" si="9"/>
        <v>-152.44463702702944</v>
      </c>
      <c r="AP15">
        <f t="shared" si="9"/>
        <v>-4.5300251243583718</v>
      </c>
      <c r="AQ15">
        <f t="shared" si="9"/>
        <v>-2253.5203464529686</v>
      </c>
      <c r="AR15">
        <f t="shared" si="9"/>
        <v>638.39773193623239</v>
      </c>
      <c r="AS15">
        <f t="shared" si="9"/>
        <v>131.57728949765107</v>
      </c>
      <c r="AT15">
        <f t="shared" si="9"/>
        <v>451.57077122347454</v>
      </c>
      <c r="AU15">
        <f t="shared" si="9"/>
        <v>1221.5457926573581</v>
      </c>
      <c r="AW15">
        <v>12</v>
      </c>
      <c r="AX15">
        <f>(R15*SUMPRODUCT(K16:$K$23, X16:$X$23)-$AZ$3*SUMPRODUCT(K15:$K$22, W16:$W$23))/Z15</f>
        <v>6205.9816768705559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6.4830920000000002E-3</v>
      </c>
      <c r="O16">
        <f t="shared" si="21"/>
        <v>8413.0127781919055</v>
      </c>
      <c r="P16">
        <f t="shared" si="22"/>
        <v>420.65063890959527</v>
      </c>
      <c r="Q16" s="4">
        <f t="shared" si="23"/>
        <v>12.5</v>
      </c>
      <c r="R16">
        <f t="shared" si="0"/>
        <v>1000000</v>
      </c>
      <c r="S16">
        <f t="shared" si="1"/>
        <v>5827.3771231925366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5194.1615399541606</v>
      </c>
      <c r="AC16">
        <f t="shared" si="2"/>
        <v>4796.8917537939888</v>
      </c>
      <c r="AE16">
        <f t="shared" si="3"/>
        <v>6925.2960237732041</v>
      </c>
      <c r="AF16">
        <f t="shared" si="4"/>
        <v>-346.26480118866016</v>
      </c>
      <c r="AG16">
        <f t="shared" si="4"/>
        <v>-10.289560063614873</v>
      </c>
      <c r="AH16">
        <f t="shared" si="5"/>
        <v>-5426.0919351223656</v>
      </c>
      <c r="AI16">
        <f t="shared" si="6"/>
        <v>1142.6497273985633</v>
      </c>
      <c r="AJ16">
        <f t="shared" si="7"/>
        <v>397.26978616017186</v>
      </c>
      <c r="AK16">
        <f t="shared" si="24"/>
        <v>1007.4556510759622</v>
      </c>
      <c r="AL16">
        <f t="shared" si="8"/>
        <v>2547.3751646346973</v>
      </c>
      <c r="AN16">
        <f t="shared" si="9"/>
        <v>2762.2650188104767</v>
      </c>
      <c r="AO16">
        <f t="shared" si="9"/>
        <v>-138.11325094052381</v>
      </c>
      <c r="AP16">
        <f t="shared" si="9"/>
        <v>-4.1041555083138306</v>
      </c>
      <c r="AQ16">
        <f t="shared" si="9"/>
        <v>-2164.2835035190124</v>
      </c>
      <c r="AR16">
        <f t="shared" si="9"/>
        <v>455.7641088426264</v>
      </c>
      <c r="AS16">
        <f t="shared" si="9"/>
        <v>158.45740450278529</v>
      </c>
      <c r="AT16">
        <f t="shared" si="9"/>
        <v>401.83979044607543</v>
      </c>
      <c r="AU16">
        <f t="shared" si="9"/>
        <v>1016.061303791487</v>
      </c>
      <c r="AW16">
        <v>13</v>
      </c>
      <c r="AX16">
        <f>(R16*SUMPRODUCT(K17:$K$23, X17:$X$23)-$AZ$3*SUMPRODUCT(K16:$K$22, W17:$W$23))/Z16</f>
        <v>5827.3771231925366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6.8699859999999998E-3</v>
      </c>
      <c r="O17">
        <f t="shared" si="21"/>
        <v>8413.0127781919055</v>
      </c>
      <c r="P17">
        <f t="shared" si="22"/>
        <v>420.65063890959527</v>
      </c>
      <c r="Q17" s="4">
        <f t="shared" si="23"/>
        <v>12.5</v>
      </c>
      <c r="R17">
        <f t="shared" si="0"/>
        <v>1000000</v>
      </c>
      <c r="S17">
        <f t="shared" si="1"/>
        <v>5338.0331811615233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4796.8917537939888</v>
      </c>
      <c r="AC17">
        <f t="shared" si="2"/>
        <v>4319.9529574499775</v>
      </c>
      <c r="AE17">
        <f t="shared" si="3"/>
        <v>6808.4663768062937</v>
      </c>
      <c r="AF17">
        <f t="shared" si="4"/>
        <v>-340.42331884031466</v>
      </c>
      <c r="AG17">
        <f t="shared" si="4"/>
        <v>-10.11597532939553</v>
      </c>
      <c r="AH17">
        <f t="shared" si="5"/>
        <v>-5655.1306866554633</v>
      </c>
      <c r="AI17">
        <f t="shared" si="6"/>
        <v>802.79639598111953</v>
      </c>
      <c r="AJ17">
        <f t="shared" si="7"/>
        <v>476.93879634401128</v>
      </c>
      <c r="AK17">
        <f t="shared" si="24"/>
        <v>963.96300171192399</v>
      </c>
      <c r="AL17">
        <f t="shared" si="8"/>
        <v>2243.6981940370547</v>
      </c>
      <c r="AN17">
        <f t="shared" si="9"/>
        <v>2501.5988314131664</v>
      </c>
      <c r="AO17">
        <f t="shared" si="9"/>
        <v>-125.07994157065832</v>
      </c>
      <c r="AP17">
        <f t="shared" si="9"/>
        <v>-3.7168593721528866</v>
      </c>
      <c r="AQ17">
        <f t="shared" si="9"/>
        <v>-2077.8347919024372</v>
      </c>
      <c r="AR17">
        <f t="shared" si="9"/>
        <v>294.967238567918</v>
      </c>
      <c r="AS17">
        <f t="shared" si="9"/>
        <v>175.23910225278121</v>
      </c>
      <c r="AT17">
        <f t="shared" si="9"/>
        <v>354.18383306157068</v>
      </c>
      <c r="AU17">
        <f t="shared" si="9"/>
        <v>824.39017388226978</v>
      </c>
      <c r="AW17">
        <v>14</v>
      </c>
      <c r="AX17">
        <f>(R17*SUMPRODUCT(K18:$K$23, X18:$X$23)-$AZ$3*SUMPRODUCT(K17:$K$22, W18:$W$23))/Z17</f>
        <v>5338.0331811615233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7.3063119999999997E-3</v>
      </c>
      <c r="O18">
        <f t="shared" si="21"/>
        <v>8413.0127781919055</v>
      </c>
      <c r="P18">
        <f t="shared" si="22"/>
        <v>420.65063890959527</v>
      </c>
      <c r="Q18" s="4">
        <f t="shared" si="23"/>
        <v>12.5</v>
      </c>
      <c r="R18">
        <f t="shared" si="0"/>
        <v>1000000</v>
      </c>
      <c r="S18">
        <f t="shared" si="1"/>
        <v>4738.6372008686831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4319.9529574499775</v>
      </c>
      <c r="AC18">
        <f t="shared" si="2"/>
        <v>3768.5074189505044</v>
      </c>
      <c r="AE18">
        <f t="shared" si="3"/>
        <v>6690.636933447774</v>
      </c>
      <c r="AF18">
        <f t="shared" si="4"/>
        <v>-334.53184667238872</v>
      </c>
      <c r="AG18">
        <f t="shared" si="4"/>
        <v>-9.9409051041607093</v>
      </c>
      <c r="AH18">
        <f t="shared" si="5"/>
        <v>-5912.8377552693219</v>
      </c>
      <c r="AI18">
        <f t="shared" si="6"/>
        <v>433.32642640190352</v>
      </c>
      <c r="AJ18">
        <f t="shared" si="7"/>
        <v>551.44553849947306</v>
      </c>
      <c r="AK18">
        <f t="shared" si="24"/>
        <v>913.57163896045267</v>
      </c>
      <c r="AL18">
        <f t="shared" si="8"/>
        <v>1898.3436038618293</v>
      </c>
      <c r="AN18">
        <f t="shared" si="9"/>
        <v>2264.5254129048049</v>
      </c>
      <c r="AO18">
        <f t="shared" si="9"/>
        <v>-113.22627064524025</v>
      </c>
      <c r="AP18">
        <f t="shared" si="9"/>
        <v>-3.3646172194919224</v>
      </c>
      <c r="AQ18">
        <f t="shared" si="9"/>
        <v>-2001.2700573023701</v>
      </c>
      <c r="AR18">
        <f t="shared" si="9"/>
        <v>146.66446773770284</v>
      </c>
      <c r="AS18">
        <f t="shared" si="9"/>
        <v>186.6432819754767</v>
      </c>
      <c r="AT18">
        <f t="shared" si="9"/>
        <v>309.20915504960078</v>
      </c>
      <c r="AU18">
        <f t="shared" si="9"/>
        <v>642.51690476278031</v>
      </c>
      <c r="AW18">
        <v>15</v>
      </c>
      <c r="AX18">
        <f>(R18*SUMPRODUCT(K19:$K$23, X19:$X$23)-$AZ$3*SUMPRODUCT(K18:$K$22, W19:$W$23))/Z18</f>
        <v>4738.6372008686831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7.7977719999999997E-3</v>
      </c>
      <c r="O19">
        <f t="shared" si="21"/>
        <v>8413.0127781919055</v>
      </c>
      <c r="P19">
        <f t="shared" si="22"/>
        <v>420.65063890959527</v>
      </c>
      <c r="Q19" s="4">
        <f t="shared" si="23"/>
        <v>12.5</v>
      </c>
      <c r="R19">
        <f t="shared" si="0"/>
        <v>1000000</v>
      </c>
      <c r="S19">
        <f t="shared" si="1"/>
        <v>4029.4322152717332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3768.5074189505044</v>
      </c>
      <c r="AC19">
        <f t="shared" si="2"/>
        <v>3147.4633682062749</v>
      </c>
      <c r="AE19">
        <f t="shared" si="3"/>
        <v>6571.5585027714915</v>
      </c>
      <c r="AF19">
        <f t="shared" si="4"/>
        <v>-328.57792513857459</v>
      </c>
      <c r="AG19">
        <f t="shared" si="4"/>
        <v>-9.7639791416432189</v>
      </c>
      <c r="AH19">
        <f t="shared" si="5"/>
        <v>-6201.3529180705164</v>
      </c>
      <c r="AI19">
        <f t="shared" si="6"/>
        <v>31.863680420757191</v>
      </c>
      <c r="AJ19">
        <f t="shared" si="7"/>
        <v>621.04405074422948</v>
      </c>
      <c r="AK19">
        <f t="shared" si="24"/>
        <v>856.70305084363667</v>
      </c>
      <c r="AL19">
        <f t="shared" si="8"/>
        <v>1509.6107820086233</v>
      </c>
      <c r="AN19">
        <f t="shared" si="9"/>
        <v>2048.8939526053723</v>
      </c>
      <c r="AO19">
        <f t="shared" si="9"/>
        <v>-102.44469763026864</v>
      </c>
      <c r="AP19">
        <f t="shared" si="9"/>
        <v>-3.0442333897264584</v>
      </c>
      <c r="AQ19">
        <f t="shared" si="9"/>
        <v>-1933.4704981242676</v>
      </c>
      <c r="AR19">
        <f t="shared" si="9"/>
        <v>9.9345234611098991</v>
      </c>
      <c r="AS19">
        <f t="shared" si="9"/>
        <v>193.63038453279401</v>
      </c>
      <c r="AT19">
        <f t="shared" si="9"/>
        <v>267.10462964178464</v>
      </c>
      <c r="AU19">
        <f t="shared" si="9"/>
        <v>470.66953763568858</v>
      </c>
      <c r="AW19">
        <v>16</v>
      </c>
      <c r="AX19">
        <f>(R19*SUMPRODUCT(K20:$K$23, X20:$X$23)-$AZ$3*SUMPRODUCT(K19:$K$22, W20:$W$23))/Z19</f>
        <v>4029.4322152717332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8.3605269999999995E-3</v>
      </c>
      <c r="O20">
        <f t="shared" si="21"/>
        <v>8413.0127781919055</v>
      </c>
      <c r="P20">
        <f t="shared" si="22"/>
        <v>420.65063890959527</v>
      </c>
      <c r="Q20" s="4">
        <f t="shared" si="23"/>
        <v>12.5</v>
      </c>
      <c r="R20">
        <f t="shared" si="0"/>
        <v>1000000</v>
      </c>
      <c r="S20">
        <f t="shared" si="1"/>
        <v>3207.3316849485741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3147.4633682062749</v>
      </c>
      <c r="AC20">
        <f t="shared" si="2"/>
        <v>2459.3068431430229</v>
      </c>
      <c r="AE20">
        <f t="shared" si="3"/>
        <v>6450.9012254492764</v>
      </c>
      <c r="AF20">
        <f t="shared" si="4"/>
        <v>-322.54506127246378</v>
      </c>
      <c r="AG20">
        <f t="shared" si="4"/>
        <v>-9.584707338985643</v>
      </c>
      <c r="AH20">
        <f t="shared" si="5"/>
        <v>-6530.5608992915968</v>
      </c>
      <c r="AI20">
        <f t="shared" si="6"/>
        <v>-411.78944245376988</v>
      </c>
      <c r="AJ20">
        <f t="shared" si="7"/>
        <v>688.15652506325205</v>
      </c>
      <c r="AK20">
        <f t="shared" si="24"/>
        <v>793.75042902508562</v>
      </c>
      <c r="AL20">
        <f t="shared" si="8"/>
        <v>1070.1175116345678</v>
      </c>
      <c r="AN20">
        <f t="shared" si="9"/>
        <v>1852.7331027959688</v>
      </c>
      <c r="AO20">
        <f t="shared" si="9"/>
        <v>-92.636655139798421</v>
      </c>
      <c r="AP20">
        <f t="shared" si="9"/>
        <v>-2.7527788671595115</v>
      </c>
      <c r="AQ20">
        <f t="shared" si="9"/>
        <v>-1875.6117843208619</v>
      </c>
      <c r="AR20">
        <f t="shared" si="9"/>
        <v>-118.26811553185114</v>
      </c>
      <c r="AS20">
        <f t="shared" si="9"/>
        <v>197.64220987602158</v>
      </c>
      <c r="AT20">
        <f t="shared" si="9"/>
        <v>227.96934006858197</v>
      </c>
      <c r="AU20">
        <f t="shared" si="9"/>
        <v>307.3434344127524</v>
      </c>
      <c r="AW20">
        <v>17</v>
      </c>
      <c r="AX20">
        <f>(R20*SUMPRODUCT(K21:$K$23, X21:$X$23)-$AZ$3*SUMPRODUCT(K20:$K$22, W21:$W$23))/Z20</f>
        <v>3207.3316849485741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9.009787E-3</v>
      </c>
      <c r="O21">
        <f t="shared" si="21"/>
        <v>8413.0127781919055</v>
      </c>
      <c r="P21">
        <f t="shared" si="22"/>
        <v>420.65063890959527</v>
      </c>
      <c r="Q21" s="4">
        <f t="shared" si="23"/>
        <v>12.5</v>
      </c>
      <c r="R21">
        <f t="shared" si="0"/>
        <v>1000000</v>
      </c>
      <c r="S21">
        <f t="shared" si="1"/>
        <v>2267.1135513034164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2459.3068431430229</v>
      </c>
      <c r="AC21">
        <f t="shared" si="2"/>
        <v>1705.3235558180336</v>
      </c>
      <c r="AE21">
        <f t="shared" si="3"/>
        <v>6328.2709671954462</v>
      </c>
      <c r="AF21">
        <f t="shared" si="4"/>
        <v>-316.41354835977228</v>
      </c>
      <c r="AG21">
        <f t="shared" si="4"/>
        <v>-9.4025040940141889</v>
      </c>
      <c r="AH21">
        <f t="shared" si="5"/>
        <v>-6908.4937265277949</v>
      </c>
      <c r="AI21">
        <f t="shared" si="6"/>
        <v>-906.03881178613483</v>
      </c>
      <c r="AJ21">
        <f t="shared" si="7"/>
        <v>753.98328732498931</v>
      </c>
      <c r="AK21">
        <f t="shared" si="24"/>
        <v>724.89446822604111</v>
      </c>
      <c r="AL21">
        <f t="shared" si="8"/>
        <v>572.83894376489559</v>
      </c>
      <c r="AN21">
        <f t="shared" si="9"/>
        <v>1674.2445836332995</v>
      </c>
      <c r="AO21">
        <f t="shared" si="9"/>
        <v>-83.712229181664966</v>
      </c>
      <c r="AP21">
        <f t="shared" si="9"/>
        <v>-2.4875817792248767</v>
      </c>
      <c r="AQ21">
        <f t="shared" si="9"/>
        <v>-1827.7517291314437</v>
      </c>
      <c r="AR21">
        <f t="shared" si="9"/>
        <v>-239.70695645903382</v>
      </c>
      <c r="AS21">
        <f t="shared" si="9"/>
        <v>199.47825266928174</v>
      </c>
      <c r="AT21">
        <f t="shared" si="9"/>
        <v>191.7823436171625</v>
      </c>
      <c r="AU21">
        <f t="shared" si="9"/>
        <v>151.55363982741039</v>
      </c>
      <c r="AW21">
        <v>18</v>
      </c>
      <c r="AX21">
        <f>(R21*SUMPRODUCT(K22:$K$23, X22:$X$23)-$AZ$3*SUMPRODUCT(K21:$K$22, W22:$W$23))/Z21</f>
        <v>2267.1135513034164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9.7579090000000004E-3</v>
      </c>
      <c r="O22">
        <f t="shared" si="21"/>
        <v>8413.0127781919055</v>
      </c>
      <c r="P22">
        <f t="shared" si="22"/>
        <v>420.65063890959527</v>
      </c>
      <c r="Q22" s="4">
        <f t="shared" si="23"/>
        <v>12.5</v>
      </c>
      <c r="R22">
        <f t="shared" si="0"/>
        <v>1000000</v>
      </c>
      <c r="S22">
        <f t="shared" si="1"/>
        <v>1202.7477228371965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1705.3235558180336</v>
      </c>
      <c r="AC22">
        <f t="shared" si="2"/>
        <v>886.83210790084036</v>
      </c>
      <c r="AE22">
        <f t="shared" si="3"/>
        <v>6203.2375652982564</v>
      </c>
      <c r="AF22">
        <f t="shared" si="4"/>
        <v>-310.16187826491279</v>
      </c>
      <c r="AG22">
        <f t="shared" si="4"/>
        <v>-9.2167302737525283</v>
      </c>
      <c r="AH22">
        <f t="shared" si="5"/>
        <v>-7339.9023457214325</v>
      </c>
      <c r="AI22">
        <f t="shared" si="6"/>
        <v>-1456.0433889618416</v>
      </c>
      <c r="AJ22">
        <f t="shared" si="7"/>
        <v>818.49144791719323</v>
      </c>
      <c r="AK22">
        <f t="shared" si="24"/>
        <v>650.21022000927815</v>
      </c>
      <c r="AL22">
        <f t="shared" si="8"/>
        <v>12.658278964629744</v>
      </c>
      <c r="AN22">
        <f t="shared" si="9"/>
        <v>1511.7974777408867</v>
      </c>
      <c r="AO22">
        <f t="shared" si="9"/>
        <v>-75.589873887044334</v>
      </c>
      <c r="AP22">
        <f t="shared" si="9"/>
        <v>-2.2462189194276321</v>
      </c>
      <c r="AQ22">
        <f t="shared" si="9"/>
        <v>-1788.8152333873343</v>
      </c>
      <c r="AR22">
        <f t="shared" si="9"/>
        <v>-354.85384845291958</v>
      </c>
      <c r="AS22">
        <f t="shared" si="9"/>
        <v>199.47540191525849</v>
      </c>
      <c r="AT22">
        <f t="shared" si="9"/>
        <v>158.46340886738409</v>
      </c>
      <c r="AU22">
        <f t="shared" si="9"/>
        <v>3.0849623297230053</v>
      </c>
      <c r="AW22">
        <v>19</v>
      </c>
      <c r="AX22">
        <f>(R22*SUMPRODUCT(K23:$K$23, X23:$X$23)-$AZ$3*SUMPRODUCT(K22:$K$22, W23:$W$23))/Z22</f>
        <v>1202.7477228371965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1.0650522000000001E-2</v>
      </c>
      <c r="O23">
        <f t="shared" si="21"/>
        <v>8413.0127781919055</v>
      </c>
      <c r="P23">
        <f t="shared" si="22"/>
        <v>420.65063890959527</v>
      </c>
      <c r="Q23" s="4">
        <f t="shared" si="23"/>
        <v>12.5</v>
      </c>
      <c r="R23">
        <f t="shared" si="0"/>
        <v>1000000</v>
      </c>
      <c r="S23">
        <f t="shared" si="1"/>
        <v>1228.1088108541335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886.83210790084036</v>
      </c>
      <c r="AC23">
        <f t="shared" si="2"/>
        <v>886.83210790084024</v>
      </c>
      <c r="AE23">
        <f t="shared" si="3"/>
        <v>6075.137471484838</v>
      </c>
      <c r="AF23">
        <f t="shared" si="4"/>
        <v>-303.75687357424192</v>
      </c>
      <c r="AG23">
        <f t="shared" si="4"/>
        <v>-9.0263999824663355</v>
      </c>
      <c r="AH23">
        <f t="shared" si="5"/>
        <v>-7853.0390838933863</v>
      </c>
      <c r="AI23">
        <f t="shared" si="6"/>
        <v>-2090.6848859652564</v>
      </c>
      <c r="AJ23">
        <f t="shared" si="7"/>
        <v>0</v>
      </c>
      <c r="AK23">
        <f t="shared" si="24"/>
        <v>569.75657766169627</v>
      </c>
      <c r="AL23">
        <f t="shared" si="8"/>
        <v>-1520.9283083035602</v>
      </c>
      <c r="AN23">
        <f t="shared" si="9"/>
        <v>1363.8690668764984</v>
      </c>
      <c r="AO23">
        <f t="shared" si="9"/>
        <v>-68.193453343824928</v>
      </c>
      <c r="AP23">
        <f t="shared" si="9"/>
        <v>-2.0264278428470663</v>
      </c>
      <c r="AQ23">
        <f t="shared" si="9"/>
        <v>-1763.008185043846</v>
      </c>
      <c r="AR23">
        <f t="shared" si="9"/>
        <v>-469.35899935401966</v>
      </c>
      <c r="AS23">
        <f t="shared" si="9"/>
        <v>0</v>
      </c>
      <c r="AT23">
        <f t="shared" si="9"/>
        <v>127.91041775920152</v>
      </c>
      <c r="AU23">
        <f t="shared" si="9"/>
        <v>-341.44858159481817</v>
      </c>
      <c r="AW23">
        <v>20</v>
      </c>
      <c r="AX23">
        <f>(R23*SUMPRODUCT(K$23:$K24, X$23:$X24)-$AZ$3*SUMPRODUCT(K$22:$K23, W$23:$W24))/Z23</f>
        <v>1228.1088108541335</v>
      </c>
    </row>
    <row r="25" spans="5:50" x14ac:dyDescent="0.25">
      <c r="AN25" s="8">
        <f t="shared" ref="AN25:AU25" si="25">SUM(AN3:AN23)</f>
        <v>76175.75511656249</v>
      </c>
      <c r="AO25" s="8">
        <f t="shared" si="25"/>
        <v>-10118.54733947205</v>
      </c>
      <c r="AP25" s="8">
        <f t="shared" si="25"/>
        <v>-226.4990004147763</v>
      </c>
      <c r="AQ25" s="8">
        <f t="shared" si="25"/>
        <v>-47869.806482062551</v>
      </c>
      <c r="AR25" s="8">
        <f t="shared" si="25"/>
        <v>17960.902294613112</v>
      </c>
      <c r="AS25" s="8">
        <f t="shared" si="25"/>
        <v>-3044.6455449998366</v>
      </c>
      <c r="AT25" s="8">
        <f t="shared" si="25"/>
        <v>7858.0793850559285</v>
      </c>
      <c r="AU25" s="9">
        <f t="shared" si="25"/>
        <v>22774.336134669193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8" priority="1" operator="lessThan">
      <formula>0</formula>
    </cfRule>
  </conditionalFormatting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2E5CF-FAB9-4943-A985-C68857EF8E5F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'T.26.04.F'!C3*(1+C12)</f>
        <v>8413.0203844473981</v>
      </c>
      <c r="K3">
        <v>1</v>
      </c>
      <c r="L3" s="2">
        <v>0</v>
      </c>
      <c r="O3">
        <f>$C$3</f>
        <v>8413.0203844473981</v>
      </c>
      <c r="P3">
        <f>O3*B5</f>
        <v>6730.416307557919</v>
      </c>
      <c r="Q3" s="4">
        <f>B8</f>
        <v>125.8175559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8413.0203844473981</v>
      </c>
      <c r="AF3">
        <f t="shared" ref="AF3:AG23" si="4">-$Z3*P3</f>
        <v>-6730.416307557919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1556.786520989479</v>
      </c>
      <c r="AJ3">
        <f t="shared" ref="AJ3:AJ23" si="7">AB3-AC3</f>
        <v>0</v>
      </c>
      <c r="AL3">
        <f t="shared" ref="AL3:AL23" si="8">SUM(AI3:AK3)</f>
        <v>1556.786520989479</v>
      </c>
      <c r="AN3">
        <f t="shared" ref="AN3:AU23" si="9">AE3*$K3</f>
        <v>8413.0203844473981</v>
      </c>
      <c r="AO3">
        <f t="shared" si="9"/>
        <v>-6730.416307557919</v>
      </c>
      <c r="AP3">
        <f t="shared" si="9"/>
        <v>-125.8175559</v>
      </c>
      <c r="AQ3">
        <f t="shared" si="9"/>
        <v>0</v>
      </c>
      <c r="AR3">
        <f t="shared" si="9"/>
        <v>1556.786520989479</v>
      </c>
      <c r="AS3">
        <f t="shared" si="9"/>
        <v>0</v>
      </c>
      <c r="AT3">
        <f t="shared" si="9"/>
        <v>0</v>
      </c>
      <c r="AU3">
        <f t="shared" si="9"/>
        <v>1556.786520989479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4725.8182066668705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2.4668070000000001E-3</v>
      </c>
      <c r="R4">
        <f t="shared" si="0"/>
        <v>2000000</v>
      </c>
      <c r="S4">
        <f t="shared" si="1"/>
        <v>98.455711006155951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97.228282658994431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-4933.6140000000005</v>
      </c>
      <c r="AI4">
        <f t="shared" si="6"/>
        <v>-4933.6140000000005</v>
      </c>
      <c r="AJ4">
        <f t="shared" si="7"/>
        <v>-97.228282658994431</v>
      </c>
      <c r="AK4">
        <f>G4*MAX(0, SUM(AB4, AE4:AF4))</f>
        <v>0</v>
      </c>
      <c r="AL4">
        <f t="shared" si="8"/>
        <v>-5030.8422826589949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-4628.5899240078807</v>
      </c>
      <c r="AR4">
        <f t="shared" si="9"/>
        <v>-4628.5899240078807</v>
      </c>
      <c r="AS4">
        <f t="shared" si="9"/>
        <v>-91.217077267092989</v>
      </c>
      <c r="AT4">
        <f t="shared" si="9"/>
        <v>0</v>
      </c>
      <c r="AU4">
        <f t="shared" si="9"/>
        <v>-4719.807001274974</v>
      </c>
      <c r="AW4">
        <v>1</v>
      </c>
      <c r="AX4">
        <f>(R4*SUMPRODUCT(K5:$K$23, X5:$X$23)-$AZ$3*SUMPRODUCT(K4:$K$22, W5:$W$23))/Z4</f>
        <v>98.455711006155951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2.4706089999999999E-3</v>
      </c>
      <c r="O5">
        <f t="shared" ref="O5:O23" si="21">$C$3</f>
        <v>8413.0203844473981</v>
      </c>
      <c r="P5">
        <f t="shared" ref="P5:P23" si="22">O5*$C$5</f>
        <v>420.65101922236994</v>
      </c>
      <c r="Q5" s="4">
        <f t="shared" ref="Q5:Q23" si="23">$C$8</f>
        <v>12.5</v>
      </c>
      <c r="R5">
        <f t="shared" si="0"/>
        <v>2000000</v>
      </c>
      <c r="S5">
        <f t="shared" si="1"/>
        <v>268.39336077920683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97.228282658994431</v>
      </c>
      <c r="AC5">
        <f t="shared" si="2"/>
        <v>261.74205065015121</v>
      </c>
      <c r="AE5">
        <f t="shared" si="3"/>
        <v>8204.5293564407129</v>
      </c>
      <c r="AF5">
        <f t="shared" si="4"/>
        <v>-410.22646782203566</v>
      </c>
      <c r="AG5">
        <f t="shared" si="4"/>
        <v>-12.190225658444692</v>
      </c>
      <c r="AH5">
        <f t="shared" si="5"/>
        <v>-4879.6167888490736</v>
      </c>
      <c r="AI5">
        <f t="shared" si="6"/>
        <v>2902.4958741111595</v>
      </c>
      <c r="AJ5">
        <f t="shared" si="7"/>
        <v>-164.51376799115678</v>
      </c>
      <c r="AK5">
        <f>G5*SUM(AB5, AE5:AF5)</f>
        <v>323.55277802238459</v>
      </c>
      <c r="AL5">
        <f t="shared" si="8"/>
        <v>3061.5348841423875</v>
      </c>
      <c r="AN5">
        <f t="shared" si="9"/>
        <v>7085.1239789415722</v>
      </c>
      <c r="AO5">
        <f t="shared" si="9"/>
        <v>-354.25619894707859</v>
      </c>
      <c r="AP5">
        <f t="shared" si="9"/>
        <v>-10.527021888653952</v>
      </c>
      <c r="AQ5">
        <f t="shared" si="9"/>
        <v>-4213.8541306553097</v>
      </c>
      <c r="AR5">
        <f t="shared" si="9"/>
        <v>2506.4866274505307</v>
      </c>
      <c r="AS5">
        <f t="shared" si="9"/>
        <v>-142.0679227072491</v>
      </c>
      <c r="AT5">
        <f t="shared" si="9"/>
        <v>279.40804967928716</v>
      </c>
      <c r="AU5">
        <f t="shared" si="9"/>
        <v>2643.8267544225687</v>
      </c>
      <c r="AW5">
        <v>2</v>
      </c>
      <c r="AX5">
        <f>(R5*SUMPRODUCT(K6:$K$23, X6:$X$23)-$AZ$3*SUMPRODUCT(K5:$K$22, W6:$W$23))/Z5</f>
        <v>268.39336077920683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2.4744120000000001E-3</v>
      </c>
      <c r="O6">
        <f t="shared" si="21"/>
        <v>8413.0203844473981</v>
      </c>
      <c r="P6">
        <f t="shared" si="22"/>
        <v>420.65101922236994</v>
      </c>
      <c r="Q6" s="4">
        <f t="shared" si="23"/>
        <v>12.5</v>
      </c>
      <c r="R6">
        <f t="shared" si="0"/>
        <v>2000000</v>
      </c>
      <c r="S6">
        <f t="shared" si="1"/>
        <v>501.4137582459644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261.74205065015121</v>
      </c>
      <c r="AC6">
        <f t="shared" si="2"/>
        <v>482.88791425862291</v>
      </c>
      <c r="AE6">
        <f t="shared" si="3"/>
        <v>8102.1826769823756</v>
      </c>
      <c r="AF6">
        <f t="shared" si="4"/>
        <v>-405.10913384911885</v>
      </c>
      <c r="AG6">
        <f t="shared" si="4"/>
        <v>-12.038159761208282</v>
      </c>
      <c r="AH6">
        <f t="shared" si="5"/>
        <v>-4826.1825043141525</v>
      </c>
      <c r="AI6">
        <f t="shared" si="6"/>
        <v>2858.8528790578957</v>
      </c>
      <c r="AJ6">
        <f t="shared" si="7"/>
        <v>-221.1458636084717</v>
      </c>
      <c r="AK6">
        <f>G6*SUM(AB6, AE6:AF6)</f>
        <v>465.59071223632935</v>
      </c>
      <c r="AL6">
        <f t="shared" si="8"/>
        <v>3103.2977276857532</v>
      </c>
      <c r="AN6">
        <f t="shared" si="9"/>
        <v>6310.1923010075525</v>
      </c>
      <c r="AO6">
        <f t="shared" si="9"/>
        <v>-315.5096150503777</v>
      </c>
      <c r="AP6">
        <f t="shared" si="9"/>
        <v>-9.3756344520940331</v>
      </c>
      <c r="AQ6">
        <f t="shared" si="9"/>
        <v>-3758.7574726620501</v>
      </c>
      <c r="AR6">
        <f t="shared" si="9"/>
        <v>2226.5495788430312</v>
      </c>
      <c r="AS6">
        <f t="shared" si="9"/>
        <v>-172.2341968302278</v>
      </c>
      <c r="AT6">
        <f t="shared" si="9"/>
        <v>362.61425407264971</v>
      </c>
      <c r="AU6">
        <f t="shared" si="9"/>
        <v>2416.9296360854528</v>
      </c>
      <c r="AW6">
        <v>3</v>
      </c>
      <c r="AX6">
        <f>(R6*SUMPRODUCT(K7:$K$23, X7:$X$23)-$AZ$3*SUMPRODUCT(K6:$K$22, W7:$W$23))/Z6</f>
        <v>501.4137582459644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2.4791650000000002E-3</v>
      </c>
      <c r="O7">
        <f t="shared" si="21"/>
        <v>8413.0203844473981</v>
      </c>
      <c r="P7">
        <f t="shared" si="22"/>
        <v>420.65101922236994</v>
      </c>
      <c r="Q7" s="4">
        <f t="shared" si="23"/>
        <v>12.5</v>
      </c>
      <c r="R7">
        <f t="shared" si="0"/>
        <v>2000000</v>
      </c>
      <c r="S7">
        <f t="shared" si="1"/>
        <v>694.99814245420578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482.88791425862291</v>
      </c>
      <c r="AC7">
        <f t="shared" si="2"/>
        <v>660.96734041591844</v>
      </c>
      <c r="AE7">
        <f t="shared" si="3"/>
        <v>8001.074202496171</v>
      </c>
      <c r="AF7">
        <f t="shared" si="4"/>
        <v>-400.05371012480856</v>
      </c>
      <c r="AG7">
        <f t="shared" si="4"/>
        <v>-11.887933579251802</v>
      </c>
      <c r="AH7">
        <f t="shared" si="5"/>
        <v>-4775.1334951033487</v>
      </c>
      <c r="AI7">
        <f t="shared" si="6"/>
        <v>2813.9990636887624</v>
      </c>
      <c r="AJ7">
        <f t="shared" si="7"/>
        <v>-178.07942615729553</v>
      </c>
      <c r="AK7">
        <f>G7*SUM(AB7, AE7:AF7)</f>
        <v>396.9199027655323</v>
      </c>
      <c r="AL7">
        <f t="shared" si="8"/>
        <v>3032.8395402969991</v>
      </c>
      <c r="AN7">
        <f t="shared" si="9"/>
        <v>5640.8494343274642</v>
      </c>
      <c r="AO7">
        <f t="shared" si="9"/>
        <v>-282.04247171637326</v>
      </c>
      <c r="AP7">
        <f t="shared" si="9"/>
        <v>-8.3811300468784893</v>
      </c>
      <c r="AQ7">
        <f t="shared" si="9"/>
        <v>-3366.524093263431</v>
      </c>
      <c r="AR7">
        <f t="shared" si="9"/>
        <v>1983.9017393007819</v>
      </c>
      <c r="AS7">
        <f t="shared" si="9"/>
        <v>-125.54804578507104</v>
      </c>
      <c r="AT7">
        <f t="shared" si="9"/>
        <v>279.83310144652251</v>
      </c>
      <c r="AU7">
        <f t="shared" si="9"/>
        <v>2138.1867949622333</v>
      </c>
      <c r="AW7">
        <v>4</v>
      </c>
      <c r="AX7">
        <f>(R7*SUMPRODUCT(K8:$K$23, X8:$X$23)-$AZ$3*SUMPRODUCT(K7:$K$22, W8:$W$23))/Z7</f>
        <v>694.99814245420578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2.4848679999999999E-3</v>
      </c>
      <c r="O8">
        <f t="shared" si="21"/>
        <v>8413.0203844473981</v>
      </c>
      <c r="P8">
        <f t="shared" si="22"/>
        <v>420.65101922236994</v>
      </c>
      <c r="Q8" s="4">
        <f t="shared" si="23"/>
        <v>12.5</v>
      </c>
      <c r="R8">
        <f t="shared" si="0"/>
        <v>2000000</v>
      </c>
      <c r="S8">
        <f t="shared" si="1"/>
        <v>769.48853199342147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660.96734041591844</v>
      </c>
      <c r="AC8">
        <f t="shared" si="2"/>
        <v>722.67372986159535</v>
      </c>
      <c r="AE8">
        <f t="shared" si="3"/>
        <v>7901.1818472198001</v>
      </c>
      <c r="AF8">
        <f t="shared" si="4"/>
        <v>-395.05909236099006</v>
      </c>
      <c r="AG8">
        <f t="shared" si="4"/>
        <v>-11.739514297722076</v>
      </c>
      <c r="AH8">
        <f t="shared" si="5"/>
        <v>-4726.3913179533229</v>
      </c>
      <c r="AI8">
        <f t="shared" si="6"/>
        <v>2767.9919226077654</v>
      </c>
      <c r="AJ8">
        <f t="shared" si="7"/>
        <v>-61.706389445676905</v>
      </c>
      <c r="AK8">
        <f t="shared" ref="AK8:AK23" si="24">G8*SUM(AB8:AB8, AE8:AF8)</f>
        <v>173.95901902935171</v>
      </c>
      <c r="AL8">
        <f t="shared" si="8"/>
        <v>2880.2445521914401</v>
      </c>
      <c r="AN8">
        <f t="shared" si="9"/>
        <v>5193.8686934564203</v>
      </c>
      <c r="AO8">
        <f t="shared" si="9"/>
        <v>-259.69343467282101</v>
      </c>
      <c r="AP8">
        <f t="shared" si="9"/>
        <v>-7.7170095520301878</v>
      </c>
      <c r="AQ8">
        <f t="shared" si="9"/>
        <v>-3106.9093679928174</v>
      </c>
      <c r="AR8">
        <f t="shared" si="9"/>
        <v>1819.5488812387514</v>
      </c>
      <c r="AS8">
        <f t="shared" si="9"/>
        <v>-40.56290445218697</v>
      </c>
      <c r="AT8">
        <f t="shared" si="9"/>
        <v>114.35255134633591</v>
      </c>
      <c r="AU8">
        <f t="shared" si="9"/>
        <v>1893.3385281329001</v>
      </c>
      <c r="AW8">
        <v>5</v>
      </c>
      <c r="AX8">
        <f>(R8*SUMPRODUCT(K9:$K$23, X9:$X$23)-$AZ$3*SUMPRODUCT(K8:$K$22, W9:$W$23))/Z8</f>
        <v>769.48853199342147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2.4943740000000002E-3</v>
      </c>
      <c r="O9">
        <f t="shared" si="21"/>
        <v>8413.0203844473981</v>
      </c>
      <c r="P9">
        <f t="shared" si="22"/>
        <v>420.65101922236994</v>
      </c>
      <c r="Q9" s="4">
        <f t="shared" si="23"/>
        <v>12.5</v>
      </c>
      <c r="R9">
        <f t="shared" si="0"/>
        <v>2000000</v>
      </c>
      <c r="S9">
        <f t="shared" si="1"/>
        <v>768.94895864306534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722.67372986159535</v>
      </c>
      <c r="AC9">
        <f t="shared" si="2"/>
        <v>713.14395915394198</v>
      </c>
      <c r="AE9">
        <f t="shared" si="3"/>
        <v>7802.4615261786248</v>
      </c>
      <c r="AF9">
        <f t="shared" si="4"/>
        <v>-390.12307630893127</v>
      </c>
      <c r="AG9">
        <f t="shared" si="4"/>
        <v>-11.592836415507989</v>
      </c>
      <c r="AH9">
        <f t="shared" si="5"/>
        <v>-4685.2382778985939</v>
      </c>
      <c r="AI9">
        <f t="shared" si="6"/>
        <v>2715.5073355555915</v>
      </c>
      <c r="AJ9">
        <f t="shared" si="7"/>
        <v>9.5297707076533698</v>
      </c>
      <c r="AK9">
        <f t="shared" si="24"/>
        <v>47.996571860414598</v>
      </c>
      <c r="AL9">
        <f t="shared" si="8"/>
        <v>2773.0336781236592</v>
      </c>
      <c r="AN9">
        <f t="shared" si="9"/>
        <v>4874.5243827157237</v>
      </c>
      <c r="AO9">
        <f t="shared" si="9"/>
        <v>-243.72621913578621</v>
      </c>
      <c r="AP9">
        <f t="shared" si="9"/>
        <v>-7.2425302685093618</v>
      </c>
      <c r="AQ9">
        <f t="shared" si="9"/>
        <v>-2927.0645100681622</v>
      </c>
      <c r="AR9">
        <f t="shared" si="9"/>
        <v>1696.4911232432655</v>
      </c>
      <c r="AS9">
        <f t="shared" si="9"/>
        <v>5.9536467460029305</v>
      </c>
      <c r="AT9">
        <f t="shared" si="9"/>
        <v>29.985467923857108</v>
      </c>
      <c r="AU9">
        <f t="shared" si="9"/>
        <v>1732.4302379131254</v>
      </c>
      <c r="AW9">
        <v>6</v>
      </c>
      <c r="AX9">
        <f>(R9*SUMPRODUCT(K10:$K$23, X10:$X$23)-$AZ$3*SUMPRODUCT(K9:$K$22, W10:$W$23))/Z9</f>
        <v>768.94895864306534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2.5048309999999999E-3</v>
      </c>
      <c r="O10">
        <f t="shared" si="21"/>
        <v>8413.0203844473981</v>
      </c>
      <c r="P10">
        <f t="shared" si="22"/>
        <v>420.65101922236994</v>
      </c>
      <c r="Q10" s="4">
        <f t="shared" si="23"/>
        <v>12.5</v>
      </c>
      <c r="R10">
        <f t="shared" si="0"/>
        <v>2000000</v>
      </c>
      <c r="S10">
        <f t="shared" si="1"/>
        <v>757.20414288590939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713.14395915394198</v>
      </c>
      <c r="AC10">
        <f t="shared" si="2"/>
        <v>693.4699645910805</v>
      </c>
      <c r="AE10">
        <f t="shared" si="3"/>
        <v>7704.8930634097596</v>
      </c>
      <c r="AF10">
        <f t="shared" si="4"/>
        <v>-385.24465317048799</v>
      </c>
      <c r="AG10">
        <f t="shared" si="4"/>
        <v>-11.447869955321416</v>
      </c>
      <c r="AH10">
        <f t="shared" si="5"/>
        <v>-4646.0953650389265</v>
      </c>
      <c r="AI10">
        <f t="shared" si="6"/>
        <v>2662.1051752450239</v>
      </c>
      <c r="AJ10">
        <f t="shared" si="7"/>
        <v>19.673994562861481</v>
      </c>
      <c r="AK10">
        <f t="shared" si="24"/>
        <v>32.934448714512179</v>
      </c>
      <c r="AL10">
        <f t="shared" si="8"/>
        <v>2714.7136185223976</v>
      </c>
      <c r="AN10">
        <f t="shared" si="9"/>
        <v>4573.4624979615055</v>
      </c>
      <c r="AO10">
        <f t="shared" si="9"/>
        <v>-228.67312489807526</v>
      </c>
      <c r="AP10">
        <f t="shared" si="9"/>
        <v>-6.7952148707736511</v>
      </c>
      <c r="AQ10">
        <f t="shared" si="9"/>
        <v>-2757.8245069834597</v>
      </c>
      <c r="AR10">
        <f t="shared" si="9"/>
        <v>1580.1696512091967</v>
      </c>
      <c r="AS10">
        <f t="shared" si="9"/>
        <v>11.678069452468966</v>
      </c>
      <c r="AT10">
        <f t="shared" si="9"/>
        <v>19.549196185754706</v>
      </c>
      <c r="AU10">
        <f t="shared" si="9"/>
        <v>1611.3969168474202</v>
      </c>
      <c r="AW10">
        <v>7</v>
      </c>
      <c r="AX10">
        <f>(R10*SUMPRODUCT(K11:$K$23, X11:$X$23)-$AZ$3*SUMPRODUCT(K10:$K$22, W11:$W$23))/Z10</f>
        <v>757.20414288590939</v>
      </c>
    </row>
    <row r="11" spans="1:52" x14ac:dyDescent="0.25">
      <c r="A11" t="s">
        <v>33</v>
      </c>
      <c r="C11" s="7">
        <f>AU25</f>
        <v>22426.978061536545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2.5162380000000001E-3</v>
      </c>
      <c r="O11">
        <f t="shared" si="21"/>
        <v>8413.0203844473981</v>
      </c>
      <c r="P11">
        <f t="shared" si="22"/>
        <v>420.65101922236994</v>
      </c>
      <c r="Q11" s="4">
        <f t="shared" si="23"/>
        <v>12.5</v>
      </c>
      <c r="R11">
        <f t="shared" si="0"/>
        <v>2000000</v>
      </c>
      <c r="S11">
        <f t="shared" si="1"/>
        <v>730.62790214619292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693.4699645910805</v>
      </c>
      <c r="AC11">
        <f t="shared" si="2"/>
        <v>660.75565820681004</v>
      </c>
      <c r="AE11">
        <f t="shared" si="3"/>
        <v>7608.4567880635741</v>
      </c>
      <c r="AF11">
        <f t="shared" si="4"/>
        <v>-380.42283940317873</v>
      </c>
      <c r="AG11">
        <f t="shared" si="4"/>
        <v>-11.304585690367563</v>
      </c>
      <c r="AH11">
        <f t="shared" si="5"/>
        <v>-4608.8904641020872</v>
      </c>
      <c r="AI11">
        <f t="shared" si="6"/>
        <v>2607.8388988679408</v>
      </c>
      <c r="AJ11">
        <f t="shared" si="7"/>
        <v>32.714306384270458</v>
      </c>
      <c r="AK11">
        <f t="shared" si="24"/>
        <v>19.011609391803539</v>
      </c>
      <c r="AL11">
        <f t="shared" si="8"/>
        <v>2659.5648146440149</v>
      </c>
      <c r="AN11">
        <f t="shared" si="9"/>
        <v>4295.0261082766947</v>
      </c>
      <c r="AO11">
        <f t="shared" si="9"/>
        <v>-214.75130541383476</v>
      </c>
      <c r="AP11">
        <f t="shared" si="9"/>
        <v>-6.3815162569566413</v>
      </c>
      <c r="AQ11">
        <f t="shared" si="9"/>
        <v>-2601.750318745525</v>
      </c>
      <c r="AR11">
        <f t="shared" si="9"/>
        <v>1472.1429678603783</v>
      </c>
      <c r="AS11">
        <f t="shared" si="9"/>
        <v>18.467450620872281</v>
      </c>
      <c r="AT11">
        <f t="shared" si="9"/>
        <v>10.732184064744709</v>
      </c>
      <c r="AU11">
        <f t="shared" si="9"/>
        <v>1501.3426025459955</v>
      </c>
      <c r="AW11">
        <v>8</v>
      </c>
      <c r="AX11">
        <f>(R11*SUMPRODUCT(K12:$K$23, X12:$X$23)-$AZ$3*SUMPRODUCT(K11:$K$22, W12:$W$23))/Z11</f>
        <v>730.62790214619292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2.529547E-3</v>
      </c>
      <c r="O12">
        <f t="shared" si="21"/>
        <v>8413.0203844473981</v>
      </c>
      <c r="P12">
        <f t="shared" si="22"/>
        <v>420.65101922236994</v>
      </c>
      <c r="Q12" s="4">
        <f t="shared" si="23"/>
        <v>12.5</v>
      </c>
      <c r="R12">
        <f t="shared" si="0"/>
        <v>2000000</v>
      </c>
      <c r="S12">
        <f t="shared" si="1"/>
        <v>692.0705083511159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660.75565820681004</v>
      </c>
      <c r="AC12">
        <f t="shared" si="2"/>
        <v>618.04356582639593</v>
      </c>
      <c r="AE12">
        <f t="shared" si="3"/>
        <v>7513.1262711400614</v>
      </c>
      <c r="AF12">
        <f t="shared" si="4"/>
        <v>-375.6563135570031</v>
      </c>
      <c r="AG12">
        <f t="shared" si="4"/>
        <v>-11.162944352644574</v>
      </c>
      <c r="AH12">
        <f t="shared" si="5"/>
        <v>-4575.2769310899521</v>
      </c>
      <c r="AI12">
        <f t="shared" si="6"/>
        <v>2551.0300821404617</v>
      </c>
      <c r="AJ12">
        <f t="shared" si="7"/>
        <v>42.712092380414106</v>
      </c>
      <c r="AK12">
        <f t="shared" si="24"/>
        <v>17.935918916316698</v>
      </c>
      <c r="AL12">
        <f t="shared" si="8"/>
        <v>2611.6780934371923</v>
      </c>
      <c r="AN12">
        <f t="shared" si="9"/>
        <v>4031.953015293102</v>
      </c>
      <c r="AO12">
        <f t="shared" si="9"/>
        <v>-201.59765076465513</v>
      </c>
      <c r="AP12">
        <f t="shared" si="9"/>
        <v>-5.9906443094246962</v>
      </c>
      <c r="AQ12">
        <f t="shared" si="9"/>
        <v>-2455.3429494417192</v>
      </c>
      <c r="AR12">
        <f t="shared" si="9"/>
        <v>1369.0217707773031</v>
      </c>
      <c r="AS12">
        <f t="shared" si="9"/>
        <v>22.921636539532845</v>
      </c>
      <c r="AT12">
        <f t="shared" si="9"/>
        <v>9.6253915809300192</v>
      </c>
      <c r="AU12">
        <f t="shared" si="9"/>
        <v>1401.5687988977659</v>
      </c>
      <c r="AW12">
        <v>9</v>
      </c>
      <c r="AX12">
        <f>(R12*SUMPRODUCT(K13:$K$23, X13:$X$23)-$AZ$3*SUMPRODUCT(K12:$K$22, W13:$W$23))/Z12</f>
        <v>692.0705083511159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2.543806E-3</v>
      </c>
      <c r="O13">
        <f t="shared" si="21"/>
        <v>8413.0203844473981</v>
      </c>
      <c r="P13">
        <f t="shared" si="22"/>
        <v>420.65101922236994</v>
      </c>
      <c r="Q13" s="4">
        <f t="shared" si="23"/>
        <v>12.5</v>
      </c>
      <c r="R13">
        <f t="shared" si="0"/>
        <v>2000000</v>
      </c>
      <c r="S13">
        <f t="shared" si="1"/>
        <v>640.15924373804523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618.04356582639593</v>
      </c>
      <c r="AC13">
        <f t="shared" si="2"/>
        <v>564.51385592821862</v>
      </c>
      <c r="AE13">
        <f t="shared" si="3"/>
        <v>7418.883072741377</v>
      </c>
      <c r="AF13">
        <f t="shared" si="4"/>
        <v>-370.94415363706889</v>
      </c>
      <c r="AG13">
        <f t="shared" si="4"/>
        <v>-11.022918544296205</v>
      </c>
      <c r="AH13">
        <f t="shared" si="5"/>
        <v>-4543.4183715077415</v>
      </c>
      <c r="AI13">
        <f t="shared" si="6"/>
        <v>2493.4976290522709</v>
      </c>
      <c r="AJ13">
        <f t="shared" si="7"/>
        <v>53.529709898177316</v>
      </c>
      <c r="AK13">
        <f t="shared" si="24"/>
        <v>15.331964969861408</v>
      </c>
      <c r="AL13">
        <f t="shared" si="8"/>
        <v>2562.3593039203097</v>
      </c>
      <c r="AN13">
        <f t="shared" si="9"/>
        <v>3785.6584376420556</v>
      </c>
      <c r="AO13">
        <f t="shared" si="9"/>
        <v>-189.28292188210278</v>
      </c>
      <c r="AP13">
        <f t="shared" si="9"/>
        <v>-5.6247017489704936</v>
      </c>
      <c r="AQ13">
        <f t="shared" si="9"/>
        <v>-2318.3853856697378</v>
      </c>
      <c r="AR13">
        <f t="shared" si="9"/>
        <v>1272.3654283412443</v>
      </c>
      <c r="AS13">
        <f t="shared" si="9"/>
        <v>27.314785251856826</v>
      </c>
      <c r="AT13">
        <f t="shared" si="9"/>
        <v>7.8234933728833003</v>
      </c>
      <c r="AU13">
        <f t="shared" si="9"/>
        <v>1307.5037069659845</v>
      </c>
      <c r="AW13">
        <v>10</v>
      </c>
      <c r="AX13">
        <f>(R13*SUMPRODUCT(K14:$K$23, X14:$X$23)-$AZ$3*SUMPRODUCT(K13:$K$22, W14:$W$23))/Z13</f>
        <v>640.15924373804523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2.5599659999999999E-3</v>
      </c>
      <c r="O14">
        <f t="shared" si="21"/>
        <v>8413.0203844473981</v>
      </c>
      <c r="P14">
        <f t="shared" si="22"/>
        <v>420.65101922236994</v>
      </c>
      <c r="Q14" s="4">
        <f t="shared" si="23"/>
        <v>12.5</v>
      </c>
      <c r="R14">
        <f t="shared" si="0"/>
        <v>2000000</v>
      </c>
      <c r="S14">
        <f t="shared" si="1"/>
        <v>653.19734011766002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564.51385592821862</v>
      </c>
      <c r="AC14">
        <f t="shared" si="2"/>
        <v>568.776603711196</v>
      </c>
      <c r="AE14">
        <f t="shared" si="3"/>
        <v>7325.7021535897702</v>
      </c>
      <c r="AF14">
        <f t="shared" si="4"/>
        <v>-366.28510767948853</v>
      </c>
      <c r="AG14">
        <f t="shared" si="4"/>
        <v>-10.884471062159076</v>
      </c>
      <c r="AH14">
        <f t="shared" si="5"/>
        <v>-4514.9274710668442</v>
      </c>
      <c r="AI14">
        <f t="shared" si="6"/>
        <v>2433.6051037812786</v>
      </c>
      <c r="AJ14">
        <f t="shared" si="7"/>
        <v>-4.2627477829773852</v>
      </c>
      <c r="AK14">
        <f t="shared" si="24"/>
        <v>526.67516312869509</v>
      </c>
      <c r="AL14">
        <f t="shared" si="8"/>
        <v>2956.0175191269964</v>
      </c>
      <c r="AN14">
        <f t="shared" si="9"/>
        <v>3443.4479669498282</v>
      </c>
      <c r="AO14">
        <f t="shared" si="9"/>
        <v>-172.17239834749142</v>
      </c>
      <c r="AP14">
        <f t="shared" si="9"/>
        <v>-5.1162481035281715</v>
      </c>
      <c r="AQ14">
        <f t="shared" si="9"/>
        <v>-2122.2426868054813</v>
      </c>
      <c r="AR14">
        <f t="shared" si="9"/>
        <v>1143.9166336933274</v>
      </c>
      <c r="AS14">
        <f t="shared" si="9"/>
        <v>-2.0037055669428931</v>
      </c>
      <c r="AT14">
        <f t="shared" si="9"/>
        <v>247.56378046707468</v>
      </c>
      <c r="AU14">
        <f t="shared" si="9"/>
        <v>1389.4767085934593</v>
      </c>
      <c r="AW14">
        <v>11</v>
      </c>
      <c r="AX14">
        <f>(R14*SUMPRODUCT(K15:$K$23, X15:$X$23)-$AZ$3*SUMPRODUCT(K14:$K$22, W15:$W$23))/Z14</f>
        <v>653.19734011766002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2.5827799999999998E-3</v>
      </c>
      <c r="O15">
        <f t="shared" si="21"/>
        <v>8413.0203844473981</v>
      </c>
      <c r="P15">
        <f t="shared" si="22"/>
        <v>420.65101922236994</v>
      </c>
      <c r="Q15" s="4">
        <f t="shared" si="23"/>
        <v>12.5</v>
      </c>
      <c r="R15">
        <f t="shared" si="0"/>
        <v>2000000</v>
      </c>
      <c r="S15">
        <f t="shared" si="1"/>
        <v>646.02218923797159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568.776603711196</v>
      </c>
      <c r="AC15">
        <f t="shared" si="2"/>
        <v>555.45060998469489</v>
      </c>
      <c r="AE15">
        <f t="shared" si="3"/>
        <v>7233.5244550456246</v>
      </c>
      <c r="AF15">
        <f t="shared" si="4"/>
        <v>-361.67622275228126</v>
      </c>
      <c r="AG15">
        <f t="shared" si="4"/>
        <v>-10.747514157367563</v>
      </c>
      <c r="AH15">
        <f t="shared" si="5"/>
        <v>-4497.9510671877142</v>
      </c>
      <c r="AI15">
        <f t="shared" si="6"/>
        <v>2363.1496509482613</v>
      </c>
      <c r="AJ15">
        <f t="shared" si="7"/>
        <v>13.32599372650111</v>
      </c>
      <c r="AK15">
        <f t="shared" si="24"/>
        <v>520.84373852031774</v>
      </c>
      <c r="AL15">
        <f t="shared" si="8"/>
        <v>2897.3193831950803</v>
      </c>
      <c r="AN15">
        <f t="shared" si="9"/>
        <v>3132.0997766525406</v>
      </c>
      <c r="AO15">
        <f t="shared" si="9"/>
        <v>-156.60498883262704</v>
      </c>
      <c r="AP15">
        <f t="shared" si="9"/>
        <v>-4.6536493933300243</v>
      </c>
      <c r="AQ15">
        <f t="shared" si="9"/>
        <v>-1947.6026687247631</v>
      </c>
      <c r="AR15">
        <f t="shared" si="9"/>
        <v>1023.2384697018202</v>
      </c>
      <c r="AS15">
        <f t="shared" si="9"/>
        <v>5.7701252320137524</v>
      </c>
      <c r="AT15">
        <f t="shared" si="9"/>
        <v>225.52416422017501</v>
      </c>
      <c r="AU15">
        <f t="shared" si="9"/>
        <v>1254.532759154009</v>
      </c>
      <c r="AW15">
        <v>12</v>
      </c>
      <c r="AX15">
        <f>(R15*SUMPRODUCT(K16:$K$23, X16:$X$23)-$AZ$3*SUMPRODUCT(K15:$K$22, W16:$W$23))/Z15</f>
        <v>646.02218923797159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2.6093969999999998E-3</v>
      </c>
      <c r="O16">
        <f t="shared" si="21"/>
        <v>8413.0203844473981</v>
      </c>
      <c r="P16">
        <f t="shared" si="22"/>
        <v>420.65101922236994</v>
      </c>
      <c r="Q16" s="4">
        <f t="shared" si="23"/>
        <v>12.5</v>
      </c>
      <c r="R16">
        <f t="shared" si="0"/>
        <v>2000000</v>
      </c>
      <c r="S16">
        <f t="shared" si="1"/>
        <v>618.49019543519978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555.45060998469489</v>
      </c>
      <c r="AC16">
        <f t="shared" si="2"/>
        <v>525.0731634187141</v>
      </c>
      <c r="AE16">
        <f t="shared" si="3"/>
        <v>7142.3140734827457</v>
      </c>
      <c r="AF16">
        <f t="shared" si="4"/>
        <v>-357.11570367413731</v>
      </c>
      <c r="AG16">
        <f t="shared" si="4"/>
        <v>-10.611994484594195</v>
      </c>
      <c r="AH16">
        <f t="shared" si="5"/>
        <v>-4487.1249919507909</v>
      </c>
      <c r="AI16">
        <f t="shared" si="6"/>
        <v>2287.4613833732237</v>
      </c>
      <c r="AJ16">
        <f t="shared" si="7"/>
        <v>30.37744656598079</v>
      </c>
      <c r="AK16">
        <f t="shared" si="24"/>
        <v>513.84542858553129</v>
      </c>
      <c r="AL16">
        <f t="shared" si="8"/>
        <v>2831.6842585247359</v>
      </c>
      <c r="AN16">
        <f t="shared" si="9"/>
        <v>2848.8261369352908</v>
      </c>
      <c r="AO16">
        <f t="shared" si="9"/>
        <v>-142.44130684676455</v>
      </c>
      <c r="AP16">
        <f t="shared" si="9"/>
        <v>-4.2327636311831149</v>
      </c>
      <c r="AQ16">
        <f t="shared" si="9"/>
        <v>-1789.7615290014382</v>
      </c>
      <c r="AR16">
        <f t="shared" si="9"/>
        <v>912.39053745590513</v>
      </c>
      <c r="AS16">
        <f t="shared" si="9"/>
        <v>12.116530141375103</v>
      </c>
      <c r="AT16">
        <f t="shared" si="9"/>
        <v>204.95546292678927</v>
      </c>
      <c r="AU16">
        <f t="shared" si="9"/>
        <v>1129.4625305240695</v>
      </c>
      <c r="AW16">
        <v>13</v>
      </c>
      <c r="AX16">
        <f>(R16*SUMPRODUCT(K17:$K$23, X17:$X$23)-$AZ$3*SUMPRODUCT(K16:$K$22, W17:$W$23))/Z16</f>
        <v>618.49019543519978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2.6360139999999999E-3</v>
      </c>
      <c r="O17">
        <f t="shared" si="21"/>
        <v>8413.0203844473981</v>
      </c>
      <c r="P17">
        <f t="shared" si="22"/>
        <v>420.65101922236994</v>
      </c>
      <c r="Q17" s="4">
        <f t="shared" si="23"/>
        <v>12.5</v>
      </c>
      <c r="R17">
        <f t="shared" si="0"/>
        <v>2000000</v>
      </c>
      <c r="S17">
        <f t="shared" si="1"/>
        <v>573.63337222826556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525.0731634187141</v>
      </c>
      <c r="AC17">
        <f t="shared" si="2"/>
        <v>480.8379027323918</v>
      </c>
      <c r="AE17">
        <f t="shared" si="3"/>
        <v>7052.0636928578206</v>
      </c>
      <c r="AF17">
        <f t="shared" si="4"/>
        <v>-352.60318464289105</v>
      </c>
      <c r="AG17">
        <f t="shared" si="4"/>
        <v>-10.477901173718941</v>
      </c>
      <c r="AH17">
        <f t="shared" si="5"/>
        <v>-4475.738564690093</v>
      </c>
      <c r="AI17">
        <f t="shared" si="6"/>
        <v>2213.2440423511171</v>
      </c>
      <c r="AJ17">
        <f t="shared" si="7"/>
        <v>44.235260686322306</v>
      </c>
      <c r="AK17">
        <f t="shared" si="24"/>
        <v>505.71735701435506</v>
      </c>
      <c r="AL17">
        <f t="shared" si="8"/>
        <v>2763.1966600517944</v>
      </c>
      <c r="AN17">
        <f t="shared" si="9"/>
        <v>2591.1025063150219</v>
      </c>
      <c r="AO17">
        <f t="shared" si="9"/>
        <v>-129.5551253157511</v>
      </c>
      <c r="AP17">
        <f t="shared" si="9"/>
        <v>-3.8498398730630443</v>
      </c>
      <c r="AQ17">
        <f t="shared" si="9"/>
        <v>-1644.4969753073262</v>
      </c>
      <c r="AR17">
        <f t="shared" si="9"/>
        <v>813.20056581888139</v>
      </c>
      <c r="AS17">
        <f t="shared" si="9"/>
        <v>16.25312813721618</v>
      </c>
      <c r="AT17">
        <f t="shared" si="9"/>
        <v>185.81305676152843</v>
      </c>
      <c r="AU17">
        <f t="shared" si="9"/>
        <v>1015.266750717626</v>
      </c>
      <c r="AW17">
        <v>14</v>
      </c>
      <c r="AX17">
        <f>(R17*SUMPRODUCT(K18:$K$23, X18:$X$23)-$AZ$3*SUMPRODUCT(K17:$K$22, W18:$W$23))/Z17</f>
        <v>573.63337222826556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2.6635809999999999E-3</v>
      </c>
      <c r="O18">
        <f t="shared" si="21"/>
        <v>8413.0203844473981</v>
      </c>
      <c r="P18">
        <f t="shared" si="22"/>
        <v>420.65101922236994</v>
      </c>
      <c r="Q18" s="4">
        <f t="shared" si="23"/>
        <v>12.5</v>
      </c>
      <c r="R18">
        <f t="shared" si="0"/>
        <v>2000000</v>
      </c>
      <c r="S18">
        <f t="shared" si="1"/>
        <v>513.47709546321391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480.8379027323918</v>
      </c>
      <c r="AC18">
        <f t="shared" si="2"/>
        <v>424.9624112514839</v>
      </c>
      <c r="AE18">
        <f t="shared" si="3"/>
        <v>6962.7593130661562</v>
      </c>
      <c r="AF18">
        <f t="shared" si="4"/>
        <v>-348.13796565330784</v>
      </c>
      <c r="AG18">
        <f t="shared" si="4"/>
        <v>-10.345213423495554</v>
      </c>
      <c r="AH18">
        <f t="shared" si="5"/>
        <v>-4465.3981577912746</v>
      </c>
      <c r="AI18">
        <f t="shared" si="6"/>
        <v>2138.8779761980777</v>
      </c>
      <c r="AJ18">
        <f t="shared" si="7"/>
        <v>55.875491480907897</v>
      </c>
      <c r="AK18">
        <f t="shared" si="24"/>
        <v>496.68214751016683</v>
      </c>
      <c r="AL18">
        <f t="shared" si="8"/>
        <v>2691.4356151891525</v>
      </c>
      <c r="AN18">
        <f t="shared" si="9"/>
        <v>2356.6284593255891</v>
      </c>
      <c r="AO18">
        <f t="shared" si="9"/>
        <v>-117.83142296627948</v>
      </c>
      <c r="AP18">
        <f t="shared" si="9"/>
        <v>-3.501460164773484</v>
      </c>
      <c r="AQ18">
        <f t="shared" si="9"/>
        <v>-1511.3669606707817</v>
      </c>
      <c r="AR18">
        <f t="shared" si="9"/>
        <v>723.9286155237545</v>
      </c>
      <c r="AS18">
        <f t="shared" si="9"/>
        <v>18.911722706773524</v>
      </c>
      <c r="AT18">
        <f t="shared" si="9"/>
        <v>168.10796286823884</v>
      </c>
      <c r="AU18">
        <f t="shared" si="9"/>
        <v>910.94830109876682</v>
      </c>
      <c r="AW18">
        <v>15</v>
      </c>
      <c r="AX18">
        <f>(R18*SUMPRODUCT(K19:$K$23, X19:$X$23)-$AZ$3*SUMPRODUCT(K18:$K$22, W19:$W$23))/Z18</f>
        <v>513.47709546321391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2.696852E-3</v>
      </c>
      <c r="O19">
        <f t="shared" si="21"/>
        <v>8413.0203844473981</v>
      </c>
      <c r="P19">
        <f t="shared" si="22"/>
        <v>420.65101922236994</v>
      </c>
      <c r="Q19" s="4">
        <f t="shared" si="23"/>
        <v>12.5</v>
      </c>
      <c r="R19">
        <f t="shared" si="0"/>
        <v>2000000</v>
      </c>
      <c r="S19">
        <f t="shared" si="1"/>
        <v>436.87315741970889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424.9624112514839</v>
      </c>
      <c r="AC19">
        <f t="shared" si="2"/>
        <v>356.97296361339522</v>
      </c>
      <c r="AE19">
        <f t="shared" si="3"/>
        <v>6874.3541885565328</v>
      </c>
      <c r="AF19">
        <f t="shared" si="4"/>
        <v>-343.71770942782666</v>
      </c>
      <c r="AG19">
        <f t="shared" si="4"/>
        <v>-10.213861779749017</v>
      </c>
      <c r="AH19">
        <f t="shared" si="5"/>
        <v>-4463.9215218529334</v>
      </c>
      <c r="AI19">
        <f t="shared" si="6"/>
        <v>2056.5010954960235</v>
      </c>
      <c r="AJ19">
        <f t="shared" si="7"/>
        <v>67.989447638088677</v>
      </c>
      <c r="AK19">
        <f t="shared" si="24"/>
        <v>486.89192232661333</v>
      </c>
      <c r="AL19">
        <f t="shared" si="8"/>
        <v>2611.3824654607256</v>
      </c>
      <c r="AN19">
        <f t="shared" si="9"/>
        <v>2143.30021091051</v>
      </c>
      <c r="AO19">
        <f t="shared" si="9"/>
        <v>-107.1650105455255</v>
      </c>
      <c r="AP19">
        <f t="shared" si="9"/>
        <v>-3.1844987189034528</v>
      </c>
      <c r="AQ19">
        <f t="shared" si="9"/>
        <v>-1391.7705833665129</v>
      </c>
      <c r="AR19">
        <f t="shared" si="9"/>
        <v>641.18011827956809</v>
      </c>
      <c r="AS19">
        <f t="shared" si="9"/>
        <v>21.197889062071006</v>
      </c>
      <c r="AT19">
        <f t="shared" si="9"/>
        <v>151.80415951660157</v>
      </c>
      <c r="AU19">
        <f t="shared" si="9"/>
        <v>814.18216685824063</v>
      </c>
      <c r="AW19">
        <v>16</v>
      </c>
      <c r="AX19">
        <f>(R19*SUMPRODUCT(K20:$K$23, X20:$X$23)-$AZ$3*SUMPRODUCT(K19:$K$22, W20:$W$23))/Z19</f>
        <v>436.87315741970889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2.7291730000000001E-3</v>
      </c>
      <c r="O20">
        <f t="shared" si="21"/>
        <v>8413.0203844473981</v>
      </c>
      <c r="P20">
        <f t="shared" si="22"/>
        <v>420.65101922236994</v>
      </c>
      <c r="Q20" s="4">
        <f t="shared" si="23"/>
        <v>12.5</v>
      </c>
      <c r="R20">
        <f t="shared" si="0"/>
        <v>2000000</v>
      </c>
      <c r="S20">
        <f t="shared" si="1"/>
        <v>347.05011685324143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356.97296361339522</v>
      </c>
      <c r="AC20">
        <f t="shared" si="2"/>
        <v>279.96804364599302</v>
      </c>
      <c r="AE20">
        <f t="shared" si="3"/>
        <v>6786.8493448271229</v>
      </c>
      <c r="AF20">
        <f t="shared" si="4"/>
        <v>-339.34246724135619</v>
      </c>
      <c r="AG20">
        <f t="shared" si="4"/>
        <v>-10.083847766156504</v>
      </c>
      <c r="AH20">
        <f t="shared" si="5"/>
        <v>-4460.0633272036739</v>
      </c>
      <c r="AI20">
        <f t="shared" si="6"/>
        <v>1977.3597026159368</v>
      </c>
      <c r="AJ20">
        <f t="shared" si="7"/>
        <v>77.004919967402202</v>
      </c>
      <c r="AK20">
        <f t="shared" si="24"/>
        <v>476.31358888394135</v>
      </c>
      <c r="AL20">
        <f t="shared" si="8"/>
        <v>2530.6782114672806</v>
      </c>
      <c r="AN20">
        <f t="shared" si="9"/>
        <v>1949.2191874282812</v>
      </c>
      <c r="AO20">
        <f t="shared" si="9"/>
        <v>-97.460959371414077</v>
      </c>
      <c r="AP20">
        <f t="shared" si="9"/>
        <v>-2.8961346495600964</v>
      </c>
      <c r="AQ20">
        <f t="shared" si="9"/>
        <v>-1280.9538819595043</v>
      </c>
      <c r="AR20">
        <f t="shared" si="9"/>
        <v>567.90821144780296</v>
      </c>
      <c r="AS20">
        <f t="shared" si="9"/>
        <v>22.116222108458036</v>
      </c>
      <c r="AT20">
        <f t="shared" si="9"/>
        <v>136.79979317546707</v>
      </c>
      <c r="AU20">
        <f t="shared" si="9"/>
        <v>726.824226731728</v>
      </c>
      <c r="AW20">
        <v>17</v>
      </c>
      <c r="AX20">
        <f>(R20*SUMPRODUCT(K21:$K$23, X21:$X$23)-$AZ$3*SUMPRODUCT(K20:$K$22, W21:$W$23))/Z20</f>
        <v>347.05011685324143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2.766246E-3</v>
      </c>
      <c r="O21">
        <f t="shared" si="21"/>
        <v>8413.0203844473981</v>
      </c>
      <c r="P21">
        <f t="shared" si="22"/>
        <v>420.65101922236994</v>
      </c>
      <c r="Q21" s="4">
        <f t="shared" si="23"/>
        <v>12.5</v>
      </c>
      <c r="R21">
        <f t="shared" si="0"/>
        <v>2000000</v>
      </c>
      <c r="S21">
        <f t="shared" si="1"/>
        <v>243.73314928016518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279.96804364599302</v>
      </c>
      <c r="AC21">
        <f t="shared" si="2"/>
        <v>194.11132018832245</v>
      </c>
      <c r="AE21">
        <f t="shared" si="3"/>
        <v>6700.2067565261214</v>
      </c>
      <c r="AF21">
        <f t="shared" si="4"/>
        <v>-335.01033782630611</v>
      </c>
      <c r="AG21">
        <f t="shared" si="4"/>
        <v>-9.9551148849472018</v>
      </c>
      <c r="AH21">
        <f t="shared" si="5"/>
        <v>-4463.1045676382992</v>
      </c>
      <c r="AI21">
        <f t="shared" si="6"/>
        <v>1892.1367361765697</v>
      </c>
      <c r="AJ21">
        <f t="shared" si="7"/>
        <v>85.856723457670569</v>
      </c>
      <c r="AK21">
        <f t="shared" si="24"/>
        <v>465.16151236420666</v>
      </c>
      <c r="AL21">
        <f t="shared" si="8"/>
        <v>2443.1549719984469</v>
      </c>
      <c r="AN21">
        <f t="shared" si="9"/>
        <v>1772.6461034124425</v>
      </c>
      <c r="AO21">
        <f t="shared" si="9"/>
        <v>-88.632305170622132</v>
      </c>
      <c r="AP21">
        <f t="shared" si="9"/>
        <v>-2.6337837399773476</v>
      </c>
      <c r="AQ21">
        <f t="shared" si="9"/>
        <v>-1180.7851919256607</v>
      </c>
      <c r="AR21">
        <f t="shared" si="9"/>
        <v>500.59482257618248</v>
      </c>
      <c r="AS21">
        <f t="shared" si="9"/>
        <v>22.714759681223285</v>
      </c>
      <c r="AT21">
        <f t="shared" si="9"/>
        <v>123.06586532523147</v>
      </c>
      <c r="AU21">
        <f t="shared" si="9"/>
        <v>646.37544758263721</v>
      </c>
      <c r="AW21">
        <v>18</v>
      </c>
      <c r="AX21">
        <f>(R21*SUMPRODUCT(K22:$K$23, X22:$X$23)-$AZ$3*SUMPRODUCT(K21:$K$22, W22:$W$23))/Z21</f>
        <v>243.73314928016518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2.8061710000000001E-3</v>
      </c>
      <c r="O22">
        <f t="shared" si="21"/>
        <v>8413.0203844473981</v>
      </c>
      <c r="P22">
        <f t="shared" si="22"/>
        <v>420.65101922236994</v>
      </c>
      <c r="Q22" s="4">
        <f t="shared" si="23"/>
        <v>12.5</v>
      </c>
      <c r="R22">
        <f t="shared" si="0"/>
        <v>2000000</v>
      </c>
      <c r="S22">
        <f t="shared" si="1"/>
        <v>127.87124250929035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194.11132018832245</v>
      </c>
      <c r="AC22">
        <f t="shared" si="2"/>
        <v>100.53368007211554</v>
      </c>
      <c r="AE22">
        <f t="shared" si="3"/>
        <v>6614.4027630666924</v>
      </c>
      <c r="AF22">
        <f t="shared" si="4"/>
        <v>-330.72013815333463</v>
      </c>
      <c r="AG22">
        <f t="shared" si="4"/>
        <v>-9.8276279814059215</v>
      </c>
      <c r="AH22">
        <f t="shared" si="5"/>
        <v>-4469.7207506891482</v>
      </c>
      <c r="AI22">
        <f t="shared" si="6"/>
        <v>1804.1342462428029</v>
      </c>
      <c r="AJ22">
        <f t="shared" si="7"/>
        <v>93.577640116206908</v>
      </c>
      <c r="AK22">
        <f t="shared" si="24"/>
        <v>453.44557615711767</v>
      </c>
      <c r="AL22">
        <f t="shared" si="8"/>
        <v>2351.1574625161275</v>
      </c>
      <c r="AN22">
        <f t="shared" si="9"/>
        <v>1612.002975656759</v>
      </c>
      <c r="AO22">
        <f t="shared" si="9"/>
        <v>-80.600148782837948</v>
      </c>
      <c r="AP22">
        <f t="shared" si="9"/>
        <v>-2.3951014350279651</v>
      </c>
      <c r="AQ22">
        <f t="shared" si="9"/>
        <v>-1089.3202921808559</v>
      </c>
      <c r="AR22">
        <f t="shared" si="9"/>
        <v>439.68743325803706</v>
      </c>
      <c r="AS22">
        <f t="shared" si="9"/>
        <v>22.805903983434501</v>
      </c>
      <c r="AT22">
        <f t="shared" si="9"/>
        <v>110.50969290003864</v>
      </c>
      <c r="AU22">
        <f t="shared" si="9"/>
        <v>573.00303014151018</v>
      </c>
      <c r="AW22">
        <v>19</v>
      </c>
      <c r="AX22">
        <f>(R22*SUMPRODUCT(K23:$K$23, X23:$X$23)-$AZ$3*SUMPRODUCT(K22:$K$22, W23:$W$23))/Z22</f>
        <v>127.87124250929035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2.8498989999999999E-3</v>
      </c>
      <c r="O23">
        <f t="shared" si="21"/>
        <v>8413.0203844473981</v>
      </c>
      <c r="P23">
        <f t="shared" si="22"/>
        <v>420.65101922236994</v>
      </c>
      <c r="Q23" s="4">
        <f t="shared" si="23"/>
        <v>12.5</v>
      </c>
      <c r="R23">
        <f t="shared" si="0"/>
        <v>2000000</v>
      </c>
      <c r="S23">
        <f t="shared" si="1"/>
        <v>129.53576399349461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100.53368007211554</v>
      </c>
      <c r="AC23">
        <f t="shared" si="2"/>
        <v>100.53368007211556</v>
      </c>
      <c r="AE23">
        <f t="shared" si="3"/>
        <v>6529.4083556159649</v>
      </c>
      <c r="AF23">
        <f t="shared" si="4"/>
        <v>-326.47041778079824</v>
      </c>
      <c r="AG23">
        <f t="shared" si="4"/>
        <v>-9.7013439544352824</v>
      </c>
      <c r="AH23">
        <f t="shared" si="5"/>
        <v>-4481.2395450529211</v>
      </c>
      <c r="AI23">
        <f t="shared" si="6"/>
        <v>1711.9970488278104</v>
      </c>
      <c r="AJ23">
        <f t="shared" si="7"/>
        <v>0</v>
      </c>
      <c r="AK23">
        <f t="shared" si="24"/>
        <v>441.24301325350979</v>
      </c>
      <c r="AL23">
        <f t="shared" si="8"/>
        <v>2153.24006208132</v>
      </c>
      <c r="AN23">
        <f t="shared" si="9"/>
        <v>1465.8529330453166</v>
      </c>
      <c r="AO23">
        <f t="shared" si="9"/>
        <v>-73.29264665226583</v>
      </c>
      <c r="AP23">
        <f t="shared" si="9"/>
        <v>-2.1779528428267318</v>
      </c>
      <c r="AQ23">
        <f t="shared" si="9"/>
        <v>-1006.0387975496441</v>
      </c>
      <c r="AR23">
        <f t="shared" si="9"/>
        <v>384.34353600057989</v>
      </c>
      <c r="AS23">
        <f t="shared" si="9"/>
        <v>0</v>
      </c>
      <c r="AT23">
        <f t="shared" si="9"/>
        <v>99.059107645962797</v>
      </c>
      <c r="AU23">
        <f t="shared" si="9"/>
        <v>483.40264364654269</v>
      </c>
      <c r="AW23">
        <v>20</v>
      </c>
      <c r="AX23">
        <f>(R23*SUMPRODUCT(K$23:$K24, X$23:$X24)-$AZ$3*SUMPRODUCT(K$22:$K23, W$23:$W24))/Z23</f>
        <v>129.53576399349461</v>
      </c>
    </row>
    <row r="25" spans="5:50" x14ac:dyDescent="0.25">
      <c r="AN25" s="8">
        <f t="shared" ref="AN25:AU25" si="25">SUM(AN3:AN23)</f>
        <v>77518.805490701066</v>
      </c>
      <c r="AO25" s="8">
        <f t="shared" si="25"/>
        <v>-10185.705562870602</v>
      </c>
      <c r="AP25" s="8">
        <f t="shared" si="25"/>
        <v>-228.49439184646499</v>
      </c>
      <c r="AQ25" s="8">
        <f t="shared" si="25"/>
        <v>-47099.342226982051</v>
      </c>
      <c r="AR25" s="8">
        <f t="shared" si="25"/>
        <v>20005.263309001937</v>
      </c>
      <c r="AS25" s="8">
        <f t="shared" si="25"/>
        <v>-345.41198294547155</v>
      </c>
      <c r="AT25" s="8">
        <f t="shared" si="25"/>
        <v>2767.126735480073</v>
      </c>
      <c r="AU25" s="9">
        <f t="shared" si="25"/>
        <v>22426.978061536545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7" priority="1" operator="lessThan">
      <formula>0</formula>
    </cfRule>
  </conditionalFormatting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D2EFD-EFB4-40D3-84F3-7B9C97CA20E5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'T.35.04.F'!C3*(1+C12)</f>
        <v>9230.59910166798</v>
      </c>
      <c r="K3">
        <v>1</v>
      </c>
      <c r="L3" s="2">
        <v>0</v>
      </c>
      <c r="O3">
        <f>$C$3</f>
        <v>9230.59910166798</v>
      </c>
      <c r="P3">
        <f>O3*B5</f>
        <v>7384.4792813343847</v>
      </c>
      <c r="Q3" s="4">
        <f>B8</f>
        <v>125.8175559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9230.59910166798</v>
      </c>
      <c r="AF3">
        <f t="shared" ref="AF3:AG23" si="4">-$Z3*P3</f>
        <v>-7384.4792813343847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1720.3022644335952</v>
      </c>
      <c r="AJ3">
        <f t="shared" ref="AJ3:AJ23" si="7">AB3-AC3</f>
        <v>0</v>
      </c>
      <c r="AL3">
        <f t="shared" ref="AL3:AL23" si="8">SUM(AI3:AK3)</f>
        <v>1720.3022644335952</v>
      </c>
      <c r="AN3">
        <f t="shared" ref="AN3:AU23" si="9">AE3*$K3</f>
        <v>9230.59910166798</v>
      </c>
      <c r="AO3">
        <f t="shared" si="9"/>
        <v>-7384.4792813343847</v>
      </c>
      <c r="AP3">
        <f t="shared" si="9"/>
        <v>-125.8175559</v>
      </c>
      <c r="AQ3">
        <f t="shared" si="9"/>
        <v>0</v>
      </c>
      <c r="AR3">
        <f t="shared" si="9"/>
        <v>1720.3022644335952</v>
      </c>
      <c r="AS3">
        <f t="shared" si="9"/>
        <v>0</v>
      </c>
      <c r="AT3">
        <f t="shared" si="9"/>
        <v>0</v>
      </c>
      <c r="AU3">
        <f t="shared" si="9"/>
        <v>1720.3022644335952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5155.9907346822038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2.543806E-3</v>
      </c>
      <c r="R4">
        <f t="shared" si="0"/>
        <v>2000000</v>
      </c>
      <c r="S4">
        <f t="shared" si="1"/>
        <v>387.7881825851324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382.92384285369189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-5087.6120000000001</v>
      </c>
      <c r="AI4">
        <f t="shared" si="6"/>
        <v>-5087.6120000000001</v>
      </c>
      <c r="AJ4">
        <f t="shared" si="7"/>
        <v>-382.92384285369189</v>
      </c>
      <c r="AK4">
        <f>G4*MAX(0, SUM(AB4, AE4:AF4))</f>
        <v>0</v>
      </c>
      <c r="AL4">
        <f t="shared" si="8"/>
        <v>-5470.535842853692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-4773.066891828501</v>
      </c>
      <c r="AR4">
        <f t="shared" si="9"/>
        <v>-4773.066891828501</v>
      </c>
      <c r="AS4">
        <f t="shared" si="9"/>
        <v>-359.24931311914048</v>
      </c>
      <c r="AT4">
        <f t="shared" si="9"/>
        <v>0</v>
      </c>
      <c r="AU4">
        <f t="shared" si="9"/>
        <v>-5132.3162049476414</v>
      </c>
      <c r="AW4">
        <v>1</v>
      </c>
      <c r="AX4">
        <f>(R4*SUMPRODUCT(K5:$K$23, X5:$X$23)-$AZ$3*SUMPRODUCT(K4:$K$22, W5:$W$23))/Z4</f>
        <v>387.7881825851324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2.5599659999999999E-3</v>
      </c>
      <c r="O5">
        <f t="shared" ref="O5:O23" si="21">$C$3</f>
        <v>9230.59910166798</v>
      </c>
      <c r="P5">
        <f t="shared" ref="P5:P23" si="22">O5*$C$5</f>
        <v>461.52995508339905</v>
      </c>
      <c r="Q5" s="4">
        <f t="shared" ref="Q5:Q23" si="23">$C$8</f>
        <v>12.5</v>
      </c>
      <c r="R5">
        <f t="shared" si="0"/>
        <v>2000000</v>
      </c>
      <c r="S5">
        <f t="shared" si="1"/>
        <v>813.84679691846611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382.92384285369189</v>
      </c>
      <c r="AC5">
        <f t="shared" si="2"/>
        <v>793.54439386695594</v>
      </c>
      <c r="AE5">
        <f t="shared" si="3"/>
        <v>9000.3305252251521</v>
      </c>
      <c r="AF5">
        <f t="shared" si="4"/>
        <v>-450.01652626125758</v>
      </c>
      <c r="AG5">
        <f t="shared" si="4"/>
        <v>-12.188172222210882</v>
      </c>
      <c r="AH5">
        <f t="shared" si="5"/>
        <v>-5055.7085662588079</v>
      </c>
      <c r="AI5">
        <f t="shared" si="6"/>
        <v>3482.4172604828755</v>
      </c>
      <c r="AJ5">
        <f t="shared" si="7"/>
        <v>-410.62055101326405</v>
      </c>
      <c r="AK5">
        <f>G5*SUM(AB5, AE5:AF5)</f>
        <v>366.26275151452109</v>
      </c>
      <c r="AL5">
        <f t="shared" si="8"/>
        <v>3438.0594609841323</v>
      </c>
      <c r="AN5">
        <f t="shared" si="9"/>
        <v>7772.3480351268481</v>
      </c>
      <c r="AO5">
        <f t="shared" si="9"/>
        <v>-388.61740175634236</v>
      </c>
      <c r="AP5">
        <f t="shared" si="9"/>
        <v>-10.525248618102122</v>
      </c>
      <c r="AQ5">
        <f t="shared" si="9"/>
        <v>-4365.9203882573665</v>
      </c>
      <c r="AR5">
        <f t="shared" si="9"/>
        <v>3007.2849964950374</v>
      </c>
      <c r="AS5">
        <f t="shared" si="9"/>
        <v>-354.59651441754227</v>
      </c>
      <c r="AT5">
        <f t="shared" si="9"/>
        <v>316.29078166580194</v>
      </c>
      <c r="AU5">
        <f t="shared" si="9"/>
        <v>2968.9792637432965</v>
      </c>
      <c r="AW5">
        <v>2</v>
      </c>
      <c r="AX5">
        <f>(R5*SUMPRODUCT(K6:$K$23, X6:$X$23)-$AZ$3*SUMPRODUCT(K5:$K$22, W6:$W$23))/Z5</f>
        <v>813.84679691846611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2.5827799999999998E-3</v>
      </c>
      <c r="O6">
        <f t="shared" si="21"/>
        <v>9230.59910166798</v>
      </c>
      <c r="P6">
        <f t="shared" si="22"/>
        <v>461.52995508339905</v>
      </c>
      <c r="Q6" s="4">
        <f t="shared" si="23"/>
        <v>12.5</v>
      </c>
      <c r="R6">
        <f t="shared" si="0"/>
        <v>2000000</v>
      </c>
      <c r="S6">
        <f t="shared" si="1"/>
        <v>1259.1369856206732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793.54439386695594</v>
      </c>
      <c r="AC6">
        <f t="shared" si="2"/>
        <v>1212.2780649549095</v>
      </c>
      <c r="AE6">
        <f t="shared" si="3"/>
        <v>8887.081346298959</v>
      </c>
      <c r="AF6">
        <f t="shared" si="4"/>
        <v>-444.354067314948</v>
      </c>
      <c r="AG6">
        <f t="shared" si="4"/>
        <v>-12.03481113253669</v>
      </c>
      <c r="AH6">
        <f t="shared" si="5"/>
        <v>-5036.6987923330908</v>
      </c>
      <c r="AI6">
        <f t="shared" si="6"/>
        <v>3393.9936755183844</v>
      </c>
      <c r="AJ6">
        <f t="shared" si="7"/>
        <v>-418.73367108795355</v>
      </c>
      <c r="AK6">
        <f>G6*SUM(AB6, AE6:AF6)</f>
        <v>540.32189286178163</v>
      </c>
      <c r="AL6">
        <f t="shared" si="8"/>
        <v>3515.5818972922125</v>
      </c>
      <c r="AN6">
        <f t="shared" si="9"/>
        <v>6921.4919640308572</v>
      </c>
      <c r="AO6">
        <f t="shared" si="9"/>
        <v>-346.07459820154287</v>
      </c>
      <c r="AP6">
        <f t="shared" si="9"/>
        <v>-9.3730264522864708</v>
      </c>
      <c r="AQ6">
        <f t="shared" si="9"/>
        <v>-3922.7130773249341</v>
      </c>
      <c r="AR6">
        <f t="shared" si="9"/>
        <v>2643.3312620520937</v>
      </c>
      <c r="AS6">
        <f t="shared" si="9"/>
        <v>-326.12076187548308</v>
      </c>
      <c r="AT6">
        <f t="shared" si="9"/>
        <v>420.8168569302253</v>
      </c>
      <c r="AU6">
        <f t="shared" si="9"/>
        <v>2738.027357106836</v>
      </c>
      <c r="AW6">
        <v>3</v>
      </c>
      <c r="AX6">
        <f>(R6*SUMPRODUCT(K7:$K$23, X7:$X$23)-$AZ$3*SUMPRODUCT(K6:$K$22, W7:$W$23))/Z6</f>
        <v>1259.1369856206732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2.6093969999999998E-3</v>
      </c>
      <c r="O7">
        <f t="shared" si="21"/>
        <v>9230.59910166798</v>
      </c>
      <c r="P7">
        <f t="shared" si="22"/>
        <v>461.52995508339905</v>
      </c>
      <c r="Q7" s="4">
        <f t="shared" si="23"/>
        <v>12.5</v>
      </c>
      <c r="R7">
        <f t="shared" si="0"/>
        <v>2000000</v>
      </c>
      <c r="S7">
        <f t="shared" si="1"/>
        <v>1615.8224446973059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1212.2780649549095</v>
      </c>
      <c r="AC7">
        <f t="shared" si="2"/>
        <v>1536.0731299488252</v>
      </c>
      <c r="AE7">
        <f t="shared" si="3"/>
        <v>8775.0206094321802</v>
      </c>
      <c r="AF7">
        <f t="shared" si="4"/>
        <v>-438.75103047160906</v>
      </c>
      <c r="AG7">
        <f t="shared" si="4"/>
        <v>-11.883059421146516</v>
      </c>
      <c r="AH7">
        <f t="shared" si="5"/>
        <v>-5024.5760103692546</v>
      </c>
      <c r="AI7">
        <f t="shared" si="6"/>
        <v>3299.81050917017</v>
      </c>
      <c r="AJ7">
        <f t="shared" si="7"/>
        <v>-323.79506499391573</v>
      </c>
      <c r="AK7">
        <f>G7*SUM(AB7, AE7:AF7)</f>
        <v>468.83368931625012</v>
      </c>
      <c r="AL7">
        <f t="shared" si="8"/>
        <v>3444.8491334925043</v>
      </c>
      <c r="AN7">
        <f t="shared" si="9"/>
        <v>6186.4905621653679</v>
      </c>
      <c r="AO7">
        <f t="shared" si="9"/>
        <v>-309.3245281082684</v>
      </c>
      <c r="AP7">
        <f t="shared" si="9"/>
        <v>-8.3776937092949115</v>
      </c>
      <c r="AQ7">
        <f t="shared" si="9"/>
        <v>-3542.3839385197007</v>
      </c>
      <c r="AR7">
        <f t="shared" si="9"/>
        <v>2326.4044018281038</v>
      </c>
      <c r="AS7">
        <f t="shared" si="9"/>
        <v>-228.27924888374741</v>
      </c>
      <c r="AT7">
        <f t="shared" si="9"/>
        <v>330.53314895494412</v>
      </c>
      <c r="AU7">
        <f t="shared" si="9"/>
        <v>2428.6583018993001</v>
      </c>
      <c r="AW7">
        <v>4</v>
      </c>
      <c r="AX7">
        <f>(R7*SUMPRODUCT(K8:$K$23, X8:$X$23)-$AZ$3*SUMPRODUCT(K7:$K$22, W8:$W$23))/Z7</f>
        <v>1615.8224446973059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2.6360139999999999E-3</v>
      </c>
      <c r="O8">
        <f t="shared" si="21"/>
        <v>9230.59910166798</v>
      </c>
      <c r="P8">
        <f t="shared" si="22"/>
        <v>461.52995508339905</v>
      </c>
      <c r="Q8" s="4">
        <f t="shared" si="23"/>
        <v>12.5</v>
      </c>
      <c r="R8">
        <f t="shared" si="0"/>
        <v>2000000</v>
      </c>
      <c r="S8">
        <f t="shared" si="1"/>
        <v>1808.1171787985202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1536.0731299488252</v>
      </c>
      <c r="AC8">
        <f t="shared" si="2"/>
        <v>1697.1573548573797</v>
      </c>
      <c r="AE8">
        <f t="shared" si="3"/>
        <v>8664.1393261611083</v>
      </c>
      <c r="AF8">
        <f t="shared" si="4"/>
        <v>-433.20696630805543</v>
      </c>
      <c r="AG8">
        <f t="shared" si="4"/>
        <v>-11.732904915938077</v>
      </c>
      <c r="AH8">
        <f t="shared" si="5"/>
        <v>-5011.8257595158575</v>
      </c>
      <c r="AI8">
        <f t="shared" si="6"/>
        <v>3207.3736954212582</v>
      </c>
      <c r="AJ8">
        <f t="shared" si="7"/>
        <v>-161.08422490855446</v>
      </c>
      <c r="AK8">
        <f t="shared" ref="AK8:AK23" si="24">G8*SUM(AB8:AB8, AE8:AF8)</f>
        <v>208.03721693278001</v>
      </c>
      <c r="AL8">
        <f t="shared" si="8"/>
        <v>3254.3266874454839</v>
      </c>
      <c r="AN8">
        <f t="shared" si="9"/>
        <v>5695.4013807095371</v>
      </c>
      <c r="AO8">
        <f t="shared" si="9"/>
        <v>-284.77006903547687</v>
      </c>
      <c r="AP8">
        <f t="shared" si="9"/>
        <v>-7.7126648524909545</v>
      </c>
      <c r="AQ8">
        <f t="shared" si="9"/>
        <v>-3294.5406665418463</v>
      </c>
      <c r="AR8">
        <f t="shared" si="9"/>
        <v>2108.3779802797239</v>
      </c>
      <c r="AS8">
        <f t="shared" si="9"/>
        <v>-105.88926175096542</v>
      </c>
      <c r="AT8">
        <f t="shared" si="9"/>
        <v>136.75397035459591</v>
      </c>
      <c r="AU8">
        <f t="shared" si="9"/>
        <v>2139.2426888833543</v>
      </c>
      <c r="AW8">
        <v>5</v>
      </c>
      <c r="AX8">
        <f>(R8*SUMPRODUCT(K9:$K$23, X9:$X$23)-$AZ$3*SUMPRODUCT(K8:$K$22, W9:$W$23))/Z8</f>
        <v>1808.1171787985202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2.6635809999999999E-3</v>
      </c>
      <c r="O9">
        <f t="shared" si="21"/>
        <v>9230.59910166798</v>
      </c>
      <c r="P9">
        <f t="shared" si="22"/>
        <v>461.52995508339905</v>
      </c>
      <c r="Q9" s="4">
        <f t="shared" si="23"/>
        <v>12.5</v>
      </c>
      <c r="R9">
        <f t="shared" si="0"/>
        <v>2000000</v>
      </c>
      <c r="S9">
        <f t="shared" si="1"/>
        <v>1893.3000040081597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1697.1573548573797</v>
      </c>
      <c r="AC9">
        <f t="shared" si="2"/>
        <v>1754.6081031506001</v>
      </c>
      <c r="AE9">
        <f t="shared" si="3"/>
        <v>8554.4202960089806</v>
      </c>
      <c r="AF9">
        <f t="shared" si="4"/>
        <v>-427.7210148004491</v>
      </c>
      <c r="AG9">
        <f t="shared" si="4"/>
        <v>-11.584324324169797</v>
      </c>
      <c r="AH9">
        <f t="shared" si="5"/>
        <v>-5000.246817423882</v>
      </c>
      <c r="AI9">
        <f t="shared" si="6"/>
        <v>3114.8681394604801</v>
      </c>
      <c r="AJ9">
        <f t="shared" si="7"/>
        <v>-57.450748293220386</v>
      </c>
      <c r="AK9">
        <f t="shared" si="24"/>
        <v>57.96075415278888</v>
      </c>
      <c r="AL9">
        <f t="shared" si="8"/>
        <v>3115.3781453200486</v>
      </c>
      <c r="AN9">
        <f t="shared" si="9"/>
        <v>5344.3045086460843</v>
      </c>
      <c r="AO9">
        <f t="shared" si="9"/>
        <v>-267.21522543230424</v>
      </c>
      <c r="AP9">
        <f t="shared" si="9"/>
        <v>-7.2372124086728595</v>
      </c>
      <c r="AQ9">
        <f t="shared" si="9"/>
        <v>-3123.8635332389604</v>
      </c>
      <c r="AR9">
        <f t="shared" si="9"/>
        <v>1945.9885375661472</v>
      </c>
      <c r="AS9">
        <f t="shared" si="9"/>
        <v>-35.891887761441211</v>
      </c>
      <c r="AT9">
        <f t="shared" si="9"/>
        <v>36.210509774437163</v>
      </c>
      <c r="AU9">
        <f t="shared" si="9"/>
        <v>1946.3071595791432</v>
      </c>
      <c r="AW9">
        <v>6</v>
      </c>
      <c r="AX9">
        <f>(R9*SUMPRODUCT(K10:$K$23, X10:$X$23)-$AZ$3*SUMPRODUCT(K9:$K$22, W10:$W$23))/Z9</f>
        <v>1893.3000040081597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2.696852E-3</v>
      </c>
      <c r="O10">
        <f t="shared" si="21"/>
        <v>9230.59910166798</v>
      </c>
      <c r="P10">
        <f t="shared" si="22"/>
        <v>461.52995508339905</v>
      </c>
      <c r="Q10" s="4">
        <f t="shared" si="23"/>
        <v>12.5</v>
      </c>
      <c r="R10">
        <f t="shared" si="0"/>
        <v>2000000</v>
      </c>
      <c r="S10">
        <f t="shared" si="1"/>
        <v>1937.4738299942983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1754.6081031506001</v>
      </c>
      <c r="AC10">
        <f t="shared" si="2"/>
        <v>1772.7482352587867</v>
      </c>
      <c r="AE10">
        <f t="shared" si="3"/>
        <v>8445.8060875647589</v>
      </c>
      <c r="AF10">
        <f t="shared" si="4"/>
        <v>-422.29030437823798</v>
      </c>
      <c r="AG10">
        <f t="shared" si="4"/>
        <v>-11.437239872705813</v>
      </c>
      <c r="AH10">
        <f t="shared" si="5"/>
        <v>-4998.5933155657549</v>
      </c>
      <c r="AI10">
        <f t="shared" si="6"/>
        <v>3013.4852277480604</v>
      </c>
      <c r="AJ10">
        <f t="shared" si="7"/>
        <v>-18.140132108186663</v>
      </c>
      <c r="AK10">
        <f t="shared" si="24"/>
        <v>40.090307933982203</v>
      </c>
      <c r="AL10">
        <f t="shared" si="8"/>
        <v>3035.4354035738561</v>
      </c>
      <c r="AN10">
        <f t="shared" si="9"/>
        <v>5013.2528886051041</v>
      </c>
      <c r="AO10">
        <f t="shared" si="9"/>
        <v>-250.66264443025526</v>
      </c>
      <c r="AP10">
        <f t="shared" si="9"/>
        <v>-6.7889050772706669</v>
      </c>
      <c r="AQ10">
        <f t="shared" si="9"/>
        <v>-2967.0598778153685</v>
      </c>
      <c r="AR10">
        <f t="shared" si="9"/>
        <v>1788.7414612822104</v>
      </c>
      <c r="AS10">
        <f t="shared" si="9"/>
        <v>-10.767600954625598</v>
      </c>
      <c r="AT10">
        <f t="shared" si="9"/>
        <v>23.796763739463888</v>
      </c>
      <c r="AU10">
        <f t="shared" si="9"/>
        <v>1801.7706240670489</v>
      </c>
      <c r="AW10">
        <v>7</v>
      </c>
      <c r="AX10">
        <f>(R10*SUMPRODUCT(K11:$K$23, X11:$X$23)-$AZ$3*SUMPRODUCT(K10:$K$22, W11:$W$23))/Z10</f>
        <v>1937.4738299942983</v>
      </c>
    </row>
    <row r="11" spans="1:52" x14ac:dyDescent="0.25">
      <c r="A11" t="s">
        <v>33</v>
      </c>
      <c r="C11" s="7">
        <f>AU25</f>
        <v>24568.683920115276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2.7291730000000001E-3</v>
      </c>
      <c r="O11">
        <f t="shared" si="21"/>
        <v>9230.59910166798</v>
      </c>
      <c r="P11">
        <f t="shared" si="22"/>
        <v>461.52995508339905</v>
      </c>
      <c r="Q11" s="4">
        <f t="shared" si="23"/>
        <v>12.5</v>
      </c>
      <c r="R11">
        <f t="shared" si="0"/>
        <v>2000000</v>
      </c>
      <c r="S11">
        <f t="shared" si="1"/>
        <v>1941.4001214972013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1772.7482352587867</v>
      </c>
      <c r="AC11">
        <f t="shared" si="2"/>
        <v>1753.7293620690361</v>
      </c>
      <c r="AE11">
        <f t="shared" si="3"/>
        <v>8338.2979607516936</v>
      </c>
      <c r="AF11">
        <f t="shared" si="4"/>
        <v>-416.91489803758475</v>
      </c>
      <c r="AG11">
        <f t="shared" si="4"/>
        <v>-11.291653267723643</v>
      </c>
      <c r="AH11">
        <f t="shared" si="5"/>
        <v>-4994.2730008179433</v>
      </c>
      <c r="AI11">
        <f t="shared" si="6"/>
        <v>2915.8184086284418</v>
      </c>
      <c r="AJ11">
        <f t="shared" si="7"/>
        <v>19.018873189750593</v>
      </c>
      <c r="AK11">
        <f t="shared" si="24"/>
        <v>23.265915115134948</v>
      </c>
      <c r="AL11">
        <f t="shared" si="8"/>
        <v>2958.1031969333276</v>
      </c>
      <c r="AN11">
        <f t="shared" si="9"/>
        <v>4707.0264624757965</v>
      </c>
      <c r="AO11">
        <f t="shared" si="9"/>
        <v>-235.35132312378985</v>
      </c>
      <c r="AP11">
        <f t="shared" si="9"/>
        <v>-6.3742158155601611</v>
      </c>
      <c r="AQ11">
        <f t="shared" si="9"/>
        <v>-2819.3014073533077</v>
      </c>
      <c r="AR11">
        <f t="shared" si="9"/>
        <v>1645.9995161831389</v>
      </c>
      <c r="AS11">
        <f t="shared" si="9"/>
        <v>10.736284528570277</v>
      </c>
      <c r="AT11">
        <f t="shared" si="9"/>
        <v>13.133768862198737</v>
      </c>
      <c r="AU11">
        <f t="shared" si="9"/>
        <v>1669.8695695739079</v>
      </c>
      <c r="AW11">
        <v>8</v>
      </c>
      <c r="AX11">
        <f>(R11*SUMPRODUCT(K12:$K$23, X12:$X$23)-$AZ$3*SUMPRODUCT(K11:$K$22, W12:$W$23))/Z11</f>
        <v>1941.4001214972013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2.766246E-3</v>
      </c>
      <c r="O12">
        <f t="shared" si="21"/>
        <v>9230.59910166798</v>
      </c>
      <c r="P12">
        <f t="shared" si="22"/>
        <v>461.52995508339905</v>
      </c>
      <c r="Q12" s="4">
        <f t="shared" si="23"/>
        <v>12.5</v>
      </c>
      <c r="R12">
        <f t="shared" si="0"/>
        <v>2000000</v>
      </c>
      <c r="S12">
        <f t="shared" si="1"/>
        <v>1907.3046984732471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1753.7293620690361</v>
      </c>
      <c r="AC12">
        <f t="shared" si="2"/>
        <v>1700.9345199685158</v>
      </c>
      <c r="AE12">
        <f t="shared" si="3"/>
        <v>8231.8491977634403</v>
      </c>
      <c r="AF12">
        <f t="shared" si="4"/>
        <v>-411.59245988817202</v>
      </c>
      <c r="AG12">
        <f t="shared" si="4"/>
        <v>-11.14750124436118</v>
      </c>
      <c r="AH12">
        <f t="shared" si="5"/>
        <v>-4997.6785096363928</v>
      </c>
      <c r="AI12">
        <f t="shared" si="6"/>
        <v>2811.4307269945139</v>
      </c>
      <c r="AJ12">
        <f t="shared" si="7"/>
        <v>52.794842100520327</v>
      </c>
      <c r="AK12">
        <f t="shared" si="24"/>
        <v>22.0201680298719</v>
      </c>
      <c r="AL12">
        <f t="shared" si="8"/>
        <v>2886.2457371249061</v>
      </c>
      <c r="AN12">
        <f t="shared" si="9"/>
        <v>4417.6589074316198</v>
      </c>
      <c r="AO12">
        <f t="shared" si="9"/>
        <v>-220.882945371581</v>
      </c>
      <c r="AP12">
        <f t="shared" si="9"/>
        <v>-5.9823566958851888</v>
      </c>
      <c r="AQ12">
        <f t="shared" si="9"/>
        <v>-2682.0266569719606</v>
      </c>
      <c r="AR12">
        <f t="shared" si="9"/>
        <v>1508.7669483921932</v>
      </c>
      <c r="AS12">
        <f t="shared" si="9"/>
        <v>28.332589539562637</v>
      </c>
      <c r="AT12">
        <f t="shared" si="9"/>
        <v>11.817222242935951</v>
      </c>
      <c r="AU12">
        <f t="shared" si="9"/>
        <v>1548.9167601746917</v>
      </c>
      <c r="AW12">
        <v>9</v>
      </c>
      <c r="AX12">
        <f>(R12*SUMPRODUCT(K13:$K$23, X13:$X$23)-$AZ$3*SUMPRODUCT(K12:$K$22, W13:$W$23))/Z12</f>
        <v>1907.3046984732471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2.8061710000000001E-3</v>
      </c>
      <c r="O13">
        <f t="shared" si="21"/>
        <v>9230.59910166798</v>
      </c>
      <c r="P13">
        <f t="shared" si="22"/>
        <v>461.52995508339905</v>
      </c>
      <c r="Q13" s="4">
        <f t="shared" si="23"/>
        <v>12.5</v>
      </c>
      <c r="R13">
        <f t="shared" si="0"/>
        <v>2000000</v>
      </c>
      <c r="S13">
        <f t="shared" si="1"/>
        <v>1833.9475252839325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1700.9345199685158</v>
      </c>
      <c r="AC13">
        <f t="shared" si="2"/>
        <v>1614.5699061592713</v>
      </c>
      <c r="AE13">
        <f t="shared" si="3"/>
        <v>8126.4307292906688</v>
      </c>
      <c r="AF13">
        <f t="shared" si="4"/>
        <v>-406.32153646453349</v>
      </c>
      <c r="AG13">
        <f t="shared" si="4"/>
        <v>-11.004744437203179</v>
      </c>
      <c r="AH13">
        <f t="shared" si="5"/>
        <v>-5005.0871543024414</v>
      </c>
      <c r="AI13">
        <f t="shared" si="6"/>
        <v>2704.0172940864904</v>
      </c>
      <c r="AJ13">
        <f t="shared" si="7"/>
        <v>86.364613809244474</v>
      </c>
      <c r="AK13">
        <f t="shared" si="24"/>
        <v>18.842087425589302</v>
      </c>
      <c r="AL13">
        <f t="shared" si="8"/>
        <v>2809.2239953213243</v>
      </c>
      <c r="AN13">
        <f t="shared" si="9"/>
        <v>4146.7011619695513</v>
      </c>
      <c r="AO13">
        <f t="shared" si="9"/>
        <v>-207.33505809847759</v>
      </c>
      <c r="AP13">
        <f t="shared" si="9"/>
        <v>-5.6154279861697134</v>
      </c>
      <c r="AQ13">
        <f t="shared" si="9"/>
        <v>-2553.9626694530889</v>
      </c>
      <c r="AR13">
        <f t="shared" si="9"/>
        <v>1379.7880064318149</v>
      </c>
      <c r="AS13">
        <f t="shared" si="9"/>
        <v>44.069562193524725</v>
      </c>
      <c r="AT13">
        <f t="shared" si="9"/>
        <v>9.614615373512569</v>
      </c>
      <c r="AU13">
        <f t="shared" si="9"/>
        <v>1433.4721839988522</v>
      </c>
      <c r="AW13">
        <v>10</v>
      </c>
      <c r="AX13">
        <f>(R13*SUMPRODUCT(K14:$K$23, X14:$X$23)-$AZ$3*SUMPRODUCT(K13:$K$22, W14:$W$23))/Z13</f>
        <v>1833.9475252839325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2.8498989999999999E-3</v>
      </c>
      <c r="O14">
        <f t="shared" si="21"/>
        <v>9230.59910166798</v>
      </c>
      <c r="P14">
        <f t="shared" si="22"/>
        <v>461.52995508339905</v>
      </c>
      <c r="Q14" s="4">
        <f t="shared" si="23"/>
        <v>12.5</v>
      </c>
      <c r="R14">
        <f t="shared" si="0"/>
        <v>2000000</v>
      </c>
      <c r="S14">
        <f t="shared" si="1"/>
        <v>1808.965953455205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1614.5699061592713</v>
      </c>
      <c r="AC14">
        <f t="shared" si="2"/>
        <v>1572.112192082579</v>
      </c>
      <c r="AE14">
        <f t="shared" si="3"/>
        <v>8022.0069151887883</v>
      </c>
      <c r="AF14">
        <f t="shared" si="4"/>
        <v>-401.10034575943945</v>
      </c>
      <c r="AG14">
        <f t="shared" si="4"/>
        <v>-10.863334582664306</v>
      </c>
      <c r="AH14">
        <f t="shared" si="5"/>
        <v>-5017.9856266945444</v>
      </c>
      <c r="AI14">
        <f t="shared" si="6"/>
        <v>2592.0576081521394</v>
      </c>
      <c r="AJ14">
        <f t="shared" si="7"/>
        <v>42.457714076692355</v>
      </c>
      <c r="AK14">
        <f t="shared" si="24"/>
        <v>646.48335329120334</v>
      </c>
      <c r="AL14">
        <f t="shared" si="8"/>
        <v>3280.9986755200352</v>
      </c>
      <c r="AN14">
        <f t="shared" si="9"/>
        <v>3770.7461788394144</v>
      </c>
      <c r="AO14">
        <f t="shared" si="9"/>
        <v>-188.53730894197074</v>
      </c>
      <c r="AP14">
        <f t="shared" si="9"/>
        <v>-5.1063128965242841</v>
      </c>
      <c r="AQ14">
        <f t="shared" si="9"/>
        <v>-2358.7052875139861</v>
      </c>
      <c r="AR14">
        <f t="shared" si="9"/>
        <v>1218.3972694869326</v>
      </c>
      <c r="AS14">
        <f t="shared" si="9"/>
        <v>19.95725817860086</v>
      </c>
      <c r="AT14">
        <f t="shared" si="9"/>
        <v>303.8796475593324</v>
      </c>
      <c r="AU14">
        <f t="shared" si="9"/>
        <v>1542.234175224866</v>
      </c>
      <c r="AW14">
        <v>11</v>
      </c>
      <c r="AX14">
        <f>(R14*SUMPRODUCT(K15:$K$23, X15:$X$23)-$AZ$3*SUMPRODUCT(K14:$K$22, W15:$W$23))/Z14</f>
        <v>1808.965953455205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2.8964780000000001E-3</v>
      </c>
      <c r="O15">
        <f t="shared" si="21"/>
        <v>9230.59910166798</v>
      </c>
      <c r="P15">
        <f t="shared" si="22"/>
        <v>461.52995508339905</v>
      </c>
      <c r="Q15" s="4">
        <f t="shared" si="23"/>
        <v>12.5</v>
      </c>
      <c r="R15">
        <f t="shared" si="0"/>
        <v>2000000</v>
      </c>
      <c r="S15">
        <f t="shared" si="1"/>
        <v>1746.7303588211248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1572.112192082579</v>
      </c>
      <c r="AC15">
        <f t="shared" si="2"/>
        <v>1498.4481251352117</v>
      </c>
      <c r="AE15">
        <f t="shared" si="3"/>
        <v>7918.5512794912074</v>
      </c>
      <c r="AF15">
        <f t="shared" si="4"/>
        <v>-395.92756397456043</v>
      </c>
      <c r="AG15">
        <f t="shared" si="4"/>
        <v>-10.723235827212337</v>
      </c>
      <c r="AH15">
        <f t="shared" si="5"/>
        <v>-5034.4655400522161</v>
      </c>
      <c r="AI15">
        <f t="shared" si="6"/>
        <v>2477.434939637219</v>
      </c>
      <c r="AJ15">
        <f t="shared" si="7"/>
        <v>73.664066947367246</v>
      </c>
      <c r="AK15">
        <f t="shared" si="24"/>
        <v>636.63151353194576</v>
      </c>
      <c r="AL15">
        <f t="shared" si="8"/>
        <v>3187.7305201165318</v>
      </c>
      <c r="AN15">
        <f t="shared" si="9"/>
        <v>3428.7148468276887</v>
      </c>
      <c r="AO15">
        <f t="shared" si="9"/>
        <v>-171.43574234138447</v>
      </c>
      <c r="AP15">
        <f t="shared" si="9"/>
        <v>-4.6431369311230783</v>
      </c>
      <c r="AQ15">
        <f t="shared" si="9"/>
        <v>-2179.9122255767643</v>
      </c>
      <c r="AR15">
        <f t="shared" si="9"/>
        <v>1072.7237419784174</v>
      </c>
      <c r="AS15">
        <f t="shared" si="9"/>
        <v>31.896374867749238</v>
      </c>
      <c r="AT15">
        <f t="shared" si="9"/>
        <v>275.66000968621864</v>
      </c>
      <c r="AU15">
        <f t="shared" si="9"/>
        <v>1380.2801265323851</v>
      </c>
      <c r="AW15">
        <v>12</v>
      </c>
      <c r="AX15">
        <f>(R15*SUMPRODUCT(K16:$K$23, X16:$X$23)-$AZ$3*SUMPRODUCT(K15:$K$22, W16:$W$23))/Z15</f>
        <v>1746.7303588211248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2.9506620000000002E-3</v>
      </c>
      <c r="O16">
        <f t="shared" si="21"/>
        <v>9230.59910166798</v>
      </c>
      <c r="P16">
        <f t="shared" si="22"/>
        <v>461.52995508339905</v>
      </c>
      <c r="Q16" s="4">
        <f t="shared" si="23"/>
        <v>12.5</v>
      </c>
      <c r="R16">
        <f t="shared" si="0"/>
        <v>2000000</v>
      </c>
      <c r="S16">
        <f t="shared" si="1"/>
        <v>1646.7518369558977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1498.4481251352117</v>
      </c>
      <c r="AC16">
        <f t="shared" si="2"/>
        <v>1394.3855139360076</v>
      </c>
      <c r="AE16">
        <f t="shared" si="3"/>
        <v>7816.0007983408486</v>
      </c>
      <c r="AF16">
        <f t="shared" si="4"/>
        <v>-390.80003991704251</v>
      </c>
      <c r="AG16">
        <f t="shared" si="4"/>
        <v>-10.584362824467819</v>
      </c>
      <c r="AH16">
        <f t="shared" si="5"/>
        <v>-5062.503115583042</v>
      </c>
      <c r="AI16">
        <f t="shared" si="6"/>
        <v>2352.1132800162968</v>
      </c>
      <c r="AJ16">
        <f t="shared" si="7"/>
        <v>104.06261119920418</v>
      </c>
      <c r="AK16">
        <f t="shared" si="24"/>
        <v>624.65542184913124</v>
      </c>
      <c r="AL16">
        <f t="shared" si="8"/>
        <v>3080.831313064632</v>
      </c>
      <c r="AN16">
        <f t="shared" si="9"/>
        <v>3117.5368559174717</v>
      </c>
      <c r="AO16">
        <f t="shared" si="9"/>
        <v>-155.87684279587361</v>
      </c>
      <c r="AP16">
        <f t="shared" si="9"/>
        <v>-4.2217423018541256</v>
      </c>
      <c r="AQ16">
        <f t="shared" si="9"/>
        <v>-2019.260290937716</v>
      </c>
      <c r="AR16">
        <f t="shared" si="9"/>
        <v>938.17797988202835</v>
      </c>
      <c r="AS16">
        <f t="shared" si="9"/>
        <v>41.507035900686674</v>
      </c>
      <c r="AT16">
        <f t="shared" si="9"/>
        <v>249.15380001966307</v>
      </c>
      <c r="AU16">
        <f t="shared" si="9"/>
        <v>1228.8388158023779</v>
      </c>
      <c r="AW16">
        <v>13</v>
      </c>
      <c r="AX16">
        <f>(R16*SUMPRODUCT(K17:$K$23, X17:$X$23)-$AZ$3*SUMPRODUCT(K16:$K$22, W17:$W$23))/Z16</f>
        <v>1646.7518369558977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3.0134020000000001E-3</v>
      </c>
      <c r="O17">
        <f t="shared" si="21"/>
        <v>9230.59910166798</v>
      </c>
      <c r="P17">
        <f t="shared" si="22"/>
        <v>461.52995508339905</v>
      </c>
      <c r="Q17" s="4">
        <f t="shared" si="23"/>
        <v>12.5</v>
      </c>
      <c r="R17">
        <f t="shared" si="0"/>
        <v>2000000</v>
      </c>
      <c r="S17">
        <f t="shared" si="1"/>
        <v>1508.5355852997468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1394.3855139360076</v>
      </c>
      <c r="AC17">
        <f t="shared" si="2"/>
        <v>1260.7283549289004</v>
      </c>
      <c r="AE17">
        <f t="shared" si="3"/>
        <v>7714.2880379197186</v>
      </c>
      <c r="AF17">
        <f t="shared" si="4"/>
        <v>-385.71440189598599</v>
      </c>
      <c r="AG17">
        <f t="shared" si="4"/>
        <v>-10.446624256119163</v>
      </c>
      <c r="AH17">
        <f t="shared" si="5"/>
        <v>-5103.1904166363165</v>
      </c>
      <c r="AI17">
        <f t="shared" si="6"/>
        <v>2214.9365951312966</v>
      </c>
      <c r="AJ17">
        <f t="shared" si="7"/>
        <v>133.65715900710711</v>
      </c>
      <c r="AK17">
        <f t="shared" si="24"/>
        <v>610.60714049718183</v>
      </c>
      <c r="AL17">
        <f t="shared" si="8"/>
        <v>2959.2008946355854</v>
      </c>
      <c r="AN17">
        <f t="shared" si="9"/>
        <v>2834.4200988617999</v>
      </c>
      <c r="AO17">
        <f t="shared" si="9"/>
        <v>-141.72100494309004</v>
      </c>
      <c r="AP17">
        <f t="shared" si="9"/>
        <v>-3.8383479604666411</v>
      </c>
      <c r="AQ17">
        <f t="shared" si="9"/>
        <v>-1875.0382944131688</v>
      </c>
      <c r="AR17">
        <f t="shared" si="9"/>
        <v>813.82245154507461</v>
      </c>
      <c r="AS17">
        <f t="shared" si="9"/>
        <v>49.108943817538901</v>
      </c>
      <c r="AT17">
        <f t="shared" si="9"/>
        <v>224.3521557694466</v>
      </c>
      <c r="AU17">
        <f t="shared" si="9"/>
        <v>1087.28355113206</v>
      </c>
      <c r="AW17">
        <v>14</v>
      </c>
      <c r="AX17">
        <f>(R17*SUMPRODUCT(K18:$K$23, X18:$X$23)-$AZ$3*SUMPRODUCT(K17:$K$22, W18:$W$23))/Z17</f>
        <v>1508.5355852997468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3.0789929999999999E-3</v>
      </c>
      <c r="O18">
        <f t="shared" si="21"/>
        <v>9230.59910166798</v>
      </c>
      <c r="P18">
        <f t="shared" si="22"/>
        <v>461.52995508339905</v>
      </c>
      <c r="Q18" s="4">
        <f t="shared" si="23"/>
        <v>12.5</v>
      </c>
      <c r="R18">
        <f t="shared" si="0"/>
        <v>2000000</v>
      </c>
      <c r="S18">
        <f t="shared" si="1"/>
        <v>1336.2068740888276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1260.7283549289004</v>
      </c>
      <c r="AC18">
        <f t="shared" si="2"/>
        <v>1102.1026740539683</v>
      </c>
      <c r="AE18">
        <f t="shared" si="3"/>
        <v>7613.3929186717824</v>
      </c>
      <c r="AF18">
        <f t="shared" si="4"/>
        <v>-380.66964593358915</v>
      </c>
      <c r="AG18">
        <f t="shared" si="4"/>
        <v>-10.30999293059975</v>
      </c>
      <c r="AH18">
        <f t="shared" si="5"/>
        <v>-5146.4132733153783</v>
      </c>
      <c r="AI18">
        <f t="shared" si="6"/>
        <v>2076.0000064922151</v>
      </c>
      <c r="AJ18">
        <f t="shared" si="7"/>
        <v>158.62568087493219</v>
      </c>
      <c r="AK18">
        <f t="shared" si="24"/>
        <v>594.54161393669654</v>
      </c>
      <c r="AL18">
        <f t="shared" si="8"/>
        <v>2829.1673013038439</v>
      </c>
      <c r="AN18">
        <f t="shared" si="9"/>
        <v>2576.8431188624313</v>
      </c>
      <c r="AO18">
        <f t="shared" si="9"/>
        <v>-128.84215594312158</v>
      </c>
      <c r="AP18">
        <f t="shared" si="9"/>
        <v>-3.4895393712808853</v>
      </c>
      <c r="AQ18">
        <f t="shared" si="9"/>
        <v>-1741.8646025271198</v>
      </c>
      <c r="AR18">
        <f t="shared" si="9"/>
        <v>702.64682102090887</v>
      </c>
      <c r="AS18">
        <f t="shared" si="9"/>
        <v>53.688742798887006</v>
      </c>
      <c r="AT18">
        <f t="shared" si="9"/>
        <v>201.22965977400486</v>
      </c>
      <c r="AU18">
        <f t="shared" si="9"/>
        <v>957.56522359380085</v>
      </c>
      <c r="AW18">
        <v>15</v>
      </c>
      <c r="AX18">
        <f>(R18*SUMPRODUCT(K19:$K$23, X19:$X$23)-$AZ$3*SUMPRODUCT(K18:$K$22, W19:$W$23))/Z18</f>
        <v>1336.2068740888276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3.1512390000000001E-3</v>
      </c>
      <c r="O19">
        <f t="shared" si="21"/>
        <v>9230.59910166798</v>
      </c>
      <c r="P19">
        <f t="shared" si="22"/>
        <v>461.52995508339905</v>
      </c>
      <c r="Q19" s="4">
        <f t="shared" si="23"/>
        <v>12.5</v>
      </c>
      <c r="R19">
        <f t="shared" si="0"/>
        <v>2000000</v>
      </c>
      <c r="S19">
        <f t="shared" si="1"/>
        <v>1131.1901509956178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1102.1026740539683</v>
      </c>
      <c r="AC19">
        <f t="shared" si="2"/>
        <v>920.73482509327459</v>
      </c>
      <c r="AE19">
        <f t="shared" si="3"/>
        <v>7513.267368797422</v>
      </c>
      <c r="AF19">
        <f t="shared" si="4"/>
        <v>-375.66336843987114</v>
      </c>
      <c r="AG19">
        <f t="shared" si="4"/>
        <v>-10.174403749481122</v>
      </c>
      <c r="AH19">
        <f t="shared" si="5"/>
        <v>-5198.2802900208362</v>
      </c>
      <c r="AI19">
        <f t="shared" si="6"/>
        <v>1929.1493065872337</v>
      </c>
      <c r="AJ19">
        <f t="shared" si="7"/>
        <v>181.36784896069366</v>
      </c>
      <c r="AK19">
        <f t="shared" si="24"/>
        <v>576.77946720880641</v>
      </c>
      <c r="AL19">
        <f t="shared" si="8"/>
        <v>2687.296622756734</v>
      </c>
      <c r="AN19">
        <f t="shared" si="9"/>
        <v>2342.5018691904047</v>
      </c>
      <c r="AO19">
        <f t="shared" si="9"/>
        <v>-117.12509345952026</v>
      </c>
      <c r="AP19">
        <f t="shared" si="9"/>
        <v>-3.1721964135121956</v>
      </c>
      <c r="AQ19">
        <f t="shared" si="9"/>
        <v>-1620.730462291335</v>
      </c>
      <c r="AR19">
        <f t="shared" si="9"/>
        <v>601.47411702603733</v>
      </c>
      <c r="AS19">
        <f t="shared" si="9"/>
        <v>56.547238950378308</v>
      </c>
      <c r="AT19">
        <f t="shared" si="9"/>
        <v>179.8294821316247</v>
      </c>
      <c r="AU19">
        <f t="shared" si="9"/>
        <v>837.85083810804042</v>
      </c>
      <c r="AW19">
        <v>16</v>
      </c>
      <c r="AX19">
        <f>(R19*SUMPRODUCT(K20:$K$23, X20:$X$23)-$AZ$3*SUMPRODUCT(K19:$K$22, W20:$W$23))/Z19</f>
        <v>1131.1901509956178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3.229188E-3</v>
      </c>
      <c r="O20">
        <f t="shared" si="21"/>
        <v>9230.59910166798</v>
      </c>
      <c r="P20">
        <f t="shared" si="22"/>
        <v>461.52995508339905</v>
      </c>
      <c r="Q20" s="4">
        <f t="shared" si="23"/>
        <v>12.5</v>
      </c>
      <c r="R20">
        <f t="shared" si="0"/>
        <v>2000000</v>
      </c>
      <c r="S20">
        <f t="shared" si="1"/>
        <v>895.70504185106256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920.73482509327459</v>
      </c>
      <c r="AC20">
        <f t="shared" si="2"/>
        <v>719.41629149993014</v>
      </c>
      <c r="AE20">
        <f t="shared" si="3"/>
        <v>7413.8729422813358</v>
      </c>
      <c r="AF20">
        <f t="shared" si="4"/>
        <v>-370.69364711406683</v>
      </c>
      <c r="AG20">
        <f t="shared" si="4"/>
        <v>-10.039804649491332</v>
      </c>
      <c r="AH20">
        <f t="shared" si="5"/>
        <v>-5256.8099991967119</v>
      </c>
      <c r="AI20">
        <f t="shared" si="6"/>
        <v>1776.3294913210657</v>
      </c>
      <c r="AJ20">
        <f t="shared" si="7"/>
        <v>201.31853359334445</v>
      </c>
      <c r="AK20">
        <f t="shared" si="24"/>
        <v>557.47398841823815</v>
      </c>
      <c r="AL20">
        <f t="shared" si="8"/>
        <v>2535.1220133326483</v>
      </c>
      <c r="AN20">
        <f t="shared" si="9"/>
        <v>2129.3036957221943</v>
      </c>
      <c r="AO20">
        <f t="shared" si="9"/>
        <v>-106.46518478610973</v>
      </c>
      <c r="AP20">
        <f t="shared" si="9"/>
        <v>-2.8834852324718376</v>
      </c>
      <c r="AQ20">
        <f t="shared" si="9"/>
        <v>-1509.7837589262247</v>
      </c>
      <c r="AR20">
        <f t="shared" si="9"/>
        <v>510.1712667773881</v>
      </c>
      <c r="AS20">
        <f t="shared" si="9"/>
        <v>57.819752366267934</v>
      </c>
      <c r="AT20">
        <f t="shared" si="9"/>
        <v>160.10949109180211</v>
      </c>
      <c r="AU20">
        <f t="shared" si="9"/>
        <v>728.10051023545816</v>
      </c>
      <c r="AW20">
        <v>17</v>
      </c>
      <c r="AX20">
        <f>(R20*SUMPRODUCT(K21:$K$23, X21:$X$23)-$AZ$3*SUMPRODUCT(K20:$K$22, W21:$W$23))/Z20</f>
        <v>895.70504185106256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3.318545E-3</v>
      </c>
      <c r="O21">
        <f t="shared" si="21"/>
        <v>9230.59910166798</v>
      </c>
      <c r="P21">
        <f t="shared" si="22"/>
        <v>461.52995508339905</v>
      </c>
      <c r="Q21" s="4">
        <f t="shared" si="23"/>
        <v>12.5</v>
      </c>
      <c r="R21">
        <f t="shared" si="0"/>
        <v>2000000</v>
      </c>
      <c r="S21">
        <f t="shared" si="1"/>
        <v>628.96227160086846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719.41629149993014</v>
      </c>
      <c r="AC21">
        <f t="shared" si="2"/>
        <v>498.44450220227645</v>
      </c>
      <c r="AE21">
        <f t="shared" si="3"/>
        <v>7315.1309418752799</v>
      </c>
      <c r="AF21">
        <f t="shared" si="4"/>
        <v>-365.75654709376403</v>
      </c>
      <c r="AG21">
        <f t="shared" si="4"/>
        <v>-9.9060890594758728</v>
      </c>
      <c r="AH21">
        <f t="shared" si="5"/>
        <v>-5330.806963287394</v>
      </c>
      <c r="AI21">
        <f t="shared" si="6"/>
        <v>1608.661342434646</v>
      </c>
      <c r="AJ21">
        <f t="shared" si="7"/>
        <v>220.97178929765369</v>
      </c>
      <c r="AK21">
        <f t="shared" si="24"/>
        <v>536.81534803970123</v>
      </c>
      <c r="AL21">
        <f t="shared" si="8"/>
        <v>2366.4484797720011</v>
      </c>
      <c r="AN21">
        <f t="shared" si="9"/>
        <v>1935.3340622566282</v>
      </c>
      <c r="AO21">
        <f t="shared" si="9"/>
        <v>-96.766703112831408</v>
      </c>
      <c r="AP21">
        <f t="shared" si="9"/>
        <v>-2.620813179269847</v>
      </c>
      <c r="AQ21">
        <f t="shared" si="9"/>
        <v>-1410.3496406750733</v>
      </c>
      <c r="AR21">
        <f t="shared" si="9"/>
        <v>425.5969052894535</v>
      </c>
      <c r="AS21">
        <f t="shared" si="9"/>
        <v>58.461596111348889</v>
      </c>
      <c r="AT21">
        <f t="shared" si="9"/>
        <v>142.02302548764052</v>
      </c>
      <c r="AU21">
        <f t="shared" si="9"/>
        <v>626.08152688844291</v>
      </c>
      <c r="AW21">
        <v>18</v>
      </c>
      <c r="AX21">
        <f>(R21*SUMPRODUCT(K22:$K$23, X22:$X$23)-$AZ$3*SUMPRODUCT(K21:$K$22, W22:$W$23))/Z21</f>
        <v>628.96227160086846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3.4212090000000001E-3</v>
      </c>
      <c r="O22">
        <f t="shared" si="21"/>
        <v>9230.59910166798</v>
      </c>
      <c r="P22">
        <f t="shared" si="22"/>
        <v>461.52995508339905</v>
      </c>
      <c r="Q22" s="4">
        <f t="shared" si="23"/>
        <v>12.5</v>
      </c>
      <c r="R22">
        <f t="shared" si="0"/>
        <v>2000000</v>
      </c>
      <c r="S22">
        <f t="shared" si="1"/>
        <v>329.91657589869749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498.44450220227645</v>
      </c>
      <c r="AC22">
        <f t="shared" si="2"/>
        <v>257.94560129472586</v>
      </c>
      <c r="AE22">
        <f t="shared" si="3"/>
        <v>7216.9530406420045</v>
      </c>
      <c r="AF22">
        <f t="shared" si="4"/>
        <v>-360.84765203210026</v>
      </c>
      <c r="AG22">
        <f t="shared" si="4"/>
        <v>-9.7731373678360338</v>
      </c>
      <c r="AH22">
        <f t="shared" si="5"/>
        <v>-5422.5281672128631</v>
      </c>
      <c r="AI22">
        <f t="shared" si="6"/>
        <v>1423.8040840292051</v>
      </c>
      <c r="AJ22">
        <f t="shared" si="7"/>
        <v>240.49890090755059</v>
      </c>
      <c r="AK22">
        <f t="shared" si="24"/>
        <v>514.81849235685274</v>
      </c>
      <c r="AL22">
        <f t="shared" si="8"/>
        <v>2179.1214772936087</v>
      </c>
      <c r="AN22">
        <f t="shared" si="9"/>
        <v>1758.8511303923306</v>
      </c>
      <c r="AO22">
        <f t="shared" si="9"/>
        <v>-87.942556519616531</v>
      </c>
      <c r="AP22">
        <f t="shared" si="9"/>
        <v>-2.3818214709304515</v>
      </c>
      <c r="AQ22">
        <f t="shared" si="9"/>
        <v>-1321.5299784794177</v>
      </c>
      <c r="AR22">
        <f t="shared" si="9"/>
        <v>346.99677392236583</v>
      </c>
      <c r="AS22">
        <f t="shared" si="9"/>
        <v>58.612237233253374</v>
      </c>
      <c r="AT22">
        <f t="shared" si="9"/>
        <v>125.46695012832943</v>
      </c>
      <c r="AU22">
        <f t="shared" si="9"/>
        <v>531.07596128394869</v>
      </c>
      <c r="AW22">
        <v>19</v>
      </c>
      <c r="AX22">
        <f>(R22*SUMPRODUCT(K23:$K$23, X23:$X$23)-$AZ$3*SUMPRODUCT(K22:$K$22, W23:$W$23))/Z22</f>
        <v>329.91657589869749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3.53338E-3</v>
      </c>
      <c r="O23">
        <f t="shared" si="21"/>
        <v>9230.59910166798</v>
      </c>
      <c r="P23">
        <f t="shared" si="22"/>
        <v>461.52995508339905</v>
      </c>
      <c r="Q23" s="4">
        <f t="shared" si="23"/>
        <v>12.5</v>
      </c>
      <c r="R23">
        <f t="shared" si="0"/>
        <v>2000000</v>
      </c>
      <c r="S23">
        <f t="shared" si="1"/>
        <v>334.44271626615955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257.94560129472586</v>
      </c>
      <c r="AC23">
        <f t="shared" si="2"/>
        <v>257.94560129472586</v>
      </c>
      <c r="AE23">
        <f t="shared" si="3"/>
        <v>7119.2832727008417</v>
      </c>
      <c r="AF23">
        <f t="shared" si="4"/>
        <v>-355.9641636350421</v>
      </c>
      <c r="AG23">
        <f t="shared" si="4"/>
        <v>-9.6408737860449101</v>
      </c>
      <c r="AH23">
        <f t="shared" si="5"/>
        <v>-5525.1532980423181</v>
      </c>
      <c r="AI23">
        <f t="shared" si="6"/>
        <v>1228.5249372374365</v>
      </c>
      <c r="AJ23">
        <f t="shared" si="7"/>
        <v>0</v>
      </c>
      <c r="AK23">
        <f t="shared" si="24"/>
        <v>491.48852972523679</v>
      </c>
      <c r="AL23">
        <f t="shared" si="8"/>
        <v>1720.0134669626732</v>
      </c>
      <c r="AN23">
        <f t="shared" si="9"/>
        <v>1598.2799203381276</v>
      </c>
      <c r="AO23">
        <f t="shared" si="9"/>
        <v>-79.913996016906381</v>
      </c>
      <c r="AP23">
        <f t="shared" si="9"/>
        <v>-2.1643772830104231</v>
      </c>
      <c r="AQ23">
        <f t="shared" si="9"/>
        <v>-1240.3975561574896</v>
      </c>
      <c r="AR23">
        <f t="shared" si="9"/>
        <v>275.80399088072107</v>
      </c>
      <c r="AS23">
        <f t="shared" si="9"/>
        <v>0</v>
      </c>
      <c r="AT23">
        <f t="shared" si="9"/>
        <v>110.33923192079223</v>
      </c>
      <c r="AU23">
        <f t="shared" si="9"/>
        <v>386.14322280151328</v>
      </c>
      <c r="AW23">
        <v>20</v>
      </c>
      <c r="AX23">
        <f>(R23*SUMPRODUCT(K$23:$K24, X$23:$X24)-$AZ$3*SUMPRODUCT(K$22:$K23, W$23:$W24))/Z23</f>
        <v>334.44271626615955</v>
      </c>
    </row>
    <row r="25" spans="5:50" x14ac:dyDescent="0.25">
      <c r="AN25" s="8">
        <f t="shared" ref="AN25:AU25" si="25">SUM(AN3:AN23)</f>
        <v>84927.806750037242</v>
      </c>
      <c r="AO25" s="8">
        <f t="shared" si="25"/>
        <v>-11169.339663752848</v>
      </c>
      <c r="AP25" s="8">
        <f t="shared" si="25"/>
        <v>-228.32608055617681</v>
      </c>
      <c r="AQ25" s="8">
        <f t="shared" si="25"/>
        <v>-51322.411204803335</v>
      </c>
      <c r="AR25" s="8">
        <f t="shared" si="25"/>
        <v>22207.729800924884</v>
      </c>
      <c r="AS25" s="8">
        <f t="shared" si="25"/>
        <v>-910.05697227657697</v>
      </c>
      <c r="AT25" s="8">
        <f t="shared" si="25"/>
        <v>3271.0110914669704</v>
      </c>
      <c r="AU25" s="9">
        <f t="shared" si="25"/>
        <v>24568.683920115276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6" priority="1" operator="lessThan">
      <formula>0</formula>
    </cfRule>
  </conditionalFormatting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BAF1A-60DA-4ED5-8807-05C1271487CD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'T.45.04.F'!C3*(1+C12)</f>
        <v>11045.209947900532</v>
      </c>
      <c r="K3">
        <v>1</v>
      </c>
      <c r="L3" s="2">
        <v>0</v>
      </c>
      <c r="O3">
        <f>$C$3</f>
        <v>11045.209947900532</v>
      </c>
      <c r="P3">
        <f>O3*B5</f>
        <v>8836.1679583204259</v>
      </c>
      <c r="Q3" s="4">
        <f>B8</f>
        <v>125.8175559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11045.209947900532</v>
      </c>
      <c r="AF3">
        <f t="shared" ref="AF3:AG23" si="4">-$Z3*P3</f>
        <v>-8836.1679583204259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2083.2244336801059</v>
      </c>
      <c r="AJ3">
        <f t="shared" ref="AJ3:AJ23" si="7">AB3-AC3</f>
        <v>0</v>
      </c>
      <c r="AL3">
        <f t="shared" ref="AL3:AL23" si="8">SUM(AI3:AK3)</f>
        <v>2083.2244336801059</v>
      </c>
      <c r="AN3">
        <f t="shared" ref="AN3:AU23" si="9">AE3*$K3</f>
        <v>11045.209947900532</v>
      </c>
      <c r="AO3">
        <f t="shared" si="9"/>
        <v>-8836.1679583204259</v>
      </c>
      <c r="AP3">
        <f t="shared" si="9"/>
        <v>-125.8175559</v>
      </c>
      <c r="AQ3">
        <f t="shared" si="9"/>
        <v>0</v>
      </c>
      <c r="AR3">
        <f t="shared" si="9"/>
        <v>2083.2244336801059</v>
      </c>
      <c r="AS3">
        <f t="shared" si="9"/>
        <v>0</v>
      </c>
      <c r="AT3">
        <f t="shared" si="9"/>
        <v>0</v>
      </c>
      <c r="AU3">
        <f t="shared" si="9"/>
        <v>2083.2244336801059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6435.2838593714459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2.8498989999999999E-3</v>
      </c>
      <c r="R4">
        <f t="shared" si="0"/>
        <v>2000000</v>
      </c>
      <c r="S4">
        <f t="shared" si="1"/>
        <v>1102.0409019792266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1087.8797876949247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-5699.7979999999998</v>
      </c>
      <c r="AI4">
        <f t="shared" si="6"/>
        <v>-5699.7979999999998</v>
      </c>
      <c r="AJ4">
        <f t="shared" si="7"/>
        <v>-1087.8797876949247</v>
      </c>
      <c r="AK4">
        <f>H4*SUM(AB4, AE4:AF4)</f>
        <v>0</v>
      </c>
      <c r="AL4">
        <f t="shared" si="8"/>
        <v>-6787.6777876949245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-5347.4040716765167</v>
      </c>
      <c r="AR4">
        <f t="shared" si="9"/>
        <v>-5347.4040716765167</v>
      </c>
      <c r="AS4">
        <f t="shared" si="9"/>
        <v>-1020.6208722158971</v>
      </c>
      <c r="AT4">
        <f t="shared" si="9"/>
        <v>0</v>
      </c>
      <c r="AU4">
        <f t="shared" si="9"/>
        <v>-6368.0249438924138</v>
      </c>
      <c r="AW4">
        <v>1</v>
      </c>
      <c r="AX4">
        <f>(R4*SUMPRODUCT(K5:$K$23, X5:$X$23)-$AZ$3*SUMPRODUCT(K4:$K$22, W5:$W$23))/Z4</f>
        <v>1102.0409019792266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2.8964780000000001E-3</v>
      </c>
      <c r="O5">
        <f t="shared" ref="O5:O23" si="21">$C$3</f>
        <v>11045.209947900532</v>
      </c>
      <c r="P5">
        <f t="shared" ref="P5:P23" si="22">O5*$C$5</f>
        <v>552.26049739502662</v>
      </c>
      <c r="Q5" s="4">
        <f t="shared" ref="Q5:Q23" si="23">$C$8</f>
        <v>12.5</v>
      </c>
      <c r="R5">
        <f t="shared" si="0"/>
        <v>2000000</v>
      </c>
      <c r="S5">
        <f t="shared" si="1"/>
        <v>2164.7975443057435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1087.8797876949247</v>
      </c>
      <c r="AC5">
        <f t="shared" si="2"/>
        <v>2109.4205974728029</v>
      </c>
      <c r="AE5">
        <f t="shared" si="3"/>
        <v>10762.666203497074</v>
      </c>
      <c r="AF5">
        <f t="shared" si="4"/>
        <v>-538.13331017485382</v>
      </c>
      <c r="AG5">
        <f t="shared" si="4"/>
        <v>-12.180241767996947</v>
      </c>
      <c r="AH5">
        <f t="shared" si="5"/>
        <v>-5718.517100488556</v>
      </c>
      <c r="AI5">
        <f t="shared" si="6"/>
        <v>4493.8355510656675</v>
      </c>
      <c r="AJ5">
        <f t="shared" si="7"/>
        <v>-1021.5408097778782</v>
      </c>
      <c r="AK5">
        <f>H5*SUM(AB5, AE5:AF5)</f>
        <v>977.3924556398814</v>
      </c>
      <c r="AL5">
        <f t="shared" si="8"/>
        <v>4449.6871969276708</v>
      </c>
      <c r="AN5">
        <f t="shared" si="9"/>
        <v>9294.235060037865</v>
      </c>
      <c r="AO5">
        <f t="shared" si="9"/>
        <v>-464.71175300189333</v>
      </c>
      <c r="AP5">
        <f t="shared" si="9"/>
        <v>-10.518400175141656</v>
      </c>
      <c r="AQ5">
        <f t="shared" si="9"/>
        <v>-4938.2969908996356</v>
      </c>
      <c r="AR5">
        <f t="shared" si="9"/>
        <v>3880.707915961194</v>
      </c>
      <c r="AS5">
        <f t="shared" si="9"/>
        <v>-882.16434756770889</v>
      </c>
      <c r="AT5">
        <f t="shared" si="9"/>
        <v>844.0394839777731</v>
      </c>
      <c r="AU5">
        <f t="shared" si="9"/>
        <v>3842.5830523712584</v>
      </c>
      <c r="AW5">
        <v>2</v>
      </c>
      <c r="AX5">
        <f>(R5*SUMPRODUCT(K6:$K$23, X6:$X$23)-$AZ$3*SUMPRODUCT(K5:$K$22, W6:$W$23))/Z5</f>
        <v>2164.7975443057435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2.9506620000000002E-3</v>
      </c>
      <c r="O6">
        <f t="shared" si="21"/>
        <v>11045.209947900532</v>
      </c>
      <c r="P6">
        <f t="shared" si="22"/>
        <v>552.26049739502662</v>
      </c>
      <c r="Q6" s="4">
        <f t="shared" si="23"/>
        <v>12.5</v>
      </c>
      <c r="R6">
        <f t="shared" si="0"/>
        <v>2000000</v>
      </c>
      <c r="S6">
        <f t="shared" si="1"/>
        <v>3166.976015016503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2109.4205974728029</v>
      </c>
      <c r="AC6">
        <f t="shared" si="2"/>
        <v>3045.9974232569293</v>
      </c>
      <c r="AE6">
        <f t="shared" si="3"/>
        <v>10623.282551276761</v>
      </c>
      <c r="AF6">
        <f t="shared" si="4"/>
        <v>-531.16412756383806</v>
      </c>
      <c r="AG6">
        <f t="shared" si="4"/>
        <v>-12.022499573781335</v>
      </c>
      <c r="AH6">
        <f t="shared" si="5"/>
        <v>-5750.3642457026253</v>
      </c>
      <c r="AI6">
        <f t="shared" si="6"/>
        <v>4329.7316784365175</v>
      </c>
      <c r="AJ6">
        <f t="shared" si="7"/>
        <v>-936.57682578412641</v>
      </c>
      <c r="AK6">
        <f>H6*SUM(AB6, AE6:AF6)</f>
        <v>1327.5274455050071</v>
      </c>
      <c r="AL6">
        <f t="shared" si="8"/>
        <v>4720.6822981573987</v>
      </c>
      <c r="AN6">
        <f t="shared" si="9"/>
        <v>8273.6909841511224</v>
      </c>
      <c r="AO6">
        <f t="shared" si="9"/>
        <v>-413.68454920755613</v>
      </c>
      <c r="AP6">
        <f t="shared" si="9"/>
        <v>-9.3634378875294502</v>
      </c>
      <c r="AQ6">
        <f t="shared" si="9"/>
        <v>-4478.5344440957906</v>
      </c>
      <c r="AR6">
        <f t="shared" si="9"/>
        <v>3372.1085529602474</v>
      </c>
      <c r="AS6">
        <f t="shared" si="9"/>
        <v>-729.43058814939411</v>
      </c>
      <c r="AT6">
        <f t="shared" si="9"/>
        <v>1033.91318117279</v>
      </c>
      <c r="AU6">
        <f t="shared" si="9"/>
        <v>3676.5911459836439</v>
      </c>
      <c r="AW6">
        <v>3</v>
      </c>
      <c r="AX6">
        <f>(R6*SUMPRODUCT(K7:$K$23, X7:$X$23)-$AZ$3*SUMPRODUCT(K6:$K$22, W7:$W$23))/Z6</f>
        <v>3166.976015016503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3.0134020000000001E-3</v>
      </c>
      <c r="O7">
        <f t="shared" si="21"/>
        <v>11045.209947900532</v>
      </c>
      <c r="P7">
        <f t="shared" si="22"/>
        <v>552.26049739502662</v>
      </c>
      <c r="Q7" s="4">
        <f t="shared" si="23"/>
        <v>12.5</v>
      </c>
      <c r="R7">
        <f t="shared" si="0"/>
        <v>2000000</v>
      </c>
      <c r="S7">
        <f t="shared" si="1"/>
        <v>3981.7942915185558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3045.9974232569293</v>
      </c>
      <c r="AC7">
        <f t="shared" si="2"/>
        <v>3779.8523233335654</v>
      </c>
      <c r="AE7">
        <f t="shared" si="3"/>
        <v>10485.037504877411</v>
      </c>
      <c r="AF7">
        <f t="shared" si="4"/>
        <v>-524.25187524387059</v>
      </c>
      <c r="AG7">
        <f t="shared" si="4"/>
        <v>-11.866045953782891</v>
      </c>
      <c r="AH7">
        <f t="shared" si="5"/>
        <v>-5796.5798817010918</v>
      </c>
      <c r="AI7">
        <f t="shared" si="6"/>
        <v>4152.3397019786671</v>
      </c>
      <c r="AJ7">
        <f t="shared" si="7"/>
        <v>-733.85490007663611</v>
      </c>
      <c r="AK7">
        <f>H7*SUM(AB7, AE7:AF7)</f>
        <v>1361.8101856376322</v>
      </c>
      <c r="AL7">
        <f t="shared" si="8"/>
        <v>4780.2949875396635</v>
      </c>
      <c r="AN7">
        <f t="shared" si="9"/>
        <v>7392.0721619902133</v>
      </c>
      <c r="AO7">
        <f t="shared" si="9"/>
        <v>-369.60360809951072</v>
      </c>
      <c r="AP7">
        <f t="shared" si="9"/>
        <v>-8.3656990189164482</v>
      </c>
      <c r="AQ7">
        <f t="shared" si="9"/>
        <v>-4086.6555563909874</v>
      </c>
      <c r="AR7">
        <f t="shared" si="9"/>
        <v>2927.4472984807999</v>
      </c>
      <c r="AS7">
        <f t="shared" si="9"/>
        <v>-517.37615390246867</v>
      </c>
      <c r="AT7">
        <f t="shared" si="9"/>
        <v>960.09186028031888</v>
      </c>
      <c r="AU7">
        <f t="shared" si="9"/>
        <v>3370.1630048586503</v>
      </c>
      <c r="AW7">
        <v>4</v>
      </c>
      <c r="AX7">
        <f>(R7*SUMPRODUCT(K8:$K$23, X8:$X$23)-$AZ$3*SUMPRODUCT(K7:$K$22, W8:$W$23))/Z7</f>
        <v>3981.7942915185558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3.0789929999999999E-3</v>
      </c>
      <c r="O8">
        <f t="shared" si="21"/>
        <v>11045.209947900532</v>
      </c>
      <c r="P8">
        <f t="shared" si="22"/>
        <v>552.26049739502662</v>
      </c>
      <c r="Q8" s="4">
        <f t="shared" si="23"/>
        <v>12.5</v>
      </c>
      <c r="R8">
        <f t="shared" si="0"/>
        <v>2000000</v>
      </c>
      <c r="S8">
        <f t="shared" si="1"/>
        <v>4530.0185983389993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3779.8523233335654</v>
      </c>
      <c r="AC8">
        <f t="shared" si="2"/>
        <v>4244.0294720946986</v>
      </c>
      <c r="AE8">
        <f t="shared" si="3"/>
        <v>10347.903772746382</v>
      </c>
      <c r="AF8">
        <f t="shared" si="4"/>
        <v>-517.39518863731917</v>
      </c>
      <c r="AG8">
        <f t="shared" si="4"/>
        <v>-11.710850021815686</v>
      </c>
      <c r="AH8">
        <f t="shared" si="5"/>
        <v>-5845.6755887001345</v>
      </c>
      <c r="AI8">
        <f t="shared" si="6"/>
        <v>3973.1221453871112</v>
      </c>
      <c r="AJ8">
        <f t="shared" si="7"/>
        <v>-464.17714876113314</v>
      </c>
      <c r="AK8">
        <f t="shared" ref="AK8:AK23" si="24">H8*SUM(AB8:AB8, AE8:AF8)</f>
        <v>986.75116578959057</v>
      </c>
      <c r="AL8">
        <f t="shared" si="8"/>
        <v>4495.6961624155683</v>
      </c>
      <c r="AN8">
        <f t="shared" si="9"/>
        <v>6802.2296521473636</v>
      </c>
      <c r="AO8">
        <f t="shared" si="9"/>
        <v>-340.11148260736826</v>
      </c>
      <c r="AP8">
        <f t="shared" si="9"/>
        <v>-7.6981669930143886</v>
      </c>
      <c r="AQ8">
        <f t="shared" si="9"/>
        <v>-3842.6746807422815</v>
      </c>
      <c r="AR8">
        <f t="shared" si="9"/>
        <v>2611.745321804699</v>
      </c>
      <c r="AS8">
        <f t="shared" si="9"/>
        <v>-305.12842354294514</v>
      </c>
      <c r="AT8">
        <f t="shared" si="9"/>
        <v>648.64422656333886</v>
      </c>
      <c r="AU8">
        <f t="shared" si="9"/>
        <v>2955.2611248250923</v>
      </c>
      <c r="AW8">
        <v>5</v>
      </c>
      <c r="AX8">
        <f>(R8*SUMPRODUCT(K9:$K$23, X9:$X$23)-$AZ$3*SUMPRODUCT(K8:$K$22, W9:$W$23))/Z8</f>
        <v>4530.0185983389993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3.1512390000000001E-3</v>
      </c>
      <c r="O9">
        <f t="shared" si="21"/>
        <v>11045.209947900532</v>
      </c>
      <c r="P9">
        <f t="shared" si="22"/>
        <v>552.26049739502662</v>
      </c>
      <c r="Q9" s="4">
        <f t="shared" si="23"/>
        <v>12.5</v>
      </c>
      <c r="R9">
        <f t="shared" si="0"/>
        <v>2000000</v>
      </c>
      <c r="S9">
        <f t="shared" si="1"/>
        <v>4887.1241399635037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4244.0294720946986</v>
      </c>
      <c r="AC9">
        <f t="shared" si="2"/>
        <v>4518.3760929264681</v>
      </c>
      <c r="AE9">
        <f t="shared" si="3"/>
        <v>10211.816017081992</v>
      </c>
      <c r="AF9">
        <f t="shared" si="4"/>
        <v>-510.59080085409965</v>
      </c>
      <c r="AG9">
        <f t="shared" si="4"/>
        <v>-11.556837834285632</v>
      </c>
      <c r="AH9">
        <f t="shared" si="5"/>
        <v>-5904.5899699034308</v>
      </c>
      <c r="AI9">
        <f t="shared" si="6"/>
        <v>3785.078408490177</v>
      </c>
      <c r="AJ9">
        <f t="shared" si="7"/>
        <v>-274.34662083176954</v>
      </c>
      <c r="AK9">
        <f t="shared" si="24"/>
        <v>727.94229473043936</v>
      </c>
      <c r="AL9">
        <f t="shared" si="8"/>
        <v>4238.6740823888467</v>
      </c>
      <c r="AN9">
        <f t="shared" si="9"/>
        <v>6379.7490061386497</v>
      </c>
      <c r="AO9">
        <f t="shared" si="9"/>
        <v>-318.98745030693254</v>
      </c>
      <c r="AP9">
        <f t="shared" si="9"/>
        <v>-7.2200404476595192</v>
      </c>
      <c r="AQ9">
        <f t="shared" si="9"/>
        <v>-3688.8445629195471</v>
      </c>
      <c r="AR9">
        <f t="shared" si="9"/>
        <v>2364.696952464511</v>
      </c>
      <c r="AS9">
        <f t="shared" si="9"/>
        <v>-171.3958201617809</v>
      </c>
      <c r="AT9">
        <f t="shared" si="9"/>
        <v>454.77602843258518</v>
      </c>
      <c r="AU9">
        <f t="shared" si="9"/>
        <v>2648.0771607353154</v>
      </c>
      <c r="AW9">
        <v>6</v>
      </c>
      <c r="AX9">
        <f>(R9*SUMPRODUCT(K10:$K$23, X10:$X$23)-$AZ$3*SUMPRODUCT(K9:$K$22, W10:$W$23))/Z9</f>
        <v>4887.1241399635037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3.229188E-3</v>
      </c>
      <c r="O10">
        <f t="shared" si="21"/>
        <v>11045.209947900532</v>
      </c>
      <c r="P10">
        <f t="shared" si="22"/>
        <v>552.26049739502662</v>
      </c>
      <c r="Q10" s="4">
        <f t="shared" si="23"/>
        <v>12.5</v>
      </c>
      <c r="R10">
        <f t="shared" si="0"/>
        <v>2000000</v>
      </c>
      <c r="S10">
        <f t="shared" si="1"/>
        <v>5141.9834785875928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4518.3760929264681</v>
      </c>
      <c r="AC10">
        <f t="shared" si="2"/>
        <v>4691.113903691119</v>
      </c>
      <c r="AE10">
        <f t="shared" si="3"/>
        <v>10076.721983170604</v>
      </c>
      <c r="AF10">
        <f t="shared" si="4"/>
        <v>-503.8360991585302</v>
      </c>
      <c r="AG10">
        <f t="shared" si="4"/>
        <v>-11.403950253890354</v>
      </c>
      <c r="AH10">
        <f t="shared" si="5"/>
        <v>-5971.0723283873849</v>
      </c>
      <c r="AI10">
        <f t="shared" si="6"/>
        <v>3590.4096053707981</v>
      </c>
      <c r="AJ10">
        <f t="shared" si="7"/>
        <v>-172.73781076465093</v>
      </c>
      <c r="AK10">
        <f t="shared" si="24"/>
        <v>739.79125378927347</v>
      </c>
      <c r="AL10">
        <f t="shared" si="8"/>
        <v>4157.4630483954206</v>
      </c>
      <c r="AN10">
        <f t="shared" si="9"/>
        <v>5981.3302680699562</v>
      </c>
      <c r="AO10">
        <f t="shared" si="9"/>
        <v>-299.06651340349782</v>
      </c>
      <c r="AP10">
        <f t="shared" si="9"/>
        <v>-6.769145059581783</v>
      </c>
      <c r="AQ10">
        <f t="shared" si="9"/>
        <v>-3544.3029697819284</v>
      </c>
      <c r="AR10">
        <f t="shared" si="9"/>
        <v>2131.1916398249482</v>
      </c>
      <c r="AS10">
        <f t="shared" si="9"/>
        <v>-102.5335320049838</v>
      </c>
      <c r="AT10">
        <f t="shared" si="9"/>
        <v>439.12453134396333</v>
      </c>
      <c r="AU10">
        <f t="shared" si="9"/>
        <v>2467.7826391639273</v>
      </c>
      <c r="AW10">
        <v>7</v>
      </c>
      <c r="AX10">
        <f>(R10*SUMPRODUCT(K11:$K$23, X11:$X$23)-$AZ$3*SUMPRODUCT(K10:$K$22, W11:$W$23))/Z10</f>
        <v>5141.9834785875928</v>
      </c>
    </row>
    <row r="11" spans="1:52" x14ac:dyDescent="0.25">
      <c r="A11" t="s">
        <v>33</v>
      </c>
      <c r="C11" s="7">
        <f>AU25</f>
        <v>30305.265025061417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3.318545E-3</v>
      </c>
      <c r="O11">
        <f t="shared" si="21"/>
        <v>11045.209947900532</v>
      </c>
      <c r="P11">
        <f t="shared" si="22"/>
        <v>552.26049739502662</v>
      </c>
      <c r="Q11" s="4">
        <f t="shared" si="23"/>
        <v>12.5</v>
      </c>
      <c r="R11">
        <f t="shared" si="0"/>
        <v>2000000</v>
      </c>
      <c r="S11">
        <f t="shared" si="1"/>
        <v>5285.545542001295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4691.113903691119</v>
      </c>
      <c r="AC11">
        <f t="shared" si="2"/>
        <v>4757.8646797078545</v>
      </c>
      <c r="AE11">
        <f t="shared" si="3"/>
        <v>9942.5147079852559</v>
      </c>
      <c r="AF11">
        <f t="shared" si="4"/>
        <v>-497.12573539926279</v>
      </c>
      <c r="AG11">
        <f t="shared" si="4"/>
        <v>-11.252066229256155</v>
      </c>
      <c r="AH11">
        <f t="shared" si="5"/>
        <v>-6055.1235352474505</v>
      </c>
      <c r="AI11">
        <f t="shared" si="6"/>
        <v>3379.0133711092876</v>
      </c>
      <c r="AJ11">
        <f t="shared" si="7"/>
        <v>-66.750776016735472</v>
      </c>
      <c r="AK11">
        <f t="shared" si="24"/>
        <v>728.02989812827138</v>
      </c>
      <c r="AL11">
        <f t="shared" si="8"/>
        <v>4040.2924932208234</v>
      </c>
      <c r="AN11">
        <f t="shared" si="9"/>
        <v>5612.6178333188809</v>
      </c>
      <c r="AO11">
        <f t="shared" si="9"/>
        <v>-280.63089166594403</v>
      </c>
      <c r="AP11">
        <f t="shared" si="9"/>
        <v>-6.3518686604795196</v>
      </c>
      <c r="AQ11">
        <f t="shared" si="9"/>
        <v>-3418.158819476911</v>
      </c>
      <c r="AR11">
        <f t="shared" si="9"/>
        <v>1907.4762535155469</v>
      </c>
      <c r="AS11">
        <f t="shared" si="9"/>
        <v>-37.6812714753652</v>
      </c>
      <c r="AT11">
        <f t="shared" si="9"/>
        <v>410.97787727105907</v>
      </c>
      <c r="AU11">
        <f t="shared" si="9"/>
        <v>2280.7728593112406</v>
      </c>
      <c r="AW11">
        <v>8</v>
      </c>
      <c r="AX11">
        <f>(R11*SUMPRODUCT(K12:$K$23, X12:$X$23)-$AZ$3*SUMPRODUCT(K11:$K$22, W12:$W$23))/Z11</f>
        <v>5285.545542001295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3.4212090000000001E-3</v>
      </c>
      <c r="O12">
        <f t="shared" si="21"/>
        <v>11045.209947900532</v>
      </c>
      <c r="P12">
        <f t="shared" si="22"/>
        <v>552.26049739502662</v>
      </c>
      <c r="Q12" s="4">
        <f t="shared" si="23"/>
        <v>12.5</v>
      </c>
      <c r="R12">
        <f t="shared" si="0"/>
        <v>2000000</v>
      </c>
      <c r="S12">
        <f t="shared" si="1"/>
        <v>5317.6625313997401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4757.8646797078545</v>
      </c>
      <c r="AC12">
        <f t="shared" si="2"/>
        <v>4722.5309675953213</v>
      </c>
      <c r="AE12">
        <f t="shared" si="3"/>
        <v>9809.0741401038122</v>
      </c>
      <c r="AF12">
        <f t="shared" si="4"/>
        <v>-490.45370700519061</v>
      </c>
      <c r="AG12">
        <f t="shared" si="4"/>
        <v>-11.101049896711466</v>
      </c>
      <c r="AH12">
        <f t="shared" si="5"/>
        <v>-6159.3072403403548</v>
      </c>
      <c r="AI12">
        <f t="shared" si="6"/>
        <v>3148.2121428615555</v>
      </c>
      <c r="AJ12">
        <f t="shared" si="7"/>
        <v>35.333712112533249</v>
      </c>
      <c r="AK12">
        <f t="shared" si="24"/>
        <v>730.56957735465619</v>
      </c>
      <c r="AL12">
        <f t="shared" si="8"/>
        <v>3914.1154323287451</v>
      </c>
      <c r="AN12">
        <f t="shared" si="9"/>
        <v>5264.0837687430185</v>
      </c>
      <c r="AO12">
        <f t="shared" si="9"/>
        <v>-263.20418843715095</v>
      </c>
      <c r="AP12">
        <f t="shared" si="9"/>
        <v>-5.9574283711823117</v>
      </c>
      <c r="AQ12">
        <f t="shared" si="9"/>
        <v>-3305.419941523031</v>
      </c>
      <c r="AR12">
        <f t="shared" si="9"/>
        <v>1689.5022104116547</v>
      </c>
      <c r="AS12">
        <f t="shared" si="9"/>
        <v>18.961995573116994</v>
      </c>
      <c r="AT12">
        <f t="shared" si="9"/>
        <v>392.06345055206117</v>
      </c>
      <c r="AU12">
        <f t="shared" si="9"/>
        <v>2100.5276565368331</v>
      </c>
      <c r="AW12">
        <v>9</v>
      </c>
      <c r="AX12">
        <f>(R12*SUMPRODUCT(K13:$K$23, X13:$X$23)-$AZ$3*SUMPRODUCT(K12:$K$22, W13:$W$23))/Z12</f>
        <v>5317.6625313997401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3.53338E-3</v>
      </c>
      <c r="O13">
        <f t="shared" si="21"/>
        <v>11045.209947900532</v>
      </c>
      <c r="P13">
        <f t="shared" si="22"/>
        <v>552.26049739502662</v>
      </c>
      <c r="Q13" s="4">
        <f t="shared" si="23"/>
        <v>12.5</v>
      </c>
      <c r="R13">
        <f t="shared" si="0"/>
        <v>2000000</v>
      </c>
      <c r="S13">
        <f t="shared" si="1"/>
        <v>5236.0688647488332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4722.5309675953213</v>
      </c>
      <c r="AC13">
        <f t="shared" si="2"/>
        <v>4587.1377884457579</v>
      </c>
      <c r="AE13">
        <f t="shared" si="3"/>
        <v>9676.3242123176133</v>
      </c>
      <c r="AF13">
        <f t="shared" si="4"/>
        <v>-483.81621061588066</v>
      </c>
      <c r="AG13">
        <f t="shared" si="4"/>
        <v>-10.950815170060308</v>
      </c>
      <c r="AH13">
        <f t="shared" si="5"/>
        <v>-6275.8764294467774</v>
      </c>
      <c r="AI13">
        <f t="shared" si="6"/>
        <v>2905.6807570848932</v>
      </c>
      <c r="AJ13">
        <f t="shared" si="7"/>
        <v>135.39317914956337</v>
      </c>
      <c r="AK13">
        <f t="shared" si="24"/>
        <v>719.40751471265764</v>
      </c>
      <c r="AL13">
        <f t="shared" si="8"/>
        <v>3760.4814509471144</v>
      </c>
      <c r="AN13">
        <f t="shared" si="9"/>
        <v>4937.5705265273236</v>
      </c>
      <c r="AO13">
        <f t="shared" si="9"/>
        <v>-246.87852632636617</v>
      </c>
      <c r="AP13">
        <f t="shared" si="9"/>
        <v>-5.5879093174976884</v>
      </c>
      <c r="AQ13">
        <f t="shared" si="9"/>
        <v>-3202.4125903840491</v>
      </c>
      <c r="AR13">
        <f t="shared" si="9"/>
        <v>1482.6915004994094</v>
      </c>
      <c r="AS13">
        <f t="shared" si="9"/>
        <v>69.087533260897175</v>
      </c>
      <c r="AT13">
        <f t="shared" si="9"/>
        <v>367.09449407304504</v>
      </c>
      <c r="AU13">
        <f t="shared" si="9"/>
        <v>1918.8735278333518</v>
      </c>
      <c r="AW13">
        <v>10</v>
      </c>
      <c r="AX13">
        <f>(R13*SUMPRODUCT(K14:$K$23, X14:$X$23)-$AZ$3*SUMPRODUCT(K13:$K$22, W14:$W$23))/Z13</f>
        <v>5236.0688647488332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3.6617109999999998E-3</v>
      </c>
      <c r="O14">
        <f t="shared" si="21"/>
        <v>11045.209947900532</v>
      </c>
      <c r="P14">
        <f t="shared" si="22"/>
        <v>552.26049739502662</v>
      </c>
      <c r="Q14" s="4">
        <f t="shared" si="23"/>
        <v>12.5</v>
      </c>
      <c r="R14">
        <f t="shared" si="0"/>
        <v>2000000</v>
      </c>
      <c r="S14">
        <f t="shared" si="1"/>
        <v>5147.7740419889442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4587.1377884457579</v>
      </c>
      <c r="AC14">
        <f t="shared" si="2"/>
        <v>4448.1743758817211</v>
      </c>
      <c r="AE14">
        <f t="shared" si="3"/>
        <v>9544.1290673866279</v>
      </c>
      <c r="AF14">
        <f t="shared" si="4"/>
        <v>-477.20645336933137</v>
      </c>
      <c r="AG14">
        <f t="shared" si="4"/>
        <v>-10.801208297992527</v>
      </c>
      <c r="AH14">
        <f t="shared" si="5"/>
        <v>-6415.7952587482714</v>
      </c>
      <c r="AI14">
        <f t="shared" si="6"/>
        <v>2640.3261469710314</v>
      </c>
      <c r="AJ14">
        <f t="shared" si="7"/>
        <v>138.96341256403684</v>
      </c>
      <c r="AK14">
        <f t="shared" si="24"/>
        <v>1168.4052567595686</v>
      </c>
      <c r="AL14">
        <f t="shared" si="8"/>
        <v>3947.6948162946369</v>
      </c>
      <c r="AN14">
        <f t="shared" si="9"/>
        <v>4486.2200433981261</v>
      </c>
      <c r="AO14">
        <f t="shared" si="9"/>
        <v>-224.31100216990629</v>
      </c>
      <c r="AP14">
        <f t="shared" si="9"/>
        <v>-5.0771104222546528</v>
      </c>
      <c r="AQ14">
        <f t="shared" si="9"/>
        <v>-3015.7460236459715</v>
      </c>
      <c r="AR14">
        <f t="shared" si="9"/>
        <v>1241.0859071599925</v>
      </c>
      <c r="AS14">
        <f t="shared" si="9"/>
        <v>65.319783747904609</v>
      </c>
      <c r="AT14">
        <f t="shared" si="9"/>
        <v>549.20915723971848</v>
      </c>
      <c r="AU14">
        <f t="shared" si="9"/>
        <v>1855.6148481476157</v>
      </c>
      <c r="AW14">
        <v>11</v>
      </c>
      <c r="AX14">
        <f>(R14*SUMPRODUCT(K15:$K$23, X15:$X$23)-$AZ$3*SUMPRODUCT(K14:$K$22, W15:$W$23))/Z14</f>
        <v>5147.7740419889442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3.8071530000000002E-3</v>
      </c>
      <c r="O15">
        <f t="shared" si="21"/>
        <v>11045.209947900532</v>
      </c>
      <c r="P15">
        <f t="shared" si="22"/>
        <v>552.26049739502662</v>
      </c>
      <c r="Q15" s="4">
        <f t="shared" si="23"/>
        <v>12.5</v>
      </c>
      <c r="R15">
        <f t="shared" si="0"/>
        <v>2000000</v>
      </c>
      <c r="S15">
        <f t="shared" si="1"/>
        <v>4943.9654472423144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4448.1743758817211</v>
      </c>
      <c r="AC15">
        <f t="shared" si="2"/>
        <v>4213.0790071476476</v>
      </c>
      <c r="AE15">
        <f t="shared" si="3"/>
        <v>9412.351817101473</v>
      </c>
      <c r="AF15">
        <f t="shared" si="4"/>
        <v>-470.61759085507367</v>
      </c>
      <c r="AG15">
        <f t="shared" si="4"/>
        <v>-10.652074362437276</v>
      </c>
      <c r="AH15">
        <f t="shared" si="5"/>
        <v>-6579.4964120523437</v>
      </c>
      <c r="AI15">
        <f t="shared" si="6"/>
        <v>2351.5857398316184</v>
      </c>
      <c r="AJ15">
        <f t="shared" si="7"/>
        <v>235.09536873407342</v>
      </c>
      <c r="AK15">
        <f t="shared" si="24"/>
        <v>1145.8012589013076</v>
      </c>
      <c r="AL15">
        <f t="shared" si="8"/>
        <v>3732.4823674669997</v>
      </c>
      <c r="AN15">
        <f t="shared" si="9"/>
        <v>4075.5271109306996</v>
      </c>
      <c r="AO15">
        <f t="shared" si="9"/>
        <v>-203.776355546535</v>
      </c>
      <c r="AP15">
        <f t="shared" si="9"/>
        <v>-4.6123241773522983</v>
      </c>
      <c r="AQ15">
        <f t="shared" si="9"/>
        <v>-2848.9071089406248</v>
      </c>
      <c r="AR15">
        <f t="shared" si="9"/>
        <v>1018.2313222661877</v>
      </c>
      <c r="AS15">
        <f t="shared" si="9"/>
        <v>101.79576449629818</v>
      </c>
      <c r="AT15">
        <f t="shared" si="9"/>
        <v>496.12936119815049</v>
      </c>
      <c r="AU15">
        <f t="shared" si="9"/>
        <v>1616.1564479606366</v>
      </c>
      <c r="AW15">
        <v>12</v>
      </c>
      <c r="AX15">
        <f>(R15*SUMPRODUCT(K16:$K$23, X16:$X$23)-$AZ$3*SUMPRODUCT(K15:$K$22, W16:$W$23))/Z15</f>
        <v>4943.9654472423144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3.9582979999999999E-3</v>
      </c>
      <c r="O16">
        <f t="shared" si="21"/>
        <v>11045.209947900532</v>
      </c>
      <c r="P16">
        <f t="shared" si="22"/>
        <v>552.26049739502662</v>
      </c>
      <c r="Q16" s="4">
        <f t="shared" si="23"/>
        <v>12.5</v>
      </c>
      <c r="R16">
        <f t="shared" si="0"/>
        <v>2000000</v>
      </c>
      <c r="S16">
        <f t="shared" si="1"/>
        <v>4637.4995872029876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4213.0790071476476</v>
      </c>
      <c r="AC16">
        <f t="shared" si="2"/>
        <v>3896.7571703149824</v>
      </c>
      <c r="AE16">
        <f t="shared" si="3"/>
        <v>9280.9714055575296</v>
      </c>
      <c r="AF16">
        <f t="shared" si="4"/>
        <v>-464.04857027787648</v>
      </c>
      <c r="AG16">
        <f t="shared" si="4"/>
        <v>-10.503389534168216</v>
      </c>
      <c r="AH16">
        <f t="shared" si="5"/>
        <v>-6746.2535431498791</v>
      </c>
      <c r="AI16">
        <f t="shared" si="6"/>
        <v>2060.165902595606</v>
      </c>
      <c r="AJ16">
        <f t="shared" si="7"/>
        <v>316.32183683266521</v>
      </c>
      <c r="AK16">
        <f t="shared" si="24"/>
        <v>1115.0033176601892</v>
      </c>
      <c r="AL16">
        <f t="shared" si="8"/>
        <v>3491.4910570884604</v>
      </c>
      <c r="AN16">
        <f t="shared" si="9"/>
        <v>3701.8637999222997</v>
      </c>
      <c r="AO16">
        <f t="shared" si="9"/>
        <v>-185.09318999611497</v>
      </c>
      <c r="AP16">
        <f t="shared" si="9"/>
        <v>-4.1894448106732769</v>
      </c>
      <c r="AQ16">
        <f t="shared" si="9"/>
        <v>-2690.851063448984</v>
      </c>
      <c r="AR16">
        <f t="shared" si="9"/>
        <v>821.7301016665275</v>
      </c>
      <c r="AS16">
        <f t="shared" si="9"/>
        <v>126.1700209737289</v>
      </c>
      <c r="AT16">
        <f t="shared" si="9"/>
        <v>444.73689639512088</v>
      </c>
      <c r="AU16">
        <f t="shared" si="9"/>
        <v>1392.6370190353773</v>
      </c>
      <c r="AW16">
        <v>13</v>
      </c>
      <c r="AX16">
        <f>(R16*SUMPRODUCT(K17:$K$23, X17:$X$23)-$AZ$3*SUMPRODUCT(K16:$K$22, W17:$W$23))/Z16</f>
        <v>4637.4995872029876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4.120851E-3</v>
      </c>
      <c r="O17">
        <f t="shared" si="21"/>
        <v>11045.209947900532</v>
      </c>
      <c r="P17">
        <f t="shared" si="22"/>
        <v>552.26049739502662</v>
      </c>
      <c r="Q17" s="4">
        <f t="shared" si="23"/>
        <v>12.5</v>
      </c>
      <c r="R17">
        <f t="shared" si="0"/>
        <v>2000000</v>
      </c>
      <c r="S17">
        <f t="shared" si="1"/>
        <v>4235.9252664127507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3896.7571703149824</v>
      </c>
      <c r="AC17">
        <f t="shared" si="2"/>
        <v>3509.0651388884617</v>
      </c>
      <c r="AE17">
        <f t="shared" si="3"/>
        <v>9149.916191204391</v>
      </c>
      <c r="AF17">
        <f t="shared" si="4"/>
        <v>-457.49580956021953</v>
      </c>
      <c r="AG17">
        <f t="shared" si="4"/>
        <v>-10.355072735561267</v>
      </c>
      <c r="AH17">
        <f t="shared" si="5"/>
        <v>-6925.2645224426597</v>
      </c>
      <c r="AI17">
        <f t="shared" si="6"/>
        <v>1756.8007864659503</v>
      </c>
      <c r="AJ17">
        <f t="shared" si="7"/>
        <v>387.69203142652077</v>
      </c>
      <c r="AK17">
        <f t="shared" si="24"/>
        <v>1077.2811014762488</v>
      </c>
      <c r="AL17">
        <f t="shared" si="8"/>
        <v>3221.7739193687198</v>
      </c>
      <c r="AN17">
        <f t="shared" si="9"/>
        <v>3361.9053667387361</v>
      </c>
      <c r="AO17">
        <f t="shared" si="9"/>
        <v>-168.09526833693678</v>
      </c>
      <c r="AP17">
        <f t="shared" si="9"/>
        <v>-3.8047096689386208</v>
      </c>
      <c r="AQ17">
        <f t="shared" si="9"/>
        <v>-2544.5133570147768</v>
      </c>
      <c r="AR17">
        <f t="shared" si="9"/>
        <v>645.49203171808347</v>
      </c>
      <c r="AS17">
        <f t="shared" si="9"/>
        <v>142.4476349135937</v>
      </c>
      <c r="AT17">
        <f t="shared" si="9"/>
        <v>395.81970379364708</v>
      </c>
      <c r="AU17">
        <f t="shared" si="9"/>
        <v>1183.7593704253243</v>
      </c>
      <c r="AW17">
        <v>14</v>
      </c>
      <c r="AX17">
        <f>(R17*SUMPRODUCT(K18:$K$23, X18:$X$23)-$AZ$3*SUMPRODUCT(K17:$K$22, W18:$W$23))/Z17</f>
        <v>4235.9252664127507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4.2986129999999997E-3</v>
      </c>
      <c r="O18">
        <f t="shared" si="21"/>
        <v>11045.209947900532</v>
      </c>
      <c r="P18">
        <f t="shared" si="22"/>
        <v>552.26049739502662</v>
      </c>
      <c r="Q18" s="4">
        <f t="shared" si="23"/>
        <v>12.5</v>
      </c>
      <c r="R18">
        <f t="shared" si="0"/>
        <v>2000000</v>
      </c>
      <c r="S18">
        <f t="shared" si="1"/>
        <v>3744.1101061245076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3509.0651388884617</v>
      </c>
      <c r="AC18">
        <f t="shared" si="2"/>
        <v>3057.293411132001</v>
      </c>
      <c r="AE18">
        <f t="shared" si="3"/>
        <v>9019.0850806039252</v>
      </c>
      <c r="AF18">
        <f t="shared" si="4"/>
        <v>-450.9542540301963</v>
      </c>
      <c r="AG18">
        <f t="shared" si="4"/>
        <v>-10.207009557928625</v>
      </c>
      <c r="AH18">
        <f t="shared" si="5"/>
        <v>-7121.9920443246756</v>
      </c>
      <c r="AI18">
        <f t="shared" si="6"/>
        <v>1435.9317726911249</v>
      </c>
      <c r="AJ18">
        <f t="shared" si="7"/>
        <v>451.77172775646068</v>
      </c>
      <c r="AK18">
        <f t="shared" si="24"/>
        <v>1033.4698131565308</v>
      </c>
      <c r="AL18">
        <f t="shared" si="8"/>
        <v>2921.1733136041166</v>
      </c>
      <c r="AN18">
        <f t="shared" si="9"/>
        <v>3052.6163008599297</v>
      </c>
      <c r="AO18">
        <f t="shared" si="9"/>
        <v>-152.63081504299652</v>
      </c>
      <c r="AP18">
        <f t="shared" si="9"/>
        <v>-3.4546834275433689</v>
      </c>
      <c r="AQ18">
        <f t="shared" si="9"/>
        <v>-2410.522665525677</v>
      </c>
      <c r="AR18">
        <f t="shared" si="9"/>
        <v>486.00813686371288</v>
      </c>
      <c r="AS18">
        <f t="shared" si="9"/>
        <v>152.9074987198903</v>
      </c>
      <c r="AT18">
        <f t="shared" si="9"/>
        <v>349.79011395211774</v>
      </c>
      <c r="AU18">
        <f t="shared" si="9"/>
        <v>988.705749535721</v>
      </c>
      <c r="AW18">
        <v>15</v>
      </c>
      <c r="AX18">
        <f>(R18*SUMPRODUCT(K19:$K$23, X19:$X$23)-$AZ$3*SUMPRODUCT(K18:$K$22, W19:$W$23))/Z18</f>
        <v>3744.1101061245076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4.5124980000000002E-3</v>
      </c>
      <c r="O19">
        <f t="shared" si="21"/>
        <v>11045.209947900532</v>
      </c>
      <c r="P19">
        <f t="shared" si="22"/>
        <v>552.26049739502662</v>
      </c>
      <c r="Q19" s="4">
        <f t="shared" si="23"/>
        <v>12.5</v>
      </c>
      <c r="R19">
        <f t="shared" si="0"/>
        <v>2000000</v>
      </c>
      <c r="S19">
        <f t="shared" si="1"/>
        <v>3154.1511408763731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3057.293411132001</v>
      </c>
      <c r="AC19">
        <f t="shared" si="2"/>
        <v>2538.1783150895908</v>
      </c>
      <c r="AE19">
        <f t="shared" si="3"/>
        <v>8888.1956264098317</v>
      </c>
      <c r="AF19">
        <f t="shared" si="4"/>
        <v>-444.40978132049162</v>
      </c>
      <c r="AG19">
        <f t="shared" si="4"/>
        <v>-10.058880352133206</v>
      </c>
      <c r="AH19">
        <f t="shared" si="5"/>
        <v>-7369.4576345814094</v>
      </c>
      <c r="AI19">
        <f t="shared" si="6"/>
        <v>1064.2693301557974</v>
      </c>
      <c r="AJ19">
        <f t="shared" si="7"/>
        <v>519.11509604241019</v>
      </c>
      <c r="AK19">
        <f t="shared" si="24"/>
        <v>984.1703541133727</v>
      </c>
      <c r="AL19">
        <f t="shared" si="8"/>
        <v>2567.5547803115805</v>
      </c>
      <c r="AN19">
        <f t="shared" si="9"/>
        <v>2771.1798138667295</v>
      </c>
      <c r="AO19">
        <f t="shared" si="9"/>
        <v>-138.55899069333648</v>
      </c>
      <c r="AP19">
        <f t="shared" si="9"/>
        <v>-3.136178292375368</v>
      </c>
      <c r="AQ19">
        <f t="shared" si="9"/>
        <v>-2297.6645760830379</v>
      </c>
      <c r="AR19">
        <f t="shared" si="9"/>
        <v>331.82006879797956</v>
      </c>
      <c r="AS19">
        <f t="shared" si="9"/>
        <v>161.85076653260919</v>
      </c>
      <c r="AT19">
        <f t="shared" si="9"/>
        <v>306.84664619906442</v>
      </c>
      <c r="AU19">
        <f t="shared" si="9"/>
        <v>800.5174815296532</v>
      </c>
      <c r="AW19">
        <v>16</v>
      </c>
      <c r="AX19">
        <f>(R19*SUMPRODUCT(K20:$K$23, X20:$X$23)-$AZ$3*SUMPRODUCT(K19:$K$22, W20:$W$23))/Z19</f>
        <v>3154.1511408763731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4.7406419999999998E-3</v>
      </c>
      <c r="O20">
        <f t="shared" si="21"/>
        <v>11045.209947900532</v>
      </c>
      <c r="P20">
        <f t="shared" si="22"/>
        <v>552.26049739502662</v>
      </c>
      <c r="Q20" s="4">
        <f t="shared" si="23"/>
        <v>12.5</v>
      </c>
      <c r="R20">
        <f t="shared" si="0"/>
        <v>2000000</v>
      </c>
      <c r="S20">
        <f t="shared" si="1"/>
        <v>2473.9495766790615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2538.1783150895908</v>
      </c>
      <c r="AC20">
        <f t="shared" si="2"/>
        <v>1961.4671610592427</v>
      </c>
      <c r="AE20">
        <f t="shared" si="3"/>
        <v>8757.1779166549604</v>
      </c>
      <c r="AF20">
        <f t="shared" si="4"/>
        <v>-437.85889583274803</v>
      </c>
      <c r="AG20">
        <f t="shared" si="4"/>
        <v>-9.9106059979415786</v>
      </c>
      <c r="AH20">
        <f t="shared" si="5"/>
        <v>-7629.6881072475944</v>
      </c>
      <c r="AI20">
        <f t="shared" si="6"/>
        <v>679.72030757667653</v>
      </c>
      <c r="AJ20">
        <f t="shared" si="7"/>
        <v>576.7111540303481</v>
      </c>
      <c r="AK20">
        <f t="shared" si="24"/>
        <v>929.09776202864487</v>
      </c>
      <c r="AL20">
        <f t="shared" si="8"/>
        <v>2185.5292236356695</v>
      </c>
      <c r="AN20">
        <f t="shared" si="9"/>
        <v>2515.1080207603864</v>
      </c>
      <c r="AO20">
        <f t="shared" si="9"/>
        <v>-125.75540103801933</v>
      </c>
      <c r="AP20">
        <f t="shared" si="9"/>
        <v>-2.8463786933702164</v>
      </c>
      <c r="AQ20">
        <f t="shared" si="9"/>
        <v>-2191.2869576330932</v>
      </c>
      <c r="AR20">
        <f t="shared" si="9"/>
        <v>195.21928339590391</v>
      </c>
      <c r="AS20">
        <f t="shared" si="9"/>
        <v>165.63450725433717</v>
      </c>
      <c r="AT20">
        <f t="shared" si="9"/>
        <v>266.84181314902025</v>
      </c>
      <c r="AU20">
        <f t="shared" si="9"/>
        <v>627.69560379926133</v>
      </c>
      <c r="AW20">
        <v>17</v>
      </c>
      <c r="AX20">
        <f>(R20*SUMPRODUCT(K21:$K$23, X21:$X$23)-$AZ$3*SUMPRODUCT(K20:$K$22, W21:$W$23))/Z20</f>
        <v>2473.9495766790615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4.9668849999999999E-3</v>
      </c>
      <c r="O21">
        <f t="shared" si="21"/>
        <v>11045.209947900532</v>
      </c>
      <c r="P21">
        <f t="shared" si="22"/>
        <v>552.26049739502662</v>
      </c>
      <c r="Q21" s="4">
        <f t="shared" si="23"/>
        <v>12.5</v>
      </c>
      <c r="R21">
        <f t="shared" si="0"/>
        <v>2000000</v>
      </c>
      <c r="S21">
        <f t="shared" si="1"/>
        <v>1719.8007371383549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1961.4671610592427</v>
      </c>
      <c r="AC21">
        <f t="shared" si="2"/>
        <v>1343.1334327323839</v>
      </c>
      <c r="AE21">
        <f t="shared" si="3"/>
        <v>8626.1102418518458</v>
      </c>
      <c r="AF21">
        <f t="shared" si="4"/>
        <v>-431.30551209259227</v>
      </c>
      <c r="AG21">
        <f t="shared" si="4"/>
        <v>-9.7622750976900754</v>
      </c>
      <c r="AH21">
        <f t="shared" si="5"/>
        <v>-7875.974443533768</v>
      </c>
      <c r="AI21">
        <f t="shared" si="6"/>
        <v>309.06801112779522</v>
      </c>
      <c r="AJ21">
        <f t="shared" si="7"/>
        <v>618.33372832685882</v>
      </c>
      <c r="AK21">
        <f t="shared" si="24"/>
        <v>869.09249824112044</v>
      </c>
      <c r="AL21">
        <f t="shared" si="8"/>
        <v>1796.4942376957745</v>
      </c>
      <c r="AN21">
        <f t="shared" si="9"/>
        <v>2282.1744557257266</v>
      </c>
      <c r="AO21">
        <f t="shared" si="9"/>
        <v>-114.10872278628632</v>
      </c>
      <c r="AP21">
        <f t="shared" si="9"/>
        <v>-2.5827649117701026</v>
      </c>
      <c r="AQ21">
        <f t="shared" si="9"/>
        <v>-2083.7141173751902</v>
      </c>
      <c r="AR21">
        <f t="shared" si="9"/>
        <v>81.768850652479657</v>
      </c>
      <c r="AS21">
        <f t="shared" si="9"/>
        <v>163.5900075858832</v>
      </c>
      <c r="AT21">
        <f t="shared" si="9"/>
        <v>229.93222246635025</v>
      </c>
      <c r="AU21">
        <f t="shared" si="9"/>
        <v>475.29108070471312</v>
      </c>
      <c r="AW21">
        <v>18</v>
      </c>
      <c r="AX21">
        <f>(R21*SUMPRODUCT(K22:$K$23, X22:$X$23)-$AZ$3*SUMPRODUCT(K21:$K$22, W22:$W$23))/Z21</f>
        <v>1719.8007371383549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5.2168930000000002E-3</v>
      </c>
      <c r="O22">
        <f t="shared" si="21"/>
        <v>11045.209947900532</v>
      </c>
      <c r="P22">
        <f t="shared" si="22"/>
        <v>552.26049739502662</v>
      </c>
      <c r="Q22" s="4">
        <f t="shared" si="23"/>
        <v>12.5</v>
      </c>
      <c r="R22">
        <f t="shared" si="0"/>
        <v>2000000</v>
      </c>
      <c r="S22">
        <f t="shared" si="1"/>
        <v>893.11894013786105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1343.1334327323839</v>
      </c>
      <c r="AC22">
        <f t="shared" si="2"/>
        <v>686.89589074229707</v>
      </c>
      <c r="AE22">
        <f t="shared" si="3"/>
        <v>8494.8476452953819</v>
      </c>
      <c r="AF22">
        <f t="shared" si="4"/>
        <v>-424.74238226476916</v>
      </c>
      <c r="AG22">
        <f t="shared" si="4"/>
        <v>-9.6137236020919623</v>
      </c>
      <c r="AH22">
        <f t="shared" si="5"/>
        <v>-8148.5991393941886</v>
      </c>
      <c r="AI22">
        <f t="shared" si="6"/>
        <v>-88.10759996566776</v>
      </c>
      <c r="AJ22">
        <f t="shared" si="7"/>
        <v>656.23754199008681</v>
      </c>
      <c r="AK22">
        <f t="shared" si="24"/>
        <v>805.50966167383126</v>
      </c>
      <c r="AL22">
        <f t="shared" si="8"/>
        <v>1373.6396036982503</v>
      </c>
      <c r="AN22">
        <f t="shared" si="9"/>
        <v>2070.2881533657969</v>
      </c>
      <c r="AO22">
        <f t="shared" si="9"/>
        <v>-103.51440766828986</v>
      </c>
      <c r="AP22">
        <f t="shared" si="9"/>
        <v>-2.3429705763077373</v>
      </c>
      <c r="AQ22">
        <f t="shared" si="9"/>
        <v>-1985.9035699312908</v>
      </c>
      <c r="AR22">
        <f t="shared" si="9"/>
        <v>-21.472794810091262</v>
      </c>
      <c r="AS22">
        <f t="shared" si="9"/>
        <v>159.93233377509566</v>
      </c>
      <c r="AT22">
        <f t="shared" si="9"/>
        <v>196.31159729022275</v>
      </c>
      <c r="AU22">
        <f t="shared" si="9"/>
        <v>334.77113625522713</v>
      </c>
      <c r="AW22">
        <v>19</v>
      </c>
      <c r="AX22">
        <f>(R22*SUMPRODUCT(K23:$K$23, X23:$X$23)-$AZ$3*SUMPRODUCT(K22:$K$22, W23:$W$23))/Z22</f>
        <v>893.11894013786105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5.4821100000000001E-3</v>
      </c>
      <c r="O23">
        <f t="shared" si="21"/>
        <v>11045.209947900532</v>
      </c>
      <c r="P23">
        <f t="shared" si="22"/>
        <v>552.26049739502662</v>
      </c>
      <c r="Q23" s="4">
        <f t="shared" si="23"/>
        <v>12.5</v>
      </c>
      <c r="R23">
        <f t="shared" si="0"/>
        <v>2000000</v>
      </c>
      <c r="S23">
        <f t="shared" si="1"/>
        <v>907.16374908927355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686.89589074229707</v>
      </c>
      <c r="AC23">
        <f t="shared" si="2"/>
        <v>686.89589074229707</v>
      </c>
      <c r="AE23">
        <f t="shared" si="3"/>
        <v>8363.3294796176779</v>
      </c>
      <c r="AF23">
        <f t="shared" si="4"/>
        <v>-418.16647398088395</v>
      </c>
      <c r="AG23">
        <f t="shared" si="4"/>
        <v>-9.4648828757747783</v>
      </c>
      <c r="AH23">
        <f t="shared" si="5"/>
        <v>-8432.5584474022999</v>
      </c>
      <c r="AI23">
        <f t="shared" si="6"/>
        <v>-496.86032464128039</v>
      </c>
      <c r="AJ23">
        <f t="shared" si="7"/>
        <v>0</v>
      </c>
      <c r="AK23">
        <f t="shared" si="24"/>
        <v>738.6625438809516</v>
      </c>
      <c r="AL23">
        <f t="shared" si="8"/>
        <v>241.80221923967122</v>
      </c>
      <c r="AN23">
        <f t="shared" si="9"/>
        <v>1877.5684380618613</v>
      </c>
      <c r="AO23">
        <f t="shared" si="9"/>
        <v>-93.878421903093084</v>
      </c>
      <c r="AP23">
        <f t="shared" si="9"/>
        <v>-2.124867303245273</v>
      </c>
      <c r="AQ23">
        <f t="shared" si="9"/>
        <v>-1893.1103493579292</v>
      </c>
      <c r="AR23">
        <f t="shared" si="9"/>
        <v>-111.54520050240617</v>
      </c>
      <c r="AS23">
        <f t="shared" si="9"/>
        <v>0</v>
      </c>
      <c r="AT23">
        <f t="shared" si="9"/>
        <v>165.82982676329522</v>
      </c>
      <c r="AU23">
        <f t="shared" si="9"/>
        <v>54.284626260889034</v>
      </c>
      <c r="AW23">
        <v>20</v>
      </c>
      <c r="AX23">
        <f>(R23*SUMPRODUCT(K$23:$K24, X$23:$X24)-$AZ$3*SUMPRODUCT(K$22:$K23, W$23:$W24))/Z23</f>
        <v>907.16374908927355</v>
      </c>
    </row>
    <row r="25" spans="5:50" x14ac:dyDescent="0.25">
      <c r="AN25" s="8">
        <f t="shared" ref="AN25:AU25" si="25">SUM(AN3:AN23)</f>
        <v>101177.24071265521</v>
      </c>
      <c r="AO25" s="8">
        <f t="shared" si="25"/>
        <v>-13342.769496558156</v>
      </c>
      <c r="AP25" s="8">
        <f t="shared" si="25"/>
        <v>-227.8210841148337</v>
      </c>
      <c r="AQ25" s="8">
        <f t="shared" si="25"/>
        <v>-63814.924416847251</v>
      </c>
      <c r="AR25" s="8">
        <f t="shared" si="25"/>
        <v>23791.725715134966</v>
      </c>
      <c r="AS25" s="8">
        <f t="shared" si="25"/>
        <v>-2438.6331621871896</v>
      </c>
      <c r="AT25" s="8">
        <f t="shared" si="25"/>
        <v>8952.1724721136416</v>
      </c>
      <c r="AU25" s="9">
        <f t="shared" si="25"/>
        <v>30305.265025061417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5" priority="1" operator="lessThan">
      <formula>0</formula>
    </cfRule>
  </conditionalFormatting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CDDE1-D41F-4E61-A572-1824E030B4B2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'T.55.04.F'!C3*(1+C12)</f>
        <v>16792.733258731634</v>
      </c>
      <c r="K3">
        <v>1</v>
      </c>
      <c r="L3" s="2">
        <v>0</v>
      </c>
      <c r="O3">
        <f>$C$3</f>
        <v>16792.733258731634</v>
      </c>
      <c r="P3">
        <f>O3*B5</f>
        <v>13434.186606985308</v>
      </c>
      <c r="Q3" s="4">
        <f>B8</f>
        <v>125.8175559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16792.733258731634</v>
      </c>
      <c r="AF3">
        <f t="shared" ref="AF3:AG23" si="4">-$Z3*P3</f>
        <v>-13434.186606985308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3232.7290958463263</v>
      </c>
      <c r="AJ3">
        <f t="shared" ref="AJ3:AJ23" si="7">AB3-AC3</f>
        <v>0</v>
      </c>
      <c r="AL3">
        <f t="shared" ref="AL3:AL23" si="8">SUM(AI3:AK3)</f>
        <v>3232.7290958463263</v>
      </c>
      <c r="AN3">
        <f t="shared" ref="AN3:AU23" si="9">AE3*$K3</f>
        <v>16792.733258731634</v>
      </c>
      <c r="AO3">
        <f t="shared" si="9"/>
        <v>-13434.186606985308</v>
      </c>
      <c r="AP3">
        <f t="shared" si="9"/>
        <v>-125.8175559</v>
      </c>
      <c r="AQ3">
        <f t="shared" si="9"/>
        <v>0</v>
      </c>
      <c r="AR3">
        <f t="shared" si="9"/>
        <v>3232.7290958463263</v>
      </c>
      <c r="AS3">
        <f t="shared" si="9"/>
        <v>0</v>
      </c>
      <c r="AT3">
        <f t="shared" si="9"/>
        <v>0</v>
      </c>
      <c r="AU3">
        <f t="shared" si="9"/>
        <v>3232.7290958463263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9751.6772470942797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3.6617109999999998E-3</v>
      </c>
      <c r="R4">
        <f t="shared" si="0"/>
        <v>2000000</v>
      </c>
      <c r="S4">
        <f t="shared" si="1"/>
        <v>2920.9358260984723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2881.0308449927688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-7323.4219999999996</v>
      </c>
      <c r="AI4">
        <f t="shared" si="6"/>
        <v>-7323.4219999999996</v>
      </c>
      <c r="AJ4">
        <f t="shared" si="7"/>
        <v>-2881.0308449927688</v>
      </c>
      <c r="AK4">
        <f>H4*SUM(AB4, AE4:AF4)</f>
        <v>0</v>
      </c>
      <c r="AL4">
        <f t="shared" si="8"/>
        <v>-10204.452844992767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-6870.646402101509</v>
      </c>
      <c r="AR4">
        <f t="shared" si="9"/>
        <v>-6870.646402101509</v>
      </c>
      <c r="AS4">
        <f t="shared" si="9"/>
        <v>-2702.9091331201507</v>
      </c>
      <c r="AT4">
        <f t="shared" si="9"/>
        <v>0</v>
      </c>
      <c r="AU4">
        <f t="shared" si="9"/>
        <v>-9573.5555352216597</v>
      </c>
      <c r="AW4">
        <v>1</v>
      </c>
      <c r="AX4">
        <f>(R4*SUMPRODUCT(K5:$K$23, X5:$X$23)-$AZ$3*SUMPRODUCT(K4:$K$22, W5:$W$23))/Z4</f>
        <v>2920.9358260984723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3.8071530000000002E-3</v>
      </c>
      <c r="O5">
        <f t="shared" ref="O5:O23" si="21">$C$3</f>
        <v>16792.733258731634</v>
      </c>
      <c r="P5">
        <f t="shared" ref="P5:P23" si="22">O5*$C$5</f>
        <v>839.63666293658173</v>
      </c>
      <c r="Q5" s="4">
        <f t="shared" ref="Q5:Q23" si="23">$C$8</f>
        <v>12.5</v>
      </c>
      <c r="R5">
        <f t="shared" si="0"/>
        <v>2000000</v>
      </c>
      <c r="S5">
        <f t="shared" si="1"/>
        <v>5571.2021516687473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2881.0308449927688</v>
      </c>
      <c r="AC5">
        <f t="shared" si="2"/>
        <v>5419.2184495996044</v>
      </c>
      <c r="AE5">
        <f t="shared" si="3"/>
        <v>16334.623554750207</v>
      </c>
      <c r="AF5">
        <f t="shared" si="4"/>
        <v>-816.73117773751039</v>
      </c>
      <c r="AG5">
        <f t="shared" si="4"/>
        <v>-12.158997066675234</v>
      </c>
      <c r="AH5">
        <f t="shared" si="5"/>
        <v>-7510.2815519624337</v>
      </c>
      <c r="AI5">
        <f t="shared" si="6"/>
        <v>7995.4518279835875</v>
      </c>
      <c r="AJ5">
        <f t="shared" si="7"/>
        <v>-2538.1876046068355</v>
      </c>
      <c r="AK5">
        <f>H5*SUM(AB5, AE5:AF5)</f>
        <v>1589.6669663812722</v>
      </c>
      <c r="AL5">
        <f t="shared" si="8"/>
        <v>7046.9311897580246</v>
      </c>
      <c r="AN5">
        <f t="shared" si="9"/>
        <v>14105.968545763326</v>
      </c>
      <c r="AO5">
        <f t="shared" si="9"/>
        <v>-705.29842728816629</v>
      </c>
      <c r="AP5">
        <f t="shared" si="9"/>
        <v>-10.500054047506467</v>
      </c>
      <c r="AQ5">
        <f t="shared" si="9"/>
        <v>-6485.5976011152534</v>
      </c>
      <c r="AR5">
        <f t="shared" si="9"/>
        <v>6904.5724633123982</v>
      </c>
      <c r="AS5">
        <f t="shared" si="9"/>
        <v>-2191.8836631786644</v>
      </c>
      <c r="AT5">
        <f t="shared" si="9"/>
        <v>1372.7767983665749</v>
      </c>
      <c r="AU5">
        <f t="shared" si="9"/>
        <v>6085.4655985003092</v>
      </c>
      <c r="AW5">
        <v>2</v>
      </c>
      <c r="AX5">
        <f>(R5*SUMPRODUCT(K6:$K$23, X6:$X$23)-$AZ$3*SUMPRODUCT(K5:$K$22, W6:$W$23))/Z5</f>
        <v>5571.2021516687473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3.9582979999999999E-3</v>
      </c>
      <c r="O6">
        <f t="shared" si="21"/>
        <v>16792.733258731634</v>
      </c>
      <c r="P6">
        <f t="shared" si="22"/>
        <v>839.63666293658173</v>
      </c>
      <c r="Q6" s="4">
        <f t="shared" si="23"/>
        <v>12.5</v>
      </c>
      <c r="R6">
        <f t="shared" si="0"/>
        <v>2000000</v>
      </c>
      <c r="S6">
        <f t="shared" si="1"/>
        <v>7937.5268837166177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5419.2184495996044</v>
      </c>
      <c r="AC6">
        <f t="shared" si="2"/>
        <v>7613.21741832931</v>
      </c>
      <c r="AE6">
        <f t="shared" si="3"/>
        <v>16106.620011455185</v>
      </c>
      <c r="AF6">
        <f t="shared" si="4"/>
        <v>-805.33100057275931</v>
      </c>
      <c r="AG6">
        <f t="shared" si="4"/>
        <v>-11.989278162237456</v>
      </c>
      <c r="AH6">
        <f t="shared" si="5"/>
        <v>-7700.6294033642307</v>
      </c>
      <c r="AI6">
        <f t="shared" si="6"/>
        <v>7588.6703293559576</v>
      </c>
      <c r="AJ6">
        <f t="shared" si="7"/>
        <v>-2193.9989687297057</v>
      </c>
      <c r="AK6">
        <f>H6*SUM(AB6, AE6:AF6)</f>
        <v>2254.3912117004447</v>
      </c>
      <c r="AL6">
        <f t="shared" si="8"/>
        <v>7649.0625723266967</v>
      </c>
      <c r="AN6">
        <f t="shared" si="9"/>
        <v>12544.257966470901</v>
      </c>
      <c r="AO6">
        <f t="shared" si="9"/>
        <v>-627.21289832354512</v>
      </c>
      <c r="AP6">
        <f t="shared" si="9"/>
        <v>-9.3375641811826</v>
      </c>
      <c r="AQ6">
        <f t="shared" si="9"/>
        <v>-5997.4520831366162</v>
      </c>
      <c r="AR6">
        <f t="shared" si="9"/>
        <v>5910.2554208295569</v>
      </c>
      <c r="AS6">
        <f t="shared" si="9"/>
        <v>-1708.7439215889226</v>
      </c>
      <c r="AT6">
        <f t="shared" si="9"/>
        <v>1755.7789838465499</v>
      </c>
      <c r="AU6">
        <f t="shared" si="9"/>
        <v>5957.2904830871839</v>
      </c>
      <c r="AW6">
        <v>3</v>
      </c>
      <c r="AX6">
        <f>(R6*SUMPRODUCT(K7:$K$23, X7:$X$23)-$AZ$3*SUMPRODUCT(K6:$K$22, W7:$W$23))/Z6</f>
        <v>7937.5268837166177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4.120851E-3</v>
      </c>
      <c r="O7">
        <f t="shared" si="21"/>
        <v>16792.733258731634</v>
      </c>
      <c r="P7">
        <f t="shared" si="22"/>
        <v>839.63666293658173</v>
      </c>
      <c r="Q7" s="4">
        <f t="shared" si="23"/>
        <v>12.5</v>
      </c>
      <c r="R7">
        <f t="shared" si="0"/>
        <v>2000000</v>
      </c>
      <c r="S7">
        <f t="shared" si="1"/>
        <v>9861.1417150141297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7613.21741832931</v>
      </c>
      <c r="AC7">
        <f t="shared" si="2"/>
        <v>9324.679316460999</v>
      </c>
      <c r="AE7">
        <f t="shared" si="3"/>
        <v>15879.180830159808</v>
      </c>
      <c r="AF7">
        <f t="shared" si="4"/>
        <v>-793.95904150799049</v>
      </c>
      <c r="AG7">
        <f t="shared" si="4"/>
        <v>-11.819979351710948</v>
      </c>
      <c r="AH7">
        <f t="shared" si="5"/>
        <v>-7904.9646246615021</v>
      </c>
      <c r="AI7">
        <f t="shared" si="6"/>
        <v>7168.4371846386048</v>
      </c>
      <c r="AJ7">
        <f t="shared" si="7"/>
        <v>-1711.4618981316889</v>
      </c>
      <c r="AK7">
        <f>H7*SUM(AB7, AE7:AF7)</f>
        <v>2376.526584970924</v>
      </c>
      <c r="AL7">
        <f t="shared" si="8"/>
        <v>7833.5018714778398</v>
      </c>
      <c r="AN7">
        <f t="shared" si="9"/>
        <v>11195.005312592381</v>
      </c>
      <c r="AO7">
        <f t="shared" si="9"/>
        <v>-559.75026562961909</v>
      </c>
      <c r="AP7">
        <f t="shared" si="9"/>
        <v>-8.3332215340609981</v>
      </c>
      <c r="AQ7">
        <f t="shared" si="9"/>
        <v>-5573.0910753819862</v>
      </c>
      <c r="AR7">
        <f t="shared" si="9"/>
        <v>5053.8307500467135</v>
      </c>
      <c r="AS7">
        <f t="shared" si="9"/>
        <v>-1206.6003433560541</v>
      </c>
      <c r="AT7">
        <f t="shared" si="9"/>
        <v>1675.4786048997191</v>
      </c>
      <c r="AU7">
        <f t="shared" si="9"/>
        <v>5522.7090115903793</v>
      </c>
      <c r="AW7">
        <v>4</v>
      </c>
      <c r="AX7">
        <f>(R7*SUMPRODUCT(K8:$K$23, X8:$X$23)-$AZ$3*SUMPRODUCT(K7:$K$22, W8:$W$23))/Z7</f>
        <v>9861.1417150141297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4.2986129999999997E-3</v>
      </c>
      <c r="O8">
        <f t="shared" si="21"/>
        <v>16792.733258731634</v>
      </c>
      <c r="P8">
        <f t="shared" si="22"/>
        <v>839.63666293658173</v>
      </c>
      <c r="Q8" s="4">
        <f t="shared" si="23"/>
        <v>12.5</v>
      </c>
      <c r="R8">
        <f t="shared" si="0"/>
        <v>2000000</v>
      </c>
      <c r="S8">
        <f t="shared" si="1"/>
        <v>11245.566780228077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9324.679316460999</v>
      </c>
      <c r="AC8">
        <f t="shared" si="2"/>
        <v>10481.740932303626</v>
      </c>
      <c r="AE8">
        <f t="shared" si="3"/>
        <v>15652.130568712335</v>
      </c>
      <c r="AF8">
        <f t="shared" si="4"/>
        <v>-782.60652843561684</v>
      </c>
      <c r="AG8">
        <f t="shared" si="4"/>
        <v>-11.650970041292842</v>
      </c>
      <c r="AH8">
        <f t="shared" si="5"/>
        <v>-8129.5227041593989</v>
      </c>
      <c r="AI8">
        <f t="shared" si="6"/>
        <v>6728.3503660760252</v>
      </c>
      <c r="AJ8">
        <f t="shared" si="7"/>
        <v>-1157.0616158426274</v>
      </c>
      <c r="AK8">
        <f t="shared" ref="AK8:AK23" si="24">H8*SUM(AB8:AB8, AE8:AF8)</f>
        <v>1754.0797433634848</v>
      </c>
      <c r="AL8">
        <f t="shared" si="8"/>
        <v>7325.3684935968831</v>
      </c>
      <c r="AN8">
        <f t="shared" si="9"/>
        <v>10288.981132023009</v>
      </c>
      <c r="AO8">
        <f t="shared" si="9"/>
        <v>-514.44905660115046</v>
      </c>
      <c r="AP8">
        <f t="shared" si="9"/>
        <v>-7.6588046846640481</v>
      </c>
      <c r="AQ8">
        <f t="shared" si="9"/>
        <v>-5343.9693304532639</v>
      </c>
      <c r="AR8">
        <f t="shared" si="9"/>
        <v>4422.9039402839289</v>
      </c>
      <c r="AS8">
        <f t="shared" si="9"/>
        <v>-760.59837871466482</v>
      </c>
      <c r="AT8">
        <f t="shared" si="9"/>
        <v>1153.0502703323282</v>
      </c>
      <c r="AU8">
        <f t="shared" si="9"/>
        <v>4815.3558319015929</v>
      </c>
      <c r="AW8">
        <v>5</v>
      </c>
      <c r="AX8">
        <f>(R8*SUMPRODUCT(K9:$K$23, X9:$X$23)-$AZ$3*SUMPRODUCT(K8:$K$22, W9:$W$23))/Z8</f>
        <v>11245.566780228077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4.5124980000000002E-3</v>
      </c>
      <c r="O9">
        <f t="shared" si="21"/>
        <v>16792.733258731634</v>
      </c>
      <c r="P9">
        <f t="shared" si="22"/>
        <v>839.63666293658173</v>
      </c>
      <c r="Q9" s="4">
        <f t="shared" si="23"/>
        <v>12.5</v>
      </c>
      <c r="R9">
        <f t="shared" si="0"/>
        <v>2000000</v>
      </c>
      <c r="S9">
        <f t="shared" si="1"/>
        <v>12194.545365538032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10481.740932303626</v>
      </c>
      <c r="AC9">
        <f t="shared" si="2"/>
        <v>11201.309754178968</v>
      </c>
      <c r="AE9">
        <f t="shared" si="3"/>
        <v>15424.979055138157</v>
      </c>
      <c r="AF9">
        <f t="shared" si="4"/>
        <v>-771.2489527569079</v>
      </c>
      <c r="AG9">
        <f t="shared" si="4"/>
        <v>-11.481885361870519</v>
      </c>
      <c r="AH9">
        <f t="shared" si="5"/>
        <v>-8411.9966415030194</v>
      </c>
      <c r="AI9">
        <f t="shared" si="6"/>
        <v>6230.2515755163586</v>
      </c>
      <c r="AJ9">
        <f t="shared" si="7"/>
        <v>-719.56882187534211</v>
      </c>
      <c r="AK9">
        <f t="shared" si="24"/>
        <v>1312.0715880105506</v>
      </c>
      <c r="AL9">
        <f t="shared" si="8"/>
        <v>6822.7543416515673</v>
      </c>
      <c r="AN9">
        <f t="shared" si="9"/>
        <v>9636.6302166151745</v>
      </c>
      <c r="AO9">
        <f t="shared" si="9"/>
        <v>-481.83151083075876</v>
      </c>
      <c r="AP9">
        <f t="shared" si="9"/>
        <v>-7.1732145000907348</v>
      </c>
      <c r="AQ9">
        <f t="shared" si="9"/>
        <v>-5255.3264887948535</v>
      </c>
      <c r="AR9">
        <f t="shared" si="9"/>
        <v>3892.2990024894716</v>
      </c>
      <c r="AS9">
        <f t="shared" si="9"/>
        <v>-449.54476936604152</v>
      </c>
      <c r="AT9">
        <f t="shared" si="9"/>
        <v>819.70605380971006</v>
      </c>
      <c r="AU9">
        <f t="shared" si="9"/>
        <v>4262.4602869331402</v>
      </c>
      <c r="AW9">
        <v>6</v>
      </c>
      <c r="AX9">
        <f>(R9*SUMPRODUCT(K10:$K$23, X10:$X$23)-$AZ$3*SUMPRODUCT(K9:$K$22, W10:$W$23))/Z9</f>
        <v>12194.545365538032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4.7406419999999998E-3</v>
      </c>
      <c r="O10">
        <f t="shared" si="21"/>
        <v>16792.733258731634</v>
      </c>
      <c r="P10">
        <f t="shared" si="22"/>
        <v>839.63666293658173</v>
      </c>
      <c r="Q10" s="4">
        <f t="shared" si="23"/>
        <v>12.5</v>
      </c>
      <c r="R10">
        <f t="shared" si="0"/>
        <v>2000000</v>
      </c>
      <c r="S10">
        <f t="shared" si="1"/>
        <v>12848.328221354865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11201.309754178968</v>
      </c>
      <c r="AC10">
        <f t="shared" si="2"/>
        <v>11627.875802544506</v>
      </c>
      <c r="AE10">
        <f t="shared" si="3"/>
        <v>15197.60496102887</v>
      </c>
      <c r="AF10">
        <f t="shared" si="4"/>
        <v>-759.88024805144346</v>
      </c>
      <c r="AG10">
        <f t="shared" si="4"/>
        <v>-11.312635000266146</v>
      </c>
      <c r="AH10">
        <f t="shared" si="5"/>
        <v>-8709.0412777069723</v>
      </c>
      <c r="AI10">
        <f t="shared" si="6"/>
        <v>5717.3708002701878</v>
      </c>
      <c r="AJ10">
        <f t="shared" si="7"/>
        <v>-426.56604836553743</v>
      </c>
      <c r="AK10">
        <f t="shared" si="24"/>
        <v>1346.0493095257109</v>
      </c>
      <c r="AL10">
        <f t="shared" si="8"/>
        <v>6636.8540614303611</v>
      </c>
      <c r="AN10">
        <f t="shared" si="9"/>
        <v>9020.9787178201132</v>
      </c>
      <c r="AO10">
        <f t="shared" si="9"/>
        <v>-451.04893589100567</v>
      </c>
      <c r="AP10">
        <f t="shared" si="9"/>
        <v>-6.7149422452785643</v>
      </c>
      <c r="AQ10">
        <f t="shared" si="9"/>
        <v>-5169.5037619593941</v>
      </c>
      <c r="AR10">
        <f t="shared" si="9"/>
        <v>3393.7110777244357</v>
      </c>
      <c r="AS10">
        <f t="shared" si="9"/>
        <v>-253.2006361474491</v>
      </c>
      <c r="AT10">
        <f t="shared" si="9"/>
        <v>798.98656436361557</v>
      </c>
      <c r="AU10">
        <f t="shared" si="9"/>
        <v>3939.4970059406019</v>
      </c>
      <c r="AW10">
        <v>7</v>
      </c>
      <c r="AX10">
        <f>(R10*SUMPRODUCT(K11:$K$23, X11:$X$23)-$AZ$3*SUMPRODUCT(K10:$K$22, W11:$W$23))/Z10</f>
        <v>12848.328221354865</v>
      </c>
    </row>
    <row r="11" spans="1:52" x14ac:dyDescent="0.25">
      <c r="A11" t="s">
        <v>33</v>
      </c>
      <c r="C11" s="7">
        <f>AU25</f>
        <v>45493.931379639114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4.9668849999999999E-3</v>
      </c>
      <c r="O11">
        <f t="shared" si="21"/>
        <v>16792.733258731634</v>
      </c>
      <c r="P11">
        <f t="shared" si="22"/>
        <v>839.63666293658173</v>
      </c>
      <c r="Q11" s="4">
        <f t="shared" si="23"/>
        <v>12.5</v>
      </c>
      <c r="R11">
        <f t="shared" si="0"/>
        <v>2000000</v>
      </c>
      <c r="S11">
        <f t="shared" si="1"/>
        <v>13227.004438096139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11627.875802544506</v>
      </c>
      <c r="AC11">
        <f t="shared" si="2"/>
        <v>11791.419546199038</v>
      </c>
      <c r="AE11">
        <f t="shared" si="3"/>
        <v>14970.144155301723</v>
      </c>
      <c r="AF11">
        <f t="shared" si="4"/>
        <v>-748.50720776508615</v>
      </c>
      <c r="AG11">
        <f t="shared" si="4"/>
        <v>-11.143320093170189</v>
      </c>
      <c r="AH11">
        <f t="shared" si="5"/>
        <v>-8990.1691349275079</v>
      </c>
      <c r="AI11">
        <f t="shared" si="6"/>
        <v>5220.3244925159597</v>
      </c>
      <c r="AJ11">
        <f t="shared" si="7"/>
        <v>-163.54374365453259</v>
      </c>
      <c r="AK11">
        <f t="shared" si="24"/>
        <v>1331.2499066291789</v>
      </c>
      <c r="AL11">
        <f t="shared" si="8"/>
        <v>6388.0306554906056</v>
      </c>
      <c r="AN11">
        <f t="shared" si="9"/>
        <v>8450.7491837974831</v>
      </c>
      <c r="AO11">
        <f t="shared" si="9"/>
        <v>-422.53745918987414</v>
      </c>
      <c r="AP11">
        <f t="shared" si="9"/>
        <v>-6.2904807198400743</v>
      </c>
      <c r="AQ11">
        <f t="shared" si="9"/>
        <v>-5075.0122170522754</v>
      </c>
      <c r="AR11">
        <f t="shared" si="9"/>
        <v>2946.9090268354935</v>
      </c>
      <c r="AS11">
        <f t="shared" si="9"/>
        <v>-92.321566436904533</v>
      </c>
      <c r="AT11">
        <f t="shared" si="9"/>
        <v>751.49971471001265</v>
      </c>
      <c r="AU11">
        <f t="shared" si="9"/>
        <v>3606.0871751086015</v>
      </c>
      <c r="AW11">
        <v>8</v>
      </c>
      <c r="AX11">
        <f>(R11*SUMPRODUCT(K12:$K$23, X12:$X$23)-$AZ$3*SUMPRODUCT(K11:$K$22, W12:$W$23))/Z11</f>
        <v>13227.004438096139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5.2168930000000002E-3</v>
      </c>
      <c r="O12">
        <f t="shared" si="21"/>
        <v>16792.733258731634</v>
      </c>
      <c r="P12">
        <f t="shared" si="22"/>
        <v>839.63666293658173</v>
      </c>
      <c r="Q12" s="4">
        <f t="shared" si="23"/>
        <v>12.5</v>
      </c>
      <c r="R12">
        <f t="shared" si="0"/>
        <v>2000000</v>
      </c>
      <c r="S12">
        <f t="shared" si="1"/>
        <v>13335.479581083908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11791.419546199038</v>
      </c>
      <c r="AC12">
        <f t="shared" si="2"/>
        <v>11707.221134038715</v>
      </c>
      <c r="AE12">
        <f t="shared" si="3"/>
        <v>14742.345073495922</v>
      </c>
      <c r="AF12">
        <f t="shared" si="4"/>
        <v>-737.11725367479607</v>
      </c>
      <c r="AG12">
        <f t="shared" si="4"/>
        <v>-10.973753383647669</v>
      </c>
      <c r="AH12">
        <f t="shared" si="5"/>
        <v>-9301.3613745310249</v>
      </c>
      <c r="AI12">
        <f t="shared" si="6"/>
        <v>4692.8926919064543</v>
      </c>
      <c r="AJ12">
        <f t="shared" si="7"/>
        <v>84.198412160323642</v>
      </c>
      <c r="AK12">
        <f t="shared" si="24"/>
        <v>1338.8459982964466</v>
      </c>
      <c r="AL12">
        <f t="shared" si="8"/>
        <v>6115.9371023632248</v>
      </c>
      <c r="AN12">
        <f t="shared" si="9"/>
        <v>7911.5458101509648</v>
      </c>
      <c r="AO12">
        <f t="shared" si="9"/>
        <v>-395.57729050754818</v>
      </c>
      <c r="AP12">
        <f t="shared" si="9"/>
        <v>-5.88911412473401</v>
      </c>
      <c r="AQ12">
        <f t="shared" si="9"/>
        <v>-4991.6174288763032</v>
      </c>
      <c r="AR12">
        <f t="shared" si="9"/>
        <v>2518.4619766423798</v>
      </c>
      <c r="AS12">
        <f t="shared" si="9"/>
        <v>45.185456698200028</v>
      </c>
      <c r="AT12">
        <f t="shared" si="9"/>
        <v>718.49772851286446</v>
      </c>
      <c r="AU12">
        <f t="shared" si="9"/>
        <v>3282.1451618534443</v>
      </c>
      <c r="AW12">
        <v>9</v>
      </c>
      <c r="AX12">
        <f>(R12*SUMPRODUCT(K13:$K$23, X13:$X$23)-$AZ$3*SUMPRODUCT(K12:$K$22, W13:$W$23))/Z12</f>
        <v>13335.479581083908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5.4821100000000001E-3</v>
      </c>
      <c r="O13">
        <f t="shared" si="21"/>
        <v>16792.733258731634</v>
      </c>
      <c r="P13">
        <f t="shared" si="22"/>
        <v>839.63666293658173</v>
      </c>
      <c r="Q13" s="4">
        <f t="shared" si="23"/>
        <v>12.5</v>
      </c>
      <c r="R13">
        <f t="shared" si="0"/>
        <v>2000000</v>
      </c>
      <c r="S13">
        <f t="shared" si="1"/>
        <v>13178.035397376334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11707.221134038715</v>
      </c>
      <c r="AC13">
        <f t="shared" si="2"/>
        <v>11389.888298908641</v>
      </c>
      <c r="AE13">
        <f t="shared" si="3"/>
        <v>14514.1024654101</v>
      </c>
      <c r="AF13">
        <f t="shared" si="4"/>
        <v>-725.70512327050506</v>
      </c>
      <c r="AG13">
        <f t="shared" si="4"/>
        <v>-10.803856526649163</v>
      </c>
      <c r="AH13">
        <f t="shared" si="5"/>
        <v>-9625.4917059245963</v>
      </c>
      <c r="AI13">
        <f t="shared" si="6"/>
        <v>4152.1017796883498</v>
      </c>
      <c r="AJ13">
        <f t="shared" si="7"/>
        <v>317.33283513007336</v>
      </c>
      <c r="AK13">
        <f t="shared" si="24"/>
        <v>1318.1234752184187</v>
      </c>
      <c r="AL13">
        <f t="shared" si="8"/>
        <v>5787.5580900368423</v>
      </c>
      <c r="AN13">
        <f t="shared" si="9"/>
        <v>7406.1599197947771</v>
      </c>
      <c r="AO13">
        <f t="shared" si="9"/>
        <v>-370.30799598973886</v>
      </c>
      <c r="AP13">
        <f t="shared" si="9"/>
        <v>-5.5129202358584415</v>
      </c>
      <c r="AQ13">
        <f t="shared" si="9"/>
        <v>-4911.6320523868881</v>
      </c>
      <c r="AR13">
        <f t="shared" si="9"/>
        <v>2118.706951182292</v>
      </c>
      <c r="AS13">
        <f t="shared" si="9"/>
        <v>161.92649393072801</v>
      </c>
      <c r="AT13">
        <f t="shared" si="9"/>
        <v>672.60330253066195</v>
      </c>
      <c r="AU13">
        <f t="shared" si="9"/>
        <v>2953.2367476436821</v>
      </c>
      <c r="AW13">
        <v>10</v>
      </c>
      <c r="AX13">
        <f>(R13*SUMPRODUCT(K14:$K$23, X14:$X$23)-$AZ$3*SUMPRODUCT(K13:$K$22, W14:$W$23))/Z13</f>
        <v>13178.035397376334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5.7777469999999997E-3</v>
      </c>
      <c r="O14">
        <f t="shared" si="21"/>
        <v>16792.733258731634</v>
      </c>
      <c r="P14">
        <f t="shared" si="22"/>
        <v>839.63666293658173</v>
      </c>
      <c r="Q14" s="4">
        <f t="shared" si="23"/>
        <v>12.5</v>
      </c>
      <c r="R14">
        <f t="shared" si="0"/>
        <v>2000000</v>
      </c>
      <c r="S14">
        <f t="shared" si="1"/>
        <v>12926.342544503445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11389.888298908641</v>
      </c>
      <c r="AC14">
        <f t="shared" si="2"/>
        <v>10996.073540736288</v>
      </c>
      <c r="AE14">
        <f t="shared" si="3"/>
        <v>14285.102628778784</v>
      </c>
      <c r="AF14">
        <f t="shared" si="4"/>
        <v>-714.2551314389392</v>
      </c>
      <c r="AG14">
        <f t="shared" si="4"/>
        <v>-10.633396011747395</v>
      </c>
      <c r="AH14">
        <f t="shared" si="5"/>
        <v>-9987.5119416444195</v>
      </c>
      <c r="AI14">
        <f t="shared" si="6"/>
        <v>3572.7021596836785</v>
      </c>
      <c r="AJ14">
        <f t="shared" si="7"/>
        <v>393.81475817235332</v>
      </c>
      <c r="AK14">
        <f t="shared" si="24"/>
        <v>2135.9400835565757</v>
      </c>
      <c r="AL14">
        <f t="shared" si="8"/>
        <v>6102.4570014126075</v>
      </c>
      <c r="AN14">
        <f t="shared" si="9"/>
        <v>6714.7157464808561</v>
      </c>
      <c r="AO14">
        <f t="shared" si="9"/>
        <v>-335.7357873240428</v>
      </c>
      <c r="AP14">
        <f t="shared" si="9"/>
        <v>-4.9982302188577901</v>
      </c>
      <c r="AQ14">
        <f t="shared" si="9"/>
        <v>-4694.6322644976708</v>
      </c>
      <c r="AR14">
        <f t="shared" si="9"/>
        <v>1679.3494644402849</v>
      </c>
      <c r="AS14">
        <f t="shared" si="9"/>
        <v>185.11271683614876</v>
      </c>
      <c r="AT14">
        <f t="shared" si="9"/>
        <v>1003.9991230936696</v>
      </c>
      <c r="AU14">
        <f t="shared" si="9"/>
        <v>2868.4613043701033</v>
      </c>
      <c r="AW14">
        <v>11</v>
      </c>
      <c r="AX14">
        <f>(R14*SUMPRODUCT(K15:$K$23, X15:$X$23)-$AZ$3*SUMPRODUCT(K14:$K$22, W15:$W$23))/Z14</f>
        <v>12926.342544503445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6.1180619999999996E-3</v>
      </c>
      <c r="O15">
        <f t="shared" si="21"/>
        <v>16792.733258731634</v>
      </c>
      <c r="P15">
        <f t="shared" si="22"/>
        <v>839.63666293658173</v>
      </c>
      <c r="Q15" s="4">
        <f t="shared" si="23"/>
        <v>12.5</v>
      </c>
      <c r="R15">
        <f t="shared" si="0"/>
        <v>2000000</v>
      </c>
      <c r="S15">
        <f t="shared" si="1"/>
        <v>12411.963353741112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10996.073540736288</v>
      </c>
      <c r="AC15">
        <f t="shared" si="2"/>
        <v>10388.323079908321</v>
      </c>
      <c r="AE15">
        <f t="shared" si="3"/>
        <v>14054.854458931764</v>
      </c>
      <c r="AF15">
        <f t="shared" si="4"/>
        <v>-702.74272294658817</v>
      </c>
      <c r="AG15">
        <f t="shared" si="4"/>
        <v>-10.462006275559498</v>
      </c>
      <c r="AH15">
        <f t="shared" si="5"/>
        <v>-10408.924171267725</v>
      </c>
      <c r="AI15">
        <f t="shared" si="6"/>
        <v>2932.7255584418908</v>
      </c>
      <c r="AJ15">
        <f t="shared" si="7"/>
        <v>607.75046082796689</v>
      </c>
      <c r="AK15">
        <f t="shared" si="24"/>
        <v>2083.5229104996097</v>
      </c>
      <c r="AL15">
        <f t="shared" si="8"/>
        <v>5623.9989297694674</v>
      </c>
      <c r="AN15">
        <f t="shared" si="9"/>
        <v>6085.7202854962197</v>
      </c>
      <c r="AO15">
        <f t="shared" si="9"/>
        <v>-304.28601427481095</v>
      </c>
      <c r="AP15">
        <f t="shared" si="9"/>
        <v>-4.5300251243583718</v>
      </c>
      <c r="AQ15">
        <f t="shared" si="9"/>
        <v>-4507.0406929059372</v>
      </c>
      <c r="AR15">
        <f t="shared" si="9"/>
        <v>1269.8635531911127</v>
      </c>
      <c r="AS15">
        <f t="shared" si="9"/>
        <v>263.15457899530213</v>
      </c>
      <c r="AT15">
        <f t="shared" si="9"/>
        <v>902.16072167618302</v>
      </c>
      <c r="AU15">
        <f t="shared" si="9"/>
        <v>2435.1788538625979</v>
      </c>
      <c r="AW15">
        <v>12</v>
      </c>
      <c r="AX15">
        <f>(R15*SUMPRODUCT(K16:$K$23, X16:$X$23)-$AZ$3*SUMPRODUCT(K15:$K$22, W16:$W$23))/Z15</f>
        <v>12411.963353741112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6.4830920000000002E-3</v>
      </c>
      <c r="O16">
        <f t="shared" si="21"/>
        <v>16792.733258731634</v>
      </c>
      <c r="P16">
        <f t="shared" si="22"/>
        <v>839.63666293658173</v>
      </c>
      <c r="Q16" s="4">
        <f t="shared" si="23"/>
        <v>12.5</v>
      </c>
      <c r="R16">
        <f t="shared" si="0"/>
        <v>2000000</v>
      </c>
      <c r="S16">
        <f t="shared" si="1"/>
        <v>11654.754246385073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10388.323079908321</v>
      </c>
      <c r="AC16">
        <f t="shared" si="2"/>
        <v>9593.7835075879775</v>
      </c>
      <c r="AE16">
        <f t="shared" si="3"/>
        <v>13823.186999838583</v>
      </c>
      <c r="AF16">
        <f t="shared" si="4"/>
        <v>-691.15934999192916</v>
      </c>
      <c r="AG16">
        <f t="shared" si="4"/>
        <v>-10.289560063614873</v>
      </c>
      <c r="AH16">
        <f t="shared" si="5"/>
        <v>-10852.183870244731</v>
      </c>
      <c r="AI16">
        <f t="shared" si="6"/>
        <v>2269.5542195383077</v>
      </c>
      <c r="AJ16">
        <f t="shared" si="7"/>
        <v>794.53957232034372</v>
      </c>
      <c r="AK16">
        <f t="shared" si="24"/>
        <v>2012.6834526465932</v>
      </c>
      <c r="AL16">
        <f t="shared" si="8"/>
        <v>5076.7772445052451</v>
      </c>
      <c r="AN16">
        <f t="shared" si="9"/>
        <v>5513.5990962774649</v>
      </c>
      <c r="AO16">
        <f t="shared" si="9"/>
        <v>-275.67995481387322</v>
      </c>
      <c r="AP16">
        <f t="shared" si="9"/>
        <v>-4.1041555083138306</v>
      </c>
      <c r="AQ16">
        <f t="shared" si="9"/>
        <v>-4328.5670070380247</v>
      </c>
      <c r="AR16">
        <f t="shared" si="9"/>
        <v>905.24797891725279</v>
      </c>
      <c r="AS16">
        <f t="shared" si="9"/>
        <v>316.91480900557059</v>
      </c>
      <c r="AT16">
        <f t="shared" si="9"/>
        <v>802.79096750513816</v>
      </c>
      <c r="AU16">
        <f t="shared" si="9"/>
        <v>2024.9537554279616</v>
      </c>
      <c r="AW16">
        <v>13</v>
      </c>
      <c r="AX16">
        <f>(R16*SUMPRODUCT(K17:$K$23, X17:$X$23)-$AZ$3*SUMPRODUCT(K16:$K$22, W17:$W$23))/Z16</f>
        <v>11654.754246385073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6.8699859999999998E-3</v>
      </c>
      <c r="O17">
        <f t="shared" si="21"/>
        <v>16792.733258731634</v>
      </c>
      <c r="P17">
        <f t="shared" si="22"/>
        <v>839.63666293658173</v>
      </c>
      <c r="Q17" s="4">
        <f t="shared" si="23"/>
        <v>12.5</v>
      </c>
      <c r="R17">
        <f t="shared" si="0"/>
        <v>2000000</v>
      </c>
      <c r="S17">
        <f t="shared" si="1"/>
        <v>10676.066362323047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9593.7835075879775</v>
      </c>
      <c r="AC17">
        <f t="shared" si="2"/>
        <v>8639.905914899955</v>
      </c>
      <c r="AE17">
        <f t="shared" si="3"/>
        <v>13589.990028675922</v>
      </c>
      <c r="AF17">
        <f t="shared" si="4"/>
        <v>-679.49950143379613</v>
      </c>
      <c r="AG17">
        <f t="shared" si="4"/>
        <v>-10.11597532939553</v>
      </c>
      <c r="AH17">
        <f t="shared" si="5"/>
        <v>-11310.261373310927</v>
      </c>
      <c r="AI17">
        <f t="shared" si="6"/>
        <v>1590.1131786018032</v>
      </c>
      <c r="AJ17">
        <f t="shared" si="7"/>
        <v>953.87759268802256</v>
      </c>
      <c r="AK17">
        <f t="shared" si="24"/>
        <v>1925.735737708482</v>
      </c>
      <c r="AL17">
        <f t="shared" si="8"/>
        <v>4469.7265089983075</v>
      </c>
      <c r="AN17">
        <f t="shared" si="9"/>
        <v>4993.298239742413</v>
      </c>
      <c r="AO17">
        <f t="shared" si="9"/>
        <v>-249.66491198712066</v>
      </c>
      <c r="AP17">
        <f t="shared" si="9"/>
        <v>-3.7168593721528866</v>
      </c>
      <c r="AQ17">
        <f t="shared" si="9"/>
        <v>-4155.6695838048745</v>
      </c>
      <c r="AR17">
        <f t="shared" si="9"/>
        <v>584.24688457826528</v>
      </c>
      <c r="AS17">
        <f t="shared" si="9"/>
        <v>350.47820450556242</v>
      </c>
      <c r="AT17">
        <f t="shared" si="9"/>
        <v>707.5629083626111</v>
      </c>
      <c r="AU17">
        <f t="shared" si="9"/>
        <v>1642.2879974464388</v>
      </c>
      <c r="AW17">
        <v>14</v>
      </c>
      <c r="AX17">
        <f>(R17*SUMPRODUCT(K18:$K$23, X18:$X$23)-$AZ$3*SUMPRODUCT(K17:$K$22, W18:$W$23))/Z17</f>
        <v>10676.066362323047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7.3063119999999997E-3</v>
      </c>
      <c r="O18">
        <f t="shared" si="21"/>
        <v>16792.733258731634</v>
      </c>
      <c r="P18">
        <f t="shared" si="22"/>
        <v>839.63666293658173</v>
      </c>
      <c r="Q18" s="4">
        <f t="shared" si="23"/>
        <v>12.5</v>
      </c>
      <c r="R18">
        <f t="shared" si="0"/>
        <v>2000000</v>
      </c>
      <c r="S18">
        <f t="shared" si="1"/>
        <v>9477.2744017373661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8639.905914899955</v>
      </c>
      <c r="AC18">
        <f t="shared" si="2"/>
        <v>7537.0148379010088</v>
      </c>
      <c r="AE18">
        <f t="shared" si="3"/>
        <v>13354.797421162768</v>
      </c>
      <c r="AF18">
        <f t="shared" si="4"/>
        <v>-667.73987105813842</v>
      </c>
      <c r="AG18">
        <f t="shared" si="4"/>
        <v>-9.9409051041607093</v>
      </c>
      <c r="AH18">
        <f t="shared" si="5"/>
        <v>-11825.675510538644</v>
      </c>
      <c r="AI18">
        <f t="shared" si="6"/>
        <v>851.44113446182564</v>
      </c>
      <c r="AJ18">
        <f t="shared" si="7"/>
        <v>1102.8910769989461</v>
      </c>
      <c r="AK18">
        <f t="shared" si="24"/>
        <v>1824.9909176273725</v>
      </c>
      <c r="AL18">
        <f t="shared" si="8"/>
        <v>3779.323129088144</v>
      </c>
      <c r="AN18">
        <f t="shared" si="9"/>
        <v>4520.0895587730529</v>
      </c>
      <c r="AO18">
        <f t="shared" si="9"/>
        <v>-226.00447793865266</v>
      </c>
      <c r="AP18">
        <f t="shared" si="9"/>
        <v>-3.3646172194919224</v>
      </c>
      <c r="AQ18">
        <f t="shared" si="9"/>
        <v>-4002.5401146047402</v>
      </c>
      <c r="AR18">
        <f t="shared" si="9"/>
        <v>288.18034901016824</v>
      </c>
      <c r="AS18">
        <f t="shared" si="9"/>
        <v>373.28656395095339</v>
      </c>
      <c r="AT18">
        <f t="shared" si="9"/>
        <v>617.68981823349202</v>
      </c>
      <c r="AU18">
        <f t="shared" si="9"/>
        <v>1279.1567311946137</v>
      </c>
      <c r="AW18">
        <v>15</v>
      </c>
      <c r="AX18">
        <f>(R18*SUMPRODUCT(K19:$K$23, X19:$X$23)-$AZ$3*SUMPRODUCT(K18:$K$22, W19:$W$23))/Z18</f>
        <v>9477.2744017373661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7.7977719999999997E-3</v>
      </c>
      <c r="O19">
        <f t="shared" si="21"/>
        <v>16792.733258731634</v>
      </c>
      <c r="P19">
        <f t="shared" si="22"/>
        <v>839.63666293658173</v>
      </c>
      <c r="Q19" s="4">
        <f t="shared" si="23"/>
        <v>12.5</v>
      </c>
      <c r="R19">
        <f t="shared" si="0"/>
        <v>2000000</v>
      </c>
      <c r="S19">
        <f t="shared" si="1"/>
        <v>8058.8644305434664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7537.0148379010088</v>
      </c>
      <c r="AC19">
        <f t="shared" si="2"/>
        <v>6294.9267364125499</v>
      </c>
      <c r="AE19">
        <f t="shared" si="3"/>
        <v>13117.111781554724</v>
      </c>
      <c r="AF19">
        <f t="shared" si="4"/>
        <v>-655.85558907773623</v>
      </c>
      <c r="AG19">
        <f t="shared" si="4"/>
        <v>-9.7639791416432189</v>
      </c>
      <c r="AH19">
        <f t="shared" si="5"/>
        <v>-12402.705836141033</v>
      </c>
      <c r="AI19">
        <f t="shared" si="6"/>
        <v>48.786377194310262</v>
      </c>
      <c r="AJ19">
        <f t="shared" si="7"/>
        <v>1242.088101488459</v>
      </c>
      <c r="AK19">
        <f t="shared" si="24"/>
        <v>1711.2920486115061</v>
      </c>
      <c r="AL19">
        <f t="shared" si="8"/>
        <v>3002.1665272942755</v>
      </c>
      <c r="AN19">
        <f t="shared" si="9"/>
        <v>4089.6799432800676</v>
      </c>
      <c r="AO19">
        <f t="shared" si="9"/>
        <v>-204.48399716400337</v>
      </c>
      <c r="AP19">
        <f t="shared" si="9"/>
        <v>-3.0442333897264584</v>
      </c>
      <c r="AQ19">
        <f t="shared" si="9"/>
        <v>-3866.9409962485352</v>
      </c>
      <c r="AR19">
        <f t="shared" si="9"/>
        <v>15.210716477802121</v>
      </c>
      <c r="AS19">
        <f t="shared" si="9"/>
        <v>387.26076906558802</v>
      </c>
      <c r="AT19">
        <f t="shared" si="9"/>
        <v>533.55013549115392</v>
      </c>
      <c r="AU19">
        <f t="shared" si="9"/>
        <v>936.02162103454407</v>
      </c>
      <c r="AW19">
        <v>16</v>
      </c>
      <c r="AX19">
        <f>(R19*SUMPRODUCT(K20:$K$23, X20:$X$23)-$AZ$3*SUMPRODUCT(K19:$K$22, W20:$W$23))/Z19</f>
        <v>8058.8644305434664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8.3605269999999995E-3</v>
      </c>
      <c r="O20">
        <f t="shared" si="21"/>
        <v>16792.733258731634</v>
      </c>
      <c r="P20">
        <f t="shared" si="22"/>
        <v>839.63666293658173</v>
      </c>
      <c r="Q20" s="4">
        <f t="shared" si="23"/>
        <v>12.5</v>
      </c>
      <c r="R20">
        <f t="shared" si="0"/>
        <v>2000000</v>
      </c>
      <c r="S20">
        <f t="shared" si="1"/>
        <v>6414.6633698971482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6294.9267364125499</v>
      </c>
      <c r="AC20">
        <f t="shared" si="2"/>
        <v>4918.6136862860458</v>
      </c>
      <c r="AE20">
        <f t="shared" si="3"/>
        <v>12876.274696527471</v>
      </c>
      <c r="AF20">
        <f t="shared" si="4"/>
        <v>-643.81373482637355</v>
      </c>
      <c r="AG20">
        <f t="shared" si="4"/>
        <v>-9.584707338985643</v>
      </c>
      <c r="AH20">
        <f t="shared" si="5"/>
        <v>-13061.121798583194</v>
      </c>
      <c r="AI20">
        <f t="shared" si="6"/>
        <v>-838.24554422108122</v>
      </c>
      <c r="AJ20">
        <f t="shared" si="7"/>
        <v>1376.3130501265041</v>
      </c>
      <c r="AK20">
        <f t="shared" si="24"/>
        <v>1585.4256201029809</v>
      </c>
      <c r="AL20">
        <f t="shared" si="8"/>
        <v>2123.493126008404</v>
      </c>
      <c r="AN20">
        <f t="shared" si="9"/>
        <v>3698.1344989186496</v>
      </c>
      <c r="AO20">
        <f t="shared" si="9"/>
        <v>-184.90672494593247</v>
      </c>
      <c r="AP20">
        <f t="shared" si="9"/>
        <v>-2.7527788671595115</v>
      </c>
      <c r="AQ20">
        <f t="shared" si="9"/>
        <v>-3751.2235686417239</v>
      </c>
      <c r="AR20">
        <f t="shared" si="9"/>
        <v>-240.74857353616611</v>
      </c>
      <c r="AS20">
        <f t="shared" si="9"/>
        <v>395.28441975204316</v>
      </c>
      <c r="AT20">
        <f t="shared" si="9"/>
        <v>455.34266077388958</v>
      </c>
      <c r="AU20">
        <f t="shared" si="9"/>
        <v>609.87850698976672</v>
      </c>
      <c r="AW20">
        <v>17</v>
      </c>
      <c r="AX20">
        <f>(R20*SUMPRODUCT(K21:$K$23, X21:$X$23)-$AZ$3*SUMPRODUCT(K20:$K$22, W21:$W$23))/Z20</f>
        <v>6414.6633698971482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9.009787E-3</v>
      </c>
      <c r="O21">
        <f t="shared" si="21"/>
        <v>16792.733258731634</v>
      </c>
      <c r="P21">
        <f t="shared" si="22"/>
        <v>839.63666293658173</v>
      </c>
      <c r="Q21" s="4">
        <f t="shared" si="23"/>
        <v>12.5</v>
      </c>
      <c r="R21">
        <f t="shared" si="0"/>
        <v>2000000</v>
      </c>
      <c r="S21">
        <f t="shared" si="1"/>
        <v>4534.2271026068329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4918.6136862860458</v>
      </c>
      <c r="AC21">
        <f t="shared" si="2"/>
        <v>3410.6471116360672</v>
      </c>
      <c r="AE21">
        <f t="shared" si="3"/>
        <v>12631.499457192993</v>
      </c>
      <c r="AF21">
        <f t="shared" si="4"/>
        <v>-631.57497285964973</v>
      </c>
      <c r="AG21">
        <f t="shared" si="4"/>
        <v>-9.4025040940141889</v>
      </c>
      <c r="AH21">
        <f t="shared" si="5"/>
        <v>-13816.98745305559</v>
      </c>
      <c r="AI21">
        <f t="shared" si="6"/>
        <v>-1826.4654728162604</v>
      </c>
      <c r="AJ21">
        <f t="shared" si="7"/>
        <v>1507.9665746499786</v>
      </c>
      <c r="AK21">
        <f t="shared" si="24"/>
        <v>1447.7531483362425</v>
      </c>
      <c r="AL21">
        <f t="shared" si="8"/>
        <v>1129.2542501699606</v>
      </c>
      <c r="AN21">
        <f t="shared" si="9"/>
        <v>3341.8637822243518</v>
      </c>
      <c r="AO21">
        <f t="shared" si="9"/>
        <v>-167.09318911121761</v>
      </c>
      <c r="AP21">
        <f t="shared" si="9"/>
        <v>-2.4875817792248767</v>
      </c>
      <c r="AQ21">
        <f t="shared" si="9"/>
        <v>-3655.5034582628873</v>
      </c>
      <c r="AR21">
        <f t="shared" si="9"/>
        <v>-483.22044692897771</v>
      </c>
      <c r="AS21">
        <f t="shared" si="9"/>
        <v>398.95650533856349</v>
      </c>
      <c r="AT21">
        <f t="shared" si="9"/>
        <v>383.02608715793156</v>
      </c>
      <c r="AU21">
        <f t="shared" si="9"/>
        <v>298.76214556751734</v>
      </c>
      <c r="AW21">
        <v>18</v>
      </c>
      <c r="AX21">
        <f>(R21*SUMPRODUCT(K22:$K$23, X22:$X$23)-$AZ$3*SUMPRODUCT(K21:$K$22, W22:$W$23))/Z21</f>
        <v>4534.2271026068329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9.7579090000000004E-3</v>
      </c>
      <c r="O22">
        <f t="shared" si="21"/>
        <v>16792.733258731634</v>
      </c>
      <c r="P22">
        <f t="shared" si="22"/>
        <v>839.63666293658173</v>
      </c>
      <c r="Q22" s="4">
        <f t="shared" si="23"/>
        <v>12.5</v>
      </c>
      <c r="R22">
        <f t="shared" si="0"/>
        <v>2000000</v>
      </c>
      <c r="S22">
        <f t="shared" si="1"/>
        <v>2405.4954456743931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3410.6471116360672</v>
      </c>
      <c r="AC22">
        <f t="shared" si="2"/>
        <v>1773.6642158016807</v>
      </c>
      <c r="AE22">
        <f t="shared" si="3"/>
        <v>12381.927440384225</v>
      </c>
      <c r="AF22">
        <f t="shared" si="4"/>
        <v>-619.09637201921123</v>
      </c>
      <c r="AG22">
        <f t="shared" si="4"/>
        <v>-9.2167302737525283</v>
      </c>
      <c r="AH22">
        <f t="shared" si="5"/>
        <v>-14679.804691442865</v>
      </c>
      <c r="AI22">
        <f t="shared" si="6"/>
        <v>-2926.1903533516052</v>
      </c>
      <c r="AJ22">
        <f t="shared" si="7"/>
        <v>1636.9828958343865</v>
      </c>
      <c r="AK22">
        <f t="shared" si="24"/>
        <v>1298.4248748190525</v>
      </c>
      <c r="AL22">
        <f t="shared" si="8"/>
        <v>9.2174173018338479</v>
      </c>
      <c r="AN22">
        <f t="shared" si="9"/>
        <v>3017.6124123731706</v>
      </c>
      <c r="AO22">
        <f t="shared" si="9"/>
        <v>-150.88062061865853</v>
      </c>
      <c r="AP22">
        <f t="shared" si="9"/>
        <v>-2.2462189194276321</v>
      </c>
      <c r="AQ22">
        <f t="shared" si="9"/>
        <v>-3577.6304667746685</v>
      </c>
      <c r="AR22">
        <f t="shared" si="9"/>
        <v>-713.14489393958445</v>
      </c>
      <c r="AS22">
        <f t="shared" si="9"/>
        <v>398.95080383051697</v>
      </c>
      <c r="AT22">
        <f t="shared" si="9"/>
        <v>316.44047646482323</v>
      </c>
      <c r="AU22">
        <f t="shared" si="9"/>
        <v>2.246386355755766</v>
      </c>
      <c r="AW22">
        <v>19</v>
      </c>
      <c r="AX22">
        <f>(R22*SUMPRODUCT(K23:$K$23, X23:$X$23)-$AZ$3*SUMPRODUCT(K22:$K$22, W23:$W$23))/Z22</f>
        <v>2405.4954456743931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1.0650522000000001E-2</v>
      </c>
      <c r="O23">
        <f t="shared" si="21"/>
        <v>16792.733258731634</v>
      </c>
      <c r="P23">
        <f t="shared" si="22"/>
        <v>839.63666293658173</v>
      </c>
      <c r="Q23" s="4">
        <f t="shared" si="23"/>
        <v>12.5</v>
      </c>
      <c r="R23">
        <f t="shared" si="0"/>
        <v>2000000</v>
      </c>
      <c r="S23">
        <f t="shared" si="1"/>
        <v>2456.217621708267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1773.6642158016807</v>
      </c>
      <c r="AC23">
        <f t="shared" si="2"/>
        <v>1773.6642158016805</v>
      </c>
      <c r="AE23">
        <f t="shared" si="3"/>
        <v>12126.234175374168</v>
      </c>
      <c r="AF23">
        <f t="shared" si="4"/>
        <v>-606.3117087687084</v>
      </c>
      <c r="AG23">
        <f t="shared" si="4"/>
        <v>-9.0263999824663355</v>
      </c>
      <c r="AH23">
        <f t="shared" si="5"/>
        <v>-15706.078167786773</v>
      </c>
      <c r="AI23">
        <f t="shared" si="6"/>
        <v>-4195.1821011637785</v>
      </c>
      <c r="AJ23">
        <f t="shared" si="7"/>
        <v>0</v>
      </c>
      <c r="AK23">
        <f t="shared" si="24"/>
        <v>1137.5587995869439</v>
      </c>
      <c r="AL23">
        <f t="shared" si="8"/>
        <v>-3057.6233015768348</v>
      </c>
      <c r="AN23">
        <f t="shared" si="9"/>
        <v>2722.3409786398192</v>
      </c>
      <c r="AO23">
        <f t="shared" si="9"/>
        <v>-136.11704893199095</v>
      </c>
      <c r="AP23">
        <f t="shared" si="9"/>
        <v>-2.0264278428470663</v>
      </c>
      <c r="AQ23">
        <f t="shared" si="9"/>
        <v>-3526.0163700876919</v>
      </c>
      <c r="AR23">
        <f t="shared" si="9"/>
        <v>-941.81886822271065</v>
      </c>
      <c r="AS23">
        <f t="shared" si="9"/>
        <v>0</v>
      </c>
      <c r="AT23">
        <f t="shared" si="9"/>
        <v>255.38208242892549</v>
      </c>
      <c r="AU23">
        <f t="shared" si="9"/>
        <v>-686.43678579378525</v>
      </c>
      <c r="AW23">
        <v>20</v>
      </c>
      <c r="AX23">
        <f>(R23*SUMPRODUCT(K$23:$K24, X$23:$X24)-$AZ$3*SUMPRODUCT(K$22:$K23, W$23:$W24))/Z23</f>
        <v>2456.217621708267</v>
      </c>
    </row>
    <row r="25" spans="5:50" x14ac:dyDescent="0.25">
      <c r="AN25" s="8">
        <f t="shared" ref="AN25:AU25" si="25">SUM(AN3:AN23)</f>
        <v>152050.06460596583</v>
      </c>
      <c r="AO25" s="8">
        <f t="shared" si="25"/>
        <v>-20197.053174347016</v>
      </c>
      <c r="AP25" s="8">
        <f t="shared" si="25"/>
        <v>-226.4990004147763</v>
      </c>
      <c r="AQ25" s="8">
        <f t="shared" si="25"/>
        <v>-95739.612964125103</v>
      </c>
      <c r="AR25" s="8">
        <f t="shared" si="25"/>
        <v>35886.899467078918</v>
      </c>
      <c r="AS25" s="8">
        <f t="shared" si="25"/>
        <v>-6089.2910899996732</v>
      </c>
      <c r="AT25" s="8">
        <f t="shared" si="25"/>
        <v>15696.323002559855</v>
      </c>
      <c r="AU25" s="9">
        <f t="shared" si="25"/>
        <v>45493.931379639114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4" priority="1" operator="lessThan">
      <formula>0</formula>
    </cfRule>
  </conditionalFormatting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4D3E0-D119-42E6-86E5-B58390A1CEC5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'S.26.04.A'!C3*(1+C12)</f>
        <v>2476.8091061741939</v>
      </c>
      <c r="K3">
        <v>1</v>
      </c>
      <c r="L3" s="2">
        <v>0</v>
      </c>
      <c r="O3">
        <f>$C$3</f>
        <v>2476.8091061741939</v>
      </c>
      <c r="P3">
        <f>O3*C5</f>
        <v>247.68091061741939</v>
      </c>
      <c r="Q3" s="4">
        <f>B8</f>
        <v>125.8175559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2476.8091061741939</v>
      </c>
      <c r="AF3">
        <f t="shared" ref="AF3:AG34" si="3">-$Z3*P3</f>
        <v>-247.68091061741939</v>
      </c>
      <c r="AG3">
        <f t="shared" si="3"/>
        <v>-125.8175559</v>
      </c>
      <c r="AH3">
        <f t="shared" ref="AH3:AH66" si="4">-X3*R3</f>
        <v>0</v>
      </c>
      <c r="AI3">
        <f t="shared" ref="AI3:AI34" si="5">SUM(AE3:AH3)</f>
        <v>2103.3106396567746</v>
      </c>
      <c r="AJ3">
        <f t="shared" ref="AJ3:AJ66" si="6">AB3-AC3</f>
        <v>0</v>
      </c>
      <c r="AL3">
        <f t="shared" ref="AL3:AL23" si="7">SUM(AI3:AK3)</f>
        <v>2103.3106396567746</v>
      </c>
      <c r="AN3">
        <f t="shared" ref="AN3:AU34" si="8">AE3*$K3</f>
        <v>2476.8091061741939</v>
      </c>
      <c r="AO3">
        <f t="shared" si="8"/>
        <v>-247.68091061741939</v>
      </c>
      <c r="AP3">
        <f t="shared" si="8"/>
        <v>-125.8175559</v>
      </c>
      <c r="AQ3">
        <f t="shared" si="8"/>
        <v>0</v>
      </c>
      <c r="AR3">
        <f t="shared" si="8"/>
        <v>2103.3106396567746</v>
      </c>
      <c r="AS3">
        <f t="shared" si="8"/>
        <v>0</v>
      </c>
      <c r="AT3">
        <f t="shared" si="8"/>
        <v>0</v>
      </c>
      <c r="AU3">
        <f t="shared" si="8"/>
        <v>2103.3106396567746</v>
      </c>
      <c r="AW3">
        <v>0</v>
      </c>
      <c r="AX3">
        <f>IF(Z3&gt;0, (R3*SUMPRODUCT(K3:$K$98, X3:$X$98)-K3*$AZ$3)/Z3, 0)</f>
        <v>0</v>
      </c>
      <c r="AZ3">
        <f>C6*SUMPRODUCT(X4:X98, K4:K98)/1</f>
        <v>1312.5534561552452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2.4668070000000001E-3</v>
      </c>
      <c r="R4">
        <f t="shared" si="0"/>
        <v>50000</v>
      </c>
      <c r="S4">
        <f t="shared" si="1"/>
        <v>89.153811998493225</v>
      </c>
      <c r="U4">
        <f t="shared" ref="U4:U67" si="12">M4</f>
        <v>2.4668070000000001E-3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2.4668070000000001E-3</v>
      </c>
      <c r="Y4">
        <f t="shared" ref="Y4:Y67" si="16">V4*W4</f>
        <v>0.01</v>
      </c>
      <c r="Z4">
        <f t="shared" ref="Z4:Z67" si="17">MAX(0, W4-X4-Y4)</f>
        <v>0.98753319299999998</v>
      </c>
      <c r="AB4">
        <f t="shared" ref="AB4:AB67" si="18">AC3</f>
        <v>0</v>
      </c>
      <c r="AC4">
        <f t="shared" ref="AC4:AC67" si="19">S4*Z4</f>
        <v>88.042348630993729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-123.34035</v>
      </c>
      <c r="AI4">
        <f t="shared" si="5"/>
        <v>-123.34035</v>
      </c>
      <c r="AJ4">
        <f t="shared" si="6"/>
        <v>-88.042348630993729</v>
      </c>
      <c r="AK4">
        <f t="shared" ref="AK4:AK67" si="20">G4*SUM(AB4:AB4, AE4:AF4)</f>
        <v>0</v>
      </c>
      <c r="AL4">
        <f t="shared" si="7"/>
        <v>-211.38269863099373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-115.0670305065771</v>
      </c>
      <c r="AR4">
        <f t="shared" si="8"/>
        <v>-115.0670305065771</v>
      </c>
      <c r="AS4">
        <f t="shared" si="8"/>
        <v>-82.13671856609173</v>
      </c>
      <c r="AT4">
        <f t="shared" si="8"/>
        <v>0</v>
      </c>
      <c r="AU4">
        <f t="shared" si="8"/>
        <v>-197.20374907266884</v>
      </c>
      <c r="AW4">
        <v>1</v>
      </c>
      <c r="AX4">
        <f>IF(Z4&gt;0, (R4*SUMPRODUCT(K4:$K$98, X4:$X$98)-K4*$AZ$3)/Z4, 0)</f>
        <v>89.153811998493225</v>
      </c>
    </row>
    <row r="5" spans="1:52" x14ac:dyDescent="0.25">
      <c r="C5" s="2"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2.4706089999999999E-3</v>
      </c>
      <c r="Q5" s="4">
        <f t="shared" ref="Q5:Q68" si="22">$C$8</f>
        <v>12.5</v>
      </c>
      <c r="R5">
        <f t="shared" si="0"/>
        <v>50000</v>
      </c>
      <c r="S5">
        <f t="shared" si="1"/>
        <v>77.020150991561323</v>
      </c>
      <c r="U5">
        <f t="shared" si="12"/>
        <v>2.4706089999999999E-3</v>
      </c>
      <c r="V5">
        <f t="shared" si="13"/>
        <v>0.01</v>
      </c>
      <c r="W5">
        <f t="shared" si="14"/>
        <v>0.98753319299999998</v>
      </c>
      <c r="X5">
        <f t="shared" si="15"/>
        <v>2.4398083944245368E-3</v>
      </c>
      <c r="Y5">
        <f t="shared" si="16"/>
        <v>9.87533193E-3</v>
      </c>
      <c r="Z5">
        <f t="shared" si="17"/>
        <v>0.97521805267557538</v>
      </c>
      <c r="AB5">
        <f t="shared" si="18"/>
        <v>88.042348630993729</v>
      </c>
      <c r="AC5">
        <f t="shared" si="19"/>
        <v>75.111441666769224</v>
      </c>
      <c r="AE5">
        <f t="shared" si="2"/>
        <v>0</v>
      </c>
      <c r="AF5">
        <f t="shared" si="3"/>
        <v>0</v>
      </c>
      <c r="AG5">
        <f t="shared" si="3"/>
        <v>-12.190225658444692</v>
      </c>
      <c r="AH5">
        <f t="shared" si="4"/>
        <v>-121.99041972122684</v>
      </c>
      <c r="AI5">
        <f t="shared" si="5"/>
        <v>-134.18064537967155</v>
      </c>
      <c r="AJ5">
        <f t="shared" si="6"/>
        <v>12.930906964224505</v>
      </c>
      <c r="AK5">
        <f t="shared" si="20"/>
        <v>3.6097362938707431</v>
      </c>
      <c r="AL5">
        <f t="shared" si="7"/>
        <v>-117.6400021215763</v>
      </c>
      <c r="AN5">
        <f t="shared" si="8"/>
        <v>0</v>
      </c>
      <c r="AO5">
        <f t="shared" si="8"/>
        <v>0</v>
      </c>
      <c r="AP5">
        <f t="shared" si="8"/>
        <v>-10.423959697771215</v>
      </c>
      <c r="AQ5">
        <f t="shared" si="8"/>
        <v>-104.31498598283581</v>
      </c>
      <c r="AR5">
        <f t="shared" si="8"/>
        <v>-114.73894568060703</v>
      </c>
      <c r="AS5">
        <f t="shared" si="8"/>
        <v>11.057322220883556</v>
      </c>
      <c r="AT5">
        <f t="shared" si="8"/>
        <v>3.086714446571734</v>
      </c>
      <c r="AU5">
        <f t="shared" si="8"/>
        <v>-100.59490901315175</v>
      </c>
      <c r="AW5">
        <v>2</v>
      </c>
      <c r="AX5">
        <f>IF(Z5&gt;0, (R5*SUMPRODUCT(K5:$K$98, X5:$X$98)-K5*$AZ$3)/Z5, 0)</f>
        <v>77.020150991561323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2.4744120000000001E-3</v>
      </c>
      <c r="Q6" s="4">
        <f t="shared" si="22"/>
        <v>12.5</v>
      </c>
      <c r="R6">
        <f t="shared" si="0"/>
        <v>50000</v>
      </c>
      <c r="S6">
        <f t="shared" si="1"/>
        <v>83.748825574570816</v>
      </c>
      <c r="U6">
        <f t="shared" si="12"/>
        <v>2.4744120000000001E-3</v>
      </c>
      <c r="V6">
        <f t="shared" si="13"/>
        <v>0.01</v>
      </c>
      <c r="W6">
        <f t="shared" si="14"/>
        <v>0.97521805267557538</v>
      </c>
      <c r="X6">
        <f t="shared" si="15"/>
        <v>2.4130912521570761E-3</v>
      </c>
      <c r="Y6">
        <f t="shared" si="16"/>
        <v>9.7521805267557545E-3</v>
      </c>
      <c r="Z6">
        <f t="shared" si="17"/>
        <v>0.96305278089666257</v>
      </c>
      <c r="AB6">
        <f t="shared" si="18"/>
        <v>75.111441666769224</v>
      </c>
      <c r="AC6">
        <f t="shared" si="19"/>
        <v>80.654539366419954</v>
      </c>
      <c r="AE6">
        <f t="shared" si="2"/>
        <v>0</v>
      </c>
      <c r="AF6">
        <f t="shared" si="3"/>
        <v>0</v>
      </c>
      <c r="AG6">
        <f t="shared" si="3"/>
        <v>-12.038159761208282</v>
      </c>
      <c r="AH6">
        <f t="shared" si="4"/>
        <v>-120.6545626078538</v>
      </c>
      <c r="AI6">
        <f t="shared" si="5"/>
        <v>-132.6927223690621</v>
      </c>
      <c r="AJ6">
        <f t="shared" si="6"/>
        <v>-5.5430976996507297</v>
      </c>
      <c r="AK6">
        <f t="shared" si="20"/>
        <v>4.3940193375060002</v>
      </c>
      <c r="AL6">
        <f t="shared" si="7"/>
        <v>-133.84180073120683</v>
      </c>
      <c r="AN6">
        <f t="shared" si="8"/>
        <v>0</v>
      </c>
      <c r="AO6">
        <f t="shared" si="8"/>
        <v>0</v>
      </c>
      <c r="AP6">
        <f t="shared" si="8"/>
        <v>-9.2863571762109345</v>
      </c>
      <c r="AQ6">
        <f t="shared" si="8"/>
        <v>-93.074139697542506</v>
      </c>
      <c r="AR6">
        <f t="shared" si="8"/>
        <v>-102.36049687375345</v>
      </c>
      <c r="AS6">
        <f t="shared" si="8"/>
        <v>-4.2760011598669179</v>
      </c>
      <c r="AT6">
        <f t="shared" si="8"/>
        <v>3.3895905866564839</v>
      </c>
      <c r="AU6">
        <f t="shared" si="8"/>
        <v>-103.24690744696389</v>
      </c>
      <c r="AW6">
        <v>3</v>
      </c>
      <c r="AX6">
        <f>IF(Z6&gt;0, (R6*SUMPRODUCT(K6:$K$98, X6:$X$98)-K6*$AZ$3)/Z6, 0)</f>
        <v>83.748825574570816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2.4791650000000002E-3</v>
      </c>
      <c r="Q7" s="4">
        <f t="shared" si="22"/>
        <v>12.5</v>
      </c>
      <c r="R7">
        <f t="shared" si="0"/>
        <v>50000</v>
      </c>
      <c r="S7">
        <f t="shared" si="1"/>
        <v>82.934579891921487</v>
      </c>
      <c r="U7">
        <f t="shared" si="12"/>
        <v>2.4791650000000002E-3</v>
      </c>
      <c r="V7">
        <f t="shared" si="13"/>
        <v>0.01</v>
      </c>
      <c r="W7">
        <f t="shared" si="14"/>
        <v>0.96305278089666257</v>
      </c>
      <c r="X7">
        <f t="shared" si="15"/>
        <v>2.3875667475516745E-3</v>
      </c>
      <c r="Y7">
        <f t="shared" si="16"/>
        <v>9.6305278089666262E-3</v>
      </c>
      <c r="Z7">
        <f t="shared" si="17"/>
        <v>0.95103468634014421</v>
      </c>
      <c r="AB7">
        <f t="shared" si="18"/>
        <v>80.654539366419954</v>
      </c>
      <c r="AC7">
        <f t="shared" si="19"/>
        <v>78.873662174265178</v>
      </c>
      <c r="AE7">
        <f t="shared" si="2"/>
        <v>0</v>
      </c>
      <c r="AF7">
        <f t="shared" si="3"/>
        <v>0</v>
      </c>
      <c r="AG7">
        <f t="shared" si="3"/>
        <v>-11.887933579251802</v>
      </c>
      <c r="AH7">
        <f t="shared" si="4"/>
        <v>-119.37833737758372</v>
      </c>
      <c r="AI7">
        <f t="shared" si="5"/>
        <v>-131.26627095683551</v>
      </c>
      <c r="AJ7">
        <f t="shared" si="6"/>
        <v>1.7808771921547759</v>
      </c>
      <c r="AK7">
        <f t="shared" si="20"/>
        <v>3.9601378828912197</v>
      </c>
      <c r="AL7">
        <f t="shared" si="7"/>
        <v>-125.52525588178952</v>
      </c>
      <c r="AN7">
        <f t="shared" si="8"/>
        <v>0</v>
      </c>
      <c r="AO7">
        <f t="shared" si="8"/>
        <v>0</v>
      </c>
      <c r="AP7">
        <f t="shared" si="8"/>
        <v>-8.3436185904467877</v>
      </c>
      <c r="AQ7">
        <f t="shared" si="8"/>
        <v>-83.786413206299642</v>
      </c>
      <c r="AR7">
        <f t="shared" si="8"/>
        <v>-92.130031796746422</v>
      </c>
      <c r="AS7">
        <f t="shared" si="8"/>
        <v>1.2499195044039313</v>
      </c>
      <c r="AT7">
        <f t="shared" si="8"/>
        <v>2.7794468937892014</v>
      </c>
      <c r="AU7">
        <f t="shared" si="8"/>
        <v>-88.100665398553289</v>
      </c>
      <c r="AW7">
        <v>4</v>
      </c>
      <c r="AX7">
        <f>IF(Z7&gt;0, (R7*SUMPRODUCT(K7:$K$98, X7:$X$98)-K7*$AZ$3)/Z7, 0)</f>
        <v>82.934579891921487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2.4848679999999999E-3</v>
      </c>
      <c r="Q8" s="4">
        <f t="shared" si="22"/>
        <v>12.5</v>
      </c>
      <c r="R8">
        <f t="shared" si="0"/>
        <v>50000</v>
      </c>
      <c r="S8">
        <f t="shared" si="1"/>
        <v>60.052493755015028</v>
      </c>
      <c r="U8">
        <f t="shared" si="12"/>
        <v>2.4848679999999999E-3</v>
      </c>
      <c r="V8">
        <f t="shared" si="13"/>
        <v>0.01</v>
      </c>
      <c r="W8">
        <f t="shared" si="14"/>
        <v>0.95103468634014421</v>
      </c>
      <c r="X8">
        <f t="shared" si="15"/>
        <v>2.3631956589766612E-3</v>
      </c>
      <c r="Y8">
        <f t="shared" si="16"/>
        <v>9.5103468634014417E-3</v>
      </c>
      <c r="Z8">
        <f t="shared" si="17"/>
        <v>0.93916114381776605</v>
      </c>
      <c r="AB8">
        <f t="shared" si="18"/>
        <v>78.873662174265178</v>
      </c>
      <c r="AC8">
        <f t="shared" si="19"/>
        <v>56.398968724069164</v>
      </c>
      <c r="AE8">
        <f t="shared" si="2"/>
        <v>0</v>
      </c>
      <c r="AF8">
        <f t="shared" si="3"/>
        <v>0</v>
      </c>
      <c r="AG8">
        <f t="shared" si="3"/>
        <v>-11.739514297722076</v>
      </c>
      <c r="AH8">
        <f t="shared" si="4"/>
        <v>-118.15978294883305</v>
      </c>
      <c r="AI8">
        <f t="shared" si="5"/>
        <v>-129.89929724655514</v>
      </c>
      <c r="AJ8">
        <f t="shared" si="6"/>
        <v>22.474693450196014</v>
      </c>
      <c r="AK8">
        <f t="shared" si="20"/>
        <v>1.6800090043118483</v>
      </c>
      <c r="AL8">
        <f t="shared" si="7"/>
        <v>-105.74459479204728</v>
      </c>
      <c r="AN8">
        <f t="shared" si="8"/>
        <v>0</v>
      </c>
      <c r="AO8">
        <f t="shared" si="8"/>
        <v>0</v>
      </c>
      <c r="AP8">
        <f t="shared" si="8"/>
        <v>-7.6910759018974275</v>
      </c>
      <c r="AQ8">
        <f t="shared" si="8"/>
        <v>-77.411708539555036</v>
      </c>
      <c r="AR8">
        <f t="shared" si="8"/>
        <v>-85.102784441452471</v>
      </c>
      <c r="AS8">
        <f t="shared" si="8"/>
        <v>14.7241673559591</v>
      </c>
      <c r="AT8">
        <f t="shared" si="8"/>
        <v>1.1006483266978722</v>
      </c>
      <c r="AU8">
        <f t="shared" si="8"/>
        <v>-69.277968758795495</v>
      </c>
      <c r="AW8">
        <v>5</v>
      </c>
      <c r="AX8">
        <f>IF(Z8&gt;0, (R8*SUMPRODUCT(K8:$K$98, X8:$X$98)-K8*$AZ$3)/Z8, 0)</f>
        <v>60.052493755015028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2.4943740000000002E-3</v>
      </c>
      <c r="Q9" s="4">
        <f t="shared" si="22"/>
        <v>12.5</v>
      </c>
      <c r="R9">
        <f t="shared" si="0"/>
        <v>50000</v>
      </c>
      <c r="S9">
        <f t="shared" si="1"/>
        <v>26.429607966966223</v>
      </c>
      <c r="U9">
        <f t="shared" si="12"/>
        <v>2.4943740000000002E-3</v>
      </c>
      <c r="V9">
        <f t="shared" si="13"/>
        <v>0.01</v>
      </c>
      <c r="W9">
        <f t="shared" si="14"/>
        <v>0.93916114381776605</v>
      </c>
      <c r="X9">
        <f t="shared" si="15"/>
        <v>2.3426191389492967E-3</v>
      </c>
      <c r="Y9">
        <f t="shared" si="16"/>
        <v>9.3916114381776602E-3</v>
      </c>
      <c r="Z9">
        <f t="shared" si="17"/>
        <v>0.92742691324063908</v>
      </c>
      <c r="AB9">
        <f t="shared" si="18"/>
        <v>56.398968724069164</v>
      </c>
      <c r="AC9">
        <f t="shared" si="19"/>
        <v>24.511529734963688</v>
      </c>
      <c r="AE9">
        <f t="shared" si="2"/>
        <v>0</v>
      </c>
      <c r="AF9">
        <f t="shared" si="3"/>
        <v>0</v>
      </c>
      <c r="AG9">
        <f t="shared" si="3"/>
        <v>-11.592836415507989</v>
      </c>
      <c r="AH9">
        <f t="shared" si="4"/>
        <v>-117.13095694746484</v>
      </c>
      <c r="AI9">
        <f t="shared" si="5"/>
        <v>-128.72379336297283</v>
      </c>
      <c r="AJ9">
        <f t="shared" si="6"/>
        <v>31.887438989105476</v>
      </c>
      <c r="AK9">
        <f t="shared" si="20"/>
        <v>0.33275391547200805</v>
      </c>
      <c r="AL9">
        <f t="shared" si="7"/>
        <v>-96.50360045839534</v>
      </c>
      <c r="AN9">
        <f t="shared" si="8"/>
        <v>0</v>
      </c>
      <c r="AO9">
        <f t="shared" si="8"/>
        <v>0</v>
      </c>
      <c r="AP9">
        <f t="shared" si="8"/>
        <v>-7.1928977394798119</v>
      </c>
      <c r="AQ9">
        <f t="shared" si="8"/>
        <v>-72.67513878859549</v>
      </c>
      <c r="AR9">
        <f t="shared" si="8"/>
        <v>-79.868036528075308</v>
      </c>
      <c r="AS9">
        <f t="shared" si="8"/>
        <v>19.784898156219406</v>
      </c>
      <c r="AT9">
        <f t="shared" si="8"/>
        <v>0.20646067973493296</v>
      </c>
      <c r="AU9">
        <f t="shared" si="8"/>
        <v>-59.876677692120964</v>
      </c>
      <c r="AW9">
        <v>6</v>
      </c>
      <c r="AX9">
        <f>IF(Z9&gt;0, (R9*SUMPRODUCT(K9:$K$98, X9:$X$98)-K9*$AZ$3)/Z9, 0)</f>
        <v>26.429607966966223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2.5048309999999999E-3</v>
      </c>
      <c r="Q10" s="4">
        <f t="shared" si="22"/>
        <v>12.5</v>
      </c>
      <c r="R10">
        <f t="shared" si="0"/>
        <v>50000</v>
      </c>
      <c r="S10">
        <f t="shared" si="1"/>
        <v>-6.9515801884750044</v>
      </c>
      <c r="U10">
        <f t="shared" si="12"/>
        <v>2.5048309999999999E-3</v>
      </c>
      <c r="V10">
        <f t="shared" si="13"/>
        <v>0.01</v>
      </c>
      <c r="W10">
        <f t="shared" si="14"/>
        <v>0.92742691324063908</v>
      </c>
      <c r="X10">
        <f t="shared" si="15"/>
        <v>2.3230476825194632E-3</v>
      </c>
      <c r="Y10">
        <f t="shared" si="16"/>
        <v>9.2742691324063913E-3</v>
      </c>
      <c r="Z10">
        <f t="shared" si="17"/>
        <v>0.91582959642571327</v>
      </c>
      <c r="AB10">
        <f t="shared" si="18"/>
        <v>24.511529734963688</v>
      </c>
      <c r="AC10">
        <f t="shared" si="19"/>
        <v>-6.3664628785320474</v>
      </c>
      <c r="AE10">
        <f t="shared" si="2"/>
        <v>0</v>
      </c>
      <c r="AF10">
        <f t="shared" si="3"/>
        <v>0</v>
      </c>
      <c r="AG10">
        <f t="shared" si="3"/>
        <v>-11.447869955321416</v>
      </c>
      <c r="AH10">
        <f t="shared" si="4"/>
        <v>-116.15238412597316</v>
      </c>
      <c r="AI10">
        <f t="shared" si="5"/>
        <v>-127.60025408129457</v>
      </c>
      <c r="AJ10">
        <f t="shared" si="6"/>
        <v>30.877992613495735</v>
      </c>
      <c r="AK10">
        <f t="shared" si="20"/>
        <v>0.10049727191335113</v>
      </c>
      <c r="AL10">
        <f t="shared" si="7"/>
        <v>-96.621764195885476</v>
      </c>
      <c r="AN10">
        <f t="shared" si="8"/>
        <v>0</v>
      </c>
      <c r="AO10">
        <f t="shared" si="8"/>
        <v>0</v>
      </c>
      <c r="AP10">
        <f t="shared" si="8"/>
        <v>-6.7384041066761542</v>
      </c>
      <c r="AQ10">
        <f t="shared" si="8"/>
        <v>-68.369199270198095</v>
      </c>
      <c r="AR10">
        <f t="shared" si="8"/>
        <v>-75.107603376874252</v>
      </c>
      <c r="AS10">
        <f t="shared" si="8"/>
        <v>18.175293137041386</v>
      </c>
      <c r="AT10">
        <f t="shared" si="8"/>
        <v>5.9154343333179683E-2</v>
      </c>
      <c r="AU10">
        <f t="shared" si="8"/>
        <v>-56.873155896499682</v>
      </c>
      <c r="AW10">
        <v>7</v>
      </c>
      <c r="AX10">
        <f>IF(Z10&gt;0, (R10*SUMPRODUCT(K10:$K$98, X10:$X$98)-K10*$AZ$3)/Z10, 0)</f>
        <v>-6.9515801884750044</v>
      </c>
    </row>
    <row r="11" spans="1:52" x14ac:dyDescent="0.25">
      <c r="A11" t="s">
        <v>33</v>
      </c>
      <c r="C11" s="12">
        <f>AU100</f>
        <v>676.29975901530554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2.5162380000000001E-3</v>
      </c>
      <c r="Q11" s="4">
        <f t="shared" si="22"/>
        <v>12.5</v>
      </c>
      <c r="R11">
        <f t="shared" si="0"/>
        <v>50000</v>
      </c>
      <c r="S11">
        <f t="shared" si="1"/>
        <v>-40.102800948430762</v>
      </c>
      <c r="U11">
        <f t="shared" si="12"/>
        <v>2.5162380000000001E-3</v>
      </c>
      <c r="V11">
        <f t="shared" si="13"/>
        <v>0.01</v>
      </c>
      <c r="W11">
        <f t="shared" si="14"/>
        <v>0.91582959642571327</v>
      </c>
      <c r="X11">
        <f t="shared" si="15"/>
        <v>2.3044452320510438E-3</v>
      </c>
      <c r="Y11">
        <f t="shared" si="16"/>
        <v>9.1582959642571328E-3</v>
      </c>
      <c r="Z11">
        <f t="shared" si="17"/>
        <v>0.90436685522940508</v>
      </c>
      <c r="AB11">
        <f t="shared" si="18"/>
        <v>-6.3664628785320474</v>
      </c>
      <c r="AC11">
        <f t="shared" si="19"/>
        <v>-36.267643979623131</v>
      </c>
      <c r="AE11">
        <f t="shared" si="2"/>
        <v>0</v>
      </c>
      <c r="AF11">
        <f t="shared" si="3"/>
        <v>0</v>
      </c>
      <c r="AG11">
        <f t="shared" si="3"/>
        <v>-11.304585690367563</v>
      </c>
      <c r="AH11">
        <f t="shared" si="4"/>
        <v>-115.22226160255219</v>
      </c>
      <c r="AI11">
        <f t="shared" si="5"/>
        <v>-126.52684729291975</v>
      </c>
      <c r="AJ11">
        <f t="shared" si="6"/>
        <v>29.901181101091083</v>
      </c>
      <c r="AK11">
        <f t="shared" si="20"/>
        <v>-1.5279510908476913E-2</v>
      </c>
      <c r="AL11">
        <f t="shared" si="7"/>
        <v>-96.640945702737142</v>
      </c>
      <c r="AN11">
        <f t="shared" si="8"/>
        <v>0</v>
      </c>
      <c r="AO11">
        <f t="shared" si="8"/>
        <v>0</v>
      </c>
      <c r="AP11">
        <f t="shared" si="8"/>
        <v>-6.3227524108103559</v>
      </c>
      <c r="AQ11">
        <f t="shared" si="8"/>
        <v>-64.444806053115144</v>
      </c>
      <c r="AR11">
        <f t="shared" si="8"/>
        <v>-70.767558463925496</v>
      </c>
      <c r="AS11">
        <f t="shared" si="8"/>
        <v>16.723988837033936</v>
      </c>
      <c r="AT11">
        <f t="shared" si="8"/>
        <v>-8.5459624154907311E-3</v>
      </c>
      <c r="AU11">
        <f t="shared" si="8"/>
        <v>-54.05211558930705</v>
      </c>
      <c r="AW11">
        <v>8</v>
      </c>
      <c r="AX11">
        <f>IF(Z11&gt;0, (R11*SUMPRODUCT(K11:$K$98, X11:$X$98)-K11*$AZ$3)/Z11, 0)</f>
        <v>-40.102800948430762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2.529547E-3</v>
      </c>
      <c r="Q12" s="4">
        <f t="shared" si="22"/>
        <v>12.5</v>
      </c>
      <c r="R12">
        <f t="shared" si="0"/>
        <v>50000</v>
      </c>
      <c r="S12">
        <f t="shared" si="1"/>
        <v>-71.918840555138488</v>
      </c>
      <c r="U12">
        <f t="shared" si="12"/>
        <v>2.529547E-3</v>
      </c>
      <c r="V12">
        <f t="shared" si="13"/>
        <v>0.01</v>
      </c>
      <c r="W12">
        <f t="shared" si="14"/>
        <v>0.90436685522940508</v>
      </c>
      <c r="X12">
        <f t="shared" si="15"/>
        <v>2.2876384655449761E-3</v>
      </c>
      <c r="Y12">
        <f t="shared" si="16"/>
        <v>9.0436685522940503E-3</v>
      </c>
      <c r="Z12">
        <f t="shared" si="17"/>
        <v>0.89303554821156594</v>
      </c>
      <c r="AB12">
        <f t="shared" si="18"/>
        <v>-36.267643979623131</v>
      </c>
      <c r="AC12">
        <f t="shared" si="19"/>
        <v>-64.226081201898296</v>
      </c>
      <c r="AE12">
        <f t="shared" si="2"/>
        <v>0</v>
      </c>
      <c r="AF12">
        <f t="shared" si="3"/>
        <v>0</v>
      </c>
      <c r="AG12">
        <f t="shared" si="3"/>
        <v>-11.162944352644574</v>
      </c>
      <c r="AH12">
        <f t="shared" si="4"/>
        <v>-114.3819232772488</v>
      </c>
      <c r="AI12">
        <f t="shared" si="5"/>
        <v>-125.54486762989337</v>
      </c>
      <c r="AJ12">
        <f t="shared" si="6"/>
        <v>27.958437222275165</v>
      </c>
      <c r="AK12">
        <f t="shared" si="20"/>
        <v>-8.3415581153133203E-2</v>
      </c>
      <c r="AL12">
        <f t="shared" si="7"/>
        <v>-97.669845988771343</v>
      </c>
      <c r="AN12">
        <f t="shared" si="8"/>
        <v>0</v>
      </c>
      <c r="AO12">
        <f t="shared" si="8"/>
        <v>0</v>
      </c>
      <c r="AP12">
        <f t="shared" si="8"/>
        <v>-5.9332235933761694</v>
      </c>
      <c r="AQ12">
        <f t="shared" si="8"/>
        <v>-60.795208182108155</v>
      </c>
      <c r="AR12">
        <f t="shared" si="8"/>
        <v>-66.728431775484324</v>
      </c>
      <c r="AS12">
        <f t="shared" si="8"/>
        <v>14.860206601480602</v>
      </c>
      <c r="AT12">
        <f t="shared" si="8"/>
        <v>-4.4336268149155818E-2</v>
      </c>
      <c r="AU12">
        <f t="shared" si="8"/>
        <v>-51.912561442152878</v>
      </c>
      <c r="AW12">
        <v>9</v>
      </c>
      <c r="AX12">
        <f>IF(Z12&gt;0, (R12*SUMPRODUCT(K12:$K$98, X12:$X$98)-K12*$AZ$3)/Z12, 0)</f>
        <v>-71.918840555138488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2.543806E-3</v>
      </c>
      <c r="Q13" s="4">
        <f t="shared" si="22"/>
        <v>12.5</v>
      </c>
      <c r="R13">
        <f t="shared" si="0"/>
        <v>50000</v>
      </c>
      <c r="S13">
        <f t="shared" si="1"/>
        <v>-102.6694683616189</v>
      </c>
      <c r="U13">
        <f t="shared" si="12"/>
        <v>2.543806E-3</v>
      </c>
      <c r="V13">
        <f t="shared" si="13"/>
        <v>0.01</v>
      </c>
      <c r="W13">
        <f t="shared" si="14"/>
        <v>0.89303554821156594</v>
      </c>
      <c r="X13">
        <f t="shared" si="15"/>
        <v>2.2717091857538708E-3</v>
      </c>
      <c r="Y13">
        <f t="shared" si="16"/>
        <v>8.9303554821156591E-3</v>
      </c>
      <c r="Z13">
        <f t="shared" si="17"/>
        <v>0.88183348354369639</v>
      </c>
      <c r="AB13">
        <f t="shared" si="18"/>
        <v>-64.226081201898296</v>
      </c>
      <c r="AC13">
        <f t="shared" si="19"/>
        <v>-90.537374938905714</v>
      </c>
      <c r="AE13">
        <f t="shared" si="2"/>
        <v>0</v>
      </c>
      <c r="AF13">
        <f t="shared" si="3"/>
        <v>0</v>
      </c>
      <c r="AG13">
        <f t="shared" si="3"/>
        <v>-11.022918544296205</v>
      </c>
      <c r="AH13">
        <f t="shared" si="4"/>
        <v>-113.58545928769354</v>
      </c>
      <c r="AI13">
        <f t="shared" si="5"/>
        <v>-124.60837783198974</v>
      </c>
      <c r="AJ13">
        <f t="shared" si="6"/>
        <v>26.311293737007418</v>
      </c>
      <c r="AK13">
        <f t="shared" si="20"/>
        <v>-0.12845216240379659</v>
      </c>
      <c r="AL13">
        <f t="shared" si="7"/>
        <v>-98.425536257386128</v>
      </c>
      <c r="AN13">
        <f t="shared" si="8"/>
        <v>0</v>
      </c>
      <c r="AO13">
        <f t="shared" si="8"/>
        <v>0</v>
      </c>
      <c r="AP13">
        <f t="shared" si="8"/>
        <v>-5.5691999882758889</v>
      </c>
      <c r="AQ13">
        <f t="shared" si="8"/>
        <v>-57.387717780121136</v>
      </c>
      <c r="AR13">
        <f t="shared" si="8"/>
        <v>-62.956917768397027</v>
      </c>
      <c r="AS13">
        <f t="shared" si="8"/>
        <v>13.293471795406528</v>
      </c>
      <c r="AT13">
        <f t="shared" si="8"/>
        <v>-6.4898944728518093E-2</v>
      </c>
      <c r="AU13">
        <f t="shared" si="8"/>
        <v>-49.728344917719021</v>
      </c>
      <c r="AW13">
        <v>10</v>
      </c>
      <c r="AX13">
        <f>IF(Z13&gt;0, (R13*SUMPRODUCT(K13:$K$98, X13:$X$98)-K13*$AZ$3)/Z13, 0)</f>
        <v>-102.6694683616189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2.5599659999999999E-3</v>
      </c>
      <c r="Q14" s="4">
        <f t="shared" si="22"/>
        <v>12.5</v>
      </c>
      <c r="R14">
        <f t="shared" si="0"/>
        <v>50000</v>
      </c>
      <c r="S14">
        <f t="shared" si="1"/>
        <v>-88.282966115809117</v>
      </c>
      <c r="U14">
        <f t="shared" si="12"/>
        <v>2.5599659999999999E-3</v>
      </c>
      <c r="V14">
        <f t="shared" si="13"/>
        <v>0.01</v>
      </c>
      <c r="W14">
        <f t="shared" si="14"/>
        <v>0.88183348354369639</v>
      </c>
      <c r="X14">
        <f t="shared" si="15"/>
        <v>2.2574637355334223E-3</v>
      </c>
      <c r="Y14">
        <f t="shared" si="16"/>
        <v>8.818334835436965E-3</v>
      </c>
      <c r="Z14">
        <f t="shared" si="17"/>
        <v>0.8707576849727261</v>
      </c>
      <c r="AB14">
        <f t="shared" si="18"/>
        <v>-90.537374938905714</v>
      </c>
      <c r="AC14">
        <f t="shared" si="19"/>
        <v>-76.873071197527565</v>
      </c>
      <c r="AE14">
        <f t="shared" si="2"/>
        <v>0</v>
      </c>
      <c r="AF14">
        <f t="shared" si="3"/>
        <v>0</v>
      </c>
      <c r="AG14">
        <f t="shared" si="3"/>
        <v>-10.884471062159076</v>
      </c>
      <c r="AH14">
        <f t="shared" si="4"/>
        <v>-112.87318677667112</v>
      </c>
      <c r="AI14">
        <f t="shared" si="5"/>
        <v>-123.7576578388302</v>
      </c>
      <c r="AJ14">
        <f t="shared" si="6"/>
        <v>-13.664303741378149</v>
      </c>
      <c r="AK14">
        <f t="shared" si="20"/>
        <v>-6.3376162457234004</v>
      </c>
      <c r="AL14">
        <f t="shared" si="7"/>
        <v>-143.75957782593176</v>
      </c>
      <c r="AN14">
        <f t="shared" si="8"/>
        <v>0</v>
      </c>
      <c r="AO14">
        <f t="shared" si="8"/>
        <v>0</v>
      </c>
      <c r="AP14">
        <f t="shared" si="8"/>
        <v>-4.9100455587285206</v>
      </c>
      <c r="AQ14">
        <f t="shared" si="8"/>
        <v>-50.917723632809547</v>
      </c>
      <c r="AR14">
        <f t="shared" si="8"/>
        <v>-55.827769191538074</v>
      </c>
      <c r="AS14">
        <f t="shared" si="8"/>
        <v>-6.1640435732081089</v>
      </c>
      <c r="AT14">
        <f t="shared" si="8"/>
        <v>-2.8589340099790985</v>
      </c>
      <c r="AU14">
        <f t="shared" si="8"/>
        <v>-64.85074677472528</v>
      </c>
      <c r="AW14">
        <v>11</v>
      </c>
      <c r="AX14">
        <f>IF(Z14&gt;0, (R14*SUMPRODUCT(K14:$K$98, X14:$X$98)-K14*$AZ$3)/Z14, 0)</f>
        <v>-88.282966115809117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2.5827799999999998E-3</v>
      </c>
      <c r="Q15" s="4">
        <f t="shared" si="22"/>
        <v>12.5</v>
      </c>
      <c r="R15">
        <f t="shared" si="0"/>
        <v>50000</v>
      </c>
      <c r="S15">
        <f t="shared" si="1"/>
        <v>-74.844620995815973</v>
      </c>
      <c r="U15">
        <f t="shared" si="12"/>
        <v>2.5827799999999998E-3</v>
      </c>
      <c r="V15">
        <f t="shared" si="13"/>
        <v>0.01</v>
      </c>
      <c r="W15">
        <f t="shared" si="14"/>
        <v>0.8707576849727261</v>
      </c>
      <c r="X15">
        <f t="shared" si="15"/>
        <v>2.2489755335938573E-3</v>
      </c>
      <c r="Y15">
        <f t="shared" si="16"/>
        <v>8.7075768497272606E-3</v>
      </c>
      <c r="Z15">
        <f t="shared" si="17"/>
        <v>0.85980113258940505</v>
      </c>
      <c r="AB15">
        <f t="shared" si="18"/>
        <v>-76.873071197527565</v>
      </c>
      <c r="AC15">
        <f t="shared" si="19"/>
        <v>-64.351489900427339</v>
      </c>
      <c r="AE15">
        <f t="shared" si="2"/>
        <v>0</v>
      </c>
      <c r="AF15">
        <f t="shared" si="3"/>
        <v>0</v>
      </c>
      <c r="AG15">
        <f t="shared" si="3"/>
        <v>-10.747514157367563</v>
      </c>
      <c r="AH15">
        <f t="shared" si="4"/>
        <v>-112.44877667969287</v>
      </c>
      <c r="AI15">
        <f t="shared" si="5"/>
        <v>-123.19629083706043</v>
      </c>
      <c r="AJ15">
        <f t="shared" si="6"/>
        <v>-12.521581297100226</v>
      </c>
      <c r="AK15">
        <f t="shared" si="20"/>
        <v>-5.3811149838269303</v>
      </c>
      <c r="AL15">
        <f t="shared" si="7"/>
        <v>-141.09898711798758</v>
      </c>
      <c r="AN15">
        <f t="shared" si="8"/>
        <v>0</v>
      </c>
      <c r="AO15">
        <f t="shared" si="8"/>
        <v>0</v>
      </c>
      <c r="AP15">
        <f t="shared" si="8"/>
        <v>-4.3288067282795204</v>
      </c>
      <c r="AQ15">
        <f t="shared" si="8"/>
        <v>-45.291312386331605</v>
      </c>
      <c r="AR15">
        <f t="shared" si="8"/>
        <v>-49.620119114611121</v>
      </c>
      <c r="AS15">
        <f t="shared" si="8"/>
        <v>-5.0433527766445643</v>
      </c>
      <c r="AT15">
        <f t="shared" si="8"/>
        <v>-2.1673669284415453</v>
      </c>
      <c r="AU15">
        <f t="shared" si="8"/>
        <v>-56.830838819697227</v>
      </c>
      <c r="AW15">
        <v>12</v>
      </c>
      <c r="AX15">
        <f>IF(Z15&gt;0, (R15*SUMPRODUCT(K15:$K$98, X15:$X$98)-K15*$AZ$3)/Z15, 0)</f>
        <v>-74.844620995815973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2.6093969999999998E-3</v>
      </c>
      <c r="Q16" s="4">
        <f t="shared" si="22"/>
        <v>12.5</v>
      </c>
      <c r="R16">
        <f t="shared" si="0"/>
        <v>50000</v>
      </c>
      <c r="S16">
        <f t="shared" si="1"/>
        <v>-62.430024133469139</v>
      </c>
      <c r="U16">
        <f t="shared" si="12"/>
        <v>2.6093969999999998E-3</v>
      </c>
      <c r="V16">
        <f t="shared" si="13"/>
        <v>0.01</v>
      </c>
      <c r="W16">
        <f t="shared" si="14"/>
        <v>0.85980113258940505</v>
      </c>
      <c r="X16">
        <f t="shared" si="15"/>
        <v>2.2435624959753955E-3</v>
      </c>
      <c r="Y16">
        <f t="shared" si="16"/>
        <v>8.5980113258940505E-3</v>
      </c>
      <c r="Z16">
        <f t="shared" si="17"/>
        <v>0.84895955876753559</v>
      </c>
      <c r="AB16">
        <f t="shared" si="18"/>
        <v>-64.351489900427339</v>
      </c>
      <c r="AC16">
        <f t="shared" si="19"/>
        <v>-53.000565742196557</v>
      </c>
      <c r="AE16">
        <f t="shared" si="2"/>
        <v>0</v>
      </c>
      <c r="AF16">
        <f t="shared" si="3"/>
        <v>0</v>
      </c>
      <c r="AG16">
        <f t="shared" si="3"/>
        <v>-10.611994484594195</v>
      </c>
      <c r="AH16">
        <f t="shared" si="4"/>
        <v>-112.17812479876977</v>
      </c>
      <c r="AI16">
        <f t="shared" si="5"/>
        <v>-122.79011928336396</v>
      </c>
      <c r="AJ16">
        <f t="shared" si="6"/>
        <v>-11.350924158230782</v>
      </c>
      <c r="AK16">
        <f t="shared" si="20"/>
        <v>-4.5046042930299137</v>
      </c>
      <c r="AL16">
        <f t="shared" si="7"/>
        <v>-138.64564773462467</v>
      </c>
      <c r="AN16">
        <f t="shared" si="8"/>
        <v>0</v>
      </c>
      <c r="AO16">
        <f t="shared" si="8"/>
        <v>0</v>
      </c>
      <c r="AP16">
        <f t="shared" si="8"/>
        <v>-3.8162706122378327</v>
      </c>
      <c r="AQ16">
        <f t="shared" si="8"/>
        <v>-40.341340322687124</v>
      </c>
      <c r="AR16">
        <f t="shared" si="8"/>
        <v>-44.157610934924953</v>
      </c>
      <c r="AS16">
        <f t="shared" si="8"/>
        <v>-4.0820034678385051</v>
      </c>
      <c r="AT16">
        <f t="shared" si="8"/>
        <v>-1.6199394947110941</v>
      </c>
      <c r="AU16">
        <f t="shared" si="8"/>
        <v>-49.859553897474555</v>
      </c>
      <c r="AW16">
        <v>13</v>
      </c>
      <c r="AX16">
        <f>IF(Z16&gt;0, (R16*SUMPRODUCT(K16:$K$98, X16:$X$98)-K16*$AZ$3)/Z16, 0)</f>
        <v>-62.430024133469139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2.6360139999999999E-3</v>
      </c>
      <c r="Q17" s="4">
        <f t="shared" si="22"/>
        <v>12.5</v>
      </c>
      <c r="R17">
        <f t="shared" si="0"/>
        <v>50000</v>
      </c>
      <c r="S17">
        <f t="shared" si="1"/>
        <v>-51.022241799174651</v>
      </c>
      <c r="U17">
        <f t="shared" si="12"/>
        <v>2.6360139999999999E-3</v>
      </c>
      <c r="V17">
        <f t="shared" si="13"/>
        <v>0.01</v>
      </c>
      <c r="W17">
        <f t="shared" si="14"/>
        <v>0.84895955876753559</v>
      </c>
      <c r="X17">
        <f t="shared" si="15"/>
        <v>2.2378692823450466E-3</v>
      </c>
      <c r="Y17">
        <f t="shared" si="16"/>
        <v>8.4895955876753554E-3</v>
      </c>
      <c r="Z17">
        <f t="shared" si="17"/>
        <v>0.83823209389751518</v>
      </c>
      <c r="AB17">
        <f t="shared" si="18"/>
        <v>-53.000565742196557</v>
      </c>
      <c r="AC17">
        <f t="shared" si="19"/>
        <v>-42.768480578667493</v>
      </c>
      <c r="AE17">
        <f t="shared" si="2"/>
        <v>0</v>
      </c>
      <c r="AF17">
        <f t="shared" si="3"/>
        <v>0</v>
      </c>
      <c r="AG17">
        <f t="shared" si="3"/>
        <v>-10.477901173718941</v>
      </c>
      <c r="AH17">
        <f t="shared" si="4"/>
        <v>-111.89346411725234</v>
      </c>
      <c r="AI17">
        <f t="shared" si="5"/>
        <v>-122.37136529097128</v>
      </c>
      <c r="AJ17">
        <f t="shared" si="6"/>
        <v>-10.232085163529064</v>
      </c>
      <c r="AK17">
        <f t="shared" si="20"/>
        <v>-3.7100396019537594</v>
      </c>
      <c r="AL17">
        <f t="shared" si="7"/>
        <v>-136.3134900564541</v>
      </c>
      <c r="AN17">
        <f t="shared" si="8"/>
        <v>0</v>
      </c>
      <c r="AO17">
        <f t="shared" si="8"/>
        <v>0</v>
      </c>
      <c r="AP17">
        <f t="shared" si="8"/>
        <v>-3.364328717280185</v>
      </c>
      <c r="AQ17">
        <f t="shared" si="8"/>
        <v>-35.92765272016964</v>
      </c>
      <c r="AR17">
        <f t="shared" si="8"/>
        <v>-39.291981437449827</v>
      </c>
      <c r="AS17">
        <f t="shared" si="8"/>
        <v>-3.2854001371630743</v>
      </c>
      <c r="AT17">
        <f t="shared" si="8"/>
        <v>-1.1912493321092847</v>
      </c>
      <c r="AU17">
        <f t="shared" si="8"/>
        <v>-43.768630906722187</v>
      </c>
      <c r="AW17">
        <v>14</v>
      </c>
      <c r="AX17">
        <f>IF(Z17&gt;0, (R17*SUMPRODUCT(K17:$K$98, X17:$X$98)-K17*$AZ$3)/Z17, 0)</f>
        <v>-51.022241799174651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2.6635809999999999E-3</v>
      </c>
      <c r="Q18" s="4">
        <f t="shared" si="22"/>
        <v>12.5</v>
      </c>
      <c r="R18">
        <f t="shared" si="0"/>
        <v>50000</v>
      </c>
      <c r="S18">
        <f t="shared" si="1"/>
        <v>-40.527546099892433</v>
      </c>
      <c r="U18">
        <f t="shared" si="12"/>
        <v>2.6635809999999999E-3</v>
      </c>
      <c r="V18">
        <f t="shared" si="13"/>
        <v>0.01</v>
      </c>
      <c r="W18">
        <f t="shared" si="14"/>
        <v>0.83823209389751518</v>
      </c>
      <c r="X18">
        <f t="shared" si="15"/>
        <v>2.2326990788956373E-3</v>
      </c>
      <c r="Y18">
        <f t="shared" si="16"/>
        <v>8.3823209389751515E-3</v>
      </c>
      <c r="Z18">
        <f t="shared" si="17"/>
        <v>0.82761707387964434</v>
      </c>
      <c r="AB18">
        <f t="shared" si="18"/>
        <v>-42.768480578667493</v>
      </c>
      <c r="AC18">
        <f t="shared" si="19"/>
        <v>-33.541289114715369</v>
      </c>
      <c r="AE18">
        <f t="shared" si="2"/>
        <v>0</v>
      </c>
      <c r="AF18">
        <f t="shared" si="3"/>
        <v>0</v>
      </c>
      <c r="AG18">
        <f t="shared" si="3"/>
        <v>-10.345213423495554</v>
      </c>
      <c r="AH18">
        <f t="shared" si="4"/>
        <v>-111.63495394478187</v>
      </c>
      <c r="AI18">
        <f t="shared" si="5"/>
        <v>-121.98016736827742</v>
      </c>
      <c r="AJ18">
        <f t="shared" si="6"/>
        <v>-9.2271914639521242</v>
      </c>
      <c r="AK18">
        <f t="shared" si="20"/>
        <v>-2.9937936405067247</v>
      </c>
      <c r="AL18">
        <f t="shared" si="7"/>
        <v>-134.20115247273628</v>
      </c>
      <c r="AN18">
        <f t="shared" si="8"/>
        <v>0</v>
      </c>
      <c r="AO18">
        <f t="shared" si="8"/>
        <v>0</v>
      </c>
      <c r="AP18">
        <f t="shared" si="8"/>
        <v>-2.9658252393377502</v>
      </c>
      <c r="AQ18">
        <f t="shared" si="8"/>
        <v>-32.004150175363826</v>
      </c>
      <c r="AR18">
        <f t="shared" si="8"/>
        <v>-34.969975414701572</v>
      </c>
      <c r="AS18">
        <f t="shared" si="8"/>
        <v>-2.645304278579518</v>
      </c>
      <c r="AT18">
        <f t="shared" si="8"/>
        <v>-0.85827796652488342</v>
      </c>
      <c r="AU18">
        <f t="shared" si="8"/>
        <v>-38.473557659805977</v>
      </c>
      <c r="AW18">
        <v>15</v>
      </c>
      <c r="AX18">
        <f>IF(Z18&gt;0, (R18*SUMPRODUCT(K18:$K$98, X18:$X$98)-K18*$AZ$3)/Z18, 0)</f>
        <v>-40.527546099892433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2.696852E-3</v>
      </c>
      <c r="Q19" s="4">
        <f t="shared" si="22"/>
        <v>12.5</v>
      </c>
      <c r="R19">
        <f t="shared" si="0"/>
        <v>50000</v>
      </c>
      <c r="S19">
        <f t="shared" si="1"/>
        <v>-30.875459583398449</v>
      </c>
      <c r="U19">
        <f t="shared" si="12"/>
        <v>2.696852E-3</v>
      </c>
      <c r="V19">
        <f t="shared" si="13"/>
        <v>0.01</v>
      </c>
      <c r="W19">
        <f t="shared" si="14"/>
        <v>0.82761707387964434</v>
      </c>
      <c r="X19">
        <f t="shared" si="15"/>
        <v>2.2319607609264666E-3</v>
      </c>
      <c r="Y19">
        <f t="shared" si="16"/>
        <v>8.2761707387964435E-3</v>
      </c>
      <c r="Z19">
        <f t="shared" si="17"/>
        <v>0.81710894237992138</v>
      </c>
      <c r="AB19">
        <f t="shared" si="18"/>
        <v>-33.541289114715369</v>
      </c>
      <c r="AC19">
        <f t="shared" si="19"/>
        <v>-25.228614125684715</v>
      </c>
      <c r="AE19">
        <f t="shared" si="2"/>
        <v>0</v>
      </c>
      <c r="AF19">
        <f t="shared" si="3"/>
        <v>0</v>
      </c>
      <c r="AG19">
        <f t="shared" si="3"/>
        <v>-10.213861779749017</v>
      </c>
      <c r="AH19">
        <f t="shared" si="4"/>
        <v>-111.59803804632334</v>
      </c>
      <c r="AI19">
        <f t="shared" si="5"/>
        <v>-121.81189982607236</v>
      </c>
      <c r="AJ19">
        <f t="shared" si="6"/>
        <v>-8.3126749890306542</v>
      </c>
      <c r="AK19">
        <f t="shared" si="20"/>
        <v>-2.3478902380300761</v>
      </c>
      <c r="AL19">
        <f t="shared" si="7"/>
        <v>-132.47246505313311</v>
      </c>
      <c r="AN19">
        <f t="shared" si="8"/>
        <v>0</v>
      </c>
      <c r="AO19">
        <f t="shared" si="8"/>
        <v>0</v>
      </c>
      <c r="AP19">
        <f t="shared" si="8"/>
        <v>-2.6144362457285837</v>
      </c>
      <c r="AQ19">
        <f t="shared" si="8"/>
        <v>-28.565684744137467</v>
      </c>
      <c r="AR19">
        <f t="shared" si="8"/>
        <v>-31.180120989866051</v>
      </c>
      <c r="AS19">
        <f t="shared" si="8"/>
        <v>-2.127790571179752</v>
      </c>
      <c r="AT19">
        <f t="shared" si="8"/>
        <v>-0.60098809555742594</v>
      </c>
      <c r="AU19">
        <f t="shared" si="8"/>
        <v>-33.908899656603232</v>
      </c>
      <c r="AW19">
        <v>16</v>
      </c>
      <c r="AX19">
        <f>IF(Z19&gt;0, (R19*SUMPRODUCT(K19:$K$98, X19:$X$98)-K19*$AZ$3)/Z19, 0)</f>
        <v>-30.875459583398449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2.7291730000000001E-3</v>
      </c>
      <c r="Q20" s="4">
        <f t="shared" si="22"/>
        <v>12.5</v>
      </c>
      <c r="R20">
        <f t="shared" si="0"/>
        <v>50000</v>
      </c>
      <c r="S20">
        <f t="shared" si="1"/>
        <v>-22.061436711937592</v>
      </c>
      <c r="U20">
        <f t="shared" si="12"/>
        <v>2.7291730000000001E-3</v>
      </c>
      <c r="V20">
        <f t="shared" si="13"/>
        <v>0.01</v>
      </c>
      <c r="W20">
        <f t="shared" si="14"/>
        <v>0.81710894237992138</v>
      </c>
      <c r="X20">
        <f t="shared" si="15"/>
        <v>2.230031663601837E-3</v>
      </c>
      <c r="Y20">
        <f t="shared" si="16"/>
        <v>8.1710894237992139E-3</v>
      </c>
      <c r="Z20">
        <f t="shared" si="17"/>
        <v>0.80670782129252039</v>
      </c>
      <c r="AB20">
        <f t="shared" si="18"/>
        <v>-25.228614125684715</v>
      </c>
      <c r="AC20">
        <f t="shared" si="19"/>
        <v>-17.79713354447</v>
      </c>
      <c r="AE20">
        <f t="shared" si="2"/>
        <v>0</v>
      </c>
      <c r="AF20">
        <f t="shared" si="3"/>
        <v>0</v>
      </c>
      <c r="AG20">
        <f t="shared" si="3"/>
        <v>-10.083847766156504</v>
      </c>
      <c r="AH20">
        <f t="shared" si="4"/>
        <v>-111.50158318009186</v>
      </c>
      <c r="AI20">
        <f t="shared" si="5"/>
        <v>-121.58543094624837</v>
      </c>
      <c r="AJ20">
        <f t="shared" si="6"/>
        <v>-7.4314805812147142</v>
      </c>
      <c r="AK20">
        <f t="shared" si="20"/>
        <v>-1.7660029887979303</v>
      </c>
      <c r="AL20">
        <f t="shared" si="7"/>
        <v>-130.78291451626103</v>
      </c>
      <c r="AN20">
        <f t="shared" si="8"/>
        <v>0</v>
      </c>
      <c r="AO20">
        <f t="shared" si="8"/>
        <v>0</v>
      </c>
      <c r="AP20">
        <f t="shared" si="8"/>
        <v>-2.3046041379100304</v>
      </c>
      <c r="AQ20">
        <f t="shared" si="8"/>
        <v>-25.483031471656485</v>
      </c>
      <c r="AR20">
        <f t="shared" si="8"/>
        <v>-27.787635609566518</v>
      </c>
      <c r="AS20">
        <f t="shared" si="8"/>
        <v>-1.6984212074031879</v>
      </c>
      <c r="AT20">
        <f t="shared" si="8"/>
        <v>-0.40360960319182437</v>
      </c>
      <c r="AU20">
        <f t="shared" si="8"/>
        <v>-29.889666420161532</v>
      </c>
      <c r="AW20">
        <v>17</v>
      </c>
      <c r="AX20">
        <f>IF(Z20&gt;0, (R20*SUMPRODUCT(K20:$K$98, X20:$X$98)-K20*$AZ$3)/Z20, 0)</f>
        <v>-22.061436711937592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2.766246E-3</v>
      </c>
      <c r="Q21" s="4">
        <f t="shared" si="22"/>
        <v>12.5</v>
      </c>
      <c r="R21">
        <f t="shared" si="0"/>
        <v>50000</v>
      </c>
      <c r="S21">
        <f t="shared" si="1"/>
        <v>-13.987581963544816</v>
      </c>
      <c r="U21">
        <f t="shared" si="12"/>
        <v>2.766246E-3</v>
      </c>
      <c r="V21">
        <f t="shared" si="13"/>
        <v>0.01</v>
      </c>
      <c r="W21">
        <f t="shared" si="14"/>
        <v>0.80670782129252039</v>
      </c>
      <c r="X21">
        <f t="shared" si="15"/>
        <v>2.2315522838191495E-3</v>
      </c>
      <c r="Y21">
        <f t="shared" si="16"/>
        <v>8.0670782129252036E-3</v>
      </c>
      <c r="Z21">
        <f t="shared" si="17"/>
        <v>0.7964091907957761</v>
      </c>
      <c r="AB21">
        <f t="shared" si="18"/>
        <v>-17.79713354447</v>
      </c>
      <c r="AC21">
        <f t="shared" si="19"/>
        <v>-11.13983883277632</v>
      </c>
      <c r="AE21">
        <f t="shared" si="2"/>
        <v>0</v>
      </c>
      <c r="AF21">
        <f t="shared" si="3"/>
        <v>0</v>
      </c>
      <c r="AG21">
        <f t="shared" si="3"/>
        <v>-9.9551148849472018</v>
      </c>
      <c r="AH21">
        <f t="shared" si="4"/>
        <v>-111.57761419095748</v>
      </c>
      <c r="AI21">
        <f t="shared" si="5"/>
        <v>-121.53272907590468</v>
      </c>
      <c r="AJ21">
        <f t="shared" si="6"/>
        <v>-6.6572947116936803</v>
      </c>
      <c r="AK21">
        <f t="shared" si="20"/>
        <v>-1.2457993481129002</v>
      </c>
      <c r="AL21">
        <f t="shared" si="7"/>
        <v>-129.43582313571127</v>
      </c>
      <c r="AN21">
        <f t="shared" si="8"/>
        <v>0</v>
      </c>
      <c r="AO21">
        <f t="shared" si="8"/>
        <v>0</v>
      </c>
      <c r="AP21">
        <f t="shared" si="8"/>
        <v>-2.0314133879936191</v>
      </c>
      <c r="AQ21">
        <f t="shared" si="8"/>
        <v>-22.768221350275251</v>
      </c>
      <c r="AR21">
        <f t="shared" si="8"/>
        <v>-24.799634738268871</v>
      </c>
      <c r="AS21">
        <f t="shared" si="8"/>
        <v>-1.3584692654428756</v>
      </c>
      <c r="AT21">
        <f t="shared" si="8"/>
        <v>-0.2542143916728582</v>
      </c>
      <c r="AU21">
        <f t="shared" si="8"/>
        <v>-26.412318395384606</v>
      </c>
      <c r="AW21">
        <v>18</v>
      </c>
      <c r="AX21">
        <f>IF(Z21&gt;0, (R21*SUMPRODUCT(K21:$K$98, X21:$X$98)-K21*$AZ$3)/Z21, 0)</f>
        <v>-13.987581963544816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2.8061710000000001E-3</v>
      </c>
      <c r="Q22" s="4">
        <f t="shared" si="22"/>
        <v>12.5</v>
      </c>
      <c r="R22">
        <f t="shared" si="0"/>
        <v>50000</v>
      </c>
      <c r="S22">
        <f t="shared" si="1"/>
        <v>-6.6284310750630775</v>
      </c>
      <c r="U22">
        <f t="shared" si="12"/>
        <v>2.8061710000000001E-3</v>
      </c>
      <c r="V22">
        <f t="shared" si="13"/>
        <v>0.01</v>
      </c>
      <c r="W22">
        <f t="shared" si="14"/>
        <v>0.7964091907957761</v>
      </c>
      <c r="X22">
        <f t="shared" si="15"/>
        <v>2.234860375344574E-3</v>
      </c>
      <c r="Y22">
        <f t="shared" si="16"/>
        <v>7.9640919079577606E-3</v>
      </c>
      <c r="Z22">
        <f t="shared" si="17"/>
        <v>0.78621023851247374</v>
      </c>
      <c r="AB22">
        <f t="shared" si="18"/>
        <v>-11.13983883277632</v>
      </c>
      <c r="AC22">
        <f t="shared" si="19"/>
        <v>-5.2113403764888346</v>
      </c>
      <c r="AE22">
        <f t="shared" si="2"/>
        <v>0</v>
      </c>
      <c r="AF22">
        <f t="shared" si="3"/>
        <v>0</v>
      </c>
      <c r="AG22">
        <f t="shared" si="3"/>
        <v>-9.8276279814059215</v>
      </c>
      <c r="AH22">
        <f t="shared" si="4"/>
        <v>-111.7430187672287</v>
      </c>
      <c r="AI22">
        <f t="shared" si="5"/>
        <v>-121.57064674863463</v>
      </c>
      <c r="AJ22">
        <f t="shared" si="6"/>
        <v>-5.9284984562874854</v>
      </c>
      <c r="AK22">
        <f t="shared" si="20"/>
        <v>-0.77978871829434249</v>
      </c>
      <c r="AL22">
        <f t="shared" si="7"/>
        <v>-128.27893392321647</v>
      </c>
      <c r="AN22">
        <f t="shared" si="8"/>
        <v>0</v>
      </c>
      <c r="AO22">
        <f t="shared" si="8"/>
        <v>0</v>
      </c>
      <c r="AP22">
        <f t="shared" si="8"/>
        <v>-1.7905346078350741</v>
      </c>
      <c r="AQ22">
        <f t="shared" si="8"/>
        <v>-20.358904779998007</v>
      </c>
      <c r="AR22">
        <f t="shared" si="8"/>
        <v>-22.14943938783308</v>
      </c>
      <c r="AS22">
        <f t="shared" si="8"/>
        <v>-1.0801367001847955</v>
      </c>
      <c r="AT22">
        <f t="shared" si="8"/>
        <v>-0.14207280633201508</v>
      </c>
      <c r="AU22">
        <f t="shared" si="8"/>
        <v>-23.371648894349896</v>
      </c>
      <c r="AW22">
        <v>19</v>
      </c>
      <c r="AX22">
        <f>IF(Z22&gt;0, (R22*SUMPRODUCT(K22:$K$98, X22:$X$98)-K22*$AZ$3)/Z22, 0)</f>
        <v>-6.6284310750630775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2.8498989999999999E-3</v>
      </c>
      <c r="Q23" s="4">
        <f t="shared" si="22"/>
        <v>12.5</v>
      </c>
      <c r="R23">
        <f t="shared" si="0"/>
        <v>50000</v>
      </c>
      <c r="S23">
        <f t="shared" si="1"/>
        <v>6.6776958450298449E-2</v>
      </c>
      <c r="U23">
        <f t="shared" si="12"/>
        <v>2.8498989999999999E-3</v>
      </c>
      <c r="V23">
        <f t="shared" si="13"/>
        <v>0.01</v>
      </c>
      <c r="W23">
        <f t="shared" si="14"/>
        <v>0.78621023851247374</v>
      </c>
      <c r="X23">
        <f t="shared" si="15"/>
        <v>2.2406197725264605E-3</v>
      </c>
      <c r="Y23">
        <f t="shared" si="16"/>
        <v>7.8621023851247369E-3</v>
      </c>
      <c r="Z23">
        <f t="shared" si="17"/>
        <v>0.77610751635482256</v>
      </c>
      <c r="AB23">
        <f t="shared" si="18"/>
        <v>-5.2113403764888346</v>
      </c>
      <c r="AC23">
        <f t="shared" si="19"/>
        <v>5.1826099372590306E-2</v>
      </c>
      <c r="AE23">
        <f t="shared" si="2"/>
        <v>0</v>
      </c>
      <c r="AF23">
        <f t="shared" si="3"/>
        <v>0</v>
      </c>
      <c r="AG23">
        <f t="shared" si="3"/>
        <v>-9.7013439544352824</v>
      </c>
      <c r="AH23">
        <f t="shared" si="4"/>
        <v>-112.03098862632302</v>
      </c>
      <c r="AI23">
        <f t="shared" si="5"/>
        <v>-121.73233258075831</v>
      </c>
      <c r="AJ23">
        <f t="shared" si="6"/>
        <v>-5.2631664758614249</v>
      </c>
      <c r="AK23">
        <f t="shared" si="20"/>
        <v>-0.36479382635421848</v>
      </c>
      <c r="AL23">
        <f t="shared" si="7"/>
        <v>-127.36029288297395</v>
      </c>
      <c r="AN23">
        <f t="shared" si="8"/>
        <v>0</v>
      </c>
      <c r="AO23">
        <f t="shared" si="8"/>
        <v>0</v>
      </c>
      <c r="AP23">
        <f t="shared" si="8"/>
        <v>-1.5781485883646329</v>
      </c>
      <c r="AQ23">
        <f t="shared" si="8"/>
        <v>-18.224438529766321</v>
      </c>
      <c r="AR23">
        <f t="shared" si="8"/>
        <v>-19.802587118130955</v>
      </c>
      <c r="AS23">
        <f t="shared" si="8"/>
        <v>-0.85617609098493874</v>
      </c>
      <c r="AT23">
        <f t="shared" si="8"/>
        <v>-5.9342176177749437E-2</v>
      </c>
      <c r="AU23">
        <f t="shared" si="8"/>
        <v>-20.718105385293644</v>
      </c>
      <c r="AW23">
        <v>20</v>
      </c>
      <c r="AX23">
        <f>IF(Z23&gt;0, (R23*SUMPRODUCT(K23:$K$98, X23:$X$98)-K23*$AZ$3)/Z23, 0)</f>
        <v>6.6776958450298449E-2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2.8964780000000001E-3</v>
      </c>
      <c r="Q24" s="4">
        <f t="shared" si="22"/>
        <v>12.5</v>
      </c>
      <c r="R24">
        <f t="shared" si="0"/>
        <v>50000</v>
      </c>
      <c r="S24">
        <f t="shared" si="1"/>
        <v>6.1405121317282934</v>
      </c>
      <c r="U24">
        <f t="shared" si="12"/>
        <v>2.8964780000000001E-3</v>
      </c>
      <c r="V24">
        <f t="shared" si="13"/>
        <v>0.01</v>
      </c>
      <c r="W24">
        <f t="shared" si="14"/>
        <v>0.77610751635482256</v>
      </c>
      <c r="X24">
        <f t="shared" si="15"/>
        <v>2.2479783467563839E-3</v>
      </c>
      <c r="Y24">
        <f t="shared" si="16"/>
        <v>7.7610751635482254E-3</v>
      </c>
      <c r="Z24">
        <f t="shared" si="17"/>
        <v>0.76609846284451799</v>
      </c>
      <c r="AB24">
        <f t="shared" si="18"/>
        <v>5.1826099372590306E-2</v>
      </c>
      <c r="AC24">
        <f t="shared" si="19"/>
        <v>4.7042369051951596</v>
      </c>
      <c r="AE24">
        <f t="shared" si="2"/>
        <v>0</v>
      </c>
      <c r="AF24">
        <f t="shared" si="3"/>
        <v>0</v>
      </c>
      <c r="AG24">
        <f t="shared" si="3"/>
        <v>-9.5762307855564757</v>
      </c>
      <c r="AH24">
        <f t="shared" si="4"/>
        <v>-112.3989173378192</v>
      </c>
      <c r="AI24">
        <f t="shared" si="5"/>
        <v>-121.97514812337567</v>
      </c>
      <c r="AJ24">
        <f t="shared" si="6"/>
        <v>-4.6524108058225693</v>
      </c>
      <c r="AK24">
        <f t="shared" si="20"/>
        <v>3.627826956081322E-3</v>
      </c>
      <c r="AL24">
        <f t="shared" ref="AL24:AL87" si="23">SUM(AI24:AK24)</f>
        <v>-126.62393110224217</v>
      </c>
      <c r="AN24">
        <f t="shared" si="8"/>
        <v>0</v>
      </c>
      <c r="AO24">
        <f t="shared" si="8"/>
        <v>0</v>
      </c>
      <c r="AP24">
        <f t="shared" si="8"/>
        <v>-1.3908893123339798</v>
      </c>
      <c r="AQ24">
        <f t="shared" si="8"/>
        <v>-16.325259524747196</v>
      </c>
      <c r="AR24">
        <f t="shared" si="8"/>
        <v>-17.716148837081175</v>
      </c>
      <c r="AS24">
        <f t="shared" si="8"/>
        <v>-0.67573438979412614</v>
      </c>
      <c r="AT24">
        <f t="shared" si="8"/>
        <v>5.2691981356811114E-4</v>
      </c>
      <c r="AU24">
        <f t="shared" si="8"/>
        <v>-18.391356307061734</v>
      </c>
      <c r="AW24">
        <v>21</v>
      </c>
      <c r="AX24">
        <f>IF(Z24&gt;0, (R24*SUMPRODUCT(K24:$K$98, X24:$X$98)-K24*$AZ$3)/Z24, 0)</f>
        <v>6.1405121317282934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2.9506620000000002E-3</v>
      </c>
      <c r="Q25" s="4">
        <f t="shared" si="22"/>
        <v>12.5</v>
      </c>
      <c r="R25">
        <f t="shared" si="0"/>
        <v>50000</v>
      </c>
      <c r="S25">
        <f t="shared" si="1"/>
        <v>11.643749997367726</v>
      </c>
      <c r="U25">
        <f t="shared" si="12"/>
        <v>2.9506620000000002E-3</v>
      </c>
      <c r="V25">
        <f t="shared" si="13"/>
        <v>0.01</v>
      </c>
      <c r="W25">
        <f t="shared" si="14"/>
        <v>0.76609846284451799</v>
      </c>
      <c r="X25">
        <f t="shared" si="15"/>
        <v>2.2604976225737315E-3</v>
      </c>
      <c r="Y25">
        <f t="shared" si="16"/>
        <v>7.6609846284451805E-3</v>
      </c>
      <c r="Z25">
        <f t="shared" si="17"/>
        <v>0.75617698059349903</v>
      </c>
      <c r="AB25">
        <f t="shared" si="18"/>
        <v>4.7042369051951596</v>
      </c>
      <c r="AC25">
        <f t="shared" si="19"/>
        <v>8.8047357157950898</v>
      </c>
      <c r="AE25">
        <f t="shared" si="2"/>
        <v>0</v>
      </c>
      <c r="AF25">
        <f t="shared" si="3"/>
        <v>0</v>
      </c>
      <c r="AG25">
        <f t="shared" si="3"/>
        <v>-9.4522122574187382</v>
      </c>
      <c r="AH25">
        <f t="shared" si="4"/>
        <v>-113.02488112868657</v>
      </c>
      <c r="AI25">
        <f t="shared" si="5"/>
        <v>-122.47709338610531</v>
      </c>
      <c r="AJ25">
        <f t="shared" si="6"/>
        <v>-4.1004988105999303</v>
      </c>
      <c r="AK25">
        <f t="shared" si="20"/>
        <v>0.32929658336366119</v>
      </c>
      <c r="AL25">
        <f t="shared" si="23"/>
        <v>-126.24829561334158</v>
      </c>
      <c r="AN25">
        <f t="shared" si="8"/>
        <v>0</v>
      </c>
      <c r="AO25">
        <f t="shared" si="8"/>
        <v>0</v>
      </c>
      <c r="AP25">
        <f t="shared" si="8"/>
        <v>-1.2257824776522588</v>
      </c>
      <c r="AQ25">
        <f t="shared" si="8"/>
        <v>-14.657300857535734</v>
      </c>
      <c r="AR25">
        <f t="shared" si="8"/>
        <v>-15.883083335187992</v>
      </c>
      <c r="AS25">
        <f t="shared" si="8"/>
        <v>-0.53176118508366388</v>
      </c>
      <c r="AT25">
        <f t="shared" si="8"/>
        <v>4.2703863481390124E-2</v>
      </c>
      <c r="AU25">
        <f t="shared" si="8"/>
        <v>-16.372140656790268</v>
      </c>
      <c r="AW25">
        <v>22</v>
      </c>
      <c r="AX25">
        <f>IF(Z25&gt;0, (R25*SUMPRODUCT(K25:$K$98, X25:$X$98)-K25*$AZ$3)/Z25, 0)</f>
        <v>11.643749997367726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3.0134020000000001E-3</v>
      </c>
      <c r="Q26" s="4">
        <f t="shared" si="22"/>
        <v>12.5</v>
      </c>
      <c r="R26">
        <f t="shared" si="0"/>
        <v>50000</v>
      </c>
      <c r="S26">
        <f t="shared" si="1"/>
        <v>16.594014000646233</v>
      </c>
      <c r="U26">
        <f t="shared" si="12"/>
        <v>3.0134020000000001E-3</v>
      </c>
      <c r="V26">
        <f t="shared" si="13"/>
        <v>0.01</v>
      </c>
      <c r="W26">
        <f t="shared" si="14"/>
        <v>0.75617698059349903</v>
      </c>
      <c r="X26">
        <f t="shared" si="15"/>
        <v>2.278665225674411E-3</v>
      </c>
      <c r="Y26">
        <f t="shared" si="16"/>
        <v>7.5617698059349901E-3</v>
      </c>
      <c r="Z26">
        <f t="shared" si="17"/>
        <v>0.74633654556188955</v>
      </c>
      <c r="AB26">
        <f t="shared" si="18"/>
        <v>8.8047357157950898</v>
      </c>
      <c r="AC26">
        <f t="shared" si="19"/>
        <v>12.384719086247941</v>
      </c>
      <c r="AE26">
        <f t="shared" si="2"/>
        <v>0</v>
      </c>
      <c r="AF26">
        <f t="shared" si="3"/>
        <v>0</v>
      </c>
      <c r="AG26">
        <f t="shared" si="3"/>
        <v>-9.3292068195236197</v>
      </c>
      <c r="AH26">
        <f t="shared" si="4"/>
        <v>-113.93326128372055</v>
      </c>
      <c r="AI26">
        <f t="shared" si="5"/>
        <v>-123.26246810324417</v>
      </c>
      <c r="AJ26">
        <f t="shared" si="6"/>
        <v>-3.579983370452851</v>
      </c>
      <c r="AK26">
        <f t="shared" si="20"/>
        <v>0.61633150010565629</v>
      </c>
      <c r="AL26">
        <f t="shared" si="23"/>
        <v>-126.22611997359137</v>
      </c>
      <c r="AN26">
        <f t="shared" si="8"/>
        <v>0</v>
      </c>
      <c r="AO26">
        <f t="shared" si="8"/>
        <v>0</v>
      </c>
      <c r="AP26">
        <f t="shared" si="8"/>
        <v>-1.0802061406303693</v>
      </c>
      <c r="AQ26">
        <f t="shared" si="8"/>
        <v>-13.192054891865254</v>
      </c>
      <c r="AR26">
        <f t="shared" si="8"/>
        <v>-14.272261032495624</v>
      </c>
      <c r="AS26">
        <f t="shared" si="8"/>
        <v>-0.4145175570580012</v>
      </c>
      <c r="AT26">
        <f t="shared" si="8"/>
        <v>7.1363523604684453E-2</v>
      </c>
      <c r="AU26">
        <f t="shared" si="8"/>
        <v>-14.615415065948941</v>
      </c>
      <c r="AW26">
        <v>23</v>
      </c>
      <c r="AX26">
        <f>IF(Z26&gt;0, (R26*SUMPRODUCT(K26:$K$98, X26:$X$98)-K26*$AZ$3)/Z26, 0)</f>
        <v>16.594014000646233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3.0789929999999999E-3</v>
      </c>
      <c r="Q27" s="4">
        <f t="shared" si="22"/>
        <v>12.5</v>
      </c>
      <c r="R27">
        <f t="shared" si="0"/>
        <v>50000</v>
      </c>
      <c r="S27">
        <f t="shared" si="1"/>
        <v>21.010690240796862</v>
      </c>
      <c r="U27">
        <f t="shared" si="12"/>
        <v>3.0789929999999999E-3</v>
      </c>
      <c r="V27">
        <f t="shared" si="13"/>
        <v>0.01</v>
      </c>
      <c r="W27">
        <f t="shared" si="14"/>
        <v>0.74633654556188955</v>
      </c>
      <c r="X27">
        <f t="shared" si="15"/>
        <v>2.297964999429239E-3</v>
      </c>
      <c r="Y27">
        <f t="shared" si="16"/>
        <v>7.4633654556188955E-3</v>
      </c>
      <c r="Z27">
        <f t="shared" si="17"/>
        <v>0.73657521510684143</v>
      </c>
      <c r="AB27">
        <f t="shared" si="18"/>
        <v>12.384719086247941</v>
      </c>
      <c r="AC27">
        <f t="shared" si="19"/>
        <v>15.475953683658162</v>
      </c>
      <c r="AE27">
        <f t="shared" si="2"/>
        <v>0</v>
      </c>
      <c r="AF27">
        <f t="shared" si="3"/>
        <v>0</v>
      </c>
      <c r="AG27">
        <f t="shared" si="3"/>
        <v>-9.2071901888355185</v>
      </c>
      <c r="AH27">
        <f t="shared" si="4"/>
        <v>-114.89824997146195</v>
      </c>
      <c r="AI27">
        <f t="shared" si="5"/>
        <v>-124.10544016029746</v>
      </c>
      <c r="AJ27">
        <f t="shared" si="6"/>
        <v>-3.0912345974102209</v>
      </c>
      <c r="AK27">
        <f t="shared" si="20"/>
        <v>0.86693033603735592</v>
      </c>
      <c r="AL27">
        <f t="shared" si="23"/>
        <v>-126.32974442167033</v>
      </c>
      <c r="AN27">
        <f t="shared" si="8"/>
        <v>0</v>
      </c>
      <c r="AO27">
        <f t="shared" si="8"/>
        <v>0</v>
      </c>
      <c r="AP27">
        <f t="shared" si="8"/>
        <v>-0.95185547507009616</v>
      </c>
      <c r="AQ27">
        <f t="shared" si="8"/>
        <v>-11.878382662706866</v>
      </c>
      <c r="AR27">
        <f t="shared" si="8"/>
        <v>-12.830238137776961</v>
      </c>
      <c r="AS27">
        <f t="shared" si="8"/>
        <v>-0.31957725602746184</v>
      </c>
      <c r="AT27">
        <f t="shared" si="8"/>
        <v>8.9624779106021915E-2</v>
      </c>
      <c r="AU27">
        <f t="shared" si="8"/>
        <v>-13.060190614698401</v>
      </c>
      <c r="AW27">
        <v>24</v>
      </c>
      <c r="AX27">
        <f>IF(Z27&gt;0, (R27*SUMPRODUCT(K27:$K$98, X27:$X$98)-K27*$AZ$3)/Z27, 0)</f>
        <v>21.010690240796862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3.1512390000000001E-3</v>
      </c>
      <c r="Q28" s="4">
        <f t="shared" si="22"/>
        <v>12.5</v>
      </c>
      <c r="R28">
        <f t="shared" si="0"/>
        <v>50000</v>
      </c>
      <c r="S28">
        <f t="shared" si="1"/>
        <v>24.950492933062506</v>
      </c>
      <c r="U28">
        <f t="shared" si="12"/>
        <v>3.1512390000000001E-3</v>
      </c>
      <c r="V28">
        <f t="shared" si="13"/>
        <v>0.01</v>
      </c>
      <c r="W28">
        <f t="shared" si="14"/>
        <v>0.73657521510684143</v>
      </c>
      <c r="X28">
        <f t="shared" si="15"/>
        <v>2.3211245442780679E-3</v>
      </c>
      <c r="Y28">
        <f t="shared" si="16"/>
        <v>7.3657521510684144E-3</v>
      </c>
      <c r="Z28">
        <f t="shared" si="17"/>
        <v>0.72688833841149503</v>
      </c>
      <c r="AB28">
        <f t="shared" si="18"/>
        <v>15.475953683658162</v>
      </c>
      <c r="AC28">
        <f t="shared" si="19"/>
        <v>18.136222350661555</v>
      </c>
      <c r="AE28">
        <f t="shared" si="2"/>
        <v>0</v>
      </c>
      <c r="AF28">
        <f t="shared" si="3"/>
        <v>0</v>
      </c>
      <c r="AG28">
        <f t="shared" si="3"/>
        <v>-9.0861042301436878</v>
      </c>
      <c r="AH28">
        <f t="shared" si="4"/>
        <v>-116.0562272139034</v>
      </c>
      <c r="AI28">
        <f t="shared" si="5"/>
        <v>-125.14233144404709</v>
      </c>
      <c r="AJ28">
        <f t="shared" si="6"/>
        <v>-2.6602686670033933</v>
      </c>
      <c r="AK28">
        <f t="shared" si="20"/>
        <v>1.0833167578560714</v>
      </c>
      <c r="AL28">
        <f t="shared" si="23"/>
        <v>-126.71928335319441</v>
      </c>
      <c r="AN28">
        <f t="shared" si="8"/>
        <v>0</v>
      </c>
      <c r="AO28">
        <f t="shared" si="8"/>
        <v>0</v>
      </c>
      <c r="AP28">
        <f t="shared" si="8"/>
        <v>-0.83869410377142029</v>
      </c>
      <c r="AQ28">
        <f t="shared" si="8"/>
        <v>-10.712586055015766</v>
      </c>
      <c r="AR28">
        <f t="shared" si="8"/>
        <v>-11.551280158787186</v>
      </c>
      <c r="AS28">
        <f t="shared" si="8"/>
        <v>-0.24555646611026366</v>
      </c>
      <c r="AT28">
        <f t="shared" si="8"/>
        <v>9.9995702703521636E-2</v>
      </c>
      <c r="AU28">
        <f t="shared" si="8"/>
        <v>-11.696840922193928</v>
      </c>
      <c r="AW28">
        <v>25</v>
      </c>
      <c r="AX28">
        <f>IF(Z28&gt;0, (R28*SUMPRODUCT(K28:$K$98, X28:$X$98)-K28*$AZ$3)/Z28, 0)</f>
        <v>24.950492933062506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3.229188E-3</v>
      </c>
      <c r="Q29" s="4">
        <f t="shared" si="22"/>
        <v>12.5</v>
      </c>
      <c r="R29">
        <f t="shared" si="0"/>
        <v>50000</v>
      </c>
      <c r="S29">
        <f t="shared" si="1"/>
        <v>28.447464015384064</v>
      </c>
      <c r="U29">
        <f t="shared" si="12"/>
        <v>3.229188E-3</v>
      </c>
      <c r="V29">
        <f t="shared" si="13"/>
        <v>0.01</v>
      </c>
      <c r="W29">
        <f t="shared" si="14"/>
        <v>0.72688833841149503</v>
      </c>
      <c r="X29">
        <f t="shared" si="15"/>
        <v>2.3472590997383387E-3</v>
      </c>
      <c r="Y29">
        <f t="shared" si="16"/>
        <v>7.2688833841149502E-3</v>
      </c>
      <c r="Z29">
        <f t="shared" si="17"/>
        <v>0.7172721959276418</v>
      </c>
      <c r="AB29">
        <f t="shared" si="18"/>
        <v>18.136222350661555</v>
      </c>
      <c r="AC29">
        <f t="shared" si="19"/>
        <v>20.404574982887098</v>
      </c>
      <c r="AE29">
        <f t="shared" si="2"/>
        <v>0</v>
      </c>
      <c r="AF29">
        <f t="shared" si="3"/>
        <v>0</v>
      </c>
      <c r="AG29">
        <f t="shared" si="3"/>
        <v>-8.9659024490955233</v>
      </c>
      <c r="AH29">
        <f t="shared" si="4"/>
        <v>-117.36295498691693</v>
      </c>
      <c r="AI29">
        <f t="shared" si="5"/>
        <v>-126.32885743601246</v>
      </c>
      <c r="AJ29">
        <f t="shared" si="6"/>
        <v>-2.2683526322255432</v>
      </c>
      <c r="AK29">
        <f t="shared" si="20"/>
        <v>1.2695355645463089</v>
      </c>
      <c r="AL29">
        <f t="shared" si="23"/>
        <v>-127.32767450369168</v>
      </c>
      <c r="AN29">
        <f t="shared" si="8"/>
        <v>0</v>
      </c>
      <c r="AO29">
        <f t="shared" si="8"/>
        <v>0</v>
      </c>
      <c r="AP29">
        <f t="shared" si="8"/>
        <v>-0.73892755517690789</v>
      </c>
      <c r="AQ29">
        <f t="shared" si="8"/>
        <v>-9.6725033413193753</v>
      </c>
      <c r="AR29">
        <f t="shared" si="8"/>
        <v>-10.411430896496283</v>
      </c>
      <c r="AS29">
        <f t="shared" si="8"/>
        <v>-0.18694696650180634</v>
      </c>
      <c r="AT29">
        <f t="shared" si="8"/>
        <v>0.10462915654575008</v>
      </c>
      <c r="AU29">
        <f t="shared" si="8"/>
        <v>-10.493748706452338</v>
      </c>
      <c r="AW29">
        <v>26</v>
      </c>
      <c r="AX29">
        <f>IF(Z29&gt;0, (R29*SUMPRODUCT(K29:$K$98, X29:$X$98)-K29*$AZ$3)/Z29, 0)</f>
        <v>28.447464015384064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3.318545E-3</v>
      </c>
      <c r="Q30" s="4">
        <f t="shared" si="22"/>
        <v>12.5</v>
      </c>
      <c r="R30">
        <f t="shared" si="0"/>
        <v>50000</v>
      </c>
      <c r="S30">
        <f t="shared" si="1"/>
        <v>31.541035332093678</v>
      </c>
      <c r="U30">
        <f t="shared" si="12"/>
        <v>3.318545E-3</v>
      </c>
      <c r="V30">
        <f t="shared" si="13"/>
        <v>0.01</v>
      </c>
      <c r="W30">
        <f t="shared" si="14"/>
        <v>0.7172721959276418</v>
      </c>
      <c r="X30">
        <f t="shared" si="15"/>
        <v>2.380300059434696E-3</v>
      </c>
      <c r="Y30">
        <f t="shared" si="16"/>
        <v>7.1727219592764178E-3</v>
      </c>
      <c r="Z30">
        <f t="shared" si="17"/>
        <v>0.70771917390893069</v>
      </c>
      <c r="AB30">
        <f t="shared" si="18"/>
        <v>20.404574982887098</v>
      </c>
      <c r="AC30">
        <f t="shared" si="19"/>
        <v>22.322195469461732</v>
      </c>
      <c r="AE30">
        <f t="shared" si="2"/>
        <v>0</v>
      </c>
      <c r="AF30">
        <f t="shared" si="3"/>
        <v>0</v>
      </c>
      <c r="AG30">
        <f t="shared" si="3"/>
        <v>-8.8464896738616332</v>
      </c>
      <c r="AH30">
        <f t="shared" si="4"/>
        <v>-119.0150029717348</v>
      </c>
      <c r="AI30">
        <f t="shared" si="5"/>
        <v>-127.86149264559643</v>
      </c>
      <c r="AJ30">
        <f t="shared" si="6"/>
        <v>-1.9176204865746342</v>
      </c>
      <c r="AK30">
        <f t="shared" si="20"/>
        <v>1.428320248802097</v>
      </c>
      <c r="AL30">
        <f t="shared" si="23"/>
        <v>-128.35079288336897</v>
      </c>
      <c r="AN30">
        <f t="shared" si="8"/>
        <v>0</v>
      </c>
      <c r="AO30">
        <f t="shared" si="8"/>
        <v>0</v>
      </c>
      <c r="AP30">
        <f t="shared" si="8"/>
        <v>-0.65096974578709288</v>
      </c>
      <c r="AQ30">
        <f t="shared" si="8"/>
        <v>-8.7577297985519689</v>
      </c>
      <c r="AR30">
        <f t="shared" si="8"/>
        <v>-9.4086995443390613</v>
      </c>
      <c r="AS30">
        <f t="shared" si="8"/>
        <v>-0.14110827759737865</v>
      </c>
      <c r="AT30">
        <f t="shared" si="8"/>
        <v>0.10510307517935404</v>
      </c>
      <c r="AU30">
        <f t="shared" si="8"/>
        <v>-9.4447047467570862</v>
      </c>
      <c r="AW30">
        <v>27</v>
      </c>
      <c r="AX30">
        <f>IF(Z30&gt;0, (R30*SUMPRODUCT(K30:$K$98, X30:$X$98)-K30*$AZ$3)/Z30, 0)</f>
        <v>31.541035332093678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3.4212090000000001E-3</v>
      </c>
      <c r="Q31" s="4">
        <f t="shared" si="22"/>
        <v>12.5</v>
      </c>
      <c r="R31">
        <f t="shared" si="0"/>
        <v>50000</v>
      </c>
      <c r="S31">
        <f t="shared" si="1"/>
        <v>34.248181977165558</v>
      </c>
      <c r="U31">
        <f t="shared" si="12"/>
        <v>3.4212090000000001E-3</v>
      </c>
      <c r="V31">
        <f t="shared" si="13"/>
        <v>0.01</v>
      </c>
      <c r="W31">
        <f t="shared" si="14"/>
        <v>0.70771917390893069</v>
      </c>
      <c r="X31">
        <f t="shared" si="15"/>
        <v>2.4212552072497991E-3</v>
      </c>
      <c r="Y31">
        <f t="shared" si="16"/>
        <v>7.0771917390893072E-3</v>
      </c>
      <c r="Z31">
        <f t="shared" si="17"/>
        <v>0.69822072696259163</v>
      </c>
      <c r="AB31">
        <f t="shared" si="18"/>
        <v>22.322195469461732</v>
      </c>
      <c r="AC31">
        <f t="shared" si="19"/>
        <v>23.912790517243664</v>
      </c>
      <c r="AE31">
        <f t="shared" si="2"/>
        <v>0</v>
      </c>
      <c r="AF31">
        <f t="shared" si="3"/>
        <v>0</v>
      </c>
      <c r="AG31">
        <f t="shared" si="3"/>
        <v>-8.7277590870323962</v>
      </c>
      <c r="AH31">
        <f t="shared" si="4"/>
        <v>-121.06276036248995</v>
      </c>
      <c r="AI31">
        <f t="shared" si="5"/>
        <v>-129.79051944952235</v>
      </c>
      <c r="AJ31">
        <f t="shared" si="6"/>
        <v>-1.5905950477819317</v>
      </c>
      <c r="AK31">
        <f t="shared" si="20"/>
        <v>1.5625536828623214</v>
      </c>
      <c r="AL31">
        <f t="shared" si="23"/>
        <v>-129.81856081444195</v>
      </c>
      <c r="AN31">
        <f t="shared" si="8"/>
        <v>0</v>
      </c>
      <c r="AO31">
        <f t="shared" si="8"/>
        <v>0</v>
      </c>
      <c r="AP31">
        <f t="shared" si="8"/>
        <v>-0.5734222721216139</v>
      </c>
      <c r="AQ31">
        <f t="shared" si="8"/>
        <v>-7.9539412607661237</v>
      </c>
      <c r="AR31">
        <f t="shared" si="8"/>
        <v>-8.5273635328877369</v>
      </c>
      <c r="AS31">
        <f t="shared" si="8"/>
        <v>-0.10450364374512401</v>
      </c>
      <c r="AT31">
        <f t="shared" si="8"/>
        <v>0.10266129875997369</v>
      </c>
      <c r="AU31">
        <f t="shared" si="8"/>
        <v>-8.5292058778728865</v>
      </c>
      <c r="AW31">
        <v>28</v>
      </c>
      <c r="AX31">
        <f>IF(Z31&gt;0, (R31*SUMPRODUCT(K31:$K$98, X31:$X$98)-K31*$AZ$3)/Z31, 0)</f>
        <v>34.248181977165558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3.53338E-3</v>
      </c>
      <c r="Q32" s="4">
        <f t="shared" si="22"/>
        <v>12.5</v>
      </c>
      <c r="R32">
        <f t="shared" si="0"/>
        <v>50000</v>
      </c>
      <c r="S32">
        <f t="shared" si="1"/>
        <v>36.584596179467631</v>
      </c>
      <c r="U32">
        <f t="shared" si="12"/>
        <v>3.53338E-3</v>
      </c>
      <c r="V32">
        <f t="shared" si="13"/>
        <v>0.01</v>
      </c>
      <c r="W32">
        <f t="shared" si="14"/>
        <v>0.69822072696259163</v>
      </c>
      <c r="X32">
        <f t="shared" si="15"/>
        <v>2.4670791522350822E-3</v>
      </c>
      <c r="Y32">
        <f t="shared" si="16"/>
        <v>6.982207269625916E-3</v>
      </c>
      <c r="Z32">
        <f t="shared" si="17"/>
        <v>0.68877144054073058</v>
      </c>
      <c r="AB32">
        <f t="shared" si="18"/>
        <v>23.912790517243664</v>
      </c>
      <c r="AC32">
        <f t="shared" si="19"/>
        <v>25.19842501213283</v>
      </c>
      <c r="AE32">
        <f t="shared" si="2"/>
        <v>0</v>
      </c>
      <c r="AF32">
        <f t="shared" si="3"/>
        <v>0</v>
      </c>
      <c r="AG32">
        <f t="shared" si="3"/>
        <v>-8.6096430067591321</v>
      </c>
      <c r="AH32">
        <f t="shared" si="4"/>
        <v>-123.35395761175411</v>
      </c>
      <c r="AI32">
        <f t="shared" si="5"/>
        <v>-131.96360061851325</v>
      </c>
      <c r="AJ32">
        <f t="shared" si="6"/>
        <v>-1.285634494889166</v>
      </c>
      <c r="AK32">
        <f t="shared" si="20"/>
        <v>1.6738953362070566</v>
      </c>
      <c r="AL32">
        <f t="shared" si="23"/>
        <v>-131.57533977719535</v>
      </c>
      <c r="AN32">
        <f t="shared" si="8"/>
        <v>0</v>
      </c>
      <c r="AO32">
        <f t="shared" si="8"/>
        <v>0</v>
      </c>
      <c r="AP32">
        <f t="shared" si="8"/>
        <v>-0.50505529518975767</v>
      </c>
      <c r="AQ32">
        <f t="shared" si="8"/>
        <v>-7.2361385281038144</v>
      </c>
      <c r="AR32">
        <f t="shared" si="8"/>
        <v>-7.7411938232935729</v>
      </c>
      <c r="AS32">
        <f t="shared" si="8"/>
        <v>-7.5417355726901433E-2</v>
      </c>
      <c r="AT32">
        <f t="shared" si="8"/>
        <v>9.8193351626903902E-2</v>
      </c>
      <c r="AU32">
        <f t="shared" si="8"/>
        <v>-7.7184178273935693</v>
      </c>
      <c r="AW32">
        <v>29</v>
      </c>
      <c r="AX32">
        <f>IF(Z32&gt;0, (R32*SUMPRODUCT(K32:$K$98, X32:$X$98)-K32*$AZ$3)/Z32, 0)</f>
        <v>36.584596179467631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3.6617109999999998E-3</v>
      </c>
      <c r="Q33" s="4">
        <f t="shared" si="22"/>
        <v>12.5</v>
      </c>
      <c r="R33">
        <f t="shared" si="0"/>
        <v>50000</v>
      </c>
      <c r="S33">
        <f t="shared" si="1"/>
        <v>38.583143336368906</v>
      </c>
      <c r="U33">
        <f t="shared" si="12"/>
        <v>3.6617109999999998E-3</v>
      </c>
      <c r="V33">
        <f t="shared" si="13"/>
        <v>0.01</v>
      </c>
      <c r="W33">
        <f t="shared" si="14"/>
        <v>0.68877144054073058</v>
      </c>
      <c r="X33">
        <f t="shared" si="15"/>
        <v>2.5220819603138391E-3</v>
      </c>
      <c r="Y33">
        <f t="shared" si="16"/>
        <v>6.8877144054073063E-3</v>
      </c>
      <c r="Z33">
        <f t="shared" si="17"/>
        <v>0.67936164417500944</v>
      </c>
      <c r="AB33">
        <f t="shared" si="18"/>
        <v>25.19842501213283</v>
      </c>
      <c r="AC33">
        <f t="shared" si="19"/>
        <v>26.211907694435638</v>
      </c>
      <c r="AE33">
        <f t="shared" si="2"/>
        <v>0</v>
      </c>
      <c r="AF33">
        <f t="shared" si="3"/>
        <v>0</v>
      </c>
      <c r="AG33">
        <f t="shared" si="3"/>
        <v>-8.4920205521876184</v>
      </c>
      <c r="AH33">
        <f t="shared" si="4"/>
        <v>-126.10409801569196</v>
      </c>
      <c r="AI33">
        <f t="shared" si="5"/>
        <v>-134.59611856787959</v>
      </c>
      <c r="AJ33">
        <f t="shared" si="6"/>
        <v>-1.0134826823028078</v>
      </c>
      <c r="AK33">
        <f t="shared" si="20"/>
        <v>1.7638897508492983</v>
      </c>
      <c r="AL33">
        <f t="shared" si="23"/>
        <v>-133.84571149933308</v>
      </c>
      <c r="AN33">
        <f t="shared" si="8"/>
        <v>0</v>
      </c>
      <c r="AO33">
        <f t="shared" si="8"/>
        <v>0</v>
      </c>
      <c r="AP33">
        <f t="shared" si="8"/>
        <v>-0.44478158545344243</v>
      </c>
      <c r="AQ33">
        <f t="shared" si="8"/>
        <v>-6.6048804643020809</v>
      </c>
      <c r="AR33">
        <f t="shared" si="8"/>
        <v>-7.0496620497555238</v>
      </c>
      <c r="AS33">
        <f t="shared" si="8"/>
        <v>-5.3082588707127641E-2</v>
      </c>
      <c r="AT33">
        <f t="shared" si="8"/>
        <v>9.238622011409553E-2</v>
      </c>
      <c r="AU33">
        <f t="shared" si="8"/>
        <v>-7.010358418348555</v>
      </c>
      <c r="AW33">
        <v>30</v>
      </c>
      <c r="AX33">
        <f>IF(Z33&gt;0, (R33*SUMPRODUCT(K33:$K$98, X33:$X$98)-K33*$AZ$3)/Z33, 0)</f>
        <v>38.583143336368906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3.8071530000000002E-3</v>
      </c>
      <c r="Q34" s="4">
        <f t="shared" si="22"/>
        <v>12.5</v>
      </c>
      <c r="R34">
        <f t="shared" si="0"/>
        <v>50000</v>
      </c>
      <c r="S34">
        <f t="shared" si="1"/>
        <v>40.258957402411369</v>
      </c>
      <c r="U34">
        <f t="shared" si="12"/>
        <v>3.8071530000000002E-3</v>
      </c>
      <c r="V34">
        <f t="shared" si="13"/>
        <v>0.01</v>
      </c>
      <c r="W34">
        <f t="shared" si="14"/>
        <v>0.67936164417500944</v>
      </c>
      <c r="X34">
        <f t="shared" si="15"/>
        <v>2.5864337217058196E-3</v>
      </c>
      <c r="Y34">
        <f t="shared" si="16"/>
        <v>6.7936164417500946E-3</v>
      </c>
      <c r="Z34">
        <f t="shared" si="17"/>
        <v>0.66998159401155344</v>
      </c>
      <c r="AB34">
        <f t="shared" si="18"/>
        <v>26.211907694435638</v>
      </c>
      <c r="AC34">
        <f t="shared" si="19"/>
        <v>26.972760453710798</v>
      </c>
      <c r="AE34">
        <f t="shared" si="2"/>
        <v>0</v>
      </c>
      <c r="AF34">
        <f t="shared" si="3"/>
        <v>0</v>
      </c>
      <c r="AG34">
        <f t="shared" si="3"/>
        <v>-8.3747699251444185</v>
      </c>
      <c r="AH34">
        <f t="shared" si="4"/>
        <v>-129.32168608529099</v>
      </c>
      <c r="AI34">
        <f t="shared" si="5"/>
        <v>-137.69645601043541</v>
      </c>
      <c r="AJ34">
        <f t="shared" si="6"/>
        <v>-0.76085275927515994</v>
      </c>
      <c r="AK34">
        <f t="shared" si="20"/>
        <v>1.8348335386104948</v>
      </c>
      <c r="AL34">
        <f t="shared" si="23"/>
        <v>-136.62247523110008</v>
      </c>
      <c r="AN34">
        <f t="shared" si="8"/>
        <v>0</v>
      </c>
      <c r="AO34">
        <f t="shared" si="8"/>
        <v>0</v>
      </c>
      <c r="AP34">
        <f t="shared" si="8"/>
        <v>-0.39164323040312865</v>
      </c>
      <c r="AQ34">
        <f t="shared" si="8"/>
        <v>-6.0476840978708202</v>
      </c>
      <c r="AR34">
        <f t="shared" si="8"/>
        <v>-6.4393273282739489</v>
      </c>
      <c r="AS34">
        <f t="shared" si="8"/>
        <v>-3.5581017170273975E-2</v>
      </c>
      <c r="AT34">
        <f t="shared" si="8"/>
        <v>8.5805358324637912E-2</v>
      </c>
      <c r="AU34">
        <f t="shared" ref="AU34:AU97" si="24">AL34*$K34</f>
        <v>-6.3891029871195846</v>
      </c>
      <c r="AW34">
        <v>31</v>
      </c>
      <c r="AX34">
        <f>IF(Z34&gt;0, (R34*SUMPRODUCT(K34:$K$98, X34:$X$98)-K34*$AZ$3)/Z34, 0)</f>
        <v>40.258957402411369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3.9582979999999999E-3</v>
      </c>
      <c r="Q35" s="4">
        <f t="shared" si="22"/>
        <v>12.5</v>
      </c>
      <c r="R35">
        <f t="shared" si="0"/>
        <v>50000</v>
      </c>
      <c r="S35">
        <f t="shared" si="1"/>
        <v>41.629403094450616</v>
      </c>
      <c r="U35">
        <f t="shared" si="12"/>
        <v>3.9582979999999999E-3</v>
      </c>
      <c r="V35">
        <f t="shared" si="13"/>
        <v>0.01</v>
      </c>
      <c r="W35">
        <f t="shared" si="14"/>
        <v>0.66998159401155344</v>
      </c>
      <c r="X35">
        <f t="shared" si="15"/>
        <v>2.6519868036127439E-3</v>
      </c>
      <c r="Y35">
        <f t="shared" si="16"/>
        <v>6.6998159401155345E-3</v>
      </c>
      <c r="Z35">
        <f t="shared" si="17"/>
        <v>0.66062979126782517</v>
      </c>
      <c r="AB35">
        <f t="shared" si="18"/>
        <v>26.972760453710798</v>
      </c>
      <c r="AC35">
        <f t="shared" si="19"/>
        <v>27.501623876891067</v>
      </c>
      <c r="AE35">
        <f t="shared" si="2"/>
        <v>0</v>
      </c>
      <c r="AF35">
        <f t="shared" ref="AF35:AG66" si="25">-$Z35*P35</f>
        <v>0</v>
      </c>
      <c r="AG35">
        <f t="shared" si="25"/>
        <v>-8.2578723908478153</v>
      </c>
      <c r="AH35">
        <f t="shared" si="4"/>
        <v>-132.5993401806372</v>
      </c>
      <c r="AI35">
        <f t="shared" ref="AI35:AI66" si="26">SUM(AE35:AH35)</f>
        <v>-140.85721257148501</v>
      </c>
      <c r="AJ35">
        <f t="shared" si="6"/>
        <v>-0.52886342318026891</v>
      </c>
      <c r="AK35">
        <f t="shared" si="20"/>
        <v>1.8880932317597561</v>
      </c>
      <c r="AL35">
        <f t="shared" si="23"/>
        <v>-139.49798276290551</v>
      </c>
      <c r="AN35">
        <f t="shared" ref="AN35:AT66" si="27">AE35*$K35</f>
        <v>0</v>
      </c>
      <c r="AO35">
        <f t="shared" si="27"/>
        <v>0</v>
      </c>
      <c r="AP35">
        <f t="shared" si="27"/>
        <v>-0.34480049775310639</v>
      </c>
      <c r="AQ35">
        <f t="shared" si="27"/>
        <v>-5.5365736272080115</v>
      </c>
      <c r="AR35">
        <f t="shared" si="27"/>
        <v>-5.881374124961118</v>
      </c>
      <c r="AS35">
        <f t="shared" si="27"/>
        <v>-2.2082246240335373E-2</v>
      </c>
      <c r="AT35">
        <f t="shared" si="27"/>
        <v>7.8835740648711697E-2</v>
      </c>
      <c r="AU35">
        <f t="shared" si="24"/>
        <v>-5.824620630552741</v>
      </c>
      <c r="AW35">
        <v>32</v>
      </c>
      <c r="AX35">
        <f>IF(Z35&gt;0, (R35*SUMPRODUCT(K35:$K$98, X35:$X$98)-K35*$AZ$3)/Z35, 0)</f>
        <v>41.629403094450616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4.120851E-3</v>
      </c>
      <c r="Q36" s="4">
        <f t="shared" si="22"/>
        <v>12.5</v>
      </c>
      <c r="R36">
        <f t="shared" si="0"/>
        <v>50000</v>
      </c>
      <c r="S36">
        <f t="shared" si="1"/>
        <v>42.740548300344734</v>
      </c>
      <c r="U36">
        <f t="shared" si="12"/>
        <v>4.120851E-3</v>
      </c>
      <c r="V36">
        <f t="shared" si="13"/>
        <v>0.01</v>
      </c>
      <c r="W36">
        <f t="shared" si="14"/>
        <v>0.66062979126782517</v>
      </c>
      <c r="X36">
        <f t="shared" si="15"/>
        <v>2.7223569359758086E-3</v>
      </c>
      <c r="Y36">
        <f t="shared" si="16"/>
        <v>6.6062979126782521E-3</v>
      </c>
      <c r="Z36">
        <f t="shared" si="17"/>
        <v>0.65130113641917109</v>
      </c>
      <c r="AB36">
        <f t="shared" si="18"/>
        <v>27.501623876891067</v>
      </c>
      <c r="AC36">
        <f t="shared" si="19"/>
        <v>27.836967679192998</v>
      </c>
      <c r="AE36">
        <f t="shared" si="2"/>
        <v>0</v>
      </c>
      <c r="AF36">
        <f t="shared" si="25"/>
        <v>0</v>
      </c>
      <c r="AG36">
        <f t="shared" si="25"/>
        <v>-8.1412642052396382</v>
      </c>
      <c r="AH36">
        <f t="shared" si="4"/>
        <v>-136.11784679879042</v>
      </c>
      <c r="AI36">
        <f t="shared" si="26"/>
        <v>-144.25911100403007</v>
      </c>
      <c r="AJ36">
        <f t="shared" si="6"/>
        <v>-0.3353438023019315</v>
      </c>
      <c r="AK36">
        <f t="shared" si="20"/>
        <v>1.9251136713823749</v>
      </c>
      <c r="AL36">
        <f t="shared" si="23"/>
        <v>-142.66934113494963</v>
      </c>
      <c r="AN36">
        <f t="shared" si="27"/>
        <v>0</v>
      </c>
      <c r="AO36">
        <f t="shared" si="27"/>
        <v>0</v>
      </c>
      <c r="AP36">
        <f t="shared" si="27"/>
        <v>-0.30351037616036508</v>
      </c>
      <c r="AQ36">
        <f t="shared" si="27"/>
        <v>-5.0745409855942354</v>
      </c>
      <c r="AR36">
        <f t="shared" si="27"/>
        <v>-5.3780513617546006</v>
      </c>
      <c r="AS36">
        <f t="shared" si="27"/>
        <v>-1.2501783631367903E-2</v>
      </c>
      <c r="AT36">
        <f t="shared" si="27"/>
        <v>7.1769194540656403E-2</v>
      </c>
      <c r="AU36">
        <f t="shared" si="24"/>
        <v>-5.3187839508453125</v>
      </c>
      <c r="AW36">
        <v>33</v>
      </c>
      <c r="AX36">
        <f>IF(Z36&gt;0, (R36*SUMPRODUCT(K36:$K$98, X36:$X$98)-K36*$AZ$3)/Z36, 0)</f>
        <v>42.740548300344734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4.2986129999999997E-3</v>
      </c>
      <c r="Q37" s="4">
        <f t="shared" si="22"/>
        <v>12.5</v>
      </c>
      <c r="R37">
        <f t="shared" si="0"/>
        <v>50000</v>
      </c>
      <c r="S37">
        <f t="shared" si="1"/>
        <v>43.622608524454691</v>
      </c>
      <c r="U37">
        <f t="shared" si="12"/>
        <v>4.2986129999999997E-3</v>
      </c>
      <c r="V37">
        <f t="shared" si="13"/>
        <v>0.01</v>
      </c>
      <c r="W37">
        <f t="shared" si="14"/>
        <v>0.65130113641917109</v>
      </c>
      <c r="X37">
        <f t="shared" si="15"/>
        <v>2.7996915319262222E-3</v>
      </c>
      <c r="Y37">
        <f t="shared" si="16"/>
        <v>6.5130113641917106E-3</v>
      </c>
      <c r="Z37">
        <f t="shared" si="17"/>
        <v>0.64198843352305313</v>
      </c>
      <c r="AB37">
        <f t="shared" si="18"/>
        <v>27.836967679192998</v>
      </c>
      <c r="AC37">
        <f t="shared" si="19"/>
        <v>28.00521011280405</v>
      </c>
      <c r="AE37">
        <f t="shared" si="2"/>
        <v>0</v>
      </c>
      <c r="AF37">
        <f t="shared" si="25"/>
        <v>0</v>
      </c>
      <c r="AG37">
        <f t="shared" si="25"/>
        <v>-8.0248554190381647</v>
      </c>
      <c r="AH37">
        <f t="shared" si="4"/>
        <v>-139.98457659631111</v>
      </c>
      <c r="AI37">
        <f t="shared" si="26"/>
        <v>-148.00943201534929</v>
      </c>
      <c r="AJ37">
        <f t="shared" si="6"/>
        <v>-0.16824243361105218</v>
      </c>
      <c r="AK37">
        <f t="shared" si="20"/>
        <v>1.9485877375435101</v>
      </c>
      <c r="AL37">
        <f t="shared" si="23"/>
        <v>-146.22908671141684</v>
      </c>
      <c r="AN37">
        <f t="shared" si="27"/>
        <v>0</v>
      </c>
      <c r="AO37">
        <f t="shared" si="27"/>
        <v>0</v>
      </c>
      <c r="AP37">
        <f t="shared" si="27"/>
        <v>-0.26711660602693177</v>
      </c>
      <c r="AQ37">
        <f t="shared" si="27"/>
        <v>-4.6595487449922697</v>
      </c>
      <c r="AR37">
        <f t="shared" si="27"/>
        <v>-4.9266653510192011</v>
      </c>
      <c r="AS37">
        <f t="shared" si="27"/>
        <v>-5.6001442405154344E-3</v>
      </c>
      <c r="AT37">
        <f t="shared" si="27"/>
        <v>6.4860999459689428E-2</v>
      </c>
      <c r="AU37">
        <f t="shared" si="24"/>
        <v>-4.8674044958000282</v>
      </c>
      <c r="AW37">
        <v>34</v>
      </c>
      <c r="AX37">
        <f>IF(Z37&gt;0, (R37*SUMPRODUCT(K37:$K$98, X37:$X$98)-K37*$AZ$3)/Z37, 0)</f>
        <v>43.622608524454691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4.5124980000000002E-3</v>
      </c>
      <c r="Q38" s="4">
        <f t="shared" si="22"/>
        <v>12.5</v>
      </c>
      <c r="R38">
        <f t="shared" si="0"/>
        <v>50000</v>
      </c>
      <c r="S38">
        <f t="shared" si="1"/>
        <v>44.298999641357469</v>
      </c>
      <c r="U38">
        <f t="shared" si="12"/>
        <v>4.5124980000000002E-3</v>
      </c>
      <c r="V38">
        <f t="shared" si="13"/>
        <v>0.01</v>
      </c>
      <c r="W38">
        <f t="shared" si="14"/>
        <v>0.64198843352305313</v>
      </c>
      <c r="X38">
        <f t="shared" si="15"/>
        <v>2.8969715222959104E-3</v>
      </c>
      <c r="Y38">
        <f t="shared" si="16"/>
        <v>6.4198843352305315E-3</v>
      </c>
      <c r="Z38">
        <f t="shared" si="17"/>
        <v>0.63267157766552662</v>
      </c>
      <c r="AB38">
        <f t="shared" si="18"/>
        <v>28.00521011280405</v>
      </c>
      <c r="AC38">
        <f t="shared" si="19"/>
        <v>28.026717992102228</v>
      </c>
      <c r="AE38">
        <f t="shared" si="2"/>
        <v>0</v>
      </c>
      <c r="AF38">
        <f t="shared" si="25"/>
        <v>0</v>
      </c>
      <c r="AG38">
        <f t="shared" si="25"/>
        <v>-7.908394720819083</v>
      </c>
      <c r="AH38">
        <f t="shared" si="4"/>
        <v>-144.84857611479552</v>
      </c>
      <c r="AI38">
        <f t="shared" si="26"/>
        <v>-152.7569708356146</v>
      </c>
      <c r="AJ38">
        <f t="shared" si="6"/>
        <v>-2.1507879298177102E-2</v>
      </c>
      <c r="AK38">
        <f t="shared" si="20"/>
        <v>1.9603647078962838</v>
      </c>
      <c r="AL38">
        <f t="shared" si="23"/>
        <v>-150.8181140070165</v>
      </c>
      <c r="AN38">
        <f t="shared" si="27"/>
        <v>0</v>
      </c>
      <c r="AO38">
        <f t="shared" si="27"/>
        <v>0</v>
      </c>
      <c r="AP38">
        <f t="shared" si="27"/>
        <v>-0.23503578287160634</v>
      </c>
      <c r="AQ38">
        <f t="shared" si="27"/>
        <v>-4.3048683945118489</v>
      </c>
      <c r="AR38">
        <f t="shared" si="27"/>
        <v>-4.5399041773834545</v>
      </c>
      <c r="AS38">
        <f t="shared" si="27"/>
        <v>-6.3920952699127599E-4</v>
      </c>
      <c r="AT38">
        <f t="shared" si="27"/>
        <v>5.8261615675469197E-2</v>
      </c>
      <c r="AU38">
        <f t="shared" si="24"/>
        <v>-4.4822817712349776</v>
      </c>
      <c r="AW38">
        <v>35</v>
      </c>
      <c r="AX38">
        <f>IF(Z38&gt;0, (R38*SUMPRODUCT(K38:$K$98, X38:$X$98)-K38*$AZ$3)/Z38, 0)</f>
        <v>44.298999641357469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4.7406419999999998E-3</v>
      </c>
      <c r="Q39" s="4">
        <f t="shared" si="22"/>
        <v>12.5</v>
      </c>
      <c r="R39">
        <f t="shared" si="0"/>
        <v>50000</v>
      </c>
      <c r="S39">
        <f t="shared" si="1"/>
        <v>44.760666922643139</v>
      </c>
      <c r="U39">
        <f t="shared" si="12"/>
        <v>4.7406419999999998E-3</v>
      </c>
      <c r="V39">
        <f t="shared" si="13"/>
        <v>0.01</v>
      </c>
      <c r="W39">
        <f t="shared" si="14"/>
        <v>0.63267157766552662</v>
      </c>
      <c r="X39">
        <f t="shared" si="15"/>
        <v>2.9992694532874572E-3</v>
      </c>
      <c r="Y39">
        <f t="shared" si="16"/>
        <v>6.3267157766552663E-3</v>
      </c>
      <c r="Z39">
        <f t="shared" si="17"/>
        <v>0.62334559243558396</v>
      </c>
      <c r="AB39">
        <f t="shared" si="18"/>
        <v>28.026717992102228</v>
      </c>
      <c r="AC39">
        <f t="shared" si="19"/>
        <v>27.901364440706836</v>
      </c>
      <c r="AE39">
        <f t="shared" si="2"/>
        <v>0</v>
      </c>
      <c r="AF39">
        <f t="shared" si="25"/>
        <v>0</v>
      </c>
      <c r="AG39">
        <f t="shared" si="25"/>
        <v>-7.7918199054447994</v>
      </c>
      <c r="AH39">
        <f t="shared" si="4"/>
        <v>-149.96347266437286</v>
      </c>
      <c r="AI39">
        <f t="shared" si="26"/>
        <v>-157.75529256981767</v>
      </c>
      <c r="AJ39">
        <f t="shared" si="6"/>
        <v>0.12535355139539206</v>
      </c>
      <c r="AK39">
        <f t="shared" si="20"/>
        <v>1.9618702594471562</v>
      </c>
      <c r="AL39">
        <f t="shared" si="23"/>
        <v>-155.66806875897512</v>
      </c>
      <c r="AN39">
        <f t="shared" si="27"/>
        <v>0</v>
      </c>
      <c r="AO39">
        <f t="shared" si="27"/>
        <v>0</v>
      </c>
      <c r="AP39">
        <f t="shared" si="27"/>
        <v>-0.20676000405277342</v>
      </c>
      <c r="AQ39">
        <f t="shared" si="27"/>
        <v>-3.9793589420857765</v>
      </c>
      <c r="AR39">
        <f t="shared" si="27"/>
        <v>-4.1861189461385502</v>
      </c>
      <c r="AS39">
        <f t="shared" si="27"/>
        <v>3.3263218489469515E-3</v>
      </c>
      <c r="AT39">
        <f t="shared" si="27"/>
        <v>5.2059250305677304E-2</v>
      </c>
      <c r="AU39">
        <f t="shared" si="24"/>
        <v>-4.1307333739839258</v>
      </c>
      <c r="AW39">
        <v>36</v>
      </c>
      <c r="AX39">
        <f>IF(Z39&gt;0, (R39*SUMPRODUCT(K39:$K$98, X39:$X$98)-K39*$AZ$3)/Z39, 0)</f>
        <v>44.760666922643139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4.9668849999999999E-3</v>
      </c>
      <c r="Q40" s="4">
        <f t="shared" si="22"/>
        <v>12.5</v>
      </c>
      <c r="R40">
        <f t="shared" si="0"/>
        <v>50000</v>
      </c>
      <c r="S40">
        <f t="shared" si="1"/>
        <v>45.037446743005631</v>
      </c>
      <c r="U40">
        <f t="shared" si="12"/>
        <v>4.9668849999999999E-3</v>
      </c>
      <c r="V40">
        <f t="shared" si="13"/>
        <v>0.01</v>
      </c>
      <c r="W40">
        <f t="shared" si="14"/>
        <v>0.62334559243558396</v>
      </c>
      <c r="X40">
        <f t="shared" si="15"/>
        <v>3.0960858728844155E-3</v>
      </c>
      <c r="Y40">
        <f t="shared" si="16"/>
        <v>6.2334559243558399E-3</v>
      </c>
      <c r="Z40">
        <f t="shared" si="17"/>
        <v>0.61401605063834364</v>
      </c>
      <c r="AB40">
        <f t="shared" si="18"/>
        <v>27.901364440706836</v>
      </c>
      <c r="AC40">
        <f t="shared" si="19"/>
        <v>27.653715179975052</v>
      </c>
      <c r="AE40">
        <f t="shared" si="2"/>
        <v>0</v>
      </c>
      <c r="AF40">
        <f t="shared" si="25"/>
        <v>0</v>
      </c>
      <c r="AG40">
        <f t="shared" si="25"/>
        <v>-7.6752006329792959</v>
      </c>
      <c r="AH40">
        <f t="shared" si="4"/>
        <v>-154.80429364422076</v>
      </c>
      <c r="AI40">
        <f t="shared" si="26"/>
        <v>-162.47949427720005</v>
      </c>
      <c r="AJ40">
        <f t="shared" si="6"/>
        <v>0.24764926073178373</v>
      </c>
      <c r="AK40">
        <f t="shared" si="20"/>
        <v>1.9530955108494787</v>
      </c>
      <c r="AL40">
        <f t="shared" si="23"/>
        <v>-160.2787495056188</v>
      </c>
      <c r="AN40">
        <f t="shared" si="27"/>
        <v>0</v>
      </c>
      <c r="AO40">
        <f t="shared" si="27"/>
        <v>0</v>
      </c>
      <c r="AP40">
        <f t="shared" si="27"/>
        <v>-0.18184415254421071</v>
      </c>
      <c r="AQ40">
        <f t="shared" si="27"/>
        <v>-3.6676898668916409</v>
      </c>
      <c r="AR40">
        <f t="shared" si="27"/>
        <v>-3.8495340194358509</v>
      </c>
      <c r="AS40">
        <f t="shared" si="27"/>
        <v>5.8674127360877513E-3</v>
      </c>
      <c r="AT40">
        <f t="shared" si="27"/>
        <v>4.627357837165269E-2</v>
      </c>
      <c r="AU40">
        <f t="shared" si="24"/>
        <v>-3.797393028328111</v>
      </c>
      <c r="AW40">
        <v>37</v>
      </c>
      <c r="AX40">
        <f>IF(Z40&gt;0, (R40*SUMPRODUCT(K40:$K$98, X40:$X$98)-K40*$AZ$3)/Z40, 0)</f>
        <v>45.037446743005631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5.2168930000000002E-3</v>
      </c>
      <c r="Q41" s="4">
        <f t="shared" si="22"/>
        <v>12.5</v>
      </c>
      <c r="R41">
        <f t="shared" si="0"/>
        <v>50000</v>
      </c>
      <c r="S41">
        <f t="shared" si="1"/>
        <v>45.178014377999908</v>
      </c>
      <c r="U41">
        <f t="shared" si="12"/>
        <v>5.2168930000000002E-3</v>
      </c>
      <c r="V41">
        <f t="shared" si="13"/>
        <v>0.01</v>
      </c>
      <c r="W41">
        <f t="shared" si="14"/>
        <v>0.61401605063834364</v>
      </c>
      <c r="X41">
        <f t="shared" si="15"/>
        <v>3.2032560364628204E-3</v>
      </c>
      <c r="Y41">
        <f t="shared" si="16"/>
        <v>6.1401605063834365E-3</v>
      </c>
      <c r="Z41">
        <f t="shared" si="17"/>
        <v>0.60467263409549743</v>
      </c>
      <c r="AB41">
        <f t="shared" si="18"/>
        <v>27.653715179975052</v>
      </c>
      <c r="AC41">
        <f t="shared" si="19"/>
        <v>27.317908957149459</v>
      </c>
      <c r="AE41">
        <f t="shared" si="2"/>
        <v>0</v>
      </c>
      <c r="AF41">
        <f t="shared" si="25"/>
        <v>0</v>
      </c>
      <c r="AG41">
        <f t="shared" si="25"/>
        <v>-7.558407926193718</v>
      </c>
      <c r="AH41">
        <f t="shared" si="4"/>
        <v>-160.16280182314102</v>
      </c>
      <c r="AI41">
        <f t="shared" si="26"/>
        <v>-167.72120974933475</v>
      </c>
      <c r="AJ41">
        <f t="shared" si="6"/>
        <v>0.33580622282559247</v>
      </c>
      <c r="AK41">
        <f t="shared" si="20"/>
        <v>1.9357600625982538</v>
      </c>
      <c r="AL41">
        <f t="shared" si="23"/>
        <v>-165.44964346391089</v>
      </c>
      <c r="AN41">
        <f t="shared" si="27"/>
        <v>0</v>
      </c>
      <c r="AO41">
        <f t="shared" si="27"/>
        <v>0</v>
      </c>
      <c r="AP41">
        <f t="shared" si="27"/>
        <v>-0.15989022279666945</v>
      </c>
      <c r="AQ41">
        <f t="shared" si="27"/>
        <v>-3.3880767374958034</v>
      </c>
      <c r="AR41">
        <f t="shared" si="27"/>
        <v>-3.5479669602924733</v>
      </c>
      <c r="AS41">
        <f t="shared" si="27"/>
        <v>7.1036297998711513E-3</v>
      </c>
      <c r="AT41">
        <f t="shared" si="27"/>
        <v>4.0948981678684417E-2</v>
      </c>
      <c r="AU41">
        <f t="shared" si="24"/>
        <v>-3.4999143488139173</v>
      </c>
      <c r="AW41">
        <v>38</v>
      </c>
      <c r="AX41">
        <f>IF(Z41&gt;0, (R41*SUMPRODUCT(K41:$K$98, X41:$X$98)-K41*$AZ$3)/Z41, 0)</f>
        <v>45.178014377999908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5.4821100000000001E-3</v>
      </c>
      <c r="Q42" s="4">
        <f t="shared" si="22"/>
        <v>12.5</v>
      </c>
      <c r="R42">
        <f t="shared" si="0"/>
        <v>50000</v>
      </c>
      <c r="S42">
        <f t="shared" si="1"/>
        <v>45.194406220747865</v>
      </c>
      <c r="U42">
        <f t="shared" si="12"/>
        <v>5.4821100000000001E-3</v>
      </c>
      <c r="V42">
        <f t="shared" si="13"/>
        <v>0.01</v>
      </c>
      <c r="W42">
        <f t="shared" si="14"/>
        <v>0.60467263409549743</v>
      </c>
      <c r="X42">
        <f t="shared" si="15"/>
        <v>3.3148818941012674E-3</v>
      </c>
      <c r="Y42">
        <f t="shared" si="16"/>
        <v>6.0467263409549749E-3</v>
      </c>
      <c r="Z42">
        <f t="shared" si="17"/>
        <v>0.59531102586044127</v>
      </c>
      <c r="AB42">
        <f t="shared" si="18"/>
        <v>27.317908957149459</v>
      </c>
      <c r="AC42">
        <f t="shared" si="19"/>
        <v>26.90472833042692</v>
      </c>
      <c r="AE42">
        <f t="shared" si="2"/>
        <v>0</v>
      </c>
      <c r="AF42">
        <f t="shared" si="25"/>
        <v>0</v>
      </c>
      <c r="AG42">
        <f t="shared" si="25"/>
        <v>-7.441387823255516</v>
      </c>
      <c r="AH42">
        <f t="shared" si="4"/>
        <v>-165.74409470506336</v>
      </c>
      <c r="AI42">
        <f t="shared" si="26"/>
        <v>-173.18548252831889</v>
      </c>
      <c r="AJ42">
        <f t="shared" si="6"/>
        <v>0.4131806267225393</v>
      </c>
      <c r="AK42">
        <f t="shared" si="20"/>
        <v>1.9122536270004624</v>
      </c>
      <c r="AL42">
        <f t="shared" si="23"/>
        <v>-170.86004827459587</v>
      </c>
      <c r="AN42">
        <f t="shared" si="27"/>
        <v>0</v>
      </c>
      <c r="AO42">
        <f t="shared" si="27"/>
        <v>0</v>
      </c>
      <c r="AP42">
        <f t="shared" si="27"/>
        <v>-0.14054891498161332</v>
      </c>
      <c r="AQ42">
        <f t="shared" si="27"/>
        <v>-3.1304849617708905</v>
      </c>
      <c r="AR42">
        <f t="shared" si="27"/>
        <v>-3.271033876752504</v>
      </c>
      <c r="AS42">
        <f t="shared" si="27"/>
        <v>7.8039325669590027E-3</v>
      </c>
      <c r="AT42">
        <f t="shared" si="27"/>
        <v>3.6117613922047702E-2</v>
      </c>
      <c r="AU42">
        <f t="shared" si="24"/>
        <v>-3.2271123302634974</v>
      </c>
      <c r="AW42">
        <v>39</v>
      </c>
      <c r="AX42">
        <f>IF(Z42&gt;0, (R42*SUMPRODUCT(K42:$K$98, X42:$X$98)-K42*$AZ$3)/Z42, 0)</f>
        <v>45.194406220747865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5.7777469999999997E-3</v>
      </c>
      <c r="Q43" s="4">
        <f t="shared" si="22"/>
        <v>12.5</v>
      </c>
      <c r="R43">
        <f t="shared" si="0"/>
        <v>50000</v>
      </c>
      <c r="S43">
        <f t="shared" si="1"/>
        <v>45.109357301332345</v>
      </c>
      <c r="U43">
        <f t="shared" si="12"/>
        <v>5.7777469999999997E-3</v>
      </c>
      <c r="V43">
        <f t="shared" si="13"/>
        <v>0.01</v>
      </c>
      <c r="W43">
        <f t="shared" si="14"/>
        <v>0.59531102586044127</v>
      </c>
      <c r="X43">
        <f t="shared" si="15"/>
        <v>3.4395564937320868E-3</v>
      </c>
      <c r="Y43">
        <f t="shared" si="16"/>
        <v>5.9531102586044132E-3</v>
      </c>
      <c r="Z43">
        <f t="shared" si="17"/>
        <v>0.58591835910810475</v>
      </c>
      <c r="AB43">
        <f t="shared" si="18"/>
        <v>26.90472833042692</v>
      </c>
      <c r="AC43">
        <f t="shared" si="19"/>
        <v>26.430400610417852</v>
      </c>
      <c r="AE43">
        <f t="shared" si="2"/>
        <v>0</v>
      </c>
      <c r="AF43">
        <f t="shared" si="25"/>
        <v>0</v>
      </c>
      <c r="AG43">
        <f t="shared" si="25"/>
        <v>-7.3239794888513092</v>
      </c>
      <c r="AH43">
        <f t="shared" si="4"/>
        <v>-171.97782468660435</v>
      </c>
      <c r="AI43">
        <f t="shared" si="26"/>
        <v>-179.30180417545566</v>
      </c>
      <c r="AJ43">
        <f t="shared" si="6"/>
        <v>0.47432772000906809</v>
      </c>
      <c r="AK43">
        <f t="shared" si="20"/>
        <v>1.8833309831298846</v>
      </c>
      <c r="AL43">
        <f t="shared" si="23"/>
        <v>-176.94414547231671</v>
      </c>
      <c r="AN43">
        <f t="shared" si="27"/>
        <v>0</v>
      </c>
      <c r="AO43">
        <f t="shared" si="27"/>
        <v>0</v>
      </c>
      <c r="AP43">
        <f t="shared" si="27"/>
        <v>-0.12351015157134722</v>
      </c>
      <c r="AQ43">
        <f t="shared" si="27"/>
        <v>-2.9002002567438261</v>
      </c>
      <c r="AR43">
        <f t="shared" si="27"/>
        <v>-3.0237104083151731</v>
      </c>
      <c r="AS43">
        <f t="shared" si="27"/>
        <v>7.998969505852601E-3</v>
      </c>
      <c r="AT43">
        <f t="shared" si="27"/>
        <v>3.1760123787821934E-2</v>
      </c>
      <c r="AU43">
        <f t="shared" si="24"/>
        <v>-2.9839513150214989</v>
      </c>
      <c r="AW43">
        <v>40</v>
      </c>
      <c r="AX43">
        <f>IF(Z43&gt;0, (R43*SUMPRODUCT(K43:$K$98, X43:$X$98)-K43*$AZ$3)/Z43, 0)</f>
        <v>45.109357301332345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6.1180619999999996E-3</v>
      </c>
      <c r="Q44" s="4">
        <f t="shared" si="22"/>
        <v>12.5</v>
      </c>
      <c r="R44">
        <f t="shared" si="0"/>
        <v>50000</v>
      </c>
      <c r="S44">
        <f t="shared" si="1"/>
        <v>44.931336492393541</v>
      </c>
      <c r="U44">
        <f t="shared" si="12"/>
        <v>6.1180619999999996E-3</v>
      </c>
      <c r="V44">
        <f t="shared" si="13"/>
        <v>0.01</v>
      </c>
      <c r="W44">
        <f t="shared" si="14"/>
        <v>0.58591835910810475</v>
      </c>
      <c r="X44">
        <f t="shared" si="15"/>
        <v>3.5846848479616491E-3</v>
      </c>
      <c r="Y44">
        <f t="shared" si="16"/>
        <v>5.8591835910810474E-3</v>
      </c>
      <c r="Z44">
        <f t="shared" si="17"/>
        <v>0.57647449066906209</v>
      </c>
      <c r="AB44">
        <f t="shared" si="18"/>
        <v>26.430400610417852</v>
      </c>
      <c r="AC44">
        <f t="shared" si="19"/>
        <v>25.901769319532811</v>
      </c>
      <c r="AE44">
        <f t="shared" si="2"/>
        <v>0</v>
      </c>
      <c r="AF44">
        <f t="shared" si="25"/>
        <v>0</v>
      </c>
      <c r="AG44">
        <f t="shared" si="25"/>
        <v>-7.2059311333632765</v>
      </c>
      <c r="AH44">
        <f t="shared" si="4"/>
        <v>-179.23424239808244</v>
      </c>
      <c r="AI44">
        <f t="shared" si="26"/>
        <v>-186.44017353144571</v>
      </c>
      <c r="AJ44">
        <f t="shared" si="6"/>
        <v>0.52863129088504124</v>
      </c>
      <c r="AK44">
        <f t="shared" si="20"/>
        <v>1.8501280427292499</v>
      </c>
      <c r="AL44">
        <f t="shared" si="23"/>
        <v>-184.06141419783143</v>
      </c>
      <c r="AN44">
        <f t="shared" si="27"/>
        <v>0</v>
      </c>
      <c r="AO44">
        <f t="shared" si="27"/>
        <v>0</v>
      </c>
      <c r="AP44">
        <f t="shared" si="27"/>
        <v>-0.10849947079525969</v>
      </c>
      <c r="AQ44">
        <f t="shared" si="27"/>
        <v>-2.6987241605103556</v>
      </c>
      <c r="AR44">
        <f t="shared" si="27"/>
        <v>-2.8072236313056149</v>
      </c>
      <c r="AS44">
        <f t="shared" si="27"/>
        <v>7.95958415995459E-3</v>
      </c>
      <c r="AT44">
        <f t="shared" si="27"/>
        <v>2.7857317787868083E-2</v>
      </c>
      <c r="AU44">
        <f t="shared" si="24"/>
        <v>-2.7714067293577922</v>
      </c>
      <c r="AW44">
        <v>41</v>
      </c>
      <c r="AX44">
        <f>IF(Z44&gt;0, (R44*SUMPRODUCT(K44:$K$98, X44:$X$98)-K44*$AZ$3)/Z44, 0)</f>
        <v>44.931336492393541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6.4830920000000002E-3</v>
      </c>
      <c r="Q45" s="4">
        <f t="shared" si="22"/>
        <v>12.5</v>
      </c>
      <c r="R45">
        <f t="shared" si="0"/>
        <v>50000</v>
      </c>
      <c r="S45">
        <f t="shared" si="1"/>
        <v>44.659170474141618</v>
      </c>
      <c r="U45">
        <f t="shared" si="12"/>
        <v>6.4830920000000002E-3</v>
      </c>
      <c r="V45">
        <f t="shared" si="13"/>
        <v>0.01</v>
      </c>
      <c r="W45">
        <f t="shared" si="14"/>
        <v>0.57647449066906209</v>
      </c>
      <c r="X45">
        <f t="shared" si="15"/>
        <v>3.7373371586606713E-3</v>
      </c>
      <c r="Y45">
        <f t="shared" si="16"/>
        <v>5.7647449066906206E-3</v>
      </c>
      <c r="Z45">
        <f t="shared" si="17"/>
        <v>0.56697240860371079</v>
      </c>
      <c r="AB45">
        <f t="shared" si="18"/>
        <v>25.901769319532811</v>
      </c>
      <c r="AC45">
        <f t="shared" si="19"/>
        <v>25.320517449967799</v>
      </c>
      <c r="AE45">
        <f t="shared" si="2"/>
        <v>0</v>
      </c>
      <c r="AF45">
        <f t="shared" si="25"/>
        <v>0</v>
      </c>
      <c r="AG45">
        <f t="shared" si="25"/>
        <v>-7.0871551075463852</v>
      </c>
      <c r="AH45">
        <f t="shared" si="4"/>
        <v>-186.86685793303357</v>
      </c>
      <c r="AI45">
        <f t="shared" si="26"/>
        <v>-193.95401304057995</v>
      </c>
      <c r="AJ45">
        <f t="shared" si="6"/>
        <v>0.58125186956501196</v>
      </c>
      <c r="AK45">
        <f t="shared" si="20"/>
        <v>1.813123852367297</v>
      </c>
      <c r="AL45">
        <f t="shared" si="23"/>
        <v>-191.55963731864765</v>
      </c>
      <c r="AN45">
        <f t="shared" si="27"/>
        <v>0</v>
      </c>
      <c r="AO45">
        <f t="shared" si="27"/>
        <v>0</v>
      </c>
      <c r="AP45">
        <f t="shared" si="27"/>
        <v>-9.5277735746598299E-2</v>
      </c>
      <c r="AQ45">
        <f t="shared" si="27"/>
        <v>-2.5121858968463631</v>
      </c>
      <c r="AR45">
        <f t="shared" si="27"/>
        <v>-2.6074636325929612</v>
      </c>
      <c r="AS45">
        <f t="shared" si="27"/>
        <v>7.8141879485130166E-3</v>
      </c>
      <c r="AT45">
        <f t="shared" si="27"/>
        <v>2.4375131157742196E-2</v>
      </c>
      <c r="AU45">
        <f t="shared" si="24"/>
        <v>-2.5752743134867062</v>
      </c>
      <c r="AW45">
        <v>42</v>
      </c>
      <c r="AX45">
        <f>IF(Z45&gt;0, (R45*SUMPRODUCT(K45:$K$98, X45:$X$98)-K45*$AZ$3)/Z45, 0)</f>
        <v>44.659170474141618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6.8699859999999998E-3</v>
      </c>
      <c r="Q46" s="4">
        <f t="shared" si="22"/>
        <v>12.5</v>
      </c>
      <c r="R46">
        <f t="shared" si="0"/>
        <v>50000</v>
      </c>
      <c r="S46">
        <f t="shared" si="1"/>
        <v>44.310361335250029</v>
      </c>
      <c r="U46">
        <f t="shared" si="12"/>
        <v>6.8699859999999998E-3</v>
      </c>
      <c r="V46">
        <f t="shared" si="13"/>
        <v>0.01</v>
      </c>
      <c r="W46">
        <f t="shared" si="14"/>
        <v>0.56697240860371079</v>
      </c>
      <c r="X46">
        <f t="shared" si="15"/>
        <v>3.8950925094937724E-3</v>
      </c>
      <c r="Y46">
        <f t="shared" si="16"/>
        <v>5.6697240860371081E-3</v>
      </c>
      <c r="Z46">
        <f t="shared" si="17"/>
        <v>0.55740759200817991</v>
      </c>
      <c r="AB46">
        <f t="shared" si="18"/>
        <v>25.320517449967799</v>
      </c>
      <c r="AC46">
        <f t="shared" si="19"/>
        <v>24.698931812894077</v>
      </c>
      <c r="AE46">
        <f t="shared" si="2"/>
        <v>0</v>
      </c>
      <c r="AF46">
        <f t="shared" si="25"/>
        <v>0</v>
      </c>
      <c r="AG46">
        <f t="shared" si="25"/>
        <v>-6.9675949001022488</v>
      </c>
      <c r="AH46">
        <f t="shared" si="4"/>
        <v>-194.75462547468862</v>
      </c>
      <c r="AI46">
        <f t="shared" si="26"/>
        <v>-201.72222037479088</v>
      </c>
      <c r="AJ46">
        <f t="shared" si="6"/>
        <v>0.62158563707372139</v>
      </c>
      <c r="AK46">
        <f t="shared" si="20"/>
        <v>1.772436221497746</v>
      </c>
      <c r="AL46">
        <f t="shared" si="23"/>
        <v>-199.3281985162194</v>
      </c>
      <c r="AN46">
        <f t="shared" si="27"/>
        <v>0</v>
      </c>
      <c r="AO46">
        <f t="shared" si="27"/>
        <v>0</v>
      </c>
      <c r="AP46">
        <f t="shared" si="27"/>
        <v>-8.3634287212894176E-2</v>
      </c>
      <c r="AQ46">
        <f t="shared" si="27"/>
        <v>-2.3377025381815346</v>
      </c>
      <c r="AR46">
        <f t="shared" si="27"/>
        <v>-2.421336825394429</v>
      </c>
      <c r="AS46">
        <f t="shared" si="27"/>
        <v>7.4610927362712383E-3</v>
      </c>
      <c r="AT46">
        <f t="shared" si="27"/>
        <v>2.1275123215487749E-2</v>
      </c>
      <c r="AU46">
        <f t="shared" si="24"/>
        <v>-2.3926006094426699</v>
      </c>
      <c r="AW46">
        <v>43</v>
      </c>
      <c r="AX46">
        <f>IF(Z46&gt;0, (R46*SUMPRODUCT(K46:$K$98, X46:$X$98)-K46*$AZ$3)/Z46, 0)</f>
        <v>44.310361335250029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7.3063119999999997E-3</v>
      </c>
      <c r="Q47" s="4">
        <f t="shared" si="22"/>
        <v>12.5</v>
      </c>
      <c r="R47">
        <f t="shared" si="0"/>
        <v>50000</v>
      </c>
      <c r="S47">
        <f t="shared" si="1"/>
        <v>43.90467490731303</v>
      </c>
      <c r="U47">
        <f t="shared" si="12"/>
        <v>7.3063119999999997E-3</v>
      </c>
      <c r="V47">
        <f t="shared" si="13"/>
        <v>0.01</v>
      </c>
      <c r="W47">
        <f t="shared" si="14"/>
        <v>0.55740759200817991</v>
      </c>
      <c r="X47">
        <f t="shared" si="15"/>
        <v>4.0725937783804688E-3</v>
      </c>
      <c r="Y47">
        <f t="shared" si="16"/>
        <v>5.5740759200817993E-3</v>
      </c>
      <c r="Z47">
        <f t="shared" si="17"/>
        <v>0.54776092230971773</v>
      </c>
      <c r="AB47">
        <f t="shared" si="18"/>
        <v>24.698931812894077</v>
      </c>
      <c r="AC47">
        <f t="shared" si="19"/>
        <v>24.049265220938107</v>
      </c>
      <c r="AE47">
        <f t="shared" si="2"/>
        <v>0</v>
      </c>
      <c r="AF47">
        <f t="shared" si="25"/>
        <v>0</v>
      </c>
      <c r="AG47">
        <f t="shared" si="25"/>
        <v>-6.8470115288714712</v>
      </c>
      <c r="AH47">
        <f t="shared" si="4"/>
        <v>-203.62968891902344</v>
      </c>
      <c r="AI47">
        <f t="shared" si="26"/>
        <v>-210.4767004478949</v>
      </c>
      <c r="AJ47">
        <f t="shared" si="6"/>
        <v>0.64966659195597032</v>
      </c>
      <c r="AK47">
        <f t="shared" si="20"/>
        <v>1.7289252269025857</v>
      </c>
      <c r="AL47">
        <f t="shared" si="23"/>
        <v>-208.09810862903635</v>
      </c>
      <c r="AN47">
        <f t="shared" si="27"/>
        <v>0</v>
      </c>
      <c r="AO47">
        <f t="shared" si="27"/>
        <v>0</v>
      </c>
      <c r="AP47">
        <f t="shared" si="27"/>
        <v>-7.3381148343294844E-2</v>
      </c>
      <c r="AQ47">
        <f t="shared" si="27"/>
        <v>-2.1823507009821972</v>
      </c>
      <c r="AR47">
        <f t="shared" si="27"/>
        <v>-2.2557318493254921</v>
      </c>
      <c r="AS47">
        <f t="shared" si="27"/>
        <v>6.9626406143734653E-3</v>
      </c>
      <c r="AT47">
        <f t="shared" si="27"/>
        <v>1.852932743209711E-2</v>
      </c>
      <c r="AU47">
        <f t="shared" si="24"/>
        <v>-2.2302398812790214</v>
      </c>
      <c r="AW47">
        <v>44</v>
      </c>
      <c r="AX47">
        <f>IF(Z47&gt;0, (R47*SUMPRODUCT(K47:$K$98, X47:$X$98)-K47*$AZ$3)/Z47, 0)</f>
        <v>43.90467490731303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7.7977719999999997E-3</v>
      </c>
      <c r="Q48" s="4">
        <f t="shared" si="22"/>
        <v>12.5</v>
      </c>
      <c r="R48">
        <f t="shared" si="0"/>
        <v>50000</v>
      </c>
      <c r="S48">
        <f t="shared" si="1"/>
        <v>43.44529405594831</v>
      </c>
      <c r="U48">
        <f t="shared" si="12"/>
        <v>7.7977719999999997E-3</v>
      </c>
      <c r="V48">
        <f t="shared" si="13"/>
        <v>0.01</v>
      </c>
      <c r="W48">
        <f t="shared" si="14"/>
        <v>0.54776092230971773</v>
      </c>
      <c r="X48">
        <f t="shared" si="15"/>
        <v>4.2713147826808923E-3</v>
      </c>
      <c r="Y48">
        <f t="shared" si="16"/>
        <v>5.4776092230971775E-3</v>
      </c>
      <c r="Z48">
        <f t="shared" si="17"/>
        <v>0.53801199830393964</v>
      </c>
      <c r="AB48">
        <f t="shared" si="18"/>
        <v>24.049265220938107</v>
      </c>
      <c r="AC48">
        <f t="shared" si="19"/>
        <v>23.374089471943019</v>
      </c>
      <c r="AE48">
        <f t="shared" si="2"/>
        <v>0</v>
      </c>
      <c r="AF48">
        <f t="shared" si="25"/>
        <v>0</v>
      </c>
      <c r="AG48">
        <f t="shared" si="25"/>
        <v>-6.7251499787992453</v>
      </c>
      <c r="AH48">
        <f t="shared" si="4"/>
        <v>-213.56573913404461</v>
      </c>
      <c r="AI48">
        <f t="shared" si="26"/>
        <v>-220.29088911284384</v>
      </c>
      <c r="AJ48">
        <f t="shared" si="6"/>
        <v>0.67517574899508759</v>
      </c>
      <c r="AK48">
        <f t="shared" si="20"/>
        <v>1.6834485654656677</v>
      </c>
      <c r="AL48">
        <f t="shared" si="23"/>
        <v>-217.93226479838307</v>
      </c>
      <c r="AN48">
        <f t="shared" si="27"/>
        <v>0</v>
      </c>
      <c r="AO48">
        <f t="shared" si="27"/>
        <v>0</v>
      </c>
      <c r="AP48">
        <f t="shared" si="27"/>
        <v>-6.4352792317841689E-2</v>
      </c>
      <c r="AQ48">
        <f t="shared" si="27"/>
        <v>-2.0436052281399673</v>
      </c>
      <c r="AR48">
        <f t="shared" si="27"/>
        <v>-2.1079580204578092</v>
      </c>
      <c r="AS48">
        <f t="shared" si="27"/>
        <v>6.4607398928048666E-3</v>
      </c>
      <c r="AT48">
        <f t="shared" si="27"/>
        <v>1.6108877311688363E-2</v>
      </c>
      <c r="AU48">
        <f t="shared" si="24"/>
        <v>-2.0853884032533156</v>
      </c>
      <c r="AW48">
        <v>45</v>
      </c>
      <c r="AX48">
        <f>IF(Z48&gt;0, (R48*SUMPRODUCT(K48:$K$98, X48:$X$98)-K48*$AZ$3)/Z48, 0)</f>
        <v>43.44529405594831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8.3605269999999995E-3</v>
      </c>
      <c r="Q49" s="4">
        <f t="shared" si="22"/>
        <v>12.5</v>
      </c>
      <c r="R49">
        <f t="shared" si="0"/>
        <v>50000</v>
      </c>
      <c r="S49">
        <f t="shared" si="1"/>
        <v>42.936421685910624</v>
      </c>
      <c r="U49">
        <f t="shared" si="12"/>
        <v>8.3605269999999995E-3</v>
      </c>
      <c r="V49">
        <f t="shared" si="13"/>
        <v>0.01</v>
      </c>
      <c r="W49">
        <f t="shared" si="14"/>
        <v>0.53801199830393964</v>
      </c>
      <c r="X49">
        <f t="shared" si="15"/>
        <v>4.4980638381440412E-3</v>
      </c>
      <c r="Y49">
        <f t="shared" si="16"/>
        <v>5.3801199830393965E-3</v>
      </c>
      <c r="Z49">
        <f t="shared" si="17"/>
        <v>0.5281338144827562</v>
      </c>
      <c r="AB49">
        <f t="shared" si="18"/>
        <v>23.374089471943019</v>
      </c>
      <c r="AC49">
        <f t="shared" si="19"/>
        <v>22.676176165220113</v>
      </c>
      <c r="AE49">
        <f t="shared" si="2"/>
        <v>0</v>
      </c>
      <c r="AF49">
        <f t="shared" si="25"/>
        <v>0</v>
      </c>
      <c r="AG49">
        <f t="shared" si="25"/>
        <v>-6.6016726810344526</v>
      </c>
      <c r="AH49">
        <f t="shared" si="4"/>
        <v>-224.90319190720206</v>
      </c>
      <c r="AI49">
        <f t="shared" si="26"/>
        <v>-231.5048645882365</v>
      </c>
      <c r="AJ49">
        <f t="shared" si="6"/>
        <v>0.69791330672290641</v>
      </c>
      <c r="AK49">
        <f t="shared" si="20"/>
        <v>1.6361862630360116</v>
      </c>
      <c r="AL49">
        <f t="shared" si="23"/>
        <v>-229.17076501847757</v>
      </c>
      <c r="AN49">
        <f t="shared" si="27"/>
        <v>0</v>
      </c>
      <c r="AO49">
        <f t="shared" si="27"/>
        <v>0</v>
      </c>
      <c r="AP49">
        <f t="shared" si="27"/>
        <v>-5.6402893872289799E-2</v>
      </c>
      <c r="AQ49">
        <f t="shared" si="27"/>
        <v>-1.921511634638243</v>
      </c>
      <c r="AR49">
        <f t="shared" si="27"/>
        <v>-1.9779145285105328</v>
      </c>
      <c r="AS49">
        <f t="shared" si="27"/>
        <v>5.9627812636391889E-3</v>
      </c>
      <c r="AT49">
        <f t="shared" si="27"/>
        <v>1.3979129927850021E-2</v>
      </c>
      <c r="AU49">
        <f t="shared" si="24"/>
        <v>-1.9579726173190435</v>
      </c>
      <c r="AW49">
        <v>46</v>
      </c>
      <c r="AX49">
        <f>IF(Z49&gt;0, (R49*SUMPRODUCT(K49:$K$98, X49:$X$98)-K49*$AZ$3)/Z49, 0)</f>
        <v>42.936421685910624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9.009787E-3</v>
      </c>
      <c r="Q50" s="4">
        <f t="shared" si="22"/>
        <v>12.5</v>
      </c>
      <c r="R50">
        <f t="shared" si="0"/>
        <v>50000</v>
      </c>
      <c r="S50">
        <f t="shared" si="1"/>
        <v>42.378739770835381</v>
      </c>
      <c r="U50">
        <f t="shared" si="12"/>
        <v>9.009787E-3</v>
      </c>
      <c r="V50">
        <f t="shared" si="13"/>
        <v>0.01</v>
      </c>
      <c r="W50">
        <f t="shared" si="14"/>
        <v>0.5281338144827562</v>
      </c>
      <c r="X50">
        <f t="shared" si="15"/>
        <v>4.7583731759871482E-3</v>
      </c>
      <c r="Y50">
        <f t="shared" si="16"/>
        <v>5.2813381448275623E-3</v>
      </c>
      <c r="Z50">
        <f t="shared" si="17"/>
        <v>0.51809410316194149</v>
      </c>
      <c r="AB50">
        <f t="shared" si="18"/>
        <v>22.676176165220113</v>
      </c>
      <c r="AC50">
        <f t="shared" si="19"/>
        <v>21.95617517470426</v>
      </c>
      <c r="AE50">
        <f t="shared" si="2"/>
        <v>0</v>
      </c>
      <c r="AF50">
        <f t="shared" si="25"/>
        <v>0</v>
      </c>
      <c r="AG50">
        <f t="shared" si="25"/>
        <v>-6.4761762895242683</v>
      </c>
      <c r="AH50">
        <f t="shared" si="4"/>
        <v>-237.91865879935742</v>
      </c>
      <c r="AI50">
        <f t="shared" si="26"/>
        <v>-244.39483508888168</v>
      </c>
      <c r="AJ50">
        <f t="shared" si="6"/>
        <v>0.72000099051585309</v>
      </c>
      <c r="AK50">
        <f t="shared" si="20"/>
        <v>1.587332331565408</v>
      </c>
      <c r="AL50">
        <f t="shared" si="23"/>
        <v>-242.08750176680041</v>
      </c>
      <c r="AN50">
        <f t="shared" si="27"/>
        <v>0</v>
      </c>
      <c r="AO50">
        <f t="shared" si="27"/>
        <v>0</v>
      </c>
      <c r="AP50">
        <f t="shared" si="27"/>
        <v>-4.9402398994280318E-2</v>
      </c>
      <c r="AQ50">
        <f t="shared" si="27"/>
        <v>-1.8149216427604864</v>
      </c>
      <c r="AR50">
        <f t="shared" si="27"/>
        <v>-1.8643240417547666</v>
      </c>
      <c r="AS50">
        <f t="shared" si="27"/>
        <v>5.4924039463345314E-3</v>
      </c>
      <c r="AT50">
        <f t="shared" si="27"/>
        <v>1.2108692178031495E-2</v>
      </c>
      <c r="AU50">
        <f t="shared" si="24"/>
        <v>-1.8467229456304006</v>
      </c>
      <c r="AW50">
        <v>47</v>
      </c>
      <c r="AX50">
        <f>IF(Z50&gt;0, (R50*SUMPRODUCT(K50:$K$98, X50:$X$98)-K50*$AZ$3)/Z50, 0)</f>
        <v>42.378739770835381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9.7579090000000004E-3</v>
      </c>
      <c r="Q51" s="4">
        <f t="shared" si="22"/>
        <v>12.5</v>
      </c>
      <c r="R51">
        <f t="shared" si="0"/>
        <v>50000</v>
      </c>
      <c r="S51">
        <f t="shared" si="1"/>
        <v>41.771608672864524</v>
      </c>
      <c r="U51">
        <f t="shared" si="12"/>
        <v>9.7579090000000004E-3</v>
      </c>
      <c r="V51">
        <f t="shared" si="13"/>
        <v>0.01</v>
      </c>
      <c r="W51">
        <f t="shared" si="14"/>
        <v>0.51809410316194149</v>
      </c>
      <c r="X51">
        <f t="shared" si="15"/>
        <v>5.0555151120908375E-3</v>
      </c>
      <c r="Y51">
        <f t="shared" si="16"/>
        <v>5.1809410316194151E-3</v>
      </c>
      <c r="Z51">
        <f t="shared" si="17"/>
        <v>0.50785764701823133</v>
      </c>
      <c r="AB51">
        <f t="shared" si="18"/>
        <v>21.95617517470426</v>
      </c>
      <c r="AC51">
        <f t="shared" si="19"/>
        <v>21.214030892767322</v>
      </c>
      <c r="AE51">
        <f t="shared" si="2"/>
        <v>0</v>
      </c>
      <c r="AF51">
        <f t="shared" si="25"/>
        <v>0</v>
      </c>
      <c r="AG51">
        <f t="shared" si="25"/>
        <v>-6.3482205877278917</v>
      </c>
      <c r="AH51">
        <f t="shared" si="4"/>
        <v>-252.77575560454187</v>
      </c>
      <c r="AI51">
        <f t="shared" si="26"/>
        <v>-259.12397619226977</v>
      </c>
      <c r="AJ51">
        <f t="shared" si="6"/>
        <v>0.74214428193693749</v>
      </c>
      <c r="AK51">
        <f t="shared" si="20"/>
        <v>1.5369322622292982</v>
      </c>
      <c r="AL51">
        <f t="shared" si="23"/>
        <v>-256.84489964810354</v>
      </c>
      <c r="AN51">
        <f t="shared" si="27"/>
        <v>0</v>
      </c>
      <c r="AO51">
        <f t="shared" si="27"/>
        <v>0</v>
      </c>
      <c r="AP51">
        <f t="shared" si="27"/>
        <v>-4.3237777580865749E-2</v>
      </c>
      <c r="AQ51">
        <f t="shared" si="27"/>
        <v>-1.7216575491709958</v>
      </c>
      <c r="AR51">
        <f t="shared" si="27"/>
        <v>-1.7648953267518617</v>
      </c>
      <c r="AS51">
        <f t="shared" si="27"/>
        <v>5.0547502173023205E-3</v>
      </c>
      <c r="AT51">
        <f t="shared" si="27"/>
        <v>1.0468057055167925E-2</v>
      </c>
      <c r="AU51">
        <f t="shared" si="24"/>
        <v>-1.7493725194793914</v>
      </c>
      <c r="AW51">
        <v>48</v>
      </c>
      <c r="AX51">
        <f>IF(Z51&gt;0, (R51*SUMPRODUCT(K51:$K$98, X51:$X$98)-K51*$AZ$3)/Z51, 0)</f>
        <v>41.771608672864524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1.0650522000000001E-2</v>
      </c>
      <c r="Q52" s="4">
        <f t="shared" si="22"/>
        <v>12.5</v>
      </c>
      <c r="R52">
        <f t="shared" si="0"/>
        <v>50000</v>
      </c>
      <c r="S52">
        <f t="shared" si="1"/>
        <v>41.116684313479169</v>
      </c>
      <c r="U52">
        <f t="shared" si="12"/>
        <v>1.0650522000000001E-2</v>
      </c>
      <c r="V52">
        <f t="shared" si="13"/>
        <v>0.01</v>
      </c>
      <c r="W52">
        <f t="shared" si="14"/>
        <v>0.50785764701823133</v>
      </c>
      <c r="X52">
        <f t="shared" si="15"/>
        <v>5.4089490424359078E-3</v>
      </c>
      <c r="Y52">
        <f t="shared" si="16"/>
        <v>5.0785764701823137E-3</v>
      </c>
      <c r="Z52">
        <f t="shared" si="17"/>
        <v>0.49737012150561305</v>
      </c>
      <c r="AB52">
        <f t="shared" si="18"/>
        <v>21.214030892767322</v>
      </c>
      <c r="AC52">
        <f t="shared" si="19"/>
        <v>20.450210272903067</v>
      </c>
      <c r="AE52">
        <f t="shared" si="2"/>
        <v>0</v>
      </c>
      <c r="AF52">
        <f t="shared" si="25"/>
        <v>0</v>
      </c>
      <c r="AG52">
        <f t="shared" si="25"/>
        <v>-6.2171265188201632</v>
      </c>
      <c r="AH52">
        <f t="shared" si="4"/>
        <v>-270.44745212179538</v>
      </c>
      <c r="AI52">
        <f t="shared" si="26"/>
        <v>-276.66457864061556</v>
      </c>
      <c r="AJ52">
        <f t="shared" si="6"/>
        <v>0.76382061986425498</v>
      </c>
      <c r="AK52">
        <f t="shared" si="20"/>
        <v>1.4849821624937127</v>
      </c>
      <c r="AL52">
        <f t="shared" si="23"/>
        <v>-274.41577585825758</v>
      </c>
      <c r="AN52">
        <f t="shared" si="27"/>
        <v>0</v>
      </c>
      <c r="AO52">
        <f t="shared" si="27"/>
        <v>0</v>
      </c>
      <c r="AP52">
        <f t="shared" si="27"/>
        <v>-3.7807941878304434E-2</v>
      </c>
      <c r="AQ52">
        <f t="shared" si="27"/>
        <v>-1.6446603619861337</v>
      </c>
      <c r="AR52">
        <f t="shared" si="27"/>
        <v>-1.6824683038644384</v>
      </c>
      <c r="AS52">
        <f t="shared" si="27"/>
        <v>4.6449892106681058E-3</v>
      </c>
      <c r="AT52">
        <f t="shared" si="27"/>
        <v>9.030557624961395E-3</v>
      </c>
      <c r="AU52">
        <f t="shared" si="24"/>
        <v>-1.6687927570288088</v>
      </c>
      <c r="AW52">
        <v>49</v>
      </c>
      <c r="AX52">
        <f>IF(Z52&gt;0, (R52*SUMPRODUCT(K52:$K$98, X52:$X$98)-K52*$AZ$3)/Z52, 0)</f>
        <v>41.116684313479169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1.1678121E-2</v>
      </c>
      <c r="Q53" s="4">
        <f t="shared" si="22"/>
        <v>12.5</v>
      </c>
      <c r="R53">
        <f t="shared" si="0"/>
        <v>50000</v>
      </c>
      <c r="S53">
        <f t="shared" si="1"/>
        <v>40.405350219552055</v>
      </c>
      <c r="U53">
        <f t="shared" si="12"/>
        <v>1.1678121E-2</v>
      </c>
      <c r="V53">
        <f t="shared" si="13"/>
        <v>0.01</v>
      </c>
      <c r="W53">
        <f t="shared" si="14"/>
        <v>0.49737012150561305</v>
      </c>
      <c r="X53">
        <f t="shared" si="15"/>
        <v>5.8083484607272511E-3</v>
      </c>
      <c r="Y53">
        <f t="shared" si="16"/>
        <v>4.9737012150561305E-3</v>
      </c>
      <c r="Z53">
        <f t="shared" si="17"/>
        <v>0.48658807182982966</v>
      </c>
      <c r="AB53">
        <f t="shared" si="18"/>
        <v>20.450210272903067</v>
      </c>
      <c r="AC53">
        <f t="shared" si="19"/>
        <v>19.660761454940818</v>
      </c>
      <c r="AE53">
        <f t="shared" si="2"/>
        <v>0</v>
      </c>
      <c r="AF53">
        <f t="shared" si="25"/>
        <v>0</v>
      </c>
      <c r="AG53">
        <f t="shared" si="25"/>
        <v>-6.0823508978728711</v>
      </c>
      <c r="AH53">
        <f t="shared" si="4"/>
        <v>-290.41742303636255</v>
      </c>
      <c r="AI53">
        <f t="shared" si="26"/>
        <v>-296.49977393423541</v>
      </c>
      <c r="AJ53">
        <f t="shared" si="6"/>
        <v>0.78944881796224919</v>
      </c>
      <c r="AK53">
        <f t="shared" si="20"/>
        <v>1.4315147191032149</v>
      </c>
      <c r="AL53">
        <f t="shared" si="23"/>
        <v>-294.27881039716993</v>
      </c>
      <c r="AN53">
        <f t="shared" si="27"/>
        <v>0</v>
      </c>
      <c r="AO53">
        <f t="shared" si="27"/>
        <v>0</v>
      </c>
      <c r="AP53">
        <f t="shared" si="27"/>
        <v>-3.3025300660272844E-2</v>
      </c>
      <c r="AQ53">
        <f t="shared" si="27"/>
        <v>-1.5768775714850229</v>
      </c>
      <c r="AR53">
        <f t="shared" si="27"/>
        <v>-1.6099028721452957</v>
      </c>
      <c r="AS53">
        <f t="shared" si="27"/>
        <v>4.286465053868916E-3</v>
      </c>
      <c r="AT53">
        <f t="shared" si="27"/>
        <v>7.7726860537630608E-3</v>
      </c>
      <c r="AU53">
        <f t="shared" si="24"/>
        <v>-1.5978437210376637</v>
      </c>
      <c r="AW53">
        <v>50</v>
      </c>
      <c r="AX53">
        <f>IF(Z53&gt;0, (R53*SUMPRODUCT(K53:$K$98, X53:$X$98)-K53*$AZ$3)/Z53, 0)</f>
        <v>40.405350219552055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1.2859717E-2</v>
      </c>
      <c r="Q54" s="4">
        <f t="shared" si="22"/>
        <v>12.5</v>
      </c>
      <c r="R54">
        <f t="shared" si="0"/>
        <v>50000</v>
      </c>
      <c r="S54">
        <f t="shared" si="1"/>
        <v>39.640085602421671</v>
      </c>
      <c r="U54">
        <f t="shared" si="12"/>
        <v>1.2859717E-2</v>
      </c>
      <c r="V54">
        <f t="shared" si="13"/>
        <v>0.01</v>
      </c>
      <c r="W54">
        <f t="shared" si="14"/>
        <v>0.48658807182982966</v>
      </c>
      <c r="X54">
        <f t="shared" si="15"/>
        <v>6.2573848993072818E-3</v>
      </c>
      <c r="Y54">
        <f t="shared" si="16"/>
        <v>4.8658807182982971E-3</v>
      </c>
      <c r="Z54">
        <f t="shared" si="17"/>
        <v>0.47546480621222409</v>
      </c>
      <c r="AB54">
        <f t="shared" si="18"/>
        <v>19.660761454940818</v>
      </c>
      <c r="AC54">
        <f t="shared" si="19"/>
        <v>18.847465619191393</v>
      </c>
      <c r="AE54">
        <f t="shared" si="2"/>
        <v>0</v>
      </c>
      <c r="AF54">
        <f t="shared" si="25"/>
        <v>0</v>
      </c>
      <c r="AG54">
        <f t="shared" si="25"/>
        <v>-5.9433100776528009</v>
      </c>
      <c r="AH54">
        <f t="shared" si="4"/>
        <v>-312.86924496536409</v>
      </c>
      <c r="AI54">
        <f t="shared" si="26"/>
        <v>-318.81255504301691</v>
      </c>
      <c r="AJ54">
        <f t="shared" si="6"/>
        <v>0.81329583574942532</v>
      </c>
      <c r="AK54">
        <f t="shared" si="20"/>
        <v>1.3762533018458574</v>
      </c>
      <c r="AL54">
        <f t="shared" si="23"/>
        <v>-316.62300590542162</v>
      </c>
      <c r="AN54">
        <f t="shared" si="27"/>
        <v>0</v>
      </c>
      <c r="AO54">
        <f t="shared" si="27"/>
        <v>0</v>
      </c>
      <c r="AP54">
        <f t="shared" si="27"/>
        <v>-2.8812813958338474E-2</v>
      </c>
      <c r="AQ54">
        <f t="shared" si="27"/>
        <v>-1.5167715011822211</v>
      </c>
      <c r="AR54">
        <f t="shared" si="27"/>
        <v>-1.5455843151405597</v>
      </c>
      <c r="AS54">
        <f t="shared" si="27"/>
        <v>3.9428098656084515E-3</v>
      </c>
      <c r="AT54">
        <f t="shared" si="27"/>
        <v>6.6719941964216399E-3</v>
      </c>
      <c r="AU54">
        <f t="shared" si="24"/>
        <v>-1.5349695110785295</v>
      </c>
      <c r="AW54">
        <v>51</v>
      </c>
      <c r="AX54">
        <f>IF(Z54&gt;0, (R54*SUMPRODUCT(K54:$K$98, X54:$X$98)-K54*$AZ$3)/Z54, 0)</f>
        <v>39.640085602421671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1.4223828000000001E-2</v>
      </c>
      <c r="Q55" s="4">
        <f t="shared" si="22"/>
        <v>12.5</v>
      </c>
      <c r="R55">
        <f t="shared" si="0"/>
        <v>50000</v>
      </c>
      <c r="S55">
        <f t="shared" si="1"/>
        <v>38.824380053145781</v>
      </c>
      <c r="U55">
        <f t="shared" si="12"/>
        <v>1.4223828000000001E-2</v>
      </c>
      <c r="V55">
        <f t="shared" si="13"/>
        <v>0.01</v>
      </c>
      <c r="W55">
        <f t="shared" si="14"/>
        <v>0.47546480621222409</v>
      </c>
      <c r="X55">
        <f t="shared" si="15"/>
        <v>6.7629296236160078E-3</v>
      </c>
      <c r="Y55">
        <f t="shared" si="16"/>
        <v>4.7546480621222407E-3</v>
      </c>
      <c r="Z55">
        <f t="shared" si="17"/>
        <v>0.46394722852648584</v>
      </c>
      <c r="AB55">
        <f t="shared" si="18"/>
        <v>18.847465619191393</v>
      </c>
      <c r="AC55">
        <f t="shared" si="19"/>
        <v>18.012463524915965</v>
      </c>
      <c r="AE55">
        <f t="shared" si="2"/>
        <v>0</v>
      </c>
      <c r="AF55">
        <f t="shared" si="25"/>
        <v>0</v>
      </c>
      <c r="AG55">
        <f t="shared" si="25"/>
        <v>-5.7993403565810731</v>
      </c>
      <c r="AH55">
        <f t="shared" si="4"/>
        <v>-338.14648118080038</v>
      </c>
      <c r="AI55">
        <f t="shared" si="26"/>
        <v>-343.94582153738145</v>
      </c>
      <c r="AJ55">
        <f t="shared" si="6"/>
        <v>0.83500209427542771</v>
      </c>
      <c r="AK55">
        <f t="shared" si="20"/>
        <v>1.3193225933433976</v>
      </c>
      <c r="AL55">
        <f t="shared" si="23"/>
        <v>-341.79149684976267</v>
      </c>
      <c r="AN55">
        <f t="shared" si="27"/>
        <v>0</v>
      </c>
      <c r="AO55">
        <f t="shared" si="27"/>
        <v>0</v>
      </c>
      <c r="AP55">
        <f t="shared" si="27"/>
        <v>-2.5102551168585428E-2</v>
      </c>
      <c r="AQ55">
        <f t="shared" si="27"/>
        <v>-1.4636732497835914</v>
      </c>
      <c r="AR55">
        <f t="shared" si="27"/>
        <v>-1.488775800952177</v>
      </c>
      <c r="AS55">
        <f t="shared" si="27"/>
        <v>3.6143218898402473E-3</v>
      </c>
      <c r="AT55">
        <f t="shared" si="27"/>
        <v>5.7107120587759352E-3</v>
      </c>
      <c r="AU55">
        <f t="shared" si="24"/>
        <v>-1.4794507670035608</v>
      </c>
      <c r="AW55">
        <v>52</v>
      </c>
      <c r="AX55">
        <f>IF(Z55&gt;0, (R55*SUMPRODUCT(K55:$K$98, X55:$X$98)-K55*$AZ$3)/Z55, 0)</f>
        <v>38.824380053145781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1.5749540999999999E-2</v>
      </c>
      <c r="Q56" s="4">
        <f t="shared" si="22"/>
        <v>12.5</v>
      </c>
      <c r="R56">
        <f t="shared" si="0"/>
        <v>50000</v>
      </c>
      <c r="S56">
        <f t="shared" si="1"/>
        <v>37.959032255747779</v>
      </c>
      <c r="U56">
        <f t="shared" si="12"/>
        <v>1.5749540999999999E-2</v>
      </c>
      <c r="V56">
        <f t="shared" si="13"/>
        <v>0.01</v>
      </c>
      <c r="W56">
        <f t="shared" si="14"/>
        <v>0.46394722852648584</v>
      </c>
      <c r="X56">
        <f t="shared" si="15"/>
        <v>7.3069558975142578E-3</v>
      </c>
      <c r="Y56">
        <f t="shared" si="16"/>
        <v>4.6394722852648581E-3</v>
      </c>
      <c r="Z56">
        <f t="shared" si="17"/>
        <v>0.45200080034370677</v>
      </c>
      <c r="AB56">
        <f t="shared" si="18"/>
        <v>18.012463524915965</v>
      </c>
      <c r="AC56">
        <f t="shared" si="19"/>
        <v>17.157512959870576</v>
      </c>
      <c r="AE56">
        <f t="shared" si="2"/>
        <v>0</v>
      </c>
      <c r="AF56">
        <f t="shared" si="25"/>
        <v>0</v>
      </c>
      <c r="AG56">
        <f t="shared" si="25"/>
        <v>-5.6500100042963348</v>
      </c>
      <c r="AH56">
        <f t="shared" si="4"/>
        <v>-365.34779487571291</v>
      </c>
      <c r="AI56">
        <f t="shared" si="26"/>
        <v>-370.99780488000926</v>
      </c>
      <c r="AJ56">
        <f t="shared" si="6"/>
        <v>0.8549505650453888</v>
      </c>
      <c r="AK56">
        <f t="shared" si="20"/>
        <v>1.2608724467441177</v>
      </c>
      <c r="AL56">
        <f t="shared" si="23"/>
        <v>-368.88198186821973</v>
      </c>
      <c r="AN56">
        <f t="shared" si="27"/>
        <v>0</v>
      </c>
      <c r="AO56">
        <f t="shared" si="27"/>
        <v>0</v>
      </c>
      <c r="AP56">
        <f t="shared" si="27"/>
        <v>-2.1835867855415483E-2</v>
      </c>
      <c r="AQ56">
        <f t="shared" si="27"/>
        <v>-1.4119773529794075</v>
      </c>
      <c r="AR56">
        <f t="shared" si="27"/>
        <v>-1.4338132208348231</v>
      </c>
      <c r="AS56">
        <f t="shared" si="27"/>
        <v>3.3041689390015407E-3</v>
      </c>
      <c r="AT56">
        <f t="shared" si="27"/>
        <v>4.8729549343634977E-3</v>
      </c>
      <c r="AU56">
        <f t="shared" si="24"/>
        <v>-1.4256360969614579</v>
      </c>
      <c r="AW56">
        <v>53</v>
      </c>
      <c r="AX56">
        <f>IF(Z56&gt;0, (R56*SUMPRODUCT(K56:$K$98, X56:$X$98)-K56*$AZ$3)/Z56, 0)</f>
        <v>37.959032255747779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1.7447312E-2</v>
      </c>
      <c r="Q57" s="4">
        <f t="shared" si="22"/>
        <v>12.5</v>
      </c>
      <c r="R57">
        <f t="shared" si="0"/>
        <v>50000</v>
      </c>
      <c r="S57">
        <f t="shared" si="1"/>
        <v>37.054682314802541</v>
      </c>
      <c r="U57">
        <f t="shared" si="12"/>
        <v>1.7447312E-2</v>
      </c>
      <c r="V57">
        <f t="shared" si="13"/>
        <v>0.01</v>
      </c>
      <c r="W57">
        <f t="shared" si="14"/>
        <v>0.45200080034370677</v>
      </c>
      <c r="X57">
        <f t="shared" si="15"/>
        <v>7.886198987846359E-3</v>
      </c>
      <c r="Y57">
        <f t="shared" si="16"/>
        <v>4.5200080034370682E-3</v>
      </c>
      <c r="Z57">
        <f t="shared" si="17"/>
        <v>0.43959459335242335</v>
      </c>
      <c r="AB57">
        <f t="shared" si="18"/>
        <v>17.157512959870576</v>
      </c>
      <c r="AC57">
        <f t="shared" si="19"/>
        <v>16.289038003978856</v>
      </c>
      <c r="AE57">
        <f t="shared" si="2"/>
        <v>0</v>
      </c>
      <c r="AF57">
        <f t="shared" si="25"/>
        <v>0</v>
      </c>
      <c r="AG57">
        <f t="shared" si="25"/>
        <v>-5.494932416905292</v>
      </c>
      <c r="AH57">
        <f t="shared" si="4"/>
        <v>-394.30994939231795</v>
      </c>
      <c r="AI57">
        <f t="shared" si="26"/>
        <v>-399.80488180922322</v>
      </c>
      <c r="AJ57">
        <f t="shared" si="6"/>
        <v>0.86847495589172041</v>
      </c>
      <c r="AK57">
        <f t="shared" si="20"/>
        <v>1.2010259071909404</v>
      </c>
      <c r="AL57">
        <f t="shared" si="23"/>
        <v>-397.73538094614054</v>
      </c>
      <c r="AN57">
        <f t="shared" si="27"/>
        <v>0</v>
      </c>
      <c r="AO57">
        <f t="shared" si="27"/>
        <v>0</v>
      </c>
      <c r="AP57">
        <f t="shared" si="27"/>
        <v>-1.8961189265711716E-2</v>
      </c>
      <c r="AQ57">
        <f t="shared" si="27"/>
        <v>-1.360632854515017</v>
      </c>
      <c r="AR57">
        <f t="shared" si="27"/>
        <v>-1.3795940437807288</v>
      </c>
      <c r="AS57">
        <f t="shared" si="27"/>
        <v>2.9968190255682571E-3</v>
      </c>
      <c r="AT57">
        <f t="shared" si="27"/>
        <v>4.1443420612798116E-3</v>
      </c>
      <c r="AU57">
        <f t="shared" si="24"/>
        <v>-1.3724528826938807</v>
      </c>
      <c r="AW57">
        <v>54</v>
      </c>
      <c r="AX57">
        <f>IF(Z57&gt;0, (R57*SUMPRODUCT(K57:$K$98, X57:$X$98)-K57*$AZ$3)/Z57, 0)</f>
        <v>37.054682314802541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1.9300032000000002E-2</v>
      </c>
      <c r="Q58" s="4">
        <f t="shared" si="22"/>
        <v>12.5</v>
      </c>
      <c r="R58">
        <f t="shared" si="0"/>
        <v>50000</v>
      </c>
      <c r="S58">
        <f t="shared" si="1"/>
        <v>36.121755119190084</v>
      </c>
      <c r="U58">
        <f t="shared" si="12"/>
        <v>1.9300032000000002E-2</v>
      </c>
      <c r="V58">
        <f t="shared" si="13"/>
        <v>0.01</v>
      </c>
      <c r="W58">
        <f t="shared" si="14"/>
        <v>0.43959459335242335</v>
      </c>
      <c r="X58">
        <f t="shared" si="15"/>
        <v>8.4841897187287584E-3</v>
      </c>
      <c r="Y58">
        <f t="shared" si="16"/>
        <v>4.3959459335242337E-3</v>
      </c>
      <c r="Z58">
        <f t="shared" si="17"/>
        <v>0.42671445770017036</v>
      </c>
      <c r="AB58">
        <f t="shared" si="18"/>
        <v>16.289038003978856</v>
      </c>
      <c r="AC58">
        <f t="shared" si="19"/>
        <v>15.413675146863548</v>
      </c>
      <c r="AE58">
        <f t="shared" si="2"/>
        <v>0</v>
      </c>
      <c r="AF58">
        <f t="shared" si="25"/>
        <v>0</v>
      </c>
      <c r="AG58">
        <f t="shared" si="25"/>
        <v>-5.3339307212521296</v>
      </c>
      <c r="AH58">
        <f t="shared" si="4"/>
        <v>-424.20948593643794</v>
      </c>
      <c r="AI58">
        <f t="shared" si="26"/>
        <v>-429.54341665769005</v>
      </c>
      <c r="AJ58">
        <f t="shared" si="6"/>
        <v>0.87536285711530759</v>
      </c>
      <c r="AK58">
        <f t="shared" si="20"/>
        <v>1.14023266027852</v>
      </c>
      <c r="AL58">
        <f t="shared" si="23"/>
        <v>-427.52782114029623</v>
      </c>
      <c r="AN58">
        <f t="shared" si="27"/>
        <v>0</v>
      </c>
      <c r="AO58">
        <f t="shared" si="27"/>
        <v>0</v>
      </c>
      <c r="AP58">
        <f t="shared" si="27"/>
        <v>-1.6433594476310986E-2</v>
      </c>
      <c r="AQ58">
        <f t="shared" si="27"/>
        <v>-1.3069698556653309</v>
      </c>
      <c r="AR58">
        <f t="shared" si="27"/>
        <v>-1.3234034501416418</v>
      </c>
      <c r="AS58">
        <f t="shared" si="27"/>
        <v>2.6969525787318414E-3</v>
      </c>
      <c r="AT58">
        <f t="shared" si="27"/>
        <v>3.5130042227589585E-3</v>
      </c>
      <c r="AU58">
        <f t="shared" si="24"/>
        <v>-1.317193493340151</v>
      </c>
      <c r="AW58">
        <v>55</v>
      </c>
      <c r="AX58">
        <f>IF(Z58&gt;0, (R58*SUMPRODUCT(K58:$K$98, X58:$X$98)-K58*$AZ$3)/Z58, 0)</f>
        <v>36.121755119190084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2.1337168E-2</v>
      </c>
      <c r="Q59" s="4">
        <f t="shared" si="22"/>
        <v>12.5</v>
      </c>
      <c r="R59">
        <f t="shared" si="0"/>
        <v>50000</v>
      </c>
      <c r="S59">
        <f t="shared" si="1"/>
        <v>35.176601388120467</v>
      </c>
      <c r="U59">
        <f t="shared" si="12"/>
        <v>2.1337168E-2</v>
      </c>
      <c r="V59">
        <f t="shared" si="13"/>
        <v>0.01</v>
      </c>
      <c r="W59">
        <f t="shared" si="14"/>
        <v>0.42671445770017036</v>
      </c>
      <c r="X59">
        <f t="shared" si="15"/>
        <v>9.1048780719774278E-3</v>
      </c>
      <c r="Y59">
        <f t="shared" si="16"/>
        <v>4.2671445770017039E-3</v>
      </c>
      <c r="Z59">
        <f t="shared" si="17"/>
        <v>0.41334243505119123</v>
      </c>
      <c r="AB59">
        <f t="shared" si="18"/>
        <v>15.413675146863548</v>
      </c>
      <c r="AC59">
        <f t="shared" si="19"/>
        <v>14.539982074590828</v>
      </c>
      <c r="AE59">
        <f t="shared" si="2"/>
        <v>0</v>
      </c>
      <c r="AF59">
        <f t="shared" si="25"/>
        <v>0</v>
      </c>
      <c r="AG59">
        <f t="shared" si="25"/>
        <v>-5.1667804381398907</v>
      </c>
      <c r="AH59">
        <f t="shared" si="4"/>
        <v>-455.24390359887138</v>
      </c>
      <c r="AI59">
        <f t="shared" si="26"/>
        <v>-460.41068403701126</v>
      </c>
      <c r="AJ59">
        <f t="shared" si="6"/>
        <v>0.87369307227272053</v>
      </c>
      <c r="AK59">
        <f t="shared" si="20"/>
        <v>1.0789572602804485</v>
      </c>
      <c r="AL59">
        <f t="shared" si="23"/>
        <v>-458.4580337044581</v>
      </c>
      <c r="AN59">
        <f t="shared" si="27"/>
        <v>0</v>
      </c>
      <c r="AO59">
        <f t="shared" si="27"/>
        <v>0</v>
      </c>
      <c r="AP59">
        <f t="shared" si="27"/>
        <v>-1.4213046576216925E-2</v>
      </c>
      <c r="AQ59">
        <f t="shared" si="27"/>
        <v>-1.2523084506604267</v>
      </c>
      <c r="AR59">
        <f t="shared" si="27"/>
        <v>-1.2665214972366436</v>
      </c>
      <c r="AS59">
        <f t="shared" si="27"/>
        <v>2.40340004345159E-3</v>
      </c>
      <c r="AT59">
        <f t="shared" si="27"/>
        <v>2.9680513770069012E-3</v>
      </c>
      <c r="AU59">
        <f t="shared" si="24"/>
        <v>-1.2611500458161851</v>
      </c>
      <c r="AW59">
        <v>56</v>
      </c>
      <c r="AX59">
        <f>IF(Z59&gt;0, (R59*SUMPRODUCT(K59:$K$98, X59:$X$98)-K59*$AZ$3)/Z59, 0)</f>
        <v>35.176601388120467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2.3628113999999999E-2</v>
      </c>
      <c r="Q60" s="4">
        <f t="shared" si="22"/>
        <v>12.5</v>
      </c>
      <c r="R60">
        <f t="shared" si="0"/>
        <v>50000</v>
      </c>
      <c r="S60">
        <f t="shared" si="1"/>
        <v>34.234032690555274</v>
      </c>
      <c r="U60">
        <f t="shared" si="12"/>
        <v>2.3628113999999999E-2</v>
      </c>
      <c r="V60">
        <f t="shared" si="13"/>
        <v>0.01</v>
      </c>
      <c r="W60">
        <f t="shared" si="14"/>
        <v>0.41334243505119123</v>
      </c>
      <c r="X60">
        <f t="shared" si="15"/>
        <v>9.7665021764271418E-3</v>
      </c>
      <c r="Y60">
        <f t="shared" si="16"/>
        <v>4.1334243505119122E-3</v>
      </c>
      <c r="Z60">
        <f t="shared" si="17"/>
        <v>0.39944250852425217</v>
      </c>
      <c r="AB60">
        <f t="shared" si="18"/>
        <v>14.539982074590828</v>
      </c>
      <c r="AC60">
        <f t="shared" si="19"/>
        <v>13.674527894816652</v>
      </c>
      <c r="AE60">
        <f t="shared" si="2"/>
        <v>0</v>
      </c>
      <c r="AF60">
        <f t="shared" si="25"/>
        <v>0</v>
      </c>
      <c r="AG60">
        <f t="shared" si="25"/>
        <v>-4.9930313565531526</v>
      </c>
      <c r="AH60">
        <f t="shared" si="4"/>
        <v>-488.32510882135711</v>
      </c>
      <c r="AI60">
        <f t="shared" si="26"/>
        <v>-493.31814017791027</v>
      </c>
      <c r="AJ60">
        <f t="shared" si="6"/>
        <v>0.86545417977417571</v>
      </c>
      <c r="AK60">
        <f t="shared" si="20"/>
        <v>1.0177987452213582</v>
      </c>
      <c r="AL60">
        <f t="shared" si="23"/>
        <v>-491.43488725291473</v>
      </c>
      <c r="AN60">
        <f t="shared" si="27"/>
        <v>0</v>
      </c>
      <c r="AO60">
        <f t="shared" si="27"/>
        <v>0</v>
      </c>
      <c r="AP60">
        <f t="shared" si="27"/>
        <v>-1.2263471987200529E-2</v>
      </c>
      <c r="AQ60">
        <f t="shared" si="27"/>
        <v>-1.1993838742505827</v>
      </c>
      <c r="AR60">
        <f t="shared" si="27"/>
        <v>-1.2116473462377833</v>
      </c>
      <c r="AS60">
        <f t="shared" si="27"/>
        <v>2.1256572074069709E-3</v>
      </c>
      <c r="AT60">
        <f t="shared" si="27"/>
        <v>2.4998333696118662E-3</v>
      </c>
      <c r="AU60">
        <f t="shared" si="24"/>
        <v>-1.2070218556607644</v>
      </c>
      <c r="AW60">
        <v>57</v>
      </c>
      <c r="AX60">
        <f>IF(Z60&gt;0, (R60*SUMPRODUCT(K60:$K$98, X60:$X$98)-K60*$AZ$3)/Z60, 0)</f>
        <v>34.234032690555274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2.6203289000000001E-2</v>
      </c>
      <c r="Q61" s="4">
        <f t="shared" si="22"/>
        <v>12.5</v>
      </c>
      <c r="R61">
        <f t="shared" si="0"/>
        <v>50000</v>
      </c>
      <c r="S61">
        <f t="shared" si="1"/>
        <v>33.301739825620182</v>
      </c>
      <c r="U61">
        <f t="shared" si="12"/>
        <v>2.6203289000000001E-2</v>
      </c>
      <c r="V61">
        <f t="shared" si="13"/>
        <v>0.01</v>
      </c>
      <c r="W61">
        <f t="shared" si="14"/>
        <v>0.39944250852425217</v>
      </c>
      <c r="X61">
        <f t="shared" si="15"/>
        <v>1.0466707489745944E-2</v>
      </c>
      <c r="Y61">
        <f t="shared" si="16"/>
        <v>3.9944250852425216E-3</v>
      </c>
      <c r="Z61">
        <f t="shared" si="17"/>
        <v>0.38498137594926374</v>
      </c>
      <c r="AB61">
        <f t="shared" si="18"/>
        <v>13.674527894816652</v>
      </c>
      <c r="AC61">
        <f t="shared" si="19"/>
        <v>12.820549619571652</v>
      </c>
      <c r="AE61">
        <f t="shared" si="2"/>
        <v>0</v>
      </c>
      <c r="AF61">
        <f t="shared" si="25"/>
        <v>0</v>
      </c>
      <c r="AG61">
        <f t="shared" si="25"/>
        <v>-4.8122671993657971</v>
      </c>
      <c r="AH61">
        <f t="shared" si="4"/>
        <v>-523.33537448729714</v>
      </c>
      <c r="AI61">
        <f t="shared" si="26"/>
        <v>-528.14764168666295</v>
      </c>
      <c r="AJ61">
        <f t="shared" si="6"/>
        <v>0.85397827524499981</v>
      </c>
      <c r="AK61">
        <f t="shared" si="20"/>
        <v>0.95721695263716577</v>
      </c>
      <c r="AL61">
        <f t="shared" si="23"/>
        <v>-526.33644645878076</v>
      </c>
      <c r="AN61">
        <f t="shared" si="27"/>
        <v>0</v>
      </c>
      <c r="AO61">
        <f t="shared" si="27"/>
        <v>0</v>
      </c>
      <c r="AP61">
        <f t="shared" si="27"/>
        <v>-1.0553119613129021E-2</v>
      </c>
      <c r="AQ61">
        <f t="shared" si="27"/>
        <v>-1.1476546450857847</v>
      </c>
      <c r="AR61">
        <f t="shared" si="27"/>
        <v>-1.1582077646989137</v>
      </c>
      <c r="AS61">
        <f t="shared" si="27"/>
        <v>1.8727419971322041E-3</v>
      </c>
      <c r="AT61">
        <f t="shared" si="27"/>
        <v>2.0991405045476586E-3</v>
      </c>
      <c r="AU61">
        <f t="shared" si="24"/>
        <v>-1.1542358821972338</v>
      </c>
      <c r="AW61">
        <v>58</v>
      </c>
      <c r="AX61">
        <f>IF(Z61&gt;0, (R61*SUMPRODUCT(K61:$K$98, X61:$X$98)-K61*$AZ$3)/Z61, 0)</f>
        <v>33.301739825620182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2.9108322999999998E-2</v>
      </c>
      <c r="Q62" s="4">
        <f t="shared" si="22"/>
        <v>12.5</v>
      </c>
      <c r="R62">
        <f t="shared" si="0"/>
        <v>50000</v>
      </c>
      <c r="S62">
        <f t="shared" si="1"/>
        <v>32.388402722201363</v>
      </c>
      <c r="U62">
        <f t="shared" si="12"/>
        <v>2.9108322999999998E-2</v>
      </c>
      <c r="V62">
        <f t="shared" si="13"/>
        <v>0.01</v>
      </c>
      <c r="W62">
        <f t="shared" si="14"/>
        <v>0.38498137594926374</v>
      </c>
      <c r="X62">
        <f t="shared" si="15"/>
        <v>1.12061622401156E-2</v>
      </c>
      <c r="Y62">
        <f t="shared" si="16"/>
        <v>3.8498137594926373E-3</v>
      </c>
      <c r="Z62">
        <f t="shared" si="17"/>
        <v>0.36992539994965551</v>
      </c>
      <c r="AB62">
        <f t="shared" si="18"/>
        <v>12.820549619571652</v>
      </c>
      <c r="AC62">
        <f t="shared" si="19"/>
        <v>11.98129283074085</v>
      </c>
      <c r="AE62">
        <f t="shared" si="2"/>
        <v>0</v>
      </c>
      <c r="AF62">
        <f t="shared" si="25"/>
        <v>0</v>
      </c>
      <c r="AG62">
        <f t="shared" si="25"/>
        <v>-4.6240674993706943</v>
      </c>
      <c r="AH62">
        <f t="shared" si="4"/>
        <v>-560.30811200578</v>
      </c>
      <c r="AI62">
        <f t="shared" si="26"/>
        <v>-564.93217950515066</v>
      </c>
      <c r="AJ62">
        <f t="shared" si="6"/>
        <v>0.83925678883080224</v>
      </c>
      <c r="AK62">
        <f t="shared" si="20"/>
        <v>0.8974384733700157</v>
      </c>
      <c r="AL62">
        <f t="shared" si="23"/>
        <v>-563.19548424294987</v>
      </c>
      <c r="AN62">
        <f t="shared" si="27"/>
        <v>0</v>
      </c>
      <c r="AO62">
        <f t="shared" si="27"/>
        <v>0</v>
      </c>
      <c r="AP62">
        <f t="shared" si="27"/>
        <v>-9.0539328595010161E-3</v>
      </c>
      <c r="AQ62">
        <f t="shared" si="27"/>
        <v>-1.0970843369878378</v>
      </c>
      <c r="AR62">
        <f t="shared" si="27"/>
        <v>-1.1061382698473388</v>
      </c>
      <c r="AS62">
        <f t="shared" si="27"/>
        <v>1.6432663707847306E-3</v>
      </c>
      <c r="AT62">
        <f t="shared" si="27"/>
        <v>1.757186218525361E-3</v>
      </c>
      <c r="AU62">
        <f t="shared" si="24"/>
        <v>-1.1027378172580287</v>
      </c>
      <c r="AW62">
        <v>59</v>
      </c>
      <c r="AX62">
        <f>IF(Z62&gt;0, (R62*SUMPRODUCT(K62:$K$98, X62:$X$98)-K62*$AZ$3)/Z62, 0)</f>
        <v>32.388402722201363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3.2245303000000003E-2</v>
      </c>
      <c r="Q63" s="4">
        <f t="shared" si="22"/>
        <v>12.5</v>
      </c>
      <c r="R63">
        <f t="shared" si="0"/>
        <v>50000</v>
      </c>
      <c r="S63">
        <f t="shared" si="1"/>
        <v>31.497695041498652</v>
      </c>
      <c r="U63">
        <f t="shared" si="12"/>
        <v>3.2245303000000003E-2</v>
      </c>
      <c r="V63">
        <f t="shared" si="13"/>
        <v>0.01</v>
      </c>
      <c r="W63">
        <f t="shared" si="14"/>
        <v>0.36992539994965551</v>
      </c>
      <c r="X63">
        <f t="shared" si="15"/>
        <v>1.1928356608772828E-2</v>
      </c>
      <c r="Y63">
        <f t="shared" si="16"/>
        <v>3.699253999496555E-3</v>
      </c>
      <c r="Z63">
        <f t="shared" si="17"/>
        <v>0.35429778934138612</v>
      </c>
      <c r="AB63">
        <f t="shared" si="18"/>
        <v>11.98129283074085</v>
      </c>
      <c r="AC63">
        <f t="shared" si="19"/>
        <v>11.159563722552111</v>
      </c>
      <c r="AE63">
        <f t="shared" si="2"/>
        <v>0</v>
      </c>
      <c r="AF63">
        <f t="shared" si="25"/>
        <v>0</v>
      </c>
      <c r="AG63">
        <f t="shared" si="25"/>
        <v>-4.4287223667673263</v>
      </c>
      <c r="AH63">
        <f t="shared" si="4"/>
        <v>-596.41783043864143</v>
      </c>
      <c r="AI63">
        <f t="shared" si="26"/>
        <v>-600.84655280540881</v>
      </c>
      <c r="AJ63">
        <f t="shared" si="6"/>
        <v>0.82172910818873923</v>
      </c>
      <c r="AK63">
        <f t="shared" si="20"/>
        <v>0.83869049815185959</v>
      </c>
      <c r="AL63">
        <f t="shared" si="23"/>
        <v>-599.18613319906819</v>
      </c>
      <c r="AN63">
        <f t="shared" si="27"/>
        <v>0</v>
      </c>
      <c r="AO63">
        <f t="shared" si="27"/>
        <v>0</v>
      </c>
      <c r="AP63">
        <f t="shared" si="27"/>
        <v>-7.7423631450979791E-3</v>
      </c>
      <c r="AQ63">
        <f t="shared" si="27"/>
        <v>-1.0426671728438095</v>
      </c>
      <c r="AR63">
        <f t="shared" si="27"/>
        <v>-1.0504095359889076</v>
      </c>
      <c r="AS63">
        <f t="shared" si="27"/>
        <v>1.4365599456483099E-3</v>
      </c>
      <c r="AT63">
        <f t="shared" si="27"/>
        <v>1.4662121183664552E-3</v>
      </c>
      <c r="AU63">
        <f t="shared" si="24"/>
        <v>-1.0475067639248929</v>
      </c>
      <c r="AW63">
        <v>60</v>
      </c>
      <c r="AX63">
        <f>IF(Z63&gt;0, (R63*SUMPRODUCT(K63:$K$98, X63:$X$98)-K63*$AZ$3)/Z63, 0)</f>
        <v>31.497695041498652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3.5522971E-2</v>
      </c>
      <c r="Q64" s="4">
        <f t="shared" si="22"/>
        <v>12.5</v>
      </c>
      <c r="R64">
        <f t="shared" si="0"/>
        <v>50000</v>
      </c>
      <c r="S64">
        <f t="shared" si="1"/>
        <v>30.643690955617899</v>
      </c>
      <c r="U64">
        <f t="shared" si="12"/>
        <v>3.5522971E-2</v>
      </c>
      <c r="V64">
        <f t="shared" si="13"/>
        <v>0.01</v>
      </c>
      <c r="W64">
        <f t="shared" si="14"/>
        <v>0.35429778934138612</v>
      </c>
      <c r="X64">
        <f t="shared" si="15"/>
        <v>1.2585710096138169E-2</v>
      </c>
      <c r="Y64">
        <f t="shared" si="16"/>
        <v>3.5429778934138612E-3</v>
      </c>
      <c r="Z64">
        <f t="shared" si="17"/>
        <v>0.33816910135183409</v>
      </c>
      <c r="AB64">
        <f t="shared" si="18"/>
        <v>11.159563722552111</v>
      </c>
      <c r="AC64">
        <f t="shared" si="19"/>
        <v>10.36274943256463</v>
      </c>
      <c r="AE64">
        <f t="shared" si="2"/>
        <v>0</v>
      </c>
      <c r="AF64">
        <f t="shared" si="25"/>
        <v>0</v>
      </c>
      <c r="AG64">
        <f t="shared" si="25"/>
        <v>-4.2271137668979257</v>
      </c>
      <c r="AH64">
        <f t="shared" si="4"/>
        <v>-629.28550480690842</v>
      </c>
      <c r="AI64">
        <f t="shared" si="26"/>
        <v>-633.51261857380632</v>
      </c>
      <c r="AJ64">
        <f t="shared" si="6"/>
        <v>0.79681428998748061</v>
      </c>
      <c r="AK64">
        <f t="shared" si="20"/>
        <v>0.78116946057864789</v>
      </c>
      <c r="AL64">
        <f t="shared" si="23"/>
        <v>-631.93463482324023</v>
      </c>
      <c r="AN64">
        <f t="shared" si="27"/>
        <v>0</v>
      </c>
      <c r="AO64">
        <f t="shared" si="27"/>
        <v>0</v>
      </c>
      <c r="AP64">
        <f t="shared" si="27"/>
        <v>-6.5981319394394777E-3</v>
      </c>
      <c r="AQ64">
        <f t="shared" si="27"/>
        <v>-0.98225621955280118</v>
      </c>
      <c r="AR64">
        <f t="shared" si="27"/>
        <v>-0.98885435149224055</v>
      </c>
      <c r="AS64">
        <f t="shared" si="27"/>
        <v>1.2437530917050288E-3</v>
      </c>
      <c r="AT64">
        <f t="shared" si="27"/>
        <v>1.2193329662241728E-3</v>
      </c>
      <c r="AU64">
        <f t="shared" si="24"/>
        <v>-0.98639126543431144</v>
      </c>
      <c r="AW64">
        <v>61</v>
      </c>
      <c r="AX64">
        <f>IF(Z64&gt;0, (R64*SUMPRODUCT(K64:$K$98, X64:$X$98)-K64*$AZ$3)/Z64, 0)</f>
        <v>30.643690955617899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4.8051124000000001E-2</v>
      </c>
      <c r="Q65" s="4">
        <f t="shared" si="22"/>
        <v>12.5</v>
      </c>
      <c r="R65">
        <f t="shared" si="0"/>
        <v>50000</v>
      </c>
      <c r="S65">
        <f t="shared" si="1"/>
        <v>30.137705917022199</v>
      </c>
      <c r="U65">
        <f t="shared" si="12"/>
        <v>4.8051124000000001E-2</v>
      </c>
      <c r="V65">
        <f t="shared" si="13"/>
        <v>0.01</v>
      </c>
      <c r="W65">
        <f t="shared" si="14"/>
        <v>0.33816910135183409</v>
      </c>
      <c r="X65">
        <f t="shared" si="15"/>
        <v>1.6249405422025548E-2</v>
      </c>
      <c r="Y65">
        <f t="shared" si="16"/>
        <v>3.381691013518341E-3</v>
      </c>
      <c r="Z65">
        <f t="shared" si="17"/>
        <v>0.3185380049162902</v>
      </c>
      <c r="AB65">
        <f t="shared" si="18"/>
        <v>10.36274943256463</v>
      </c>
      <c r="AC65">
        <f t="shared" si="19"/>
        <v>9.6000047155621253</v>
      </c>
      <c r="AE65">
        <f t="shared" si="2"/>
        <v>0</v>
      </c>
      <c r="AF65">
        <f t="shared" si="25"/>
        <v>0</v>
      </c>
      <c r="AG65">
        <f t="shared" si="25"/>
        <v>-3.9817250614536275</v>
      </c>
      <c r="AH65">
        <f t="shared" si="4"/>
        <v>-812.47027110127738</v>
      </c>
      <c r="AI65">
        <f t="shared" si="26"/>
        <v>-816.45199616273101</v>
      </c>
      <c r="AJ65">
        <f t="shared" si="6"/>
        <v>0.76274471700250501</v>
      </c>
      <c r="AK65">
        <f t="shared" si="20"/>
        <v>0.7253924602795242</v>
      </c>
      <c r="AL65">
        <f t="shared" si="23"/>
        <v>-814.96385898544895</v>
      </c>
      <c r="AN65">
        <f t="shared" si="27"/>
        <v>0</v>
      </c>
      <c r="AO65">
        <f t="shared" si="27"/>
        <v>0</v>
      </c>
      <c r="AP65">
        <f t="shared" si="27"/>
        <v>-5.5491990750488537E-3</v>
      </c>
      <c r="AQ65">
        <f t="shared" si="27"/>
        <v>-1.132313057108453</v>
      </c>
      <c r="AR65">
        <f t="shared" si="27"/>
        <v>-1.1378622561835019</v>
      </c>
      <c r="AS65">
        <f t="shared" si="27"/>
        <v>1.0630121901343626E-3</v>
      </c>
      <c r="AT65">
        <f t="shared" si="27"/>
        <v>1.0109555801828755E-3</v>
      </c>
      <c r="AU65">
        <f t="shared" si="24"/>
        <v>-1.1357882884131845</v>
      </c>
      <c r="AW65">
        <v>62</v>
      </c>
      <c r="AX65">
        <f>IF(Z65&gt;0, (R65*SUMPRODUCT(K65:$K$98, X65:$X$98)-K65*$AZ$3)/Z65, 0)</f>
        <v>30.137705917022199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6.1583839000000001E-2</v>
      </c>
      <c r="Q66" s="4">
        <f t="shared" si="22"/>
        <v>12.5</v>
      </c>
      <c r="R66">
        <f t="shared" si="0"/>
        <v>50000</v>
      </c>
      <c r="S66">
        <f t="shared" si="1"/>
        <v>29.295347888360944</v>
      </c>
      <c r="U66">
        <f t="shared" si="12"/>
        <v>6.1583839000000001E-2</v>
      </c>
      <c r="V66">
        <f t="shared" si="13"/>
        <v>0.01</v>
      </c>
      <c r="W66">
        <f t="shared" si="14"/>
        <v>0.3185380049162902</v>
      </c>
      <c r="X66">
        <f t="shared" si="15"/>
        <v>1.9616793210146026E-2</v>
      </c>
      <c r="Y66">
        <f t="shared" si="16"/>
        <v>3.1853800491629019E-3</v>
      </c>
      <c r="Z66">
        <f t="shared" si="17"/>
        <v>0.29573583165698125</v>
      </c>
      <c r="AB66">
        <f t="shared" si="18"/>
        <v>9.6000047155621253</v>
      </c>
      <c r="AC66">
        <f t="shared" si="19"/>
        <v>8.6636840714450134</v>
      </c>
      <c r="AE66">
        <f t="shared" si="2"/>
        <v>0</v>
      </c>
      <c r="AF66">
        <f t="shared" si="25"/>
        <v>0</v>
      </c>
      <c r="AG66">
        <f t="shared" si="25"/>
        <v>-3.6966978957122656</v>
      </c>
      <c r="AH66">
        <f t="shared" si="4"/>
        <v>-980.83966050730135</v>
      </c>
      <c r="AI66">
        <f t="shared" si="26"/>
        <v>-984.53635840301365</v>
      </c>
      <c r="AJ66">
        <f t="shared" si="6"/>
        <v>0.93632064411711191</v>
      </c>
      <c r="AK66">
        <f t="shared" si="20"/>
        <v>0.67200033008934879</v>
      </c>
      <c r="AL66">
        <f t="shared" si="23"/>
        <v>-982.92803742880722</v>
      </c>
      <c r="AN66">
        <f t="shared" si="27"/>
        <v>0</v>
      </c>
      <c r="AO66">
        <f t="shared" si="27"/>
        <v>0</v>
      </c>
      <c r="AP66">
        <f t="shared" si="27"/>
        <v>-4.5999697338228633E-3</v>
      </c>
      <c r="AQ66">
        <f t="shared" si="27"/>
        <v>-1.220503508631277</v>
      </c>
      <c r="AR66">
        <f t="shared" si="27"/>
        <v>-1.2251034783650998</v>
      </c>
      <c r="AS66">
        <f t="shared" si="27"/>
        <v>1.1651064667978172E-3</v>
      </c>
      <c r="AT66">
        <f t="shared" si="27"/>
        <v>8.3620064899416965E-4</v>
      </c>
      <c r="AU66">
        <f t="shared" si="24"/>
        <v>-1.223102171249308</v>
      </c>
      <c r="AW66">
        <v>63</v>
      </c>
      <c r="AX66">
        <f>IF(Z66&gt;0, (R66*SUMPRODUCT(K66:$K$98, X66:$X$98)-K66*$AZ$3)/Z66, 0)</f>
        <v>29.295347888360944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7.6495508000000004E-2</v>
      </c>
      <c r="Q67" s="4">
        <f t="shared" si="22"/>
        <v>12.5</v>
      </c>
      <c r="R67">
        <f t="shared" ref="R67:R98" si="28">$C$6</f>
        <v>50000</v>
      </c>
      <c r="S67">
        <f t="shared" ref="S67:S98" si="29">AX67</f>
        <v>28.199164512291922</v>
      </c>
      <c r="U67">
        <f t="shared" si="12"/>
        <v>7.6495508000000004E-2</v>
      </c>
      <c r="V67">
        <f t="shared" si="13"/>
        <v>0.01</v>
      </c>
      <c r="W67">
        <f t="shared" si="14"/>
        <v>0.29573583165698125</v>
      </c>
      <c r="X67">
        <f t="shared" si="15"/>
        <v>2.2622462676403263E-2</v>
      </c>
      <c r="Y67">
        <f t="shared" si="16"/>
        <v>2.9573583165698127E-3</v>
      </c>
      <c r="Z67">
        <f t="shared" si="17"/>
        <v>0.27015601066400818</v>
      </c>
      <c r="AB67">
        <f t="shared" si="18"/>
        <v>8.6636840714450134</v>
      </c>
      <c r="AC67">
        <f t="shared" si="19"/>
        <v>7.6181737886988579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-3.3769501333001024</v>
      </c>
      <c r="AH67">
        <f t="shared" ref="AH67:AH98" si="32">-X67*R67</f>
        <v>-1131.123133820163</v>
      </c>
      <c r="AI67">
        <f t="shared" ref="AI67:AI98" si="33">SUM(AE67:AH67)</f>
        <v>-1134.5000839534632</v>
      </c>
      <c r="AJ67">
        <f t="shared" ref="AJ67:AJ98" si="34">AB67-AC67</f>
        <v>1.0455102827461555</v>
      </c>
      <c r="AK67">
        <f t="shared" si="20"/>
        <v>0.60645788500115094</v>
      </c>
      <c r="AL67">
        <f t="shared" si="23"/>
        <v>-1132.8481157857159</v>
      </c>
      <c r="AN67">
        <f t="shared" ref="AN67:AU98" si="35">AE67*$K67</f>
        <v>0</v>
      </c>
      <c r="AO67">
        <f t="shared" si="35"/>
        <v>0</v>
      </c>
      <c r="AP67">
        <f t="shared" si="35"/>
        <v>-3.7518687633135983E-3</v>
      </c>
      <c r="AQ67">
        <f t="shared" si="35"/>
        <v>-1.2567036484764453</v>
      </c>
      <c r="AR67">
        <f t="shared" si="35"/>
        <v>-1.2604555172397589</v>
      </c>
      <c r="AS67">
        <f t="shared" si="35"/>
        <v>1.1615858146312385E-3</v>
      </c>
      <c r="AT67">
        <f t="shared" si="35"/>
        <v>6.737885681413593E-4</v>
      </c>
      <c r="AU67">
        <f t="shared" si="24"/>
        <v>-1.2586201428569863</v>
      </c>
      <c r="AW67">
        <v>64</v>
      </c>
      <c r="AX67">
        <f>IF(Z67&gt;0, (R67*SUMPRODUCT(K67:$K$98, X67:$X$98)-K67*$AZ$3)/Z67, 0)</f>
        <v>28.199164512291922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9.9198468800411029E-4</v>
      </c>
      <c r="L68" s="2">
        <v>65</v>
      </c>
      <c r="M68" s="6">
        <v>9.2986215999999997E-2</v>
      </c>
      <c r="Q68" s="4">
        <f t="shared" si="22"/>
        <v>12.5</v>
      </c>
      <c r="R68">
        <f t="shared" si="28"/>
        <v>50000</v>
      </c>
      <c r="S68">
        <f t="shared" si="29"/>
        <v>26.895619645966676</v>
      </c>
      <c r="U68">
        <f t="shared" ref="U68:U98" si="39">M68</f>
        <v>9.2986215999999997E-2</v>
      </c>
      <c r="V68">
        <f t="shared" ref="V68:V98" si="40">$C$10</f>
        <v>0.01</v>
      </c>
      <c r="W68">
        <f t="shared" ref="W68:W98" si="41">Z67</f>
        <v>0.27015601066400818</v>
      </c>
      <c r="X68">
        <f t="shared" ref="X68:X98" si="42">U68*W68</f>
        <v>2.5120785161301767E-2</v>
      </c>
      <c r="Y68">
        <f t="shared" ref="Y68:Y98" si="43">V68*W68</f>
        <v>2.7015601066400817E-3</v>
      </c>
      <c r="Z68">
        <f t="shared" ref="Z68:Z98" si="44">MAX(0, W68-X68-Y68)</f>
        <v>0.24233366539606635</v>
      </c>
      <c r="AB68">
        <f t="shared" ref="AB68:AB98" si="45">AC67</f>
        <v>7.6181737886988579</v>
      </c>
      <c r="AC68">
        <f t="shared" ref="AC68:AC98" si="46">S68*Z68</f>
        <v>6.5177140919055567</v>
      </c>
      <c r="AE68">
        <f t="shared" si="30"/>
        <v>0</v>
      </c>
      <c r="AF68">
        <f t="shared" si="31"/>
        <v>0</v>
      </c>
      <c r="AG68">
        <f t="shared" si="31"/>
        <v>-3.0291708174508294</v>
      </c>
      <c r="AH68">
        <f t="shared" si="32"/>
        <v>-1256.0392580650882</v>
      </c>
      <c r="AI68">
        <f t="shared" si="33"/>
        <v>-1259.0684288825391</v>
      </c>
      <c r="AJ68">
        <f t="shared" si="34"/>
        <v>1.1004596967933011</v>
      </c>
      <c r="AK68">
        <f t="shared" ref="AK68:AK98" si="47">G68*SUM(AB68:AB68, AE68:AF68)</f>
        <v>0.53327216520892007</v>
      </c>
      <c r="AL68">
        <f t="shared" si="23"/>
        <v>-1257.434697020537</v>
      </c>
      <c r="AN68">
        <f t="shared" si="35"/>
        <v>0</v>
      </c>
      <c r="AO68">
        <f t="shared" si="35"/>
        <v>0</v>
      </c>
      <c r="AP68">
        <f t="shared" si="35"/>
        <v>-3.0048910682601167E-3</v>
      </c>
      <c r="AQ68">
        <f t="shared" si="35"/>
        <v>-1.2459717115326108</v>
      </c>
      <c r="AR68">
        <f t="shared" si="35"/>
        <v>-1.2489766026008708</v>
      </c>
      <c r="AS68">
        <f t="shared" si="35"/>
        <v>1.0916391689846006E-3</v>
      </c>
      <c r="AT68">
        <f t="shared" si="35"/>
        <v>5.2899782242604688E-4</v>
      </c>
      <c r="AU68">
        <f t="shared" si="24"/>
        <v>-1.2473559656094604</v>
      </c>
      <c r="AW68">
        <v>65</v>
      </c>
      <c r="AX68">
        <f>IF(Z68&gt;0, (R68*SUMPRODUCT(K68:$K$98, X68:$X$98)-K68*$AZ$3)/Z68, 0)</f>
        <v>26.895619645966676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8.8570061428938412E-4</v>
      </c>
      <c r="L69" s="2">
        <v>66</v>
      </c>
      <c r="M69" s="6">
        <v>0.109364504</v>
      </c>
      <c r="Q69" s="4">
        <f t="shared" ref="Q69:Q98" si="49">$C$8</f>
        <v>12.5</v>
      </c>
      <c r="R69">
        <f t="shared" si="28"/>
        <v>50000</v>
      </c>
      <c r="S69">
        <f t="shared" si="29"/>
        <v>25.356384722136315</v>
      </c>
      <c r="U69">
        <f t="shared" si="39"/>
        <v>0.109364504</v>
      </c>
      <c r="V69">
        <f t="shared" si="40"/>
        <v>0.01</v>
      </c>
      <c r="W69">
        <f t="shared" si="41"/>
        <v>0.24233366539606635</v>
      </c>
      <c r="X69">
        <f t="shared" si="42"/>
        <v>2.6502701118542759E-2</v>
      </c>
      <c r="Y69">
        <f t="shared" si="43"/>
        <v>2.4233366539606637E-3</v>
      </c>
      <c r="Z69">
        <f t="shared" si="44"/>
        <v>0.21340762762356294</v>
      </c>
      <c r="AB69">
        <f t="shared" si="45"/>
        <v>6.5177140919055567</v>
      </c>
      <c r="AC69">
        <f t="shared" si="46"/>
        <v>5.411245908661467</v>
      </c>
      <c r="AE69">
        <f t="shared" si="30"/>
        <v>0</v>
      </c>
      <c r="AF69">
        <f t="shared" si="31"/>
        <v>0</v>
      </c>
      <c r="AG69">
        <f t="shared" si="31"/>
        <v>-2.6675953452945369</v>
      </c>
      <c r="AH69">
        <f t="shared" si="32"/>
        <v>-1325.135055927138</v>
      </c>
      <c r="AI69">
        <f t="shared" si="33"/>
        <v>-1327.8026512724325</v>
      </c>
      <c r="AJ69">
        <f t="shared" si="34"/>
        <v>1.1064681832440897</v>
      </c>
      <c r="AK69">
        <f t="shared" si="47"/>
        <v>0.45623998643338903</v>
      </c>
      <c r="AL69">
        <f t="shared" si="23"/>
        <v>-1326.239943102755</v>
      </c>
      <c r="AN69">
        <f t="shared" si="35"/>
        <v>0</v>
      </c>
      <c r="AO69">
        <f t="shared" si="35"/>
        <v>0</v>
      </c>
      <c r="AP69">
        <f t="shared" si="35"/>
        <v>-2.362690836002873E-3</v>
      </c>
      <c r="AQ69">
        <f t="shared" si="35"/>
        <v>-1.1736729330510636</v>
      </c>
      <c r="AR69">
        <f t="shared" si="35"/>
        <v>-1.1760356238870664</v>
      </c>
      <c r="AS69">
        <f t="shared" si="35"/>
        <v>9.7999954959094898E-4</v>
      </c>
      <c r="AT69">
        <f t="shared" si="35"/>
        <v>4.0409203624743295E-4</v>
      </c>
      <c r="AU69">
        <f t="shared" si="24"/>
        <v>-1.1746515323012279</v>
      </c>
      <c r="AW69">
        <v>66</v>
      </c>
      <c r="AX69">
        <f>IF(Z69&gt;0, (R69*SUMPRODUCT(K69:$K$98, X69:$X$98)-K69*$AZ$3)/Z69, 0)</f>
        <v>25.356384722136315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7.9080411990123574E-4</v>
      </c>
      <c r="L70" s="2">
        <v>67</v>
      </c>
      <c r="M70" s="6">
        <v>0.12705264299999999</v>
      </c>
      <c r="Q70" s="4">
        <f t="shared" si="49"/>
        <v>12.5</v>
      </c>
      <c r="R70">
        <f t="shared" si="28"/>
        <v>50000</v>
      </c>
      <c r="S70">
        <f t="shared" si="29"/>
        <v>23.686687654405514</v>
      </c>
      <c r="U70">
        <f t="shared" si="39"/>
        <v>0.12705264299999999</v>
      </c>
      <c r="V70">
        <f t="shared" si="40"/>
        <v>0.01</v>
      </c>
      <c r="W70">
        <f t="shared" si="41"/>
        <v>0.21340762762356294</v>
      </c>
      <c r="X70">
        <f t="shared" si="42"/>
        <v>2.711400312593348E-2</v>
      </c>
      <c r="Y70">
        <f t="shared" si="43"/>
        <v>2.1340762762356294E-3</v>
      </c>
      <c r="Z70">
        <f t="shared" si="44"/>
        <v>0.18415954822139383</v>
      </c>
      <c r="AB70">
        <f t="shared" si="45"/>
        <v>5.411245908661467</v>
      </c>
      <c r="AC70">
        <f t="shared" si="46"/>
        <v>4.3621296972965862</v>
      </c>
      <c r="AE70">
        <f t="shared" si="30"/>
        <v>0</v>
      </c>
      <c r="AF70">
        <f t="shared" si="31"/>
        <v>0</v>
      </c>
      <c r="AG70">
        <f t="shared" si="31"/>
        <v>-2.3019943527674229</v>
      </c>
      <c r="AH70">
        <f t="shared" si="32"/>
        <v>-1355.7001562966741</v>
      </c>
      <c r="AI70">
        <f t="shared" si="33"/>
        <v>-1358.0021506494415</v>
      </c>
      <c r="AJ70">
        <f t="shared" si="34"/>
        <v>1.0491162113648809</v>
      </c>
      <c r="AK70">
        <f t="shared" si="47"/>
        <v>0.37878721360630274</v>
      </c>
      <c r="AL70">
        <f t="shared" si="23"/>
        <v>-1356.5742472244704</v>
      </c>
      <c r="AN70">
        <f t="shared" si="35"/>
        <v>0</v>
      </c>
      <c r="AO70">
        <f t="shared" si="35"/>
        <v>0</v>
      </c>
      <c r="AP70">
        <f t="shared" si="35"/>
        <v>-1.8204266181578567E-3</v>
      </c>
      <c r="AQ70">
        <f t="shared" si="35"/>
        <v>-1.072093268950159</v>
      </c>
      <c r="AR70">
        <f t="shared" si="35"/>
        <v>-1.0739136955683171</v>
      </c>
      <c r="AS70">
        <f t="shared" si="35"/>
        <v>8.2964542220252343E-4</v>
      </c>
      <c r="AT70">
        <f t="shared" si="35"/>
        <v>2.9954648908577365E-4</v>
      </c>
      <c r="AU70">
        <f t="shared" si="24"/>
        <v>-1.0727845036570287</v>
      </c>
      <c r="AW70">
        <v>67</v>
      </c>
      <c r="AX70">
        <f>IF(Z70&gt;0, (R70*SUMPRODUCT(K70:$K$98, X70:$X$98)-K70*$AZ$3)/Z70, 0)</f>
        <v>23.686687654405514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7.0607510705467471E-4</v>
      </c>
      <c r="L71" s="2">
        <v>68</v>
      </c>
      <c r="M71" s="6">
        <v>0.145586511</v>
      </c>
      <c r="Q71" s="4">
        <f t="shared" si="49"/>
        <v>12.5</v>
      </c>
      <c r="R71">
        <f t="shared" si="28"/>
        <v>50000</v>
      </c>
      <c r="S71">
        <f t="shared" si="29"/>
        <v>21.872018726042878</v>
      </c>
      <c r="U71">
        <f t="shared" si="39"/>
        <v>0.145586511</v>
      </c>
      <c r="V71">
        <f t="shared" si="40"/>
        <v>0.01</v>
      </c>
      <c r="W71">
        <f t="shared" si="41"/>
        <v>0.18415954822139383</v>
      </c>
      <c r="X71">
        <f t="shared" si="42"/>
        <v>2.6811146092888982E-2</v>
      </c>
      <c r="Y71">
        <f t="shared" si="43"/>
        <v>1.8415954822139384E-3</v>
      </c>
      <c r="Z71">
        <f t="shared" si="44"/>
        <v>0.15550680664629091</v>
      </c>
      <c r="AB71">
        <f t="shared" si="45"/>
        <v>4.3621296972965862</v>
      </c>
      <c r="AC71">
        <f t="shared" si="46"/>
        <v>3.4012477869948037</v>
      </c>
      <c r="AE71">
        <f t="shared" si="30"/>
        <v>0</v>
      </c>
      <c r="AF71">
        <f t="shared" si="31"/>
        <v>0</v>
      </c>
      <c r="AG71">
        <f t="shared" si="31"/>
        <v>-1.9438350830786364</v>
      </c>
      <c r="AH71">
        <f t="shared" si="32"/>
        <v>-1340.557304644449</v>
      </c>
      <c r="AI71">
        <f t="shared" si="33"/>
        <v>-1342.5011397275277</v>
      </c>
      <c r="AJ71">
        <f t="shared" si="34"/>
        <v>0.96088191030178249</v>
      </c>
      <c r="AK71">
        <f t="shared" si="47"/>
        <v>0.30534907881076107</v>
      </c>
      <c r="AL71">
        <f t="shared" si="23"/>
        <v>-1341.2349087384152</v>
      </c>
      <c r="AN71">
        <f t="shared" si="35"/>
        <v>0</v>
      </c>
      <c r="AO71">
        <f t="shared" si="35"/>
        <v>0</v>
      </c>
      <c r="AP71">
        <f t="shared" si="35"/>
        <v>-1.3724935643813806E-3</v>
      </c>
      <c r="AQ71">
        <f t="shared" si="35"/>
        <v>-0.94653414238975553</v>
      </c>
      <c r="AR71">
        <f t="shared" si="35"/>
        <v>-0.94790663595413693</v>
      </c>
      <c r="AS71">
        <f t="shared" si="35"/>
        <v>6.7845479768323142E-4</v>
      </c>
      <c r="AT71">
        <f t="shared" si="35"/>
        <v>2.1559938351035444E-4</v>
      </c>
      <c r="AU71">
        <f t="shared" si="24"/>
        <v>-0.94701258177294345</v>
      </c>
      <c r="AW71">
        <v>68</v>
      </c>
      <c r="AX71">
        <f>IF(Z71&gt;0, (R71*SUMPRODUCT(K71:$K$98, X71:$X$98)-K71*$AZ$3)/Z71, 0)</f>
        <v>21.872018726042878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6.3042420272738813E-4</v>
      </c>
      <c r="L72" s="2">
        <v>69</v>
      </c>
      <c r="M72" s="6">
        <v>0.16473611299999999</v>
      </c>
      <c r="Q72" s="4">
        <f t="shared" si="49"/>
        <v>12.5</v>
      </c>
      <c r="R72">
        <f t="shared" si="28"/>
        <v>50000</v>
      </c>
      <c r="S72">
        <f t="shared" si="29"/>
        <v>19.901245822349299</v>
      </c>
      <c r="U72">
        <f t="shared" si="39"/>
        <v>0.16473611299999999</v>
      </c>
      <c r="V72">
        <f t="shared" si="40"/>
        <v>0.01</v>
      </c>
      <c r="W72">
        <f t="shared" si="41"/>
        <v>0.15550680664629091</v>
      </c>
      <c r="X72">
        <f t="shared" si="42"/>
        <v>2.5617586871952529E-2</v>
      </c>
      <c r="Y72">
        <f t="shared" si="43"/>
        <v>1.5550680664629091E-3</v>
      </c>
      <c r="Z72">
        <f t="shared" si="44"/>
        <v>0.12833415170787546</v>
      </c>
      <c r="AB72">
        <f t="shared" si="45"/>
        <v>3.4012477869948037</v>
      </c>
      <c r="AC72">
        <f t="shared" si="46"/>
        <v>2.5540095005410977</v>
      </c>
      <c r="AE72">
        <f t="shared" si="30"/>
        <v>0</v>
      </c>
      <c r="AF72">
        <f t="shared" si="31"/>
        <v>0</v>
      </c>
      <c r="AG72">
        <f t="shared" si="31"/>
        <v>-1.6041768963484433</v>
      </c>
      <c r="AH72">
        <f t="shared" si="32"/>
        <v>-1280.8793435976265</v>
      </c>
      <c r="AI72">
        <f t="shared" si="33"/>
        <v>-1282.483520493975</v>
      </c>
      <c r="AJ72">
        <f t="shared" si="34"/>
        <v>0.84723828645370602</v>
      </c>
      <c r="AK72">
        <f t="shared" si="47"/>
        <v>0.23808734508963628</v>
      </c>
      <c r="AL72">
        <f t="shared" si="23"/>
        <v>-1281.3981948624319</v>
      </c>
      <c r="AN72">
        <f t="shared" si="35"/>
        <v>0</v>
      </c>
      <c r="AO72">
        <f t="shared" si="35"/>
        <v>0</v>
      </c>
      <c r="AP72">
        <f t="shared" si="35"/>
        <v>-1.0113119409141634E-3</v>
      </c>
      <c r="AQ72">
        <f t="shared" si="35"/>
        <v>-0.80749733897751397</v>
      </c>
      <c r="AR72">
        <f t="shared" si="35"/>
        <v>-0.80850865091842816</v>
      </c>
      <c r="AS72">
        <f t="shared" si="35"/>
        <v>5.3411952125769608E-4</v>
      </c>
      <c r="AT72">
        <f t="shared" si="35"/>
        <v>1.5009602470761449E-4</v>
      </c>
      <c r="AU72">
        <f t="shared" si="24"/>
        <v>-0.80782443537246296</v>
      </c>
      <c r="AW72">
        <v>69</v>
      </c>
      <c r="AX72">
        <f>IF(Z72&gt;0, (R72*SUMPRODUCT(K72:$K$98, X72:$X$98)-K72*$AZ$3)/Z72, 0)</f>
        <v>19.901245822349299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5.6287875243516794E-4</v>
      </c>
      <c r="L73" s="2">
        <v>70</v>
      </c>
      <c r="M73" s="6">
        <v>0.18528323299999999</v>
      </c>
      <c r="Q73" s="4">
        <f t="shared" si="49"/>
        <v>12.5</v>
      </c>
      <c r="R73">
        <f t="shared" si="28"/>
        <v>50000</v>
      </c>
      <c r="S73">
        <f t="shared" si="29"/>
        <v>17.770138448946014</v>
      </c>
      <c r="U73">
        <f t="shared" si="39"/>
        <v>0.18528323299999999</v>
      </c>
      <c r="V73">
        <f t="shared" si="40"/>
        <v>0.01</v>
      </c>
      <c r="W73">
        <f t="shared" si="41"/>
        <v>0.12833415170787546</v>
      </c>
      <c r="X73">
        <f t="shared" si="42"/>
        <v>2.3778166532747634E-2</v>
      </c>
      <c r="Y73">
        <f t="shared" si="43"/>
        <v>1.2833415170787547E-3</v>
      </c>
      <c r="Z73">
        <f t="shared" si="44"/>
        <v>0.10327264365804907</v>
      </c>
      <c r="AB73">
        <f t="shared" si="45"/>
        <v>2.5540095005410977</v>
      </c>
      <c r="AC73">
        <f t="shared" si="46"/>
        <v>1.8351691757921986</v>
      </c>
      <c r="AE73">
        <f t="shared" si="30"/>
        <v>0</v>
      </c>
      <c r="AF73">
        <f t="shared" si="31"/>
        <v>0</v>
      </c>
      <c r="AG73">
        <f t="shared" si="31"/>
        <v>-1.2909080457256135</v>
      </c>
      <c r="AH73">
        <f t="shared" si="32"/>
        <v>-1188.9083266373816</v>
      </c>
      <c r="AI73">
        <f t="shared" si="33"/>
        <v>-1190.1992346831073</v>
      </c>
      <c r="AJ73">
        <f t="shared" si="34"/>
        <v>0.71884032474889903</v>
      </c>
      <c r="AK73">
        <f t="shared" si="47"/>
        <v>0.17878066503787685</v>
      </c>
      <c r="AL73">
        <f t="shared" si="23"/>
        <v>-1189.3016136933204</v>
      </c>
      <c r="AN73">
        <f t="shared" si="35"/>
        <v>0</v>
      </c>
      <c r="AO73">
        <f t="shared" si="35"/>
        <v>0</v>
      </c>
      <c r="AP73">
        <f t="shared" si="35"/>
        <v>-7.2662471028655401E-4</v>
      </c>
      <c r="AQ73">
        <f t="shared" si="35"/>
        <v>-0.66921123565743246</v>
      </c>
      <c r="AR73">
        <f t="shared" si="35"/>
        <v>-0.66993786036771907</v>
      </c>
      <c r="AS73">
        <f t="shared" si="35"/>
        <v>4.0461994519475124E-4</v>
      </c>
      <c r="AT73">
        <f t="shared" si="35"/>
        <v>1.0063183769604977E-4</v>
      </c>
      <c r="AU73">
        <f t="shared" si="24"/>
        <v>-0.66943260858482823</v>
      </c>
      <c r="AW73">
        <v>70</v>
      </c>
      <c r="AX73">
        <f>IF(Z73&gt;0, (R73*SUMPRODUCT(K73:$K$98, X73:$X$98)-K73*$AZ$3)/Z73, 0)</f>
        <v>17.770138448946014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5.0257031467425706E-4</v>
      </c>
      <c r="L74" s="2">
        <v>71</v>
      </c>
      <c r="M74" s="6">
        <v>0.20641411200000001</v>
      </c>
      <c r="Q74" s="4">
        <f t="shared" si="49"/>
        <v>12.5</v>
      </c>
      <c r="R74">
        <f t="shared" si="28"/>
        <v>50000</v>
      </c>
      <c r="S74">
        <f t="shared" si="29"/>
        <v>15.386431559476188</v>
      </c>
      <c r="U74">
        <f t="shared" si="39"/>
        <v>0.20641411200000001</v>
      </c>
      <c r="V74">
        <f t="shared" si="40"/>
        <v>0.01</v>
      </c>
      <c r="W74">
        <f t="shared" si="41"/>
        <v>0.10327264365804907</v>
      </c>
      <c r="X74">
        <f t="shared" si="42"/>
        <v>2.1316931034568633E-2</v>
      </c>
      <c r="Y74">
        <f t="shared" si="43"/>
        <v>1.0327264365804908E-3</v>
      </c>
      <c r="Z74">
        <f t="shared" si="44"/>
        <v>8.0922986186899942E-2</v>
      </c>
      <c r="AB74">
        <f t="shared" si="45"/>
        <v>1.8351691757921986</v>
      </c>
      <c r="AC74">
        <f t="shared" si="46"/>
        <v>1.2451159885531728</v>
      </c>
      <c r="AE74">
        <f t="shared" si="30"/>
        <v>0</v>
      </c>
      <c r="AF74">
        <f t="shared" si="31"/>
        <v>0</v>
      </c>
      <c r="AG74">
        <f t="shared" si="31"/>
        <v>-1.0115373273362493</v>
      </c>
      <c r="AH74">
        <f t="shared" si="32"/>
        <v>-1065.8465517284317</v>
      </c>
      <c r="AI74">
        <f t="shared" si="33"/>
        <v>-1066.858089055768</v>
      </c>
      <c r="AJ74">
        <f t="shared" si="34"/>
        <v>0.59005318723902578</v>
      </c>
      <c r="AK74">
        <f t="shared" si="47"/>
        <v>0.1284618423054539</v>
      </c>
      <c r="AL74">
        <f t="shared" si="23"/>
        <v>-1066.1395740262237</v>
      </c>
      <c r="AN74">
        <f t="shared" si="35"/>
        <v>0</v>
      </c>
      <c r="AO74">
        <f t="shared" si="35"/>
        <v>0</v>
      </c>
      <c r="AP74">
        <f t="shared" si="35"/>
        <v>-5.0836863290413582E-4</v>
      </c>
      <c r="AQ74">
        <f t="shared" si="35"/>
        <v>-0.53566283689662975</v>
      </c>
      <c r="AR74">
        <f t="shared" si="35"/>
        <v>-0.5361712055295339</v>
      </c>
      <c r="AS74">
        <f t="shared" si="35"/>
        <v>2.965432159852655E-4</v>
      </c>
      <c r="AT74">
        <f t="shared" si="35"/>
        <v>6.4561108511086761E-5</v>
      </c>
      <c r="AU74">
        <f t="shared" si="24"/>
        <v>-0.53581010120503769</v>
      </c>
      <c r="AW74">
        <v>71</v>
      </c>
      <c r="AX74">
        <f>IF(Z74&gt;0, (R74*SUMPRODUCT(K74:$K$98, X74:$X$98)-K74*$AZ$3)/Z74, 0)</f>
        <v>15.386431559476188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4.4872349524487234E-4</v>
      </c>
      <c r="L75" s="2">
        <v>72</v>
      </c>
      <c r="M75" s="6">
        <v>0.22879502199999999</v>
      </c>
      <c r="Q75" s="4">
        <f t="shared" si="49"/>
        <v>12.5</v>
      </c>
      <c r="R75">
        <f t="shared" si="28"/>
        <v>50000</v>
      </c>
      <c r="S75">
        <f t="shared" si="29"/>
        <v>12.664657460456947</v>
      </c>
      <c r="U75">
        <f t="shared" si="39"/>
        <v>0.22879502199999999</v>
      </c>
      <c r="V75">
        <f t="shared" si="40"/>
        <v>0.01</v>
      </c>
      <c r="W75">
        <f t="shared" si="41"/>
        <v>8.0922986186899942E-2</v>
      </c>
      <c r="X75">
        <f t="shared" si="42"/>
        <v>1.8514776404937466E-2</v>
      </c>
      <c r="Y75">
        <f t="shared" si="43"/>
        <v>8.0922986186899941E-4</v>
      </c>
      <c r="Z75">
        <f t="shared" si="44"/>
        <v>6.1598979920093472E-2</v>
      </c>
      <c r="AB75">
        <f t="shared" si="45"/>
        <v>1.2451159885531728</v>
      </c>
      <c r="AC75">
        <f t="shared" si="46"/>
        <v>0.78012998060154948</v>
      </c>
      <c r="AE75">
        <f t="shared" si="30"/>
        <v>0</v>
      </c>
      <c r="AF75">
        <f t="shared" si="31"/>
        <v>0</v>
      </c>
      <c r="AG75">
        <f t="shared" si="31"/>
        <v>-0.76998724900116844</v>
      </c>
      <c r="AH75">
        <f t="shared" si="32"/>
        <v>-925.73882024687327</v>
      </c>
      <c r="AI75">
        <f t="shared" si="33"/>
        <v>-926.50880749587441</v>
      </c>
      <c r="AJ75">
        <f t="shared" si="34"/>
        <v>0.46498600795162337</v>
      </c>
      <c r="AK75">
        <f t="shared" si="47"/>
        <v>8.7158119198722114E-2</v>
      </c>
      <c r="AL75">
        <f t="shared" si="23"/>
        <v>-925.95666336872398</v>
      </c>
      <c r="AN75">
        <f t="shared" si="35"/>
        <v>0</v>
      </c>
      <c r="AO75">
        <f t="shared" si="35"/>
        <v>0</v>
      </c>
      <c r="AP75">
        <f t="shared" si="35"/>
        <v>-3.4551136966578817E-4</v>
      </c>
      <c r="AQ75">
        <f t="shared" si="35"/>
        <v>-0.41540075910504159</v>
      </c>
      <c r="AR75">
        <f t="shared" si="35"/>
        <v>-0.41574627047470736</v>
      </c>
      <c r="AS75">
        <f t="shared" si="35"/>
        <v>2.0865014672801245E-4</v>
      </c>
      <c r="AT75">
        <f t="shared" si="35"/>
        <v>3.9109895885819802E-5</v>
      </c>
      <c r="AU75">
        <f t="shared" si="24"/>
        <v>-0.41549851043209346</v>
      </c>
      <c r="AW75">
        <v>72</v>
      </c>
      <c r="AX75">
        <f>IF(Z75&gt;0, (R75*SUMPRODUCT(K75:$K$98, X75:$X$98)-K75*$AZ$3)/Z75, 0)</f>
        <v>12.664657460456947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4.0064597789720742E-4</v>
      </c>
      <c r="L76" s="2">
        <v>73</v>
      </c>
      <c r="M76" s="6">
        <v>0.25248784600000002</v>
      </c>
      <c r="Q76" s="4">
        <f t="shared" si="49"/>
        <v>12.5</v>
      </c>
      <c r="R76">
        <f t="shared" si="28"/>
        <v>50000</v>
      </c>
      <c r="S76">
        <f t="shared" si="29"/>
        <v>9.4174238891969537</v>
      </c>
      <c r="U76">
        <f t="shared" si="39"/>
        <v>0.25248784600000002</v>
      </c>
      <c r="V76">
        <f t="shared" si="40"/>
        <v>0.01</v>
      </c>
      <c r="W76">
        <f t="shared" si="41"/>
        <v>6.1598979920093472E-2</v>
      </c>
      <c r="X76">
        <f t="shared" si="42"/>
        <v>1.5552993755821655E-2</v>
      </c>
      <c r="Y76">
        <f t="shared" si="43"/>
        <v>6.1598979920093476E-4</v>
      </c>
      <c r="Z76">
        <f t="shared" si="44"/>
        <v>4.5429996365070884E-2</v>
      </c>
      <c r="AB76">
        <f t="shared" si="45"/>
        <v>0.78012998060154948</v>
      </c>
      <c r="AC76">
        <f t="shared" si="46"/>
        <v>0.4278335330545493</v>
      </c>
      <c r="AE76">
        <f t="shared" si="30"/>
        <v>0</v>
      </c>
      <c r="AF76">
        <f t="shared" si="31"/>
        <v>0</v>
      </c>
      <c r="AG76">
        <f t="shared" si="31"/>
        <v>-0.56787495456338599</v>
      </c>
      <c r="AH76">
        <f t="shared" si="32"/>
        <v>-777.64968779108278</v>
      </c>
      <c r="AI76">
        <f t="shared" si="33"/>
        <v>-778.21756274564621</v>
      </c>
      <c r="AJ76">
        <f t="shared" si="34"/>
        <v>0.35229644754700018</v>
      </c>
      <c r="AK76">
        <f t="shared" si="47"/>
        <v>5.4609098642108465E-2</v>
      </c>
      <c r="AL76">
        <f t="shared" si="23"/>
        <v>-777.81065719945707</v>
      </c>
      <c r="AN76">
        <f t="shared" si="35"/>
        <v>0</v>
      </c>
      <c r="AO76">
        <f t="shared" si="35"/>
        <v>0</v>
      </c>
      <c r="AP76">
        <f t="shared" si="35"/>
        <v>-2.2751681649438001E-4</v>
      </c>
      <c r="AQ76">
        <f t="shared" si="35"/>
        <v>-0.31156221962651642</v>
      </c>
      <c r="AR76">
        <f t="shared" si="35"/>
        <v>-0.31178973644301078</v>
      </c>
      <c r="AS76">
        <f t="shared" si="35"/>
        <v>1.4114615473718013E-4</v>
      </c>
      <c r="AT76">
        <f t="shared" si="35"/>
        <v>2.1878915727552607E-5</v>
      </c>
      <c r="AU76">
        <f t="shared" si="24"/>
        <v>-0.31162671137254605</v>
      </c>
      <c r="AW76">
        <v>73</v>
      </c>
      <c r="AX76">
        <f>IF(Z76&gt;0, (R76*SUMPRODUCT(K76:$K$98, X76:$X$98)-K76*$AZ$3)/Z76, 0)</f>
        <v>9.4174238891969537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3.577196231225066E-4</v>
      </c>
      <c r="L77" s="2">
        <v>74</v>
      </c>
      <c r="M77" s="6">
        <v>0.27661797300000002</v>
      </c>
      <c r="Q77" s="4">
        <f t="shared" si="49"/>
        <v>12.5</v>
      </c>
      <c r="R77">
        <f t="shared" si="28"/>
        <v>50000</v>
      </c>
      <c r="S77">
        <f t="shared" si="29"/>
        <v>5.3261363480708495</v>
      </c>
      <c r="U77">
        <f t="shared" si="39"/>
        <v>0.27661797300000002</v>
      </c>
      <c r="V77">
        <f t="shared" si="40"/>
        <v>0.01</v>
      </c>
      <c r="W77">
        <f t="shared" si="41"/>
        <v>4.5429996365070884E-2</v>
      </c>
      <c r="X77">
        <f t="shared" si="42"/>
        <v>1.2566753507903277E-2</v>
      </c>
      <c r="Y77">
        <f t="shared" si="43"/>
        <v>4.5429996365070884E-4</v>
      </c>
      <c r="Z77">
        <f t="shared" si="44"/>
        <v>3.2408942893516902E-2</v>
      </c>
      <c r="AB77">
        <f t="shared" si="45"/>
        <v>0.4278335330545493</v>
      </c>
      <c r="AC77">
        <f t="shared" si="46"/>
        <v>0.17261444874771281</v>
      </c>
      <c r="AE77">
        <f t="shared" si="30"/>
        <v>0</v>
      </c>
      <c r="AF77">
        <f t="shared" si="31"/>
        <v>0</v>
      </c>
      <c r="AG77">
        <f t="shared" si="31"/>
        <v>-0.40511178616896126</v>
      </c>
      <c r="AH77">
        <f t="shared" si="32"/>
        <v>-628.33767539516384</v>
      </c>
      <c r="AI77">
        <f t="shared" si="33"/>
        <v>-628.7427871813328</v>
      </c>
      <c r="AJ77">
        <f t="shared" si="34"/>
        <v>0.25521908430683649</v>
      </c>
      <c r="AK77">
        <f t="shared" si="47"/>
        <v>2.9948347313818454E-2</v>
      </c>
      <c r="AL77">
        <f t="shared" si="23"/>
        <v>-628.45761974971208</v>
      </c>
      <c r="AN77">
        <f t="shared" si="35"/>
        <v>0</v>
      </c>
      <c r="AO77">
        <f t="shared" si="35"/>
        <v>0</v>
      </c>
      <c r="AP77">
        <f t="shared" si="35"/>
        <v>-1.4491643547084632E-4</v>
      </c>
      <c r="AQ77">
        <f t="shared" si="35"/>
        <v>-0.22476871643602991</v>
      </c>
      <c r="AR77">
        <f t="shared" si="35"/>
        <v>-0.22491363287150073</v>
      </c>
      <c r="AS77">
        <f t="shared" si="35"/>
        <v>9.1296874651912788E-5</v>
      </c>
      <c r="AT77">
        <f t="shared" si="35"/>
        <v>1.0713111514241071E-5</v>
      </c>
      <c r="AU77">
        <f t="shared" si="24"/>
        <v>-0.22481162288533457</v>
      </c>
      <c r="AW77">
        <v>74</v>
      </c>
      <c r="AX77">
        <f>IF(Z77&gt;0, (R77*SUMPRODUCT(K77:$K$98, X77:$X$98)-K77*$AZ$3)/Z77, 0)</f>
        <v>5.3261363480708495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3.1939252064509517E-4</v>
      </c>
      <c r="L78" s="2">
        <v>75</v>
      </c>
      <c r="M78" s="6">
        <v>0.30183517399999998</v>
      </c>
      <c r="Q78" s="4">
        <f t="shared" si="49"/>
        <v>12.5</v>
      </c>
      <c r="R78">
        <f t="shared" si="28"/>
        <v>50000</v>
      </c>
      <c r="S78">
        <f t="shared" si="29"/>
        <v>-8.2855318816603449E-2</v>
      </c>
      <c r="U78">
        <f t="shared" si="39"/>
        <v>0.30183517399999998</v>
      </c>
      <c r="V78">
        <f t="shared" si="40"/>
        <v>0.01</v>
      </c>
      <c r="W78">
        <f t="shared" si="41"/>
        <v>3.2408942893516902E-2</v>
      </c>
      <c r="X78">
        <f t="shared" si="42"/>
        <v>9.7821589174207375E-3</v>
      </c>
      <c r="Y78">
        <f t="shared" si="43"/>
        <v>3.2408942893516902E-4</v>
      </c>
      <c r="Z78">
        <f t="shared" si="44"/>
        <v>2.2302694547160998E-2</v>
      </c>
      <c r="AB78">
        <f t="shared" si="45"/>
        <v>0.17261444874771281</v>
      </c>
      <c r="AC78">
        <f t="shared" si="46"/>
        <v>-1.8478968671743479E-3</v>
      </c>
      <c r="AE78">
        <f t="shared" si="30"/>
        <v>0</v>
      </c>
      <c r="AF78">
        <f t="shared" si="31"/>
        <v>0</v>
      </c>
      <c r="AG78">
        <f t="shared" si="31"/>
        <v>-0.27878368183951246</v>
      </c>
      <c r="AH78">
        <f t="shared" si="32"/>
        <v>-489.10794587103686</v>
      </c>
      <c r="AI78">
        <f t="shared" si="33"/>
        <v>-489.38672955287637</v>
      </c>
      <c r="AJ78">
        <f t="shared" si="34"/>
        <v>0.17446234561488716</v>
      </c>
      <c r="AK78">
        <f t="shared" si="47"/>
        <v>1.2083011412339898E-2</v>
      </c>
      <c r="AL78">
        <f t="shared" si="23"/>
        <v>-489.20018419584915</v>
      </c>
      <c r="AN78">
        <f t="shared" si="35"/>
        <v>0</v>
      </c>
      <c r="AO78">
        <f t="shared" si="35"/>
        <v>0</v>
      </c>
      <c r="AP78">
        <f t="shared" si="35"/>
        <v>-8.9041422857442126E-5</v>
      </c>
      <c r="AQ78">
        <f t="shared" si="35"/>
        <v>-0.15621741969929523</v>
      </c>
      <c r="AR78">
        <f t="shared" si="35"/>
        <v>-0.15630646112215268</v>
      </c>
      <c r="AS78">
        <f t="shared" si="35"/>
        <v>5.5721968323594577E-5</v>
      </c>
      <c r="AT78">
        <f t="shared" si="35"/>
        <v>3.8592234719706917E-6</v>
      </c>
      <c r="AU78">
        <f t="shared" si="24"/>
        <v>-0.1562468799303571</v>
      </c>
      <c r="AW78">
        <v>75</v>
      </c>
      <c r="AX78">
        <f>IF(Z78&gt;0, (R78*SUMPRODUCT(K78:$K$98, X78:$X$98)-K78*$AZ$3)/Z78, 0)</f>
        <v>-8.2855318816603449E-2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2.851718934331207E-4</v>
      </c>
      <c r="L79" s="2">
        <v>76</v>
      </c>
      <c r="M79" s="6">
        <v>0.327222552</v>
      </c>
      <c r="Q79" s="4">
        <f t="shared" si="49"/>
        <v>12.5</v>
      </c>
      <c r="R79">
        <f t="shared" si="28"/>
        <v>50000</v>
      </c>
      <c r="S79">
        <f t="shared" si="29"/>
        <v>-7.6546498831835121</v>
      </c>
      <c r="U79">
        <f t="shared" si="39"/>
        <v>0.327222552</v>
      </c>
      <c r="V79">
        <f t="shared" si="40"/>
        <v>0.01</v>
      </c>
      <c r="W79">
        <f t="shared" si="41"/>
        <v>2.2302694547160998E-2</v>
      </c>
      <c r="X79">
        <f t="shared" si="42"/>
        <v>7.297944626198506E-3</v>
      </c>
      <c r="Y79">
        <f t="shared" si="43"/>
        <v>2.2302694547161E-4</v>
      </c>
      <c r="Z79">
        <f t="shared" si="44"/>
        <v>1.4781722975490881E-2</v>
      </c>
      <c r="AB79">
        <f t="shared" si="45"/>
        <v>-1.8478968671743479E-3</v>
      </c>
      <c r="AC79">
        <f t="shared" si="46"/>
        <v>-0.11314891404759231</v>
      </c>
      <c r="AE79">
        <f t="shared" si="30"/>
        <v>0</v>
      </c>
      <c r="AF79">
        <f t="shared" si="31"/>
        <v>0</v>
      </c>
      <c r="AG79">
        <f t="shared" si="31"/>
        <v>-0.18477153719363601</v>
      </c>
      <c r="AH79">
        <f t="shared" si="32"/>
        <v>-364.8972313099253</v>
      </c>
      <c r="AI79">
        <f t="shared" si="33"/>
        <v>-365.08200284711893</v>
      </c>
      <c r="AJ79">
        <f t="shared" si="34"/>
        <v>0.11130101718041796</v>
      </c>
      <c r="AK79">
        <f t="shared" si="47"/>
        <v>-1.2935278070220436E-4</v>
      </c>
      <c r="AL79">
        <f t="shared" si="23"/>
        <v>-364.97083118271917</v>
      </c>
      <c r="AN79">
        <f t="shared" si="35"/>
        <v>0</v>
      </c>
      <c r="AO79">
        <f t="shared" si="35"/>
        <v>0</v>
      </c>
      <c r="AP79">
        <f t="shared" si="35"/>
        <v>-5.2691649114057468E-5</v>
      </c>
      <c r="AQ79">
        <f t="shared" si="35"/>
        <v>-0.10405843436115481</v>
      </c>
      <c r="AR79">
        <f t="shared" si="35"/>
        <v>-0.10411112601026887</v>
      </c>
      <c r="AS79">
        <f t="shared" si="35"/>
        <v>3.1739921810372089E-5</v>
      </c>
      <c r="AT79">
        <f t="shared" si="35"/>
        <v>-3.6887777393686849E-8</v>
      </c>
      <c r="AU79">
        <f t="shared" si="24"/>
        <v>-0.10407942297623587</v>
      </c>
      <c r="AW79">
        <v>76</v>
      </c>
      <c r="AX79">
        <f>IF(Z79&gt;0, (R79*SUMPRODUCT(K79:$K$98, X79:$X$98)-K79*$AZ$3)/Z79, 0)</f>
        <v>-7.6546498831835121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2.5461776199385772E-4</v>
      </c>
      <c r="L80" s="2">
        <v>77</v>
      </c>
      <c r="M80" s="6">
        <v>0.35219428400000002</v>
      </c>
      <c r="Q80" s="4">
        <f t="shared" si="49"/>
        <v>12.5</v>
      </c>
      <c r="R80">
        <f t="shared" si="28"/>
        <v>50000</v>
      </c>
      <c r="S80">
        <f t="shared" si="29"/>
        <v>-18.78509847028559</v>
      </c>
      <c r="U80">
        <f t="shared" si="39"/>
        <v>0.35219428400000002</v>
      </c>
      <c r="V80">
        <f t="shared" si="40"/>
        <v>0.01</v>
      </c>
      <c r="W80">
        <f t="shared" si="41"/>
        <v>1.4781722975490881E-2</v>
      </c>
      <c r="X80">
        <f t="shared" si="42"/>
        <v>5.2060383396393605E-3</v>
      </c>
      <c r="Y80">
        <f t="shared" si="43"/>
        <v>1.4781722975490882E-4</v>
      </c>
      <c r="Z80">
        <f t="shared" si="44"/>
        <v>9.4278674060966124E-3</v>
      </c>
      <c r="AB80">
        <f t="shared" si="45"/>
        <v>-0.11314891404759231</v>
      </c>
      <c r="AC80">
        <f t="shared" si="46"/>
        <v>-0.17710341758832085</v>
      </c>
      <c r="AE80">
        <f t="shared" si="30"/>
        <v>0</v>
      </c>
      <c r="AF80">
        <f t="shared" si="31"/>
        <v>0</v>
      </c>
      <c r="AG80">
        <f t="shared" si="31"/>
        <v>-0.11784834257620766</v>
      </c>
      <c r="AH80">
        <f t="shared" si="32"/>
        <v>-260.30191698196802</v>
      </c>
      <c r="AI80">
        <f t="shared" si="33"/>
        <v>-260.41976532454424</v>
      </c>
      <c r="AJ80">
        <f t="shared" si="34"/>
        <v>6.3954503540728541E-2</v>
      </c>
      <c r="AK80">
        <f t="shared" si="47"/>
        <v>-7.9204239833314625E-3</v>
      </c>
      <c r="AL80">
        <f t="shared" si="23"/>
        <v>-260.36373124498681</v>
      </c>
      <c r="AN80">
        <f t="shared" si="35"/>
        <v>0</v>
      </c>
      <c r="AO80">
        <f t="shared" si="35"/>
        <v>0</v>
      </c>
      <c r="AP80">
        <f t="shared" si="35"/>
        <v>-3.0006281241439453E-5</v>
      </c>
      <c r="AQ80">
        <f t="shared" si="35"/>
        <v>-6.6277491544659645E-2</v>
      </c>
      <c r="AR80">
        <f t="shared" si="35"/>
        <v>-6.6307497825901091E-2</v>
      </c>
      <c r="AS80">
        <f t="shared" si="35"/>
        <v>1.6283952560968549E-5</v>
      </c>
      <c r="AT80">
        <f t="shared" si="35"/>
        <v>-2.0166806286783329E-6</v>
      </c>
      <c r="AU80">
        <f t="shared" si="24"/>
        <v>-6.6293230553968782E-2</v>
      </c>
      <c r="AW80">
        <v>77</v>
      </c>
      <c r="AX80">
        <f>IF(Z80&gt;0, (R80*SUMPRODUCT(K80:$K$98, X80:$X$98)-K80*$AZ$3)/Z80, 0)</f>
        <v>-18.78509847028559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2.2733728749451581E-4</v>
      </c>
      <c r="L81" s="2">
        <v>78</v>
      </c>
      <c r="M81" s="6">
        <v>0.377763185</v>
      </c>
      <c r="Q81" s="4">
        <f t="shared" si="49"/>
        <v>12.5</v>
      </c>
      <c r="R81">
        <f t="shared" si="28"/>
        <v>50000</v>
      </c>
      <c r="S81">
        <f t="shared" si="29"/>
        <v>-35.961656433236392</v>
      </c>
      <c r="U81">
        <f t="shared" si="39"/>
        <v>0.377763185</v>
      </c>
      <c r="V81">
        <f t="shared" si="40"/>
        <v>0.01</v>
      </c>
      <c r="W81">
        <f t="shared" si="41"/>
        <v>9.4278674060966124E-3</v>
      </c>
      <c r="X81">
        <f t="shared" si="42"/>
        <v>3.5615012190847446E-3</v>
      </c>
      <c r="Y81">
        <f t="shared" si="43"/>
        <v>9.4278674060966123E-5</v>
      </c>
      <c r="Z81">
        <f t="shared" si="44"/>
        <v>5.7720875129509009E-3</v>
      </c>
      <c r="AB81">
        <f t="shared" si="45"/>
        <v>-0.17710341758832085</v>
      </c>
      <c r="AC81">
        <f t="shared" si="46"/>
        <v>-0.2075738280433142</v>
      </c>
      <c r="AE81">
        <f t="shared" si="30"/>
        <v>0</v>
      </c>
      <c r="AF81">
        <f t="shared" si="31"/>
        <v>0</v>
      </c>
      <c r="AG81">
        <f t="shared" si="31"/>
        <v>-7.215109391188626E-2</v>
      </c>
      <c r="AH81">
        <f t="shared" si="32"/>
        <v>-178.07506095423724</v>
      </c>
      <c r="AI81">
        <f t="shared" si="33"/>
        <v>-178.14721204814913</v>
      </c>
      <c r="AJ81">
        <f t="shared" si="34"/>
        <v>3.0470410454993352E-2</v>
      </c>
      <c r="AK81">
        <f t="shared" si="47"/>
        <v>-1.2397239231182461E-2</v>
      </c>
      <c r="AL81">
        <f t="shared" si="23"/>
        <v>-178.12913887692531</v>
      </c>
      <c r="AN81">
        <f t="shared" si="35"/>
        <v>0</v>
      </c>
      <c r="AO81">
        <f t="shared" si="35"/>
        <v>0</v>
      </c>
      <c r="AP81">
        <f t="shared" si="35"/>
        <v>-1.6402633979690295E-5</v>
      </c>
      <c r="AQ81">
        <f t="shared" si="35"/>
        <v>-4.0483101327756857E-2</v>
      </c>
      <c r="AR81">
        <f t="shared" si="35"/>
        <v>-4.0499503961736551E-2</v>
      </c>
      <c r="AS81">
        <f t="shared" si="35"/>
        <v>6.9270604616827236E-6</v>
      </c>
      <c r="AT81">
        <f t="shared" si="35"/>
        <v>-2.8183547392376171E-6</v>
      </c>
      <c r="AU81">
        <f t="shared" si="24"/>
        <v>-4.0495395256014102E-2</v>
      </c>
      <c r="AW81">
        <v>78</v>
      </c>
      <c r="AX81">
        <f>IF(Z81&gt;0, (R81*SUMPRODUCT(K81:$K$98, X81:$X$98)-K81*$AZ$3)/Z81, 0)</f>
        <v>-35.961656433236392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2.0297972097724624E-4</v>
      </c>
      <c r="L82" s="2">
        <v>79</v>
      </c>
      <c r="M82" s="6">
        <v>0.40377970400000002</v>
      </c>
      <c r="Q82" s="4">
        <f t="shared" si="49"/>
        <v>12.5</v>
      </c>
      <c r="R82">
        <f t="shared" si="28"/>
        <v>50000</v>
      </c>
      <c r="S82">
        <f t="shared" si="29"/>
        <v>-63.860677039920141</v>
      </c>
      <c r="U82">
        <f t="shared" si="39"/>
        <v>0.40377970400000002</v>
      </c>
      <c r="V82">
        <f t="shared" si="40"/>
        <v>0.01</v>
      </c>
      <c r="W82">
        <f t="shared" si="41"/>
        <v>5.7720875129509009E-3</v>
      </c>
      <c r="X82">
        <f t="shared" si="42"/>
        <v>2.3306517874414111E-3</v>
      </c>
      <c r="Y82">
        <f t="shared" si="43"/>
        <v>5.772087512950901E-5</v>
      </c>
      <c r="Z82">
        <f t="shared" si="44"/>
        <v>3.3837148503799807E-3</v>
      </c>
      <c r="AB82">
        <f t="shared" si="45"/>
        <v>-0.2075738280433142</v>
      </c>
      <c r="AC82">
        <f t="shared" si="46"/>
        <v>-0.21608632125529764</v>
      </c>
      <c r="AE82">
        <f t="shared" si="30"/>
        <v>0</v>
      </c>
      <c r="AF82">
        <f t="shared" si="31"/>
        <v>0</v>
      </c>
      <c r="AG82">
        <f t="shared" si="31"/>
        <v>-4.229643562974976E-2</v>
      </c>
      <c r="AH82">
        <f t="shared" si="32"/>
        <v>-116.53258937207056</v>
      </c>
      <c r="AI82">
        <f t="shared" si="33"/>
        <v>-116.57488580770031</v>
      </c>
      <c r="AJ82">
        <f t="shared" si="34"/>
        <v>8.5124932119834407E-3</v>
      </c>
      <c r="AK82">
        <f t="shared" si="47"/>
        <v>-1.4530167963031996E-2</v>
      </c>
      <c r="AL82">
        <f t="shared" si="23"/>
        <v>-116.58090348245136</v>
      </c>
      <c r="AN82">
        <f t="shared" si="35"/>
        <v>0</v>
      </c>
      <c r="AO82">
        <f t="shared" si="35"/>
        <v>0</v>
      </c>
      <c r="AP82">
        <f t="shared" si="35"/>
        <v>-8.5853187024586633E-6</v>
      </c>
      <c r="AQ82">
        <f t="shared" si="35"/>
        <v>-2.3653752475498894E-2</v>
      </c>
      <c r="AR82">
        <f t="shared" si="35"/>
        <v>-2.3662337794201353E-2</v>
      </c>
      <c r="AS82">
        <f t="shared" si="35"/>
        <v>1.7278634969891015E-6</v>
      </c>
      <c r="AT82">
        <f t="shared" si="35"/>
        <v>-2.9493294388887571E-6</v>
      </c>
      <c r="AU82">
        <f t="shared" si="24"/>
        <v>-2.3663559260143251E-2</v>
      </c>
      <c r="AW82">
        <v>79</v>
      </c>
      <c r="AX82">
        <f>IF(Z82&gt;0, (R82*SUMPRODUCT(K82:$K$98, X82:$X$98)-K82*$AZ$3)/Z82, 0)</f>
        <v>-63.860677039920141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1.8123189372968413E-4</v>
      </c>
      <c r="L83" s="2">
        <v>80</v>
      </c>
      <c r="M83" s="6">
        <v>0.43007572599999999</v>
      </c>
      <c r="Q83" s="4">
        <f t="shared" si="49"/>
        <v>12.5</v>
      </c>
      <c r="R83">
        <f t="shared" si="28"/>
        <v>50000</v>
      </c>
      <c r="S83">
        <f t="shared" si="29"/>
        <v>-111.47060254782333</v>
      </c>
      <c r="U83">
        <f t="shared" si="39"/>
        <v>0.43007572599999999</v>
      </c>
      <c r="V83">
        <f t="shared" si="40"/>
        <v>0.01</v>
      </c>
      <c r="W83">
        <f t="shared" si="41"/>
        <v>3.3837148503799807E-3</v>
      </c>
      <c r="X83">
        <f t="shared" si="42"/>
        <v>1.4552536208541516E-3</v>
      </c>
      <c r="Y83">
        <f t="shared" si="43"/>
        <v>3.3837148503799808E-5</v>
      </c>
      <c r="Z83">
        <f t="shared" si="44"/>
        <v>1.8946240810220293E-3</v>
      </c>
      <c r="AB83">
        <f t="shared" si="45"/>
        <v>-0.21608632125529764</v>
      </c>
      <c r="AC83">
        <f t="shared" si="46"/>
        <v>-0.21119488791314167</v>
      </c>
      <c r="AE83">
        <f t="shared" si="30"/>
        <v>0</v>
      </c>
      <c r="AF83">
        <f t="shared" si="31"/>
        <v>0</v>
      </c>
      <c r="AG83">
        <f t="shared" si="31"/>
        <v>-2.3682801012775367E-2</v>
      </c>
      <c r="AH83">
        <f t="shared" si="32"/>
        <v>-72.762681042707584</v>
      </c>
      <c r="AI83">
        <f t="shared" si="33"/>
        <v>-72.786363843720366</v>
      </c>
      <c r="AJ83">
        <f t="shared" si="34"/>
        <v>-4.8914333421559708E-3</v>
      </c>
      <c r="AK83">
        <f t="shared" si="47"/>
        <v>-1.5126042487870837E-2</v>
      </c>
      <c r="AL83">
        <f t="shared" si="23"/>
        <v>-72.806381319550383</v>
      </c>
      <c r="AN83">
        <f t="shared" si="35"/>
        <v>0</v>
      </c>
      <c r="AO83">
        <f t="shared" si="35"/>
        <v>0</v>
      </c>
      <c r="AP83">
        <f t="shared" si="35"/>
        <v>-4.292078876368561E-6</v>
      </c>
      <c r="AQ83">
        <f t="shared" si="35"/>
        <v>-1.3186918478218883E-2</v>
      </c>
      <c r="AR83">
        <f t="shared" si="35"/>
        <v>-1.3191210557095252E-2</v>
      </c>
      <c r="AS83">
        <f t="shared" si="35"/>
        <v>-8.8648372765144462E-7</v>
      </c>
      <c r="AT83">
        <f t="shared" si="35"/>
        <v>-2.7413213247124947E-6</v>
      </c>
      <c r="AU83">
        <f t="shared" si="24"/>
        <v>-1.3194838362147614E-2</v>
      </c>
      <c r="AW83">
        <v>80</v>
      </c>
      <c r="AX83">
        <f>IF(Z83&gt;0, (R83*SUMPRODUCT(K83:$K$98, X83:$X$98)-K83*$AZ$3)/Z83, 0)</f>
        <v>-111.47060254782333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1.6181419083007511E-4</v>
      </c>
      <c r="L84" s="2">
        <v>81</v>
      </c>
      <c r="M84" s="6">
        <v>0.45648519999999998</v>
      </c>
      <c r="Q84" s="4">
        <f t="shared" si="49"/>
        <v>12.5</v>
      </c>
      <c r="R84">
        <f t="shared" si="28"/>
        <v>50000</v>
      </c>
      <c r="S84">
        <f t="shared" si="29"/>
        <v>-196.76797396906912</v>
      </c>
      <c r="U84">
        <f t="shared" si="39"/>
        <v>0.45648519999999998</v>
      </c>
      <c r="V84">
        <f t="shared" si="40"/>
        <v>0.01</v>
      </c>
      <c r="W84">
        <f t="shared" si="41"/>
        <v>1.8946240810220293E-3</v>
      </c>
      <c r="X84">
        <f t="shared" si="42"/>
        <v>8.6486785255015716E-4</v>
      </c>
      <c r="Y84">
        <f t="shared" si="43"/>
        <v>1.8946240810220293E-5</v>
      </c>
      <c r="Z84">
        <f t="shared" si="44"/>
        <v>1.010809987661652E-3</v>
      </c>
      <c r="AB84">
        <f t="shared" si="45"/>
        <v>-0.21119488791314167</v>
      </c>
      <c r="AC84">
        <f t="shared" si="46"/>
        <v>-0.19889503333988301</v>
      </c>
      <c r="AE84">
        <f t="shared" si="30"/>
        <v>0</v>
      </c>
      <c r="AF84">
        <f t="shared" si="31"/>
        <v>0</v>
      </c>
      <c r="AG84">
        <f t="shared" si="31"/>
        <v>-1.2635124845770651E-2</v>
      </c>
      <c r="AH84">
        <f t="shared" si="32"/>
        <v>-43.243392627507859</v>
      </c>
      <c r="AI84">
        <f t="shared" si="33"/>
        <v>-43.256027752353631</v>
      </c>
      <c r="AJ84">
        <f t="shared" si="34"/>
        <v>-1.2299854573258662E-2</v>
      </c>
      <c r="AK84">
        <f t="shared" si="47"/>
        <v>-1.4783642153919918E-2</v>
      </c>
      <c r="AL84">
        <f t="shared" si="23"/>
        <v>-43.283111249080811</v>
      </c>
      <c r="AN84">
        <f t="shared" si="35"/>
        <v>0</v>
      </c>
      <c r="AO84">
        <f t="shared" si="35"/>
        <v>0</v>
      </c>
      <c r="AP84">
        <f t="shared" si="35"/>
        <v>-2.0445425029553552E-6</v>
      </c>
      <c r="AQ84">
        <f t="shared" si="35"/>
        <v>-6.9973945867674199E-3</v>
      </c>
      <c r="AR84">
        <f t="shared" si="35"/>
        <v>-6.9994391292703753E-3</v>
      </c>
      <c r="AS84">
        <f t="shared" si="35"/>
        <v>-1.9902910150994492E-6</v>
      </c>
      <c r="AT84">
        <f t="shared" si="35"/>
        <v>-2.3922030926579404E-6</v>
      </c>
      <c r="AU84">
        <f t="shared" si="24"/>
        <v>-7.0038216233781333E-3</v>
      </c>
      <c r="AW84">
        <v>81</v>
      </c>
      <c r="AX84">
        <f>IF(Z84&gt;0, (R84*SUMPRODUCT(K84:$K$98, X84:$X$98)-K84*$AZ$3)/Z84, 0)</f>
        <v>-196.76797396906912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1.4447695609828135E-4</v>
      </c>
      <c r="L85" s="2">
        <v>82</v>
      </c>
      <c r="M85" s="6">
        <v>0.483034941</v>
      </c>
      <c r="Q85" s="4">
        <f t="shared" si="49"/>
        <v>12.5</v>
      </c>
      <c r="R85">
        <f t="shared" si="28"/>
        <v>50000</v>
      </c>
      <c r="S85">
        <f t="shared" si="29"/>
        <v>-357.37739123687652</v>
      </c>
      <c r="U85">
        <f t="shared" si="39"/>
        <v>0.483034941</v>
      </c>
      <c r="V85">
        <f t="shared" si="40"/>
        <v>0.01</v>
      </c>
      <c r="W85">
        <f t="shared" si="41"/>
        <v>1.010809987661652E-3</v>
      </c>
      <c r="X85">
        <f t="shared" si="42"/>
        <v>4.8825654275235679E-4</v>
      </c>
      <c r="Y85">
        <f t="shared" si="43"/>
        <v>1.010809987661652E-5</v>
      </c>
      <c r="Z85">
        <f t="shared" si="44"/>
        <v>5.1244534503267869E-4</v>
      </c>
      <c r="AB85">
        <f t="shared" si="45"/>
        <v>-0.19889503333988301</v>
      </c>
      <c r="AC85">
        <f t="shared" si="46"/>
        <v>-0.18313638055925979</v>
      </c>
      <c r="AE85">
        <f t="shared" si="30"/>
        <v>0</v>
      </c>
      <c r="AF85">
        <f t="shared" si="31"/>
        <v>0</v>
      </c>
      <c r="AG85">
        <f t="shared" si="31"/>
        <v>-6.4055668129084833E-3</v>
      </c>
      <c r="AH85">
        <f t="shared" si="32"/>
        <v>-24.412827137617839</v>
      </c>
      <c r="AI85">
        <f t="shared" si="33"/>
        <v>-24.419232704430748</v>
      </c>
      <c r="AJ85">
        <f t="shared" si="34"/>
        <v>-1.5758652780623217E-2</v>
      </c>
      <c r="AK85">
        <f t="shared" si="47"/>
        <v>-1.3922652333791813E-2</v>
      </c>
      <c r="AL85">
        <f t="shared" si="23"/>
        <v>-24.448914009545163</v>
      </c>
      <c r="AN85">
        <f t="shared" si="35"/>
        <v>0</v>
      </c>
      <c r="AO85">
        <f t="shared" si="35"/>
        <v>0</v>
      </c>
      <c r="AP85">
        <f t="shared" si="35"/>
        <v>-9.2545679521318691E-7</v>
      </c>
      <c r="AQ85">
        <f t="shared" si="35"/>
        <v>-3.5270909545965438E-3</v>
      </c>
      <c r="AR85">
        <f t="shared" si="35"/>
        <v>-3.5280164113917572E-3</v>
      </c>
      <c r="AS85">
        <f t="shared" si="35"/>
        <v>-2.2767621859541596E-6</v>
      </c>
      <c r="AT85">
        <f t="shared" si="35"/>
        <v>-2.011502430000874E-6</v>
      </c>
      <c r="AU85">
        <f t="shared" si="24"/>
        <v>-3.5323046760077125E-3</v>
      </c>
      <c r="AW85">
        <v>82</v>
      </c>
      <c r="AX85">
        <f>IF(Z85&gt;0, (R85*SUMPRODUCT(K85:$K$98, X85:$X$98)-K85*$AZ$3)/Z85, 0)</f>
        <v>-357.37739123687652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1.2899728223060835E-4</v>
      </c>
      <c r="L86" s="2">
        <v>83</v>
      </c>
      <c r="M86" s="6">
        <v>0.509773425</v>
      </c>
      <c r="Q86" s="4">
        <f t="shared" si="49"/>
        <v>12.5</v>
      </c>
      <c r="R86">
        <f t="shared" si="28"/>
        <v>50000</v>
      </c>
      <c r="S86">
        <f t="shared" si="29"/>
        <v>-675.95456125470275</v>
      </c>
      <c r="U86">
        <f t="shared" si="39"/>
        <v>0.509773425</v>
      </c>
      <c r="V86">
        <f t="shared" si="40"/>
        <v>0.01</v>
      </c>
      <c r="W86">
        <f t="shared" si="41"/>
        <v>5.1244534503267869E-4</v>
      </c>
      <c r="X86">
        <f t="shared" si="42"/>
        <v>2.6123101866261535E-4</v>
      </c>
      <c r="Y86">
        <f t="shared" si="43"/>
        <v>5.1244534503267872E-6</v>
      </c>
      <c r="Z86">
        <f t="shared" si="44"/>
        <v>2.4608987291973656E-4</v>
      </c>
      <c r="AB86">
        <f t="shared" si="45"/>
        <v>-0.18313638055925979</v>
      </c>
      <c r="AC86">
        <f t="shared" si="46"/>
        <v>-0.16634557207868608</v>
      </c>
      <c r="AE86">
        <f t="shared" si="30"/>
        <v>0</v>
      </c>
      <c r="AF86">
        <f t="shared" si="31"/>
        <v>0</v>
      </c>
      <c r="AG86">
        <f t="shared" si="31"/>
        <v>-3.076123411496707E-3</v>
      </c>
      <c r="AH86">
        <f t="shared" si="32"/>
        <v>-13.061550933130768</v>
      </c>
      <c r="AI86">
        <f t="shared" si="33"/>
        <v>-13.064627056542264</v>
      </c>
      <c r="AJ86">
        <f t="shared" si="34"/>
        <v>-1.679080848057371E-2</v>
      </c>
      <c r="AK86">
        <f t="shared" si="47"/>
        <v>-1.2819546639148187E-2</v>
      </c>
      <c r="AL86">
        <f t="shared" si="23"/>
        <v>-13.094237411661986</v>
      </c>
      <c r="AN86">
        <f t="shared" si="35"/>
        <v>0</v>
      </c>
      <c r="AO86">
        <f t="shared" si="35"/>
        <v>0</v>
      </c>
      <c r="AP86">
        <f t="shared" si="35"/>
        <v>-3.968115598890225E-7</v>
      </c>
      <c r="AQ86">
        <f t="shared" si="35"/>
        <v>-1.6849045720905354E-3</v>
      </c>
      <c r="AR86">
        <f t="shared" si="35"/>
        <v>-1.6853013836504245E-3</v>
      </c>
      <c r="AS86">
        <f t="shared" si="35"/>
        <v>-2.1659686604486589E-6</v>
      </c>
      <c r="AT86">
        <f t="shared" si="35"/>
        <v>-1.6536866758786455E-6</v>
      </c>
      <c r="AU86">
        <f t="shared" si="24"/>
        <v>-1.6891210389867518E-3</v>
      </c>
      <c r="AW86">
        <v>83</v>
      </c>
      <c r="AX86">
        <f>IF(Z86&gt;0, (R86*SUMPRODUCT(K86:$K$98, X86:$X$98)-K86*$AZ$3)/Z86, 0)</f>
        <v>-675.95456125470275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1.1517614484875744E-4</v>
      </c>
      <c r="L87" s="2">
        <v>84</v>
      </c>
      <c r="M87" s="6">
        <v>0.53654903799999998</v>
      </c>
      <c r="Q87" s="4">
        <f t="shared" si="49"/>
        <v>12.5</v>
      </c>
      <c r="R87">
        <f t="shared" si="28"/>
        <v>50000</v>
      </c>
      <c r="S87">
        <f t="shared" si="29"/>
        <v>-1343.2199294651007</v>
      </c>
      <c r="U87">
        <f t="shared" si="39"/>
        <v>0.53654903799999998</v>
      </c>
      <c r="V87">
        <f t="shared" si="40"/>
        <v>0.01</v>
      </c>
      <c r="W87">
        <f t="shared" si="41"/>
        <v>2.4608987291973656E-4</v>
      </c>
      <c r="X87">
        <f t="shared" si="42"/>
        <v>1.3203928457662689E-4</v>
      </c>
      <c r="Y87">
        <f t="shared" si="43"/>
        <v>2.4608987291973654E-6</v>
      </c>
      <c r="Z87">
        <f t="shared" si="44"/>
        <v>1.1158968961391231E-4</v>
      </c>
      <c r="AB87">
        <f t="shared" si="45"/>
        <v>-0.16634557207868608</v>
      </c>
      <c r="AC87">
        <f t="shared" si="46"/>
        <v>-0.14988949501223178</v>
      </c>
      <c r="AE87">
        <f t="shared" si="30"/>
        <v>0</v>
      </c>
      <c r="AF87">
        <f t="shared" si="31"/>
        <v>0</v>
      </c>
      <c r="AG87">
        <f t="shared" si="31"/>
        <v>-1.3948711201739038E-3</v>
      </c>
      <c r="AH87">
        <f t="shared" si="32"/>
        <v>-6.6019642288313447</v>
      </c>
      <c r="AI87">
        <f t="shared" si="33"/>
        <v>-6.6033590999515184</v>
      </c>
      <c r="AJ87">
        <f t="shared" si="34"/>
        <v>-1.64560770664543E-2</v>
      </c>
      <c r="AK87">
        <f t="shared" si="47"/>
        <v>-1.1644190045508027E-2</v>
      </c>
      <c r="AL87">
        <f t="shared" si="23"/>
        <v>-6.6314593670634805</v>
      </c>
      <c r="AN87">
        <f t="shared" si="35"/>
        <v>0</v>
      </c>
      <c r="AO87">
        <f t="shared" si="35"/>
        <v>0</v>
      </c>
      <c r="AP87">
        <f t="shared" si="35"/>
        <v>-1.6065587818249811E-7</v>
      </c>
      <c r="AQ87">
        <f t="shared" si="35"/>
        <v>-7.6038878830619416E-4</v>
      </c>
      <c r="AR87">
        <f t="shared" si="35"/>
        <v>-7.6054944418437668E-4</v>
      </c>
      <c r="AS87">
        <f t="shared" si="35"/>
        <v>-1.8953475158482558E-6</v>
      </c>
      <c r="AT87">
        <f t="shared" si="35"/>
        <v>-1.341132919327892E-6</v>
      </c>
      <c r="AU87">
        <f t="shared" si="24"/>
        <v>-7.637859246195528E-4</v>
      </c>
      <c r="AW87">
        <v>84</v>
      </c>
      <c r="AX87">
        <f>IF(Z87&gt;0, (R87*SUMPRODUCT(K87:$K$98, X87:$X$98)-K87*$AZ$3)/Z87, 0)</f>
        <v>-1343.2199294651007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1.02835843614962E-4</v>
      </c>
      <c r="L88" s="2">
        <v>85</v>
      </c>
      <c r="M88" s="6">
        <v>0.56320604299999999</v>
      </c>
      <c r="Q88" s="4">
        <f t="shared" si="49"/>
        <v>12.5</v>
      </c>
      <c r="R88">
        <f t="shared" si="28"/>
        <v>50000</v>
      </c>
      <c r="S88">
        <f t="shared" si="29"/>
        <v>-2823.1035302750447</v>
      </c>
      <c r="U88">
        <f t="shared" si="39"/>
        <v>0.56320604299999999</v>
      </c>
      <c r="V88">
        <f t="shared" si="40"/>
        <v>0.01</v>
      </c>
      <c r="W88">
        <f t="shared" si="41"/>
        <v>1.1158968961391231E-4</v>
      </c>
      <c r="X88">
        <f t="shared" si="42"/>
        <v>6.2847987527049748E-5</v>
      </c>
      <c r="Y88">
        <f t="shared" si="43"/>
        <v>1.1158968961391232E-6</v>
      </c>
      <c r="Z88">
        <f t="shared" si="44"/>
        <v>4.7625805190723442E-5</v>
      </c>
      <c r="AB88">
        <f t="shared" si="45"/>
        <v>-0.14988949501223178</v>
      </c>
      <c r="AC88">
        <f t="shared" si="46"/>
        <v>-0.1344525787661229</v>
      </c>
      <c r="AE88">
        <f t="shared" si="30"/>
        <v>0</v>
      </c>
      <c r="AF88">
        <f t="shared" si="31"/>
        <v>0</v>
      </c>
      <c r="AG88">
        <f t="shared" si="31"/>
        <v>-5.9532256488404299E-4</v>
      </c>
      <c r="AH88">
        <f t="shared" si="32"/>
        <v>-3.1423993763524876</v>
      </c>
      <c r="AI88">
        <f t="shared" si="33"/>
        <v>-3.1429946989173718</v>
      </c>
      <c r="AJ88">
        <f t="shared" si="34"/>
        <v>-1.5436916246108878E-2</v>
      </c>
      <c r="AK88">
        <f t="shared" si="47"/>
        <v>-1.0492264650856226E-2</v>
      </c>
      <c r="AL88">
        <f t="shared" ref="AL88:AL98" si="50">SUM(AI88:AK88)</f>
        <v>-3.1689238798143369</v>
      </c>
      <c r="AN88">
        <f t="shared" si="35"/>
        <v>0</v>
      </c>
      <c r="AO88">
        <f t="shared" si="35"/>
        <v>0</v>
      </c>
      <c r="AP88">
        <f t="shared" si="35"/>
        <v>-6.1220498182873508E-8</v>
      </c>
      <c r="AQ88">
        <f t="shared" si="35"/>
        <v>-3.2315129084233853E-4</v>
      </c>
      <c r="AR88">
        <f t="shared" si="35"/>
        <v>-3.2321251134052143E-4</v>
      </c>
      <c r="AS88">
        <f t="shared" si="35"/>
        <v>-1.5874683049821189E-6</v>
      </c>
      <c r="AT88">
        <f t="shared" si="35"/>
        <v>-1.0789808868022447E-6</v>
      </c>
      <c r="AU88">
        <f t="shared" si="24"/>
        <v>-3.2587896053230581E-4</v>
      </c>
      <c r="AW88">
        <v>85</v>
      </c>
      <c r="AX88">
        <f>IF(Z88&gt;0, (R88*SUMPRODUCT(K88:$K$98, X88:$X$98)-K88*$AZ$3)/Z88, 0)</f>
        <v>-2823.1035302750447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9.1817717513358927E-5</v>
      </c>
      <c r="L89" s="2">
        <v>86</v>
      </c>
      <c r="M89" s="6">
        <v>0.59415461300000005</v>
      </c>
      <c r="Q89" s="4">
        <f t="shared" si="49"/>
        <v>12.5</v>
      </c>
      <c r="R89">
        <f t="shared" si="28"/>
        <v>50000</v>
      </c>
      <c r="S89">
        <f t="shared" si="29"/>
        <v>-6381.866379256172</v>
      </c>
      <c r="U89">
        <f t="shared" si="39"/>
        <v>0.59415461300000005</v>
      </c>
      <c r="V89">
        <f t="shared" si="40"/>
        <v>0.01</v>
      </c>
      <c r="W89">
        <f t="shared" si="41"/>
        <v>4.7625805190723442E-5</v>
      </c>
      <c r="X89">
        <f t="shared" si="42"/>
        <v>2.8297091851907679E-5</v>
      </c>
      <c r="Y89">
        <f t="shared" si="43"/>
        <v>4.7625805190723441E-7</v>
      </c>
      <c r="Z89">
        <f t="shared" si="44"/>
        <v>1.8852455286908528E-5</v>
      </c>
      <c r="AB89">
        <f t="shared" si="45"/>
        <v>-0.1344525787661229</v>
      </c>
      <c r="AC89">
        <f t="shared" si="46"/>
        <v>-0.1203138505619518</v>
      </c>
      <c r="AE89">
        <f t="shared" si="30"/>
        <v>0</v>
      </c>
      <c r="AF89">
        <f t="shared" si="31"/>
        <v>0</v>
      </c>
      <c r="AG89">
        <f t="shared" si="31"/>
        <v>-2.356556910863566E-4</v>
      </c>
      <c r="AH89">
        <f t="shared" si="32"/>
        <v>-1.4148545925953839</v>
      </c>
      <c r="AI89">
        <f t="shared" si="33"/>
        <v>-1.4150902482864702</v>
      </c>
      <c r="AJ89">
        <f t="shared" si="34"/>
        <v>-1.41387282041711E-2</v>
      </c>
      <c r="AK89">
        <f t="shared" si="47"/>
        <v>-9.4116805136286036E-3</v>
      </c>
      <c r="AL89">
        <f t="shared" si="50"/>
        <v>-1.43864065700427</v>
      </c>
      <c r="AN89">
        <f t="shared" si="35"/>
        <v>0</v>
      </c>
      <c r="AO89">
        <f t="shared" si="35"/>
        <v>0</v>
      </c>
      <c r="AP89">
        <f t="shared" si="35"/>
        <v>-2.1637367674582467E-8</v>
      </c>
      <c r="AQ89">
        <f t="shared" si="35"/>
        <v>-1.2990871930540149E-4</v>
      </c>
      <c r="AR89">
        <f t="shared" si="35"/>
        <v>-1.2993035667307608E-4</v>
      </c>
      <c r="AS89">
        <f t="shared" si="35"/>
        <v>-1.2981857522487426E-6</v>
      </c>
      <c r="AT89">
        <f t="shared" si="35"/>
        <v>-8.6415902272633597E-7</v>
      </c>
      <c r="AU89">
        <f t="shared" si="24"/>
        <v>-1.3209270144805117E-4</v>
      </c>
      <c r="AW89">
        <v>86</v>
      </c>
      <c r="AX89">
        <f>IF(Z89&gt;0, (R89*SUMPRODUCT(K89:$K$98, X89:$X$98)-K89*$AZ$3)/Z89, 0)</f>
        <v>-6381.866379256172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8.1980104922641889E-5</v>
      </c>
      <c r="L90" s="2">
        <v>87</v>
      </c>
      <c r="M90">
        <v>0.62493506799999998</v>
      </c>
      <c r="Q90" s="4">
        <f t="shared" si="49"/>
        <v>12.5</v>
      </c>
      <c r="R90">
        <f t="shared" si="28"/>
        <v>50000</v>
      </c>
      <c r="S90">
        <f t="shared" si="29"/>
        <v>-15624.176275459058</v>
      </c>
      <c r="U90">
        <f t="shared" si="39"/>
        <v>0.62493506799999998</v>
      </c>
      <c r="V90">
        <f t="shared" si="40"/>
        <v>0.01</v>
      </c>
      <c r="W90">
        <f t="shared" si="41"/>
        <v>1.8852455286908528E-5</v>
      </c>
      <c r="X90">
        <f t="shared" si="42"/>
        <v>1.1781560426691139E-5</v>
      </c>
      <c r="Y90">
        <f t="shared" si="43"/>
        <v>1.8852455286908528E-7</v>
      </c>
      <c r="Z90">
        <f t="shared" si="44"/>
        <v>6.8823703073483028E-6</v>
      </c>
      <c r="AB90">
        <f t="shared" si="45"/>
        <v>-0.1203138505619518</v>
      </c>
      <c r="AC90">
        <f t="shared" si="46"/>
        <v>-0.10753136687499522</v>
      </c>
      <c r="AE90">
        <f t="shared" si="30"/>
        <v>0</v>
      </c>
      <c r="AF90">
        <f t="shared" si="31"/>
        <v>0</v>
      </c>
      <c r="AG90">
        <f t="shared" si="31"/>
        <v>-8.6029628841853792E-5</v>
      </c>
      <c r="AH90">
        <f t="shared" si="32"/>
        <v>-0.589078021334557</v>
      </c>
      <c r="AI90">
        <f t="shared" si="33"/>
        <v>-0.58916405096339886</v>
      </c>
      <c r="AJ90">
        <f t="shared" si="34"/>
        <v>-1.2782483686956586E-2</v>
      </c>
      <c r="AK90">
        <f t="shared" si="47"/>
        <v>-8.4219695393366271E-3</v>
      </c>
      <c r="AL90">
        <f t="shared" si="50"/>
        <v>-0.61036850418969202</v>
      </c>
      <c r="AN90">
        <f t="shared" si="35"/>
        <v>0</v>
      </c>
      <c r="AO90">
        <f t="shared" si="35"/>
        <v>0</v>
      </c>
      <c r="AP90">
        <f t="shared" si="35"/>
        <v>-7.0527179989111125E-9</v>
      </c>
      <c r="AQ90">
        <f t="shared" si="35"/>
        <v>-4.8292677996629262E-5</v>
      </c>
      <c r="AR90">
        <f t="shared" si="35"/>
        <v>-4.8299730714628169E-5</v>
      </c>
      <c r="AS90">
        <f t="shared" si="35"/>
        <v>-1.0479093538286592E-6</v>
      </c>
      <c r="AT90">
        <f t="shared" si="35"/>
        <v>-6.9043394649011062E-7</v>
      </c>
      <c r="AU90">
        <f t="shared" si="24"/>
        <v>-5.003807401494694E-5</v>
      </c>
      <c r="AW90">
        <v>87</v>
      </c>
      <c r="AX90">
        <f>IF(Z90&gt;0, (R90*SUMPRODUCT(K90:$K$98, X90:$X$98)-K90*$AZ$3)/Z90, 0)</f>
        <v>-15624.176275459058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7.3196522252358826E-5</v>
      </c>
      <c r="L91" s="2">
        <v>88</v>
      </c>
      <c r="M91">
        <v>0.65550924799999999</v>
      </c>
      <c r="Q91" s="4">
        <f t="shared" si="49"/>
        <v>12.5</v>
      </c>
      <c r="R91">
        <f t="shared" si="28"/>
        <v>50000</v>
      </c>
      <c r="S91">
        <f t="shared" si="29"/>
        <v>-41723.290714335526</v>
      </c>
      <c r="U91">
        <f t="shared" si="39"/>
        <v>0.65550924799999999</v>
      </c>
      <c r="V91">
        <f t="shared" si="40"/>
        <v>0.01</v>
      </c>
      <c r="W91">
        <f t="shared" si="41"/>
        <v>6.8823703073483028E-6</v>
      </c>
      <c r="X91">
        <f t="shared" si="42"/>
        <v>4.5114573846274146E-6</v>
      </c>
      <c r="Y91">
        <f t="shared" si="43"/>
        <v>6.8823703073483036E-8</v>
      </c>
      <c r="Z91">
        <f t="shared" si="44"/>
        <v>2.3020892196474054E-6</v>
      </c>
      <c r="AB91">
        <f t="shared" si="45"/>
        <v>-0.10753136687499522</v>
      </c>
      <c r="AC91">
        <f t="shared" si="46"/>
        <v>-9.6050737761686503E-2</v>
      </c>
      <c r="AE91">
        <f t="shared" si="30"/>
        <v>0</v>
      </c>
      <c r="AF91">
        <f t="shared" si="31"/>
        <v>0</v>
      </c>
      <c r="AG91">
        <f t="shared" si="31"/>
        <v>-2.8776115245592566E-5</v>
      </c>
      <c r="AH91">
        <f t="shared" si="32"/>
        <v>-0.22557286923137074</v>
      </c>
      <c r="AI91">
        <f t="shared" si="33"/>
        <v>-0.22560164534661634</v>
      </c>
      <c r="AJ91">
        <f t="shared" si="34"/>
        <v>-1.1480629113308716E-2</v>
      </c>
      <c r="AK91">
        <f t="shared" si="47"/>
        <v>-7.5271956812496656E-3</v>
      </c>
      <c r="AL91">
        <f t="shared" si="50"/>
        <v>-0.24460947014117471</v>
      </c>
      <c r="AN91">
        <f t="shared" si="35"/>
        <v>0</v>
      </c>
      <c r="AO91">
        <f t="shared" si="35"/>
        <v>0</v>
      </c>
      <c r="AP91">
        <f t="shared" si="35"/>
        <v>-2.1063115599104584E-9</v>
      </c>
      <c r="AQ91">
        <f t="shared" si="35"/>
        <v>-1.6511149542222455E-5</v>
      </c>
      <c r="AR91">
        <f t="shared" si="35"/>
        <v>-1.6513255853782367E-5</v>
      </c>
      <c r="AS91">
        <f t="shared" si="35"/>
        <v>-8.4034212436338004E-7</v>
      </c>
      <c r="AT91">
        <f t="shared" si="35"/>
        <v>-5.5096454618045045E-7</v>
      </c>
      <c r="AU91">
        <f t="shared" si="24"/>
        <v>-1.7904562524326195E-5</v>
      </c>
      <c r="AW91">
        <v>88</v>
      </c>
      <c r="AX91">
        <f>IF(Z91&gt;0, (R91*SUMPRODUCT(K91:$K$98, X91:$X$98)-K91*$AZ$3)/Z91, 0)</f>
        <v>-41723.290714335526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6.535403772532037E-5</v>
      </c>
      <c r="L92" s="2">
        <v>89</v>
      </c>
      <c r="M92">
        <v>0.68583899100000001</v>
      </c>
      <c r="Q92" s="4">
        <f t="shared" si="49"/>
        <v>12.5</v>
      </c>
      <c r="R92">
        <f t="shared" si="28"/>
        <v>50000</v>
      </c>
      <c r="S92">
        <f t="shared" si="29"/>
        <v>-122497.65884260878</v>
      </c>
      <c r="U92">
        <f t="shared" si="39"/>
        <v>0.68583899100000001</v>
      </c>
      <c r="V92">
        <f t="shared" si="40"/>
        <v>0.01</v>
      </c>
      <c r="W92">
        <f t="shared" si="41"/>
        <v>2.3020892196474054E-6</v>
      </c>
      <c r="X92">
        <f t="shared" si="42"/>
        <v>1.5788625475949538E-6</v>
      </c>
      <c r="Y92">
        <f t="shared" si="43"/>
        <v>2.3020892196474053E-8</v>
      </c>
      <c r="Z92">
        <f t="shared" si="44"/>
        <v>7.0020577985597749E-7</v>
      </c>
      <c r="AB92">
        <f t="shared" si="45"/>
        <v>-9.6050737761686503E-2</v>
      </c>
      <c r="AC92">
        <f t="shared" si="46"/>
        <v>-8.5773568740420358E-2</v>
      </c>
      <c r="AE92">
        <f t="shared" si="30"/>
        <v>0</v>
      </c>
      <c r="AF92">
        <f t="shared" si="31"/>
        <v>0</v>
      </c>
      <c r="AG92">
        <f t="shared" si="31"/>
        <v>-8.7525722481997185E-6</v>
      </c>
      <c r="AH92">
        <f t="shared" si="32"/>
        <v>-7.8943127379747693E-2</v>
      </c>
      <c r="AI92">
        <f t="shared" si="33"/>
        <v>-7.8951879951995887E-2</v>
      </c>
      <c r="AJ92">
        <f t="shared" si="34"/>
        <v>-1.0277169021266144E-2</v>
      </c>
      <c r="AK92">
        <f t="shared" si="47"/>
        <v>-6.7235516433180554E-3</v>
      </c>
      <c r="AL92">
        <f t="shared" si="50"/>
        <v>-9.5952600616580092E-2</v>
      </c>
      <c r="AN92">
        <f t="shared" si="35"/>
        <v>0</v>
      </c>
      <c r="AO92">
        <f t="shared" si="35"/>
        <v>0</v>
      </c>
      <c r="AP92">
        <f t="shared" si="35"/>
        <v>-5.7201593690243656E-10</v>
      </c>
      <c r="AQ92">
        <f t="shared" si="35"/>
        <v>-5.1592521249308022E-6</v>
      </c>
      <c r="AR92">
        <f t="shared" si="35"/>
        <v>-5.159824140867704E-6</v>
      </c>
      <c r="AS92">
        <f t="shared" si="35"/>
        <v>-6.7165449192532139E-7</v>
      </c>
      <c r="AT92">
        <f t="shared" si="35"/>
        <v>-4.3941124774554798E-7</v>
      </c>
      <c r="AU92">
        <f t="shared" si="24"/>
        <v>-6.2708898805385741E-6</v>
      </c>
      <c r="AW92">
        <v>89</v>
      </c>
      <c r="AX92">
        <f>IF(Z92&gt;0, (R92*SUMPRODUCT(K92:$K$98, X92:$X$98)-K92*$AZ$3)/Z92, 0)</f>
        <v>-122497.65884260878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5.8351819397607468E-5</v>
      </c>
      <c r="L93" s="2">
        <v>90</v>
      </c>
      <c r="M93">
        <v>0.71588716699999999</v>
      </c>
      <c r="Q93" s="4">
        <f t="shared" si="49"/>
        <v>12.5</v>
      </c>
      <c r="R93">
        <f t="shared" si="28"/>
        <v>50000</v>
      </c>
      <c r="S93">
        <f t="shared" si="29"/>
        <v>-399029.80959391018</v>
      </c>
      <c r="U93">
        <f t="shared" si="39"/>
        <v>0.71588716699999999</v>
      </c>
      <c r="V93">
        <f t="shared" si="40"/>
        <v>0.01</v>
      </c>
      <c r="W93">
        <f t="shared" si="41"/>
        <v>7.0020577985597749E-7</v>
      </c>
      <c r="X93">
        <f t="shared" si="42"/>
        <v>5.0126833205812136E-7</v>
      </c>
      <c r="Y93">
        <f t="shared" si="43"/>
        <v>7.002057798559775E-9</v>
      </c>
      <c r="Z93">
        <f t="shared" si="44"/>
        <v>1.9193538999929634E-7</v>
      </c>
      <c r="AB93">
        <f t="shared" si="45"/>
        <v>-8.5773568740420358E-2</v>
      </c>
      <c r="AC93">
        <f t="shared" si="46"/>
        <v>-7.6587942125752109E-2</v>
      </c>
      <c r="AE93">
        <f t="shared" si="30"/>
        <v>0</v>
      </c>
      <c r="AF93">
        <f t="shared" si="31"/>
        <v>0</v>
      </c>
      <c r="AG93">
        <f t="shared" si="31"/>
        <v>-2.3991923749912042E-6</v>
      </c>
      <c r="AH93">
        <f t="shared" si="32"/>
        <v>-2.5063416602906067E-2</v>
      </c>
      <c r="AI93">
        <f t="shared" si="33"/>
        <v>-2.5065815795281058E-2</v>
      </c>
      <c r="AJ93">
        <f t="shared" si="34"/>
        <v>-9.1856266146682491E-3</v>
      </c>
      <c r="AK93">
        <f t="shared" si="47"/>
        <v>-6.004149811829426E-3</v>
      </c>
      <c r="AL93">
        <f t="shared" si="50"/>
        <v>-4.0255592221778727E-2</v>
      </c>
      <c r="AN93">
        <f t="shared" si="35"/>
        <v>0</v>
      </c>
      <c r="AO93">
        <f t="shared" si="35"/>
        <v>0</v>
      </c>
      <c r="AP93">
        <f t="shared" si="35"/>
        <v>-1.3999724016560367E-10</v>
      </c>
      <c r="AQ93">
        <f t="shared" si="35"/>
        <v>-1.4624959590997714E-6</v>
      </c>
      <c r="AR93">
        <f t="shared" si="35"/>
        <v>-1.4626359563399369E-6</v>
      </c>
      <c r="AS93">
        <f t="shared" si="35"/>
        <v>-5.3599802527297814E-7</v>
      </c>
      <c r="AT93">
        <f t="shared" si="35"/>
        <v>-3.5035306545604954E-7</v>
      </c>
      <c r="AU93">
        <f t="shared" si="24"/>
        <v>-2.3489870470689642E-6</v>
      </c>
      <c r="AW93">
        <v>90</v>
      </c>
      <c r="AX93">
        <f>IF(Z93&gt;0, (R93*SUMPRODUCT(K93:$K$98, X93:$X$98)-K93*$AZ$3)/Z93, 0)</f>
        <v>-399029.80959391018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5.209983874786381E-5</v>
      </c>
      <c r="L94" s="2">
        <v>91</v>
      </c>
      <c r="M94">
        <v>0.74578270000000002</v>
      </c>
      <c r="Q94" s="4">
        <f t="shared" si="49"/>
        <v>12.5</v>
      </c>
      <c r="R94">
        <f t="shared" si="28"/>
        <v>50000</v>
      </c>
      <c r="S94">
        <f t="shared" si="29"/>
        <v>-1458877.6160872697</v>
      </c>
      <c r="U94">
        <f t="shared" si="39"/>
        <v>0.74578270000000002</v>
      </c>
      <c r="V94">
        <f t="shared" si="40"/>
        <v>0.01</v>
      </c>
      <c r="W94">
        <f t="shared" si="41"/>
        <v>1.9193538999929634E-7</v>
      </c>
      <c r="X94">
        <f t="shared" si="42"/>
        <v>1.4314209337922824E-7</v>
      </c>
      <c r="Y94">
        <f t="shared" si="43"/>
        <v>1.9193538999929636E-9</v>
      </c>
      <c r="Z94">
        <f t="shared" si="44"/>
        <v>4.6873942720075144E-8</v>
      </c>
      <c r="AB94">
        <f t="shared" si="45"/>
        <v>-7.6587942125752109E-2</v>
      </c>
      <c r="AC94">
        <f t="shared" si="46"/>
        <v>-6.8383345812074461E-2</v>
      </c>
      <c r="AE94">
        <f t="shared" si="30"/>
        <v>0</v>
      </c>
      <c r="AF94">
        <f t="shared" si="31"/>
        <v>0</v>
      </c>
      <c r="AG94">
        <f t="shared" si="31"/>
        <v>-5.8592428400093933E-7</v>
      </c>
      <c r="AH94">
        <f t="shared" si="32"/>
        <v>-7.1571046689614115E-3</v>
      </c>
      <c r="AI94">
        <f t="shared" si="33"/>
        <v>-7.1576905932454124E-3</v>
      </c>
      <c r="AJ94">
        <f t="shared" si="34"/>
        <v>-8.2045963136776479E-3</v>
      </c>
      <c r="AK94">
        <f t="shared" si="47"/>
        <v>-5.3611559488026478E-3</v>
      </c>
      <c r="AL94">
        <f t="shared" si="50"/>
        <v>-2.0723442855725707E-2</v>
      </c>
      <c r="AN94">
        <f t="shared" si="35"/>
        <v>0</v>
      </c>
      <c r="AO94">
        <f t="shared" si="35"/>
        <v>0</v>
      </c>
      <c r="AP94">
        <f t="shared" si="35"/>
        <v>-3.0526560714906498E-11</v>
      </c>
      <c r="AQ94">
        <f t="shared" si="35"/>
        <v>-3.7288399915447275E-7</v>
      </c>
      <c r="AR94">
        <f t="shared" si="35"/>
        <v>-3.7291452571518764E-7</v>
      </c>
      <c r="AS94">
        <f t="shared" si="35"/>
        <v>-4.2745814493392332E-7</v>
      </c>
      <c r="AT94">
        <f t="shared" si="35"/>
        <v>-2.7931536043476877E-7</v>
      </c>
      <c r="AU94">
        <f t="shared" si="24"/>
        <v>-1.0796880310838797E-6</v>
      </c>
      <c r="AW94">
        <v>91</v>
      </c>
      <c r="AX94">
        <f>IF(Z94&gt;0, (R94*SUMPRODUCT(K94:$K$98, X94:$X$98)-K94*$AZ$3)/Z94, 0)</f>
        <v>-1458877.6160872697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4.6517713167735542E-5</v>
      </c>
      <c r="L95" s="2">
        <v>92</v>
      </c>
      <c r="M95">
        <v>0.77567720100000004</v>
      </c>
      <c r="Q95" s="4">
        <f t="shared" si="49"/>
        <v>12.5</v>
      </c>
      <c r="R95">
        <f t="shared" si="28"/>
        <v>50000</v>
      </c>
      <c r="S95">
        <f t="shared" si="29"/>
        <v>-6077636.9546697326</v>
      </c>
      <c r="U95">
        <f t="shared" si="39"/>
        <v>0.77567720100000004</v>
      </c>
      <c r="V95">
        <f t="shared" si="40"/>
        <v>0.01</v>
      </c>
      <c r="W95">
        <f t="shared" si="41"/>
        <v>4.6873942720075144E-8</v>
      </c>
      <c r="X95">
        <f t="shared" si="42"/>
        <v>3.6359048688942219E-8</v>
      </c>
      <c r="Y95">
        <f t="shared" si="43"/>
        <v>4.6873942720075145E-10</v>
      </c>
      <c r="Z95">
        <f t="shared" si="44"/>
        <v>1.0046154603932174E-8</v>
      </c>
      <c r="AB95">
        <f t="shared" si="45"/>
        <v>-6.8383345812074461E-2</v>
      </c>
      <c r="AC95">
        <f t="shared" si="46"/>
        <v>-6.1056880473183653E-2</v>
      </c>
      <c r="AE95">
        <f t="shared" si="30"/>
        <v>0</v>
      </c>
      <c r="AF95">
        <f t="shared" si="31"/>
        <v>0</v>
      </c>
      <c r="AG95">
        <f t="shared" si="31"/>
        <v>-1.2557693254915219E-7</v>
      </c>
      <c r="AH95">
        <f t="shared" si="32"/>
        <v>-1.8179524344471109E-3</v>
      </c>
      <c r="AI95">
        <f t="shared" si="33"/>
        <v>-1.8180780113796601E-3</v>
      </c>
      <c r="AJ95">
        <f t="shared" si="34"/>
        <v>-7.3264653388908085E-3</v>
      </c>
      <c r="AK95">
        <f t="shared" si="47"/>
        <v>-4.7868342068452131E-3</v>
      </c>
      <c r="AL95">
        <f t="shared" si="50"/>
        <v>-1.3931377557115682E-2</v>
      </c>
      <c r="AN95">
        <f t="shared" si="35"/>
        <v>0</v>
      </c>
      <c r="AO95">
        <f t="shared" si="35"/>
        <v>0</v>
      </c>
      <c r="AP95">
        <f t="shared" si="35"/>
        <v>-5.841551728805535E-12</v>
      </c>
      <c r="AQ95">
        <f t="shared" si="35"/>
        <v>-8.4566989898197263E-8</v>
      </c>
      <c r="AR95">
        <f t="shared" si="35"/>
        <v>-8.4572831449926069E-8</v>
      </c>
      <c r="AS95">
        <f t="shared" si="35"/>
        <v>-3.4081041316787903E-7</v>
      </c>
      <c r="AT95">
        <f t="shared" si="35"/>
        <v>-2.2267258061553049E-7</v>
      </c>
      <c r="AU95">
        <f t="shared" si="24"/>
        <v>-6.480558252333356E-7</v>
      </c>
      <c r="AW95">
        <v>92</v>
      </c>
      <c r="AX95">
        <f>IF(Z95&gt;0, (R95*SUMPRODUCT(K95:$K$98, X95:$X$98)-K95*$AZ$3)/Z95, 0)</f>
        <v>-6077636.9546697326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4.1533672471192443E-5</v>
      </c>
      <c r="L96" s="2">
        <v>93</v>
      </c>
      <c r="M96">
        <v>0.80557273399999996</v>
      </c>
      <c r="Q96" s="4">
        <f t="shared" si="49"/>
        <v>12.5</v>
      </c>
      <c r="R96">
        <f t="shared" si="28"/>
        <v>50000</v>
      </c>
      <c r="S96">
        <f t="shared" si="29"/>
        <v>-29423354.72075408</v>
      </c>
      <c r="U96">
        <f t="shared" si="39"/>
        <v>0.80557273399999996</v>
      </c>
      <c r="V96">
        <f t="shared" si="40"/>
        <v>0.01</v>
      </c>
      <c r="W96">
        <f t="shared" si="41"/>
        <v>1.0046154603932174E-8</v>
      </c>
      <c r="X96">
        <f t="shared" si="42"/>
        <v>8.0929082304763287E-9</v>
      </c>
      <c r="Y96">
        <f t="shared" si="43"/>
        <v>1.0046154603932174E-10</v>
      </c>
      <c r="Z96">
        <f t="shared" si="44"/>
        <v>1.8527848274165238E-9</v>
      </c>
      <c r="AB96">
        <f t="shared" si="45"/>
        <v>-6.1056880473183653E-2</v>
      </c>
      <c r="AC96">
        <f t="shared" si="46"/>
        <v>-5.451514519830751E-2</v>
      </c>
      <c r="AE96">
        <f t="shared" si="30"/>
        <v>0</v>
      </c>
      <c r="AF96">
        <f t="shared" si="31"/>
        <v>0</v>
      </c>
      <c r="AG96">
        <f t="shared" si="31"/>
        <v>-2.3159810342706549E-8</v>
      </c>
      <c r="AH96">
        <f t="shared" si="32"/>
        <v>-4.0464541152381646E-4</v>
      </c>
      <c r="AI96">
        <f t="shared" si="33"/>
        <v>-4.0466857133415919E-4</v>
      </c>
      <c r="AJ96">
        <f t="shared" si="34"/>
        <v>-6.5417352748761426E-3</v>
      </c>
      <c r="AK96">
        <f t="shared" si="47"/>
        <v>-4.2739816331228558E-3</v>
      </c>
      <c r="AL96">
        <f t="shared" si="50"/>
        <v>-1.1220385479333158E-2</v>
      </c>
      <c r="AN96">
        <f t="shared" si="35"/>
        <v>0</v>
      </c>
      <c r="AO96">
        <f t="shared" si="35"/>
        <v>0</v>
      </c>
      <c r="AP96">
        <f t="shared" si="35"/>
        <v>-9.6191197726890898E-13</v>
      </c>
      <c r="AQ96">
        <f t="shared" si="35"/>
        <v>-1.6806409989201074E-8</v>
      </c>
      <c r="AR96">
        <f t="shared" si="35"/>
        <v>-1.6807371901178343E-8</v>
      </c>
      <c r="AS96">
        <f t="shared" si="35"/>
        <v>-2.7170229029995176E-7</v>
      </c>
      <c r="AT96">
        <f t="shared" si="35"/>
        <v>-1.7751415329801688E-7</v>
      </c>
      <c r="AU96">
        <f t="shared" si="24"/>
        <v>-4.66023815499147E-7</v>
      </c>
      <c r="AW96">
        <v>93</v>
      </c>
      <c r="AX96">
        <f>IF(Z96&gt;0, (R96*SUMPRODUCT(K96:$K$98, X96:$X$98)-K96*$AZ$3)/Z96, 0)</f>
        <v>-29423354.72075408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3.708363613499325E-5</v>
      </c>
      <c r="L97" s="2">
        <v>94</v>
      </c>
      <c r="M97">
        <v>0.83546826699999999</v>
      </c>
      <c r="Q97" s="4">
        <f t="shared" si="49"/>
        <v>12.5</v>
      </c>
      <c r="R97">
        <f t="shared" si="28"/>
        <v>50000</v>
      </c>
      <c r="S97">
        <f t="shared" si="29"/>
        <v>-170003013.78143761</v>
      </c>
      <c r="U97">
        <f t="shared" si="39"/>
        <v>0.83546826699999999</v>
      </c>
      <c r="V97">
        <f t="shared" si="40"/>
        <v>0.01</v>
      </c>
      <c r="W97">
        <f t="shared" si="41"/>
        <v>1.8527848274165238E-9</v>
      </c>
      <c r="X97">
        <f t="shared" si="42"/>
        <v>1.5479429288855772E-9</v>
      </c>
      <c r="Y97">
        <f t="shared" si="43"/>
        <v>1.8527848274165238E-11</v>
      </c>
      <c r="Z97">
        <f t="shared" si="44"/>
        <v>2.8631405025678138E-10</v>
      </c>
      <c r="AB97">
        <f t="shared" si="45"/>
        <v>-5.451514519830751E-2</v>
      </c>
      <c r="AC97">
        <f t="shared" si="46"/>
        <v>-4.8674251431622823E-2</v>
      </c>
      <c r="AE97">
        <f t="shared" si="30"/>
        <v>0</v>
      </c>
      <c r="AF97">
        <f t="shared" si="31"/>
        <v>0</v>
      </c>
      <c r="AG97">
        <f t="shared" si="31"/>
        <v>-3.5789256282097673E-9</v>
      </c>
      <c r="AH97">
        <f t="shared" si="32"/>
        <v>-7.7397146444278854E-5</v>
      </c>
      <c r="AI97">
        <f t="shared" si="33"/>
        <v>-7.7400725369907068E-5</v>
      </c>
      <c r="AJ97">
        <f t="shared" si="34"/>
        <v>-5.8408937666846877E-3</v>
      </c>
      <c r="AK97">
        <f t="shared" si="47"/>
        <v>-3.816060163881526E-3</v>
      </c>
      <c r="AL97">
        <f t="shared" si="50"/>
        <v>-9.734354655936122E-3</v>
      </c>
      <c r="AN97">
        <f t="shared" si="35"/>
        <v>0</v>
      </c>
      <c r="AO97">
        <f t="shared" si="35"/>
        <v>0</v>
      </c>
      <c r="AP97">
        <f t="shared" si="35"/>
        <v>-1.3271957575073315E-13</v>
      </c>
      <c r="AQ97">
        <f t="shared" si="35"/>
        <v>-2.8701676166264237E-9</v>
      </c>
      <c r="AR97">
        <f t="shared" si="35"/>
        <v>-2.8703003362021745E-9</v>
      </c>
      <c r="AS97">
        <f t="shared" si="35"/>
        <v>-2.1660157914688513E-7</v>
      </c>
      <c r="AT97">
        <f t="shared" si="35"/>
        <v>-1.4151338658662522E-7</v>
      </c>
      <c r="AU97">
        <f t="shared" si="24"/>
        <v>-3.6098526606971254E-7</v>
      </c>
      <c r="AW97">
        <v>94</v>
      </c>
      <c r="AX97">
        <f>IF(Z97&gt;0, (R97*SUMPRODUCT(K97:$K$98, X97:$X$98)-K97*$AZ$3)/Z97, 0)</f>
        <v>-170003013.78143761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3.3110389406243971E-5</v>
      </c>
      <c r="L98" s="2">
        <v>95</v>
      </c>
      <c r="M98">
        <v>1</v>
      </c>
      <c r="Q98" s="4">
        <f t="shared" si="49"/>
        <v>12.5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2.8631405025678138E-10</v>
      </c>
      <c r="X98">
        <f t="shared" si="42"/>
        <v>2.8631405025678138E-10</v>
      </c>
      <c r="Y98">
        <f t="shared" si="43"/>
        <v>2.8631405025678139E-12</v>
      </c>
      <c r="Z98">
        <f t="shared" si="44"/>
        <v>0</v>
      </c>
      <c r="AB98">
        <f t="shared" si="45"/>
        <v>-4.8674251431622823E-2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-1.4315702512839069E-5</v>
      </c>
      <c r="AI98">
        <f t="shared" si="33"/>
        <v>-1.4315702512839069E-5</v>
      </c>
      <c r="AJ98">
        <f t="shared" si="34"/>
        <v>-4.8674251431622823E-2</v>
      </c>
      <c r="AK98">
        <f t="shared" si="47"/>
        <v>-3.4071976002135978E-3</v>
      </c>
      <c r="AL98">
        <f t="shared" si="50"/>
        <v>-5.2095764734349258E-2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-4.7399848482404689E-10</v>
      </c>
      <c r="AR98">
        <f t="shared" si="35"/>
        <v>-4.7399848482404689E-10</v>
      </c>
      <c r="AS98">
        <f t="shared" si="35"/>
        <v>-1.6116234189584597E-6</v>
      </c>
      <c r="AT98">
        <f t="shared" si="35"/>
        <v>-1.128136393270922E-7</v>
      </c>
      <c r="AU98">
        <f t="shared" si="35"/>
        <v>-1.7249110567703759E-6</v>
      </c>
      <c r="AW98">
        <v>95</v>
      </c>
    </row>
    <row r="100" spans="5:50" x14ac:dyDescent="0.25">
      <c r="AN100" s="8">
        <f t="shared" ref="AN100:AP100" si="51">SUM(AN3:AN98)</f>
        <v>2476.8091061741939</v>
      </c>
      <c r="AO100" s="8">
        <f t="shared" si="51"/>
        <v>-247.68091061741939</v>
      </c>
      <c r="AP100" s="8">
        <f t="shared" si="51"/>
        <v>-234.62092509041861</v>
      </c>
      <c r="AQ100" s="8">
        <f>SUM(AQ3:AQ98)</f>
        <v>-1312.5534561552442</v>
      </c>
      <c r="AR100" s="8">
        <f t="shared" ref="AR100:AU100" si="52">SUM(AR3:AR98)</f>
        <v>681.9538143111107</v>
      </c>
      <c r="AS100" s="8">
        <f t="shared" si="52"/>
        <v>-7.5789397654363189</v>
      </c>
      <c r="AT100" s="8">
        <f t="shared" si="52"/>
        <v>1.9248844696305518</v>
      </c>
      <c r="AU100" s="8">
        <f t="shared" si="52"/>
        <v>676.29975901530554</v>
      </c>
    </row>
  </sheetData>
  <conditionalFormatting sqref="AN100:AU100">
    <cfRule type="cellIs" dxfId="23" priority="1" operator="lessThan">
      <formula>0</formula>
    </cfRule>
  </conditionalFormatting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D7FAA-A622-4B84-BA6A-4FF0FA2F46B2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'S.35.04.A'!C3*(1+C12)</f>
        <v>2832.8016019679735</v>
      </c>
      <c r="K3">
        <v>1</v>
      </c>
      <c r="L3" s="2">
        <v>0</v>
      </c>
      <c r="O3">
        <f>$C$3</f>
        <v>2832.8016019679735</v>
      </c>
      <c r="P3">
        <f>O3*C5</f>
        <v>283.28016019679734</v>
      </c>
      <c r="Q3" s="4">
        <f>B8</f>
        <v>125.8175559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2832.8016019679735</v>
      </c>
      <c r="AF3">
        <f t="shared" ref="AF3:AG34" si="3">-$Z3*P3</f>
        <v>-283.28016019679734</v>
      </c>
      <c r="AG3">
        <f t="shared" si="3"/>
        <v>-125.8175559</v>
      </c>
      <c r="AH3">
        <f t="shared" ref="AH3:AH66" si="4">-X3*R3</f>
        <v>0</v>
      </c>
      <c r="AI3">
        <f t="shared" ref="AI3:AI23" si="5">SUM(AE3:AH3)</f>
        <v>2423.7038858711762</v>
      </c>
      <c r="AJ3">
        <f t="shared" ref="AJ3:AJ66" si="6">AB3-AC3</f>
        <v>0</v>
      </c>
      <c r="AL3">
        <f t="shared" ref="AL3:AL23" si="7">SUM(AI3:AK3)</f>
        <v>2423.7038858711762</v>
      </c>
      <c r="AN3">
        <f t="shared" ref="AN3:AU34" si="8">AE3*$K3</f>
        <v>2832.8016019679735</v>
      </c>
      <c r="AO3">
        <f t="shared" si="8"/>
        <v>-283.28016019679734</v>
      </c>
      <c r="AP3">
        <f t="shared" si="8"/>
        <v>-125.8175559</v>
      </c>
      <c r="AQ3">
        <f t="shared" si="8"/>
        <v>0</v>
      </c>
      <c r="AR3">
        <f t="shared" si="8"/>
        <v>2423.7038858711762</v>
      </c>
      <c r="AS3">
        <f t="shared" si="8"/>
        <v>0</v>
      </c>
      <c r="AT3">
        <f t="shared" si="8"/>
        <v>0</v>
      </c>
      <c r="AU3">
        <f t="shared" si="8"/>
        <v>2423.7038858711762</v>
      </c>
      <c r="AW3">
        <v>0</v>
      </c>
      <c r="AX3">
        <f>IF(Z3&gt;0, (R3*SUMPRODUCT(K3:$K$98, X3:$X$98)-K3*$AZ$3)/Z3, 0)</f>
        <v>0</v>
      </c>
      <c r="AZ3">
        <f>C6*SUMPRODUCT(X4:X89, K4:K89)/1</f>
        <v>1507.8810376619965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2.543806E-3</v>
      </c>
      <c r="R4">
        <f t="shared" si="0"/>
        <v>50000</v>
      </c>
      <c r="S4">
        <f t="shared" si="1"/>
        <v>102.42921889661753</v>
      </c>
      <c r="U4">
        <f t="shared" ref="U4:U67" si="12">M4</f>
        <v>2.543806E-3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2.543806E-3</v>
      </c>
      <c r="Y4">
        <f t="shared" ref="Y4:Y67" si="16">V4*W4</f>
        <v>0.01</v>
      </c>
      <c r="Z4">
        <f t="shared" ref="Z4:Z67" si="17">MAX(0, W4-X4-Y4)</f>
        <v>0.98745619399999995</v>
      </c>
      <c r="AB4">
        <f t="shared" ref="AB4:AB67" si="18">AC3</f>
        <v>0</v>
      </c>
      <c r="AC4">
        <f t="shared" ref="AC4:AC67" si="19">S4*Z4</f>
        <v>101.14436664604682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-127.19030000000001</v>
      </c>
      <c r="AI4">
        <f t="shared" si="5"/>
        <v>-127.19030000000001</v>
      </c>
      <c r="AJ4">
        <f t="shared" si="6"/>
        <v>-101.14436664604682</v>
      </c>
      <c r="AK4">
        <f t="shared" ref="AK4:AK67" si="20">G4*SUM(AB4:AB4, AE4:AF4)</f>
        <v>0</v>
      </c>
      <c r="AL4">
        <f t="shared" si="7"/>
        <v>-228.33466664604683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-118.65873682246479</v>
      </c>
      <c r="AR4">
        <f t="shared" si="8"/>
        <v>-118.65873682246479</v>
      </c>
      <c r="AS4">
        <f t="shared" si="8"/>
        <v>-94.359890517815856</v>
      </c>
      <c r="AT4">
        <f t="shared" si="8"/>
        <v>0</v>
      </c>
      <c r="AU4">
        <f t="shared" si="8"/>
        <v>-213.01862734028063</v>
      </c>
      <c r="AW4">
        <v>1</v>
      </c>
      <c r="AX4">
        <f>IF(Z4&gt;0, (R4*SUMPRODUCT(K4:$K$98, X4:$X$98)-K4*$AZ$3)/Z4, 0)</f>
        <v>102.42921889661753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2.5599659999999999E-3</v>
      </c>
      <c r="Q5" s="4">
        <f t="shared" ref="Q5:Q68" si="22">$C$8</f>
        <v>12.5</v>
      </c>
      <c r="R5">
        <f t="shared" si="0"/>
        <v>50000</v>
      </c>
      <c r="S5">
        <f t="shared" si="1"/>
        <v>102.37500547534313</v>
      </c>
      <c r="U5">
        <f t="shared" si="12"/>
        <v>2.5599659999999999E-3</v>
      </c>
      <c r="V5">
        <f t="shared" si="13"/>
        <v>0.01</v>
      </c>
      <c r="W5">
        <f t="shared" si="14"/>
        <v>0.98745619399999995</v>
      </c>
      <c r="X5">
        <f t="shared" si="15"/>
        <v>2.527854283129404E-3</v>
      </c>
      <c r="Y5">
        <f t="shared" si="16"/>
        <v>9.8745619400000002E-3</v>
      </c>
      <c r="Z5">
        <f t="shared" si="17"/>
        <v>0.97505377777687052</v>
      </c>
      <c r="AB5">
        <f t="shared" si="18"/>
        <v>101.14436664604682</v>
      </c>
      <c r="AC5">
        <f t="shared" si="19"/>
        <v>99.821135838661121</v>
      </c>
      <c r="AE5">
        <f t="shared" si="2"/>
        <v>0</v>
      </c>
      <c r="AF5">
        <f t="shared" si="3"/>
        <v>0</v>
      </c>
      <c r="AG5">
        <f t="shared" si="3"/>
        <v>-12.188172222210882</v>
      </c>
      <c r="AH5">
        <f t="shared" si="4"/>
        <v>-126.39271415647021</v>
      </c>
      <c r="AI5">
        <f t="shared" si="5"/>
        <v>-138.5808863786811</v>
      </c>
      <c r="AJ5">
        <f t="shared" si="6"/>
        <v>1.3232308073856984</v>
      </c>
      <c r="AK5">
        <f t="shared" si="20"/>
        <v>4.1469190324879195</v>
      </c>
      <c r="AL5">
        <f t="shared" si="7"/>
        <v>-133.11073653880749</v>
      </c>
      <c r="AN5">
        <f t="shared" si="8"/>
        <v>0</v>
      </c>
      <c r="AO5">
        <f t="shared" si="8"/>
        <v>0</v>
      </c>
      <c r="AP5">
        <f t="shared" si="8"/>
        <v>-10.422203787983905</v>
      </c>
      <c r="AQ5">
        <f t="shared" si="8"/>
        <v>-108.07942325056676</v>
      </c>
      <c r="AR5">
        <f t="shared" si="8"/>
        <v>-118.50162703855068</v>
      </c>
      <c r="AS5">
        <f t="shared" si="8"/>
        <v>1.1315052726265631</v>
      </c>
      <c r="AT5">
        <f t="shared" si="8"/>
        <v>3.5460637133184698</v>
      </c>
      <c r="AU5">
        <f t="shared" si="8"/>
        <v>-113.82405805260565</v>
      </c>
      <c r="AW5">
        <v>2</v>
      </c>
      <c r="AX5">
        <f>IF(Z5&gt;0, (R5*SUMPRODUCT(K5:$K$98, X5:$X$98)-K5*$AZ$3)/Z5, 0)</f>
        <v>102.37500547534313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2.5827799999999998E-3</v>
      </c>
      <c r="Q6" s="4">
        <f t="shared" si="22"/>
        <v>12.5</v>
      </c>
      <c r="R6">
        <f t="shared" si="0"/>
        <v>50000</v>
      </c>
      <c r="S6">
        <f t="shared" si="1"/>
        <v>122.50745003736692</v>
      </c>
      <c r="U6">
        <f t="shared" si="12"/>
        <v>2.5827799999999998E-3</v>
      </c>
      <c r="V6">
        <f t="shared" si="13"/>
        <v>0.01</v>
      </c>
      <c r="W6">
        <f t="shared" si="14"/>
        <v>0.97505377777687052</v>
      </c>
      <c r="X6">
        <f t="shared" si="15"/>
        <v>2.5183493961665453E-3</v>
      </c>
      <c r="Y6">
        <f t="shared" si="16"/>
        <v>9.7505377777687054E-3</v>
      </c>
      <c r="Z6">
        <f t="shared" si="17"/>
        <v>0.96278489060293526</v>
      </c>
      <c r="AB6">
        <f t="shared" si="18"/>
        <v>99.821135838661121</v>
      </c>
      <c r="AC6">
        <f t="shared" si="19"/>
        <v>117.94832188227087</v>
      </c>
      <c r="AE6">
        <f t="shared" si="2"/>
        <v>0</v>
      </c>
      <c r="AF6">
        <f t="shared" si="3"/>
        <v>0</v>
      </c>
      <c r="AG6">
        <f t="shared" si="3"/>
        <v>-12.03481113253669</v>
      </c>
      <c r="AH6">
        <f t="shared" si="4"/>
        <v>-125.91746980832727</v>
      </c>
      <c r="AI6">
        <f t="shared" si="5"/>
        <v>-137.95228094086397</v>
      </c>
      <c r="AJ6">
        <f t="shared" si="6"/>
        <v>-18.127186043609754</v>
      </c>
      <c r="AK6">
        <f t="shared" si="20"/>
        <v>5.8395364465616755</v>
      </c>
      <c r="AL6">
        <f t="shared" si="7"/>
        <v>-150.23993053791204</v>
      </c>
      <c r="AN6">
        <f t="shared" si="8"/>
        <v>0</v>
      </c>
      <c r="AO6">
        <f t="shared" si="8"/>
        <v>0</v>
      </c>
      <c r="AP6">
        <f t="shared" si="8"/>
        <v>-9.283774010468683</v>
      </c>
      <c r="AQ6">
        <f t="shared" si="8"/>
        <v>-97.133999096180659</v>
      </c>
      <c r="AR6">
        <f t="shared" si="8"/>
        <v>-106.41777310664935</v>
      </c>
      <c r="AS6">
        <f t="shared" si="8"/>
        <v>-13.983493120188507</v>
      </c>
      <c r="AT6">
        <f t="shared" si="8"/>
        <v>4.5046769823588377</v>
      </c>
      <c r="AU6">
        <f t="shared" si="8"/>
        <v>-115.89658924447902</v>
      </c>
      <c r="AW6">
        <v>3</v>
      </c>
      <c r="AX6">
        <f>IF(Z6&gt;0, (R6*SUMPRODUCT(K6:$K$98, X6:$X$98)-K6*$AZ$3)/Z6, 0)</f>
        <v>122.50745003736692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2.6093969999999998E-3</v>
      </c>
      <c r="Q7" s="4">
        <f t="shared" si="22"/>
        <v>12.5</v>
      </c>
      <c r="R7">
        <f t="shared" si="0"/>
        <v>50000</v>
      </c>
      <c r="S7">
        <f t="shared" si="1"/>
        <v>132.2190938469634</v>
      </c>
      <c r="U7">
        <f t="shared" si="12"/>
        <v>2.6093969999999998E-3</v>
      </c>
      <c r="V7">
        <f t="shared" si="13"/>
        <v>0.01</v>
      </c>
      <c r="W7">
        <f t="shared" si="14"/>
        <v>0.96278489060293526</v>
      </c>
      <c r="X7">
        <f t="shared" si="15"/>
        <v>2.5122880051846271E-3</v>
      </c>
      <c r="Y7">
        <f t="shared" si="16"/>
        <v>9.6278489060293536E-3</v>
      </c>
      <c r="Z7">
        <f t="shared" si="17"/>
        <v>0.9506447536917213</v>
      </c>
      <c r="AB7">
        <f t="shared" si="18"/>
        <v>117.94832188227087</v>
      </c>
      <c r="AC7">
        <f t="shared" si="19"/>
        <v>125.69338790348911</v>
      </c>
      <c r="AE7">
        <f t="shared" si="2"/>
        <v>0</v>
      </c>
      <c r="AF7">
        <f t="shared" si="3"/>
        <v>0</v>
      </c>
      <c r="AG7">
        <f t="shared" si="3"/>
        <v>-11.883059421146516</v>
      </c>
      <c r="AH7">
        <f t="shared" si="4"/>
        <v>-125.61440025923136</v>
      </c>
      <c r="AI7">
        <f t="shared" si="5"/>
        <v>-137.49745968037789</v>
      </c>
      <c r="AJ7">
        <f t="shared" si="6"/>
        <v>-7.7450660212182356</v>
      </c>
      <c r="AK7">
        <f t="shared" si="20"/>
        <v>5.7912626044194999</v>
      </c>
      <c r="AL7">
        <f t="shared" si="7"/>
        <v>-139.45126309717662</v>
      </c>
      <c r="AN7">
        <f t="shared" si="8"/>
        <v>0</v>
      </c>
      <c r="AO7">
        <f t="shared" si="8"/>
        <v>0</v>
      </c>
      <c r="AP7">
        <f t="shared" si="8"/>
        <v>-8.3401976328927336</v>
      </c>
      <c r="AQ7">
        <f t="shared" si="8"/>
        <v>-88.163231922827592</v>
      </c>
      <c r="AR7">
        <f t="shared" si="8"/>
        <v>-96.503429555720331</v>
      </c>
      <c r="AS7">
        <f t="shared" si="8"/>
        <v>-5.435921761176373</v>
      </c>
      <c r="AT7">
        <f t="shared" si="8"/>
        <v>4.0646329327350577</v>
      </c>
      <c r="AU7">
        <f t="shared" si="8"/>
        <v>-97.874718384161653</v>
      </c>
      <c r="AW7">
        <v>4</v>
      </c>
      <c r="AX7">
        <f>IF(Z7&gt;0, (R7*SUMPRODUCT(K7:$K$98, X7:$X$98)-K7*$AZ$3)/Z7, 0)</f>
        <v>132.2190938469634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2.6360139999999999E-3</v>
      </c>
      <c r="Q8" s="4">
        <f t="shared" si="22"/>
        <v>12.5</v>
      </c>
      <c r="R8">
        <f t="shared" si="0"/>
        <v>50000</v>
      </c>
      <c r="S8">
        <f t="shared" si="1"/>
        <v>115.02477139407378</v>
      </c>
      <c r="U8">
        <f t="shared" si="12"/>
        <v>2.6360139999999999E-3</v>
      </c>
      <c r="V8">
        <f t="shared" si="13"/>
        <v>0.01</v>
      </c>
      <c r="W8">
        <f t="shared" si="14"/>
        <v>0.9506447536917213</v>
      </c>
      <c r="X8">
        <f t="shared" si="15"/>
        <v>2.5059128797579287E-3</v>
      </c>
      <c r="Y8">
        <f t="shared" si="16"/>
        <v>9.5064475369172133E-3</v>
      </c>
      <c r="Z8">
        <f t="shared" si="17"/>
        <v>0.93863239327504622</v>
      </c>
      <c r="AB8">
        <f t="shared" si="18"/>
        <v>125.69338790348911</v>
      </c>
      <c r="AC8">
        <f t="shared" si="19"/>
        <v>107.96597645953455</v>
      </c>
      <c r="AE8">
        <f t="shared" si="2"/>
        <v>0</v>
      </c>
      <c r="AF8">
        <f t="shared" si="3"/>
        <v>0</v>
      </c>
      <c r="AG8">
        <f t="shared" si="3"/>
        <v>-11.732904915938077</v>
      </c>
      <c r="AH8">
        <f t="shared" si="4"/>
        <v>-125.29564398789644</v>
      </c>
      <c r="AI8">
        <f t="shared" si="5"/>
        <v>-137.02854890383452</v>
      </c>
      <c r="AJ8">
        <f t="shared" si="6"/>
        <v>17.727411443954566</v>
      </c>
      <c r="AK8">
        <f t="shared" si="20"/>
        <v>2.6772691623443179</v>
      </c>
      <c r="AL8">
        <f t="shared" si="7"/>
        <v>-116.62386829753564</v>
      </c>
      <c r="AN8">
        <f t="shared" si="8"/>
        <v>0</v>
      </c>
      <c r="AO8">
        <f t="shared" si="8"/>
        <v>0</v>
      </c>
      <c r="AP8">
        <f t="shared" si="8"/>
        <v>-7.6867458030810552</v>
      </c>
      <c r="AQ8">
        <f t="shared" si="8"/>
        <v>-82.086727240071326</v>
      </c>
      <c r="AR8">
        <f t="shared" si="8"/>
        <v>-89.773473043152393</v>
      </c>
      <c r="AS8">
        <f t="shared" si="8"/>
        <v>11.614012598977411</v>
      </c>
      <c r="AT8">
        <f t="shared" si="8"/>
        <v>1.7539976369716563</v>
      </c>
      <c r="AU8">
        <f t="shared" si="8"/>
        <v>-76.405462807203321</v>
      </c>
      <c r="AW8">
        <v>5</v>
      </c>
      <c r="AX8">
        <f>IF(Z8&gt;0, (R8*SUMPRODUCT(K8:$K$98, X8:$X$98)-K8*$AZ$3)/Z8, 0)</f>
        <v>115.02477139407378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2.6635809999999999E-3</v>
      </c>
      <c r="Q9" s="4">
        <f t="shared" si="22"/>
        <v>12.5</v>
      </c>
      <c r="R9">
        <f t="shared" si="0"/>
        <v>50000</v>
      </c>
      <c r="S9">
        <f t="shared" si="1"/>
        <v>84.357758637009468</v>
      </c>
      <c r="U9">
        <f t="shared" si="12"/>
        <v>2.6635809999999999E-3</v>
      </c>
      <c r="V9">
        <f t="shared" si="13"/>
        <v>0.01</v>
      </c>
      <c r="W9">
        <f t="shared" si="14"/>
        <v>0.93863239327504622</v>
      </c>
      <c r="X9">
        <f t="shared" si="15"/>
        <v>2.500123408711941E-3</v>
      </c>
      <c r="Y9">
        <f t="shared" si="16"/>
        <v>9.3863239327504622E-3</v>
      </c>
      <c r="Z9">
        <f t="shared" si="17"/>
        <v>0.92674594593358384</v>
      </c>
      <c r="AB9">
        <f t="shared" si="18"/>
        <v>107.96597645953455</v>
      </c>
      <c r="AC9">
        <f t="shared" si="19"/>
        <v>78.17821082489229</v>
      </c>
      <c r="AE9">
        <f t="shared" si="2"/>
        <v>0</v>
      </c>
      <c r="AF9">
        <f t="shared" si="3"/>
        <v>0</v>
      </c>
      <c r="AG9">
        <f t="shared" si="3"/>
        <v>-11.584324324169797</v>
      </c>
      <c r="AH9">
        <f t="shared" si="4"/>
        <v>-125.00617043559704</v>
      </c>
      <c r="AI9">
        <f t="shared" si="5"/>
        <v>-136.59049475976684</v>
      </c>
      <c r="AJ9">
        <f t="shared" si="6"/>
        <v>29.787765634642255</v>
      </c>
      <c r="AK9">
        <f t="shared" si="20"/>
        <v>0.63699926111125382</v>
      </c>
      <c r="AL9">
        <f t="shared" si="7"/>
        <v>-106.16572986401333</v>
      </c>
      <c r="AN9">
        <f t="shared" si="8"/>
        <v>0</v>
      </c>
      <c r="AO9">
        <f t="shared" si="8"/>
        <v>0</v>
      </c>
      <c r="AP9">
        <f t="shared" si="8"/>
        <v>-7.1876163225469529</v>
      </c>
      <c r="AQ9">
        <f t="shared" si="8"/>
        <v>-77.56139813587059</v>
      </c>
      <c r="AR9">
        <f t="shared" si="8"/>
        <v>-84.749014458417548</v>
      </c>
      <c r="AS9">
        <f t="shared" si="8"/>
        <v>18.482133657208511</v>
      </c>
      <c r="AT9">
        <f t="shared" si="8"/>
        <v>0.39523291635239327</v>
      </c>
      <c r="AU9">
        <f t="shared" si="8"/>
        <v>-65.871647884856628</v>
      </c>
      <c r="AW9">
        <v>6</v>
      </c>
      <c r="AX9">
        <f>IF(Z9&gt;0, (R9*SUMPRODUCT(K9:$K$98, X9:$X$98)-K9*$AZ$3)/Z9, 0)</f>
        <v>84.357758637009468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2.696852E-3</v>
      </c>
      <c r="Q10" s="4">
        <f t="shared" si="22"/>
        <v>12.5</v>
      </c>
      <c r="R10">
        <f t="shared" si="0"/>
        <v>50000</v>
      </c>
      <c r="S10">
        <f t="shared" si="1"/>
        <v>53.153120605037977</v>
      </c>
      <c r="U10">
        <f t="shared" si="12"/>
        <v>2.696852E-3</v>
      </c>
      <c r="V10">
        <f t="shared" si="13"/>
        <v>0.01</v>
      </c>
      <c r="W10">
        <f t="shared" si="14"/>
        <v>0.92674594593358384</v>
      </c>
      <c r="X10">
        <f t="shared" si="15"/>
        <v>2.4992966577828775E-3</v>
      </c>
      <c r="Y10">
        <f t="shared" si="16"/>
        <v>9.2674594593358389E-3</v>
      </c>
      <c r="Z10">
        <f t="shared" si="17"/>
        <v>0.91497918981646509</v>
      </c>
      <c r="AB10">
        <f t="shared" si="18"/>
        <v>78.17821082489229</v>
      </c>
      <c r="AC10">
        <f t="shared" si="19"/>
        <v>48.633999227414506</v>
      </c>
      <c r="AE10">
        <f t="shared" si="2"/>
        <v>0</v>
      </c>
      <c r="AF10">
        <f t="shared" si="3"/>
        <v>0</v>
      </c>
      <c r="AG10">
        <f t="shared" si="3"/>
        <v>-11.437239872705813</v>
      </c>
      <c r="AH10">
        <f t="shared" si="4"/>
        <v>-124.96483288914388</v>
      </c>
      <c r="AI10">
        <f t="shared" si="5"/>
        <v>-136.40207276184969</v>
      </c>
      <c r="AJ10">
        <f t="shared" si="6"/>
        <v>29.544211597477783</v>
      </c>
      <c r="AK10">
        <f t="shared" si="20"/>
        <v>0.32053066438205841</v>
      </c>
      <c r="AL10">
        <f t="shared" si="7"/>
        <v>-106.53733049998985</v>
      </c>
      <c r="AN10">
        <f t="shared" si="8"/>
        <v>0</v>
      </c>
      <c r="AO10">
        <f t="shared" si="8"/>
        <v>0</v>
      </c>
      <c r="AP10">
        <f t="shared" si="8"/>
        <v>-6.7321470656169149</v>
      </c>
      <c r="AQ10">
        <f t="shared" si="8"/>
        <v>-73.556351217885961</v>
      </c>
      <c r="AR10">
        <f t="shared" si="8"/>
        <v>-80.288498283502875</v>
      </c>
      <c r="AS10">
        <f t="shared" si="8"/>
        <v>17.390207744665464</v>
      </c>
      <c r="AT10">
        <f t="shared" si="8"/>
        <v>0.18866960872347341</v>
      </c>
      <c r="AU10">
        <f t="shared" si="8"/>
        <v>-62.709620930113935</v>
      </c>
      <c r="AW10">
        <v>7</v>
      </c>
      <c r="AX10">
        <f>IF(Z10&gt;0, (R10*SUMPRODUCT(K10:$K$98, X10:$X$98)-K10*$AZ$3)/Z10, 0)</f>
        <v>53.153120605037977</v>
      </c>
    </row>
    <row r="11" spans="1:52" x14ac:dyDescent="0.25">
      <c r="A11" t="s">
        <v>33</v>
      </c>
      <c r="C11" s="12">
        <f>AU91</f>
        <v>776.53033149074895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2.7291730000000001E-3</v>
      </c>
      <c r="Q11" s="4">
        <f t="shared" si="22"/>
        <v>12.5</v>
      </c>
      <c r="R11">
        <f t="shared" si="0"/>
        <v>50000</v>
      </c>
      <c r="S11">
        <f t="shared" si="1"/>
        <v>21.332441379177453</v>
      </c>
      <c r="U11">
        <f t="shared" si="12"/>
        <v>2.7291730000000001E-3</v>
      </c>
      <c r="V11">
        <f t="shared" si="13"/>
        <v>0.01</v>
      </c>
      <c r="W11">
        <f t="shared" si="14"/>
        <v>0.91497918981646509</v>
      </c>
      <c r="X11">
        <f t="shared" si="15"/>
        <v>2.4971365004089717E-3</v>
      </c>
      <c r="Y11">
        <f t="shared" si="16"/>
        <v>9.1497918981646512E-3</v>
      </c>
      <c r="Z11">
        <f t="shared" si="17"/>
        <v>0.90333226141789147</v>
      </c>
      <c r="AB11">
        <f t="shared" si="18"/>
        <v>48.633999227414506</v>
      </c>
      <c r="AC11">
        <f t="shared" si="19"/>
        <v>19.270282512616973</v>
      </c>
      <c r="AE11">
        <f t="shared" si="2"/>
        <v>0</v>
      </c>
      <c r="AF11">
        <f t="shared" si="3"/>
        <v>0</v>
      </c>
      <c r="AG11">
        <f t="shared" si="3"/>
        <v>-11.291653267723643</v>
      </c>
      <c r="AH11">
        <f t="shared" si="4"/>
        <v>-124.85682502044858</v>
      </c>
      <c r="AI11">
        <f t="shared" si="5"/>
        <v>-136.14847828817221</v>
      </c>
      <c r="AJ11">
        <f t="shared" si="6"/>
        <v>29.363716714797533</v>
      </c>
      <c r="AK11">
        <f t="shared" si="20"/>
        <v>0.1167215981457948</v>
      </c>
      <c r="AL11">
        <f t="shared" si="7"/>
        <v>-106.66803997522888</v>
      </c>
      <c r="AN11">
        <f t="shared" si="8"/>
        <v>0</v>
      </c>
      <c r="AO11">
        <f t="shared" si="8"/>
        <v>0</v>
      </c>
      <c r="AP11">
        <f t="shared" si="8"/>
        <v>-6.3155191951323024</v>
      </c>
      <c r="AQ11">
        <f t="shared" si="8"/>
        <v>-69.833500583469842</v>
      </c>
      <c r="AR11">
        <f t="shared" si="8"/>
        <v>-76.149019778602138</v>
      </c>
      <c r="AS11">
        <f t="shared" si="8"/>
        <v>16.423380363867349</v>
      </c>
      <c r="AT11">
        <f t="shared" si="8"/>
        <v>6.5283397931053755E-2</v>
      </c>
      <c r="AU11">
        <f t="shared" si="8"/>
        <v>-59.660356016803732</v>
      </c>
      <c r="AW11">
        <v>8</v>
      </c>
      <c r="AX11">
        <f>IF(Z11&gt;0, (R11*SUMPRODUCT(K11:$K$98, X11:$X$98)-K11*$AZ$3)/Z11, 0)</f>
        <v>21.332441379177453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2.766246E-3</v>
      </c>
      <c r="Q12" s="4">
        <f t="shared" si="22"/>
        <v>12.5</v>
      </c>
      <c r="R12">
        <f t="shared" si="0"/>
        <v>50000</v>
      </c>
      <c r="S12">
        <f t="shared" si="1"/>
        <v>-9.6962670944722529</v>
      </c>
      <c r="U12">
        <f t="shared" si="12"/>
        <v>2.766246E-3</v>
      </c>
      <c r="V12">
        <f t="shared" si="13"/>
        <v>0.01</v>
      </c>
      <c r="W12">
        <f t="shared" si="14"/>
        <v>0.90333226141789147</v>
      </c>
      <c r="X12">
        <f t="shared" si="15"/>
        <v>2.4988392548181966E-3</v>
      </c>
      <c r="Y12">
        <f t="shared" si="16"/>
        <v>9.0333226141789142E-3</v>
      </c>
      <c r="Z12">
        <f t="shared" si="17"/>
        <v>0.89180009954889439</v>
      </c>
      <c r="AB12">
        <f t="shared" si="18"/>
        <v>19.270282512616973</v>
      </c>
      <c r="AC12">
        <f t="shared" si="19"/>
        <v>-8.6471319601030245</v>
      </c>
      <c r="AE12">
        <f t="shared" si="2"/>
        <v>0</v>
      </c>
      <c r="AF12">
        <f t="shared" si="3"/>
        <v>0</v>
      </c>
      <c r="AG12">
        <f t="shared" si="3"/>
        <v>-11.14750124436118</v>
      </c>
      <c r="AH12">
        <f t="shared" si="4"/>
        <v>-124.94196274090983</v>
      </c>
      <c r="AI12">
        <f t="shared" si="5"/>
        <v>-136.08946398527101</v>
      </c>
      <c r="AJ12">
        <f t="shared" si="6"/>
        <v>27.917414472719997</v>
      </c>
      <c r="AK12">
        <f t="shared" si="20"/>
        <v>4.4321649779019034E-2</v>
      </c>
      <c r="AL12">
        <f t="shared" si="7"/>
        <v>-108.12772786277199</v>
      </c>
      <c r="AN12">
        <f t="shared" si="8"/>
        <v>0</v>
      </c>
      <c r="AO12">
        <f t="shared" si="8"/>
        <v>0</v>
      </c>
      <c r="AP12">
        <f t="shared" si="8"/>
        <v>-5.9250154171524487</v>
      </c>
      <c r="AQ12">
        <f t="shared" si="8"/>
        <v>-66.407981417686784</v>
      </c>
      <c r="AR12">
        <f t="shared" si="8"/>
        <v>-72.332996834839236</v>
      </c>
      <c r="AS12">
        <f t="shared" si="8"/>
        <v>14.838402573991365</v>
      </c>
      <c r="AT12">
        <f t="shared" si="8"/>
        <v>2.355742802784214E-2</v>
      </c>
      <c r="AU12">
        <f t="shared" si="8"/>
        <v>-57.471036832820026</v>
      </c>
      <c r="AW12">
        <v>9</v>
      </c>
      <c r="AX12">
        <f>IF(Z12&gt;0, (R12*SUMPRODUCT(K12:$K$98, X12:$X$98)-K12*$AZ$3)/Z12, 0)</f>
        <v>-9.6962670944722529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2.8061710000000001E-3</v>
      </c>
      <c r="Q13" s="4">
        <f t="shared" si="22"/>
        <v>12.5</v>
      </c>
      <c r="R13">
        <f t="shared" si="0"/>
        <v>50000</v>
      </c>
      <c r="S13">
        <f t="shared" si="1"/>
        <v>-40.254770352972756</v>
      </c>
      <c r="U13">
        <f t="shared" si="12"/>
        <v>2.8061710000000001E-3</v>
      </c>
      <c r="V13">
        <f t="shared" si="13"/>
        <v>0.01</v>
      </c>
      <c r="W13">
        <f t="shared" si="14"/>
        <v>0.89180009954889439</v>
      </c>
      <c r="X13">
        <f t="shared" si="15"/>
        <v>2.5025435771512208E-3</v>
      </c>
      <c r="Y13">
        <f t="shared" si="16"/>
        <v>8.9180009954889436E-3</v>
      </c>
      <c r="Z13">
        <f t="shared" si="17"/>
        <v>0.88037955497625431</v>
      </c>
      <c r="AB13">
        <f t="shared" si="18"/>
        <v>-8.6471319601030245</v>
      </c>
      <c r="AC13">
        <f t="shared" si="19"/>
        <v>-35.439476809021471</v>
      </c>
      <c r="AE13">
        <f t="shared" si="2"/>
        <v>0</v>
      </c>
      <c r="AF13">
        <f t="shared" si="3"/>
        <v>0</v>
      </c>
      <c r="AG13">
        <f t="shared" si="3"/>
        <v>-11.004744437203179</v>
      </c>
      <c r="AH13">
        <f t="shared" si="4"/>
        <v>-125.12717885756103</v>
      </c>
      <c r="AI13">
        <f t="shared" si="5"/>
        <v>-136.13192329476422</v>
      </c>
      <c r="AJ13">
        <f t="shared" si="6"/>
        <v>26.792344848918447</v>
      </c>
      <c r="AK13">
        <f t="shared" si="20"/>
        <v>-1.7294263920206051E-2</v>
      </c>
      <c r="AL13">
        <f t="shared" si="7"/>
        <v>-109.35687270976598</v>
      </c>
      <c r="AN13">
        <f t="shared" si="8"/>
        <v>0</v>
      </c>
      <c r="AO13">
        <f t="shared" si="8"/>
        <v>0</v>
      </c>
      <c r="AP13">
        <f t="shared" si="8"/>
        <v>-5.5600177343562338</v>
      </c>
      <c r="AQ13">
        <f t="shared" si="8"/>
        <v>-63.219035886563127</v>
      </c>
      <c r="AR13">
        <f t="shared" si="8"/>
        <v>-68.77905362091937</v>
      </c>
      <c r="AS13">
        <f t="shared" si="8"/>
        <v>13.536517213554999</v>
      </c>
      <c r="AT13">
        <f t="shared" si="8"/>
        <v>-8.7377235016845752E-3</v>
      </c>
      <c r="AU13">
        <f t="shared" si="8"/>
        <v>-55.251274130866051</v>
      </c>
      <c r="AW13">
        <v>10</v>
      </c>
      <c r="AX13">
        <f>IF(Z13&gt;0, (R13*SUMPRODUCT(K13:$K$98, X13:$X$98)-K13*$AZ$3)/Z13, 0)</f>
        <v>-40.254770352972756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2.8498989999999999E-3</v>
      </c>
      <c r="Q14" s="4">
        <f t="shared" si="22"/>
        <v>12.5</v>
      </c>
      <c r="R14">
        <f t="shared" si="0"/>
        <v>50000</v>
      </c>
      <c r="S14">
        <f t="shared" si="1"/>
        <v>-19.599055621098497</v>
      </c>
      <c r="U14">
        <f t="shared" si="12"/>
        <v>2.8498989999999999E-3</v>
      </c>
      <c r="V14">
        <f t="shared" si="13"/>
        <v>0.01</v>
      </c>
      <c r="W14">
        <f t="shared" si="14"/>
        <v>0.88037955497625431</v>
      </c>
      <c r="X14">
        <f t="shared" si="15"/>
        <v>2.5089928133472722E-3</v>
      </c>
      <c r="Y14">
        <f t="shared" si="16"/>
        <v>8.8037955497625425E-3</v>
      </c>
      <c r="Z14">
        <f t="shared" si="17"/>
        <v>0.86906676661314453</v>
      </c>
      <c r="AB14">
        <f t="shared" si="18"/>
        <v>-35.439476809021471</v>
      </c>
      <c r="AC14">
        <f t="shared" si="19"/>
        <v>-17.032887897299247</v>
      </c>
      <c r="AE14">
        <f t="shared" si="2"/>
        <v>0</v>
      </c>
      <c r="AF14">
        <f t="shared" si="3"/>
        <v>0</v>
      </c>
      <c r="AG14">
        <f t="shared" si="3"/>
        <v>-10.863334582664306</v>
      </c>
      <c r="AH14">
        <f t="shared" si="4"/>
        <v>-125.44964066736361</v>
      </c>
      <c r="AI14">
        <f t="shared" si="5"/>
        <v>-136.3129752500279</v>
      </c>
      <c r="AJ14">
        <f t="shared" si="6"/>
        <v>-18.406588911722224</v>
      </c>
      <c r="AK14">
        <f t="shared" si="20"/>
        <v>-2.4807633766315034</v>
      </c>
      <c r="AL14">
        <f t="shared" si="7"/>
        <v>-157.20032753838163</v>
      </c>
      <c r="AN14">
        <f t="shared" si="8"/>
        <v>0</v>
      </c>
      <c r="AO14">
        <f t="shared" si="8"/>
        <v>0</v>
      </c>
      <c r="AP14">
        <f t="shared" si="8"/>
        <v>-4.9005107750281667</v>
      </c>
      <c r="AQ14">
        <f t="shared" si="8"/>
        <v>-56.591032075443195</v>
      </c>
      <c r="AR14">
        <f t="shared" si="8"/>
        <v>-61.491542850471355</v>
      </c>
      <c r="AS14">
        <f t="shared" si="8"/>
        <v>-8.3033148438005817</v>
      </c>
      <c r="AT14">
        <f t="shared" si="8"/>
        <v>-1.1190861852748304</v>
      </c>
      <c r="AU14">
        <f t="shared" si="8"/>
        <v>-70.913943879546764</v>
      </c>
      <c r="AW14">
        <v>11</v>
      </c>
      <c r="AX14">
        <f>IF(Z14&gt;0, (R14*SUMPRODUCT(K14:$K$98, X14:$X$98)-K14*$AZ$3)/Z14, 0)</f>
        <v>-19.599055621098497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2.8964780000000001E-3</v>
      </c>
      <c r="Q15" s="4">
        <f t="shared" si="22"/>
        <v>12.5</v>
      </c>
      <c r="R15">
        <f t="shared" si="0"/>
        <v>50000</v>
      </c>
      <c r="S15">
        <f t="shared" si="1"/>
        <v>-0.8671564295086186</v>
      </c>
      <c r="U15">
        <f t="shared" si="12"/>
        <v>2.8964780000000001E-3</v>
      </c>
      <c r="V15">
        <f t="shared" si="13"/>
        <v>0.01</v>
      </c>
      <c r="W15">
        <f t="shared" si="14"/>
        <v>0.86906676661314453</v>
      </c>
      <c r="X15">
        <f t="shared" si="15"/>
        <v>2.5172327700261079E-3</v>
      </c>
      <c r="Y15">
        <f t="shared" si="16"/>
        <v>8.690667666131446E-3</v>
      </c>
      <c r="Z15">
        <f t="shared" si="17"/>
        <v>0.85785886617698692</v>
      </c>
      <c r="AB15">
        <f t="shared" si="18"/>
        <v>-17.032887897299247</v>
      </c>
      <c r="AC15">
        <f t="shared" si="19"/>
        <v>-0.7438978314163478</v>
      </c>
      <c r="AE15">
        <f t="shared" si="2"/>
        <v>0</v>
      </c>
      <c r="AF15">
        <f t="shared" si="3"/>
        <v>0</v>
      </c>
      <c r="AG15">
        <f t="shared" si="3"/>
        <v>-10.723235827212337</v>
      </c>
      <c r="AH15">
        <f t="shared" si="4"/>
        <v>-125.86163850130539</v>
      </c>
      <c r="AI15">
        <f t="shared" si="5"/>
        <v>-136.58487432851774</v>
      </c>
      <c r="AJ15">
        <f t="shared" si="6"/>
        <v>-16.288990065882899</v>
      </c>
      <c r="AK15">
        <f t="shared" si="20"/>
        <v>-1.1923021528109474</v>
      </c>
      <c r="AL15">
        <f t="shared" si="7"/>
        <v>-154.06616654721159</v>
      </c>
      <c r="AN15">
        <f t="shared" si="8"/>
        <v>0</v>
      </c>
      <c r="AO15">
        <f t="shared" si="8"/>
        <v>0</v>
      </c>
      <c r="AP15">
        <f t="shared" si="8"/>
        <v>-4.31902807645469</v>
      </c>
      <c r="AQ15">
        <f t="shared" si="8"/>
        <v>-50.693648745114416</v>
      </c>
      <c r="AR15">
        <f t="shared" si="8"/>
        <v>-55.012676821569109</v>
      </c>
      <c r="AS15">
        <f t="shared" si="8"/>
        <v>-6.5607626807111794</v>
      </c>
      <c r="AT15">
        <f t="shared" si="8"/>
        <v>-0.4802269162578478</v>
      </c>
      <c r="AU15">
        <f t="shared" si="8"/>
        <v>-62.053666418538135</v>
      </c>
      <c r="AW15">
        <v>12</v>
      </c>
      <c r="AX15">
        <f>IF(Z15&gt;0, (R15*SUMPRODUCT(K15:$K$98, X15:$X$98)-K15*$AZ$3)/Z15, 0)</f>
        <v>-0.8671564295086186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2.9506620000000002E-3</v>
      </c>
      <c r="Q16" s="4">
        <f t="shared" si="22"/>
        <v>12.5</v>
      </c>
      <c r="R16">
        <f t="shared" si="0"/>
        <v>50000</v>
      </c>
      <c r="S16">
        <f t="shared" si="1"/>
        <v>16.101467313201567</v>
      </c>
      <c r="U16">
        <f t="shared" si="12"/>
        <v>2.9506620000000002E-3</v>
      </c>
      <c r="V16">
        <f t="shared" si="13"/>
        <v>0.01</v>
      </c>
      <c r="W16">
        <f t="shared" si="14"/>
        <v>0.85785886617698692</v>
      </c>
      <c r="X16">
        <f t="shared" si="15"/>
        <v>2.5312515577915209E-3</v>
      </c>
      <c r="Y16">
        <f t="shared" si="16"/>
        <v>8.5785886617698696E-3</v>
      </c>
      <c r="Z16">
        <f t="shared" si="17"/>
        <v>0.84674902595742552</v>
      </c>
      <c r="AB16">
        <f t="shared" si="18"/>
        <v>-0.7438978314163478</v>
      </c>
      <c r="AC16">
        <f t="shared" si="19"/>
        <v>13.633901763938752</v>
      </c>
      <c r="AE16">
        <f t="shared" si="2"/>
        <v>0</v>
      </c>
      <c r="AF16">
        <f t="shared" si="3"/>
        <v>0</v>
      </c>
      <c r="AG16">
        <f t="shared" si="3"/>
        <v>-10.584362824467819</v>
      </c>
      <c r="AH16">
        <f t="shared" si="4"/>
        <v>-126.56257788957605</v>
      </c>
      <c r="AI16">
        <f t="shared" si="5"/>
        <v>-137.14694071404386</v>
      </c>
      <c r="AJ16">
        <f t="shared" si="6"/>
        <v>-14.3777995953551</v>
      </c>
      <c r="AK16">
        <f t="shared" si="20"/>
        <v>-5.2072848199144352E-2</v>
      </c>
      <c r="AL16">
        <f t="shared" si="7"/>
        <v>-151.57681315759811</v>
      </c>
      <c r="AN16">
        <f t="shared" si="8"/>
        <v>0</v>
      </c>
      <c r="AO16">
        <f t="shared" si="8"/>
        <v>0</v>
      </c>
      <c r="AP16">
        <f t="shared" si="8"/>
        <v>-3.806333753275013</v>
      </c>
      <c r="AQ16">
        <f t="shared" si="8"/>
        <v>-45.514257221885529</v>
      </c>
      <c r="AR16">
        <f t="shared" si="8"/>
        <v>-49.320590975160542</v>
      </c>
      <c r="AS16">
        <f t="shared" si="8"/>
        <v>-5.1705241784713287</v>
      </c>
      <c r="AT16">
        <f t="shared" si="8"/>
        <v>-1.8726364828629629E-2</v>
      </c>
      <c r="AU16">
        <f t="shared" si="8"/>
        <v>-54.509841518460505</v>
      </c>
      <c r="AW16">
        <v>13</v>
      </c>
      <c r="AX16">
        <f>IF(Z16&gt;0, (R16*SUMPRODUCT(K16:$K$98, X16:$X$98)-K16*$AZ$3)/Z16, 0)</f>
        <v>16.101467313201567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3.0134020000000001E-3</v>
      </c>
      <c r="Q17" s="4">
        <f t="shared" si="22"/>
        <v>12.5</v>
      </c>
      <c r="R17">
        <f t="shared" si="0"/>
        <v>50000</v>
      </c>
      <c r="S17">
        <f t="shared" si="1"/>
        <v>31.372756579168438</v>
      </c>
      <c r="U17">
        <f t="shared" si="12"/>
        <v>3.0134020000000001E-3</v>
      </c>
      <c r="V17">
        <f t="shared" si="13"/>
        <v>0.01</v>
      </c>
      <c r="W17">
        <f t="shared" si="14"/>
        <v>0.84674902595742552</v>
      </c>
      <c r="X17">
        <f t="shared" si="15"/>
        <v>2.5515952083181581E-3</v>
      </c>
      <c r="Y17">
        <f t="shared" si="16"/>
        <v>8.4674902595742556E-3</v>
      </c>
      <c r="Z17">
        <f t="shared" si="17"/>
        <v>0.83572994048953309</v>
      </c>
      <c r="AB17">
        <f t="shared" si="18"/>
        <v>13.633901763938752</v>
      </c>
      <c r="AC17">
        <f t="shared" si="19"/>
        <v>26.219151988901046</v>
      </c>
      <c r="AE17">
        <f t="shared" si="2"/>
        <v>0</v>
      </c>
      <c r="AF17">
        <f t="shared" si="3"/>
        <v>0</v>
      </c>
      <c r="AG17">
        <f t="shared" si="3"/>
        <v>-10.446624256119163</v>
      </c>
      <c r="AH17">
        <f t="shared" si="4"/>
        <v>-127.57976041590791</v>
      </c>
      <c r="AI17">
        <f t="shared" si="5"/>
        <v>-138.02638467202706</v>
      </c>
      <c r="AJ17">
        <f t="shared" si="6"/>
        <v>-12.585250224962294</v>
      </c>
      <c r="AK17">
        <f t="shared" si="20"/>
        <v>0.95437312347571268</v>
      </c>
      <c r="AL17">
        <f t="shared" si="7"/>
        <v>-149.65726177351365</v>
      </c>
      <c r="AN17">
        <f t="shared" si="8"/>
        <v>0</v>
      </c>
      <c r="AO17">
        <f t="shared" si="8"/>
        <v>0</v>
      </c>
      <c r="AP17">
        <f t="shared" si="8"/>
        <v>-3.3542860732120325</v>
      </c>
      <c r="AQ17">
        <f t="shared" si="8"/>
        <v>-40.964334802808686</v>
      </c>
      <c r="AR17">
        <f t="shared" si="8"/>
        <v>-44.318620876020717</v>
      </c>
      <c r="AS17">
        <f t="shared" si="8"/>
        <v>-4.0409732869211075</v>
      </c>
      <c r="AT17">
        <f t="shared" si="8"/>
        <v>0.30643779255746734</v>
      </c>
      <c r="AU17">
        <f t="shared" si="8"/>
        <v>-48.053156370384357</v>
      </c>
      <c r="AW17">
        <v>14</v>
      </c>
      <c r="AX17">
        <f>IF(Z17&gt;0, (R17*SUMPRODUCT(K17:$K$98, X17:$X$98)-K17*$AZ$3)/Z17, 0)</f>
        <v>31.372756579168438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3.0789929999999999E-3</v>
      </c>
      <c r="Q18" s="4">
        <f t="shared" si="22"/>
        <v>12.5</v>
      </c>
      <c r="R18">
        <f t="shared" si="0"/>
        <v>50000</v>
      </c>
      <c r="S18">
        <f t="shared" si="1"/>
        <v>45.01624983695848</v>
      </c>
      <c r="U18">
        <f t="shared" si="12"/>
        <v>3.0789929999999999E-3</v>
      </c>
      <c r="V18">
        <f t="shared" si="13"/>
        <v>0.01</v>
      </c>
      <c r="W18">
        <f t="shared" si="14"/>
        <v>0.83572994048953309</v>
      </c>
      <c r="X18">
        <f t="shared" si="15"/>
        <v>2.573206636657689E-3</v>
      </c>
      <c r="Y18">
        <f t="shared" si="16"/>
        <v>8.3572994048953311E-3</v>
      </c>
      <c r="Z18">
        <f t="shared" si="17"/>
        <v>0.82479943444797998</v>
      </c>
      <c r="AB18">
        <f t="shared" si="18"/>
        <v>26.219151988901046</v>
      </c>
      <c r="AC18">
        <f t="shared" si="19"/>
        <v>37.129377406492324</v>
      </c>
      <c r="AE18">
        <f t="shared" si="2"/>
        <v>0</v>
      </c>
      <c r="AF18">
        <f t="shared" si="3"/>
        <v>0</v>
      </c>
      <c r="AG18">
        <f t="shared" si="3"/>
        <v>-10.30999293059975</v>
      </c>
      <c r="AH18">
        <f t="shared" si="4"/>
        <v>-128.66033183288445</v>
      </c>
      <c r="AI18">
        <f t="shared" si="5"/>
        <v>-138.9703247634842</v>
      </c>
      <c r="AJ18">
        <f t="shared" si="6"/>
        <v>-10.910225417591278</v>
      </c>
      <c r="AK18">
        <f t="shared" si="20"/>
        <v>1.8353406392230733</v>
      </c>
      <c r="AL18">
        <f t="shared" si="7"/>
        <v>-148.04520954185242</v>
      </c>
      <c r="AN18">
        <f t="shared" si="8"/>
        <v>0</v>
      </c>
      <c r="AO18">
        <f t="shared" si="8"/>
        <v>0</v>
      </c>
      <c r="AP18">
        <f t="shared" si="8"/>
        <v>-2.9557280260182983</v>
      </c>
      <c r="AQ18">
        <f t="shared" si="8"/>
        <v>-36.885083355061909</v>
      </c>
      <c r="AR18">
        <f t="shared" si="8"/>
        <v>-39.840811381080208</v>
      </c>
      <c r="AS18">
        <f t="shared" si="8"/>
        <v>-3.1278061249917686</v>
      </c>
      <c r="AT18">
        <f t="shared" si="8"/>
        <v>0.52616600235887923</v>
      </c>
      <c r="AU18">
        <f t="shared" si="8"/>
        <v>-42.442451503713102</v>
      </c>
      <c r="AW18">
        <v>15</v>
      </c>
      <c r="AX18">
        <f>IF(Z18&gt;0, (R18*SUMPRODUCT(K18:$K$98, X18:$X$98)-K18*$AZ$3)/Z18, 0)</f>
        <v>45.01624983695848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3.1512390000000001E-3</v>
      </c>
      <c r="Q19" s="4">
        <f t="shared" si="22"/>
        <v>12.5</v>
      </c>
      <c r="R19">
        <f t="shared" si="0"/>
        <v>50000</v>
      </c>
      <c r="S19">
        <f t="shared" si="1"/>
        <v>57.203432779982279</v>
      </c>
      <c r="U19">
        <f t="shared" si="12"/>
        <v>3.1512390000000001E-3</v>
      </c>
      <c r="V19">
        <f t="shared" si="13"/>
        <v>0.01</v>
      </c>
      <c r="W19">
        <f t="shared" si="14"/>
        <v>0.82479943444797998</v>
      </c>
      <c r="X19">
        <f t="shared" si="15"/>
        <v>2.599140145010418E-3</v>
      </c>
      <c r="Y19">
        <f t="shared" si="16"/>
        <v>8.2479943444798004E-3</v>
      </c>
      <c r="Z19">
        <f t="shared" si="17"/>
        <v>0.81395229995848983</v>
      </c>
      <c r="AB19">
        <f t="shared" si="18"/>
        <v>37.129377406492324</v>
      </c>
      <c r="AC19">
        <f t="shared" si="19"/>
        <v>46.560865676787444</v>
      </c>
      <c r="AE19">
        <f t="shared" si="2"/>
        <v>0</v>
      </c>
      <c r="AF19">
        <f t="shared" si="3"/>
        <v>0</v>
      </c>
      <c r="AG19">
        <f t="shared" si="3"/>
        <v>-10.174403749481122</v>
      </c>
      <c r="AH19">
        <f t="shared" si="4"/>
        <v>-129.95700725052089</v>
      </c>
      <c r="AI19">
        <f t="shared" si="5"/>
        <v>-140.131411000002</v>
      </c>
      <c r="AJ19">
        <f t="shared" si="6"/>
        <v>-9.4314882702951195</v>
      </c>
      <c r="AK19">
        <f t="shared" si="20"/>
        <v>2.5990564184544631</v>
      </c>
      <c r="AL19">
        <f t="shared" si="7"/>
        <v>-146.96384285184266</v>
      </c>
      <c r="AN19">
        <f t="shared" si="8"/>
        <v>0</v>
      </c>
      <c r="AO19">
        <f t="shared" si="8"/>
        <v>0</v>
      </c>
      <c r="AP19">
        <f t="shared" si="8"/>
        <v>-2.6043361967224405</v>
      </c>
      <c r="AQ19">
        <f t="shared" si="8"/>
        <v>-33.265019389220981</v>
      </c>
      <c r="AR19">
        <f t="shared" si="8"/>
        <v>-35.869355585943417</v>
      </c>
      <c r="AS19">
        <f t="shared" si="8"/>
        <v>-2.4141725545878163</v>
      </c>
      <c r="AT19">
        <f t="shared" si="8"/>
        <v>0.6652789563466992</v>
      </c>
      <c r="AU19">
        <f t="shared" si="8"/>
        <v>-37.618249184184535</v>
      </c>
      <c r="AW19">
        <v>16</v>
      </c>
      <c r="AX19">
        <f>IF(Z19&gt;0, (R19*SUMPRODUCT(K19:$K$98, X19:$X$98)-K19*$AZ$3)/Z19, 0)</f>
        <v>57.203432779982279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3.229188E-3</v>
      </c>
      <c r="Q20" s="4">
        <f t="shared" si="22"/>
        <v>12.5</v>
      </c>
      <c r="R20">
        <f t="shared" si="0"/>
        <v>50000</v>
      </c>
      <c r="S20">
        <f t="shared" si="1"/>
        <v>68.041573023397703</v>
      </c>
      <c r="U20">
        <f t="shared" si="12"/>
        <v>3.229188E-3</v>
      </c>
      <c r="V20">
        <f t="shared" si="13"/>
        <v>0.01</v>
      </c>
      <c r="W20">
        <f t="shared" si="14"/>
        <v>0.81395229995848983</v>
      </c>
      <c r="X20">
        <f t="shared" si="15"/>
        <v>2.6284049995983559E-3</v>
      </c>
      <c r="Y20">
        <f t="shared" si="16"/>
        <v>8.139522999584899E-3</v>
      </c>
      <c r="Z20">
        <f t="shared" si="17"/>
        <v>0.80318437195930659</v>
      </c>
      <c r="AB20">
        <f t="shared" si="18"/>
        <v>46.560865676787444</v>
      </c>
      <c r="AC20">
        <f t="shared" si="19"/>
        <v>54.649928095920984</v>
      </c>
      <c r="AE20">
        <f t="shared" si="2"/>
        <v>0</v>
      </c>
      <c r="AF20">
        <f t="shared" si="3"/>
        <v>0</v>
      </c>
      <c r="AG20">
        <f t="shared" si="3"/>
        <v>-10.039804649491332</v>
      </c>
      <c r="AH20">
        <f t="shared" si="4"/>
        <v>-131.4202499799178</v>
      </c>
      <c r="AI20">
        <f t="shared" si="5"/>
        <v>-141.46005462940914</v>
      </c>
      <c r="AJ20">
        <f t="shared" si="6"/>
        <v>-8.0890624191335405</v>
      </c>
      <c r="AK20">
        <f t="shared" si="20"/>
        <v>3.2592605973751212</v>
      </c>
      <c r="AL20">
        <f t="shared" si="7"/>
        <v>-146.28985645116757</v>
      </c>
      <c r="AN20">
        <f t="shared" si="8"/>
        <v>0</v>
      </c>
      <c r="AO20">
        <f t="shared" si="8"/>
        <v>0</v>
      </c>
      <c r="AP20">
        <f t="shared" si="8"/>
        <v>-2.2945383424649948</v>
      </c>
      <c r="AQ20">
        <f t="shared" si="8"/>
        <v>-30.035325694363372</v>
      </c>
      <c r="AR20">
        <f t="shared" si="8"/>
        <v>-32.329864036828369</v>
      </c>
      <c r="AS20">
        <f t="shared" si="8"/>
        <v>-1.8487076714420867</v>
      </c>
      <c r="AT20">
        <f t="shared" si="8"/>
        <v>0.7448848528284342</v>
      </c>
      <c r="AU20">
        <f t="shared" si="8"/>
        <v>-33.433686855442026</v>
      </c>
      <c r="AW20">
        <v>17</v>
      </c>
      <c r="AX20">
        <f>IF(Z20&gt;0, (R20*SUMPRODUCT(K20:$K$98, X20:$X$98)-K20*$AZ$3)/Z20, 0)</f>
        <v>68.041573023397703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3.318545E-3</v>
      </c>
      <c r="Q21" s="4">
        <f t="shared" si="22"/>
        <v>12.5</v>
      </c>
      <c r="R21">
        <f t="shared" si="0"/>
        <v>50000</v>
      </c>
      <c r="S21">
        <f t="shared" si="1"/>
        <v>77.651595600662546</v>
      </c>
      <c r="U21">
        <f t="shared" si="12"/>
        <v>3.318545E-3</v>
      </c>
      <c r="V21">
        <f t="shared" si="13"/>
        <v>0.01</v>
      </c>
      <c r="W21">
        <f t="shared" si="14"/>
        <v>0.80318437195930659</v>
      </c>
      <c r="X21">
        <f t="shared" si="15"/>
        <v>2.6654034816436969E-3</v>
      </c>
      <c r="Y21">
        <f t="shared" si="16"/>
        <v>8.031843719593066E-3</v>
      </c>
      <c r="Z21">
        <f t="shared" si="17"/>
        <v>0.79248712475806982</v>
      </c>
      <c r="AB21">
        <f t="shared" si="18"/>
        <v>54.649928095920984</v>
      </c>
      <c r="AC21">
        <f t="shared" si="19"/>
        <v>61.537889730445443</v>
      </c>
      <c r="AE21">
        <f t="shared" si="2"/>
        <v>0</v>
      </c>
      <c r="AF21">
        <f t="shared" si="3"/>
        <v>0</v>
      </c>
      <c r="AG21">
        <f t="shared" si="3"/>
        <v>-9.9060890594758728</v>
      </c>
      <c r="AH21">
        <f t="shared" si="4"/>
        <v>-133.27017408218484</v>
      </c>
      <c r="AI21">
        <f t="shared" si="5"/>
        <v>-143.17626314166071</v>
      </c>
      <c r="AJ21">
        <f t="shared" si="6"/>
        <v>-6.8879616345244585</v>
      </c>
      <c r="AK21">
        <f t="shared" si="20"/>
        <v>3.8254949667144693</v>
      </c>
      <c r="AL21">
        <f t="shared" si="7"/>
        <v>-146.2387298094707</v>
      </c>
      <c r="AN21">
        <f t="shared" si="8"/>
        <v>0</v>
      </c>
      <c r="AO21">
        <f t="shared" si="8"/>
        <v>0</v>
      </c>
      <c r="AP21">
        <f t="shared" si="8"/>
        <v>-2.0214093127648654</v>
      </c>
      <c r="AQ21">
        <f t="shared" si="8"/>
        <v>-27.194745513198196</v>
      </c>
      <c r="AR21">
        <f t="shared" si="8"/>
        <v>-29.216154825963063</v>
      </c>
      <c r="AS21">
        <f t="shared" si="8"/>
        <v>-1.4055385238714506</v>
      </c>
      <c r="AT21">
        <f t="shared" si="8"/>
        <v>0.7806199909190894</v>
      </c>
      <c r="AU21">
        <f t="shared" si="8"/>
        <v>-29.841073358915423</v>
      </c>
      <c r="AW21">
        <v>18</v>
      </c>
      <c r="AX21">
        <f>IF(Z21&gt;0, (R21*SUMPRODUCT(K21:$K$98, X21:$X$98)-K21*$AZ$3)/Z21, 0)</f>
        <v>77.651595600662546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3.4212090000000001E-3</v>
      </c>
      <c r="Q22" s="4">
        <f t="shared" si="22"/>
        <v>12.5</v>
      </c>
      <c r="R22">
        <f t="shared" si="0"/>
        <v>50000</v>
      </c>
      <c r="S22">
        <f t="shared" si="1"/>
        <v>86.091040309294414</v>
      </c>
      <c r="U22">
        <f t="shared" si="12"/>
        <v>3.4212090000000001E-3</v>
      </c>
      <c r="V22">
        <f t="shared" si="13"/>
        <v>0.01</v>
      </c>
      <c r="W22">
        <f t="shared" si="14"/>
        <v>0.79248712475806982</v>
      </c>
      <c r="X22">
        <f t="shared" si="15"/>
        <v>2.7112640836064314E-3</v>
      </c>
      <c r="Y22">
        <f t="shared" si="16"/>
        <v>7.924871247580699E-3</v>
      </c>
      <c r="Z22">
        <f t="shared" si="17"/>
        <v>0.78185098942688269</v>
      </c>
      <c r="AB22">
        <f t="shared" si="18"/>
        <v>61.537889730445443</v>
      </c>
      <c r="AC22">
        <f t="shared" si="19"/>
        <v>67.31036504661148</v>
      </c>
      <c r="AE22">
        <f t="shared" si="2"/>
        <v>0</v>
      </c>
      <c r="AF22">
        <f t="shared" si="3"/>
        <v>0</v>
      </c>
      <c r="AG22">
        <f t="shared" si="3"/>
        <v>-9.7731373678360338</v>
      </c>
      <c r="AH22">
        <f t="shared" si="4"/>
        <v>-135.56320418032158</v>
      </c>
      <c r="AI22">
        <f t="shared" si="5"/>
        <v>-145.33634154815761</v>
      </c>
      <c r="AJ22">
        <f t="shared" si="6"/>
        <v>-5.7724753161660374</v>
      </c>
      <c r="AK22">
        <f t="shared" si="20"/>
        <v>4.3076522811311815</v>
      </c>
      <c r="AL22">
        <f t="shared" si="7"/>
        <v>-146.80116458319247</v>
      </c>
      <c r="AN22">
        <f t="shared" si="8"/>
        <v>0</v>
      </c>
      <c r="AO22">
        <f t="shared" si="8"/>
        <v>0</v>
      </c>
      <c r="AP22">
        <f t="shared" si="8"/>
        <v>-1.7806067463425908</v>
      </c>
      <c r="AQ22">
        <f t="shared" si="8"/>
        <v>-24.698799048267759</v>
      </c>
      <c r="AR22">
        <f t="shared" si="8"/>
        <v>-26.479405794610351</v>
      </c>
      <c r="AS22">
        <f t="shared" si="8"/>
        <v>-1.0517102240769169</v>
      </c>
      <c r="AT22">
        <f t="shared" si="8"/>
        <v>0.7848282924911526</v>
      </c>
      <c r="AU22">
        <f t="shared" si="8"/>
        <v>-26.746287726196115</v>
      </c>
      <c r="AW22">
        <v>19</v>
      </c>
      <c r="AX22">
        <f>IF(Z22&gt;0, (R22*SUMPRODUCT(K22:$K$98, X22:$X$98)-K22*$AZ$3)/Z22, 0)</f>
        <v>86.091040309294414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3.53338E-3</v>
      </c>
      <c r="Q23" s="4">
        <f t="shared" si="22"/>
        <v>12.5</v>
      </c>
      <c r="R23">
        <f t="shared" si="0"/>
        <v>50000</v>
      </c>
      <c r="S23">
        <f t="shared" si="1"/>
        <v>93.412934080048487</v>
      </c>
      <c r="U23">
        <f t="shared" si="12"/>
        <v>3.53338E-3</v>
      </c>
      <c r="V23">
        <f t="shared" si="13"/>
        <v>0.01</v>
      </c>
      <c r="W23">
        <f t="shared" si="14"/>
        <v>0.78185098942688269</v>
      </c>
      <c r="X23">
        <f t="shared" si="15"/>
        <v>2.762576649021159E-3</v>
      </c>
      <c r="Y23">
        <f t="shared" si="16"/>
        <v>7.8185098942688269E-3</v>
      </c>
      <c r="Z23">
        <f t="shared" si="17"/>
        <v>0.77126990288359276</v>
      </c>
      <c r="AB23">
        <f t="shared" si="18"/>
        <v>67.31036504661148</v>
      </c>
      <c r="AC23">
        <f t="shared" si="19"/>
        <v>72.046584595990453</v>
      </c>
      <c r="AE23">
        <f t="shared" si="2"/>
        <v>0</v>
      </c>
      <c r="AF23">
        <f t="shared" si="3"/>
        <v>0</v>
      </c>
      <c r="AG23">
        <f t="shared" si="3"/>
        <v>-9.6408737860449101</v>
      </c>
      <c r="AH23">
        <f t="shared" si="4"/>
        <v>-138.12883245105795</v>
      </c>
      <c r="AI23">
        <f t="shared" si="5"/>
        <v>-147.76970623710287</v>
      </c>
      <c r="AJ23">
        <f t="shared" si="6"/>
        <v>-4.7362195493789727</v>
      </c>
      <c r="AK23">
        <f t="shared" si="20"/>
        <v>4.711725553262804</v>
      </c>
      <c r="AL23">
        <f t="shared" si="7"/>
        <v>-147.79420023321904</v>
      </c>
      <c r="AN23">
        <f t="shared" si="8"/>
        <v>0</v>
      </c>
      <c r="AO23">
        <f t="shared" si="8"/>
        <v>0</v>
      </c>
      <c r="AP23">
        <f t="shared" si="8"/>
        <v>-1.5683117130480118</v>
      </c>
      <c r="AQ23">
        <f t="shared" si="8"/>
        <v>-22.469858090685655</v>
      </c>
      <c r="AR23">
        <f t="shared" si="8"/>
        <v>-24.03816980373367</v>
      </c>
      <c r="AS23">
        <f t="shared" si="8"/>
        <v>-0.77045595240649256</v>
      </c>
      <c r="AT23">
        <f t="shared" si="8"/>
        <v>0.7664714358719078</v>
      </c>
      <c r="AU23">
        <f t="shared" si="8"/>
        <v>-24.042154320268256</v>
      </c>
      <c r="AW23">
        <v>20</v>
      </c>
      <c r="AX23">
        <f>IF(Z23&gt;0, (R23*SUMPRODUCT(K23:$K$98, X23:$X$98)-K23*$AZ$3)/Z23, 0)</f>
        <v>93.412934080048487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3.6617109999999998E-3</v>
      </c>
      <c r="Q24" s="4">
        <f t="shared" si="22"/>
        <v>12.5</v>
      </c>
      <c r="R24">
        <f t="shared" si="0"/>
        <v>50000</v>
      </c>
      <c r="S24">
        <f t="shared" si="1"/>
        <v>99.71696966465187</v>
      </c>
      <c r="U24">
        <f t="shared" si="12"/>
        <v>3.6617109999999998E-3</v>
      </c>
      <c r="V24">
        <f t="shared" si="13"/>
        <v>0.01</v>
      </c>
      <c r="W24">
        <f t="shared" si="14"/>
        <v>0.77126990288359276</v>
      </c>
      <c r="X24">
        <f t="shared" si="15"/>
        <v>2.8241674873577833E-3</v>
      </c>
      <c r="Y24">
        <f t="shared" si="16"/>
        <v>7.7126990288359275E-3</v>
      </c>
      <c r="Z24">
        <f t="shared" si="17"/>
        <v>0.76073303636739897</v>
      </c>
      <c r="AB24">
        <f t="shared" si="18"/>
        <v>72.046584595990453</v>
      </c>
      <c r="AC24">
        <f t="shared" si="19"/>
        <v>75.857993110346428</v>
      </c>
      <c r="AE24">
        <f t="shared" si="2"/>
        <v>0</v>
      </c>
      <c r="AF24">
        <f t="shared" si="3"/>
        <v>0</v>
      </c>
      <c r="AG24">
        <f t="shared" si="3"/>
        <v>-9.5091629545924867</v>
      </c>
      <c r="AH24">
        <f t="shared" si="4"/>
        <v>-141.20837436788918</v>
      </c>
      <c r="AI24">
        <f t="shared" ref="AI24:AI87" si="23">SUM(AE24:AH24)</f>
        <v>-150.71753732248166</v>
      </c>
      <c r="AJ24">
        <f t="shared" si="6"/>
        <v>-3.8114085143559748</v>
      </c>
      <c r="AK24">
        <f t="shared" si="20"/>
        <v>5.043260921719332</v>
      </c>
      <c r="AL24">
        <f t="shared" ref="AL24:AL87" si="24">SUM(AI24:AK24)</f>
        <v>-149.4856849151183</v>
      </c>
      <c r="AN24">
        <f t="shared" si="8"/>
        <v>0</v>
      </c>
      <c r="AO24">
        <f t="shared" si="8"/>
        <v>0</v>
      </c>
      <c r="AP24">
        <f t="shared" si="8"/>
        <v>-1.3811481175593163</v>
      </c>
      <c r="AQ24">
        <f t="shared" si="8"/>
        <v>-20.50965803963124</v>
      </c>
      <c r="AR24">
        <f t="shared" si="8"/>
        <v>-21.890806157190553</v>
      </c>
      <c r="AS24">
        <f t="shared" si="8"/>
        <v>-0.55358391900414095</v>
      </c>
      <c r="AT24">
        <f t="shared" si="8"/>
        <v>0.73250299333960911</v>
      </c>
      <c r="AU24">
        <f t="shared" si="8"/>
        <v>-21.711887082855085</v>
      </c>
      <c r="AW24">
        <v>21</v>
      </c>
      <c r="AX24">
        <f>IF(Z24&gt;0, (R24*SUMPRODUCT(K24:$K$98, X24:$X$98)-K24*$AZ$3)/Z24, 0)</f>
        <v>99.71696966465187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3.8071530000000002E-3</v>
      </c>
      <c r="Q25" s="4">
        <f t="shared" si="22"/>
        <v>12.5</v>
      </c>
      <c r="R25">
        <f t="shared" si="0"/>
        <v>50000</v>
      </c>
      <c r="S25">
        <f t="shared" si="1"/>
        <v>105.05285901787384</v>
      </c>
      <c r="U25">
        <f t="shared" si="12"/>
        <v>3.8071530000000002E-3</v>
      </c>
      <c r="V25">
        <f t="shared" si="13"/>
        <v>0.01</v>
      </c>
      <c r="W25">
        <f t="shared" si="14"/>
        <v>0.76073303636739897</v>
      </c>
      <c r="X25">
        <f t="shared" si="15"/>
        <v>2.8962270616052521E-3</v>
      </c>
      <c r="Y25">
        <f t="shared" si="16"/>
        <v>7.60733036367399E-3</v>
      </c>
      <c r="Z25">
        <f t="shared" si="17"/>
        <v>0.75022947894211967</v>
      </c>
      <c r="AB25">
        <f t="shared" si="18"/>
        <v>75.857993110346428</v>
      </c>
      <c r="AC25">
        <f t="shared" si="19"/>
        <v>78.813751682359452</v>
      </c>
      <c r="AE25">
        <f t="shared" si="2"/>
        <v>0</v>
      </c>
      <c r="AF25">
        <f t="shared" si="3"/>
        <v>0</v>
      </c>
      <c r="AG25">
        <f t="shared" si="3"/>
        <v>-9.3778684867764959</v>
      </c>
      <c r="AH25">
        <f t="shared" si="4"/>
        <v>-144.81135308026259</v>
      </c>
      <c r="AI25">
        <f t="shared" si="23"/>
        <v>-154.18922156703908</v>
      </c>
      <c r="AJ25">
        <f t="shared" si="6"/>
        <v>-2.9557585720130248</v>
      </c>
      <c r="AK25">
        <f t="shared" si="20"/>
        <v>5.31005951772425</v>
      </c>
      <c r="AL25">
        <f t="shared" si="24"/>
        <v>-151.83492062132785</v>
      </c>
      <c r="AN25">
        <f t="shared" si="8"/>
        <v>0</v>
      </c>
      <c r="AO25">
        <f t="shared" si="8"/>
        <v>0</v>
      </c>
      <c r="AP25">
        <f t="shared" si="8"/>
        <v>-1.2161414233790293</v>
      </c>
      <c r="AQ25">
        <f t="shared" si="8"/>
        <v>-18.779436425751083</v>
      </c>
      <c r="AR25">
        <f t="shared" si="8"/>
        <v>-19.995577849130111</v>
      </c>
      <c r="AS25">
        <f t="shared" si="8"/>
        <v>-0.38330889817887442</v>
      </c>
      <c r="AT25">
        <f t="shared" si="8"/>
        <v>0.68861952470526688</v>
      </c>
      <c r="AU25">
        <f t="shared" si="8"/>
        <v>-19.690267222603719</v>
      </c>
      <c r="AW25">
        <v>22</v>
      </c>
      <c r="AX25">
        <f>IF(Z25&gt;0, (R25*SUMPRODUCT(K25:$K$98, X25:$X$98)-K25*$AZ$3)/Z25, 0)</f>
        <v>105.05285901787384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3.9582979999999999E-3</v>
      </c>
      <c r="Q26" s="4">
        <f t="shared" si="22"/>
        <v>12.5</v>
      </c>
      <c r="R26">
        <f t="shared" si="0"/>
        <v>50000</v>
      </c>
      <c r="S26">
        <f t="shared" si="1"/>
        <v>109.47584088315155</v>
      </c>
      <c r="U26">
        <f t="shared" si="12"/>
        <v>3.9582979999999999E-3</v>
      </c>
      <c r="V26">
        <f t="shared" si="13"/>
        <v>0.01</v>
      </c>
      <c r="W26">
        <f t="shared" si="14"/>
        <v>0.75022947894211967</v>
      </c>
      <c r="X26">
        <f t="shared" si="15"/>
        <v>2.9696318460376344E-3</v>
      </c>
      <c r="Y26">
        <f t="shared" si="16"/>
        <v>7.5022947894211964E-3</v>
      </c>
      <c r="Z26">
        <f t="shared" si="17"/>
        <v>0.73975755230666085</v>
      </c>
      <c r="AB26">
        <f t="shared" si="18"/>
        <v>78.813751682359452</v>
      </c>
      <c r="AC26">
        <f t="shared" si="19"/>
        <v>80.985580088433665</v>
      </c>
      <c r="AE26">
        <f t="shared" si="2"/>
        <v>0</v>
      </c>
      <c r="AF26">
        <f t="shared" si="3"/>
        <v>0</v>
      </c>
      <c r="AG26">
        <f t="shared" si="3"/>
        <v>-9.2469694038332602</v>
      </c>
      <c r="AH26">
        <f t="shared" si="4"/>
        <v>-148.48159230188173</v>
      </c>
      <c r="AI26">
        <f t="shared" si="23"/>
        <v>-157.72856170571498</v>
      </c>
      <c r="AJ26">
        <f t="shared" si="6"/>
        <v>-2.1718284060742121</v>
      </c>
      <c r="AK26">
        <f t="shared" si="20"/>
        <v>5.5169626177651621</v>
      </c>
      <c r="AL26">
        <f t="shared" si="24"/>
        <v>-154.38342749402403</v>
      </c>
      <c r="AN26">
        <f t="shared" si="8"/>
        <v>0</v>
      </c>
      <c r="AO26">
        <f t="shared" si="8"/>
        <v>0</v>
      </c>
      <c r="AP26">
        <f t="shared" si="8"/>
        <v>-1.0706840705190719</v>
      </c>
      <c r="AQ26">
        <f t="shared" si="8"/>
        <v>-17.192322013851303</v>
      </c>
      <c r="AR26">
        <f t="shared" si="8"/>
        <v>-18.263006084370375</v>
      </c>
      <c r="AS26">
        <f t="shared" si="8"/>
        <v>-0.25147072264784748</v>
      </c>
      <c r="AT26">
        <f t="shared" si="8"/>
        <v>0.63879566748016792</v>
      </c>
      <c r="AU26">
        <f t="shared" si="8"/>
        <v>-17.875681139538052</v>
      </c>
      <c r="AW26">
        <v>23</v>
      </c>
      <c r="AX26">
        <f>IF(Z26&gt;0, (R26*SUMPRODUCT(K26:$K$98, X26:$X$98)-K26*$AZ$3)/Z26, 0)</f>
        <v>109.47584088315155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4.120851E-3</v>
      </c>
      <c r="Q27" s="4">
        <f t="shared" si="22"/>
        <v>12.5</v>
      </c>
      <c r="R27">
        <f t="shared" si="0"/>
        <v>50000</v>
      </c>
      <c r="S27">
        <f t="shared" si="1"/>
        <v>113.12003075893222</v>
      </c>
      <c r="U27">
        <f t="shared" si="12"/>
        <v>4.120851E-3</v>
      </c>
      <c r="V27">
        <f t="shared" si="13"/>
        <v>0.01</v>
      </c>
      <c r="W27">
        <f t="shared" si="14"/>
        <v>0.73975755230666085</v>
      </c>
      <c r="X27">
        <f t="shared" si="15"/>
        <v>3.0484306491804559E-3</v>
      </c>
      <c r="Y27">
        <f t="shared" si="16"/>
        <v>7.3975755230666082E-3</v>
      </c>
      <c r="Z27">
        <f t="shared" si="17"/>
        <v>0.72931154613441374</v>
      </c>
      <c r="AB27">
        <f t="shared" si="18"/>
        <v>80.985580088433665</v>
      </c>
      <c r="AC27">
        <f t="shared" si="19"/>
        <v>82.499744531569291</v>
      </c>
      <c r="AE27">
        <f t="shared" si="2"/>
        <v>0</v>
      </c>
      <c r="AF27">
        <f t="shared" si="3"/>
        <v>0</v>
      </c>
      <c r="AG27">
        <f t="shared" si="3"/>
        <v>-9.1163943266801724</v>
      </c>
      <c r="AH27">
        <f t="shared" si="4"/>
        <v>-152.42153245902279</v>
      </c>
      <c r="AI27">
        <f t="shared" si="23"/>
        <v>-161.53792678570295</v>
      </c>
      <c r="AJ27">
        <f t="shared" si="6"/>
        <v>-1.5141644431356269</v>
      </c>
      <c r="AK27">
        <f t="shared" si="20"/>
        <v>5.6689906061903574</v>
      </c>
      <c r="AL27">
        <f t="shared" si="24"/>
        <v>-157.38310062264821</v>
      </c>
      <c r="AN27">
        <f t="shared" si="8"/>
        <v>0</v>
      </c>
      <c r="AO27">
        <f t="shared" si="8"/>
        <v>0</v>
      </c>
      <c r="AP27">
        <f t="shared" si="8"/>
        <v>-0.94246883954571292</v>
      </c>
      <c r="AQ27">
        <f t="shared" si="8"/>
        <v>-15.757605438152099</v>
      </c>
      <c r="AR27">
        <f t="shared" si="8"/>
        <v>-16.700074277697812</v>
      </c>
      <c r="AS27">
        <f t="shared" si="8"/>
        <v>-0.15653697662320085</v>
      </c>
      <c r="AT27">
        <f t="shared" si="8"/>
        <v>0.58607019470135469</v>
      </c>
      <c r="AU27">
        <f t="shared" si="8"/>
        <v>-16.270541059619656</v>
      </c>
      <c r="AW27">
        <v>24</v>
      </c>
      <c r="AX27">
        <f>IF(Z27&gt;0, (R27*SUMPRODUCT(K27:$K$98, X27:$X$98)-K27*$AZ$3)/Z27, 0)</f>
        <v>113.12003075893222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4.2986129999999997E-3</v>
      </c>
      <c r="Q28" s="4">
        <f t="shared" si="22"/>
        <v>12.5</v>
      </c>
      <c r="R28">
        <f t="shared" si="0"/>
        <v>50000</v>
      </c>
      <c r="S28">
        <f t="shared" si="1"/>
        <v>116.07495575060912</v>
      </c>
      <c r="U28">
        <f t="shared" si="12"/>
        <v>4.2986129999999997E-3</v>
      </c>
      <c r="V28">
        <f t="shared" si="13"/>
        <v>0.01</v>
      </c>
      <c r="W28">
        <f t="shared" si="14"/>
        <v>0.72931154613441374</v>
      </c>
      <c r="X28">
        <f t="shared" si="15"/>
        <v>3.1350280932634905E-3</v>
      </c>
      <c r="Y28">
        <f t="shared" si="16"/>
        <v>7.2931154613441376E-3</v>
      </c>
      <c r="Z28">
        <f t="shared" si="17"/>
        <v>0.7188834025798061</v>
      </c>
      <c r="AB28">
        <f t="shared" si="18"/>
        <v>82.499744531569291</v>
      </c>
      <c r="AC28">
        <f t="shared" si="19"/>
        <v>83.444359144298318</v>
      </c>
      <c r="AE28">
        <f t="shared" si="2"/>
        <v>0</v>
      </c>
      <c r="AF28">
        <f t="shared" si="3"/>
        <v>0</v>
      </c>
      <c r="AG28">
        <f t="shared" si="3"/>
        <v>-8.986042532247577</v>
      </c>
      <c r="AH28">
        <f t="shared" si="4"/>
        <v>-156.75140466317453</v>
      </c>
      <c r="AI28">
        <f t="shared" si="23"/>
        <v>-165.73744719542211</v>
      </c>
      <c r="AJ28">
        <f t="shared" si="6"/>
        <v>-0.94461461272902625</v>
      </c>
      <c r="AK28">
        <f t="shared" si="20"/>
        <v>5.7749821172098512</v>
      </c>
      <c r="AL28">
        <f t="shared" si="24"/>
        <v>-160.90707969094129</v>
      </c>
      <c r="AN28">
        <f t="shared" si="8"/>
        <v>0</v>
      </c>
      <c r="AO28">
        <f t="shared" si="8"/>
        <v>0</v>
      </c>
      <c r="AP28">
        <f t="shared" si="8"/>
        <v>-0.8294578949504372</v>
      </c>
      <c r="AQ28">
        <f t="shared" si="8"/>
        <v>-14.468960020593268</v>
      </c>
      <c r="AR28">
        <f t="shared" si="8"/>
        <v>-15.298417915543705</v>
      </c>
      <c r="AS28">
        <f t="shared" si="8"/>
        <v>-8.719278207307439E-2</v>
      </c>
      <c r="AT28">
        <f t="shared" si="8"/>
        <v>0.53306052059373099</v>
      </c>
      <c r="AU28">
        <f t="shared" si="8"/>
        <v>-14.852550177023049</v>
      </c>
      <c r="AW28">
        <v>25</v>
      </c>
      <c r="AX28">
        <f>IF(Z28&gt;0, (R28*SUMPRODUCT(K28:$K$98, X28:$X$98)-K28*$AZ$3)/Z28, 0)</f>
        <v>116.07495575060912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4.5124980000000002E-3</v>
      </c>
      <c r="Q29" s="4">
        <f t="shared" si="22"/>
        <v>12.5</v>
      </c>
      <c r="R29">
        <f t="shared" si="0"/>
        <v>50000</v>
      </c>
      <c r="S29">
        <f t="shared" si="1"/>
        <v>118.41064793355847</v>
      </c>
      <c r="U29">
        <f t="shared" si="12"/>
        <v>4.5124980000000002E-3</v>
      </c>
      <c r="V29">
        <f t="shared" si="13"/>
        <v>0.01</v>
      </c>
      <c r="W29">
        <f t="shared" si="14"/>
        <v>0.7188834025798061</v>
      </c>
      <c r="X29">
        <f t="shared" si="15"/>
        <v>3.2439599163745698E-3</v>
      </c>
      <c r="Y29">
        <f t="shared" si="16"/>
        <v>7.1888340257980615E-3</v>
      </c>
      <c r="Z29">
        <f t="shared" si="17"/>
        <v>0.70845060863763343</v>
      </c>
      <c r="AB29">
        <f t="shared" si="18"/>
        <v>83.444359144298318</v>
      </c>
      <c r="AC29">
        <f t="shared" si="19"/>
        <v>83.888095597706027</v>
      </c>
      <c r="AE29">
        <f t="shared" si="2"/>
        <v>0</v>
      </c>
      <c r="AF29">
        <f t="shared" si="3"/>
        <v>0</v>
      </c>
      <c r="AG29">
        <f t="shared" si="3"/>
        <v>-8.8556326079704171</v>
      </c>
      <c r="AH29">
        <f t="shared" si="4"/>
        <v>-162.19799581872849</v>
      </c>
      <c r="AI29">
        <f t="shared" si="23"/>
        <v>-171.05362842669891</v>
      </c>
      <c r="AJ29">
        <f t="shared" si="6"/>
        <v>-0.44373645340770906</v>
      </c>
      <c r="AK29">
        <f t="shared" si="20"/>
        <v>5.8411051401008827</v>
      </c>
      <c r="AL29">
        <f t="shared" si="24"/>
        <v>-165.65625974000571</v>
      </c>
      <c r="AN29">
        <f t="shared" si="8"/>
        <v>0</v>
      </c>
      <c r="AO29">
        <f t="shared" si="8"/>
        <v>0</v>
      </c>
      <c r="AP29">
        <f t="shared" si="8"/>
        <v>-0.72983963295436116</v>
      </c>
      <c r="AQ29">
        <f t="shared" si="8"/>
        <v>-13.367596757314491</v>
      </c>
      <c r="AR29">
        <f t="shared" si="8"/>
        <v>-14.097436390268852</v>
      </c>
      <c r="AS29">
        <f t="shared" si="8"/>
        <v>-3.6570673674071442E-2</v>
      </c>
      <c r="AT29">
        <f t="shared" si="8"/>
        <v>0.48139644226682693</v>
      </c>
      <c r="AU29">
        <f t="shared" si="8"/>
        <v>-13.652610621676095</v>
      </c>
      <c r="AW29">
        <v>26</v>
      </c>
      <c r="AX29">
        <f>IF(Z29&gt;0, (R29*SUMPRODUCT(K29:$K$98, X29:$X$98)-K29*$AZ$3)/Z29, 0)</f>
        <v>118.41064793355847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4.7406419999999998E-3</v>
      </c>
      <c r="Q30" s="4">
        <f t="shared" si="22"/>
        <v>12.5</v>
      </c>
      <c r="R30">
        <f t="shared" si="0"/>
        <v>50000</v>
      </c>
      <c r="S30">
        <f t="shared" si="1"/>
        <v>120.10672575257301</v>
      </c>
      <c r="U30">
        <f t="shared" si="12"/>
        <v>4.7406419999999998E-3</v>
      </c>
      <c r="V30">
        <f t="shared" si="13"/>
        <v>0.01</v>
      </c>
      <c r="W30">
        <f t="shared" si="14"/>
        <v>0.70845060863763343</v>
      </c>
      <c r="X30">
        <f t="shared" si="15"/>
        <v>3.3585107102331278E-3</v>
      </c>
      <c r="Y30">
        <f t="shared" si="16"/>
        <v>7.084506086376334E-3</v>
      </c>
      <c r="Z30">
        <f t="shared" si="17"/>
        <v>0.69800759184102401</v>
      </c>
      <c r="AB30">
        <f t="shared" si="18"/>
        <v>83.888095597706027</v>
      </c>
      <c r="AC30">
        <f t="shared" si="19"/>
        <v>83.83540640646379</v>
      </c>
      <c r="AE30">
        <f t="shared" si="2"/>
        <v>0</v>
      </c>
      <c r="AF30">
        <f t="shared" si="3"/>
        <v>0</v>
      </c>
      <c r="AG30">
        <f t="shared" si="3"/>
        <v>-8.7250948980128005</v>
      </c>
      <c r="AH30">
        <f t="shared" si="4"/>
        <v>-167.92553551165639</v>
      </c>
      <c r="AI30">
        <f t="shared" si="23"/>
        <v>-176.65063040966919</v>
      </c>
      <c r="AJ30">
        <f t="shared" si="6"/>
        <v>5.2689191242237143E-2</v>
      </c>
      <c r="AK30">
        <f t="shared" si="20"/>
        <v>5.8721666918394222</v>
      </c>
      <c r="AL30">
        <f t="shared" si="24"/>
        <v>-170.72577452658754</v>
      </c>
      <c r="AN30">
        <f t="shared" si="8"/>
        <v>0</v>
      </c>
      <c r="AO30">
        <f t="shared" si="8"/>
        <v>0</v>
      </c>
      <c r="AP30">
        <f t="shared" si="8"/>
        <v>-0.64203690018533</v>
      </c>
      <c r="AQ30">
        <f t="shared" si="8"/>
        <v>-12.356815775885817</v>
      </c>
      <c r="AR30">
        <f t="shared" si="8"/>
        <v>-12.998852676071147</v>
      </c>
      <c r="AS30">
        <f t="shared" si="8"/>
        <v>3.8771389209924377E-3</v>
      </c>
      <c r="AT30">
        <f t="shared" si="8"/>
        <v>0.43210391912858204</v>
      </c>
      <c r="AU30">
        <f t="shared" si="8"/>
        <v>-12.562871618021573</v>
      </c>
      <c r="AW30">
        <v>27</v>
      </c>
      <c r="AX30">
        <f>IF(Z30&gt;0, (R30*SUMPRODUCT(K30:$K$98, X30:$X$98)-K30*$AZ$3)/Z30, 0)</f>
        <v>120.10672575257301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4.9668849999999999E-3</v>
      </c>
      <c r="Q31" s="4">
        <f t="shared" si="22"/>
        <v>12.5</v>
      </c>
      <c r="R31">
        <f t="shared" si="0"/>
        <v>50000</v>
      </c>
      <c r="S31">
        <f t="shared" si="1"/>
        <v>121.25026051325032</v>
      </c>
      <c r="U31">
        <f t="shared" si="12"/>
        <v>4.9668849999999999E-3</v>
      </c>
      <c r="V31">
        <f t="shared" si="13"/>
        <v>0.01</v>
      </c>
      <c r="W31">
        <f t="shared" si="14"/>
        <v>0.69800759184102401</v>
      </c>
      <c r="X31">
        <f t="shared" si="15"/>
        <v>3.4669234378013046E-3</v>
      </c>
      <c r="Y31">
        <f t="shared" si="16"/>
        <v>6.9800759184102399E-3</v>
      </c>
      <c r="Z31">
        <f t="shared" si="17"/>
        <v>0.68756059248481249</v>
      </c>
      <c r="AB31">
        <f t="shared" si="18"/>
        <v>83.83540640646379</v>
      </c>
      <c r="AC31">
        <f t="shared" si="19"/>
        <v>83.366900957428257</v>
      </c>
      <c r="AE31">
        <f t="shared" si="2"/>
        <v>0</v>
      </c>
      <c r="AF31">
        <f t="shared" si="3"/>
        <v>0</v>
      </c>
      <c r="AG31">
        <f t="shared" si="3"/>
        <v>-8.5945074060601563</v>
      </c>
      <c r="AH31">
        <f t="shared" si="4"/>
        <v>-173.34617189006522</v>
      </c>
      <c r="AI31">
        <f t="shared" si="23"/>
        <v>-181.94067929612538</v>
      </c>
      <c r="AJ31">
        <f t="shared" si="6"/>
        <v>0.46850544903553271</v>
      </c>
      <c r="AK31">
        <f t="shared" si="20"/>
        <v>5.8684784484524659</v>
      </c>
      <c r="AL31">
        <f t="shared" si="24"/>
        <v>-175.60369539863737</v>
      </c>
      <c r="AN31">
        <f t="shared" si="8"/>
        <v>0</v>
      </c>
      <c r="AO31">
        <f t="shared" si="8"/>
        <v>0</v>
      </c>
      <c r="AP31">
        <f t="shared" si="8"/>
        <v>-0.56466750690580325</v>
      </c>
      <c r="AQ31">
        <f t="shared" si="8"/>
        <v>-11.389012317775045</v>
      </c>
      <c r="AR31">
        <f t="shared" si="8"/>
        <v>-11.953679824680849</v>
      </c>
      <c r="AS31">
        <f t="shared" si="8"/>
        <v>3.0781264286553395E-2</v>
      </c>
      <c r="AT31">
        <f t="shared" si="8"/>
        <v>0.38556474946795766</v>
      </c>
      <c r="AU31">
        <f t="shared" si="8"/>
        <v>-11.537333810926336</v>
      </c>
      <c r="AW31">
        <v>28</v>
      </c>
      <c r="AX31">
        <f>IF(Z31&gt;0, (R31*SUMPRODUCT(K31:$K$98, X31:$X$98)-K31*$AZ$3)/Z31, 0)</f>
        <v>121.25026051325032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5.2168930000000002E-3</v>
      </c>
      <c r="Q32" s="4">
        <f t="shared" si="22"/>
        <v>12.5</v>
      </c>
      <c r="R32">
        <f t="shared" si="0"/>
        <v>50000</v>
      </c>
      <c r="S32">
        <f t="shared" si="1"/>
        <v>121.98004504136954</v>
      </c>
      <c r="U32">
        <f t="shared" si="12"/>
        <v>5.2168930000000002E-3</v>
      </c>
      <c r="V32">
        <f t="shared" si="13"/>
        <v>0.01</v>
      </c>
      <c r="W32">
        <f t="shared" si="14"/>
        <v>0.68756059248481249</v>
      </c>
      <c r="X32">
        <f t="shared" si="15"/>
        <v>3.5869300420098712E-3</v>
      </c>
      <c r="Y32">
        <f t="shared" si="16"/>
        <v>6.8756059248481251E-3</v>
      </c>
      <c r="Z32">
        <f t="shared" si="17"/>
        <v>0.67709805651795452</v>
      </c>
      <c r="AB32">
        <f t="shared" si="18"/>
        <v>83.366900957428257</v>
      </c>
      <c r="AC32">
        <f t="shared" si="19"/>
        <v>82.592451431483866</v>
      </c>
      <c r="AE32">
        <f t="shared" si="2"/>
        <v>0</v>
      </c>
      <c r="AF32">
        <f t="shared" si="3"/>
        <v>0</v>
      </c>
      <c r="AG32">
        <f t="shared" si="3"/>
        <v>-8.4637257064744311</v>
      </c>
      <c r="AH32">
        <f t="shared" si="4"/>
        <v>-179.34650210049355</v>
      </c>
      <c r="AI32">
        <f t="shared" si="23"/>
        <v>-187.81022780696799</v>
      </c>
      <c r="AJ32">
        <f t="shared" si="6"/>
        <v>0.77444952594439087</v>
      </c>
      <c r="AK32">
        <f t="shared" si="20"/>
        <v>5.8356830670199784</v>
      </c>
      <c r="AL32">
        <f t="shared" si="24"/>
        <v>-181.20009521400362</v>
      </c>
      <c r="AN32">
        <f t="shared" si="8"/>
        <v>0</v>
      </c>
      <c r="AO32">
        <f t="shared" si="8"/>
        <v>0</v>
      </c>
      <c r="AP32">
        <f t="shared" si="8"/>
        <v>-0.49649555524342937</v>
      </c>
      <c r="AQ32">
        <f t="shared" si="8"/>
        <v>-10.520749871801202</v>
      </c>
      <c r="AR32">
        <f t="shared" si="8"/>
        <v>-11.017245427044633</v>
      </c>
      <c r="AS32">
        <f t="shared" si="8"/>
        <v>4.5430435806495334E-2</v>
      </c>
      <c r="AT32">
        <f t="shared" si="8"/>
        <v>0.34233041157848115</v>
      </c>
      <c r="AU32">
        <f t="shared" si="8"/>
        <v>-10.629484579659657</v>
      </c>
      <c r="AW32">
        <v>29</v>
      </c>
      <c r="AX32">
        <f>IF(Z32&gt;0, (R32*SUMPRODUCT(K32:$K$98, X32:$X$98)-K32*$AZ$3)/Z32, 0)</f>
        <v>121.98004504136954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5.4821100000000001E-3</v>
      </c>
      <c r="Q33" s="4">
        <f t="shared" si="22"/>
        <v>12.5</v>
      </c>
      <c r="R33">
        <f t="shared" si="0"/>
        <v>50000</v>
      </c>
      <c r="S33">
        <f t="shared" si="1"/>
        <v>122.3329379413409</v>
      </c>
      <c r="U33">
        <f t="shared" si="12"/>
        <v>5.4821100000000001E-3</v>
      </c>
      <c r="V33">
        <f t="shared" si="13"/>
        <v>0.01</v>
      </c>
      <c r="W33">
        <f t="shared" si="14"/>
        <v>0.67709805651795452</v>
      </c>
      <c r="X33">
        <f t="shared" si="15"/>
        <v>3.7119260266176438E-3</v>
      </c>
      <c r="Y33">
        <f t="shared" si="16"/>
        <v>6.7709805651795449E-3</v>
      </c>
      <c r="Z33">
        <f t="shared" si="17"/>
        <v>0.66661514992615734</v>
      </c>
      <c r="AB33">
        <f t="shared" si="18"/>
        <v>82.592451431483866</v>
      </c>
      <c r="AC33">
        <f t="shared" si="19"/>
        <v>81.548989766674268</v>
      </c>
      <c r="AE33">
        <f t="shared" si="2"/>
        <v>0</v>
      </c>
      <c r="AF33">
        <f t="shared" si="3"/>
        <v>0</v>
      </c>
      <c r="AG33">
        <f t="shared" si="3"/>
        <v>-8.332689374076967</v>
      </c>
      <c r="AH33">
        <f t="shared" si="4"/>
        <v>-185.5963013308822</v>
      </c>
      <c r="AI33">
        <f t="shared" si="23"/>
        <v>-193.92899070495918</v>
      </c>
      <c r="AJ33">
        <f t="shared" si="6"/>
        <v>1.0434616648095982</v>
      </c>
      <c r="AK33">
        <f t="shared" si="20"/>
        <v>5.7814716002038713</v>
      </c>
      <c r="AL33">
        <f t="shared" si="24"/>
        <v>-187.10405743994571</v>
      </c>
      <c r="AN33">
        <f t="shared" si="8"/>
        <v>0</v>
      </c>
      <c r="AO33">
        <f t="shared" si="8"/>
        <v>0</v>
      </c>
      <c r="AP33">
        <f t="shared" si="8"/>
        <v>-0.43643638968092813</v>
      </c>
      <c r="AQ33">
        <f t="shared" si="8"/>
        <v>-9.7208687441269888</v>
      </c>
      <c r="AR33">
        <f t="shared" si="8"/>
        <v>-10.157305133807917</v>
      </c>
      <c r="AS33">
        <f t="shared" si="8"/>
        <v>5.4652780310846298E-2</v>
      </c>
      <c r="AT33">
        <f t="shared" si="8"/>
        <v>0.30281275095716648</v>
      </c>
      <c r="AU33">
        <f t="shared" si="8"/>
        <v>-9.7998396025399046</v>
      </c>
      <c r="AW33">
        <v>30</v>
      </c>
      <c r="AX33">
        <f>IF(Z33&gt;0, (R33*SUMPRODUCT(K33:$K$98, X33:$X$98)-K33*$AZ$3)/Z33, 0)</f>
        <v>122.3329379413409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5.7777469999999997E-3</v>
      </c>
      <c r="Q34" s="4">
        <f t="shared" si="22"/>
        <v>12.5</v>
      </c>
      <c r="R34">
        <f t="shared" si="0"/>
        <v>50000</v>
      </c>
      <c r="S34">
        <f t="shared" si="1"/>
        <v>122.37508877491588</v>
      </c>
      <c r="U34">
        <f t="shared" si="12"/>
        <v>5.7777469999999997E-3</v>
      </c>
      <c r="V34">
        <f t="shared" si="13"/>
        <v>0.01</v>
      </c>
      <c r="W34">
        <f t="shared" si="14"/>
        <v>0.66661514992615734</v>
      </c>
      <c r="X34">
        <f t="shared" si="15"/>
        <v>3.8515336826404054E-3</v>
      </c>
      <c r="Y34">
        <f t="shared" si="16"/>
        <v>6.6661514992615734E-3</v>
      </c>
      <c r="Z34">
        <f t="shared" si="17"/>
        <v>0.65609746474425545</v>
      </c>
      <c r="AB34">
        <f t="shared" si="18"/>
        <v>81.548989766674268</v>
      </c>
      <c r="AC34">
        <f t="shared" si="19"/>
        <v>80.289985493075505</v>
      </c>
      <c r="AE34">
        <f t="shared" si="2"/>
        <v>0</v>
      </c>
      <c r="AF34">
        <f t="shared" si="3"/>
        <v>0</v>
      </c>
      <c r="AG34">
        <f t="shared" si="3"/>
        <v>-8.2012183093031936</v>
      </c>
      <c r="AH34">
        <f t="shared" si="4"/>
        <v>-192.57668413202026</v>
      </c>
      <c r="AI34">
        <f t="shared" si="23"/>
        <v>-200.77790244132345</v>
      </c>
      <c r="AJ34">
        <f t="shared" si="6"/>
        <v>1.2590042735987623</v>
      </c>
      <c r="AK34">
        <f t="shared" si="20"/>
        <v>5.7084292836671997</v>
      </c>
      <c r="AL34">
        <f t="shared" si="24"/>
        <v>-193.81046888405749</v>
      </c>
      <c r="AN34">
        <f t="shared" si="8"/>
        <v>0</v>
      </c>
      <c r="AO34">
        <f t="shared" si="8"/>
        <v>0</v>
      </c>
      <c r="AP34">
        <f t="shared" si="8"/>
        <v>-0.38352714887763312</v>
      </c>
      <c r="AQ34">
        <f t="shared" si="8"/>
        <v>-9.0057822898921902</v>
      </c>
      <c r="AR34">
        <f t="shared" si="8"/>
        <v>-9.389309438769823</v>
      </c>
      <c r="AS34">
        <f t="shared" si="8"/>
        <v>5.8876901122159576E-2</v>
      </c>
      <c r="AT34">
        <f t="shared" si="8"/>
        <v>0.26695272887089933</v>
      </c>
      <c r="AU34">
        <f t="shared" ref="AU34:AU89" si="25">AL34*$K34</f>
        <v>-9.0634798087767638</v>
      </c>
      <c r="AW34">
        <v>31</v>
      </c>
      <c r="AX34">
        <f>IF(Z34&gt;0, (R34*SUMPRODUCT(K34:$K$98, X34:$X$98)-K34*$AZ$3)/Z34, 0)</f>
        <v>122.37508877491588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6.1180619999999996E-3</v>
      </c>
      <c r="Q35" s="4">
        <f t="shared" si="22"/>
        <v>12.5</v>
      </c>
      <c r="R35">
        <f t="shared" si="0"/>
        <v>50000</v>
      </c>
      <c r="S35">
        <f t="shared" si="1"/>
        <v>122.13276228028231</v>
      </c>
      <c r="U35">
        <f t="shared" si="12"/>
        <v>6.1180619999999996E-3</v>
      </c>
      <c r="V35">
        <f t="shared" si="13"/>
        <v>0.01</v>
      </c>
      <c r="W35">
        <f t="shared" si="14"/>
        <v>0.65609746474425545</v>
      </c>
      <c r="X35">
        <f t="shared" si="15"/>
        <v>4.014044967348169E-3</v>
      </c>
      <c r="Y35">
        <f t="shared" si="16"/>
        <v>6.5609746474425551E-3</v>
      </c>
      <c r="Z35">
        <f t="shared" si="17"/>
        <v>0.64552244512946477</v>
      </c>
      <c r="AB35">
        <f t="shared" si="18"/>
        <v>80.289985493075505</v>
      </c>
      <c r="AC35">
        <f t="shared" si="19"/>
        <v>78.839439337583499</v>
      </c>
      <c r="AE35">
        <f t="shared" si="2"/>
        <v>0</v>
      </c>
      <c r="AF35">
        <f t="shared" ref="AF35:AG66" si="26">-$Z35*P35</f>
        <v>0</v>
      </c>
      <c r="AG35">
        <f t="shared" si="26"/>
        <v>-8.0690305641183091</v>
      </c>
      <c r="AH35">
        <f t="shared" si="4"/>
        <v>-200.70224836740846</v>
      </c>
      <c r="AI35">
        <f t="shared" si="23"/>
        <v>-208.77127893152678</v>
      </c>
      <c r="AJ35">
        <f t="shared" si="6"/>
        <v>1.4505461554920061</v>
      </c>
      <c r="AK35">
        <f t="shared" si="20"/>
        <v>5.6202989845152862</v>
      </c>
      <c r="AL35">
        <f t="shared" si="24"/>
        <v>-201.70043379151952</v>
      </c>
      <c r="AN35">
        <f t="shared" ref="AN35:AT66" si="27">AE35*$K35</f>
        <v>0</v>
      </c>
      <c r="AO35">
        <f t="shared" si="27"/>
        <v>0</v>
      </c>
      <c r="AP35">
        <f t="shared" si="27"/>
        <v>-0.33691556652976801</v>
      </c>
      <c r="AQ35">
        <f t="shared" si="27"/>
        <v>-8.3801531268449647</v>
      </c>
      <c r="AR35">
        <f t="shared" si="27"/>
        <v>-8.717068693374733</v>
      </c>
      <c r="AS35">
        <f t="shared" si="27"/>
        <v>6.0566331465937012E-2</v>
      </c>
      <c r="AT35">
        <f t="shared" si="27"/>
        <v>0.2346708444574537</v>
      </c>
      <c r="AU35">
        <f t="shared" si="25"/>
        <v>-8.4218315174513432</v>
      </c>
      <c r="AW35">
        <v>32</v>
      </c>
      <c r="AX35">
        <f>IF(Z35&gt;0, (R35*SUMPRODUCT(K35:$K$98, X35:$X$98)-K35*$AZ$3)/Z35, 0)</f>
        <v>122.13276228028231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6.4830920000000002E-3</v>
      </c>
      <c r="Q36" s="4">
        <f t="shared" si="22"/>
        <v>12.5</v>
      </c>
      <c r="R36">
        <f t="shared" si="0"/>
        <v>50000</v>
      </c>
      <c r="S36">
        <f t="shared" si="1"/>
        <v>121.60528044865286</v>
      </c>
      <c r="U36">
        <f t="shared" si="12"/>
        <v>6.4830920000000002E-3</v>
      </c>
      <c r="V36">
        <f t="shared" si="13"/>
        <v>0.01</v>
      </c>
      <c r="W36">
        <f t="shared" si="14"/>
        <v>0.64552244512946477</v>
      </c>
      <c r="X36">
        <f t="shared" si="15"/>
        <v>4.1849813998392719E-3</v>
      </c>
      <c r="Y36">
        <f t="shared" si="16"/>
        <v>6.4552244512946482E-3</v>
      </c>
      <c r="Z36">
        <f t="shared" si="17"/>
        <v>0.63488223927833087</v>
      </c>
      <c r="AB36">
        <f t="shared" si="18"/>
        <v>78.839439337583499</v>
      </c>
      <c r="AC36">
        <f t="shared" si="19"/>
        <v>77.205032759310157</v>
      </c>
      <c r="AE36">
        <f t="shared" si="2"/>
        <v>0</v>
      </c>
      <c r="AF36">
        <f t="shared" si="26"/>
        <v>0</v>
      </c>
      <c r="AG36">
        <f t="shared" si="26"/>
        <v>-7.9360279909791362</v>
      </c>
      <c r="AH36">
        <f t="shared" si="4"/>
        <v>-209.24906999196358</v>
      </c>
      <c r="AI36">
        <f t="shared" si="23"/>
        <v>-217.18509798294272</v>
      </c>
      <c r="AJ36">
        <f t="shared" si="6"/>
        <v>1.6344065782733423</v>
      </c>
      <c r="AK36">
        <f t="shared" si="20"/>
        <v>5.5187607536308452</v>
      </c>
      <c r="AL36">
        <f t="shared" si="24"/>
        <v>-210.03193065103852</v>
      </c>
      <c r="AN36">
        <f t="shared" si="27"/>
        <v>0</v>
      </c>
      <c r="AO36">
        <f t="shared" si="27"/>
        <v>0</v>
      </c>
      <c r="AP36">
        <f t="shared" si="27"/>
        <v>-0.29585906808073731</v>
      </c>
      <c r="AQ36">
        <f t="shared" si="27"/>
        <v>-7.8009093358735955</v>
      </c>
      <c r="AR36">
        <f t="shared" si="27"/>
        <v>-8.0967684039543339</v>
      </c>
      <c r="AS36">
        <f t="shared" si="27"/>
        <v>6.0931489614531646E-2</v>
      </c>
      <c r="AT36">
        <f t="shared" si="27"/>
        <v>0.20574214397753401</v>
      </c>
      <c r="AU36">
        <f t="shared" si="25"/>
        <v>-7.8300947703622672</v>
      </c>
      <c r="AW36">
        <v>33</v>
      </c>
      <c r="AX36">
        <f>IF(Z36&gt;0, (R36*SUMPRODUCT(K36:$K$98, X36:$X$98)-K36*$AZ$3)/Z36, 0)</f>
        <v>121.60528044865286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6.8699859999999998E-3</v>
      </c>
      <c r="Q37" s="4">
        <f t="shared" si="22"/>
        <v>12.5</v>
      </c>
      <c r="R37">
        <f t="shared" si="0"/>
        <v>50000</v>
      </c>
      <c r="S37">
        <f t="shared" si="1"/>
        <v>120.84351335843053</v>
      </c>
      <c r="U37">
        <f t="shared" si="12"/>
        <v>6.8699859999999998E-3</v>
      </c>
      <c r="V37">
        <f t="shared" si="13"/>
        <v>0.01</v>
      </c>
      <c r="W37">
        <f t="shared" si="14"/>
        <v>0.63488223927833087</v>
      </c>
      <c r="X37">
        <f t="shared" si="15"/>
        <v>4.3616320954907827E-3</v>
      </c>
      <c r="Y37">
        <f t="shared" si="16"/>
        <v>6.348822392783309E-3</v>
      </c>
      <c r="Z37">
        <f t="shared" si="17"/>
        <v>0.62417178479005675</v>
      </c>
      <c r="AB37">
        <f t="shared" si="18"/>
        <v>77.205032759310157</v>
      </c>
      <c r="AC37">
        <f t="shared" si="19"/>
        <v>75.427111413232652</v>
      </c>
      <c r="AE37">
        <f t="shared" si="2"/>
        <v>0</v>
      </c>
      <c r="AF37">
        <f t="shared" si="26"/>
        <v>0</v>
      </c>
      <c r="AG37">
        <f t="shared" si="26"/>
        <v>-7.8021473098757097</v>
      </c>
      <c r="AH37">
        <f t="shared" si="4"/>
        <v>-218.08160477453913</v>
      </c>
      <c r="AI37">
        <f t="shared" si="23"/>
        <v>-225.88375208441485</v>
      </c>
      <c r="AJ37">
        <f t="shared" si="6"/>
        <v>1.7779213460775054</v>
      </c>
      <c r="AK37">
        <f t="shared" si="20"/>
        <v>5.4043522931517112</v>
      </c>
      <c r="AL37">
        <f t="shared" si="24"/>
        <v>-218.70147844518564</v>
      </c>
      <c r="AN37">
        <f t="shared" si="27"/>
        <v>0</v>
      </c>
      <c r="AO37">
        <f t="shared" si="27"/>
        <v>0</v>
      </c>
      <c r="AP37">
        <f t="shared" si="27"/>
        <v>-0.25970350870021625</v>
      </c>
      <c r="AQ37">
        <f t="shared" si="27"/>
        <v>-7.2590987703132566</v>
      </c>
      <c r="AR37">
        <f t="shared" si="27"/>
        <v>-7.5188022790134736</v>
      </c>
      <c r="AS37">
        <f t="shared" si="27"/>
        <v>5.918017097484092E-2</v>
      </c>
      <c r="AT37">
        <f t="shared" si="27"/>
        <v>0.17989012473617572</v>
      </c>
      <c r="AU37">
        <f t="shared" si="25"/>
        <v>-7.2797319833024572</v>
      </c>
      <c r="AW37">
        <v>34</v>
      </c>
      <c r="AX37">
        <f>IF(Z37&gt;0, (R37*SUMPRODUCT(K37:$K$98, X37:$X$98)-K37*$AZ$3)/Z37, 0)</f>
        <v>120.84351335843053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7.3063119999999997E-3</v>
      </c>
      <c r="Q38" s="4">
        <f t="shared" si="22"/>
        <v>12.5</v>
      </c>
      <c r="R38">
        <f t="shared" si="0"/>
        <v>50000</v>
      </c>
      <c r="S38">
        <f t="shared" si="1"/>
        <v>119.9043312890677</v>
      </c>
      <c r="U38">
        <f t="shared" si="12"/>
        <v>7.3063119999999997E-3</v>
      </c>
      <c r="V38">
        <f t="shared" si="13"/>
        <v>0.01</v>
      </c>
      <c r="W38">
        <f t="shared" si="14"/>
        <v>0.62417178479005675</v>
      </c>
      <c r="X38">
        <f t="shared" si="15"/>
        <v>4.5603938012730091E-3</v>
      </c>
      <c r="Y38">
        <f t="shared" si="16"/>
        <v>6.2417178479005674E-3</v>
      </c>
      <c r="Z38">
        <f t="shared" si="17"/>
        <v>0.61336967314088309</v>
      </c>
      <c r="AB38">
        <f t="shared" si="18"/>
        <v>75.427111413232652</v>
      </c>
      <c r="AC38">
        <f t="shared" si="19"/>
        <v>73.545680490951611</v>
      </c>
      <c r="AE38">
        <f t="shared" si="2"/>
        <v>0</v>
      </c>
      <c r="AF38">
        <f t="shared" si="26"/>
        <v>0</v>
      </c>
      <c r="AG38">
        <f t="shared" si="26"/>
        <v>-7.667120914261039</v>
      </c>
      <c r="AH38">
        <f t="shared" si="4"/>
        <v>-228.01969006365044</v>
      </c>
      <c r="AI38">
        <f t="shared" si="23"/>
        <v>-235.68681097791148</v>
      </c>
      <c r="AJ38">
        <f t="shared" si="6"/>
        <v>1.8814309222810408</v>
      </c>
      <c r="AK38">
        <f t="shared" si="20"/>
        <v>5.2798977989262861</v>
      </c>
      <c r="AL38">
        <f t="shared" si="24"/>
        <v>-228.52548225670415</v>
      </c>
      <c r="AN38">
        <f t="shared" si="27"/>
        <v>0</v>
      </c>
      <c r="AO38">
        <f t="shared" si="27"/>
        <v>0</v>
      </c>
      <c r="AP38">
        <f t="shared" si="27"/>
        <v>-0.2278651774563889</v>
      </c>
      <c r="AQ38">
        <f t="shared" si="27"/>
        <v>-6.7766959359231942</v>
      </c>
      <c r="AR38">
        <f t="shared" si="27"/>
        <v>-7.0045611133795829</v>
      </c>
      <c r="AS38">
        <f t="shared" si="27"/>
        <v>5.5915720616860301E-2</v>
      </c>
      <c r="AT38">
        <f t="shared" si="27"/>
        <v>0.15691742211422932</v>
      </c>
      <c r="AU38">
        <f t="shared" si="25"/>
        <v>-6.791727970648493</v>
      </c>
      <c r="AW38">
        <v>35</v>
      </c>
      <c r="AX38">
        <f>IF(Z38&gt;0, (R38*SUMPRODUCT(K38:$K$98, X38:$X$98)-K38*$AZ$3)/Z38, 0)</f>
        <v>119.9043312890677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7.7977719999999997E-3</v>
      </c>
      <c r="Q39" s="4">
        <f t="shared" si="22"/>
        <v>12.5</v>
      </c>
      <c r="R39">
        <f t="shared" si="0"/>
        <v>50000</v>
      </c>
      <c r="S39">
        <f t="shared" si="1"/>
        <v>118.7984234969602</v>
      </c>
      <c r="U39">
        <f t="shared" si="12"/>
        <v>7.7977719999999997E-3</v>
      </c>
      <c r="V39">
        <f t="shared" si="13"/>
        <v>0.01</v>
      </c>
      <c r="W39">
        <f t="shared" si="14"/>
        <v>0.61336967314088309</v>
      </c>
      <c r="X39">
        <f t="shared" si="15"/>
        <v>4.7829168628671301E-3</v>
      </c>
      <c r="Y39">
        <f t="shared" si="16"/>
        <v>6.1336967314088312E-3</v>
      </c>
      <c r="Z39">
        <f t="shared" si="17"/>
        <v>0.60245305954660711</v>
      </c>
      <c r="AB39">
        <f t="shared" si="18"/>
        <v>73.545680490951611</v>
      </c>
      <c r="AC39">
        <f t="shared" si="19"/>
        <v>71.570473705057211</v>
      </c>
      <c r="AE39">
        <f t="shared" si="2"/>
        <v>0</v>
      </c>
      <c r="AF39">
        <f t="shared" si="26"/>
        <v>0</v>
      </c>
      <c r="AG39">
        <f t="shared" si="26"/>
        <v>-7.5306632443325885</v>
      </c>
      <c r="AH39">
        <f t="shared" si="4"/>
        <v>-239.1458431433565</v>
      </c>
      <c r="AI39">
        <f t="shared" si="23"/>
        <v>-246.6765063876891</v>
      </c>
      <c r="AJ39">
        <f t="shared" si="6"/>
        <v>1.9752067858944002</v>
      </c>
      <c r="AK39">
        <f t="shared" si="20"/>
        <v>5.1481976343666132</v>
      </c>
      <c r="AL39">
        <f t="shared" si="24"/>
        <v>-239.55310196742806</v>
      </c>
      <c r="AN39">
        <f t="shared" si="27"/>
        <v>0</v>
      </c>
      <c r="AO39">
        <f t="shared" si="27"/>
        <v>0</v>
      </c>
      <c r="AP39">
        <f t="shared" si="27"/>
        <v>-0.19983007587614329</v>
      </c>
      <c r="AQ39">
        <f t="shared" si="27"/>
        <v>-6.3458596448016431</v>
      </c>
      <c r="AR39">
        <f t="shared" si="27"/>
        <v>-6.5456897206777871</v>
      </c>
      <c r="AS39">
        <f t="shared" si="27"/>
        <v>5.2413141988973941E-2</v>
      </c>
      <c r="AT39">
        <f t="shared" si="27"/>
        <v>0.13661010863486525</v>
      </c>
      <c r="AU39">
        <f t="shared" si="25"/>
        <v>-6.3566664700539475</v>
      </c>
      <c r="AW39">
        <v>36</v>
      </c>
      <c r="AX39">
        <f>IF(Z39&gt;0, (R39*SUMPRODUCT(K39:$K$98, X39:$X$98)-K39*$AZ$3)/Z39, 0)</f>
        <v>118.7984234969602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8.3605269999999995E-3</v>
      </c>
      <c r="Q40" s="4">
        <f t="shared" si="22"/>
        <v>12.5</v>
      </c>
      <c r="R40">
        <f t="shared" si="0"/>
        <v>50000</v>
      </c>
      <c r="S40">
        <f t="shared" si="1"/>
        <v>117.53911576386881</v>
      </c>
      <c r="U40">
        <f t="shared" si="12"/>
        <v>8.3605269999999995E-3</v>
      </c>
      <c r="V40">
        <f t="shared" si="13"/>
        <v>0.01</v>
      </c>
      <c r="W40">
        <f t="shared" si="14"/>
        <v>0.60245305954660711</v>
      </c>
      <c r="X40">
        <f t="shared" si="15"/>
        <v>5.0368250705720161E-3</v>
      </c>
      <c r="Y40">
        <f t="shared" si="16"/>
        <v>6.0245305954660716E-3</v>
      </c>
      <c r="Z40">
        <f t="shared" si="17"/>
        <v>0.59139170388056905</v>
      </c>
      <c r="AB40">
        <f t="shared" si="18"/>
        <v>71.570473705057211</v>
      </c>
      <c r="AC40">
        <f t="shared" si="19"/>
        <v>69.51165794420983</v>
      </c>
      <c r="AE40">
        <f t="shared" si="2"/>
        <v>0</v>
      </c>
      <c r="AF40">
        <f t="shared" si="26"/>
        <v>0</v>
      </c>
      <c r="AG40">
        <f t="shared" si="26"/>
        <v>-7.392396298507113</v>
      </c>
      <c r="AH40">
        <f t="shared" si="4"/>
        <v>-251.84125352860082</v>
      </c>
      <c r="AI40">
        <f t="shared" si="23"/>
        <v>-259.23364982710791</v>
      </c>
      <c r="AJ40">
        <f t="shared" si="6"/>
        <v>2.0588157608473807</v>
      </c>
      <c r="AK40">
        <f t="shared" si="20"/>
        <v>5.0099331593540049</v>
      </c>
      <c r="AL40">
        <f t="shared" si="24"/>
        <v>-252.16490090690652</v>
      </c>
      <c r="AN40">
        <f t="shared" si="27"/>
        <v>0</v>
      </c>
      <c r="AO40">
        <f t="shared" si="27"/>
        <v>0</v>
      </c>
      <c r="AP40">
        <f t="shared" si="27"/>
        <v>-0.17514383068982795</v>
      </c>
      <c r="AQ40">
        <f t="shared" si="27"/>
        <v>-5.9667312313376586</v>
      </c>
      <c r="AR40">
        <f t="shared" si="27"/>
        <v>-6.141875062027486</v>
      </c>
      <c r="AS40">
        <f t="shared" si="27"/>
        <v>4.8778347977938293E-2</v>
      </c>
      <c r="AT40">
        <f t="shared" si="27"/>
        <v>0.11869748990681879</v>
      </c>
      <c r="AU40">
        <f t="shared" si="25"/>
        <v>-5.9743992241427293</v>
      </c>
      <c r="AW40">
        <v>37</v>
      </c>
      <c r="AX40">
        <f>IF(Z40&gt;0, (R40*SUMPRODUCT(K40:$K$98, X40:$X$98)-K40*$AZ$3)/Z40, 0)</f>
        <v>117.53911576386881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9.009787E-3</v>
      </c>
      <c r="Q41" s="4">
        <f t="shared" si="22"/>
        <v>12.5</v>
      </c>
      <c r="R41">
        <f t="shared" si="0"/>
        <v>50000</v>
      </c>
      <c r="S41">
        <f t="shared" si="1"/>
        <v>116.12980367528073</v>
      </c>
      <c r="U41">
        <f t="shared" si="12"/>
        <v>9.009787E-3</v>
      </c>
      <c r="V41">
        <f t="shared" si="13"/>
        <v>0.01</v>
      </c>
      <c r="W41">
        <f t="shared" si="14"/>
        <v>0.59139170388056905</v>
      </c>
      <c r="X41">
        <f t="shared" si="15"/>
        <v>5.3283132855310002E-3</v>
      </c>
      <c r="Y41">
        <f t="shared" si="16"/>
        <v>5.9139170388056907E-3</v>
      </c>
      <c r="Z41">
        <f t="shared" si="17"/>
        <v>0.58014947355623236</v>
      </c>
      <c r="AB41">
        <f t="shared" si="18"/>
        <v>69.51165794420983</v>
      </c>
      <c r="AC41">
        <f t="shared" si="19"/>
        <v>67.372644466402733</v>
      </c>
      <c r="AE41">
        <f t="shared" si="2"/>
        <v>0</v>
      </c>
      <c r="AF41">
        <f t="shared" si="26"/>
        <v>0</v>
      </c>
      <c r="AG41">
        <f t="shared" si="26"/>
        <v>-7.2518684194529044</v>
      </c>
      <c r="AH41">
        <f t="shared" si="4"/>
        <v>-266.41566427654999</v>
      </c>
      <c r="AI41">
        <f t="shared" si="23"/>
        <v>-273.66753269600292</v>
      </c>
      <c r="AJ41">
        <f t="shared" si="6"/>
        <v>2.1390134778070973</v>
      </c>
      <c r="AK41">
        <f t="shared" si="20"/>
        <v>4.8658160560946886</v>
      </c>
      <c r="AL41">
        <f t="shared" si="24"/>
        <v>-266.66270316210114</v>
      </c>
      <c r="AN41">
        <f t="shared" si="27"/>
        <v>0</v>
      </c>
      <c r="AO41">
        <f t="shared" si="27"/>
        <v>0</v>
      </c>
      <c r="AP41">
        <f t="shared" si="27"/>
        <v>-0.15340569979825916</v>
      </c>
      <c r="AQ41">
        <f t="shared" si="27"/>
        <v>-5.6357450317121875</v>
      </c>
      <c r="AR41">
        <f t="shared" si="27"/>
        <v>-5.789150731510448</v>
      </c>
      <c r="AS41">
        <f t="shared" si="27"/>
        <v>4.5248595322095096E-2</v>
      </c>
      <c r="AT41">
        <f t="shared" si="27"/>
        <v>0.10293125495389564</v>
      </c>
      <c r="AU41">
        <f t="shared" si="25"/>
        <v>-5.6409708812344572</v>
      </c>
      <c r="AW41">
        <v>38</v>
      </c>
      <c r="AX41">
        <f>IF(Z41&gt;0, (R41*SUMPRODUCT(K41:$K$98, X41:$X$98)-K41*$AZ$3)/Z41, 0)</f>
        <v>116.12980367528073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9.7579090000000004E-3</v>
      </c>
      <c r="Q42" s="4">
        <f t="shared" si="22"/>
        <v>12.5</v>
      </c>
      <c r="R42">
        <f t="shared" si="0"/>
        <v>50000</v>
      </c>
      <c r="S42">
        <f t="shared" si="1"/>
        <v>114.5700750009896</v>
      </c>
      <c r="U42">
        <f t="shared" si="12"/>
        <v>9.7579090000000004E-3</v>
      </c>
      <c r="V42">
        <f t="shared" si="13"/>
        <v>0.01</v>
      </c>
      <c r="W42">
        <f t="shared" si="14"/>
        <v>0.58014947355623236</v>
      </c>
      <c r="X42">
        <f t="shared" si="15"/>
        <v>5.661045769359622E-3</v>
      </c>
      <c r="Y42">
        <f t="shared" si="16"/>
        <v>5.8014947355623236E-3</v>
      </c>
      <c r="Z42">
        <f t="shared" si="17"/>
        <v>0.56868693305131035</v>
      </c>
      <c r="AB42">
        <f t="shared" si="18"/>
        <v>67.372644466402733</v>
      </c>
      <c r="AC42">
        <f t="shared" si="19"/>
        <v>65.154504571771383</v>
      </c>
      <c r="AE42">
        <f t="shared" si="2"/>
        <v>0</v>
      </c>
      <c r="AF42">
        <f t="shared" si="26"/>
        <v>0</v>
      </c>
      <c r="AG42">
        <f t="shared" si="26"/>
        <v>-7.108586663141379</v>
      </c>
      <c r="AH42">
        <f t="shared" si="4"/>
        <v>-283.0522884679811</v>
      </c>
      <c r="AI42">
        <f t="shared" si="23"/>
        <v>-290.16087513112245</v>
      </c>
      <c r="AJ42">
        <f t="shared" si="6"/>
        <v>2.2181398946313493</v>
      </c>
      <c r="AK42">
        <f t="shared" si="20"/>
        <v>4.7160851126481917</v>
      </c>
      <c r="AL42">
        <f t="shared" si="24"/>
        <v>-283.22665012384289</v>
      </c>
      <c r="AN42">
        <f t="shared" si="27"/>
        <v>0</v>
      </c>
      <c r="AO42">
        <f t="shared" si="27"/>
        <v>0</v>
      </c>
      <c r="AP42">
        <f t="shared" si="27"/>
        <v>-0.13426314637639625</v>
      </c>
      <c r="AQ42">
        <f t="shared" si="27"/>
        <v>-5.3461387811168972</v>
      </c>
      <c r="AR42">
        <f t="shared" si="27"/>
        <v>-5.4804019274932925</v>
      </c>
      <c r="AS42">
        <f t="shared" si="27"/>
        <v>4.1895028571629571E-2</v>
      </c>
      <c r="AT42">
        <f t="shared" si="27"/>
        <v>8.907486900120444E-2</v>
      </c>
      <c r="AU42">
        <f t="shared" si="25"/>
        <v>-5.3494320299204583</v>
      </c>
      <c r="AW42">
        <v>39</v>
      </c>
      <c r="AX42">
        <f>IF(Z42&gt;0, (R42*SUMPRODUCT(K42:$K$98, X42:$X$98)-K42*$AZ$3)/Z42, 0)</f>
        <v>114.5700750009896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1.0650522000000001E-2</v>
      </c>
      <c r="Q43" s="4">
        <f t="shared" si="22"/>
        <v>12.5</v>
      </c>
      <c r="R43">
        <f t="shared" si="0"/>
        <v>50000</v>
      </c>
      <c r="S43">
        <f t="shared" si="1"/>
        <v>112.86571626929421</v>
      </c>
      <c r="U43">
        <f t="shared" si="12"/>
        <v>1.0650522000000001E-2</v>
      </c>
      <c r="V43">
        <f t="shared" si="13"/>
        <v>0.01</v>
      </c>
      <c r="W43">
        <f t="shared" si="14"/>
        <v>0.56868693305131035</v>
      </c>
      <c r="X43">
        <f t="shared" si="15"/>
        <v>6.0568126915755086E-3</v>
      </c>
      <c r="Y43">
        <f t="shared" si="16"/>
        <v>5.6868693305131036E-3</v>
      </c>
      <c r="Z43">
        <f t="shared" si="17"/>
        <v>0.55694325102922171</v>
      </c>
      <c r="AB43">
        <f t="shared" si="18"/>
        <v>65.154504571771383</v>
      </c>
      <c r="AC43">
        <f t="shared" si="19"/>
        <v>62.859798948762439</v>
      </c>
      <c r="AE43">
        <f t="shared" si="2"/>
        <v>0</v>
      </c>
      <c r="AF43">
        <f t="shared" si="26"/>
        <v>0</v>
      </c>
      <c r="AG43">
        <f t="shared" si="26"/>
        <v>-6.9617906378652714</v>
      </c>
      <c r="AH43">
        <f t="shared" si="4"/>
        <v>-302.84063457877545</v>
      </c>
      <c r="AI43">
        <f t="shared" si="23"/>
        <v>-309.8024252166407</v>
      </c>
      <c r="AJ43">
        <f t="shared" si="6"/>
        <v>2.2947056230089444</v>
      </c>
      <c r="AK43">
        <f t="shared" si="20"/>
        <v>4.5608153200239974</v>
      </c>
      <c r="AL43">
        <f t="shared" si="24"/>
        <v>-302.94690427360774</v>
      </c>
      <c r="AN43">
        <f t="shared" si="27"/>
        <v>0</v>
      </c>
      <c r="AO43">
        <f t="shared" si="27"/>
        <v>0</v>
      </c>
      <c r="AP43">
        <f t="shared" si="27"/>
        <v>-0.11740226992710825</v>
      </c>
      <c r="AQ43">
        <f t="shared" si="27"/>
        <v>-5.1070449795393875</v>
      </c>
      <c r="AR43">
        <f t="shared" si="27"/>
        <v>-5.224447249466496</v>
      </c>
      <c r="AS43">
        <f t="shared" si="27"/>
        <v>3.8697464915198571E-2</v>
      </c>
      <c r="AT43">
        <f t="shared" si="27"/>
        <v>7.6912693751062827E-2</v>
      </c>
      <c r="AU43">
        <f t="shared" si="25"/>
        <v>-5.1088370908002343</v>
      </c>
      <c r="AW43">
        <v>40</v>
      </c>
      <c r="AX43">
        <f>IF(Z43&gt;0, (R43*SUMPRODUCT(K43:$K$98, X43:$X$98)-K43*$AZ$3)/Z43, 0)</f>
        <v>112.86571626929421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1.1678121E-2</v>
      </c>
      <c r="Q44" s="4">
        <f t="shared" si="22"/>
        <v>12.5</v>
      </c>
      <c r="R44">
        <f t="shared" si="0"/>
        <v>50000</v>
      </c>
      <c r="S44">
        <f t="shared" si="1"/>
        <v>110.99395016863214</v>
      </c>
      <c r="U44">
        <f t="shared" si="12"/>
        <v>1.1678121E-2</v>
      </c>
      <c r="V44">
        <f t="shared" si="13"/>
        <v>0.01</v>
      </c>
      <c r="W44">
        <f t="shared" si="14"/>
        <v>0.55694325102922171</v>
      </c>
      <c r="X44">
        <f t="shared" si="15"/>
        <v>6.5040506756526258E-3</v>
      </c>
      <c r="Y44">
        <f t="shared" si="16"/>
        <v>5.5694325102922174E-3</v>
      </c>
      <c r="Z44">
        <f t="shared" si="17"/>
        <v>0.5448697678432769</v>
      </c>
      <c r="AB44">
        <f t="shared" si="18"/>
        <v>62.859798948762439</v>
      </c>
      <c r="AC44">
        <f t="shared" si="19"/>
        <v>60.47724786039084</v>
      </c>
      <c r="AE44">
        <f t="shared" si="2"/>
        <v>0</v>
      </c>
      <c r="AF44">
        <f t="shared" si="26"/>
        <v>0</v>
      </c>
      <c r="AG44">
        <f t="shared" si="26"/>
        <v>-6.8108720980409609</v>
      </c>
      <c r="AH44">
        <f t="shared" si="4"/>
        <v>-325.20253378263129</v>
      </c>
      <c r="AI44">
        <f t="shared" si="23"/>
        <v>-332.01340588067228</v>
      </c>
      <c r="AJ44">
        <f t="shared" si="6"/>
        <v>2.3825510883715992</v>
      </c>
      <c r="AK44">
        <f t="shared" si="20"/>
        <v>4.4001859264133714</v>
      </c>
      <c r="AL44">
        <f t="shared" si="24"/>
        <v>-325.23066886588731</v>
      </c>
      <c r="AN44">
        <f t="shared" si="27"/>
        <v>0</v>
      </c>
      <c r="AO44">
        <f t="shared" si="27"/>
        <v>0</v>
      </c>
      <c r="AP44">
        <f t="shared" si="27"/>
        <v>-0.10255107974460154</v>
      </c>
      <c r="AQ44">
        <f t="shared" si="27"/>
        <v>-4.8965639781551111</v>
      </c>
      <c r="AR44">
        <f t="shared" si="27"/>
        <v>-4.9991150578997132</v>
      </c>
      <c r="AS44">
        <f t="shared" si="27"/>
        <v>3.5873994275925636E-2</v>
      </c>
      <c r="AT44">
        <f t="shared" si="27"/>
        <v>6.625345643482046E-2</v>
      </c>
      <c r="AU44">
        <f t="shared" si="25"/>
        <v>-4.8969876071889669</v>
      </c>
      <c r="AW44">
        <v>41</v>
      </c>
      <c r="AX44">
        <f>IF(Z44&gt;0, (R44*SUMPRODUCT(K44:$K$98, X44:$X$98)-K44*$AZ$3)/Z44, 0)</f>
        <v>110.99395016863214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1.2859717E-2</v>
      </c>
      <c r="Q45" s="4">
        <f t="shared" si="22"/>
        <v>12.5</v>
      </c>
      <c r="R45">
        <f t="shared" si="0"/>
        <v>50000</v>
      </c>
      <c r="S45">
        <f t="shared" si="1"/>
        <v>108.96266066234644</v>
      </c>
      <c r="U45">
        <f t="shared" si="12"/>
        <v>1.2859717E-2</v>
      </c>
      <c r="V45">
        <f t="shared" si="13"/>
        <v>0.01</v>
      </c>
      <c r="W45">
        <f t="shared" si="14"/>
        <v>0.5448697678432769</v>
      </c>
      <c r="X45">
        <f t="shared" si="15"/>
        <v>7.0068710163202408E-3</v>
      </c>
      <c r="Y45">
        <f t="shared" si="16"/>
        <v>5.4486976784327689E-3</v>
      </c>
      <c r="Z45">
        <f t="shared" si="17"/>
        <v>0.53241419914852384</v>
      </c>
      <c r="AB45">
        <f t="shared" si="18"/>
        <v>60.47724786039084</v>
      </c>
      <c r="AC45">
        <f t="shared" si="19"/>
        <v>58.013267713635543</v>
      </c>
      <c r="AE45">
        <f t="shared" si="2"/>
        <v>0</v>
      </c>
      <c r="AF45">
        <f t="shared" si="26"/>
        <v>0</v>
      </c>
      <c r="AG45">
        <f t="shared" si="26"/>
        <v>-6.6551774893565483</v>
      </c>
      <c r="AH45">
        <f t="shared" si="4"/>
        <v>-350.34355081601205</v>
      </c>
      <c r="AI45">
        <f t="shared" si="23"/>
        <v>-356.99872830536862</v>
      </c>
      <c r="AJ45">
        <f t="shared" si="6"/>
        <v>2.4639801467552971</v>
      </c>
      <c r="AK45">
        <f t="shared" si="20"/>
        <v>4.2334073502273588</v>
      </c>
      <c r="AL45">
        <f t="shared" si="24"/>
        <v>-350.30134080838593</v>
      </c>
      <c r="AN45">
        <f t="shared" si="27"/>
        <v>0</v>
      </c>
      <c r="AO45">
        <f t="shared" si="27"/>
        <v>0</v>
      </c>
      <c r="AP45">
        <f t="shared" si="27"/>
        <v>-8.9470349181781705E-2</v>
      </c>
      <c r="AQ45">
        <f t="shared" si="27"/>
        <v>-4.709920941285743</v>
      </c>
      <c r="AR45">
        <f t="shared" si="27"/>
        <v>-4.7993912904675247</v>
      </c>
      <c r="AS45">
        <f t="shared" si="27"/>
        <v>3.3125061571947424E-2</v>
      </c>
      <c r="AT45">
        <f t="shared" si="27"/>
        <v>5.6912747174558617E-2</v>
      </c>
      <c r="AU45">
        <f t="shared" si="25"/>
        <v>-4.7093534817210179</v>
      </c>
      <c r="AW45">
        <v>42</v>
      </c>
      <c r="AX45">
        <f>IF(Z45&gt;0, (R45*SUMPRODUCT(K45:$K$98, X45:$X$98)-K45*$AZ$3)/Z45, 0)</f>
        <v>108.96266066234644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1.4223828000000001E-2</v>
      </c>
      <c r="Q46" s="4">
        <f t="shared" si="22"/>
        <v>12.5</v>
      </c>
      <c r="R46">
        <f t="shared" si="0"/>
        <v>50000</v>
      </c>
      <c r="S46">
        <f t="shared" si="1"/>
        <v>106.78242887279718</v>
      </c>
      <c r="U46">
        <f t="shared" si="12"/>
        <v>1.4223828000000001E-2</v>
      </c>
      <c r="V46">
        <f t="shared" si="13"/>
        <v>0.01</v>
      </c>
      <c r="W46">
        <f t="shared" si="14"/>
        <v>0.53241419914852384</v>
      </c>
      <c r="X46">
        <f t="shared" si="15"/>
        <v>7.5729679934463503E-3</v>
      </c>
      <c r="Y46">
        <f t="shared" si="16"/>
        <v>5.3241419914852386E-3</v>
      </c>
      <c r="Z46">
        <f t="shared" si="17"/>
        <v>0.51951708916359229</v>
      </c>
      <c r="AB46">
        <f t="shared" si="18"/>
        <v>58.013267713635543</v>
      </c>
      <c r="AC46">
        <f t="shared" si="19"/>
        <v>55.475296621813925</v>
      </c>
      <c r="AE46">
        <f t="shared" si="2"/>
        <v>0</v>
      </c>
      <c r="AF46">
        <f t="shared" si="26"/>
        <v>0</v>
      </c>
      <c r="AG46">
        <f t="shared" si="26"/>
        <v>-6.4939636145449038</v>
      </c>
      <c r="AH46">
        <f t="shared" si="4"/>
        <v>-378.64839967231751</v>
      </c>
      <c r="AI46">
        <f t="shared" si="23"/>
        <v>-385.14236328686241</v>
      </c>
      <c r="AJ46">
        <f t="shared" si="6"/>
        <v>2.5379710918216176</v>
      </c>
      <c r="AK46">
        <f t="shared" si="20"/>
        <v>4.0609287399544884</v>
      </c>
      <c r="AL46">
        <f t="shared" si="24"/>
        <v>-378.54346345508628</v>
      </c>
      <c r="AN46">
        <f t="shared" si="27"/>
        <v>0</v>
      </c>
      <c r="AO46">
        <f t="shared" si="27"/>
        <v>0</v>
      </c>
      <c r="AP46">
        <f t="shared" si="27"/>
        <v>-7.7949138242948454E-2</v>
      </c>
      <c r="AQ46">
        <f t="shared" si="27"/>
        <v>-4.5450387780771555</v>
      </c>
      <c r="AR46">
        <f t="shared" si="27"/>
        <v>-4.6229879163201035</v>
      </c>
      <c r="AS46">
        <f t="shared" si="27"/>
        <v>3.0464084992701982E-2</v>
      </c>
      <c r="AT46">
        <f t="shared" si="27"/>
        <v>4.8744636486180624E-2</v>
      </c>
      <c r="AU46">
        <f t="shared" si="25"/>
        <v>-4.5437791948412212</v>
      </c>
      <c r="AW46">
        <v>43</v>
      </c>
      <c r="AX46">
        <f>IF(Z46&gt;0, (R46*SUMPRODUCT(K46:$K$98, X46:$X$98)-K46*$AZ$3)/Z46, 0)</f>
        <v>106.78242887279718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1.5749540999999999E-2</v>
      </c>
      <c r="Q47" s="4">
        <f t="shared" si="22"/>
        <v>12.5</v>
      </c>
      <c r="R47">
        <f t="shared" si="0"/>
        <v>50000</v>
      </c>
      <c r="S47">
        <f t="shared" si="1"/>
        <v>104.45632350969927</v>
      </c>
      <c r="U47">
        <f t="shared" si="12"/>
        <v>1.5749540999999999E-2</v>
      </c>
      <c r="V47">
        <f t="shared" si="13"/>
        <v>0.01</v>
      </c>
      <c r="W47">
        <f t="shared" si="14"/>
        <v>0.51951708916359229</v>
      </c>
      <c r="X47">
        <f t="shared" si="15"/>
        <v>8.1821556959826517E-3</v>
      </c>
      <c r="Y47">
        <f t="shared" si="16"/>
        <v>5.1951708916359229E-3</v>
      </c>
      <c r="Z47">
        <f t="shared" si="17"/>
        <v>0.50613976257597371</v>
      </c>
      <c r="AB47">
        <f t="shared" si="18"/>
        <v>55.475296621813925</v>
      </c>
      <c r="AC47">
        <f t="shared" si="19"/>
        <v>52.869498780758292</v>
      </c>
      <c r="AE47">
        <f t="shared" si="2"/>
        <v>0</v>
      </c>
      <c r="AF47">
        <f t="shared" si="26"/>
        <v>0</v>
      </c>
      <c r="AG47">
        <f t="shared" si="26"/>
        <v>-6.3267470321996715</v>
      </c>
      <c r="AH47">
        <f t="shared" si="4"/>
        <v>-409.10778479913256</v>
      </c>
      <c r="AI47">
        <f t="shared" si="23"/>
        <v>-415.43453183133221</v>
      </c>
      <c r="AJ47">
        <f t="shared" si="6"/>
        <v>2.6057978410556331</v>
      </c>
      <c r="AK47">
        <f t="shared" si="20"/>
        <v>3.883270763526975</v>
      </c>
      <c r="AL47">
        <f t="shared" si="24"/>
        <v>-408.94546322674961</v>
      </c>
      <c r="AN47">
        <f t="shared" si="27"/>
        <v>0</v>
      </c>
      <c r="AO47">
        <f t="shared" si="27"/>
        <v>0</v>
      </c>
      <c r="AP47">
        <f t="shared" si="27"/>
        <v>-6.7805342599863386E-2</v>
      </c>
      <c r="AQ47">
        <f t="shared" si="27"/>
        <v>-4.3845112452570874</v>
      </c>
      <c r="AR47">
        <f t="shared" si="27"/>
        <v>-4.4523165878569504</v>
      </c>
      <c r="AS47">
        <f t="shared" si="27"/>
        <v>2.7926992253605457E-2</v>
      </c>
      <c r="AT47">
        <f t="shared" si="27"/>
        <v>4.1617991550617392E-2</v>
      </c>
      <c r="AU47">
        <f t="shared" si="25"/>
        <v>-4.3827716040527278</v>
      </c>
      <c r="AW47">
        <v>44</v>
      </c>
      <c r="AX47">
        <f>IF(Z47&gt;0, (R47*SUMPRODUCT(K47:$K$98, X47:$X$98)-K47*$AZ$3)/Z47, 0)</f>
        <v>104.45632350969927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1.7447312E-2</v>
      </c>
      <c r="Q48" s="4">
        <f t="shared" si="22"/>
        <v>12.5</v>
      </c>
      <c r="R48">
        <f t="shared" si="0"/>
        <v>50000</v>
      </c>
      <c r="S48">
        <f t="shared" si="1"/>
        <v>102.01462439867558</v>
      </c>
      <c r="U48">
        <f t="shared" si="12"/>
        <v>1.7447312E-2</v>
      </c>
      <c r="V48">
        <f t="shared" si="13"/>
        <v>0.01</v>
      </c>
      <c r="W48">
        <f t="shared" si="14"/>
        <v>0.50613976257597371</v>
      </c>
      <c r="X48">
        <f t="shared" si="15"/>
        <v>8.8307783532689359E-3</v>
      </c>
      <c r="Y48">
        <f t="shared" si="16"/>
        <v>5.061397625759737E-3</v>
      </c>
      <c r="Z48">
        <f t="shared" si="17"/>
        <v>0.49224758659694501</v>
      </c>
      <c r="AB48">
        <f t="shared" si="18"/>
        <v>52.869498780758292</v>
      </c>
      <c r="AC48">
        <f t="shared" si="19"/>
        <v>50.216452657841877</v>
      </c>
      <c r="AE48">
        <f t="shared" si="2"/>
        <v>0</v>
      </c>
      <c r="AF48">
        <f t="shared" si="26"/>
        <v>0</v>
      </c>
      <c r="AG48">
        <f t="shared" si="26"/>
        <v>-6.1530948324618127</v>
      </c>
      <c r="AH48">
        <f t="shared" si="4"/>
        <v>-441.5389176634468</v>
      </c>
      <c r="AI48">
        <f t="shared" si="23"/>
        <v>-447.69201249590861</v>
      </c>
      <c r="AJ48">
        <f t="shared" si="6"/>
        <v>2.6530461229164146</v>
      </c>
      <c r="AK48">
        <f t="shared" si="20"/>
        <v>3.700864914653081</v>
      </c>
      <c r="AL48">
        <f t="shared" si="24"/>
        <v>-441.33810145833911</v>
      </c>
      <c r="AN48">
        <f t="shared" si="27"/>
        <v>0</v>
      </c>
      <c r="AO48">
        <f t="shared" si="27"/>
        <v>0</v>
      </c>
      <c r="AP48">
        <f t="shared" si="27"/>
        <v>-5.8878810898444676E-2</v>
      </c>
      <c r="AQ48">
        <f t="shared" si="27"/>
        <v>-4.2250748843096693</v>
      </c>
      <c r="AR48">
        <f t="shared" si="27"/>
        <v>-4.2839536952081136</v>
      </c>
      <c r="AS48">
        <f t="shared" si="27"/>
        <v>2.5386932142170398E-2</v>
      </c>
      <c r="AT48">
        <f t="shared" si="27"/>
        <v>3.5413484011486619E-2</v>
      </c>
      <c r="AU48">
        <f t="shared" si="25"/>
        <v>-4.2231532790544568</v>
      </c>
      <c r="AW48">
        <v>45</v>
      </c>
      <c r="AX48">
        <f>IF(Z48&gt;0, (R48*SUMPRODUCT(K48:$K$98, X48:$X$98)-K48*$AZ$3)/Z48, 0)</f>
        <v>102.01462439867558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1.9300032000000002E-2</v>
      </c>
      <c r="Q49" s="4">
        <f t="shared" si="22"/>
        <v>12.5</v>
      </c>
      <c r="R49">
        <f t="shared" si="0"/>
        <v>50000</v>
      </c>
      <c r="S49">
        <f t="shared" si="1"/>
        <v>99.486960653862525</v>
      </c>
      <c r="U49">
        <f t="shared" si="12"/>
        <v>1.9300032000000002E-2</v>
      </c>
      <c r="V49">
        <f t="shared" si="13"/>
        <v>0.01</v>
      </c>
      <c r="W49">
        <f t="shared" si="14"/>
        <v>0.49224758659694501</v>
      </c>
      <c r="X49">
        <f t="shared" si="15"/>
        <v>9.5003941732438105E-3</v>
      </c>
      <c r="Y49">
        <f t="shared" si="16"/>
        <v>4.9224758659694506E-3</v>
      </c>
      <c r="Z49">
        <f t="shared" si="17"/>
        <v>0.47782471655773173</v>
      </c>
      <c r="AB49">
        <f t="shared" si="18"/>
        <v>50.216452657841877</v>
      </c>
      <c r="AC49">
        <f t="shared" si="19"/>
        <v>47.537328775622072</v>
      </c>
      <c r="AE49">
        <f t="shared" si="2"/>
        <v>0</v>
      </c>
      <c r="AF49">
        <f t="shared" si="26"/>
        <v>0</v>
      </c>
      <c r="AG49">
        <f t="shared" si="26"/>
        <v>-5.9728089569716465</v>
      </c>
      <c r="AH49">
        <f t="shared" si="4"/>
        <v>-475.01970866219051</v>
      </c>
      <c r="AI49">
        <f t="shared" si="23"/>
        <v>-480.99251761916213</v>
      </c>
      <c r="AJ49">
        <f t="shared" si="6"/>
        <v>2.6791238822198054</v>
      </c>
      <c r="AK49">
        <f t="shared" si="20"/>
        <v>3.5151516860489318</v>
      </c>
      <c r="AL49">
        <f t="shared" si="24"/>
        <v>-474.79824205089341</v>
      </c>
      <c r="AN49">
        <f t="shared" si="27"/>
        <v>0</v>
      </c>
      <c r="AO49">
        <f t="shared" si="27"/>
        <v>0</v>
      </c>
      <c r="AP49">
        <f t="shared" si="27"/>
        <v>-5.1030053441962764E-2</v>
      </c>
      <c r="AQ49">
        <f t="shared" si="27"/>
        <v>-4.0584390516497537</v>
      </c>
      <c r="AR49">
        <f t="shared" si="27"/>
        <v>-4.1094691050917165</v>
      </c>
      <c r="AS49">
        <f t="shared" si="27"/>
        <v>2.288970497335872E-2</v>
      </c>
      <c r="AT49">
        <f t="shared" si="27"/>
        <v>3.0032498894227402E-2</v>
      </c>
      <c r="AU49">
        <f t="shared" si="25"/>
        <v>-4.05654690122413</v>
      </c>
      <c r="AW49">
        <v>46</v>
      </c>
      <c r="AX49">
        <f>IF(Z49&gt;0, (R49*SUMPRODUCT(K49:$K$98, X49:$X$98)-K49*$AZ$3)/Z49, 0)</f>
        <v>99.486960653862525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2.1337168E-2</v>
      </c>
      <c r="Q50" s="4">
        <f t="shared" si="22"/>
        <v>12.5</v>
      </c>
      <c r="R50">
        <f t="shared" si="0"/>
        <v>50000</v>
      </c>
      <c r="S50">
        <f t="shared" si="1"/>
        <v>96.919308670731468</v>
      </c>
      <c r="U50">
        <f t="shared" si="12"/>
        <v>2.1337168E-2</v>
      </c>
      <c r="V50">
        <f t="shared" si="13"/>
        <v>0.01</v>
      </c>
      <c r="W50">
        <f t="shared" si="14"/>
        <v>0.47782471655773173</v>
      </c>
      <c r="X50">
        <f t="shared" si="15"/>
        <v>1.0195426251744704E-2</v>
      </c>
      <c r="Y50">
        <f t="shared" si="16"/>
        <v>4.7782471655773177E-3</v>
      </c>
      <c r="Z50">
        <f t="shared" si="17"/>
        <v>0.4628510431404097</v>
      </c>
      <c r="AB50">
        <f t="shared" si="18"/>
        <v>47.537328775622072</v>
      </c>
      <c r="AC50">
        <f t="shared" si="19"/>
        <v>44.859203118695412</v>
      </c>
      <c r="AE50">
        <f t="shared" si="2"/>
        <v>0</v>
      </c>
      <c r="AF50">
        <f t="shared" si="26"/>
        <v>0</v>
      </c>
      <c r="AG50">
        <f t="shared" si="26"/>
        <v>-5.7856380392551214</v>
      </c>
      <c r="AH50">
        <f t="shared" si="4"/>
        <v>-509.77131258723517</v>
      </c>
      <c r="AI50">
        <f t="shared" si="23"/>
        <v>-515.55695062649033</v>
      </c>
      <c r="AJ50">
        <f t="shared" si="6"/>
        <v>2.6781256569266603</v>
      </c>
      <c r="AK50">
        <f t="shared" si="20"/>
        <v>3.3276130142935454</v>
      </c>
      <c r="AL50">
        <f t="shared" si="24"/>
        <v>-509.55121195527011</v>
      </c>
      <c r="AN50">
        <f t="shared" si="27"/>
        <v>0</v>
      </c>
      <c r="AO50">
        <f t="shared" si="27"/>
        <v>0</v>
      </c>
      <c r="AP50">
        <f t="shared" si="27"/>
        <v>-4.4134746503752674E-2</v>
      </c>
      <c r="AQ50">
        <f t="shared" si="27"/>
        <v>-3.8887029405004911</v>
      </c>
      <c r="AR50">
        <f t="shared" si="27"/>
        <v>-3.9328376870042443</v>
      </c>
      <c r="AS50">
        <f t="shared" si="27"/>
        <v>2.0429621793082622E-2</v>
      </c>
      <c r="AT50">
        <f t="shared" si="27"/>
        <v>2.5384124594725256E-2</v>
      </c>
      <c r="AU50">
        <f t="shared" si="25"/>
        <v>-3.8870239406164364</v>
      </c>
      <c r="AW50">
        <v>47</v>
      </c>
      <c r="AX50">
        <f>IF(Z50&gt;0, (R50*SUMPRODUCT(K50:$K$98, X50:$X$98)-K50*$AZ$3)/Z50, 0)</f>
        <v>96.919308670731468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2.3628113999999999E-2</v>
      </c>
      <c r="Q51" s="4">
        <f t="shared" si="22"/>
        <v>12.5</v>
      </c>
      <c r="R51">
        <f t="shared" si="0"/>
        <v>50000</v>
      </c>
      <c r="S51">
        <f t="shared" si="1"/>
        <v>94.353278734796859</v>
      </c>
      <c r="U51">
        <f t="shared" si="12"/>
        <v>2.3628113999999999E-2</v>
      </c>
      <c r="V51">
        <f t="shared" si="13"/>
        <v>0.01</v>
      </c>
      <c r="W51">
        <f t="shared" si="14"/>
        <v>0.4628510431404097</v>
      </c>
      <c r="X51">
        <f t="shared" si="15"/>
        <v>1.0936297212340518E-2</v>
      </c>
      <c r="Y51">
        <f t="shared" si="16"/>
        <v>4.6285104314040971E-3</v>
      </c>
      <c r="Z51">
        <f t="shared" si="17"/>
        <v>0.44728623549666507</v>
      </c>
      <c r="AB51">
        <f t="shared" si="18"/>
        <v>44.859203118695412</v>
      </c>
      <c r="AC51">
        <f t="shared" si="19"/>
        <v>42.202922852054826</v>
      </c>
      <c r="AE51">
        <f t="shared" si="2"/>
        <v>0</v>
      </c>
      <c r="AF51">
        <f t="shared" si="26"/>
        <v>0</v>
      </c>
      <c r="AG51">
        <f t="shared" si="26"/>
        <v>-5.5910779437083136</v>
      </c>
      <c r="AH51">
        <f t="shared" si="4"/>
        <v>-546.81486061702594</v>
      </c>
      <c r="AI51">
        <f t="shared" si="23"/>
        <v>-552.40593856073428</v>
      </c>
      <c r="AJ51">
        <f t="shared" si="6"/>
        <v>2.6562802666405858</v>
      </c>
      <c r="AK51">
        <f t="shared" si="20"/>
        <v>3.140144218308679</v>
      </c>
      <c r="AL51">
        <f t="shared" si="24"/>
        <v>-546.609514075785</v>
      </c>
      <c r="AN51">
        <f t="shared" si="27"/>
        <v>0</v>
      </c>
      <c r="AO51">
        <f t="shared" si="27"/>
        <v>0</v>
      </c>
      <c r="AP51">
        <f t="shared" si="27"/>
        <v>-3.8080873408003008E-2</v>
      </c>
      <c r="AQ51">
        <f t="shared" si="27"/>
        <v>-3.7243600776848909</v>
      </c>
      <c r="AR51">
        <f t="shared" si="27"/>
        <v>-3.762440951092894</v>
      </c>
      <c r="AS51">
        <f t="shared" si="27"/>
        <v>1.809194462830651E-2</v>
      </c>
      <c r="AT51">
        <f t="shared" si="27"/>
        <v>2.1387545597508453E-2</v>
      </c>
      <c r="AU51">
        <f t="shared" si="25"/>
        <v>-3.7229614608670789</v>
      </c>
      <c r="AW51">
        <v>48</v>
      </c>
      <c r="AX51">
        <f>IF(Z51&gt;0, (R51*SUMPRODUCT(K51:$K$98, X51:$X$98)-K51*$AZ$3)/Z51, 0)</f>
        <v>94.353278734796859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2.6203289000000001E-2</v>
      </c>
      <c r="Q52" s="4">
        <f t="shared" si="22"/>
        <v>12.5</v>
      </c>
      <c r="R52">
        <f t="shared" si="0"/>
        <v>50000</v>
      </c>
      <c r="S52">
        <f t="shared" si="1"/>
        <v>91.810676393953017</v>
      </c>
      <c r="U52">
        <f t="shared" si="12"/>
        <v>2.6203289000000001E-2</v>
      </c>
      <c r="V52">
        <f t="shared" si="13"/>
        <v>0.01</v>
      </c>
      <c r="W52">
        <f t="shared" si="14"/>
        <v>0.44728623549666507</v>
      </c>
      <c r="X52">
        <f t="shared" si="15"/>
        <v>1.1720370494441175E-2</v>
      </c>
      <c r="Y52">
        <f t="shared" si="16"/>
        <v>4.4728623549666509E-3</v>
      </c>
      <c r="Z52">
        <f t="shared" si="17"/>
        <v>0.43109300264725725</v>
      </c>
      <c r="AB52">
        <f t="shared" si="18"/>
        <v>42.202922852054826</v>
      </c>
      <c r="AC52">
        <f t="shared" si="19"/>
        <v>39.578940161744868</v>
      </c>
      <c r="AE52">
        <f t="shared" si="2"/>
        <v>0</v>
      </c>
      <c r="AF52">
        <f t="shared" si="26"/>
        <v>0</v>
      </c>
      <c r="AG52">
        <f t="shared" si="26"/>
        <v>-5.3886625330907156</v>
      </c>
      <c r="AH52">
        <f t="shared" si="4"/>
        <v>-586.01852472205871</v>
      </c>
      <c r="AI52">
        <f t="shared" si="23"/>
        <v>-591.40718725514944</v>
      </c>
      <c r="AJ52">
        <f t="shared" si="6"/>
        <v>2.6239826903099583</v>
      </c>
      <c r="AK52">
        <f t="shared" si="20"/>
        <v>2.954204599643838</v>
      </c>
      <c r="AL52">
        <f t="shared" si="24"/>
        <v>-585.82899996519564</v>
      </c>
      <c r="AN52">
        <f t="shared" si="27"/>
        <v>0</v>
      </c>
      <c r="AO52">
        <f t="shared" si="27"/>
        <v>0</v>
      </c>
      <c r="AP52">
        <f t="shared" si="27"/>
        <v>-3.2769839770214873E-2</v>
      </c>
      <c r="AQ52">
        <f t="shared" si="27"/>
        <v>-3.5637290402939921</v>
      </c>
      <c r="AR52">
        <f t="shared" si="27"/>
        <v>-3.5964988800642068</v>
      </c>
      <c r="AS52">
        <f t="shared" si="27"/>
        <v>1.5957112139281766E-2</v>
      </c>
      <c r="AT52">
        <f t="shared" si="27"/>
        <v>1.7965276315649106E-2</v>
      </c>
      <c r="AU52">
        <f t="shared" si="25"/>
        <v>-3.5625764916092759</v>
      </c>
      <c r="AW52">
        <v>49</v>
      </c>
      <c r="AX52">
        <f>IF(Z52&gt;0, (R52*SUMPRODUCT(K52:$K$98, X52:$X$98)-K52*$AZ$3)/Z52, 0)</f>
        <v>91.810676393953017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2.9108322999999998E-2</v>
      </c>
      <c r="Q53" s="4">
        <f t="shared" si="22"/>
        <v>12.5</v>
      </c>
      <c r="R53">
        <f t="shared" si="0"/>
        <v>50000</v>
      </c>
      <c r="S53">
        <f t="shared" si="1"/>
        <v>89.315989678368624</v>
      </c>
      <c r="U53">
        <f t="shared" si="12"/>
        <v>2.9108322999999998E-2</v>
      </c>
      <c r="V53">
        <f t="shared" si="13"/>
        <v>0.01</v>
      </c>
      <c r="W53">
        <f t="shared" si="14"/>
        <v>0.43109300264725725</v>
      </c>
      <c r="X53">
        <f t="shared" si="15"/>
        <v>1.2548394364096218E-2</v>
      </c>
      <c r="Y53">
        <f t="shared" si="16"/>
        <v>4.3109300264725725E-3</v>
      </c>
      <c r="Z53">
        <f t="shared" si="17"/>
        <v>0.41423367825668844</v>
      </c>
      <c r="AB53">
        <f t="shared" si="18"/>
        <v>39.578940161744868</v>
      </c>
      <c r="AC53">
        <f t="shared" si="19"/>
        <v>36.997690931607053</v>
      </c>
      <c r="AE53">
        <f t="shared" si="2"/>
        <v>0</v>
      </c>
      <c r="AF53">
        <f t="shared" si="26"/>
        <v>0</v>
      </c>
      <c r="AG53">
        <f t="shared" si="26"/>
        <v>-5.177920978208606</v>
      </c>
      <c r="AH53">
        <f t="shared" si="4"/>
        <v>-627.41971820481092</v>
      </c>
      <c r="AI53">
        <f t="shared" si="23"/>
        <v>-632.59763918301951</v>
      </c>
      <c r="AJ53">
        <f t="shared" si="6"/>
        <v>2.5812492301378143</v>
      </c>
      <c r="AK53">
        <f t="shared" si="20"/>
        <v>2.7705258113221412</v>
      </c>
      <c r="AL53">
        <f t="shared" si="24"/>
        <v>-627.24586414155954</v>
      </c>
      <c r="AN53">
        <f t="shared" si="27"/>
        <v>0</v>
      </c>
      <c r="AO53">
        <f t="shared" si="27"/>
        <v>0</v>
      </c>
      <c r="AP53">
        <f t="shared" si="27"/>
        <v>-2.8114523474842022E-2</v>
      </c>
      <c r="AQ53">
        <f t="shared" si="27"/>
        <v>-3.4066967167487867</v>
      </c>
      <c r="AR53">
        <f t="shared" si="27"/>
        <v>-3.4348112402236284</v>
      </c>
      <c r="AS53">
        <f t="shared" si="27"/>
        <v>1.4015391965335586E-2</v>
      </c>
      <c r="AT53">
        <f t="shared" si="27"/>
        <v>1.5043105773124449E-2</v>
      </c>
      <c r="AU53">
        <f t="shared" si="25"/>
        <v>-3.4057527424851681</v>
      </c>
      <c r="AW53">
        <v>50</v>
      </c>
      <c r="AX53">
        <f>IF(Z53&gt;0, (R53*SUMPRODUCT(K53:$K$98, X53:$X$98)-K53*$AZ$3)/Z53, 0)</f>
        <v>89.315989678368624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3.2245303000000003E-2</v>
      </c>
      <c r="Q54" s="4">
        <f t="shared" si="22"/>
        <v>12.5</v>
      </c>
      <c r="R54">
        <f t="shared" si="0"/>
        <v>50000</v>
      </c>
      <c r="S54">
        <f t="shared" si="1"/>
        <v>86.879840204555279</v>
      </c>
      <c r="U54">
        <f t="shared" si="12"/>
        <v>3.2245303000000003E-2</v>
      </c>
      <c r="V54">
        <f t="shared" si="13"/>
        <v>0.01</v>
      </c>
      <c r="W54">
        <f t="shared" si="14"/>
        <v>0.41423367825668844</v>
      </c>
      <c r="X54">
        <f t="shared" si="15"/>
        <v>1.3357090468191432E-2</v>
      </c>
      <c r="Y54">
        <f t="shared" si="16"/>
        <v>4.1423367825668845E-3</v>
      </c>
      <c r="Z54">
        <f t="shared" si="17"/>
        <v>0.39673425100593013</v>
      </c>
      <c r="AB54">
        <f t="shared" si="18"/>
        <v>36.997690931607053</v>
      </c>
      <c r="AC54">
        <f t="shared" si="19"/>
        <v>34.468208331069135</v>
      </c>
      <c r="AE54">
        <f t="shared" si="2"/>
        <v>0</v>
      </c>
      <c r="AF54">
        <f t="shared" si="26"/>
        <v>0</v>
      </c>
      <c r="AG54">
        <f t="shared" si="26"/>
        <v>-4.9591781375741268</v>
      </c>
      <c r="AH54">
        <f t="shared" si="4"/>
        <v>-667.85452340957158</v>
      </c>
      <c r="AI54">
        <f t="shared" si="23"/>
        <v>-672.81370154714568</v>
      </c>
      <c r="AJ54">
        <f t="shared" si="6"/>
        <v>2.5294826005379178</v>
      </c>
      <c r="AK54">
        <f t="shared" si="20"/>
        <v>2.5898383652124939</v>
      </c>
      <c r="AL54">
        <f t="shared" si="24"/>
        <v>-667.69438058139531</v>
      </c>
      <c r="AN54">
        <f t="shared" si="27"/>
        <v>0</v>
      </c>
      <c r="AO54">
        <f t="shared" si="27"/>
        <v>0</v>
      </c>
      <c r="AP54">
        <f t="shared" si="27"/>
        <v>-2.404180081423813E-2</v>
      </c>
      <c r="AQ54">
        <f t="shared" si="27"/>
        <v>-3.2377190290960494</v>
      </c>
      <c r="AR54">
        <f t="shared" si="27"/>
        <v>-3.2617608299102874</v>
      </c>
      <c r="AS54">
        <f t="shared" si="27"/>
        <v>1.2262781283142543E-2</v>
      </c>
      <c r="AT54">
        <f t="shared" si="27"/>
        <v>1.2555382442456211E-2</v>
      </c>
      <c r="AU54">
        <f t="shared" si="25"/>
        <v>-3.2369426661846887</v>
      </c>
      <c r="AW54">
        <v>51</v>
      </c>
      <c r="AX54">
        <f>IF(Z54&gt;0, (R54*SUMPRODUCT(K54:$K$98, X54:$X$98)-K54*$AZ$3)/Z54, 0)</f>
        <v>86.879840204555279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3.5522971E-2</v>
      </c>
      <c r="Q55" s="4">
        <f t="shared" si="22"/>
        <v>12.5</v>
      </c>
      <c r="R55">
        <f t="shared" si="0"/>
        <v>50000</v>
      </c>
      <c r="S55">
        <f t="shared" si="1"/>
        <v>84.541687797708633</v>
      </c>
      <c r="U55">
        <f t="shared" si="12"/>
        <v>3.5522971E-2</v>
      </c>
      <c r="V55">
        <f t="shared" si="13"/>
        <v>0.01</v>
      </c>
      <c r="W55">
        <f t="shared" si="14"/>
        <v>0.39673425100593013</v>
      </c>
      <c r="X55">
        <f t="shared" si="15"/>
        <v>1.4093179293190377E-2</v>
      </c>
      <c r="Y55">
        <f t="shared" si="16"/>
        <v>3.9673425100593017E-3</v>
      </c>
      <c r="Z55">
        <f t="shared" si="17"/>
        <v>0.37867372920268044</v>
      </c>
      <c r="AB55">
        <f t="shared" si="18"/>
        <v>34.468208331069135</v>
      </c>
      <c r="AC55">
        <f t="shared" si="19"/>
        <v>32.013716191447074</v>
      </c>
      <c r="AE55">
        <f t="shared" si="2"/>
        <v>0</v>
      </c>
      <c r="AF55">
        <f t="shared" si="26"/>
        <v>0</v>
      </c>
      <c r="AG55">
        <f t="shared" si="26"/>
        <v>-4.7334216150335058</v>
      </c>
      <c r="AH55">
        <f t="shared" si="4"/>
        <v>-704.65896465951892</v>
      </c>
      <c r="AI55">
        <f t="shared" si="23"/>
        <v>-709.39238627455245</v>
      </c>
      <c r="AJ55">
        <f t="shared" si="6"/>
        <v>2.4544921396220616</v>
      </c>
      <c r="AK55">
        <f t="shared" si="20"/>
        <v>2.4127745831748397</v>
      </c>
      <c r="AL55">
        <f t="shared" si="24"/>
        <v>-704.52511955175555</v>
      </c>
      <c r="AN55">
        <f t="shared" si="27"/>
        <v>0</v>
      </c>
      <c r="AO55">
        <f t="shared" si="27"/>
        <v>0</v>
      </c>
      <c r="AP55">
        <f t="shared" si="27"/>
        <v>-2.048870233302124E-2</v>
      </c>
      <c r="AQ55">
        <f t="shared" si="27"/>
        <v>-3.0501292611141335</v>
      </c>
      <c r="AR55">
        <f t="shared" si="27"/>
        <v>-3.0706179634471549</v>
      </c>
      <c r="AS55">
        <f t="shared" si="27"/>
        <v>1.0624314273576674E-2</v>
      </c>
      <c r="AT55">
        <f t="shared" si="27"/>
        <v>1.0443739064853779E-2</v>
      </c>
      <c r="AU55">
        <f t="shared" si="25"/>
        <v>-3.0495499101087247</v>
      </c>
      <c r="AW55">
        <v>52</v>
      </c>
      <c r="AX55">
        <f>IF(Z55&gt;0, (R55*SUMPRODUCT(K55:$K$98, X55:$X$98)-K55*$AZ$3)/Z55, 0)</f>
        <v>84.541687797708633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4.8051124000000001E-2</v>
      </c>
      <c r="Q56" s="4">
        <f t="shared" si="22"/>
        <v>12.5</v>
      </c>
      <c r="R56">
        <f t="shared" si="0"/>
        <v>50000</v>
      </c>
      <c r="S56">
        <f t="shared" si="1"/>
        <v>83.161257888475845</v>
      </c>
      <c r="U56">
        <f t="shared" si="12"/>
        <v>4.8051124000000001E-2</v>
      </c>
      <c r="V56">
        <f t="shared" si="13"/>
        <v>0.01</v>
      </c>
      <c r="W56">
        <f t="shared" si="14"/>
        <v>0.37867372920268044</v>
      </c>
      <c r="X56">
        <f t="shared" si="15"/>
        <v>1.8195698317460419E-2</v>
      </c>
      <c r="Y56">
        <f t="shared" si="16"/>
        <v>3.7867372920268043E-3</v>
      </c>
      <c r="Z56">
        <f t="shared" si="17"/>
        <v>0.35669129359319318</v>
      </c>
      <c r="AB56">
        <f t="shared" si="18"/>
        <v>32.013716191447074</v>
      </c>
      <c r="AC56">
        <f t="shared" si="19"/>
        <v>29.662896653077588</v>
      </c>
      <c r="AE56">
        <f t="shared" si="2"/>
        <v>0</v>
      </c>
      <c r="AF56">
        <f t="shared" si="26"/>
        <v>0</v>
      </c>
      <c r="AG56">
        <f t="shared" si="26"/>
        <v>-4.4586411699149151</v>
      </c>
      <c r="AH56">
        <f t="shared" si="4"/>
        <v>-909.78491587302096</v>
      </c>
      <c r="AI56">
        <f t="shared" si="23"/>
        <v>-914.24355704293589</v>
      </c>
      <c r="AJ56">
        <f t="shared" si="6"/>
        <v>2.3508195383694854</v>
      </c>
      <c r="AK56">
        <f t="shared" si="20"/>
        <v>2.2409601334012952</v>
      </c>
      <c r="AL56">
        <f t="shared" si="24"/>
        <v>-909.65177737116517</v>
      </c>
      <c r="AN56">
        <f t="shared" si="27"/>
        <v>0</v>
      </c>
      <c r="AO56">
        <f t="shared" si="27"/>
        <v>0</v>
      </c>
      <c r="AP56">
        <f t="shared" si="27"/>
        <v>-1.7231526904721368E-2</v>
      </c>
      <c r="AQ56">
        <f t="shared" si="27"/>
        <v>-3.5160899157253316</v>
      </c>
      <c r="AR56">
        <f t="shared" si="27"/>
        <v>-3.533321442630053</v>
      </c>
      <c r="AS56">
        <f t="shared" si="27"/>
        <v>9.0853263538881006E-3</v>
      </c>
      <c r="AT56">
        <f t="shared" si="27"/>
        <v>8.6607473800923308E-3</v>
      </c>
      <c r="AU56">
        <f t="shared" si="25"/>
        <v>-3.5155753688960725</v>
      </c>
      <c r="AW56">
        <v>53</v>
      </c>
      <c r="AX56">
        <f>IF(Z56&gt;0, (R56*SUMPRODUCT(K56:$K$98, X56:$X$98)-K56*$AZ$3)/Z56, 0)</f>
        <v>83.161257888475845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6.1583839000000001E-2</v>
      </c>
      <c r="Q57" s="4">
        <f t="shared" si="22"/>
        <v>12.5</v>
      </c>
      <c r="R57">
        <f t="shared" si="0"/>
        <v>50000</v>
      </c>
      <c r="S57">
        <f t="shared" si="1"/>
        <v>80.841149946547972</v>
      </c>
      <c r="U57">
        <f t="shared" si="12"/>
        <v>6.1583839000000001E-2</v>
      </c>
      <c r="V57">
        <f t="shared" si="13"/>
        <v>0.01</v>
      </c>
      <c r="W57">
        <f t="shared" si="14"/>
        <v>0.35669129359319318</v>
      </c>
      <c r="X57">
        <f t="shared" si="15"/>
        <v>2.196641919734494E-2</v>
      </c>
      <c r="Y57">
        <f t="shared" si="16"/>
        <v>3.566912935931932E-3</v>
      </c>
      <c r="Z57">
        <f t="shared" si="17"/>
        <v>0.33115796145991633</v>
      </c>
      <c r="AB57">
        <f t="shared" si="18"/>
        <v>29.662896653077588</v>
      </c>
      <c r="AC57">
        <f t="shared" si="19"/>
        <v>26.77119041837425</v>
      </c>
      <c r="AE57">
        <f t="shared" si="2"/>
        <v>0</v>
      </c>
      <c r="AF57">
        <f t="shared" si="26"/>
        <v>0</v>
      </c>
      <c r="AG57">
        <f t="shared" si="26"/>
        <v>-4.1394745182489538</v>
      </c>
      <c r="AH57">
        <f t="shared" si="4"/>
        <v>-1098.320959867247</v>
      </c>
      <c r="AI57">
        <f t="shared" si="23"/>
        <v>-1102.460434385496</v>
      </c>
      <c r="AJ57">
        <f t="shared" si="6"/>
        <v>2.8917062347033387</v>
      </c>
      <c r="AK57">
        <f t="shared" si="20"/>
        <v>2.0764027657154314</v>
      </c>
      <c r="AL57">
        <f t="shared" si="24"/>
        <v>-1097.4923253850773</v>
      </c>
      <c r="AN57">
        <f t="shared" si="27"/>
        <v>0</v>
      </c>
      <c r="AO57">
        <f t="shared" si="27"/>
        <v>0</v>
      </c>
      <c r="AP57">
        <f t="shared" si="27"/>
        <v>-1.4283953622365734E-2</v>
      </c>
      <c r="AQ57">
        <f t="shared" si="27"/>
        <v>-3.7899413522304601</v>
      </c>
      <c r="AR57">
        <f t="shared" si="27"/>
        <v>-3.8042253058528259</v>
      </c>
      <c r="AS57">
        <f t="shared" si="27"/>
        <v>9.9783191233366562E-3</v>
      </c>
      <c r="AT57">
        <f t="shared" si="27"/>
        <v>7.1649772636787172E-3</v>
      </c>
      <c r="AU57">
        <f t="shared" si="25"/>
        <v>-3.7870820094658106</v>
      </c>
      <c r="AW57">
        <v>54</v>
      </c>
      <c r="AX57">
        <f>IF(Z57&gt;0, (R57*SUMPRODUCT(K57:$K$98, X57:$X$98)-K57*$AZ$3)/Z57, 0)</f>
        <v>80.841149946547972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7.6495508000000004E-2</v>
      </c>
      <c r="Q58" s="4">
        <f t="shared" si="22"/>
        <v>12.5</v>
      </c>
      <c r="R58">
        <f t="shared" si="0"/>
        <v>50000</v>
      </c>
      <c r="S58">
        <f t="shared" si="1"/>
        <v>77.810323793435984</v>
      </c>
      <c r="U58">
        <f t="shared" si="12"/>
        <v>7.6495508000000004E-2</v>
      </c>
      <c r="V58">
        <f t="shared" si="13"/>
        <v>0.01</v>
      </c>
      <c r="W58">
        <f t="shared" si="14"/>
        <v>0.33115796145991633</v>
      </c>
      <c r="X58">
        <f t="shared" si="15"/>
        <v>2.5332096490120724E-2</v>
      </c>
      <c r="Y58">
        <f t="shared" si="16"/>
        <v>3.3115796145991635E-3</v>
      </c>
      <c r="Z58">
        <f t="shared" si="17"/>
        <v>0.30251428535519642</v>
      </c>
      <c r="AB58">
        <f t="shared" si="18"/>
        <v>26.77119041837425</v>
      </c>
      <c r="AC58">
        <f t="shared" si="19"/>
        <v>23.538734495627722</v>
      </c>
      <c r="AE58">
        <f t="shared" si="2"/>
        <v>0</v>
      </c>
      <c r="AF58">
        <f t="shared" si="26"/>
        <v>0</v>
      </c>
      <c r="AG58">
        <f t="shared" si="26"/>
        <v>-3.7814285669399554</v>
      </c>
      <c r="AH58">
        <f t="shared" si="4"/>
        <v>-1266.6048245060363</v>
      </c>
      <c r="AI58">
        <f t="shared" si="23"/>
        <v>-1270.3862530729762</v>
      </c>
      <c r="AJ58">
        <f t="shared" si="6"/>
        <v>3.2324559227465279</v>
      </c>
      <c r="AK58">
        <f t="shared" si="20"/>
        <v>1.8739833292861976</v>
      </c>
      <c r="AL58">
        <f t="shared" si="24"/>
        <v>-1265.2798138209434</v>
      </c>
      <c r="AN58">
        <f t="shared" si="27"/>
        <v>0</v>
      </c>
      <c r="AO58">
        <f t="shared" si="27"/>
        <v>0</v>
      </c>
      <c r="AP58">
        <f t="shared" si="27"/>
        <v>-1.1650406962098901E-2</v>
      </c>
      <c r="AQ58">
        <f t="shared" si="27"/>
        <v>-3.9023510306832399</v>
      </c>
      <c r="AR58">
        <f t="shared" si="27"/>
        <v>-3.9140014376453385</v>
      </c>
      <c r="AS58">
        <f t="shared" si="27"/>
        <v>9.9590475716745067E-3</v>
      </c>
      <c r="AT58">
        <f t="shared" si="27"/>
        <v>5.7736561830760268E-3</v>
      </c>
      <c r="AU58">
        <f t="shared" si="25"/>
        <v>-3.8982687338905881</v>
      </c>
      <c r="AW58">
        <v>55</v>
      </c>
      <c r="AX58">
        <f>IF(Z58&gt;0, (R58*SUMPRODUCT(K58:$K$98, X58:$X$98)-K58*$AZ$3)/Z58, 0)</f>
        <v>77.810323793435984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9.2986215999999997E-2</v>
      </c>
      <c r="Q59" s="4">
        <f t="shared" si="22"/>
        <v>12.5</v>
      </c>
      <c r="R59">
        <f t="shared" si="0"/>
        <v>50000</v>
      </c>
      <c r="S59">
        <f t="shared" si="1"/>
        <v>74.197289990479533</v>
      </c>
      <c r="U59">
        <f t="shared" si="12"/>
        <v>9.2986215999999997E-2</v>
      </c>
      <c r="V59">
        <f t="shared" si="13"/>
        <v>0.01</v>
      </c>
      <c r="W59">
        <f t="shared" si="14"/>
        <v>0.30251428535519642</v>
      </c>
      <c r="X59">
        <f t="shared" si="15"/>
        <v>2.812965868112393E-2</v>
      </c>
      <c r="Y59">
        <f t="shared" si="16"/>
        <v>3.0251428535519641E-3</v>
      </c>
      <c r="Z59">
        <f t="shared" si="17"/>
        <v>0.2713594838205205</v>
      </c>
      <c r="AB59">
        <f t="shared" si="18"/>
        <v>23.538734495627722</v>
      </c>
      <c r="AC59">
        <f t="shared" si="19"/>
        <v>20.134138312697999</v>
      </c>
      <c r="AE59">
        <f t="shared" si="2"/>
        <v>0</v>
      </c>
      <c r="AF59">
        <f t="shared" si="26"/>
        <v>0</v>
      </c>
      <c r="AG59">
        <f t="shared" si="26"/>
        <v>-3.3919935477565062</v>
      </c>
      <c r="AH59">
        <f t="shared" si="4"/>
        <v>-1406.4829340561964</v>
      </c>
      <c r="AI59">
        <f t="shared" si="23"/>
        <v>-1409.874927603953</v>
      </c>
      <c r="AJ59">
        <f t="shared" si="6"/>
        <v>3.4045961829297227</v>
      </c>
      <c r="AK59">
        <f t="shared" si="20"/>
        <v>1.6477114146939407</v>
      </c>
      <c r="AL59">
        <f t="shared" si="24"/>
        <v>-1404.8226200063293</v>
      </c>
      <c r="AN59">
        <f t="shared" si="27"/>
        <v>0</v>
      </c>
      <c r="AO59">
        <f t="shared" si="27"/>
        <v>0</v>
      </c>
      <c r="AP59">
        <f t="shared" si="27"/>
        <v>-9.330871101975247E-3</v>
      </c>
      <c r="AQ59">
        <f t="shared" si="27"/>
        <v>-3.869025922377257</v>
      </c>
      <c r="AR59">
        <f t="shared" si="27"/>
        <v>-3.8783567934792322</v>
      </c>
      <c r="AS59">
        <f t="shared" si="27"/>
        <v>9.3655390819377335E-3</v>
      </c>
      <c r="AT59">
        <f t="shared" si="27"/>
        <v>4.5326096902310814E-3</v>
      </c>
      <c r="AU59">
        <f t="shared" si="25"/>
        <v>-3.8644586447070637</v>
      </c>
      <c r="AW59">
        <v>56</v>
      </c>
      <c r="AX59">
        <f>IF(Z59&gt;0, (R59*SUMPRODUCT(K59:$K$98, X59:$X$98)-K59*$AZ$3)/Z59, 0)</f>
        <v>74.197289990479533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0.109364504</v>
      </c>
      <c r="Q60" s="4">
        <f t="shared" si="22"/>
        <v>12.5</v>
      </c>
      <c r="R60">
        <f t="shared" si="0"/>
        <v>50000</v>
      </c>
      <c r="S60">
        <f t="shared" si="1"/>
        <v>69.923508035528926</v>
      </c>
      <c r="U60">
        <f t="shared" si="12"/>
        <v>0.109364504</v>
      </c>
      <c r="V60">
        <f t="shared" si="13"/>
        <v>0.01</v>
      </c>
      <c r="W60">
        <f t="shared" si="14"/>
        <v>0.2713594838205205</v>
      </c>
      <c r="X60">
        <f t="shared" si="15"/>
        <v>2.9677095353727249E-2</v>
      </c>
      <c r="Y60">
        <f t="shared" si="16"/>
        <v>2.7135948382052051E-3</v>
      </c>
      <c r="Z60">
        <f t="shared" si="17"/>
        <v>0.23896879362858803</v>
      </c>
      <c r="AB60">
        <f t="shared" si="18"/>
        <v>20.134138312697999</v>
      </c>
      <c r="AC60">
        <f t="shared" si="19"/>
        <v>16.709536361529228</v>
      </c>
      <c r="AE60">
        <f t="shared" si="2"/>
        <v>0</v>
      </c>
      <c r="AF60">
        <f t="shared" si="26"/>
        <v>0</v>
      </c>
      <c r="AG60">
        <f t="shared" si="26"/>
        <v>-2.9871099203573506</v>
      </c>
      <c r="AH60">
        <f t="shared" si="4"/>
        <v>-1483.8547676863625</v>
      </c>
      <c r="AI60">
        <f t="shared" si="23"/>
        <v>-1486.8418776067199</v>
      </c>
      <c r="AJ60">
        <f t="shared" si="6"/>
        <v>3.4246019511687713</v>
      </c>
      <c r="AK60">
        <f t="shared" si="20"/>
        <v>1.40938968188886</v>
      </c>
      <c r="AL60">
        <f t="shared" si="24"/>
        <v>-1482.0078859736623</v>
      </c>
      <c r="AN60">
        <f t="shared" si="27"/>
        <v>0</v>
      </c>
      <c r="AO60">
        <f t="shared" si="27"/>
        <v>0</v>
      </c>
      <c r="AP60">
        <f t="shared" si="27"/>
        <v>-7.3366931258928908E-3</v>
      </c>
      <c r="AQ60">
        <f t="shared" si="27"/>
        <v>-3.6445217498409153</v>
      </c>
      <c r="AR60">
        <f t="shared" si="27"/>
        <v>-3.6518584429668084</v>
      </c>
      <c r="AS60">
        <f t="shared" si="27"/>
        <v>8.4112249846679723E-3</v>
      </c>
      <c r="AT60">
        <f t="shared" si="27"/>
        <v>3.4616267450852138E-3</v>
      </c>
      <c r="AU60">
        <f t="shared" si="25"/>
        <v>-3.6399855912370551</v>
      </c>
      <c r="AW60">
        <v>57</v>
      </c>
      <c r="AX60">
        <f>IF(Z60&gt;0, (R60*SUMPRODUCT(K60:$K$98, X60:$X$98)-K60*$AZ$3)/Z60, 0)</f>
        <v>69.923508035528926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0.12705264299999999</v>
      </c>
      <c r="Q61" s="4">
        <f t="shared" si="22"/>
        <v>12.5</v>
      </c>
      <c r="R61">
        <f t="shared" si="0"/>
        <v>50000</v>
      </c>
      <c r="S61">
        <f t="shared" si="1"/>
        <v>65.27972871158093</v>
      </c>
      <c r="U61">
        <f t="shared" si="12"/>
        <v>0.12705264299999999</v>
      </c>
      <c r="V61">
        <f t="shared" si="13"/>
        <v>0.01</v>
      </c>
      <c r="W61">
        <f t="shared" si="14"/>
        <v>0.23896879362858803</v>
      </c>
      <c r="X61">
        <f t="shared" si="15"/>
        <v>3.0361616825033667E-2</v>
      </c>
      <c r="Y61">
        <f t="shared" si="16"/>
        <v>2.3896879362858801E-3</v>
      </c>
      <c r="Z61">
        <f t="shared" si="17"/>
        <v>0.20621748886726848</v>
      </c>
      <c r="AB61">
        <f t="shared" si="18"/>
        <v>16.709536361529228</v>
      </c>
      <c r="AC61">
        <f t="shared" si="19"/>
        <v>13.461821728838746</v>
      </c>
      <c r="AE61">
        <f t="shared" si="2"/>
        <v>0</v>
      </c>
      <c r="AF61">
        <f t="shared" si="26"/>
        <v>0</v>
      </c>
      <c r="AG61">
        <f t="shared" si="26"/>
        <v>-2.5777186108408561</v>
      </c>
      <c r="AH61">
        <f t="shared" si="4"/>
        <v>-1518.0808412516833</v>
      </c>
      <c r="AI61">
        <f t="shared" si="23"/>
        <v>-1520.658559862524</v>
      </c>
      <c r="AJ61">
        <f t="shared" si="6"/>
        <v>3.2477146326904816</v>
      </c>
      <c r="AK61">
        <f t="shared" si="20"/>
        <v>1.169667545307046</v>
      </c>
      <c r="AL61">
        <f t="shared" si="24"/>
        <v>-1516.2411776845265</v>
      </c>
      <c r="AN61">
        <f t="shared" si="27"/>
        <v>0</v>
      </c>
      <c r="AO61">
        <f t="shared" si="27"/>
        <v>0</v>
      </c>
      <c r="AP61">
        <f t="shared" si="27"/>
        <v>-5.6528392340261949E-3</v>
      </c>
      <c r="AQ61">
        <f t="shared" si="27"/>
        <v>-3.3290937590165122</v>
      </c>
      <c r="AR61">
        <f t="shared" si="27"/>
        <v>-3.334746598250538</v>
      </c>
      <c r="AS61">
        <f t="shared" si="27"/>
        <v>7.1221151212486509E-3</v>
      </c>
      <c r="AT61">
        <f t="shared" si="27"/>
        <v>2.5650366037129066E-3</v>
      </c>
      <c r="AU61">
        <f t="shared" si="25"/>
        <v>-3.3250594465255765</v>
      </c>
      <c r="AW61">
        <v>58</v>
      </c>
      <c r="AX61">
        <f>IF(Z61&gt;0, (R61*SUMPRODUCT(K61:$K$98, X61:$X$98)-K61*$AZ$3)/Z61, 0)</f>
        <v>65.27972871158093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0.145586511</v>
      </c>
      <c r="Q62" s="4">
        <f t="shared" si="22"/>
        <v>12.5</v>
      </c>
      <c r="R62">
        <f t="shared" si="0"/>
        <v>50000</v>
      </c>
      <c r="S62">
        <f t="shared" si="1"/>
        <v>60.224255718104111</v>
      </c>
      <c r="U62">
        <f t="shared" si="12"/>
        <v>0.145586511</v>
      </c>
      <c r="V62">
        <f t="shared" si="13"/>
        <v>0.01</v>
      </c>
      <c r="W62">
        <f t="shared" si="14"/>
        <v>0.20621748886726848</v>
      </c>
      <c r="X62">
        <f t="shared" si="15"/>
        <v>3.002248471136696E-2</v>
      </c>
      <c r="Y62">
        <f t="shared" si="16"/>
        <v>2.0621748886726849E-3</v>
      </c>
      <c r="Z62">
        <f t="shared" si="17"/>
        <v>0.17413282926722884</v>
      </c>
      <c r="AB62">
        <f t="shared" si="18"/>
        <v>13.461821728838746</v>
      </c>
      <c r="AC62">
        <f t="shared" si="19"/>
        <v>10.487020038706554</v>
      </c>
      <c r="AE62">
        <f t="shared" si="2"/>
        <v>0</v>
      </c>
      <c r="AF62">
        <f t="shared" si="26"/>
        <v>0</v>
      </c>
      <c r="AG62">
        <f t="shared" si="26"/>
        <v>-2.1766603658403607</v>
      </c>
      <c r="AH62">
        <f t="shared" si="4"/>
        <v>-1501.124235568348</v>
      </c>
      <c r="AI62">
        <f t="shared" si="23"/>
        <v>-1503.3008959341885</v>
      </c>
      <c r="AJ62">
        <f t="shared" si="6"/>
        <v>2.9748016901321925</v>
      </c>
      <c r="AK62">
        <f t="shared" si="20"/>
        <v>0.94232752101871231</v>
      </c>
      <c r="AL62">
        <f t="shared" si="24"/>
        <v>-1499.3837667230375</v>
      </c>
      <c r="AN62">
        <f t="shared" si="27"/>
        <v>0</v>
      </c>
      <c r="AO62">
        <f t="shared" si="27"/>
        <v>0</v>
      </c>
      <c r="AP62">
        <f t="shared" si="27"/>
        <v>-4.2619050896072746E-3</v>
      </c>
      <c r="AQ62">
        <f t="shared" si="27"/>
        <v>-2.9392040761635219</v>
      </c>
      <c r="AR62">
        <f t="shared" si="27"/>
        <v>-2.9434659812531296</v>
      </c>
      <c r="AS62">
        <f t="shared" si="27"/>
        <v>5.8246673035055206E-3</v>
      </c>
      <c r="AT62">
        <f t="shared" si="27"/>
        <v>1.8450790582370546E-3</v>
      </c>
      <c r="AU62">
        <f t="shared" si="25"/>
        <v>-2.9357962348913866</v>
      </c>
      <c r="AW62">
        <v>59</v>
      </c>
      <c r="AX62">
        <f>IF(Z62&gt;0, (R62*SUMPRODUCT(K62:$K$98, X62:$X$98)-K62*$AZ$3)/Z62, 0)</f>
        <v>60.224255718104111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0.16473611299999999</v>
      </c>
      <c r="Q63" s="4">
        <f t="shared" si="22"/>
        <v>12.5</v>
      </c>
      <c r="R63">
        <f t="shared" si="0"/>
        <v>50000</v>
      </c>
      <c r="S63">
        <f t="shared" si="1"/>
        <v>54.724044815711764</v>
      </c>
      <c r="U63">
        <f t="shared" si="12"/>
        <v>0.16473611299999999</v>
      </c>
      <c r="V63">
        <f t="shared" si="13"/>
        <v>0.01</v>
      </c>
      <c r="W63">
        <f t="shared" si="14"/>
        <v>0.17413282926722884</v>
      </c>
      <c r="X63">
        <f t="shared" si="15"/>
        <v>2.8685965439175915E-2</v>
      </c>
      <c r="Y63">
        <f t="shared" si="16"/>
        <v>1.7413282926722884E-3</v>
      </c>
      <c r="Z63">
        <f t="shared" si="17"/>
        <v>0.14370553553538062</v>
      </c>
      <c r="AB63">
        <f t="shared" si="18"/>
        <v>10.487020038706554</v>
      </c>
      <c r="AC63">
        <f t="shared" si="19"/>
        <v>7.8641481669040285</v>
      </c>
      <c r="AE63">
        <f t="shared" si="2"/>
        <v>0</v>
      </c>
      <c r="AF63">
        <f t="shared" si="26"/>
        <v>0</v>
      </c>
      <c r="AG63">
        <f t="shared" si="26"/>
        <v>-1.7963191941922578</v>
      </c>
      <c r="AH63">
        <f t="shared" si="4"/>
        <v>-1434.2982719587958</v>
      </c>
      <c r="AI63">
        <f t="shared" si="23"/>
        <v>-1436.094591152988</v>
      </c>
      <c r="AJ63">
        <f t="shared" si="6"/>
        <v>2.6228718718025252</v>
      </c>
      <c r="AK63">
        <f t="shared" si="20"/>
        <v>0.73409140270945883</v>
      </c>
      <c r="AL63">
        <f t="shared" si="24"/>
        <v>-1432.7376278784759</v>
      </c>
      <c r="AN63">
        <f t="shared" si="27"/>
        <v>0</v>
      </c>
      <c r="AO63">
        <f t="shared" si="27"/>
        <v>0</v>
      </c>
      <c r="AP63">
        <f t="shared" si="27"/>
        <v>-3.1403538931021263E-3</v>
      </c>
      <c r="AQ63">
        <f t="shared" si="27"/>
        <v>-2.5074631372743532</v>
      </c>
      <c r="AR63">
        <f t="shared" si="27"/>
        <v>-2.5106034911674553</v>
      </c>
      <c r="AS63">
        <f t="shared" si="27"/>
        <v>4.5853464798203082E-3</v>
      </c>
      <c r="AT63">
        <f t="shared" si="27"/>
        <v>1.2833503098139895E-3</v>
      </c>
      <c r="AU63">
        <f t="shared" si="25"/>
        <v>-2.5047347943778209</v>
      </c>
      <c r="AW63">
        <v>60</v>
      </c>
      <c r="AX63">
        <f>IF(Z63&gt;0, (R63*SUMPRODUCT(K63:$K$98, X63:$X$98)-K63*$AZ$3)/Z63, 0)</f>
        <v>54.724044815711764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0.18528323299999999</v>
      </c>
      <c r="Q64" s="4">
        <f t="shared" si="22"/>
        <v>12.5</v>
      </c>
      <c r="R64">
        <f t="shared" si="0"/>
        <v>50000</v>
      </c>
      <c r="S64">
        <f t="shared" si="1"/>
        <v>48.763529807651622</v>
      </c>
      <c r="U64">
        <f t="shared" si="12"/>
        <v>0.18528323299999999</v>
      </c>
      <c r="V64">
        <f t="shared" si="13"/>
        <v>0.01</v>
      </c>
      <c r="W64">
        <f t="shared" si="14"/>
        <v>0.14370553553538062</v>
      </c>
      <c r="X64">
        <f t="shared" si="15"/>
        <v>2.6626226223991706E-2</v>
      </c>
      <c r="Y64">
        <f t="shared" si="16"/>
        <v>1.4370553553538063E-3</v>
      </c>
      <c r="Z64">
        <f t="shared" si="17"/>
        <v>0.11564225395603511</v>
      </c>
      <c r="AB64">
        <f t="shared" si="18"/>
        <v>7.8641481669040285</v>
      </c>
      <c r="AC64">
        <f t="shared" si="19"/>
        <v>5.6391244978091368</v>
      </c>
      <c r="AE64">
        <f t="shared" si="2"/>
        <v>0</v>
      </c>
      <c r="AF64">
        <f t="shared" si="26"/>
        <v>0</v>
      </c>
      <c r="AG64">
        <f t="shared" si="26"/>
        <v>-1.4455281744504389</v>
      </c>
      <c r="AH64">
        <f t="shared" si="4"/>
        <v>-1331.3113111995854</v>
      </c>
      <c r="AI64">
        <f t="shared" si="23"/>
        <v>-1332.7568393740357</v>
      </c>
      <c r="AJ64">
        <f t="shared" si="6"/>
        <v>2.2250236690948917</v>
      </c>
      <c r="AK64">
        <f t="shared" si="20"/>
        <v>0.55049037168328208</v>
      </c>
      <c r="AL64">
        <f t="shared" si="24"/>
        <v>-1329.9813253332575</v>
      </c>
      <c r="AN64">
        <f t="shared" si="27"/>
        <v>0</v>
      </c>
      <c r="AO64">
        <f t="shared" si="27"/>
        <v>0</v>
      </c>
      <c r="AP64">
        <f t="shared" si="27"/>
        <v>-2.2563352072258991E-3</v>
      </c>
      <c r="AQ64">
        <f t="shared" si="27"/>
        <v>-2.0780532931360658</v>
      </c>
      <c r="AR64">
        <f t="shared" si="27"/>
        <v>-2.0803096283432914</v>
      </c>
      <c r="AS64">
        <f t="shared" si="27"/>
        <v>3.4730552681191485E-3</v>
      </c>
      <c r="AT64">
        <f t="shared" si="27"/>
        <v>8.5926433591657851E-4</v>
      </c>
      <c r="AU64">
        <f t="shared" si="25"/>
        <v>-2.0759773087392555</v>
      </c>
      <c r="AW64">
        <v>61</v>
      </c>
      <c r="AX64">
        <f>IF(Z64&gt;0, (R64*SUMPRODUCT(K64:$K$98, X64:$X$98)-K64*$AZ$3)/Z64, 0)</f>
        <v>48.763529807651622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0.20641411200000001</v>
      </c>
      <c r="Q65" s="4">
        <f t="shared" si="22"/>
        <v>12.5</v>
      </c>
      <c r="R65">
        <f t="shared" si="0"/>
        <v>50000</v>
      </c>
      <c r="S65">
        <f t="shared" si="1"/>
        <v>42.0815807804562</v>
      </c>
      <c r="U65">
        <f t="shared" si="12"/>
        <v>0.20641411200000001</v>
      </c>
      <c r="V65">
        <f t="shared" si="13"/>
        <v>0.01</v>
      </c>
      <c r="W65">
        <f t="shared" si="14"/>
        <v>0.11564225395603511</v>
      </c>
      <c r="X65">
        <f t="shared" si="15"/>
        <v>2.3870193160013476E-2</v>
      </c>
      <c r="Y65">
        <f t="shared" si="16"/>
        <v>1.1564225395603511E-3</v>
      </c>
      <c r="Z65">
        <f t="shared" si="17"/>
        <v>9.0615638256461295E-2</v>
      </c>
      <c r="AB65">
        <f t="shared" si="18"/>
        <v>5.6391244978091368</v>
      </c>
      <c r="AC65">
        <f t="shared" si="19"/>
        <v>3.8132493012618731</v>
      </c>
      <c r="AE65">
        <f t="shared" si="2"/>
        <v>0</v>
      </c>
      <c r="AF65">
        <f t="shared" si="26"/>
        <v>0</v>
      </c>
      <c r="AG65">
        <f t="shared" si="26"/>
        <v>-1.1326954782057661</v>
      </c>
      <c r="AH65">
        <f t="shared" si="4"/>
        <v>-1193.5096580006739</v>
      </c>
      <c r="AI65">
        <f t="shared" si="23"/>
        <v>-1194.6423534788796</v>
      </c>
      <c r="AJ65">
        <f t="shared" si="6"/>
        <v>1.8258751965472637</v>
      </c>
      <c r="AK65">
        <f t="shared" si="20"/>
        <v>0.39473871484663964</v>
      </c>
      <c r="AL65">
        <f t="shared" si="24"/>
        <v>-1192.4217395674857</v>
      </c>
      <c r="AN65">
        <f t="shared" si="27"/>
        <v>0</v>
      </c>
      <c r="AO65">
        <f t="shared" si="27"/>
        <v>0</v>
      </c>
      <c r="AP65">
        <f t="shared" si="27"/>
        <v>-1.5786003812319376E-3</v>
      </c>
      <c r="AQ65">
        <f t="shared" si="27"/>
        <v>-1.6633551006209641</v>
      </c>
      <c r="AR65">
        <f t="shared" si="27"/>
        <v>-1.6649337010021961</v>
      </c>
      <c r="AS65">
        <f t="shared" si="27"/>
        <v>2.5446621239427637E-3</v>
      </c>
      <c r="AT65">
        <f t="shared" si="27"/>
        <v>5.5013434566806966E-4</v>
      </c>
      <c r="AU65">
        <f t="shared" si="25"/>
        <v>-1.6618389045325852</v>
      </c>
      <c r="AW65">
        <v>62</v>
      </c>
      <c r="AX65">
        <f>IF(Z65&gt;0, (R65*SUMPRODUCT(K65:$K$98, X65:$X$98)-K65*$AZ$3)/Z65, 0)</f>
        <v>42.0815807804562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0.22879502199999999</v>
      </c>
      <c r="Q66" s="4">
        <f t="shared" si="22"/>
        <v>12.5</v>
      </c>
      <c r="R66">
        <f t="shared" si="0"/>
        <v>50000</v>
      </c>
      <c r="S66">
        <f t="shared" si="1"/>
        <v>34.432501204476253</v>
      </c>
      <c r="U66">
        <f t="shared" si="12"/>
        <v>0.22879502199999999</v>
      </c>
      <c r="V66">
        <f t="shared" si="13"/>
        <v>0.01</v>
      </c>
      <c r="W66">
        <f t="shared" si="14"/>
        <v>9.0615638256461295E-2</v>
      </c>
      <c r="X66">
        <f t="shared" si="15"/>
        <v>2.0732406948431103E-2</v>
      </c>
      <c r="Y66">
        <f t="shared" si="16"/>
        <v>9.0615638256461299E-4</v>
      </c>
      <c r="Z66">
        <f t="shared" si="17"/>
        <v>6.8977074925465579E-2</v>
      </c>
      <c r="AB66">
        <f t="shared" si="18"/>
        <v>3.8132493012618731</v>
      </c>
      <c r="AC66">
        <f t="shared" si="19"/>
        <v>2.3750532154523425</v>
      </c>
      <c r="AE66">
        <f t="shared" si="2"/>
        <v>0</v>
      </c>
      <c r="AF66">
        <f t="shared" si="26"/>
        <v>0</v>
      </c>
      <c r="AG66">
        <f t="shared" si="26"/>
        <v>-0.86221343656831972</v>
      </c>
      <c r="AH66">
        <f t="shared" si="4"/>
        <v>-1036.6203474215552</v>
      </c>
      <c r="AI66">
        <f t="shared" si="23"/>
        <v>-1037.4825608581234</v>
      </c>
      <c r="AJ66">
        <f t="shared" si="6"/>
        <v>1.4381960858095306</v>
      </c>
      <c r="AK66">
        <f t="shared" si="20"/>
        <v>0.26692745108833116</v>
      </c>
      <c r="AL66">
        <f t="shared" si="24"/>
        <v>-1035.7774373212255</v>
      </c>
      <c r="AN66">
        <f t="shared" si="27"/>
        <v>0</v>
      </c>
      <c r="AO66">
        <f t="shared" si="27"/>
        <v>0</v>
      </c>
      <c r="AP66">
        <f t="shared" si="27"/>
        <v>-1.0728914897021862E-3</v>
      </c>
      <c r="AQ66">
        <f t="shared" si="27"/>
        <v>-1.289913960547034</v>
      </c>
      <c r="AR66">
        <f t="shared" si="27"/>
        <v>-1.290986852036736</v>
      </c>
      <c r="AS66">
        <f t="shared" si="27"/>
        <v>1.7896129607181954E-3</v>
      </c>
      <c r="AT66">
        <f t="shared" si="27"/>
        <v>3.3214999731435372E-4</v>
      </c>
      <c r="AU66">
        <f t="shared" si="25"/>
        <v>-1.2888650890787035</v>
      </c>
      <c r="AW66">
        <v>63</v>
      </c>
      <c r="AX66">
        <f>IF(Z66&gt;0, (R66*SUMPRODUCT(K66:$K$98, X66:$X$98)-K66*$AZ$3)/Z66, 0)</f>
        <v>34.432501204476253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0.25248784600000002</v>
      </c>
      <c r="Q67" s="4">
        <f t="shared" si="22"/>
        <v>12.5</v>
      </c>
      <c r="R67">
        <f t="shared" ref="R67:R89" si="28">$C$6</f>
        <v>50000</v>
      </c>
      <c r="S67">
        <f t="shared" ref="S67:S89" si="29">AX67</f>
        <v>25.282836783306045</v>
      </c>
      <c r="U67">
        <f t="shared" si="12"/>
        <v>0.25248784600000002</v>
      </c>
      <c r="V67">
        <f t="shared" si="13"/>
        <v>0.01</v>
      </c>
      <c r="W67">
        <f t="shared" si="14"/>
        <v>6.8977074925465579E-2</v>
      </c>
      <c r="X67">
        <f t="shared" si="15"/>
        <v>1.7415873071311417E-2</v>
      </c>
      <c r="Y67">
        <f t="shared" si="16"/>
        <v>6.8977074925465575E-4</v>
      </c>
      <c r="Z67">
        <f t="shared" si="17"/>
        <v>5.0871431104899507E-2</v>
      </c>
      <c r="AB67">
        <f t="shared" si="18"/>
        <v>2.3750532154523425</v>
      </c>
      <c r="AC67">
        <f t="shared" si="19"/>
        <v>1.2861740895583726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-0.63589288881124384</v>
      </c>
      <c r="AH67">
        <f t="shared" ref="AH67:AH89" si="32">-X67*R67</f>
        <v>-870.79365356557082</v>
      </c>
      <c r="AI67">
        <f t="shared" si="23"/>
        <v>-871.42954645438203</v>
      </c>
      <c r="AJ67">
        <f t="shared" ref="AJ67:AJ89" si="33">AB67-AC67</f>
        <v>1.0888791258939698</v>
      </c>
      <c r="AK67">
        <f t="shared" si="20"/>
        <v>0.166253725081664</v>
      </c>
      <c r="AL67">
        <f t="shared" si="24"/>
        <v>-870.17441360340638</v>
      </c>
      <c r="AN67">
        <f t="shared" ref="AN67:AT89" si="34">AE67*$K67</f>
        <v>0</v>
      </c>
      <c r="AO67">
        <f t="shared" si="34"/>
        <v>0</v>
      </c>
      <c r="AP67">
        <f t="shared" si="34"/>
        <v>-7.0649152998082871E-4</v>
      </c>
      <c r="AQ67">
        <f t="shared" si="34"/>
        <v>-0.96747164723798651</v>
      </c>
      <c r="AR67">
        <f t="shared" si="34"/>
        <v>-0.96817813876796721</v>
      </c>
      <c r="AS67">
        <f t="shared" si="34"/>
        <v>1.2097695903710124E-3</v>
      </c>
      <c r="AT67">
        <f t="shared" si="34"/>
        <v>1.8471168755721429E-4</v>
      </c>
      <c r="AU67">
        <f t="shared" si="25"/>
        <v>-0.96678365749003903</v>
      </c>
      <c r="AW67">
        <v>64</v>
      </c>
      <c r="AX67">
        <f>IF(Z67&gt;0, (R67*SUMPRODUCT(K67:$K$98, X67:$X$98)-K67*$AZ$3)/Z67, 0)</f>
        <v>25.282836783306045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9.9198468800411029E-4</v>
      </c>
      <c r="L68" s="2">
        <v>65</v>
      </c>
      <c r="M68" s="6">
        <v>0.27661797300000002</v>
      </c>
      <c r="Q68" s="4">
        <f t="shared" si="22"/>
        <v>12.5</v>
      </c>
      <c r="R68">
        <f t="shared" si="28"/>
        <v>50000</v>
      </c>
      <c r="S68">
        <f t="shared" si="29"/>
        <v>13.727950771303465</v>
      </c>
      <c r="U68">
        <f t="shared" ref="U68:U89" si="38">M68</f>
        <v>0.27661797300000002</v>
      </c>
      <c r="V68">
        <f t="shared" ref="V68:V89" si="39">$C$10</f>
        <v>0.01</v>
      </c>
      <c r="W68">
        <f t="shared" ref="W68:W89" si="40">Z67</f>
        <v>5.0871431104899507E-2</v>
      </c>
      <c r="X68">
        <f t="shared" ref="X68:X89" si="41">U68*W68</f>
        <v>1.4071952155846452E-2</v>
      </c>
      <c r="Y68">
        <f t="shared" ref="Y68:Y89" si="42">V68*W68</f>
        <v>5.0871431104899511E-4</v>
      </c>
      <c r="Z68">
        <f t="shared" ref="Z68:Z89" si="43">MAX(0, W68-X68-Y68)</f>
        <v>3.6290764638004062E-2</v>
      </c>
      <c r="AB68">
        <f t="shared" ref="AB68:AB89" si="44">AC67</f>
        <v>1.2861740895583726</v>
      </c>
      <c r="AC68">
        <f t="shared" ref="AC68:AC89" si="45">S68*Z68</f>
        <v>0.49819783040348042</v>
      </c>
      <c r="AE68">
        <f t="shared" si="30"/>
        <v>0</v>
      </c>
      <c r="AF68">
        <f t="shared" si="31"/>
        <v>0</v>
      </c>
      <c r="AG68">
        <f t="shared" si="31"/>
        <v>-0.45363455797505076</v>
      </c>
      <c r="AH68">
        <f t="shared" si="32"/>
        <v>-703.59760779232261</v>
      </c>
      <c r="AI68">
        <f t="shared" si="23"/>
        <v>-704.05124235029768</v>
      </c>
      <c r="AJ68">
        <f t="shared" si="33"/>
        <v>0.78797625915489222</v>
      </c>
      <c r="AK68">
        <f t="shared" ref="AK68:AK89" si="46">G68*SUM(AB68:AB68, AE68:AF68)</f>
        <v>9.0032186269086087E-2</v>
      </c>
      <c r="AL68">
        <f t="shared" si="24"/>
        <v>-703.17323390487365</v>
      </c>
      <c r="AN68">
        <f t="shared" si="34"/>
        <v>0</v>
      </c>
      <c r="AO68">
        <f t="shared" si="34"/>
        <v>0</v>
      </c>
      <c r="AP68">
        <f t="shared" si="34"/>
        <v>-4.499985354607632E-4</v>
      </c>
      <c r="AQ68">
        <f t="shared" si="34"/>
        <v>-0.69795805344630546</v>
      </c>
      <c r="AR68">
        <f t="shared" si="34"/>
        <v>-0.69840805198176625</v>
      </c>
      <c r="AS68">
        <f t="shared" si="34"/>
        <v>7.8166038359241173E-4</v>
      </c>
      <c r="AT68">
        <f t="shared" si="34"/>
        <v>8.9310550206467298E-5</v>
      </c>
      <c r="AU68">
        <f t="shared" si="25"/>
        <v>-0.69753708104796741</v>
      </c>
      <c r="AW68">
        <v>65</v>
      </c>
      <c r="AX68">
        <f>IF(Z68&gt;0, (R68*SUMPRODUCT(K68:$K$98, X68:$X$98)-K68*$AZ$3)/Z68, 0)</f>
        <v>13.727950771303465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8.8570061428938412E-4</v>
      </c>
      <c r="L69" s="2">
        <v>66</v>
      </c>
      <c r="M69" s="6">
        <v>0.30183517399999998</v>
      </c>
      <c r="Q69" s="4">
        <f t="shared" ref="Q69:Q89" si="48">$C$8</f>
        <v>12.5</v>
      </c>
      <c r="R69">
        <f t="shared" si="28"/>
        <v>50000</v>
      </c>
      <c r="S69">
        <f t="shared" si="29"/>
        <v>-1.5815023554045979</v>
      </c>
      <c r="U69">
        <f t="shared" si="38"/>
        <v>0.30183517399999998</v>
      </c>
      <c r="V69">
        <f t="shared" si="39"/>
        <v>0.01</v>
      </c>
      <c r="W69">
        <f t="shared" si="40"/>
        <v>3.6290764638004062E-2</v>
      </c>
      <c r="X69">
        <f t="shared" si="41"/>
        <v>1.0953829259105003E-2</v>
      </c>
      <c r="Y69">
        <f t="shared" si="42"/>
        <v>3.6290764638004062E-4</v>
      </c>
      <c r="Z69">
        <f t="shared" si="43"/>
        <v>2.497402773251902E-2</v>
      </c>
      <c r="AB69">
        <f t="shared" si="44"/>
        <v>0.49819783040348042</v>
      </c>
      <c r="AC69">
        <f t="shared" si="45"/>
        <v>-3.9496483682918582E-2</v>
      </c>
      <c r="AE69">
        <f t="shared" si="30"/>
        <v>0</v>
      </c>
      <c r="AF69">
        <f t="shared" si="31"/>
        <v>0</v>
      </c>
      <c r="AG69">
        <f t="shared" si="31"/>
        <v>-0.31217534665648777</v>
      </c>
      <c r="AH69">
        <f t="shared" si="32"/>
        <v>-547.69146295525013</v>
      </c>
      <c r="AI69">
        <f t="shared" si="23"/>
        <v>-548.00363830190656</v>
      </c>
      <c r="AJ69">
        <f t="shared" si="33"/>
        <v>0.53769431408639901</v>
      </c>
      <c r="AK69">
        <f t="shared" si="46"/>
        <v>3.487384812824363E-2</v>
      </c>
      <c r="AL69">
        <f t="shared" si="24"/>
        <v>-547.431070139692</v>
      </c>
      <c r="AN69">
        <f t="shared" si="34"/>
        <v>0</v>
      </c>
      <c r="AO69">
        <f t="shared" si="34"/>
        <v>0</v>
      </c>
      <c r="AP69">
        <f t="shared" si="34"/>
        <v>-2.7649389629965266E-4</v>
      </c>
      <c r="AQ69">
        <f t="shared" si="34"/>
        <v>-0.48509066518051652</v>
      </c>
      <c r="AR69">
        <f t="shared" si="34"/>
        <v>-0.4853671590768161</v>
      </c>
      <c r="AS69">
        <f t="shared" si="34"/>
        <v>4.7623618428623265E-4</v>
      </c>
      <c r="AT69">
        <f t="shared" si="34"/>
        <v>3.0887788709820074E-5</v>
      </c>
      <c r="AU69">
        <f t="shared" si="25"/>
        <v>-0.48486003510382014</v>
      </c>
      <c r="AW69">
        <v>66</v>
      </c>
      <c r="AX69">
        <f>IF(Z69&gt;0, (R69*SUMPRODUCT(K69:$K$98, X69:$X$98)-K69*$AZ$3)/Z69, 0)</f>
        <v>-1.5815023554045979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7.9080411990123574E-4</v>
      </c>
      <c r="L70" s="2">
        <v>67</v>
      </c>
      <c r="M70" s="6">
        <v>0.327222552</v>
      </c>
      <c r="Q70" s="4">
        <f t="shared" si="48"/>
        <v>12.5</v>
      </c>
      <c r="R70">
        <f t="shared" si="28"/>
        <v>50000</v>
      </c>
      <c r="S70">
        <f t="shared" si="29"/>
        <v>-23.047933744486986</v>
      </c>
      <c r="U70">
        <f t="shared" si="38"/>
        <v>0.327222552</v>
      </c>
      <c r="V70">
        <f t="shared" si="39"/>
        <v>0.01</v>
      </c>
      <c r="W70">
        <f t="shared" si="40"/>
        <v>2.497402773251902E-2</v>
      </c>
      <c r="X70">
        <f t="shared" si="41"/>
        <v>8.1720650883536465E-3</v>
      </c>
      <c r="Y70">
        <f t="shared" si="42"/>
        <v>2.4974027732519019E-4</v>
      </c>
      <c r="Z70">
        <f t="shared" si="43"/>
        <v>1.6552222366840185E-2</v>
      </c>
      <c r="AB70">
        <f t="shared" si="44"/>
        <v>-3.9496483682918582E-2</v>
      </c>
      <c r="AC70">
        <f t="shared" si="45"/>
        <v>-0.38149452443494813</v>
      </c>
      <c r="AE70">
        <f t="shared" si="30"/>
        <v>0</v>
      </c>
      <c r="AF70">
        <f t="shared" si="31"/>
        <v>0</v>
      </c>
      <c r="AG70">
        <f t="shared" si="31"/>
        <v>-0.20690277958550232</v>
      </c>
      <c r="AH70">
        <f t="shared" si="32"/>
        <v>-408.60325441768231</v>
      </c>
      <c r="AI70">
        <f t="shared" si="23"/>
        <v>-408.81015719726781</v>
      </c>
      <c r="AJ70">
        <f t="shared" si="33"/>
        <v>0.34199804075202955</v>
      </c>
      <c r="AK70">
        <f t="shared" si="46"/>
        <v>-2.7647538578043011E-3</v>
      </c>
      <c r="AL70">
        <f t="shared" si="24"/>
        <v>-408.47092391037364</v>
      </c>
      <c r="AN70">
        <f t="shared" si="34"/>
        <v>0</v>
      </c>
      <c r="AO70">
        <f t="shared" si="34"/>
        <v>0</v>
      </c>
      <c r="AP70">
        <f t="shared" si="34"/>
        <v>-1.6361957051523252E-4</v>
      </c>
      <c r="AQ70">
        <f t="shared" si="34"/>
        <v>-0.323125136998556</v>
      </c>
      <c r="AR70">
        <f t="shared" si="34"/>
        <v>-0.32328875656907119</v>
      </c>
      <c r="AS70">
        <f t="shared" si="34"/>
        <v>2.7045345962485568E-4</v>
      </c>
      <c r="AT70">
        <f t="shared" si="34"/>
        <v>-2.1863787412644765E-6</v>
      </c>
      <c r="AU70">
        <f t="shared" si="25"/>
        <v>-0.32302048948818768</v>
      </c>
      <c r="AW70">
        <v>67</v>
      </c>
      <c r="AX70">
        <f>IF(Z70&gt;0, (R70*SUMPRODUCT(K70:$K$98, X70:$X$98)-K70*$AZ$3)/Z70, 0)</f>
        <v>-23.047933744486986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7.0607510705467471E-4</v>
      </c>
      <c r="L71" s="2">
        <v>68</v>
      </c>
      <c r="M71" s="6">
        <v>0.35219428400000002</v>
      </c>
      <c r="Q71" s="4">
        <f t="shared" si="48"/>
        <v>12.5</v>
      </c>
      <c r="R71">
        <f t="shared" si="28"/>
        <v>50000</v>
      </c>
      <c r="S71">
        <f t="shared" si="29"/>
        <v>-54.641736675646492</v>
      </c>
      <c r="U71">
        <f t="shared" si="38"/>
        <v>0.35219428400000002</v>
      </c>
      <c r="V71">
        <f t="shared" si="39"/>
        <v>0.01</v>
      </c>
      <c r="W71">
        <f t="shared" si="40"/>
        <v>1.6552222366840185E-2</v>
      </c>
      <c r="X71">
        <f t="shared" si="41"/>
        <v>5.8295981050980649E-3</v>
      </c>
      <c r="Y71">
        <f t="shared" si="42"/>
        <v>1.6552222366840187E-4</v>
      </c>
      <c r="Z71">
        <f t="shared" si="43"/>
        <v>1.055710203807372E-2</v>
      </c>
      <c r="AB71">
        <f t="shared" si="44"/>
        <v>-0.38149452443494813</v>
      </c>
      <c r="AC71">
        <f t="shared" si="45"/>
        <v>-0.57685838962235514</v>
      </c>
      <c r="AE71">
        <f t="shared" si="30"/>
        <v>0</v>
      </c>
      <c r="AF71">
        <f t="shared" si="31"/>
        <v>0</v>
      </c>
      <c r="AG71">
        <f t="shared" si="31"/>
        <v>-0.1319637754759215</v>
      </c>
      <c r="AH71">
        <f t="shared" si="32"/>
        <v>-291.47990525490326</v>
      </c>
      <c r="AI71">
        <f t="shared" si="23"/>
        <v>-291.61186903037918</v>
      </c>
      <c r="AJ71">
        <f t="shared" si="33"/>
        <v>0.195363865187407</v>
      </c>
      <c r="AK71">
        <f t="shared" si="46"/>
        <v>-2.6704616710446372E-2</v>
      </c>
      <c r="AL71">
        <f t="shared" si="24"/>
        <v>-291.44320978190223</v>
      </c>
      <c r="AN71">
        <f t="shared" si="34"/>
        <v>0</v>
      </c>
      <c r="AO71">
        <f t="shared" si="34"/>
        <v>0</v>
      </c>
      <c r="AP71">
        <f t="shared" si="34"/>
        <v>-9.3176336896500338E-5</v>
      </c>
      <c r="AQ71">
        <f t="shared" si="34"/>
        <v>-0.20580670530714226</v>
      </c>
      <c r="AR71">
        <f t="shared" si="34"/>
        <v>-0.20589988164403877</v>
      </c>
      <c r="AS71">
        <f t="shared" si="34"/>
        <v>1.3794156202681345E-4</v>
      </c>
      <c r="AT71">
        <f t="shared" si="34"/>
        <v>-1.8855465102682477E-5</v>
      </c>
      <c r="AU71">
        <f t="shared" si="25"/>
        <v>-0.20578079554711465</v>
      </c>
      <c r="AW71">
        <v>68</v>
      </c>
      <c r="AX71">
        <f>IF(Z71&gt;0, (R71*SUMPRODUCT(K71:$K$98, X71:$X$98)-K71*$AZ$3)/Z71, 0)</f>
        <v>-54.641736675646492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6.3042420272738813E-4</v>
      </c>
      <c r="L72" s="2">
        <v>69</v>
      </c>
      <c r="M72" s="6">
        <v>0.377763185</v>
      </c>
      <c r="Q72" s="4">
        <f t="shared" si="48"/>
        <v>12.5</v>
      </c>
      <c r="R72">
        <f t="shared" si="28"/>
        <v>50000</v>
      </c>
      <c r="S72">
        <f t="shared" si="29"/>
        <v>-103.4421075468003</v>
      </c>
      <c r="U72">
        <f t="shared" si="38"/>
        <v>0.377763185</v>
      </c>
      <c r="V72">
        <f t="shared" si="39"/>
        <v>0.01</v>
      </c>
      <c r="W72">
        <f t="shared" si="40"/>
        <v>1.055710203807372E-2</v>
      </c>
      <c r="X72">
        <f t="shared" si="41"/>
        <v>3.9880844902727194E-3</v>
      </c>
      <c r="Y72">
        <f t="shared" si="42"/>
        <v>1.055710203807372E-4</v>
      </c>
      <c r="Z72">
        <f t="shared" si="43"/>
        <v>6.4634465274202631E-3</v>
      </c>
      <c r="AB72">
        <f t="shared" si="44"/>
        <v>-0.57685838962235514</v>
      </c>
      <c r="AC72">
        <f t="shared" si="45"/>
        <v>-0.66859253081239978</v>
      </c>
      <c r="AE72">
        <f t="shared" si="30"/>
        <v>0</v>
      </c>
      <c r="AF72">
        <f t="shared" si="31"/>
        <v>0</v>
      </c>
      <c r="AG72">
        <f t="shared" si="31"/>
        <v>-8.0793081592753294E-2</v>
      </c>
      <c r="AH72">
        <f t="shared" si="32"/>
        <v>-199.40422451363597</v>
      </c>
      <c r="AI72">
        <f t="shared" si="23"/>
        <v>-199.48501759522873</v>
      </c>
      <c r="AJ72">
        <f t="shared" si="33"/>
        <v>9.1734141190044638E-2</v>
      </c>
      <c r="AK72">
        <f t="shared" si="46"/>
        <v>-4.038008727356486E-2</v>
      </c>
      <c r="AL72">
        <f t="shared" si="24"/>
        <v>-199.43366354131226</v>
      </c>
      <c r="AN72">
        <f t="shared" si="34"/>
        <v>0</v>
      </c>
      <c r="AO72">
        <f t="shared" si="34"/>
        <v>0</v>
      </c>
      <c r="AP72">
        <f t="shared" si="34"/>
        <v>-5.0933914049000316E-5</v>
      </c>
      <c r="AQ72">
        <f t="shared" si="34"/>
        <v>-0.12570924925948207</v>
      </c>
      <c r="AR72">
        <f t="shared" si="34"/>
        <v>-0.12576018317353108</v>
      </c>
      <c r="AS72">
        <f t="shared" si="34"/>
        <v>5.7831422822615546E-5</v>
      </c>
      <c r="AT72">
        <f t="shared" si="34"/>
        <v>-2.545658432549948E-5</v>
      </c>
      <c r="AU72">
        <f t="shared" si="25"/>
        <v>-0.12572780833503394</v>
      </c>
      <c r="AW72">
        <v>69</v>
      </c>
      <c r="AX72">
        <f>IF(Z72&gt;0, (R72*SUMPRODUCT(K72:$K$98, X72:$X$98)-K72*$AZ$3)/Z72, 0)</f>
        <v>-103.4421075468003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5.6287875243516794E-4</v>
      </c>
      <c r="L73" s="2">
        <v>70</v>
      </c>
      <c r="M73" s="6">
        <v>0.40377970400000002</v>
      </c>
      <c r="Q73" s="4">
        <f t="shared" si="48"/>
        <v>12.5</v>
      </c>
      <c r="R73">
        <f t="shared" si="28"/>
        <v>50000</v>
      </c>
      <c r="S73">
        <f t="shared" si="29"/>
        <v>-182.75287149464467</v>
      </c>
      <c r="U73">
        <f t="shared" si="38"/>
        <v>0.40377970400000002</v>
      </c>
      <c r="V73">
        <f t="shared" si="39"/>
        <v>0.01</v>
      </c>
      <c r="W73">
        <f t="shared" si="40"/>
        <v>6.4634465274202631E-3</v>
      </c>
      <c r="X73">
        <f t="shared" si="41"/>
        <v>2.6098085256615819E-3</v>
      </c>
      <c r="Y73">
        <f t="shared" si="42"/>
        <v>6.4634465274202634E-5</v>
      </c>
      <c r="Z73">
        <f t="shared" si="43"/>
        <v>3.7890035364844788E-3</v>
      </c>
      <c r="AB73">
        <f t="shared" si="44"/>
        <v>-0.66859253081239978</v>
      </c>
      <c r="AC73">
        <f t="shared" si="45"/>
        <v>-0.69245127639590209</v>
      </c>
      <c r="AE73">
        <f t="shared" si="30"/>
        <v>0</v>
      </c>
      <c r="AF73">
        <f t="shared" si="31"/>
        <v>0</v>
      </c>
      <c r="AG73">
        <f t="shared" si="31"/>
        <v>-4.7362544206055984E-2</v>
      </c>
      <c r="AH73">
        <f t="shared" si="32"/>
        <v>-130.4904262830791</v>
      </c>
      <c r="AI73">
        <f t="shared" si="23"/>
        <v>-130.53778882728517</v>
      </c>
      <c r="AJ73">
        <f t="shared" si="33"/>
        <v>2.3858745583502317E-2</v>
      </c>
      <c r="AK73">
        <f t="shared" si="46"/>
        <v>-4.6801477156867992E-2</v>
      </c>
      <c r="AL73">
        <f t="shared" si="24"/>
        <v>-130.56073155885852</v>
      </c>
      <c r="AN73">
        <f t="shared" si="34"/>
        <v>0</v>
      </c>
      <c r="AO73">
        <f t="shared" si="34"/>
        <v>0</v>
      </c>
      <c r="AP73">
        <f t="shared" si="34"/>
        <v>-2.6659369794860284E-5</v>
      </c>
      <c r="AQ73">
        <f t="shared" si="34"/>
        <v>-7.3450288350952811E-2</v>
      </c>
      <c r="AR73">
        <f t="shared" si="34"/>
        <v>-7.3476947720747685E-2</v>
      </c>
      <c r="AS73">
        <f t="shared" si="34"/>
        <v>1.3429580948709857E-5</v>
      </c>
      <c r="AT73">
        <f t="shared" si="34"/>
        <v>-2.6343557074180867E-5</v>
      </c>
      <c r="AU73">
        <f t="shared" si="25"/>
        <v>-7.3489861696873146E-2</v>
      </c>
      <c r="AW73">
        <v>70</v>
      </c>
      <c r="AX73">
        <f>IF(Z73&gt;0, (R73*SUMPRODUCT(K73:$K$98, X73:$X$98)-K73*$AZ$3)/Z73, 0)</f>
        <v>-182.75287149464467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5.0257031467425706E-4</v>
      </c>
      <c r="L74" s="2">
        <v>71</v>
      </c>
      <c r="M74" s="6">
        <v>0.43007572599999999</v>
      </c>
      <c r="Q74" s="4">
        <f t="shared" si="48"/>
        <v>12.5</v>
      </c>
      <c r="R74">
        <f t="shared" si="28"/>
        <v>50000</v>
      </c>
      <c r="S74">
        <f t="shared" si="29"/>
        <v>-318.14569867153938</v>
      </c>
      <c r="U74">
        <f t="shared" si="38"/>
        <v>0.43007572599999999</v>
      </c>
      <c r="V74">
        <f t="shared" si="39"/>
        <v>0.01</v>
      </c>
      <c r="W74">
        <f t="shared" si="40"/>
        <v>3.7890035364844788E-3</v>
      </c>
      <c r="X74">
        <f t="shared" si="41"/>
        <v>1.6295584467701297E-3</v>
      </c>
      <c r="Y74">
        <f t="shared" si="42"/>
        <v>3.7890035364844785E-5</v>
      </c>
      <c r="Z74">
        <f t="shared" si="43"/>
        <v>2.1215550543495043E-3</v>
      </c>
      <c r="AB74">
        <f t="shared" si="44"/>
        <v>-0.69245127639590209</v>
      </c>
      <c r="AC74">
        <f t="shared" si="45"/>
        <v>-0.67496361503615876</v>
      </c>
      <c r="AE74">
        <f t="shared" si="30"/>
        <v>0</v>
      </c>
      <c r="AF74">
        <f t="shared" si="31"/>
        <v>0</v>
      </c>
      <c r="AG74">
        <f t="shared" si="31"/>
        <v>-2.6519438179368804E-2</v>
      </c>
      <c r="AH74">
        <f t="shared" si="32"/>
        <v>-81.477922338506488</v>
      </c>
      <c r="AI74">
        <f t="shared" si="23"/>
        <v>-81.504441776685852</v>
      </c>
      <c r="AJ74">
        <f t="shared" si="33"/>
        <v>-1.7487661359743334E-2</v>
      </c>
      <c r="AK74">
        <f t="shared" si="46"/>
        <v>-4.8471589347713152E-2</v>
      </c>
      <c r="AL74">
        <f t="shared" si="24"/>
        <v>-81.570401027393302</v>
      </c>
      <c r="AN74">
        <f t="shared" si="34"/>
        <v>0</v>
      </c>
      <c r="AO74">
        <f t="shared" si="34"/>
        <v>0</v>
      </c>
      <c r="AP74">
        <f t="shared" si="34"/>
        <v>-1.3327882390789886E-5</v>
      </c>
      <c r="AQ74">
        <f t="shared" si="34"/>
        <v>-4.0948385068667888E-2</v>
      </c>
      <c r="AR74">
        <f t="shared" si="34"/>
        <v>-4.0961712951058674E-2</v>
      </c>
      <c r="AS74">
        <f t="shared" si="34"/>
        <v>-8.7887794724830541E-6</v>
      </c>
      <c r="AT74">
        <f t="shared" si="34"/>
        <v>-2.4360381911241564E-5</v>
      </c>
      <c r="AU74">
        <f t="shared" si="25"/>
        <v>-4.0994862112442396E-2</v>
      </c>
      <c r="AW74">
        <v>71</v>
      </c>
      <c r="AX74">
        <f>IF(Z74&gt;0, (R74*SUMPRODUCT(K74:$K$98, X74:$X$98)-K74*$AZ$3)/Z74, 0)</f>
        <v>-318.14569867153938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4.4872349524487234E-4</v>
      </c>
      <c r="L75" s="2">
        <v>72</v>
      </c>
      <c r="M75" s="6">
        <v>0.45648519999999998</v>
      </c>
      <c r="Q75" s="4">
        <f t="shared" si="48"/>
        <v>12.5</v>
      </c>
      <c r="R75">
        <f t="shared" si="28"/>
        <v>50000</v>
      </c>
      <c r="S75">
        <f t="shared" si="29"/>
        <v>-560.76335820412464</v>
      </c>
      <c r="U75">
        <f t="shared" si="38"/>
        <v>0.45648519999999998</v>
      </c>
      <c r="V75">
        <f t="shared" si="39"/>
        <v>0.01</v>
      </c>
      <c r="W75">
        <f t="shared" si="40"/>
        <v>2.1215550543495043E-3</v>
      </c>
      <c r="X75">
        <f t="shared" si="41"/>
        <v>9.684584832957443E-4</v>
      </c>
      <c r="Y75">
        <f t="shared" si="42"/>
        <v>2.1215550543495042E-5</v>
      </c>
      <c r="Z75">
        <f t="shared" si="43"/>
        <v>1.1318810205102649E-3</v>
      </c>
      <c r="AB75">
        <f t="shared" si="44"/>
        <v>-0.67496361503615876</v>
      </c>
      <c r="AC75">
        <f t="shared" si="45"/>
        <v>-0.63471740214884786</v>
      </c>
      <c r="AE75">
        <f t="shared" si="30"/>
        <v>0</v>
      </c>
      <c r="AF75">
        <f t="shared" si="31"/>
        <v>0</v>
      </c>
      <c r="AG75">
        <f t="shared" si="31"/>
        <v>-1.4148512756378311E-2</v>
      </c>
      <c r="AH75">
        <f t="shared" si="32"/>
        <v>-48.422924164787219</v>
      </c>
      <c r="AI75">
        <f t="shared" si="23"/>
        <v>-48.437072677543597</v>
      </c>
      <c r="AJ75">
        <f t="shared" si="33"/>
        <v>-4.0246212887310895E-2</v>
      </c>
      <c r="AK75">
        <f t="shared" si="46"/>
        <v>-4.724745305253112E-2</v>
      </c>
      <c r="AL75">
        <f t="shared" si="24"/>
        <v>-48.524566343483443</v>
      </c>
      <c r="AN75">
        <f t="shared" si="34"/>
        <v>0</v>
      </c>
      <c r="AO75">
        <f t="shared" si="34"/>
        <v>0</v>
      </c>
      <c r="AP75">
        <f t="shared" si="34"/>
        <v>-6.3487700965587385E-6</v>
      </c>
      <c r="AQ75">
        <f t="shared" si="34"/>
        <v>-2.1728503781200711E-2</v>
      </c>
      <c r="AR75">
        <f t="shared" si="34"/>
        <v>-2.1734852551297271E-2</v>
      </c>
      <c r="AS75">
        <f t="shared" si="34"/>
        <v>-1.8059421317163372E-5</v>
      </c>
      <c r="AT75">
        <f t="shared" si="34"/>
        <v>-2.1201042275149777E-5</v>
      </c>
      <c r="AU75">
        <f t="shared" si="25"/>
        <v>-2.1774113014889584E-2</v>
      </c>
      <c r="AW75">
        <v>72</v>
      </c>
      <c r="AX75">
        <f>IF(Z75&gt;0, (R75*SUMPRODUCT(K75:$K$98, X75:$X$98)-K75*$AZ$3)/Z75, 0)</f>
        <v>-560.76335820412464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4.0064597789720742E-4</v>
      </c>
      <c r="L76" s="2">
        <v>73</v>
      </c>
      <c r="M76" s="6">
        <v>0.483034941</v>
      </c>
      <c r="Q76" s="4">
        <f t="shared" si="48"/>
        <v>12.5</v>
      </c>
      <c r="R76">
        <f t="shared" si="28"/>
        <v>50000</v>
      </c>
      <c r="S76">
        <f t="shared" si="29"/>
        <v>-1017.6475688969324</v>
      </c>
      <c r="U76">
        <f t="shared" si="38"/>
        <v>0.483034941</v>
      </c>
      <c r="V76">
        <f t="shared" si="39"/>
        <v>0.01</v>
      </c>
      <c r="W76">
        <f t="shared" si="40"/>
        <v>1.1318810205102649E-3</v>
      </c>
      <c r="X76">
        <f t="shared" si="41"/>
        <v>5.467380819611956E-4</v>
      </c>
      <c r="Y76">
        <f t="shared" si="42"/>
        <v>1.1318810205102648E-5</v>
      </c>
      <c r="Z76">
        <f t="shared" si="43"/>
        <v>5.7382412834396665E-4</v>
      </c>
      <c r="AB76">
        <f t="shared" si="44"/>
        <v>-0.63471740214884786</v>
      </c>
      <c r="AC76">
        <f t="shared" si="45"/>
        <v>-0.58395072918363899</v>
      </c>
      <c r="AE76">
        <f t="shared" si="30"/>
        <v>0</v>
      </c>
      <c r="AF76">
        <f t="shared" si="31"/>
        <v>0</v>
      </c>
      <c r="AG76">
        <f t="shared" si="31"/>
        <v>-7.1728016042995829E-3</v>
      </c>
      <c r="AH76">
        <f t="shared" si="32"/>
        <v>-27.336904098059779</v>
      </c>
      <c r="AI76">
        <f t="shared" si="23"/>
        <v>-27.344076899664078</v>
      </c>
      <c r="AJ76">
        <f t="shared" si="33"/>
        <v>-5.076667296520887E-2</v>
      </c>
      <c r="AK76">
        <f t="shared" si="46"/>
        <v>-4.4430218150419358E-2</v>
      </c>
      <c r="AL76">
        <f t="shared" si="24"/>
        <v>-27.439273790779708</v>
      </c>
      <c r="AN76">
        <f t="shared" si="34"/>
        <v>0</v>
      </c>
      <c r="AO76">
        <f t="shared" si="34"/>
        <v>0</v>
      </c>
      <c r="AP76">
        <f t="shared" si="34"/>
        <v>-2.8737541130172644E-6</v>
      </c>
      <c r="AQ76">
        <f t="shared" si="34"/>
        <v>-1.0952420675049337E-2</v>
      </c>
      <c r="AR76">
        <f t="shared" si="34"/>
        <v>-1.0955294429162354E-2</v>
      </c>
      <c r="AS76">
        <f t="shared" si="34"/>
        <v>-2.033946333473383E-5</v>
      </c>
      <c r="AT76">
        <f t="shared" si="34"/>
        <v>-1.7800788199061018E-5</v>
      </c>
      <c r="AU76">
        <f t="shared" si="25"/>
        <v>-1.099343468069615E-2</v>
      </c>
      <c r="AW76">
        <v>73</v>
      </c>
      <c r="AX76">
        <f>IF(Z76&gt;0, (R76*SUMPRODUCT(K76:$K$98, X76:$X$98)-K76*$AZ$3)/Z76, 0)</f>
        <v>-1017.6475688969324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3.577196231225066E-4</v>
      </c>
      <c r="L77" s="2">
        <v>74</v>
      </c>
      <c r="M77" s="6">
        <v>0.509773425</v>
      </c>
      <c r="Q77" s="4">
        <f t="shared" si="48"/>
        <v>12.5</v>
      </c>
      <c r="R77">
        <f t="shared" si="28"/>
        <v>50000</v>
      </c>
      <c r="S77">
        <f t="shared" si="29"/>
        <v>-1923.9532131192461</v>
      </c>
      <c r="U77">
        <f t="shared" si="38"/>
        <v>0.509773425</v>
      </c>
      <c r="V77">
        <f t="shared" si="39"/>
        <v>0.01</v>
      </c>
      <c r="W77">
        <f t="shared" si="40"/>
        <v>5.7382412834396665E-4</v>
      </c>
      <c r="X77">
        <f t="shared" si="41"/>
        <v>2.9252029125354347E-4</v>
      </c>
      <c r="Y77">
        <f t="shared" si="42"/>
        <v>5.7382412834396663E-6</v>
      </c>
      <c r="Z77">
        <f t="shared" si="43"/>
        <v>2.7556559580698352E-4</v>
      </c>
      <c r="AB77">
        <f t="shared" si="44"/>
        <v>-0.58395072918363899</v>
      </c>
      <c r="AC77">
        <f t="shared" si="45"/>
        <v>-0.53017531347796543</v>
      </c>
      <c r="AE77">
        <f t="shared" si="30"/>
        <v>0</v>
      </c>
      <c r="AF77">
        <f t="shared" si="31"/>
        <v>0</v>
      </c>
      <c r="AG77">
        <f t="shared" si="31"/>
        <v>-3.444569947587294E-3</v>
      </c>
      <c r="AH77">
        <f t="shared" si="32"/>
        <v>-14.626014562677174</v>
      </c>
      <c r="AI77">
        <f t="shared" si="23"/>
        <v>-14.629459132624762</v>
      </c>
      <c r="AJ77">
        <f t="shared" si="33"/>
        <v>-5.3775415705673568E-2</v>
      </c>
      <c r="AK77">
        <f t="shared" si="46"/>
        <v>-4.0876551042854731E-2</v>
      </c>
      <c r="AL77">
        <f t="shared" si="24"/>
        <v>-14.724111099373291</v>
      </c>
      <c r="AN77">
        <f t="shared" si="34"/>
        <v>0</v>
      </c>
      <c r="AO77">
        <f t="shared" si="34"/>
        <v>0</v>
      </c>
      <c r="AP77">
        <f t="shared" si="34"/>
        <v>-1.2321902634700391E-6</v>
      </c>
      <c r="AQ77">
        <f t="shared" si="34"/>
        <v>-5.232012417145172E-3</v>
      </c>
      <c r="AR77">
        <f t="shared" si="34"/>
        <v>-5.2332446074086422E-3</v>
      </c>
      <c r="AS77">
        <f t="shared" si="34"/>
        <v>-1.9236521439489671E-5</v>
      </c>
      <c r="AT77">
        <f t="shared" si="34"/>
        <v>-1.4622344433597898E-5</v>
      </c>
      <c r="AU77">
        <f t="shared" si="25"/>
        <v>-5.2671034732817302E-3</v>
      </c>
      <c r="AW77">
        <v>74</v>
      </c>
      <c r="AX77">
        <f>IF(Z77&gt;0, (R77*SUMPRODUCT(K77:$K$98, X77:$X$98)-K77*$AZ$3)/Z77, 0)</f>
        <v>-1923.9532131192461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3.1939252064509517E-4</v>
      </c>
      <c r="L78" s="2">
        <v>75</v>
      </c>
      <c r="M78" s="6">
        <v>0.53654903799999998</v>
      </c>
      <c r="Q78" s="4">
        <f t="shared" si="48"/>
        <v>12.5</v>
      </c>
      <c r="R78">
        <f t="shared" si="28"/>
        <v>50000</v>
      </c>
      <c r="S78">
        <f t="shared" si="29"/>
        <v>-3822.2781233107503</v>
      </c>
      <c r="U78">
        <f t="shared" si="38"/>
        <v>0.53654903799999998</v>
      </c>
      <c r="V78">
        <f t="shared" si="39"/>
        <v>0.01</v>
      </c>
      <c r="W78">
        <f t="shared" si="40"/>
        <v>2.7556559580698352E-4</v>
      </c>
      <c r="X78">
        <f t="shared" si="41"/>
        <v>1.4785445533613384E-4</v>
      </c>
      <c r="Y78">
        <f t="shared" si="42"/>
        <v>2.7556559580698352E-6</v>
      </c>
      <c r="Z78">
        <f t="shared" si="43"/>
        <v>1.2495548451277986E-4</v>
      </c>
      <c r="AB78">
        <f t="shared" si="44"/>
        <v>-0.53017531347796543</v>
      </c>
      <c r="AC78">
        <f t="shared" si="45"/>
        <v>-0.47761461484089374</v>
      </c>
      <c r="AE78">
        <f t="shared" si="30"/>
        <v>0</v>
      </c>
      <c r="AF78">
        <f t="shared" si="31"/>
        <v>0</v>
      </c>
      <c r="AG78">
        <f t="shared" si="31"/>
        <v>-1.5619435564097482E-3</v>
      </c>
      <c r="AH78">
        <f t="shared" si="32"/>
        <v>-7.3927227668066919</v>
      </c>
      <c r="AI78">
        <f t="shared" si="23"/>
        <v>-7.3942847103631015</v>
      </c>
      <c r="AJ78">
        <f t="shared" si="33"/>
        <v>-5.256069863707169E-2</v>
      </c>
      <c r="AK78">
        <f t="shared" si="46"/>
        <v>-3.7112271943457585E-2</v>
      </c>
      <c r="AL78">
        <f t="shared" si="24"/>
        <v>-7.4839576809436306</v>
      </c>
      <c r="AN78">
        <f t="shared" si="34"/>
        <v>0</v>
      </c>
      <c r="AO78">
        <f t="shared" si="34"/>
        <v>0</v>
      </c>
      <c r="AP78">
        <f t="shared" si="34"/>
        <v>-4.9887308958707388E-7</v>
      </c>
      <c r="AQ78">
        <f t="shared" si="34"/>
        <v>-2.3611803589207716E-3</v>
      </c>
      <c r="AR78">
        <f t="shared" si="34"/>
        <v>-2.3616792320103586E-3</v>
      </c>
      <c r="AS78">
        <f t="shared" si="34"/>
        <v>-1.6787494024561545E-5</v>
      </c>
      <c r="AT78">
        <f t="shared" si="34"/>
        <v>-1.1853382082887163E-5</v>
      </c>
      <c r="AU78">
        <f t="shared" si="25"/>
        <v>-2.3903201081178073E-3</v>
      </c>
      <c r="AW78">
        <v>75</v>
      </c>
      <c r="AX78">
        <f>IF(Z78&gt;0, (R78*SUMPRODUCT(K78:$K$98, X78:$X$98)-K78*$AZ$3)/Z78, 0)</f>
        <v>-3822.2781233107503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2.851718934331207E-4</v>
      </c>
      <c r="L79" s="2">
        <v>76</v>
      </c>
      <c r="M79" s="6">
        <v>0.56320604299999999</v>
      </c>
      <c r="Q79" s="4">
        <f t="shared" si="48"/>
        <v>12.5</v>
      </c>
      <c r="R79">
        <f t="shared" si="28"/>
        <v>50000</v>
      </c>
      <c r="S79">
        <f t="shared" si="29"/>
        <v>-8032.499285072744</v>
      </c>
      <c r="U79">
        <f t="shared" si="38"/>
        <v>0.56320604299999999</v>
      </c>
      <c r="V79">
        <f t="shared" si="39"/>
        <v>0.01</v>
      </c>
      <c r="W79">
        <f t="shared" si="40"/>
        <v>1.2495548451277986E-4</v>
      </c>
      <c r="X79">
        <f t="shared" si="41"/>
        <v>7.0375683983590526E-5</v>
      </c>
      <c r="Y79">
        <f t="shared" si="42"/>
        <v>1.2495548451277987E-6</v>
      </c>
      <c r="Z79">
        <f t="shared" si="43"/>
        <v>5.3330245684061534E-5</v>
      </c>
      <c r="AB79">
        <f t="shared" si="44"/>
        <v>-0.47761461484089374</v>
      </c>
      <c r="AC79">
        <f t="shared" si="45"/>
        <v>-0.42837516032997808</v>
      </c>
      <c r="AE79">
        <f t="shared" si="30"/>
        <v>0</v>
      </c>
      <c r="AF79">
        <f t="shared" si="31"/>
        <v>0</v>
      </c>
      <c r="AG79">
        <f t="shared" si="31"/>
        <v>-6.6662807105076916E-4</v>
      </c>
      <c r="AH79">
        <f t="shared" si="32"/>
        <v>-3.5187841991795263</v>
      </c>
      <c r="AI79">
        <f t="shared" si="23"/>
        <v>-3.5194508272505769</v>
      </c>
      <c r="AJ79">
        <f t="shared" si="33"/>
        <v>-4.9239454510915659E-2</v>
      </c>
      <c r="AK79">
        <f t="shared" si="46"/>
        <v>-3.3433023038862565E-2</v>
      </c>
      <c r="AL79">
        <f t="shared" si="24"/>
        <v>-3.6021233048003549</v>
      </c>
      <c r="AN79">
        <f t="shared" si="34"/>
        <v>0</v>
      </c>
      <c r="AO79">
        <f t="shared" si="34"/>
        <v>0</v>
      </c>
      <c r="AP79">
        <f t="shared" si="34"/>
        <v>-1.9010358923721675E-7</v>
      </c>
      <c r="AQ79">
        <f t="shared" si="34"/>
        <v>-1.0034583526625728E-3</v>
      </c>
      <c r="AR79">
        <f t="shared" si="34"/>
        <v>-1.00364845625181E-3</v>
      </c>
      <c r="AS79">
        <f t="shared" si="34"/>
        <v>-1.4041708474491835E-5</v>
      </c>
      <c r="AT79">
        <f t="shared" si="34"/>
        <v>-9.5341584831855853E-6</v>
      </c>
      <c r="AU79">
        <f t="shared" si="25"/>
        <v>-1.0272243232094874E-3</v>
      </c>
      <c r="AW79">
        <v>76</v>
      </c>
      <c r="AX79">
        <f>IF(Z79&gt;0, (R79*SUMPRODUCT(K79:$K$98, X79:$X$98)-K79*$AZ$3)/Z79, 0)</f>
        <v>-8032.499285072744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2.5461776199385772E-4</v>
      </c>
      <c r="L80" s="2">
        <v>77</v>
      </c>
      <c r="M80" s="6">
        <v>0.59415461300000005</v>
      </c>
      <c r="Q80" s="4">
        <f t="shared" si="48"/>
        <v>12.5</v>
      </c>
      <c r="R80">
        <f t="shared" si="28"/>
        <v>50000</v>
      </c>
      <c r="S80">
        <f t="shared" si="29"/>
        <v>-18157.127823908948</v>
      </c>
      <c r="U80">
        <f t="shared" si="38"/>
        <v>0.59415461300000005</v>
      </c>
      <c r="V80">
        <f t="shared" si="39"/>
        <v>0.01</v>
      </c>
      <c r="W80">
        <f t="shared" si="40"/>
        <v>5.3330245684061534E-5</v>
      </c>
      <c r="X80">
        <f t="shared" si="41"/>
        <v>3.1686411485608507E-5</v>
      </c>
      <c r="Y80">
        <f t="shared" si="42"/>
        <v>5.3330245684061536E-7</v>
      </c>
      <c r="Z80">
        <f t="shared" si="43"/>
        <v>2.1110531741612411E-5</v>
      </c>
      <c r="AB80">
        <f t="shared" si="44"/>
        <v>-0.42837516032997808</v>
      </c>
      <c r="AC80">
        <f t="shared" si="45"/>
        <v>-0.38330662326314374</v>
      </c>
      <c r="AE80">
        <f t="shared" si="30"/>
        <v>0</v>
      </c>
      <c r="AF80">
        <f t="shared" si="31"/>
        <v>0</v>
      </c>
      <c r="AG80">
        <f t="shared" si="31"/>
        <v>-2.6388164677015516E-4</v>
      </c>
      <c r="AH80">
        <f t="shared" si="32"/>
        <v>-1.5843205742804254</v>
      </c>
      <c r="AI80">
        <f t="shared" si="23"/>
        <v>-1.5845844559271955</v>
      </c>
      <c r="AJ80">
        <f t="shared" si="33"/>
        <v>-4.5068537066834335E-2</v>
      </c>
      <c r="AK80">
        <f t="shared" si="46"/>
        <v>-2.9986261223098467E-2</v>
      </c>
      <c r="AL80">
        <f t="shared" si="24"/>
        <v>-1.6596392542171283</v>
      </c>
      <c r="AN80">
        <f t="shared" si="34"/>
        <v>0</v>
      </c>
      <c r="AO80">
        <f t="shared" si="34"/>
        <v>0</v>
      </c>
      <c r="AP80">
        <f t="shared" si="34"/>
        <v>-6.7188954331870605E-8</v>
      </c>
      <c r="AQ80">
        <f t="shared" si="34"/>
        <v>-4.0339615890410535E-4</v>
      </c>
      <c r="AR80">
        <f t="shared" si="34"/>
        <v>-4.0346334785843721E-4</v>
      </c>
      <c r="AS80">
        <f t="shared" si="34"/>
        <v>-1.147525004429458E-5</v>
      </c>
      <c r="AT80">
        <f t="shared" si="34"/>
        <v>-7.6350347231885297E-6</v>
      </c>
      <c r="AU80">
        <f t="shared" si="25"/>
        <v>-4.2257363262592033E-4</v>
      </c>
      <c r="AW80">
        <v>77</v>
      </c>
      <c r="AX80">
        <f>IF(Z80&gt;0, (R80*SUMPRODUCT(K80:$K$98, X80:$X$98)-K80*$AZ$3)/Z80, 0)</f>
        <v>-18157.127823908948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2.2733728749451581E-4</v>
      </c>
      <c r="L81" s="2">
        <v>78</v>
      </c>
      <c r="M81" s="6">
        <v>0.62493506799999998</v>
      </c>
      <c r="Q81" s="4">
        <f t="shared" si="48"/>
        <v>12.5</v>
      </c>
      <c r="R81">
        <f t="shared" si="28"/>
        <v>50000</v>
      </c>
      <c r="S81">
        <f t="shared" si="29"/>
        <v>-44451.405893730924</v>
      </c>
      <c r="U81">
        <f t="shared" si="38"/>
        <v>0.62493506799999998</v>
      </c>
      <c r="V81">
        <f t="shared" si="39"/>
        <v>0.01</v>
      </c>
      <c r="W81">
        <f t="shared" si="40"/>
        <v>2.1110531741612411E-5</v>
      </c>
      <c r="X81">
        <f t="shared" si="41"/>
        <v>1.3192711589460711E-5</v>
      </c>
      <c r="Y81">
        <f t="shared" si="42"/>
        <v>2.1110531741612412E-7</v>
      </c>
      <c r="Z81">
        <f t="shared" si="43"/>
        <v>7.7067148347355758E-6</v>
      </c>
      <c r="AB81">
        <f t="shared" si="44"/>
        <v>-0.38330662326314374</v>
      </c>
      <c r="AC81">
        <f t="shared" si="45"/>
        <v>-0.34257430922606852</v>
      </c>
      <c r="AE81">
        <f t="shared" si="30"/>
        <v>0</v>
      </c>
      <c r="AF81">
        <f t="shared" si="31"/>
        <v>0</v>
      </c>
      <c r="AG81">
        <f t="shared" si="31"/>
        <v>-9.6333935434194691E-5</v>
      </c>
      <c r="AH81">
        <f t="shared" si="32"/>
        <v>-0.65963557947303553</v>
      </c>
      <c r="AI81">
        <f t="shared" si="23"/>
        <v>-0.65973191340846971</v>
      </c>
      <c r="AJ81">
        <f t="shared" si="33"/>
        <v>-4.0732314037075223E-2</v>
      </c>
      <c r="AK81">
        <f t="shared" si="46"/>
        <v>-2.6831463628420066E-2</v>
      </c>
      <c r="AL81">
        <f t="shared" si="24"/>
        <v>-0.72729569107396497</v>
      </c>
      <c r="AN81">
        <f t="shared" si="34"/>
        <v>0</v>
      </c>
      <c r="AO81">
        <f t="shared" si="34"/>
        <v>0</v>
      </c>
      <c r="AP81">
        <f t="shared" si="34"/>
        <v>-2.1900295575281642E-8</v>
      </c>
      <c r="AQ81">
        <f t="shared" si="34"/>
        <v>-1.4995976337227302E-4</v>
      </c>
      <c r="AR81">
        <f t="shared" si="34"/>
        <v>-1.4998166366784828E-4</v>
      </c>
      <c r="AS81">
        <f t="shared" si="34"/>
        <v>-9.2599737865634724E-6</v>
      </c>
      <c r="AT81">
        <f t="shared" si="34"/>
        <v>-6.0997921607927771E-6</v>
      </c>
      <c r="AU81">
        <f t="shared" si="25"/>
        <v>-1.6534142961520452E-4</v>
      </c>
      <c r="AW81">
        <v>78</v>
      </c>
      <c r="AX81">
        <f>IF(Z81&gt;0, (R81*SUMPRODUCT(K81:$K$98, X81:$X$98)-K81*$AZ$3)/Z81, 0)</f>
        <v>-44451.405893730924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2.0297972097724624E-4</v>
      </c>
      <c r="L82" s="2">
        <v>79</v>
      </c>
      <c r="M82" s="6">
        <v>0.65550924799999999</v>
      </c>
      <c r="Q82" s="4">
        <f t="shared" si="48"/>
        <v>12.5</v>
      </c>
      <c r="R82">
        <f t="shared" si="28"/>
        <v>50000</v>
      </c>
      <c r="S82">
        <f t="shared" si="29"/>
        <v>-118703.16070532666</v>
      </c>
      <c r="U82">
        <f t="shared" si="38"/>
        <v>0.65550924799999999</v>
      </c>
      <c r="V82">
        <f t="shared" si="39"/>
        <v>0.01</v>
      </c>
      <c r="W82">
        <f t="shared" si="40"/>
        <v>7.7067148347355758E-6</v>
      </c>
      <c r="X82">
        <f t="shared" si="41"/>
        <v>5.0518228458679617E-6</v>
      </c>
      <c r="Y82">
        <f t="shared" si="42"/>
        <v>7.7067148347355763E-8</v>
      </c>
      <c r="Z82">
        <f t="shared" si="43"/>
        <v>2.5778248405202582E-6</v>
      </c>
      <c r="AB82">
        <f t="shared" si="44"/>
        <v>-0.34257430922606852</v>
      </c>
      <c r="AC82">
        <f t="shared" si="45"/>
        <v>-0.30599595631445931</v>
      </c>
      <c r="AE82">
        <f t="shared" si="30"/>
        <v>0</v>
      </c>
      <c r="AF82">
        <f t="shared" si="31"/>
        <v>0</v>
      </c>
      <c r="AG82">
        <f t="shared" si="31"/>
        <v>-3.2222810506503225E-5</v>
      </c>
      <c r="AH82">
        <f t="shared" si="32"/>
        <v>-0.25259114229339807</v>
      </c>
      <c r="AI82">
        <f t="shared" si="23"/>
        <v>-0.2526233651039046</v>
      </c>
      <c r="AJ82">
        <f t="shared" si="33"/>
        <v>-3.6578352911609213E-2</v>
      </c>
      <c r="AK82">
        <f t="shared" si="46"/>
        <v>-2.3980201645824799E-2</v>
      </c>
      <c r="AL82">
        <f t="shared" si="24"/>
        <v>-0.31318191966133863</v>
      </c>
      <c r="AN82">
        <f t="shared" si="34"/>
        <v>0</v>
      </c>
      <c r="AO82">
        <f t="shared" si="34"/>
        <v>0</v>
      </c>
      <c r="AP82">
        <f t="shared" si="34"/>
        <v>-6.5405770857127037E-9</v>
      </c>
      <c r="AQ82">
        <f t="shared" si="34"/>
        <v>-5.1270879584037843E-5</v>
      </c>
      <c r="AR82">
        <f t="shared" si="34"/>
        <v>-5.1277420161123562E-5</v>
      </c>
      <c r="AS82">
        <f t="shared" si="34"/>
        <v>-7.4246638678056805E-6</v>
      </c>
      <c r="AT82">
        <f t="shared" si="34"/>
        <v>-4.8674946390476186E-6</v>
      </c>
      <c r="AU82">
        <f t="shared" si="25"/>
        <v>-6.3569578667976859E-5</v>
      </c>
      <c r="AW82">
        <v>79</v>
      </c>
      <c r="AX82">
        <f>IF(Z82&gt;0, (R82*SUMPRODUCT(K82:$K$98, X82:$X$98)-K82*$AZ$3)/Z82, 0)</f>
        <v>-118703.16070532666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1.8123189372968413E-4</v>
      </c>
      <c r="L83" s="2">
        <v>80</v>
      </c>
      <c r="M83" s="6">
        <v>0.68583899100000001</v>
      </c>
      <c r="Q83" s="4">
        <f t="shared" si="48"/>
        <v>12.5</v>
      </c>
      <c r="R83">
        <f t="shared" si="28"/>
        <v>50000</v>
      </c>
      <c r="S83">
        <f t="shared" si="29"/>
        <v>-348505.57345823845</v>
      </c>
      <c r="U83">
        <f t="shared" si="38"/>
        <v>0.68583899100000001</v>
      </c>
      <c r="V83">
        <f t="shared" si="39"/>
        <v>0.01</v>
      </c>
      <c r="W83">
        <f t="shared" si="40"/>
        <v>2.5778248405202582E-6</v>
      </c>
      <c r="X83">
        <f t="shared" si="41"/>
        <v>1.7679727875971499E-6</v>
      </c>
      <c r="Y83">
        <f t="shared" si="42"/>
        <v>2.5778248405202583E-8</v>
      </c>
      <c r="Z83">
        <f t="shared" si="43"/>
        <v>7.8407380451790579E-7</v>
      </c>
      <c r="AB83">
        <f t="shared" si="44"/>
        <v>-0.30599595631445931</v>
      </c>
      <c r="AC83">
        <f t="shared" si="45"/>
        <v>-0.27325409087709551</v>
      </c>
      <c r="AE83">
        <f t="shared" si="30"/>
        <v>0</v>
      </c>
      <c r="AF83">
        <f t="shared" si="31"/>
        <v>0</v>
      </c>
      <c r="AG83">
        <f t="shared" si="31"/>
        <v>-9.8009225564738223E-6</v>
      </c>
      <c r="AH83">
        <f t="shared" si="32"/>
        <v>-8.8398639379857494E-2</v>
      </c>
      <c r="AI83">
        <f t="shared" si="23"/>
        <v>-8.8408440302413974E-2</v>
      </c>
      <c r="AJ83">
        <f t="shared" si="33"/>
        <v>-3.2741865437363793E-2</v>
      </c>
      <c r="AK83">
        <f t="shared" si="46"/>
        <v>-2.1419716942012154E-2</v>
      </c>
      <c r="AL83">
        <f t="shared" si="24"/>
        <v>-0.14257002268178992</v>
      </c>
      <c r="AN83">
        <f t="shared" si="34"/>
        <v>0</v>
      </c>
      <c r="AO83">
        <f t="shared" si="34"/>
        <v>0</v>
      </c>
      <c r="AP83">
        <f t="shared" si="34"/>
        <v>-1.7762397552077279E-9</v>
      </c>
      <c r="AQ83">
        <f t="shared" si="34"/>
        <v>-1.6020652817939005E-5</v>
      </c>
      <c r="AR83">
        <f t="shared" si="34"/>
        <v>-1.6022429057694213E-5</v>
      </c>
      <c r="AS83">
        <f t="shared" si="34"/>
        <v>-5.933870277455933E-6</v>
      </c>
      <c r="AT83">
        <f t="shared" si="34"/>
        <v>-3.8819358645546614E-6</v>
      </c>
      <c r="AU83">
        <f t="shared" si="25"/>
        <v>-2.5838235199704807E-5</v>
      </c>
      <c r="AW83">
        <v>80</v>
      </c>
      <c r="AX83">
        <f>IF(Z83&gt;0, (R83*SUMPRODUCT(K83:$K$98, X83:$X$98)-K83*$AZ$3)/Z83, 0)</f>
        <v>-348505.57345823845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1.6181419083007511E-4</v>
      </c>
      <c r="L84" s="2">
        <v>81</v>
      </c>
      <c r="M84" s="6">
        <v>0.71588716699999999</v>
      </c>
      <c r="Q84" s="4">
        <f t="shared" si="48"/>
        <v>12.5</v>
      </c>
      <c r="R84">
        <f t="shared" si="28"/>
        <v>50000</v>
      </c>
      <c r="S84">
        <f t="shared" si="29"/>
        <v>-1135237.2938011447</v>
      </c>
      <c r="U84">
        <f t="shared" si="38"/>
        <v>0.71588716699999999</v>
      </c>
      <c r="V84">
        <f t="shared" si="39"/>
        <v>0.01</v>
      </c>
      <c r="W84">
        <f t="shared" si="40"/>
        <v>7.8407380451790579E-7</v>
      </c>
      <c r="X84">
        <f t="shared" si="41"/>
        <v>5.6130837463523534E-7</v>
      </c>
      <c r="Y84">
        <f t="shared" si="42"/>
        <v>7.840738045179058E-9</v>
      </c>
      <c r="Z84">
        <f t="shared" si="43"/>
        <v>2.1492469183749138E-7</v>
      </c>
      <c r="AB84">
        <f t="shared" si="44"/>
        <v>-0.27325409087709551</v>
      </c>
      <c r="AC84">
        <f t="shared" si="45"/>
        <v>-0.2439905255326387</v>
      </c>
      <c r="AE84">
        <f t="shared" si="30"/>
        <v>0</v>
      </c>
      <c r="AF84">
        <f t="shared" si="31"/>
        <v>0</v>
      </c>
      <c r="AG84">
        <f t="shared" si="31"/>
        <v>-2.6865586479686422E-6</v>
      </c>
      <c r="AH84">
        <f t="shared" si="32"/>
        <v>-2.8065418731761767E-2</v>
      </c>
      <c r="AI84">
        <f t="shared" si="23"/>
        <v>-2.8068105290409737E-2</v>
      </c>
      <c r="AJ84">
        <f t="shared" si="33"/>
        <v>-2.9263565344456816E-2</v>
      </c>
      <c r="AK84">
        <f t="shared" si="46"/>
        <v>-1.9127786361396688E-2</v>
      </c>
      <c r="AL84">
        <f t="shared" si="24"/>
        <v>-7.6459456996263234E-2</v>
      </c>
      <c r="AN84">
        <f t="shared" si="34"/>
        <v>0</v>
      </c>
      <c r="AO84">
        <f t="shared" si="34"/>
        <v>0</v>
      </c>
      <c r="AP84">
        <f t="shared" si="34"/>
        <v>-4.3472331373858643E-10</v>
      </c>
      <c r="AQ84">
        <f t="shared" si="34"/>
        <v>-4.5413830223872633E-6</v>
      </c>
      <c r="AR84">
        <f t="shared" si="34"/>
        <v>-4.5418177457010017E-6</v>
      </c>
      <c r="AS84">
        <f t="shared" si="34"/>
        <v>-4.7352601470163077E-6</v>
      </c>
      <c r="AT84">
        <f t="shared" si="34"/>
        <v>-3.0951472724399516E-6</v>
      </c>
      <c r="AU84">
        <f t="shared" si="25"/>
        <v>-1.2372225165157261E-5</v>
      </c>
      <c r="AW84">
        <v>81</v>
      </c>
      <c r="AX84">
        <f>IF(Z84&gt;0, (R84*SUMPRODUCT(K84:$K$98, X84:$X$98)-K84*$AZ$3)/Z84, 0)</f>
        <v>-1135237.2938011447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1.4447695609828135E-4</v>
      </c>
      <c r="L85" s="2">
        <v>82</v>
      </c>
      <c r="M85" s="6">
        <v>0.74578270000000002</v>
      </c>
      <c r="Q85" s="4">
        <f t="shared" si="48"/>
        <v>12.5</v>
      </c>
      <c r="R85">
        <f t="shared" si="28"/>
        <v>50000</v>
      </c>
      <c r="S85">
        <f t="shared" si="29"/>
        <v>-4150495.6997487666</v>
      </c>
      <c r="U85">
        <f t="shared" si="38"/>
        <v>0.74578270000000002</v>
      </c>
      <c r="V85">
        <f t="shared" si="39"/>
        <v>0.01</v>
      </c>
      <c r="W85">
        <f t="shared" si="40"/>
        <v>2.1492469183749138E-7</v>
      </c>
      <c r="X85">
        <f t="shared" si="41"/>
        <v>1.6028711697523229E-7</v>
      </c>
      <c r="Y85">
        <f t="shared" si="42"/>
        <v>2.1492469183749137E-9</v>
      </c>
      <c r="Z85">
        <f t="shared" si="43"/>
        <v>5.2488327943884172E-8</v>
      </c>
      <c r="AB85">
        <f t="shared" si="44"/>
        <v>-0.2439905255326387</v>
      </c>
      <c r="AC85">
        <f t="shared" si="45"/>
        <v>-0.21785257941809427</v>
      </c>
      <c r="AE85">
        <f t="shared" si="30"/>
        <v>0</v>
      </c>
      <c r="AF85">
        <f t="shared" si="31"/>
        <v>0</v>
      </c>
      <c r="AG85">
        <f t="shared" si="31"/>
        <v>-6.5610409929855211E-7</v>
      </c>
      <c r="AH85">
        <f t="shared" si="32"/>
        <v>-8.0143558487616139E-3</v>
      </c>
      <c r="AI85">
        <f t="shared" si="23"/>
        <v>-8.0150119528609124E-3</v>
      </c>
      <c r="AJ85">
        <f t="shared" si="33"/>
        <v>-2.6137946114544425E-2</v>
      </c>
      <c r="AK85">
        <f t="shared" si="46"/>
        <v>-1.707933678728471E-2</v>
      </c>
      <c r="AL85">
        <f t="shared" si="24"/>
        <v>-5.1232294854690046E-2</v>
      </c>
      <c r="AN85">
        <f t="shared" si="34"/>
        <v>0</v>
      </c>
      <c r="AO85">
        <f t="shared" si="34"/>
        <v>0</v>
      </c>
      <c r="AP85">
        <f t="shared" si="34"/>
        <v>-9.4791923150259344E-11</v>
      </c>
      <c r="AQ85">
        <f t="shared" si="34"/>
        <v>-1.157889738117536E-6</v>
      </c>
      <c r="AR85">
        <f t="shared" si="34"/>
        <v>-1.1579845300406863E-6</v>
      </c>
      <c r="AS85">
        <f t="shared" si="34"/>
        <v>-3.7763308932902785E-6</v>
      </c>
      <c r="AT85">
        <f t="shared" si="34"/>
        <v>-2.4675705912042946E-6</v>
      </c>
      <c r="AU85">
        <f t="shared" si="25"/>
        <v>-7.4018860145352593E-6</v>
      </c>
      <c r="AW85">
        <v>82</v>
      </c>
      <c r="AX85">
        <f>IF(Z85&gt;0, (R85*SUMPRODUCT(K85:$K$98, X85:$X$98)-K85*$AZ$3)/Z85, 0)</f>
        <v>-4150495.6997487666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1.2899728223060835E-4</v>
      </c>
      <c r="L86" s="2">
        <v>83</v>
      </c>
      <c r="M86" s="6">
        <v>0.77567720100000004</v>
      </c>
      <c r="Q86" s="4">
        <f t="shared" si="48"/>
        <v>12.5</v>
      </c>
      <c r="R86">
        <f t="shared" si="28"/>
        <v>50000</v>
      </c>
      <c r="S86">
        <f t="shared" si="29"/>
        <v>-17290828.515804391</v>
      </c>
      <c r="U86">
        <f t="shared" si="38"/>
        <v>0.77567720100000004</v>
      </c>
      <c r="V86">
        <f t="shared" si="39"/>
        <v>0.01</v>
      </c>
      <c r="W86">
        <f t="shared" si="40"/>
        <v>5.2488327943884172E-8</v>
      </c>
      <c r="X86">
        <f t="shared" si="41"/>
        <v>4.0713999304682164E-8</v>
      </c>
      <c r="Y86">
        <f t="shared" si="42"/>
        <v>5.2488327943884169E-10</v>
      </c>
      <c r="Z86">
        <f t="shared" si="43"/>
        <v>1.1249445359763166E-8</v>
      </c>
      <c r="AB86">
        <f t="shared" si="44"/>
        <v>-0.21785257941809427</v>
      </c>
      <c r="AC86">
        <f t="shared" si="45"/>
        <v>-0.19451223061357634</v>
      </c>
      <c r="AE86">
        <f t="shared" si="30"/>
        <v>0</v>
      </c>
      <c r="AF86">
        <f t="shared" si="31"/>
        <v>0</v>
      </c>
      <c r="AG86">
        <f t="shared" si="31"/>
        <v>-1.4061806699703957E-7</v>
      </c>
      <c r="AH86">
        <f t="shared" si="32"/>
        <v>-2.0356999652341081E-3</v>
      </c>
      <c r="AI86">
        <f t="shared" si="23"/>
        <v>-2.035840583301105E-3</v>
      </c>
      <c r="AJ86">
        <f t="shared" si="33"/>
        <v>-2.3340348804517935E-2</v>
      </c>
      <c r="AK86">
        <f t="shared" si="46"/>
        <v>-1.52496805592666E-2</v>
      </c>
      <c r="AL86">
        <f t="shared" si="24"/>
        <v>-4.0625869947085641E-2</v>
      </c>
      <c r="AN86">
        <f t="shared" si="34"/>
        <v>0</v>
      </c>
      <c r="AO86">
        <f t="shared" si="34"/>
        <v>0</v>
      </c>
      <c r="AP86">
        <f t="shared" si="34"/>
        <v>-1.8139348475139707E-11</v>
      </c>
      <c r="AQ86">
        <f t="shared" si="34"/>
        <v>-2.6259976295214383E-7</v>
      </c>
      <c r="AR86">
        <f t="shared" si="34"/>
        <v>-2.6261790230061895E-7</v>
      </c>
      <c r="AS86">
        <f t="shared" si="34"/>
        <v>-3.0108415620972422E-6</v>
      </c>
      <c r="AT86">
        <f t="shared" si="34"/>
        <v>-1.967167347030335E-6</v>
      </c>
      <c r="AU86">
        <f t="shared" si="25"/>
        <v>-5.2406268114281966E-6</v>
      </c>
      <c r="AW86">
        <v>83</v>
      </c>
      <c r="AX86">
        <f>IF(Z86&gt;0, (R86*SUMPRODUCT(K86:$K$98, X86:$X$98)-K86*$AZ$3)/Z86, 0)</f>
        <v>-17290828.515804391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1.1517614484875744E-4</v>
      </c>
      <c r="L87" s="2">
        <v>84</v>
      </c>
      <c r="M87" s="6">
        <v>0.80557273399999996</v>
      </c>
      <c r="Q87" s="4">
        <f t="shared" si="48"/>
        <v>12.5</v>
      </c>
      <c r="R87">
        <f t="shared" si="28"/>
        <v>50000</v>
      </c>
      <c r="S87">
        <f t="shared" si="29"/>
        <v>-83709205.951022923</v>
      </c>
      <c r="U87">
        <f t="shared" si="38"/>
        <v>0.80557273399999996</v>
      </c>
      <c r="V87">
        <f t="shared" si="39"/>
        <v>0.01</v>
      </c>
      <c r="W87">
        <f t="shared" si="40"/>
        <v>1.1249445359763166E-8</v>
      </c>
      <c r="X87">
        <f t="shared" si="41"/>
        <v>9.0622464544480268E-9</v>
      </c>
      <c r="Y87">
        <f t="shared" si="42"/>
        <v>1.1249445359763166E-10</v>
      </c>
      <c r="Z87">
        <f t="shared" si="43"/>
        <v>2.0747044517175074E-9</v>
      </c>
      <c r="AB87">
        <f t="shared" si="44"/>
        <v>-0.19451223061357634</v>
      </c>
      <c r="AC87">
        <f t="shared" si="45"/>
        <v>-0.17367186223632491</v>
      </c>
      <c r="AE87">
        <f t="shared" si="30"/>
        <v>0</v>
      </c>
      <c r="AF87">
        <f t="shared" si="31"/>
        <v>0</v>
      </c>
      <c r="AG87">
        <f t="shared" si="31"/>
        <v>-2.5933805646468843E-8</v>
      </c>
      <c r="AH87">
        <f t="shared" si="32"/>
        <v>-4.5311232272240135E-4</v>
      </c>
      <c r="AI87">
        <f t="shared" si="23"/>
        <v>-4.5313825652804784E-4</v>
      </c>
      <c r="AJ87">
        <f t="shared" si="33"/>
        <v>-2.0840368377251423E-2</v>
      </c>
      <c r="AK87">
        <f t="shared" si="46"/>
        <v>-1.3615856142950345E-2</v>
      </c>
      <c r="AL87">
        <f t="shared" si="24"/>
        <v>-3.4909362776729819E-2</v>
      </c>
      <c r="AN87">
        <f t="shared" si="34"/>
        <v>0</v>
      </c>
      <c r="AO87">
        <f t="shared" si="34"/>
        <v>0</v>
      </c>
      <c r="AP87">
        <f t="shared" si="34"/>
        <v>-2.9869557556172192E-12</v>
      </c>
      <c r="AQ87">
        <f t="shared" si="34"/>
        <v>-5.2187730514632228E-8</v>
      </c>
      <c r="AR87">
        <f t="shared" si="34"/>
        <v>-5.2190717470387842E-8</v>
      </c>
      <c r="AS87">
        <f t="shared" si="34"/>
        <v>-2.4003132869197738E-6</v>
      </c>
      <c r="AT87">
        <f t="shared" si="34"/>
        <v>-1.5682218193602928E-6</v>
      </c>
      <c r="AU87">
        <f t="shared" si="25"/>
        <v>-4.0207258237504547E-6</v>
      </c>
      <c r="AW87">
        <v>84</v>
      </c>
      <c r="AX87">
        <f>IF(Z87&gt;0, (R87*SUMPRODUCT(K87:$K$98, X87:$X$98)-K87*$AZ$3)/Z87, 0)</f>
        <v>-83709205.951022923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1.02835843614962E-4</v>
      </c>
      <c r="L88" s="2">
        <v>85</v>
      </c>
      <c r="M88" s="6">
        <v>0.83546826699999999</v>
      </c>
      <c r="Q88" s="4">
        <f t="shared" si="48"/>
        <v>12.5</v>
      </c>
      <c r="R88">
        <f t="shared" si="28"/>
        <v>50000</v>
      </c>
      <c r="S88">
        <f t="shared" si="29"/>
        <v>-483657194.08056909</v>
      </c>
      <c r="U88">
        <f t="shared" si="38"/>
        <v>0.83546826699999999</v>
      </c>
      <c r="V88">
        <f t="shared" si="39"/>
        <v>0.01</v>
      </c>
      <c r="W88">
        <f t="shared" si="40"/>
        <v>2.0747044517175074E-9</v>
      </c>
      <c r="X88">
        <f t="shared" si="41"/>
        <v>1.7333497328136111E-9</v>
      </c>
      <c r="Y88">
        <f t="shared" si="42"/>
        <v>2.0747044517175074E-11</v>
      </c>
      <c r="Z88">
        <f t="shared" si="43"/>
        <v>3.2060767438672129E-10</v>
      </c>
      <c r="AB88">
        <f t="shared" si="44"/>
        <v>-0.17367186223632491</v>
      </c>
      <c r="AC88">
        <f t="shared" si="45"/>
        <v>-0.15506420819457836</v>
      </c>
      <c r="AE88">
        <f t="shared" si="30"/>
        <v>0</v>
      </c>
      <c r="AF88">
        <f t="shared" si="31"/>
        <v>0</v>
      </c>
      <c r="AG88">
        <f t="shared" si="31"/>
        <v>-4.0075959298340162E-9</v>
      </c>
      <c r="AH88">
        <f t="shared" si="32"/>
        <v>-8.6667486640680554E-5</v>
      </c>
      <c r="AI88">
        <f t="shared" ref="AI88:AI89" si="49">SUM(AE88:AH88)</f>
        <v>-8.6671494236610389E-5</v>
      </c>
      <c r="AJ88">
        <f t="shared" si="33"/>
        <v>-1.8607654041746552E-2</v>
      </c>
      <c r="AK88">
        <f t="shared" si="46"/>
        <v>-1.2157030356542746E-2</v>
      </c>
      <c r="AL88">
        <f t="shared" ref="AL88:AL89" si="50">SUM(AI88:AK88)</f>
        <v>-3.0851355892525908E-2</v>
      </c>
      <c r="AN88">
        <f t="shared" si="34"/>
        <v>0</v>
      </c>
      <c r="AO88">
        <f t="shared" si="34"/>
        <v>0</v>
      </c>
      <c r="AP88">
        <f t="shared" si="34"/>
        <v>-4.1212450831236911E-13</v>
      </c>
      <c r="AQ88">
        <f t="shared" si="34"/>
        <v>-8.9125241026828336E-9</v>
      </c>
      <c r="AR88">
        <f t="shared" si="34"/>
        <v>-8.9129362271911469E-9</v>
      </c>
      <c r="AS88">
        <f t="shared" si="34"/>
        <v>-1.9135338010783642E-6</v>
      </c>
      <c r="AT88">
        <f t="shared" si="34"/>
        <v>-1.2501784725677755E-6</v>
      </c>
      <c r="AU88">
        <f t="shared" si="25"/>
        <v>-3.1726252098733306E-6</v>
      </c>
      <c r="AW88">
        <v>85</v>
      </c>
      <c r="AX88">
        <f>IF(Z88&gt;0, (R88*SUMPRODUCT(K88:$K$98, X88:$X$98)-K88*$AZ$3)/Z88, 0)</f>
        <v>-483657194.08056909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12.5</v>
      </c>
      <c r="R89">
        <f t="shared" si="28"/>
        <v>50000</v>
      </c>
      <c r="S89">
        <f t="shared" si="29"/>
        <v>0</v>
      </c>
      <c r="U89">
        <f t="shared" si="38"/>
        <v>1</v>
      </c>
      <c r="V89">
        <f t="shared" si="39"/>
        <v>0.01</v>
      </c>
      <c r="W89">
        <f t="shared" si="40"/>
        <v>3.2060767438672129E-10</v>
      </c>
      <c r="X89">
        <f t="shared" si="41"/>
        <v>3.2060767438672129E-10</v>
      </c>
      <c r="Y89">
        <f t="shared" si="42"/>
        <v>3.2060767438672128E-12</v>
      </c>
      <c r="Z89">
        <f t="shared" si="43"/>
        <v>0</v>
      </c>
      <c r="AB89">
        <f t="shared" si="44"/>
        <v>-0.15506420819457836</v>
      </c>
      <c r="AC89">
        <f t="shared" si="45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-1.6030383719336064E-5</v>
      </c>
      <c r="AI89">
        <f t="shared" si="49"/>
        <v>-1.6030383719336064E-5</v>
      </c>
      <c r="AJ89">
        <f t="shared" si="33"/>
        <v>-0.15506420819457836</v>
      </c>
      <c r="AK89">
        <f t="shared" si="46"/>
        <v>-1.0854494573620487E-2</v>
      </c>
      <c r="AL89">
        <f t="shared" si="50"/>
        <v>-0.16593473315191817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-1.4718732439727468E-9</v>
      </c>
      <c r="AR89">
        <f t="shared" si="34"/>
        <v>-1.4718732439727468E-9</v>
      </c>
      <c r="AS89">
        <f t="shared" si="34"/>
        <v>-1.4237641664442472E-5</v>
      </c>
      <c r="AT89">
        <f t="shared" si="34"/>
        <v>-9.966349165109732E-7</v>
      </c>
      <c r="AU89">
        <f t="shared" si="25"/>
        <v>-1.5235748454197418E-5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>SUM(AN3:AN89)</f>
        <v>2832.8016019679735</v>
      </c>
      <c r="AO91" s="8">
        <f t="shared" ref="AO91:AU91" si="51">SUM(AO3:AO89)</f>
        <v>-283.28016019679734</v>
      </c>
      <c r="AP91" s="8">
        <f t="shared" si="51"/>
        <v>-234.18407728790757</v>
      </c>
      <c r="AQ91" s="8">
        <f t="shared" si="51"/>
        <v>-1507.8810376619961</v>
      </c>
      <c r="AR91" s="8">
        <f t="shared" si="51"/>
        <v>807.45632682127155</v>
      </c>
      <c r="AS91" s="8">
        <f t="shared" si="51"/>
        <v>-55.526558422094382</v>
      </c>
      <c r="AT91" s="8">
        <f t="shared" si="51"/>
        <v>24.600563091571772</v>
      </c>
      <c r="AU91" s="8">
        <f t="shared" si="51"/>
        <v>776.53033149074895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2" priority="1" operator="lessThan">
      <formula>0</formula>
    </cfRule>
  </conditionalFormatting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A30B2-47D3-4B00-88CC-FB8F77C23936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'S.45.04.A'!C3*(1+C12)</f>
        <v>3767.4117286424466</v>
      </c>
      <c r="K3">
        <v>1</v>
      </c>
      <c r="L3" s="2">
        <v>0</v>
      </c>
      <c r="O3">
        <f>$C$3</f>
        <v>3767.4117286424466</v>
      </c>
      <c r="P3">
        <f>O3*C5</f>
        <v>376.74117286424467</v>
      </c>
      <c r="Q3" s="4">
        <f>B8</f>
        <v>125.8175559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3767.4117286424466</v>
      </c>
      <c r="AF3">
        <f t="shared" ref="AF3:AG34" si="3">-$Z3*P3</f>
        <v>-376.74117286424467</v>
      </c>
      <c r="AG3">
        <f t="shared" si="3"/>
        <v>-125.8175559</v>
      </c>
      <c r="AH3">
        <f t="shared" ref="AH3:AH66" si="4">-X3*R3</f>
        <v>0</v>
      </c>
      <c r="AI3">
        <f t="shared" ref="AI3:AI23" si="5">SUM(AE3:AH3)</f>
        <v>3264.8529998782019</v>
      </c>
      <c r="AJ3">
        <f t="shared" ref="AJ3:AJ66" si="6">AB3-AC3</f>
        <v>0</v>
      </c>
      <c r="AL3">
        <f t="shared" ref="AL3:AL23" si="7">SUM(AI3:AK3)</f>
        <v>3264.8529998782019</v>
      </c>
      <c r="AN3">
        <f t="shared" ref="AN3:AU34" si="8">AE3*$K3</f>
        <v>3767.4117286424466</v>
      </c>
      <c r="AO3">
        <f t="shared" si="8"/>
        <v>-376.74117286424467</v>
      </c>
      <c r="AP3">
        <f t="shared" si="8"/>
        <v>-125.8175559</v>
      </c>
      <c r="AQ3">
        <f t="shared" si="8"/>
        <v>0</v>
      </c>
      <c r="AR3">
        <f t="shared" si="8"/>
        <v>3264.8529998782019</v>
      </c>
      <c r="AS3">
        <f t="shared" si="8"/>
        <v>0</v>
      </c>
      <c r="AT3">
        <f t="shared" si="8"/>
        <v>0</v>
      </c>
      <c r="AU3">
        <f t="shared" si="8"/>
        <v>3264.8529998782019</v>
      </c>
      <c r="AW3">
        <v>0</v>
      </c>
      <c r="AX3">
        <f>IF(Z3&gt;0, (R3*SUMPRODUCT(K3:$K$98, X3:$X$98)-K3*$AZ$3)/Z3, 0)</f>
        <v>0</v>
      </c>
      <c r="AZ3">
        <f>C6*ABS(SUMPRODUCT(X4:X79, K4:K79))/1</f>
        <v>2029.025044918543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2.8498989999999999E-3</v>
      </c>
      <c r="R4">
        <f t="shared" si="0"/>
        <v>50000</v>
      </c>
      <c r="S4">
        <f t="shared" si="1"/>
        <v>137.87287533249295</v>
      </c>
      <c r="U4">
        <f t="shared" ref="U4:U67" si="12">M4</f>
        <v>2.8498989999999999E-3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2.8498989999999999E-3</v>
      </c>
      <c r="Y4">
        <f t="shared" ref="Y4:Y67" si="16">V4*W4</f>
        <v>0.01</v>
      </c>
      <c r="Z4">
        <f t="shared" ref="Z4:Z67" si="17">MAX(0, W4-X4-Y4)</f>
        <v>0.987150101</v>
      </c>
      <c r="AB4">
        <f t="shared" ref="AB4:AB67" si="18">AC3</f>
        <v>0</v>
      </c>
      <c r="AC4">
        <f t="shared" ref="AC4:AC67" si="19">S4*Z4</f>
        <v>136.10122280963083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-142.49494999999999</v>
      </c>
      <c r="AI4">
        <f t="shared" si="5"/>
        <v>-142.49494999999999</v>
      </c>
      <c r="AJ4">
        <f t="shared" si="6"/>
        <v>-136.10122280963083</v>
      </c>
      <c r="AK4">
        <f t="shared" ref="AK4:AK67" si="20">G4*SUM(AB4:AB4, AE4:AF4)</f>
        <v>0</v>
      </c>
      <c r="AL4">
        <f t="shared" si="7"/>
        <v>-278.59617280963084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-132.93679447709673</v>
      </c>
      <c r="AR4">
        <f t="shared" si="8"/>
        <v>-132.93679447709673</v>
      </c>
      <c r="AS4">
        <f t="shared" si="8"/>
        <v>-126.97194030192259</v>
      </c>
      <c r="AT4">
        <f t="shared" si="8"/>
        <v>0</v>
      </c>
      <c r="AU4">
        <f t="shared" si="8"/>
        <v>-259.90873477901937</v>
      </c>
      <c r="AW4">
        <v>1</v>
      </c>
      <c r="AX4">
        <f>IF(Z4&gt;0, (R4*SUMPRODUCT(K4:$K$98, X4:$X$98)-K4*$AZ$3)/Z4, 0)</f>
        <v>137.87287533249295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2.8964780000000001E-3</v>
      </c>
      <c r="Q5" s="4">
        <f t="shared" ref="Q5:Q68" si="22">$C$8</f>
        <v>12.5</v>
      </c>
      <c r="R5">
        <f t="shared" si="0"/>
        <v>50000</v>
      </c>
      <c r="S5">
        <f t="shared" si="1"/>
        <v>165.28065446201339</v>
      </c>
      <c r="U5">
        <f t="shared" si="12"/>
        <v>2.8964780000000001E-3</v>
      </c>
      <c r="V5">
        <f t="shared" si="13"/>
        <v>0.01</v>
      </c>
      <c r="W5">
        <f t="shared" si="14"/>
        <v>0.987150101</v>
      </c>
      <c r="X5">
        <f t="shared" si="15"/>
        <v>2.859258550244278E-3</v>
      </c>
      <c r="Y5">
        <f t="shared" si="16"/>
        <v>9.8715010100000004E-3</v>
      </c>
      <c r="Z5">
        <f t="shared" si="17"/>
        <v>0.97441934143975573</v>
      </c>
      <c r="AB5">
        <f t="shared" si="18"/>
        <v>136.10122280963083</v>
      </c>
      <c r="AC5">
        <f t="shared" si="19"/>
        <v>161.05266647360691</v>
      </c>
      <c r="AE5">
        <f t="shared" si="2"/>
        <v>0</v>
      </c>
      <c r="AF5">
        <f t="shared" si="3"/>
        <v>0</v>
      </c>
      <c r="AG5">
        <f t="shared" si="3"/>
        <v>-12.180241767996947</v>
      </c>
      <c r="AH5">
        <f t="shared" si="4"/>
        <v>-142.96292751221389</v>
      </c>
      <c r="AI5">
        <f t="shared" si="5"/>
        <v>-155.14316928021083</v>
      </c>
      <c r="AJ5">
        <f t="shared" si="6"/>
        <v>-24.951443663976079</v>
      </c>
      <c r="AK5">
        <f t="shared" si="20"/>
        <v>5.5801501351948639</v>
      </c>
      <c r="AL5">
        <f t="shared" si="7"/>
        <v>-174.51446280899205</v>
      </c>
      <c r="AN5">
        <f t="shared" si="8"/>
        <v>0</v>
      </c>
      <c r="AO5">
        <f t="shared" si="8"/>
        <v>0</v>
      </c>
      <c r="AP5">
        <f t="shared" si="8"/>
        <v>-10.415422393001785</v>
      </c>
      <c r="AQ5">
        <f t="shared" si="8"/>
        <v>-122.24874554560458</v>
      </c>
      <c r="AR5">
        <f t="shared" si="8"/>
        <v>-132.66416793860637</v>
      </c>
      <c r="AS5">
        <f t="shared" si="8"/>
        <v>-21.336179529565815</v>
      </c>
      <c r="AT5">
        <f t="shared" si="8"/>
        <v>4.7716311204205564</v>
      </c>
      <c r="AU5">
        <f t="shared" si="8"/>
        <v>-149.22871634775163</v>
      </c>
      <c r="AW5">
        <v>2</v>
      </c>
      <c r="AX5">
        <f>IF(Z5&gt;0, (R5*SUMPRODUCT(K5:$K$98, X5:$X$98)-K5*$AZ$3)/Z5, 0)</f>
        <v>165.28065446201339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2.9506620000000002E-3</v>
      </c>
      <c r="Q6" s="4">
        <f t="shared" si="22"/>
        <v>12.5</v>
      </c>
      <c r="R6">
        <f t="shared" si="0"/>
        <v>50000</v>
      </c>
      <c r="S6">
        <f t="shared" si="1"/>
        <v>216.91541129886843</v>
      </c>
      <c r="U6">
        <f t="shared" si="12"/>
        <v>2.9506620000000002E-3</v>
      </c>
      <c r="V6">
        <f t="shared" si="13"/>
        <v>0.01</v>
      </c>
      <c r="W6">
        <f t="shared" si="14"/>
        <v>0.97441934143975573</v>
      </c>
      <c r="X6">
        <f t="shared" si="15"/>
        <v>2.8751821228513125E-3</v>
      </c>
      <c r="Y6">
        <f t="shared" si="16"/>
        <v>9.7441934143975579E-3</v>
      </c>
      <c r="Z6">
        <f t="shared" si="17"/>
        <v>0.96179996590250683</v>
      </c>
      <c r="AB6">
        <f t="shared" si="18"/>
        <v>161.05266647360691</v>
      </c>
      <c r="AC6">
        <f t="shared" si="19"/>
        <v>208.6292351909799</v>
      </c>
      <c r="AE6">
        <f t="shared" si="2"/>
        <v>0</v>
      </c>
      <c r="AF6">
        <f t="shared" si="3"/>
        <v>0</v>
      </c>
      <c r="AG6">
        <f t="shared" si="3"/>
        <v>-12.022499573781335</v>
      </c>
      <c r="AH6">
        <f t="shared" si="4"/>
        <v>-143.75910614256563</v>
      </c>
      <c r="AI6">
        <f t="shared" si="5"/>
        <v>-155.78160571634697</v>
      </c>
      <c r="AJ6">
        <f t="shared" si="6"/>
        <v>-47.576568717372993</v>
      </c>
      <c r="AK6">
        <f t="shared" si="20"/>
        <v>9.4215809887060047</v>
      </c>
      <c r="AL6">
        <f t="shared" si="7"/>
        <v>-193.93659344501395</v>
      </c>
      <c r="AN6">
        <f t="shared" si="8"/>
        <v>0</v>
      </c>
      <c r="AO6">
        <f t="shared" si="8"/>
        <v>0</v>
      </c>
      <c r="AP6">
        <f t="shared" si="8"/>
        <v>-9.2742767505663384</v>
      </c>
      <c r="AQ6">
        <f t="shared" si="8"/>
        <v>-110.89721630664657</v>
      </c>
      <c r="AR6">
        <f t="shared" si="8"/>
        <v>-120.17149305721293</v>
      </c>
      <c r="AS6">
        <f t="shared" si="8"/>
        <v>-36.701042276558404</v>
      </c>
      <c r="AT6">
        <f t="shared" si="8"/>
        <v>7.2679020681929245</v>
      </c>
      <c r="AU6">
        <f t="shared" si="8"/>
        <v>-149.6046332655784</v>
      </c>
      <c r="AW6">
        <v>3</v>
      </c>
      <c r="AX6">
        <f>IF(Z6&gt;0, (R6*SUMPRODUCT(K6:$K$98, X6:$X$98)-K6*$AZ$3)/Z6, 0)</f>
        <v>216.91541129886843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3.0134020000000001E-3</v>
      </c>
      <c r="Q7" s="4">
        <f t="shared" si="22"/>
        <v>12.5</v>
      </c>
      <c r="R7">
        <f t="shared" si="0"/>
        <v>50000</v>
      </c>
      <c r="S7">
        <f t="shared" si="1"/>
        <v>251.61994064537549</v>
      </c>
      <c r="U7">
        <f t="shared" si="12"/>
        <v>3.0134020000000001E-3</v>
      </c>
      <c r="V7">
        <f t="shared" si="13"/>
        <v>0.01</v>
      </c>
      <c r="W7">
        <f t="shared" si="14"/>
        <v>0.96179996590250683</v>
      </c>
      <c r="X7">
        <f t="shared" si="15"/>
        <v>2.898289940850546E-3</v>
      </c>
      <c r="Y7">
        <f t="shared" si="16"/>
        <v>9.6179996590250692E-3</v>
      </c>
      <c r="Z7">
        <f t="shared" si="17"/>
        <v>0.94928367630263122</v>
      </c>
      <c r="AB7">
        <f t="shared" si="18"/>
        <v>208.6292351909799</v>
      </c>
      <c r="AC7">
        <f t="shared" si="19"/>
        <v>238.85870228689191</v>
      </c>
      <c r="AE7">
        <f t="shared" si="2"/>
        <v>0</v>
      </c>
      <c r="AF7">
        <f t="shared" si="3"/>
        <v>0</v>
      </c>
      <c r="AG7">
        <f t="shared" si="3"/>
        <v>-11.866045953782891</v>
      </c>
      <c r="AH7">
        <f t="shared" si="4"/>
        <v>-144.9144970425273</v>
      </c>
      <c r="AI7">
        <f t="shared" si="5"/>
        <v>-156.7805429963102</v>
      </c>
      <c r="AJ7">
        <f t="shared" si="6"/>
        <v>-30.229467095912014</v>
      </c>
      <c r="AK7">
        <f t="shared" si="20"/>
        <v>10.243695447877112</v>
      </c>
      <c r="AL7">
        <f t="shared" si="7"/>
        <v>-176.7663146443451</v>
      </c>
      <c r="AN7">
        <f t="shared" si="8"/>
        <v>0</v>
      </c>
      <c r="AO7">
        <f t="shared" si="8"/>
        <v>0</v>
      </c>
      <c r="AP7">
        <f t="shared" si="8"/>
        <v>-8.3282566271967671</v>
      </c>
      <c r="AQ7">
        <f t="shared" si="8"/>
        <v>-101.70912240454959</v>
      </c>
      <c r="AR7">
        <f t="shared" si="8"/>
        <v>-110.03737903174635</v>
      </c>
      <c r="AS7">
        <f t="shared" si="8"/>
        <v>-21.216735604996984</v>
      </c>
      <c r="AT7">
        <f t="shared" si="8"/>
        <v>7.1896000431020113</v>
      </c>
      <c r="AU7">
        <f t="shared" si="8"/>
        <v>-124.06451459364133</v>
      </c>
      <c r="AW7">
        <v>4</v>
      </c>
      <c r="AX7">
        <f>IF(Z7&gt;0, (R7*SUMPRODUCT(K7:$K$98, X7:$X$98)-K7*$AZ$3)/Z7, 0)</f>
        <v>251.61994064537549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3.0789929999999999E-3</v>
      </c>
      <c r="Q8" s="4">
        <f t="shared" si="22"/>
        <v>12.5</v>
      </c>
      <c r="R8">
        <f t="shared" si="0"/>
        <v>50000</v>
      </c>
      <c r="S8">
        <f t="shared" si="1"/>
        <v>247.55778690288258</v>
      </c>
      <c r="U8">
        <f t="shared" si="12"/>
        <v>3.0789929999999999E-3</v>
      </c>
      <c r="V8">
        <f t="shared" si="13"/>
        <v>0.01</v>
      </c>
      <c r="W8">
        <f t="shared" si="14"/>
        <v>0.94928367630263122</v>
      </c>
      <c r="X8">
        <f t="shared" si="15"/>
        <v>2.9228377943500672E-3</v>
      </c>
      <c r="Y8">
        <f t="shared" si="16"/>
        <v>9.4928367630263116E-3</v>
      </c>
      <c r="Z8">
        <f t="shared" si="17"/>
        <v>0.93686800174525486</v>
      </c>
      <c r="AB8">
        <f t="shared" si="18"/>
        <v>238.85870228689191</v>
      </c>
      <c r="AC8">
        <f t="shared" si="19"/>
        <v>231.92896913218124</v>
      </c>
      <c r="AE8">
        <f t="shared" si="2"/>
        <v>0</v>
      </c>
      <c r="AF8">
        <f t="shared" si="3"/>
        <v>0</v>
      </c>
      <c r="AG8">
        <f t="shared" si="3"/>
        <v>-11.710850021815686</v>
      </c>
      <c r="AH8">
        <f t="shared" si="4"/>
        <v>-146.14188971750337</v>
      </c>
      <c r="AI8">
        <f t="shared" si="5"/>
        <v>-157.85273973931905</v>
      </c>
      <c r="AJ8">
        <f t="shared" si="6"/>
        <v>6.9297331547106751</v>
      </c>
      <c r="AK8">
        <f t="shared" si="20"/>
        <v>5.0876903587107973</v>
      </c>
      <c r="AL8">
        <f t="shared" si="7"/>
        <v>-145.83531622589757</v>
      </c>
      <c r="AN8">
        <f t="shared" si="8"/>
        <v>0</v>
      </c>
      <c r="AO8">
        <f t="shared" si="8"/>
        <v>0</v>
      </c>
      <c r="AP8">
        <f t="shared" si="8"/>
        <v>-7.6722966648627438</v>
      </c>
      <c r="AQ8">
        <f t="shared" si="8"/>
        <v>-95.744026350573918</v>
      </c>
      <c r="AR8">
        <f t="shared" si="8"/>
        <v>-103.41632301543665</v>
      </c>
      <c r="AS8">
        <f t="shared" si="8"/>
        <v>4.5399751915730135</v>
      </c>
      <c r="AT8">
        <f t="shared" si="8"/>
        <v>3.3331713494986075</v>
      </c>
      <c r="AU8">
        <f t="shared" si="8"/>
        <v>-95.543176474365026</v>
      </c>
      <c r="AW8">
        <v>5</v>
      </c>
      <c r="AX8">
        <f>IF(Z8&gt;0, (R8*SUMPRODUCT(K8:$K$98, X8:$X$98)-K8*$AZ$3)/Z8, 0)</f>
        <v>247.55778690288258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3.1512390000000001E-3</v>
      </c>
      <c r="Q9" s="4">
        <f t="shared" si="22"/>
        <v>12.5</v>
      </c>
      <c r="R9">
        <f t="shared" si="0"/>
        <v>50000</v>
      </c>
      <c r="S9">
        <f t="shared" si="1"/>
        <v>223.41657518654554</v>
      </c>
      <c r="U9">
        <f t="shared" si="12"/>
        <v>3.1512390000000001E-3</v>
      </c>
      <c r="V9">
        <f t="shared" si="13"/>
        <v>0.01</v>
      </c>
      <c r="W9">
        <f t="shared" si="14"/>
        <v>0.93686800174525486</v>
      </c>
      <c r="X9">
        <f t="shared" si="15"/>
        <v>2.9522949849517155E-3</v>
      </c>
      <c r="Y9">
        <f t="shared" si="16"/>
        <v>9.3686800174525488E-3</v>
      </c>
      <c r="Z9">
        <f t="shared" si="17"/>
        <v>0.92454702674285061</v>
      </c>
      <c r="AB9">
        <f t="shared" si="18"/>
        <v>231.92896913218124</v>
      </c>
      <c r="AC9">
        <f t="shared" si="19"/>
        <v>206.55913031379123</v>
      </c>
      <c r="AE9">
        <f t="shared" si="2"/>
        <v>0</v>
      </c>
      <c r="AF9">
        <f t="shared" si="3"/>
        <v>0</v>
      </c>
      <c r="AG9">
        <f t="shared" si="3"/>
        <v>-11.556837834285632</v>
      </c>
      <c r="AH9">
        <f t="shared" si="4"/>
        <v>-147.61474924758576</v>
      </c>
      <c r="AI9">
        <f t="shared" si="5"/>
        <v>-159.17158708187139</v>
      </c>
      <c r="AJ9">
        <f t="shared" si="6"/>
        <v>25.369838818390008</v>
      </c>
      <c r="AK9">
        <f t="shared" si="20"/>
        <v>1.3683809178798694</v>
      </c>
      <c r="AL9">
        <f t="shared" si="7"/>
        <v>-132.43336734560151</v>
      </c>
      <c r="AN9">
        <f t="shared" si="8"/>
        <v>0</v>
      </c>
      <c r="AO9">
        <f t="shared" si="8"/>
        <v>0</v>
      </c>
      <c r="AP9">
        <f t="shared" si="8"/>
        <v>-7.1705620397236771</v>
      </c>
      <c r="AQ9">
        <f t="shared" si="8"/>
        <v>-91.589129538347976</v>
      </c>
      <c r="AR9">
        <f t="shared" si="8"/>
        <v>-98.759691578071653</v>
      </c>
      <c r="AS9">
        <f t="shared" si="8"/>
        <v>15.740984324048052</v>
      </c>
      <c r="AT9">
        <f t="shared" si="8"/>
        <v>0.84902638648456474</v>
      </c>
      <c r="AU9">
        <f t="shared" si="8"/>
        <v>-82.169680867539029</v>
      </c>
      <c r="AW9">
        <v>6</v>
      </c>
      <c r="AX9">
        <f>IF(Z9&gt;0, (R9*SUMPRODUCT(K9:$K$98, X9:$X$98)-K9*$AZ$3)/Z9, 0)</f>
        <v>223.41657518654554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3.229188E-3</v>
      </c>
      <c r="Q10" s="4">
        <f t="shared" si="22"/>
        <v>12.5</v>
      </c>
      <c r="R10">
        <f t="shared" si="0"/>
        <v>50000</v>
      </c>
      <c r="S10">
        <f t="shared" si="1"/>
        <v>196.84250860104612</v>
      </c>
      <c r="U10">
        <f t="shared" si="12"/>
        <v>3.229188E-3</v>
      </c>
      <c r="V10">
        <f t="shared" si="13"/>
        <v>0.01</v>
      </c>
      <c r="W10">
        <f t="shared" si="14"/>
        <v>0.92454702674285061</v>
      </c>
      <c r="X10">
        <f t="shared" si="15"/>
        <v>2.9855361641936925E-3</v>
      </c>
      <c r="Y10">
        <f t="shared" si="16"/>
        <v>9.2454702674285068E-3</v>
      </c>
      <c r="Z10">
        <f t="shared" si="17"/>
        <v>0.91231602031122838</v>
      </c>
      <c r="AB10">
        <f t="shared" si="18"/>
        <v>206.55913031379123</v>
      </c>
      <c r="AC10">
        <f t="shared" si="19"/>
        <v>179.58257407498513</v>
      </c>
      <c r="AE10">
        <f t="shared" si="2"/>
        <v>0</v>
      </c>
      <c r="AF10">
        <f t="shared" si="3"/>
        <v>0</v>
      </c>
      <c r="AG10">
        <f t="shared" si="3"/>
        <v>-11.403950253890354</v>
      </c>
      <c r="AH10">
        <f t="shared" si="4"/>
        <v>-149.27680820968462</v>
      </c>
      <c r="AI10">
        <f t="shared" si="5"/>
        <v>-160.68075846357496</v>
      </c>
      <c r="AJ10">
        <f t="shared" si="6"/>
        <v>26.976556238806097</v>
      </c>
      <c r="AK10">
        <f t="shared" si="20"/>
        <v>0.84689243428654415</v>
      </c>
      <c r="AL10">
        <f t="shared" si="7"/>
        <v>-132.85730979048233</v>
      </c>
      <c r="AN10">
        <f t="shared" si="8"/>
        <v>0</v>
      </c>
      <c r="AO10">
        <f t="shared" si="8"/>
        <v>0</v>
      </c>
      <c r="AP10">
        <f t="shared" si="8"/>
        <v>-6.7125522497244177</v>
      </c>
      <c r="AQ10">
        <f t="shared" si="8"/>
        <v>-87.8667788328668</v>
      </c>
      <c r="AR10">
        <f t="shared" si="8"/>
        <v>-94.57933108259121</v>
      </c>
      <c r="AS10">
        <f t="shared" si="8"/>
        <v>15.878843667249496</v>
      </c>
      <c r="AT10">
        <f t="shared" si="8"/>
        <v>0.49849478369176586</v>
      </c>
      <c r="AU10">
        <f t="shared" si="8"/>
        <v>-78.201992631649944</v>
      </c>
      <c r="AW10">
        <v>7</v>
      </c>
      <c r="AX10">
        <f>IF(Z10&gt;0, (R10*SUMPRODUCT(K10:$K$98, X10:$X$98)-K10*$AZ$3)/Z10, 0)</f>
        <v>196.84250860104612</v>
      </c>
    </row>
    <row r="11" spans="1:52" x14ac:dyDescent="0.25">
      <c r="A11" t="s">
        <v>33</v>
      </c>
      <c r="C11" s="12">
        <f>AU81</f>
        <v>1038.1594724809886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3.318545E-3</v>
      </c>
      <c r="Q11" s="4">
        <f t="shared" si="22"/>
        <v>12.5</v>
      </c>
      <c r="R11">
        <f t="shared" si="0"/>
        <v>50000</v>
      </c>
      <c r="S11">
        <f t="shared" si="1"/>
        <v>167.94915340648907</v>
      </c>
      <c r="U11">
        <f t="shared" si="12"/>
        <v>3.318545E-3</v>
      </c>
      <c r="V11">
        <f t="shared" si="13"/>
        <v>0.01</v>
      </c>
      <c r="W11">
        <f t="shared" si="14"/>
        <v>0.91231602031122838</v>
      </c>
      <c r="X11">
        <f t="shared" si="15"/>
        <v>3.0275617676237252E-3</v>
      </c>
      <c r="Y11">
        <f t="shared" si="16"/>
        <v>9.1231602031122839E-3</v>
      </c>
      <c r="Z11">
        <f t="shared" si="17"/>
        <v>0.9001652983404923</v>
      </c>
      <c r="AB11">
        <f t="shared" si="18"/>
        <v>179.58257407498513</v>
      </c>
      <c r="AC11">
        <f t="shared" si="19"/>
        <v>151.18199978218536</v>
      </c>
      <c r="AE11">
        <f t="shared" si="2"/>
        <v>0</v>
      </c>
      <c r="AF11">
        <f t="shared" si="3"/>
        <v>0</v>
      </c>
      <c r="AG11">
        <f t="shared" si="3"/>
        <v>-11.252066229256155</v>
      </c>
      <c r="AH11">
        <f t="shared" si="4"/>
        <v>-151.37808838118627</v>
      </c>
      <c r="AI11">
        <f t="shared" si="5"/>
        <v>-162.63015461044242</v>
      </c>
      <c r="AJ11">
        <f t="shared" si="6"/>
        <v>28.400574292799774</v>
      </c>
      <c r="AK11">
        <f t="shared" si="20"/>
        <v>0.4309981777799643</v>
      </c>
      <c r="AL11">
        <f t="shared" si="7"/>
        <v>-133.79858213986267</v>
      </c>
      <c r="AN11">
        <f t="shared" si="8"/>
        <v>0</v>
      </c>
      <c r="AO11">
        <f t="shared" si="8"/>
        <v>0</v>
      </c>
      <c r="AP11">
        <f t="shared" si="8"/>
        <v>-6.2933778226165078</v>
      </c>
      <c r="AQ11">
        <f t="shared" si="8"/>
        <v>-84.667072237026687</v>
      </c>
      <c r="AR11">
        <f t="shared" si="8"/>
        <v>-90.960450059643179</v>
      </c>
      <c r="AS11">
        <f t="shared" si="8"/>
        <v>15.884686488882704</v>
      </c>
      <c r="AT11">
        <f t="shared" si="8"/>
        <v>0.24106100322943674</v>
      </c>
      <c r="AU11">
        <f t="shared" si="8"/>
        <v>-74.834702567531039</v>
      </c>
      <c r="AW11">
        <v>8</v>
      </c>
      <c r="AX11">
        <f>IF(Z11&gt;0, (R11*SUMPRODUCT(K11:$K$98, X11:$X$98)-K11*$AZ$3)/Z11, 0)</f>
        <v>167.94915340648907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3.4212090000000001E-3</v>
      </c>
      <c r="Q12" s="4">
        <f t="shared" si="22"/>
        <v>12.5</v>
      </c>
      <c r="R12">
        <f t="shared" si="0"/>
        <v>50000</v>
      </c>
      <c r="S12">
        <f t="shared" si="1"/>
        <v>138.40782970163471</v>
      </c>
      <c r="U12">
        <f t="shared" si="12"/>
        <v>3.4212090000000001E-3</v>
      </c>
      <c r="V12">
        <f t="shared" si="13"/>
        <v>0.01</v>
      </c>
      <c r="W12">
        <f t="shared" si="14"/>
        <v>0.9001652983404923</v>
      </c>
      <c r="X12">
        <f t="shared" si="15"/>
        <v>3.0796536201701773E-3</v>
      </c>
      <c r="Y12">
        <f t="shared" si="16"/>
        <v>9.0016529834049241E-3</v>
      </c>
      <c r="Z12">
        <f t="shared" si="17"/>
        <v>0.88808399173691721</v>
      </c>
      <c r="AB12">
        <f t="shared" si="18"/>
        <v>151.18199978218536</v>
      </c>
      <c r="AC12">
        <f t="shared" si="19"/>
        <v>122.9177778890712</v>
      </c>
      <c r="AE12">
        <f t="shared" si="2"/>
        <v>0</v>
      </c>
      <c r="AF12">
        <f t="shared" si="3"/>
        <v>0</v>
      </c>
      <c r="AG12">
        <f t="shared" si="3"/>
        <v>-11.101049896711466</v>
      </c>
      <c r="AH12">
        <f t="shared" si="4"/>
        <v>-153.98268100850888</v>
      </c>
      <c r="AI12">
        <f t="shared" si="5"/>
        <v>-165.08373090522034</v>
      </c>
      <c r="AJ12">
        <f t="shared" si="6"/>
        <v>28.264221893114154</v>
      </c>
      <c r="AK12">
        <f t="shared" si="20"/>
        <v>0.34771859949902634</v>
      </c>
      <c r="AL12">
        <f t="shared" si="7"/>
        <v>-136.47179041260716</v>
      </c>
      <c r="AN12">
        <f t="shared" si="8"/>
        <v>0</v>
      </c>
      <c r="AO12">
        <f t="shared" si="8"/>
        <v>0</v>
      </c>
      <c r="AP12">
        <f t="shared" si="8"/>
        <v>-5.9003260320661459</v>
      </c>
      <c r="AQ12">
        <f t="shared" si="8"/>
        <v>-81.843431900165342</v>
      </c>
      <c r="AR12">
        <f t="shared" si="8"/>
        <v>-87.743757932231489</v>
      </c>
      <c r="AS12">
        <f t="shared" si="8"/>
        <v>15.02273440473753</v>
      </c>
      <c r="AT12">
        <f t="shared" si="8"/>
        <v>0.18481613212687764</v>
      </c>
      <c r="AU12">
        <f t="shared" si="8"/>
        <v>-72.536207395367086</v>
      </c>
      <c r="AW12">
        <v>9</v>
      </c>
      <c r="AX12">
        <f>IF(Z12&gt;0, (R12*SUMPRODUCT(K12:$K$98, X12:$X$98)-K12*$AZ$3)/Z12, 0)</f>
        <v>138.40782970163471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3.53338E-3</v>
      </c>
      <c r="Q13" s="4">
        <f t="shared" si="22"/>
        <v>12.5</v>
      </c>
      <c r="R13">
        <f t="shared" si="0"/>
        <v>50000</v>
      </c>
      <c r="S13">
        <f t="shared" si="1"/>
        <v>107.73362412056569</v>
      </c>
      <c r="U13">
        <f t="shared" si="12"/>
        <v>3.53338E-3</v>
      </c>
      <c r="V13">
        <f t="shared" si="13"/>
        <v>0.01</v>
      </c>
      <c r="W13">
        <f t="shared" si="14"/>
        <v>0.88808399173691721</v>
      </c>
      <c r="X13">
        <f t="shared" si="15"/>
        <v>3.1379382147233886E-3</v>
      </c>
      <c r="Y13">
        <f t="shared" si="16"/>
        <v>8.8808399173691717E-3</v>
      </c>
      <c r="Z13">
        <f t="shared" si="17"/>
        <v>0.87606521360482459</v>
      </c>
      <c r="AB13">
        <f t="shared" si="18"/>
        <v>122.9177778890712</v>
      </c>
      <c r="AC13">
        <f t="shared" si="19"/>
        <v>94.381680427605261</v>
      </c>
      <c r="AE13">
        <f t="shared" si="2"/>
        <v>0</v>
      </c>
      <c r="AF13">
        <f t="shared" si="3"/>
        <v>0</v>
      </c>
      <c r="AG13">
        <f t="shared" si="3"/>
        <v>-10.950815170060308</v>
      </c>
      <c r="AH13">
        <f t="shared" si="4"/>
        <v>-156.89691073616945</v>
      </c>
      <c r="AI13">
        <f t="shared" si="5"/>
        <v>-167.84772590622975</v>
      </c>
      <c r="AJ13">
        <f t="shared" si="6"/>
        <v>28.536097461465943</v>
      </c>
      <c r="AK13">
        <f t="shared" si="20"/>
        <v>0.24583555577814242</v>
      </c>
      <c r="AL13">
        <f t="shared" si="7"/>
        <v>-139.06579288898567</v>
      </c>
      <c r="AN13">
        <f t="shared" si="8"/>
        <v>0</v>
      </c>
      <c r="AO13">
        <f t="shared" si="8"/>
        <v>0</v>
      </c>
      <c r="AP13">
        <f t="shared" si="8"/>
        <v>-5.5327706062265225</v>
      </c>
      <c r="AQ13">
        <f t="shared" si="8"/>
        <v>-79.270319373315132</v>
      </c>
      <c r="AR13">
        <f t="shared" si="8"/>
        <v>-84.803089979541653</v>
      </c>
      <c r="AS13">
        <f t="shared" si="8"/>
        <v>14.417527718198587</v>
      </c>
      <c r="AT13">
        <f t="shared" si="8"/>
        <v>0.12420552405024078</v>
      </c>
      <c r="AU13">
        <f t="shared" si="8"/>
        <v>-70.261356737292829</v>
      </c>
      <c r="AW13">
        <v>10</v>
      </c>
      <c r="AX13">
        <f>IF(Z13&gt;0, (R13*SUMPRODUCT(K13:$K$98, X13:$X$98)-K13*$AZ$3)/Z13, 0)</f>
        <v>107.73362412056569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3.6617109999999998E-3</v>
      </c>
      <c r="Q14" s="4">
        <f t="shared" si="22"/>
        <v>12.5</v>
      </c>
      <c r="R14">
        <f t="shared" si="0"/>
        <v>50000</v>
      </c>
      <c r="S14">
        <f t="shared" si="1"/>
        <v>144.59944936969438</v>
      </c>
      <c r="U14">
        <f t="shared" si="12"/>
        <v>3.6617109999999998E-3</v>
      </c>
      <c r="V14">
        <f t="shared" si="13"/>
        <v>0.01</v>
      </c>
      <c r="W14">
        <f t="shared" si="14"/>
        <v>0.87606521360482459</v>
      </c>
      <c r="X14">
        <f t="shared" si="15"/>
        <v>3.2078976293741356E-3</v>
      </c>
      <c r="Y14">
        <f t="shared" si="16"/>
        <v>8.7606521360482463E-3</v>
      </c>
      <c r="Z14">
        <f t="shared" si="17"/>
        <v>0.8640966638394022</v>
      </c>
      <c r="AB14">
        <f t="shared" si="18"/>
        <v>94.381680427605261</v>
      </c>
      <c r="AC14">
        <f t="shared" si="19"/>
        <v>124.94790179336746</v>
      </c>
      <c r="AE14">
        <f t="shared" si="2"/>
        <v>0</v>
      </c>
      <c r="AF14">
        <f t="shared" si="3"/>
        <v>0</v>
      </c>
      <c r="AG14">
        <f t="shared" si="3"/>
        <v>-10.801208297992527</v>
      </c>
      <c r="AH14">
        <f t="shared" si="4"/>
        <v>-160.39488146870679</v>
      </c>
      <c r="AI14">
        <f t="shared" si="5"/>
        <v>-171.19608976669932</v>
      </c>
      <c r="AJ14">
        <f t="shared" si="6"/>
        <v>-30.566221365762203</v>
      </c>
      <c r="AK14">
        <f t="shared" si="20"/>
        <v>6.6067176299323691</v>
      </c>
      <c r="AL14">
        <f t="shared" si="7"/>
        <v>-195.15559350252914</v>
      </c>
      <c r="AN14">
        <f t="shared" si="8"/>
        <v>0</v>
      </c>
      <c r="AO14">
        <f t="shared" si="8"/>
        <v>0</v>
      </c>
      <c r="AP14">
        <f t="shared" si="8"/>
        <v>-4.8724852617633578</v>
      </c>
      <c r="AQ14">
        <f t="shared" si="8"/>
        <v>-72.355024961772585</v>
      </c>
      <c r="AR14">
        <f t="shared" si="8"/>
        <v>-77.227510223535944</v>
      </c>
      <c r="AS14">
        <f t="shared" si="8"/>
        <v>-13.78859281328301</v>
      </c>
      <c r="AT14">
        <f t="shared" si="8"/>
        <v>2.9803271441826129</v>
      </c>
      <c r="AU14">
        <f t="shared" si="8"/>
        <v>-88.035775892636337</v>
      </c>
      <c r="AW14">
        <v>11</v>
      </c>
      <c r="AX14">
        <f>IF(Z14&gt;0, (R14*SUMPRODUCT(K14:$K$98, X14:$X$98)-K14*$AZ$3)/Z14, 0)</f>
        <v>144.59944936969438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3.8071530000000002E-3</v>
      </c>
      <c r="Q15" s="4">
        <f t="shared" si="22"/>
        <v>12.5</v>
      </c>
      <c r="R15">
        <f t="shared" si="0"/>
        <v>50000</v>
      </c>
      <c r="S15">
        <f t="shared" si="1"/>
        <v>176.79797808734926</v>
      </c>
      <c r="U15">
        <f t="shared" si="12"/>
        <v>3.8071530000000002E-3</v>
      </c>
      <c r="V15">
        <f t="shared" si="13"/>
        <v>0.01</v>
      </c>
      <c r="W15">
        <f t="shared" si="14"/>
        <v>0.8640966638394022</v>
      </c>
      <c r="X15">
        <f t="shared" si="15"/>
        <v>3.2897482060261717E-3</v>
      </c>
      <c r="Y15">
        <f t="shared" si="16"/>
        <v>8.6409666383940216E-3</v>
      </c>
      <c r="Z15">
        <f t="shared" si="17"/>
        <v>0.8521659489949821</v>
      </c>
      <c r="AB15">
        <f t="shared" si="18"/>
        <v>124.94790179336746</v>
      </c>
      <c r="AC15">
        <f t="shared" si="19"/>
        <v>150.66121677720002</v>
      </c>
      <c r="AE15">
        <f t="shared" si="2"/>
        <v>0</v>
      </c>
      <c r="AF15">
        <f t="shared" si="3"/>
        <v>0</v>
      </c>
      <c r="AG15">
        <f t="shared" si="3"/>
        <v>-10.652074362437276</v>
      </c>
      <c r="AH15">
        <f t="shared" si="4"/>
        <v>-164.48741030130859</v>
      </c>
      <c r="AI15">
        <f t="shared" si="5"/>
        <v>-175.13948466374586</v>
      </c>
      <c r="AJ15">
        <f t="shared" si="6"/>
        <v>-25.713314983832561</v>
      </c>
      <c r="AK15">
        <f t="shared" si="20"/>
        <v>8.7463531255357232</v>
      </c>
      <c r="AL15">
        <f t="shared" si="7"/>
        <v>-192.10644652204269</v>
      </c>
      <c r="AN15">
        <f t="shared" si="8"/>
        <v>0</v>
      </c>
      <c r="AO15">
        <f t="shared" si="8"/>
        <v>0</v>
      </c>
      <c r="AP15">
        <f t="shared" si="8"/>
        <v>-4.2903661716642372</v>
      </c>
      <c r="AQ15">
        <f t="shared" si="8"/>
        <v>-66.251060292064835</v>
      </c>
      <c r="AR15">
        <f t="shared" si="8"/>
        <v>-70.541426463729067</v>
      </c>
      <c r="AS15">
        <f t="shared" si="8"/>
        <v>-10.356624730015538</v>
      </c>
      <c r="AT15">
        <f t="shared" si="8"/>
        <v>3.5227934295646635</v>
      </c>
      <c r="AU15">
        <f t="shared" si="8"/>
        <v>-77.375257764179935</v>
      </c>
      <c r="AW15">
        <v>12</v>
      </c>
      <c r="AX15">
        <f>IF(Z15&gt;0, (R15*SUMPRODUCT(K15:$K$98, X15:$X$98)-K15*$AZ$3)/Z15, 0)</f>
        <v>176.79797808734926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3.9582979999999999E-3</v>
      </c>
      <c r="Q16" s="4">
        <f t="shared" si="22"/>
        <v>12.5</v>
      </c>
      <c r="R16">
        <f t="shared" si="0"/>
        <v>50000</v>
      </c>
      <c r="S16">
        <f t="shared" si="1"/>
        <v>204.66152109073658</v>
      </c>
      <c r="U16">
        <f t="shared" si="12"/>
        <v>3.9582979999999999E-3</v>
      </c>
      <c r="V16">
        <f t="shared" si="13"/>
        <v>0.01</v>
      </c>
      <c r="W16">
        <f t="shared" si="14"/>
        <v>0.8521659489949821</v>
      </c>
      <c r="X16">
        <f t="shared" si="15"/>
        <v>3.3731267715749395E-3</v>
      </c>
      <c r="Y16">
        <f t="shared" si="16"/>
        <v>8.5216594899498212E-3</v>
      </c>
      <c r="Z16">
        <f t="shared" si="17"/>
        <v>0.84027116273345726</v>
      </c>
      <c r="AB16">
        <f t="shared" si="18"/>
        <v>150.66121677720002</v>
      </c>
      <c r="AC16">
        <f t="shared" si="19"/>
        <v>171.97117429371121</v>
      </c>
      <c r="AE16">
        <f t="shared" si="2"/>
        <v>0</v>
      </c>
      <c r="AF16">
        <f t="shared" si="3"/>
        <v>0</v>
      </c>
      <c r="AG16">
        <f t="shared" si="3"/>
        <v>-10.503389534168216</v>
      </c>
      <c r="AH16">
        <f t="shared" si="4"/>
        <v>-168.65633857874698</v>
      </c>
      <c r="AI16">
        <f t="shared" si="5"/>
        <v>-179.15972811291519</v>
      </c>
      <c r="AJ16">
        <f t="shared" si="6"/>
        <v>-21.30995751651119</v>
      </c>
      <c r="AK16">
        <f t="shared" si="20"/>
        <v>10.546285174404003</v>
      </c>
      <c r="AL16">
        <f t="shared" si="7"/>
        <v>-189.92340045502237</v>
      </c>
      <c r="AN16">
        <f t="shared" si="8"/>
        <v>0</v>
      </c>
      <c r="AO16">
        <f t="shared" si="8"/>
        <v>0</v>
      </c>
      <c r="AP16">
        <f t="shared" si="8"/>
        <v>-3.7772142518848466</v>
      </c>
      <c r="AQ16">
        <f t="shared" si="8"/>
        <v>-60.651956559165022</v>
      </c>
      <c r="AR16">
        <f t="shared" si="8"/>
        <v>-64.429170811049872</v>
      </c>
      <c r="AS16">
        <f t="shared" si="8"/>
        <v>-7.663457113209029</v>
      </c>
      <c r="AT16">
        <f t="shared" si="8"/>
        <v>3.7926403220229923</v>
      </c>
      <c r="AU16">
        <f t="shared" si="8"/>
        <v>-68.299987602235902</v>
      </c>
      <c r="AW16">
        <v>13</v>
      </c>
      <c r="AX16">
        <f>IF(Z16&gt;0, (R16*SUMPRODUCT(K16:$K$98, X16:$X$98)-K16*$AZ$3)/Z16, 0)</f>
        <v>204.66152109073658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4.120851E-3</v>
      </c>
      <c r="Q17" s="4">
        <f t="shared" si="22"/>
        <v>12.5</v>
      </c>
      <c r="R17">
        <f t="shared" si="0"/>
        <v>50000</v>
      </c>
      <c r="S17">
        <f t="shared" si="1"/>
        <v>228.75104641950105</v>
      </c>
      <c r="U17">
        <f t="shared" si="12"/>
        <v>4.120851E-3</v>
      </c>
      <c r="V17">
        <f t="shared" si="13"/>
        <v>0.01</v>
      </c>
      <c r="W17">
        <f t="shared" si="14"/>
        <v>0.84027116273345726</v>
      </c>
      <c r="X17">
        <f t="shared" si="15"/>
        <v>3.4626322612213299E-3</v>
      </c>
      <c r="Y17">
        <f t="shared" si="16"/>
        <v>8.4027116273345734E-3</v>
      </c>
      <c r="Z17">
        <f t="shared" si="17"/>
        <v>0.82840581884490139</v>
      </c>
      <c r="AB17">
        <f t="shared" si="18"/>
        <v>171.97117429371121</v>
      </c>
      <c r="AC17">
        <f t="shared" si="19"/>
        <v>189.49869792077482</v>
      </c>
      <c r="AE17">
        <f t="shared" si="2"/>
        <v>0</v>
      </c>
      <c r="AF17">
        <f t="shared" si="3"/>
        <v>0</v>
      </c>
      <c r="AG17">
        <f t="shared" si="3"/>
        <v>-10.355072735561267</v>
      </c>
      <c r="AH17">
        <f t="shared" si="4"/>
        <v>-173.1316130610665</v>
      </c>
      <c r="AI17">
        <f t="shared" si="5"/>
        <v>-183.48668579662777</v>
      </c>
      <c r="AJ17">
        <f t="shared" si="6"/>
        <v>-17.527523627063601</v>
      </c>
      <c r="AK17">
        <f t="shared" si="20"/>
        <v>12.037982200559787</v>
      </c>
      <c r="AL17">
        <f t="shared" si="7"/>
        <v>-188.97622722313159</v>
      </c>
      <c r="AN17">
        <f t="shared" si="8"/>
        <v>0</v>
      </c>
      <c r="AO17">
        <f t="shared" si="8"/>
        <v>0</v>
      </c>
      <c r="AP17">
        <f t="shared" si="8"/>
        <v>-3.3248899752133072</v>
      </c>
      <c r="AQ17">
        <f t="shared" si="8"/>
        <v>-55.590489739621148</v>
      </c>
      <c r="AR17">
        <f t="shared" si="8"/>
        <v>-58.915379714834458</v>
      </c>
      <c r="AS17">
        <f t="shared" si="8"/>
        <v>-5.6278781507544302</v>
      </c>
      <c r="AT17">
        <f t="shared" si="8"/>
        <v>3.8652520713818075</v>
      </c>
      <c r="AU17">
        <f t="shared" si="8"/>
        <v>-60.678005794207081</v>
      </c>
      <c r="AW17">
        <v>14</v>
      </c>
      <c r="AX17">
        <f>IF(Z17&gt;0, (R17*SUMPRODUCT(K17:$K$98, X17:$X$98)-K17*$AZ$3)/Z17, 0)</f>
        <v>228.75104641950105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4.2986129999999997E-3</v>
      </c>
      <c r="Q18" s="4">
        <f t="shared" si="22"/>
        <v>12.5</v>
      </c>
      <c r="R18">
        <f t="shared" si="0"/>
        <v>50000</v>
      </c>
      <c r="S18">
        <f t="shared" si="1"/>
        <v>249.4747780118021</v>
      </c>
      <c r="U18">
        <f t="shared" si="12"/>
        <v>4.2986129999999997E-3</v>
      </c>
      <c r="V18">
        <f t="shared" si="13"/>
        <v>0.01</v>
      </c>
      <c r="W18">
        <f t="shared" si="14"/>
        <v>0.82840581884490139</v>
      </c>
      <c r="X18">
        <f t="shared" si="15"/>
        <v>3.5609960221623378E-3</v>
      </c>
      <c r="Y18">
        <f t="shared" si="16"/>
        <v>8.2840581884490137E-3</v>
      </c>
      <c r="Z18">
        <f t="shared" si="17"/>
        <v>0.81656076463429006</v>
      </c>
      <c r="AB18">
        <f t="shared" si="18"/>
        <v>189.49869792077482</v>
      </c>
      <c r="AC18">
        <f t="shared" si="19"/>
        <v>203.71131549028689</v>
      </c>
      <c r="AE18">
        <f t="shared" si="2"/>
        <v>0</v>
      </c>
      <c r="AF18">
        <f t="shared" si="3"/>
        <v>0</v>
      </c>
      <c r="AG18">
        <f t="shared" si="3"/>
        <v>-10.207009557928625</v>
      </c>
      <c r="AH18">
        <f t="shared" si="4"/>
        <v>-178.0498011081169</v>
      </c>
      <c r="AI18">
        <f t="shared" si="5"/>
        <v>-188.25681066604551</v>
      </c>
      <c r="AJ18">
        <f t="shared" si="6"/>
        <v>-14.212617569512076</v>
      </c>
      <c r="AK18">
        <f t="shared" si="20"/>
        <v>13.264908854454239</v>
      </c>
      <c r="AL18">
        <f t="shared" si="7"/>
        <v>-189.20451938110335</v>
      </c>
      <c r="AN18">
        <f t="shared" si="8"/>
        <v>0</v>
      </c>
      <c r="AO18">
        <f t="shared" si="8"/>
        <v>0</v>
      </c>
      <c r="AP18">
        <f t="shared" si="8"/>
        <v>-2.9262041608840645</v>
      </c>
      <c r="AQ18">
        <f t="shared" si="8"/>
        <v>-51.044340253648571</v>
      </c>
      <c r="AR18">
        <f t="shared" si="8"/>
        <v>-53.970544414532625</v>
      </c>
      <c r="AS18">
        <f t="shared" si="8"/>
        <v>-4.0745548863187437</v>
      </c>
      <c r="AT18">
        <f t="shared" si="8"/>
        <v>3.8028603052987653</v>
      </c>
      <c r="AU18">
        <f t="shared" si="8"/>
        <v>-54.242238995552611</v>
      </c>
      <c r="AW18">
        <v>15</v>
      </c>
      <c r="AX18">
        <f>IF(Z18&gt;0, (R18*SUMPRODUCT(K18:$K$98, X18:$X$98)-K18*$AZ$3)/Z18, 0)</f>
        <v>249.4747780118021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4.5124980000000002E-3</v>
      </c>
      <c r="Q19" s="4">
        <f t="shared" si="22"/>
        <v>12.5</v>
      </c>
      <c r="R19">
        <f t="shared" si="0"/>
        <v>50000</v>
      </c>
      <c r="S19">
        <f t="shared" si="1"/>
        <v>267.16589056756686</v>
      </c>
      <c r="U19">
        <f t="shared" si="12"/>
        <v>4.5124980000000002E-3</v>
      </c>
      <c r="V19">
        <f t="shared" si="13"/>
        <v>0.01</v>
      </c>
      <c r="W19">
        <f t="shared" si="14"/>
        <v>0.81656076463429006</v>
      </c>
      <c r="X19">
        <f t="shared" si="15"/>
        <v>3.6847288172907047E-3</v>
      </c>
      <c r="Y19">
        <f t="shared" si="16"/>
        <v>8.1656076463429011E-3</v>
      </c>
      <c r="Z19">
        <f t="shared" si="17"/>
        <v>0.80471042817065652</v>
      </c>
      <c r="AB19">
        <f t="shared" si="18"/>
        <v>203.71131549028689</v>
      </c>
      <c r="AC19">
        <f t="shared" si="19"/>
        <v>214.99117819122151</v>
      </c>
      <c r="AE19">
        <f t="shared" si="2"/>
        <v>0</v>
      </c>
      <c r="AF19">
        <f t="shared" si="3"/>
        <v>0</v>
      </c>
      <c r="AG19">
        <f t="shared" si="3"/>
        <v>-10.058880352133206</v>
      </c>
      <c r="AH19">
        <f t="shared" si="4"/>
        <v>-184.23644086453524</v>
      </c>
      <c r="AI19">
        <f t="shared" si="5"/>
        <v>-194.29532121666844</v>
      </c>
      <c r="AJ19">
        <f t="shared" si="6"/>
        <v>-11.279862700934615</v>
      </c>
      <c r="AK19">
        <f t="shared" si="20"/>
        <v>14.259792084320084</v>
      </c>
      <c r="AL19">
        <f t="shared" si="7"/>
        <v>-191.31539183328297</v>
      </c>
      <c r="AN19">
        <f t="shared" si="8"/>
        <v>0</v>
      </c>
      <c r="AO19">
        <f t="shared" si="8"/>
        <v>0</v>
      </c>
      <c r="AP19">
        <f t="shared" si="8"/>
        <v>-2.5747657400461099</v>
      </c>
      <c r="AQ19">
        <f t="shared" si="8"/>
        <v>-47.158894369932213</v>
      </c>
      <c r="AR19">
        <f t="shared" si="8"/>
        <v>-49.733660109978324</v>
      </c>
      <c r="AS19">
        <f t="shared" si="8"/>
        <v>-2.8872998801135177</v>
      </c>
      <c r="AT19">
        <f t="shared" si="8"/>
        <v>3.6500706672688183</v>
      </c>
      <c r="AU19">
        <f t="shared" si="8"/>
        <v>-48.97088932282302</v>
      </c>
      <c r="AW19">
        <v>16</v>
      </c>
      <c r="AX19">
        <f>IF(Z19&gt;0, (R19*SUMPRODUCT(K19:$K$98, X19:$X$98)-K19*$AZ$3)/Z19, 0)</f>
        <v>267.16589056756686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4.7406419999999998E-3</v>
      </c>
      <c r="Q20" s="4">
        <f t="shared" si="22"/>
        <v>12.5</v>
      </c>
      <c r="R20">
        <f t="shared" si="0"/>
        <v>50000</v>
      </c>
      <c r="S20">
        <f t="shared" si="1"/>
        <v>281.86835099763704</v>
      </c>
      <c r="U20">
        <f t="shared" si="12"/>
        <v>4.7406419999999998E-3</v>
      </c>
      <c r="V20">
        <f t="shared" si="13"/>
        <v>0.01</v>
      </c>
      <c r="W20">
        <f t="shared" si="14"/>
        <v>0.80471042817065652</v>
      </c>
      <c r="X20">
        <f t="shared" si="15"/>
        <v>3.8148440536237972E-3</v>
      </c>
      <c r="Y20">
        <f t="shared" si="16"/>
        <v>8.0471042817065654E-3</v>
      </c>
      <c r="Z20">
        <f t="shared" si="17"/>
        <v>0.79284847983532625</v>
      </c>
      <c r="AB20">
        <f t="shared" si="18"/>
        <v>214.99117819122151</v>
      </c>
      <c r="AC20">
        <f t="shared" si="19"/>
        <v>223.47889360216669</v>
      </c>
      <c r="AE20">
        <f t="shared" si="2"/>
        <v>0</v>
      </c>
      <c r="AF20">
        <f t="shared" si="3"/>
        <v>0</v>
      </c>
      <c r="AG20">
        <f t="shared" si="3"/>
        <v>-9.9106059979415786</v>
      </c>
      <c r="AH20">
        <f t="shared" si="4"/>
        <v>-190.74220268118987</v>
      </c>
      <c r="AI20">
        <f t="shared" si="5"/>
        <v>-200.65280867913145</v>
      </c>
      <c r="AJ20">
        <f t="shared" si="6"/>
        <v>-8.4877154109451851</v>
      </c>
      <c r="AK20">
        <f t="shared" si="20"/>
        <v>15.049382473385506</v>
      </c>
      <c r="AL20">
        <f t="shared" si="7"/>
        <v>-194.09114161669112</v>
      </c>
      <c r="AN20">
        <f t="shared" si="8"/>
        <v>0</v>
      </c>
      <c r="AO20">
        <f t="shared" si="8"/>
        <v>0</v>
      </c>
      <c r="AP20">
        <f t="shared" si="8"/>
        <v>-2.2650107500341297</v>
      </c>
      <c r="AQ20">
        <f t="shared" si="8"/>
        <v>-43.593009312227395</v>
      </c>
      <c r="AR20">
        <f t="shared" si="8"/>
        <v>-45.858020062261524</v>
      </c>
      <c r="AS20">
        <f t="shared" si="8"/>
        <v>-1.9398174695890602</v>
      </c>
      <c r="AT20">
        <f t="shared" si="8"/>
        <v>3.4394479097113968</v>
      </c>
      <c r="AU20">
        <f t="shared" si="8"/>
        <v>-44.358389622139185</v>
      </c>
      <c r="AW20">
        <v>17</v>
      </c>
      <c r="AX20">
        <f>IF(Z20&gt;0, (R20*SUMPRODUCT(K20:$K$98, X20:$X$98)-K20*$AZ$3)/Z20, 0)</f>
        <v>281.86835099763704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4.9668849999999999E-3</v>
      </c>
      <c r="Q21" s="4">
        <f t="shared" si="22"/>
        <v>12.5</v>
      </c>
      <c r="R21">
        <f t="shared" si="0"/>
        <v>50000</v>
      </c>
      <c r="S21">
        <f t="shared" si="1"/>
        <v>293.95089132821647</v>
      </c>
      <c r="U21">
        <f t="shared" si="12"/>
        <v>4.9668849999999999E-3</v>
      </c>
      <c r="V21">
        <f t="shared" si="13"/>
        <v>0.01</v>
      </c>
      <c r="W21">
        <f t="shared" si="14"/>
        <v>0.79284847983532625</v>
      </c>
      <c r="X21">
        <f t="shared" si="15"/>
        <v>3.9379872217668839E-3</v>
      </c>
      <c r="Y21">
        <f t="shared" si="16"/>
        <v>7.9284847983532632E-3</v>
      </c>
      <c r="Z21">
        <f t="shared" si="17"/>
        <v>0.7809820078152061</v>
      </c>
      <c r="AB21">
        <f t="shared" si="18"/>
        <v>223.47889360216669</v>
      </c>
      <c r="AC21">
        <f t="shared" si="19"/>
        <v>229.57035730857996</v>
      </c>
      <c r="AE21">
        <f t="shared" si="2"/>
        <v>0</v>
      </c>
      <c r="AF21">
        <f t="shared" si="3"/>
        <v>0</v>
      </c>
      <c r="AG21">
        <f t="shared" si="3"/>
        <v>-9.7622750976900754</v>
      </c>
      <c r="AH21">
        <f t="shared" si="4"/>
        <v>-196.89936108834419</v>
      </c>
      <c r="AI21">
        <f t="shared" si="5"/>
        <v>-206.66163618603426</v>
      </c>
      <c r="AJ21">
        <f t="shared" si="6"/>
        <v>-6.0914637064132648</v>
      </c>
      <c r="AK21">
        <f t="shared" si="20"/>
        <v>15.643522552151669</v>
      </c>
      <c r="AL21">
        <f t="shared" si="7"/>
        <v>-197.10957734029586</v>
      </c>
      <c r="AN21">
        <f t="shared" si="8"/>
        <v>0</v>
      </c>
      <c r="AO21">
        <f t="shared" si="8"/>
        <v>0</v>
      </c>
      <c r="AP21">
        <f t="shared" si="8"/>
        <v>-1.9920630309058971</v>
      </c>
      <c r="AQ21">
        <f t="shared" si="8"/>
        <v>-40.178742568511666</v>
      </c>
      <c r="AR21">
        <f t="shared" si="8"/>
        <v>-42.170805599417555</v>
      </c>
      <c r="AS21">
        <f t="shared" si="8"/>
        <v>-1.2430073453392161</v>
      </c>
      <c r="AT21">
        <f t="shared" si="8"/>
        <v>3.1921742255202057</v>
      </c>
      <c r="AU21">
        <f t="shared" si="8"/>
        <v>-40.221638719236566</v>
      </c>
      <c r="AW21">
        <v>18</v>
      </c>
      <c r="AX21">
        <f>IF(Z21&gt;0, (R21*SUMPRODUCT(K21:$K$98, X21:$X$98)-K21*$AZ$3)/Z21, 0)</f>
        <v>293.95089132821647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5.2168930000000002E-3</v>
      </c>
      <c r="Q22" s="4">
        <f t="shared" si="22"/>
        <v>12.5</v>
      </c>
      <c r="R22">
        <f t="shared" si="0"/>
        <v>50000</v>
      </c>
      <c r="S22">
        <f t="shared" si="1"/>
        <v>303.9310794635669</v>
      </c>
      <c r="U22">
        <f t="shared" si="12"/>
        <v>5.2168930000000002E-3</v>
      </c>
      <c r="V22">
        <f t="shared" si="13"/>
        <v>0.01</v>
      </c>
      <c r="W22">
        <f t="shared" si="14"/>
        <v>0.7809820078152061</v>
      </c>
      <c r="X22">
        <f t="shared" si="15"/>
        <v>4.0742995696970942E-3</v>
      </c>
      <c r="Y22">
        <f t="shared" si="16"/>
        <v>7.8098200781520615E-3</v>
      </c>
      <c r="Z22">
        <f t="shared" si="17"/>
        <v>0.76909788816735702</v>
      </c>
      <c r="AB22">
        <f t="shared" si="18"/>
        <v>229.57035730857996</v>
      </c>
      <c r="AC22">
        <f t="shared" si="19"/>
        <v>233.75275136385449</v>
      </c>
      <c r="AE22">
        <f t="shared" si="2"/>
        <v>0</v>
      </c>
      <c r="AF22">
        <f t="shared" si="3"/>
        <v>0</v>
      </c>
      <c r="AG22">
        <f t="shared" si="3"/>
        <v>-9.6137236020919623</v>
      </c>
      <c r="AH22">
        <f t="shared" si="4"/>
        <v>-203.7149784848547</v>
      </c>
      <c r="AI22">
        <f t="shared" si="5"/>
        <v>-213.32870208694666</v>
      </c>
      <c r="AJ22">
        <f t="shared" si="6"/>
        <v>-4.1823940552745285</v>
      </c>
      <c r="AK22">
        <f t="shared" si="20"/>
        <v>16.069925011600599</v>
      </c>
      <c r="AL22">
        <f t="shared" si="7"/>
        <v>-201.4411711306206</v>
      </c>
      <c r="AN22">
        <f t="shared" si="8"/>
        <v>0</v>
      </c>
      <c r="AO22">
        <f t="shared" si="8"/>
        <v>0</v>
      </c>
      <c r="AP22">
        <f t="shared" si="8"/>
        <v>-1.7515625186744166</v>
      </c>
      <c r="AQ22">
        <f t="shared" si="8"/>
        <v>-37.115641719613421</v>
      </c>
      <c r="AR22">
        <f t="shared" si="8"/>
        <v>-38.86720423828784</v>
      </c>
      <c r="AS22">
        <f t="shared" si="8"/>
        <v>-0.76200699840709696</v>
      </c>
      <c r="AT22">
        <f t="shared" si="8"/>
        <v>2.9278435175838848</v>
      </c>
      <c r="AU22">
        <f t="shared" si="8"/>
        <v>-36.701367719111055</v>
      </c>
      <c r="AW22">
        <v>19</v>
      </c>
      <c r="AX22">
        <f>IF(Z22&gt;0, (R22*SUMPRODUCT(K22:$K$98, X22:$X$98)-K22*$AZ$3)/Z22, 0)</f>
        <v>303.9310794635669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5.4821100000000001E-3</v>
      </c>
      <c r="Q23" s="4">
        <f t="shared" si="22"/>
        <v>12.5</v>
      </c>
      <c r="R23">
        <f t="shared" si="0"/>
        <v>50000</v>
      </c>
      <c r="S23">
        <f t="shared" si="1"/>
        <v>312.00236501171645</v>
      </c>
      <c r="U23">
        <f t="shared" si="12"/>
        <v>5.4821100000000001E-3</v>
      </c>
      <c r="V23">
        <f t="shared" si="13"/>
        <v>0.01</v>
      </c>
      <c r="W23">
        <f t="shared" si="14"/>
        <v>0.76909788816735702</v>
      </c>
      <c r="X23">
        <f t="shared" si="15"/>
        <v>4.2162792237011495E-3</v>
      </c>
      <c r="Y23">
        <f t="shared" si="16"/>
        <v>7.6909788816735703E-3</v>
      </c>
      <c r="Z23">
        <f t="shared" si="17"/>
        <v>0.75719063006198228</v>
      </c>
      <c r="AB23">
        <f t="shared" si="18"/>
        <v>233.75275136385449</v>
      </c>
      <c r="AC23">
        <f t="shared" si="19"/>
        <v>236.24526734405015</v>
      </c>
      <c r="AE23">
        <f t="shared" si="2"/>
        <v>0</v>
      </c>
      <c r="AF23">
        <f t="shared" si="3"/>
        <v>0</v>
      </c>
      <c r="AG23">
        <f t="shared" si="3"/>
        <v>-9.4648828757747783</v>
      </c>
      <c r="AH23">
        <f t="shared" si="4"/>
        <v>-210.81396118505748</v>
      </c>
      <c r="AI23">
        <f t="shared" si="5"/>
        <v>-220.27884406083226</v>
      </c>
      <c r="AJ23">
        <f t="shared" si="6"/>
        <v>-2.4925159801956625</v>
      </c>
      <c r="AK23">
        <f t="shared" si="20"/>
        <v>16.362692595469817</v>
      </c>
      <c r="AL23">
        <f t="shared" si="7"/>
        <v>-206.40866744555811</v>
      </c>
      <c r="AN23">
        <f t="shared" si="8"/>
        <v>0</v>
      </c>
      <c r="AO23">
        <f t="shared" si="8"/>
        <v>0</v>
      </c>
      <c r="AP23">
        <f t="shared" si="8"/>
        <v>-1.5396827099003769</v>
      </c>
      <c r="AQ23">
        <f t="shared" si="8"/>
        <v>-34.293779997322162</v>
      </c>
      <c r="AR23">
        <f t="shared" si="8"/>
        <v>-35.833462707222537</v>
      </c>
      <c r="AS23">
        <f t="shared" si="8"/>
        <v>-0.40546553076532454</v>
      </c>
      <c r="AT23">
        <f t="shared" si="8"/>
        <v>2.6617714352431978</v>
      </c>
      <c r="AU23">
        <f t="shared" si="8"/>
        <v>-33.577156802744668</v>
      </c>
      <c r="AW23">
        <v>20</v>
      </c>
      <c r="AX23">
        <f>IF(Z23&gt;0, (R23*SUMPRODUCT(K23:$K$98, X23:$X$98)-K23*$AZ$3)/Z23, 0)</f>
        <v>312.00236501171645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5.7777469999999997E-3</v>
      </c>
      <c r="Q24" s="4">
        <f t="shared" si="22"/>
        <v>12.5</v>
      </c>
      <c r="R24">
        <f t="shared" si="0"/>
        <v>50000</v>
      </c>
      <c r="S24">
        <f t="shared" si="1"/>
        <v>318.44061265832818</v>
      </c>
      <c r="U24">
        <f t="shared" si="12"/>
        <v>5.7777469999999997E-3</v>
      </c>
      <c r="V24">
        <f t="shared" si="13"/>
        <v>0.01</v>
      </c>
      <c r="W24">
        <f t="shared" si="14"/>
        <v>0.75719063006198228</v>
      </c>
      <c r="X24">
        <f t="shared" si="15"/>
        <v>4.3748558912687276E-3</v>
      </c>
      <c r="Y24">
        <f t="shared" si="16"/>
        <v>7.5719063006198231E-3</v>
      </c>
      <c r="Z24">
        <f t="shared" si="17"/>
        <v>0.74524386787009378</v>
      </c>
      <c r="AB24">
        <f t="shared" si="18"/>
        <v>236.24526734405015</v>
      </c>
      <c r="AC24">
        <f t="shared" si="19"/>
        <v>237.31591386441482</v>
      </c>
      <c r="AE24">
        <f t="shared" si="2"/>
        <v>0</v>
      </c>
      <c r="AF24">
        <f t="shared" si="3"/>
        <v>0</v>
      </c>
      <c r="AG24">
        <f t="shared" si="3"/>
        <v>-9.3155483483761721</v>
      </c>
      <c r="AH24">
        <f t="shared" si="4"/>
        <v>-218.74279456343638</v>
      </c>
      <c r="AI24">
        <f t="shared" ref="AI24:AI79" si="23">SUM(AE24:AH24)</f>
        <v>-228.05834291181256</v>
      </c>
      <c r="AJ24">
        <f t="shared" si="6"/>
        <v>-1.0706465203646758</v>
      </c>
      <c r="AK24">
        <f t="shared" si="20"/>
        <v>16.537168714083514</v>
      </c>
      <c r="AL24">
        <f t="shared" ref="AL24:AL79" si="24">SUM(AI24:AK24)</f>
        <v>-212.59182071809371</v>
      </c>
      <c r="AN24">
        <f t="shared" si="8"/>
        <v>0</v>
      </c>
      <c r="AO24">
        <f t="shared" si="8"/>
        <v>0</v>
      </c>
      <c r="AP24">
        <f t="shared" si="8"/>
        <v>-1.3530267728957983</v>
      </c>
      <c r="AQ24">
        <f t="shared" si="8"/>
        <v>-31.771061278852752</v>
      </c>
      <c r="AR24">
        <f t="shared" si="8"/>
        <v>-33.124088051748551</v>
      </c>
      <c r="AS24">
        <f t="shared" si="8"/>
        <v>-0.15550489914140656</v>
      </c>
      <c r="AT24">
        <f t="shared" si="8"/>
        <v>2.4019232342828305</v>
      </c>
      <c r="AU24">
        <f t="shared" si="8"/>
        <v>-30.877669716607127</v>
      </c>
      <c r="AW24">
        <v>21</v>
      </c>
      <c r="AX24">
        <f>IF(Z24&gt;0, (R24*SUMPRODUCT(K24:$K$98, X24:$X$98)-K24*$AZ$3)/Z24, 0)</f>
        <v>318.44061265832818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6.1180619999999996E-3</v>
      </c>
      <c r="Q25" s="4">
        <f t="shared" si="22"/>
        <v>12.5</v>
      </c>
      <c r="R25">
        <f t="shared" si="0"/>
        <v>50000</v>
      </c>
      <c r="S25">
        <f t="shared" si="1"/>
        <v>323.39046788532028</v>
      </c>
      <c r="U25">
        <f t="shared" si="12"/>
        <v>6.1180619999999996E-3</v>
      </c>
      <c r="V25">
        <f t="shared" si="13"/>
        <v>0.01</v>
      </c>
      <c r="W25">
        <f t="shared" si="14"/>
        <v>0.74524386787009378</v>
      </c>
      <c r="X25">
        <f t="shared" si="15"/>
        <v>4.5594481887490414E-3</v>
      </c>
      <c r="Y25">
        <f t="shared" si="16"/>
        <v>7.4524386787009379E-3</v>
      </c>
      <c r="Z25">
        <f t="shared" si="17"/>
        <v>0.73323198100264375</v>
      </c>
      <c r="AB25">
        <f t="shared" si="18"/>
        <v>237.31591386441482</v>
      </c>
      <c r="AC25">
        <f t="shared" si="19"/>
        <v>237.12023340492524</v>
      </c>
      <c r="AE25">
        <f t="shared" si="2"/>
        <v>0</v>
      </c>
      <c r="AF25">
        <f t="shared" si="3"/>
        <v>0</v>
      </c>
      <c r="AG25">
        <f t="shared" si="3"/>
        <v>-9.1653997625330472</v>
      </c>
      <c r="AH25">
        <f t="shared" si="4"/>
        <v>-227.97240943745206</v>
      </c>
      <c r="AI25">
        <f t="shared" si="23"/>
        <v>-237.1378091999851</v>
      </c>
      <c r="AJ25">
        <f t="shared" si="6"/>
        <v>0.19568045948958002</v>
      </c>
      <c r="AK25">
        <f t="shared" si="20"/>
        <v>16.612113970509039</v>
      </c>
      <c r="AL25">
        <f t="shared" si="24"/>
        <v>-220.33001476998649</v>
      </c>
      <c r="AN25">
        <f t="shared" si="8"/>
        <v>0</v>
      </c>
      <c r="AO25">
        <f t="shared" si="8"/>
        <v>0</v>
      </c>
      <c r="AP25">
        <f t="shared" si="8"/>
        <v>-1.1885880388237535</v>
      </c>
      <c r="AQ25">
        <f t="shared" si="8"/>
        <v>-29.56393458655862</v>
      </c>
      <c r="AR25">
        <f t="shared" si="8"/>
        <v>-30.752522625382372</v>
      </c>
      <c r="AS25">
        <f t="shared" si="8"/>
        <v>2.5376247584052092E-2</v>
      </c>
      <c r="AT25">
        <f t="shared" si="8"/>
        <v>2.1542933725202937</v>
      </c>
      <c r="AU25">
        <f t="shared" si="8"/>
        <v>-28.572853005278027</v>
      </c>
      <c r="AW25">
        <v>22</v>
      </c>
      <c r="AX25">
        <f>IF(Z25&gt;0, (R25*SUMPRODUCT(K25:$K$98, X25:$X$98)-K25*$AZ$3)/Z25, 0)</f>
        <v>323.39046788532028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6.4830920000000002E-3</v>
      </c>
      <c r="Q26" s="4">
        <f t="shared" si="22"/>
        <v>12.5</v>
      </c>
      <c r="R26">
        <f t="shared" si="0"/>
        <v>50000</v>
      </c>
      <c r="S26">
        <f t="shared" si="1"/>
        <v>326.90826339414423</v>
      </c>
      <c r="U26">
        <f t="shared" si="12"/>
        <v>6.4830920000000002E-3</v>
      </c>
      <c r="V26">
        <f t="shared" si="13"/>
        <v>0.01</v>
      </c>
      <c r="W26">
        <f t="shared" si="14"/>
        <v>0.73323198100264375</v>
      </c>
      <c r="X26">
        <f t="shared" si="15"/>
        <v>4.7536103901823917E-3</v>
      </c>
      <c r="Y26">
        <f t="shared" si="16"/>
        <v>7.3323198100264378E-3</v>
      </c>
      <c r="Z26">
        <f t="shared" si="17"/>
        <v>0.72114605080243488</v>
      </c>
      <c r="AB26">
        <f t="shared" si="18"/>
        <v>237.12023340492524</v>
      </c>
      <c r="AC26">
        <f t="shared" si="19"/>
        <v>235.74860312136929</v>
      </c>
      <c r="AE26">
        <f t="shared" si="2"/>
        <v>0</v>
      </c>
      <c r="AF26">
        <f t="shared" si="3"/>
        <v>0</v>
      </c>
      <c r="AG26">
        <f t="shared" si="3"/>
        <v>-9.0143256350304366</v>
      </c>
      <c r="AH26">
        <f t="shared" si="4"/>
        <v>-237.68051950911959</v>
      </c>
      <c r="AI26">
        <f t="shared" si="23"/>
        <v>-246.69484514415004</v>
      </c>
      <c r="AJ26">
        <f t="shared" si="6"/>
        <v>1.3716302835559588</v>
      </c>
      <c r="AK26">
        <f t="shared" si="20"/>
        <v>16.598416338344769</v>
      </c>
      <c r="AL26">
        <f t="shared" si="24"/>
        <v>-228.7247985222493</v>
      </c>
      <c r="AN26">
        <f t="shared" si="8"/>
        <v>0</v>
      </c>
      <c r="AO26">
        <f t="shared" si="8"/>
        <v>0</v>
      </c>
      <c r="AP26">
        <f t="shared" si="8"/>
        <v>-1.0437468150265374</v>
      </c>
      <c r="AQ26">
        <f t="shared" si="8"/>
        <v>-27.520448592121305</v>
      </c>
      <c r="AR26">
        <f t="shared" si="8"/>
        <v>-28.564195407147846</v>
      </c>
      <c r="AS26">
        <f t="shared" si="8"/>
        <v>0.15881773055679552</v>
      </c>
      <c r="AT26">
        <f t="shared" si="8"/>
        <v>1.9218902099905446</v>
      </c>
      <c r="AU26">
        <f t="shared" si="8"/>
        <v>-26.483487466600504</v>
      </c>
      <c r="AW26">
        <v>23</v>
      </c>
      <c r="AX26">
        <f>IF(Z26&gt;0, (R26*SUMPRODUCT(K26:$K$98, X26:$X$98)-K26*$AZ$3)/Z26, 0)</f>
        <v>326.90826339414423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6.8699859999999998E-3</v>
      </c>
      <c r="Q27" s="4">
        <f t="shared" si="22"/>
        <v>12.5</v>
      </c>
      <c r="R27">
        <f t="shared" si="0"/>
        <v>50000</v>
      </c>
      <c r="S27">
        <f t="shared" si="1"/>
        <v>329.20498059564227</v>
      </c>
      <c r="U27">
        <f t="shared" si="12"/>
        <v>6.8699859999999998E-3</v>
      </c>
      <c r="V27">
        <f t="shared" si="13"/>
        <v>0.01</v>
      </c>
      <c r="W27">
        <f t="shared" si="14"/>
        <v>0.72114605080243488</v>
      </c>
      <c r="X27">
        <f t="shared" si="15"/>
        <v>4.9542632729680167E-3</v>
      </c>
      <c r="Y27">
        <f t="shared" si="16"/>
        <v>7.2114605080243485E-3</v>
      </c>
      <c r="Z27">
        <f t="shared" si="17"/>
        <v>0.70898032702144254</v>
      </c>
      <c r="AB27">
        <f t="shared" si="18"/>
        <v>235.74860312136929</v>
      </c>
      <c r="AC27">
        <f t="shared" si="19"/>
        <v>233.39985479978611</v>
      </c>
      <c r="AE27">
        <f t="shared" si="2"/>
        <v>0</v>
      </c>
      <c r="AF27">
        <f t="shared" si="3"/>
        <v>0</v>
      </c>
      <c r="AG27">
        <f t="shared" si="3"/>
        <v>-8.8622540877680311</v>
      </c>
      <c r="AH27">
        <f t="shared" si="4"/>
        <v>-247.71316364840084</v>
      </c>
      <c r="AI27">
        <f t="shared" si="23"/>
        <v>-256.57541773616884</v>
      </c>
      <c r="AJ27">
        <f t="shared" si="6"/>
        <v>2.348748321583173</v>
      </c>
      <c r="AK27">
        <f t="shared" si="20"/>
        <v>16.502402218495853</v>
      </c>
      <c r="AL27">
        <f t="shared" si="24"/>
        <v>-237.72426719608981</v>
      </c>
      <c r="AN27">
        <f t="shared" si="8"/>
        <v>0</v>
      </c>
      <c r="AO27">
        <f t="shared" si="8"/>
        <v>0</v>
      </c>
      <c r="AP27">
        <f t="shared" si="8"/>
        <v>-0.91619537577633481</v>
      </c>
      <c r="AQ27">
        <f t="shared" si="8"/>
        <v>-25.609021452774648</v>
      </c>
      <c r="AR27">
        <f t="shared" si="8"/>
        <v>-26.525216828550981</v>
      </c>
      <c r="AS27">
        <f t="shared" si="8"/>
        <v>0.24281772219407133</v>
      </c>
      <c r="AT27">
        <f t="shared" si="8"/>
        <v>1.7060472936174722</v>
      </c>
      <c r="AU27">
        <f t="shared" si="8"/>
        <v>-24.576351812739436</v>
      </c>
      <c r="AW27">
        <v>24</v>
      </c>
      <c r="AX27">
        <f>IF(Z27&gt;0, (R27*SUMPRODUCT(K27:$K$98, X27:$X$98)-K27*$AZ$3)/Z27, 0)</f>
        <v>329.20498059564227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7.3063119999999997E-3</v>
      </c>
      <c r="Q28" s="4">
        <f t="shared" si="22"/>
        <v>12.5</v>
      </c>
      <c r="R28">
        <f t="shared" si="0"/>
        <v>50000</v>
      </c>
      <c r="S28">
        <f t="shared" si="1"/>
        <v>330.50394429660827</v>
      </c>
      <c r="U28">
        <f t="shared" si="12"/>
        <v>7.3063119999999997E-3</v>
      </c>
      <c r="V28">
        <f t="shared" si="13"/>
        <v>0.01</v>
      </c>
      <c r="W28">
        <f t="shared" si="14"/>
        <v>0.70898032702144254</v>
      </c>
      <c r="X28">
        <f t="shared" si="15"/>
        <v>5.18003147108069E-3</v>
      </c>
      <c r="Y28">
        <f t="shared" si="16"/>
        <v>7.0898032702144259E-3</v>
      </c>
      <c r="Z28">
        <f t="shared" si="17"/>
        <v>0.69671049228014736</v>
      </c>
      <c r="AB28">
        <f t="shared" si="18"/>
        <v>233.39985479978611</v>
      </c>
      <c r="AC28">
        <f t="shared" si="19"/>
        <v>230.26556573142034</v>
      </c>
      <c r="AE28">
        <f t="shared" si="2"/>
        <v>0</v>
      </c>
      <c r="AF28">
        <f t="shared" si="3"/>
        <v>0</v>
      </c>
      <c r="AG28">
        <f t="shared" si="3"/>
        <v>-8.7088811535018422</v>
      </c>
      <c r="AH28">
        <f t="shared" si="4"/>
        <v>-259.00157355403451</v>
      </c>
      <c r="AI28">
        <f t="shared" si="23"/>
        <v>-267.71045470753637</v>
      </c>
      <c r="AJ28">
        <f t="shared" si="6"/>
        <v>3.1342890683657743</v>
      </c>
      <c r="AK28">
        <f t="shared" si="20"/>
        <v>16.337989835985031</v>
      </c>
      <c r="AL28">
        <f t="shared" si="24"/>
        <v>-248.23817580318556</v>
      </c>
      <c r="AN28">
        <f t="shared" si="8"/>
        <v>0</v>
      </c>
      <c r="AO28">
        <f t="shared" si="8"/>
        <v>0</v>
      </c>
      <c r="AP28">
        <f t="shared" si="8"/>
        <v>-0.80387447566981451</v>
      </c>
      <c r="AQ28">
        <f t="shared" si="8"/>
        <v>-23.907175958496943</v>
      </c>
      <c r="AR28">
        <f t="shared" si="8"/>
        <v>-24.711050434166761</v>
      </c>
      <c r="AS28">
        <f t="shared" si="8"/>
        <v>0.28931098461678362</v>
      </c>
      <c r="AT28">
        <f t="shared" si="8"/>
        <v>1.5080804045213276</v>
      </c>
      <c r="AU28">
        <f t="shared" si="8"/>
        <v>-22.913659045028648</v>
      </c>
      <c r="AW28">
        <v>25</v>
      </c>
      <c r="AX28">
        <f>IF(Z28&gt;0, (R28*SUMPRODUCT(K28:$K$98, X28:$X$98)-K28*$AZ$3)/Z28, 0)</f>
        <v>330.50394429660827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7.7977719999999997E-3</v>
      </c>
      <c r="Q29" s="4">
        <f t="shared" si="22"/>
        <v>12.5</v>
      </c>
      <c r="R29">
        <f t="shared" si="0"/>
        <v>50000</v>
      </c>
      <c r="S29">
        <f t="shared" si="1"/>
        <v>330.88062036139149</v>
      </c>
      <c r="U29">
        <f t="shared" si="12"/>
        <v>7.7977719999999997E-3</v>
      </c>
      <c r="V29">
        <f t="shared" si="13"/>
        <v>0.01</v>
      </c>
      <c r="W29">
        <f t="shared" si="14"/>
        <v>0.69671049228014736</v>
      </c>
      <c r="X29">
        <f t="shared" si="15"/>
        <v>5.4327895688083489E-3</v>
      </c>
      <c r="Y29">
        <f t="shared" si="16"/>
        <v>6.9671049228014741E-3</v>
      </c>
      <c r="Z29">
        <f t="shared" si="17"/>
        <v>0.68431059778853753</v>
      </c>
      <c r="AB29">
        <f t="shared" si="18"/>
        <v>230.26556573142034</v>
      </c>
      <c r="AC29">
        <f t="shared" si="19"/>
        <v>226.42511511614595</v>
      </c>
      <c r="AE29">
        <f t="shared" si="2"/>
        <v>0</v>
      </c>
      <c r="AF29">
        <f t="shared" si="3"/>
        <v>0</v>
      </c>
      <c r="AG29">
        <f t="shared" si="3"/>
        <v>-8.5538824723567188</v>
      </c>
      <c r="AH29">
        <f t="shared" si="4"/>
        <v>-271.63947844041746</v>
      </c>
      <c r="AI29">
        <f t="shared" si="23"/>
        <v>-280.19336091277421</v>
      </c>
      <c r="AJ29">
        <f t="shared" si="6"/>
        <v>3.840450615274392</v>
      </c>
      <c r="AK29">
        <f t="shared" si="20"/>
        <v>16.118589601199425</v>
      </c>
      <c r="AL29">
        <f t="shared" si="24"/>
        <v>-260.23432069630041</v>
      </c>
      <c r="AN29">
        <f t="shared" si="8"/>
        <v>0</v>
      </c>
      <c r="AO29">
        <f t="shared" si="8"/>
        <v>0</v>
      </c>
      <c r="AP29">
        <f t="shared" si="8"/>
        <v>-0.70497080449573535</v>
      </c>
      <c r="AQ29">
        <f t="shared" si="8"/>
        <v>-22.387249563902717</v>
      </c>
      <c r="AR29">
        <f t="shared" si="8"/>
        <v>-23.092220368398454</v>
      </c>
      <c r="AS29">
        <f t="shared" si="8"/>
        <v>0.31651189604551583</v>
      </c>
      <c r="AT29">
        <f t="shared" si="8"/>
        <v>1.3284184246412076</v>
      </c>
      <c r="AU29">
        <f t="shared" si="8"/>
        <v>-21.447290047711732</v>
      </c>
      <c r="AW29">
        <v>26</v>
      </c>
      <c r="AX29">
        <f>IF(Z29&gt;0, (R29*SUMPRODUCT(K29:$K$98, X29:$X$98)-K29*$AZ$3)/Z29, 0)</f>
        <v>330.88062036139149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8.3605269999999995E-3</v>
      </c>
      <c r="Q30" s="4">
        <f t="shared" si="22"/>
        <v>12.5</v>
      </c>
      <c r="R30">
        <f t="shared" si="0"/>
        <v>50000</v>
      </c>
      <c r="S30">
        <f t="shared" si="1"/>
        <v>330.41430432747666</v>
      </c>
      <c r="U30">
        <f t="shared" si="12"/>
        <v>8.3605269999999995E-3</v>
      </c>
      <c r="V30">
        <f t="shared" si="13"/>
        <v>0.01</v>
      </c>
      <c r="W30">
        <f t="shared" si="14"/>
        <v>0.68431059778853753</v>
      </c>
      <c r="X30">
        <f t="shared" si="15"/>
        <v>5.721197229197208E-3</v>
      </c>
      <c r="Y30">
        <f t="shared" si="16"/>
        <v>6.8431059778853755E-3</v>
      </c>
      <c r="Z30">
        <f t="shared" si="17"/>
        <v>0.67174629458145496</v>
      </c>
      <c r="AB30">
        <f t="shared" si="18"/>
        <v>226.42511511614595</v>
      </c>
      <c r="AC30">
        <f t="shared" si="19"/>
        <v>221.95458460869165</v>
      </c>
      <c r="AE30">
        <f t="shared" si="2"/>
        <v>0</v>
      </c>
      <c r="AF30">
        <f t="shared" si="3"/>
        <v>0</v>
      </c>
      <c r="AG30">
        <f t="shared" si="3"/>
        <v>-8.3968286822681861</v>
      </c>
      <c r="AH30">
        <f t="shared" si="4"/>
        <v>-286.05986145986037</v>
      </c>
      <c r="AI30">
        <f t="shared" si="23"/>
        <v>-294.45669014212854</v>
      </c>
      <c r="AJ30">
        <f t="shared" si="6"/>
        <v>4.4705305074542991</v>
      </c>
      <c r="AK30">
        <f t="shared" si="20"/>
        <v>15.849758058130218</v>
      </c>
      <c r="AL30">
        <f t="shared" si="24"/>
        <v>-274.13640157654402</v>
      </c>
      <c r="AN30">
        <f t="shared" si="8"/>
        <v>0</v>
      </c>
      <c r="AO30">
        <f t="shared" si="8"/>
        <v>0</v>
      </c>
      <c r="AP30">
        <f t="shared" si="8"/>
        <v>-0.61788140089783883</v>
      </c>
      <c r="AQ30">
        <f t="shared" si="8"/>
        <v>-21.049740875708267</v>
      </c>
      <c r="AR30">
        <f t="shared" si="8"/>
        <v>-21.667622276606107</v>
      </c>
      <c r="AS30">
        <f t="shared" si="8"/>
        <v>0.3289643932518862</v>
      </c>
      <c r="AT30">
        <f t="shared" si="8"/>
        <v>1.1663058856410906</v>
      </c>
      <c r="AU30">
        <f t="shared" si="8"/>
        <v>-20.172351997713129</v>
      </c>
      <c r="AW30">
        <v>27</v>
      </c>
      <c r="AX30">
        <f>IF(Z30&gt;0, (R30*SUMPRODUCT(K30:$K$98, X30:$X$98)-K30*$AZ$3)/Z30, 0)</f>
        <v>330.41430432747666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9.009787E-3</v>
      </c>
      <c r="Q31" s="4">
        <f t="shared" si="22"/>
        <v>12.5</v>
      </c>
      <c r="R31">
        <f t="shared" si="0"/>
        <v>50000</v>
      </c>
      <c r="S31">
        <f t="shared" si="1"/>
        <v>329.14967522285684</v>
      </c>
      <c r="U31">
        <f t="shared" si="12"/>
        <v>9.009787E-3</v>
      </c>
      <c r="V31">
        <f t="shared" si="13"/>
        <v>0.01</v>
      </c>
      <c r="W31">
        <f t="shared" si="14"/>
        <v>0.67174629458145496</v>
      </c>
      <c r="X31">
        <f t="shared" si="15"/>
        <v>6.0522910322181635E-3</v>
      </c>
      <c r="Y31">
        <f t="shared" si="16"/>
        <v>6.7174629458145495E-3</v>
      </c>
      <c r="Z31">
        <f t="shared" si="17"/>
        <v>0.65897654060342226</v>
      </c>
      <c r="AB31">
        <f t="shared" si="18"/>
        <v>221.95458460869165</v>
      </c>
      <c r="AC31">
        <f t="shared" si="19"/>
        <v>216.90191431909818</v>
      </c>
      <c r="AE31">
        <f t="shared" si="2"/>
        <v>0</v>
      </c>
      <c r="AF31">
        <f t="shared" si="3"/>
        <v>0</v>
      </c>
      <c r="AG31">
        <f t="shared" si="3"/>
        <v>-8.2372067575427774</v>
      </c>
      <c r="AH31">
        <f t="shared" si="4"/>
        <v>-302.61455161090817</v>
      </c>
      <c r="AI31">
        <f t="shared" si="23"/>
        <v>-310.85175836845093</v>
      </c>
      <c r="AJ31">
        <f t="shared" si="6"/>
        <v>5.0526702895934648</v>
      </c>
      <c r="AK31">
        <f t="shared" si="20"/>
        <v>15.536820922608417</v>
      </c>
      <c r="AL31">
        <f t="shared" si="24"/>
        <v>-290.2622671562491</v>
      </c>
      <c r="AN31">
        <f t="shared" si="8"/>
        <v>0</v>
      </c>
      <c r="AO31">
        <f t="shared" si="8"/>
        <v>0</v>
      </c>
      <c r="AP31">
        <f t="shared" si="8"/>
        <v>-0.541192506317419</v>
      </c>
      <c r="AQ31">
        <f t="shared" si="8"/>
        <v>-19.882070761968347</v>
      </c>
      <c r="AR31">
        <f t="shared" si="8"/>
        <v>-20.423263268285766</v>
      </c>
      <c r="AS31">
        <f t="shared" si="8"/>
        <v>0.33196535890236162</v>
      </c>
      <c r="AT31">
        <f t="shared" si="8"/>
        <v>1.0207842661727309</v>
      </c>
      <c r="AU31">
        <f t="shared" si="8"/>
        <v>-19.070513643210678</v>
      </c>
      <c r="AW31">
        <v>28</v>
      </c>
      <c r="AX31">
        <f>IF(Z31&gt;0, (R31*SUMPRODUCT(K31:$K$98, X31:$X$98)-K31*$AZ$3)/Z31, 0)</f>
        <v>329.14967522285684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9.7579090000000004E-3</v>
      </c>
      <c r="Q32" s="4">
        <f t="shared" si="22"/>
        <v>12.5</v>
      </c>
      <c r="R32">
        <f t="shared" si="0"/>
        <v>50000</v>
      </c>
      <c r="S32">
        <f t="shared" si="1"/>
        <v>327.1163437930183</v>
      </c>
      <c r="U32">
        <f t="shared" si="12"/>
        <v>9.7579090000000004E-3</v>
      </c>
      <c r="V32">
        <f t="shared" si="13"/>
        <v>0.01</v>
      </c>
      <c r="W32">
        <f t="shared" si="14"/>
        <v>0.65897654060342226</v>
      </c>
      <c r="X32">
        <f t="shared" si="15"/>
        <v>6.4302331163429999E-3</v>
      </c>
      <c r="Y32">
        <f t="shared" si="16"/>
        <v>6.5897654060342228E-3</v>
      </c>
      <c r="Z32">
        <f t="shared" si="17"/>
        <v>0.64595654208104503</v>
      </c>
      <c r="AB32">
        <f t="shared" si="18"/>
        <v>216.90191431909818</v>
      </c>
      <c r="AC32">
        <f t="shared" si="19"/>
        <v>211.30294229473242</v>
      </c>
      <c r="AE32">
        <f t="shared" si="2"/>
        <v>0</v>
      </c>
      <c r="AF32">
        <f t="shared" si="3"/>
        <v>0</v>
      </c>
      <c r="AG32">
        <f t="shared" si="3"/>
        <v>-8.0744567760130632</v>
      </c>
      <c r="AH32">
        <f t="shared" si="4"/>
        <v>-321.51165581714997</v>
      </c>
      <c r="AI32">
        <f t="shared" si="23"/>
        <v>-329.58611259316302</v>
      </c>
      <c r="AJ32">
        <f t="shared" si="6"/>
        <v>5.5989720243657644</v>
      </c>
      <c r="AK32">
        <f t="shared" si="20"/>
        <v>15.183134002336875</v>
      </c>
      <c r="AL32">
        <f t="shared" si="24"/>
        <v>-308.80400656646037</v>
      </c>
      <c r="AN32">
        <f t="shared" si="8"/>
        <v>0</v>
      </c>
      <c r="AO32">
        <f t="shared" si="8"/>
        <v>0</v>
      </c>
      <c r="AP32">
        <f t="shared" si="8"/>
        <v>-0.47366042323760499</v>
      </c>
      <c r="AQ32">
        <f t="shared" si="8"/>
        <v>-18.860382957597501</v>
      </c>
      <c r="AR32">
        <f t="shared" si="8"/>
        <v>-19.334043380835105</v>
      </c>
      <c r="AS32">
        <f t="shared" si="8"/>
        <v>0.32844456690076995</v>
      </c>
      <c r="AT32">
        <f t="shared" si="8"/>
        <v>0.89066668843711205</v>
      </c>
      <c r="AU32">
        <f t="shared" si="8"/>
        <v>-18.114932125497223</v>
      </c>
      <c r="AW32">
        <v>29</v>
      </c>
      <c r="AX32">
        <f>IF(Z32&gt;0, (R32*SUMPRODUCT(K32:$K$98, X32:$X$98)-K32*$AZ$3)/Z32, 0)</f>
        <v>327.1163437930183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1.0650522000000001E-2</v>
      </c>
      <c r="Q33" s="4">
        <f t="shared" si="22"/>
        <v>12.5</v>
      </c>
      <c r="R33">
        <f t="shared" si="0"/>
        <v>50000</v>
      </c>
      <c r="S33">
        <f t="shared" si="1"/>
        <v>324.35938403482902</v>
      </c>
      <c r="U33">
        <f t="shared" si="12"/>
        <v>1.0650522000000001E-2</v>
      </c>
      <c r="V33">
        <f t="shared" si="13"/>
        <v>0.01</v>
      </c>
      <c r="W33">
        <f t="shared" si="14"/>
        <v>0.64595654208104503</v>
      </c>
      <c r="X33">
        <f t="shared" si="15"/>
        <v>6.8797743624780961E-3</v>
      </c>
      <c r="Y33">
        <f t="shared" si="16"/>
        <v>6.4595654208104503E-3</v>
      </c>
      <c r="Z33">
        <f t="shared" si="17"/>
        <v>0.63261720229775642</v>
      </c>
      <c r="AB33">
        <f t="shared" si="18"/>
        <v>211.30294229473242</v>
      </c>
      <c r="AC33">
        <f t="shared" si="19"/>
        <v>205.1953260671371</v>
      </c>
      <c r="AE33">
        <f t="shared" si="2"/>
        <v>0</v>
      </c>
      <c r="AF33">
        <f t="shared" si="3"/>
        <v>0</v>
      </c>
      <c r="AG33">
        <f t="shared" si="3"/>
        <v>-7.9077150287219551</v>
      </c>
      <c r="AH33">
        <f t="shared" si="4"/>
        <v>-343.98871812390479</v>
      </c>
      <c r="AI33">
        <f t="shared" si="23"/>
        <v>-351.89643315262674</v>
      </c>
      <c r="AJ33">
        <f t="shared" si="6"/>
        <v>6.1076162275953152</v>
      </c>
      <c r="AK33">
        <f t="shared" si="20"/>
        <v>14.79120596063127</v>
      </c>
      <c r="AL33">
        <f t="shared" si="24"/>
        <v>-330.99761096440017</v>
      </c>
      <c r="AN33">
        <f t="shared" si="8"/>
        <v>0</v>
      </c>
      <c r="AO33">
        <f t="shared" si="8"/>
        <v>0</v>
      </c>
      <c r="AP33">
        <f t="shared" si="8"/>
        <v>-0.41417775736339946</v>
      </c>
      <c r="AQ33">
        <f t="shared" si="8"/>
        <v>-18.01689556507651</v>
      </c>
      <c r="AR33">
        <f t="shared" si="8"/>
        <v>-18.431073322439907</v>
      </c>
      <c r="AS33">
        <f t="shared" si="8"/>
        <v>0.31989503703582167</v>
      </c>
      <c r="AT33">
        <f t="shared" si="8"/>
        <v>0.77471032924469474</v>
      </c>
      <c r="AU33">
        <f t="shared" si="8"/>
        <v>-17.336467956159392</v>
      </c>
      <c r="AW33">
        <v>30</v>
      </c>
      <c r="AX33">
        <f>IF(Z33&gt;0, (R33*SUMPRODUCT(K33:$K$98, X33:$X$98)-K33*$AZ$3)/Z33, 0)</f>
        <v>324.35938403482902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1.1678121E-2</v>
      </c>
      <c r="Q34" s="4">
        <f t="shared" si="22"/>
        <v>12.5</v>
      </c>
      <c r="R34">
        <f t="shared" si="0"/>
        <v>50000</v>
      </c>
      <c r="S34">
        <f t="shared" si="1"/>
        <v>320.83339254626372</v>
      </c>
      <c r="U34">
        <f t="shared" si="12"/>
        <v>1.1678121E-2</v>
      </c>
      <c r="V34">
        <f t="shared" si="13"/>
        <v>0.01</v>
      </c>
      <c r="W34">
        <f t="shared" si="14"/>
        <v>0.63261720229775642</v>
      </c>
      <c r="X34">
        <f t="shared" si="15"/>
        <v>7.3877802351146769E-3</v>
      </c>
      <c r="Y34">
        <f t="shared" si="16"/>
        <v>6.326172022977564E-3</v>
      </c>
      <c r="Z34">
        <f t="shared" si="17"/>
        <v>0.61890325003966418</v>
      </c>
      <c r="AB34">
        <f t="shared" si="18"/>
        <v>205.1953260671371</v>
      </c>
      <c r="AC34">
        <f t="shared" si="19"/>
        <v>198.56482936813399</v>
      </c>
      <c r="AE34">
        <f t="shared" si="2"/>
        <v>0</v>
      </c>
      <c r="AF34">
        <f t="shared" si="3"/>
        <v>0</v>
      </c>
      <c r="AG34">
        <f t="shared" si="3"/>
        <v>-7.7362906254958022</v>
      </c>
      <c r="AH34">
        <f t="shared" si="4"/>
        <v>-369.38901175573386</v>
      </c>
      <c r="AI34">
        <f t="shared" si="23"/>
        <v>-377.12530238122969</v>
      </c>
      <c r="AJ34">
        <f t="shared" si="6"/>
        <v>6.6304966990031176</v>
      </c>
      <c r="AK34">
        <f t="shared" si="20"/>
        <v>14.363672824699599</v>
      </c>
      <c r="AL34">
        <f t="shared" si="24"/>
        <v>-356.13113285752695</v>
      </c>
      <c r="AN34">
        <f t="shared" si="8"/>
        <v>0</v>
      </c>
      <c r="AO34">
        <f t="shared" si="8"/>
        <v>0</v>
      </c>
      <c r="AP34">
        <f t="shared" si="8"/>
        <v>-0.36178496591407772</v>
      </c>
      <c r="AQ34">
        <f t="shared" si="8"/>
        <v>-17.274349878565786</v>
      </c>
      <c r="AR34">
        <f t="shared" si="8"/>
        <v>-17.636134844479862</v>
      </c>
      <c r="AS34">
        <f t="shared" si="8"/>
        <v>0.3100728938926739</v>
      </c>
      <c r="AT34">
        <f t="shared" si="8"/>
        <v>0.67171221129659575</v>
      </c>
      <c r="AU34">
        <f t="shared" ref="AU34:AU79" si="25">AL34*$K34</f>
        <v>-16.654349739290595</v>
      </c>
      <c r="AW34">
        <v>31</v>
      </c>
      <c r="AX34">
        <f>IF(Z34&gt;0, (R34*SUMPRODUCT(K34:$K$98, X34:$X$98)-K34*$AZ$3)/Z34, 0)</f>
        <v>320.83339254626372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1.2859717E-2</v>
      </c>
      <c r="Q35" s="4">
        <f t="shared" si="22"/>
        <v>12.5</v>
      </c>
      <c r="R35">
        <f t="shared" si="0"/>
        <v>50000</v>
      </c>
      <c r="S35">
        <f t="shared" si="1"/>
        <v>316.58574638713344</v>
      </c>
      <c r="U35">
        <f t="shared" si="12"/>
        <v>1.2859717E-2</v>
      </c>
      <c r="V35">
        <f t="shared" si="13"/>
        <v>0.01</v>
      </c>
      <c r="W35">
        <f t="shared" si="14"/>
        <v>0.61890325003966418</v>
      </c>
      <c r="X35">
        <f t="shared" si="15"/>
        <v>7.9589206458903199E-3</v>
      </c>
      <c r="Y35">
        <f t="shared" si="16"/>
        <v>6.1890325003966422E-3</v>
      </c>
      <c r="Z35">
        <f t="shared" si="17"/>
        <v>0.60475529689337726</v>
      </c>
      <c r="AB35">
        <f t="shared" si="18"/>
        <v>198.56482936813399</v>
      </c>
      <c r="AC35">
        <f t="shared" si="19"/>
        <v>191.45690704856233</v>
      </c>
      <c r="AE35">
        <f t="shared" si="2"/>
        <v>0</v>
      </c>
      <c r="AF35">
        <f t="shared" ref="AF35:AG66" si="26">-$Z35*P35</f>
        <v>0</v>
      </c>
      <c r="AG35">
        <f t="shared" si="26"/>
        <v>-7.5594412111672158</v>
      </c>
      <c r="AH35">
        <f t="shared" si="4"/>
        <v>-397.94603229451599</v>
      </c>
      <c r="AI35">
        <f t="shared" si="23"/>
        <v>-405.5054735056832</v>
      </c>
      <c r="AJ35">
        <f t="shared" si="6"/>
        <v>7.1079223195716565</v>
      </c>
      <c r="AK35">
        <f t="shared" si="20"/>
        <v>13.89953805576938</v>
      </c>
      <c r="AL35">
        <f t="shared" si="24"/>
        <v>-384.49801313034214</v>
      </c>
      <c r="AN35">
        <f t="shared" ref="AN35:AT66" si="27">AE35*$K35</f>
        <v>0</v>
      </c>
      <c r="AO35">
        <f t="shared" si="27"/>
        <v>0</v>
      </c>
      <c r="AP35">
        <f t="shared" si="27"/>
        <v>-0.31563809283788152</v>
      </c>
      <c r="AQ35">
        <f t="shared" si="27"/>
        <v>-16.615900987534591</v>
      </c>
      <c r="AR35">
        <f t="shared" si="27"/>
        <v>-16.931539080372474</v>
      </c>
      <c r="AS35">
        <f t="shared" si="27"/>
        <v>0.29678530228863254</v>
      </c>
      <c r="AT35">
        <f t="shared" si="27"/>
        <v>0.58036348993223974</v>
      </c>
      <c r="AU35">
        <f t="shared" si="25"/>
        <v>-16.054390288151602</v>
      </c>
      <c r="AW35">
        <v>32</v>
      </c>
      <c r="AX35">
        <f>IF(Z35&gt;0, (R35*SUMPRODUCT(K35:$K$98, X35:$X$98)-K35*$AZ$3)/Z35, 0)</f>
        <v>316.58574638713344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1.4223828000000001E-2</v>
      </c>
      <c r="Q36" s="4">
        <f t="shared" si="22"/>
        <v>12.5</v>
      </c>
      <c r="R36">
        <f t="shared" si="0"/>
        <v>50000</v>
      </c>
      <c r="S36">
        <f t="shared" si="1"/>
        <v>311.66982402860572</v>
      </c>
      <c r="U36">
        <f t="shared" si="12"/>
        <v>1.4223828000000001E-2</v>
      </c>
      <c r="V36">
        <f t="shared" si="13"/>
        <v>0.01</v>
      </c>
      <c r="W36">
        <f t="shared" si="14"/>
        <v>0.60475529689337726</v>
      </c>
      <c r="X36">
        <f t="shared" si="15"/>
        <v>8.6019353251003336E-3</v>
      </c>
      <c r="Y36">
        <f t="shared" si="16"/>
        <v>6.0475529689337729E-3</v>
      </c>
      <c r="Z36">
        <f t="shared" si="17"/>
        <v>0.59010580859934314</v>
      </c>
      <c r="AB36">
        <f t="shared" si="18"/>
        <v>191.45690704856233</v>
      </c>
      <c r="AC36">
        <f t="shared" si="19"/>
        <v>183.91817352441535</v>
      </c>
      <c r="AE36">
        <f t="shared" si="2"/>
        <v>0</v>
      </c>
      <c r="AF36">
        <f t="shared" si="26"/>
        <v>0</v>
      </c>
      <c r="AG36">
        <f t="shared" si="26"/>
        <v>-7.3763226074917894</v>
      </c>
      <c r="AH36">
        <f t="shared" si="4"/>
        <v>-430.09676625501669</v>
      </c>
      <c r="AI36">
        <f t="shared" si="23"/>
        <v>-437.47308886250846</v>
      </c>
      <c r="AJ36">
        <f t="shared" si="6"/>
        <v>7.5387335241469771</v>
      </c>
      <c r="AK36">
        <f t="shared" si="20"/>
        <v>13.401983493399364</v>
      </c>
      <c r="AL36">
        <f t="shared" si="24"/>
        <v>-416.53237184496209</v>
      </c>
      <c r="AN36">
        <f t="shared" si="27"/>
        <v>0</v>
      </c>
      <c r="AO36">
        <f t="shared" si="27"/>
        <v>0</v>
      </c>
      <c r="AP36">
        <f t="shared" si="27"/>
        <v>-0.27499297318457916</v>
      </c>
      <c r="AQ36">
        <f t="shared" si="27"/>
        <v>-16.034221224193068</v>
      </c>
      <c r="AR36">
        <f t="shared" si="27"/>
        <v>-16.309214197377646</v>
      </c>
      <c r="AS36">
        <f t="shared" si="27"/>
        <v>0.28104773288330515</v>
      </c>
      <c r="AT36">
        <f t="shared" si="27"/>
        <v>0.4996326060464602</v>
      </c>
      <c r="AU36">
        <f t="shared" si="25"/>
        <v>-15.528533858447879</v>
      </c>
      <c r="AW36">
        <v>33</v>
      </c>
      <c r="AX36">
        <f>IF(Z36&gt;0, (R36*SUMPRODUCT(K36:$K$98, X36:$X$98)-K36*$AZ$3)/Z36, 0)</f>
        <v>311.66982402860572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1.5749540999999999E-2</v>
      </c>
      <c r="Q37" s="4">
        <f t="shared" si="22"/>
        <v>12.5</v>
      </c>
      <c r="R37">
        <f t="shared" si="0"/>
        <v>50000</v>
      </c>
      <c r="S37">
        <f t="shared" si="1"/>
        <v>306.11452995016015</v>
      </c>
      <c r="U37">
        <f t="shared" si="12"/>
        <v>1.5749540999999999E-2</v>
      </c>
      <c r="V37">
        <f t="shared" si="13"/>
        <v>0.01</v>
      </c>
      <c r="W37">
        <f t="shared" si="14"/>
        <v>0.59010580859934314</v>
      </c>
      <c r="X37">
        <f t="shared" si="15"/>
        <v>9.2938956268735062E-3</v>
      </c>
      <c r="Y37">
        <f t="shared" si="16"/>
        <v>5.9010580859934318E-3</v>
      </c>
      <c r="Z37">
        <f t="shared" si="17"/>
        <v>0.5749108548864762</v>
      </c>
      <c r="AB37">
        <f t="shared" si="18"/>
        <v>183.91817352441535</v>
      </c>
      <c r="AC37">
        <f t="shared" si="19"/>
        <v>175.98856610681838</v>
      </c>
      <c r="AE37">
        <f t="shared" si="2"/>
        <v>0</v>
      </c>
      <c r="AF37">
        <f t="shared" si="26"/>
        <v>0</v>
      </c>
      <c r="AG37">
        <f t="shared" si="26"/>
        <v>-7.1863856860809525</v>
      </c>
      <c r="AH37">
        <f t="shared" si="4"/>
        <v>-464.69478134367529</v>
      </c>
      <c r="AI37">
        <f t="shared" si="23"/>
        <v>-471.88116702975623</v>
      </c>
      <c r="AJ37">
        <f t="shared" si="6"/>
        <v>7.9296074175969693</v>
      </c>
      <c r="AK37">
        <f t="shared" si="20"/>
        <v>12.874272146709076</v>
      </c>
      <c r="AL37">
        <f t="shared" si="24"/>
        <v>-451.07728746545018</v>
      </c>
      <c r="AN37">
        <f t="shared" si="27"/>
        <v>0</v>
      </c>
      <c r="AO37">
        <f t="shared" si="27"/>
        <v>0</v>
      </c>
      <c r="AP37">
        <f t="shared" si="27"/>
        <v>-0.23920716995254546</v>
      </c>
      <c r="AQ37">
        <f t="shared" si="27"/>
        <v>-15.467903949580103</v>
      </c>
      <c r="AR37">
        <f t="shared" si="27"/>
        <v>-15.707111119532648</v>
      </c>
      <c r="AS37">
        <f t="shared" si="27"/>
        <v>0.26394616599439724</v>
      </c>
      <c r="AT37">
        <f t="shared" si="27"/>
        <v>0.4285350578077044</v>
      </c>
      <c r="AU37">
        <f t="shared" si="25"/>
        <v>-15.014629895730547</v>
      </c>
      <c r="AW37">
        <v>34</v>
      </c>
      <c r="AX37">
        <f>IF(Z37&gt;0, (R37*SUMPRODUCT(K37:$K$98, X37:$X$98)-K37*$AZ$3)/Z37, 0)</f>
        <v>306.11452995016015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1.7447312E-2</v>
      </c>
      <c r="Q38" s="4">
        <f t="shared" si="22"/>
        <v>12.5</v>
      </c>
      <c r="R38">
        <f t="shared" si="0"/>
        <v>50000</v>
      </c>
      <c r="S38">
        <f t="shared" si="1"/>
        <v>300.03146900713568</v>
      </c>
      <c r="U38">
        <f t="shared" si="12"/>
        <v>1.7447312E-2</v>
      </c>
      <c r="V38">
        <f t="shared" si="13"/>
        <v>0.01</v>
      </c>
      <c r="W38">
        <f t="shared" si="14"/>
        <v>0.5749108548864762</v>
      </c>
      <c r="X38">
        <f t="shared" si="15"/>
        <v>1.0030649057391075E-2</v>
      </c>
      <c r="Y38">
        <f t="shared" si="16"/>
        <v>5.749108548864762E-3</v>
      </c>
      <c r="Z38">
        <f t="shared" si="17"/>
        <v>0.55913109728022037</v>
      </c>
      <c r="AB38">
        <f t="shared" si="18"/>
        <v>175.98856610681838</v>
      </c>
      <c r="AC38">
        <f t="shared" si="19"/>
        <v>167.75692448455621</v>
      </c>
      <c r="AE38">
        <f t="shared" si="2"/>
        <v>0</v>
      </c>
      <c r="AF38">
        <f t="shared" si="26"/>
        <v>0</v>
      </c>
      <c r="AG38">
        <f t="shared" si="26"/>
        <v>-6.9891387160027545</v>
      </c>
      <c r="AH38">
        <f t="shared" si="4"/>
        <v>-501.53245286955377</v>
      </c>
      <c r="AI38">
        <f t="shared" si="23"/>
        <v>-508.52159158555651</v>
      </c>
      <c r="AJ38">
        <f t="shared" si="6"/>
        <v>8.231641622262174</v>
      </c>
      <c r="AK38">
        <f t="shared" si="20"/>
        <v>12.319199627477287</v>
      </c>
      <c r="AL38">
        <f t="shared" si="24"/>
        <v>-487.97075033581706</v>
      </c>
      <c r="AN38">
        <f t="shared" si="27"/>
        <v>0</v>
      </c>
      <c r="AO38">
        <f t="shared" si="27"/>
        <v>0</v>
      </c>
      <c r="AP38">
        <f t="shared" si="27"/>
        <v>-0.2077156929698401</v>
      </c>
      <c r="AQ38">
        <f t="shared" si="27"/>
        <v>-14.905436167139593</v>
      </c>
      <c r="AR38">
        <f t="shared" si="27"/>
        <v>-15.113151860109433</v>
      </c>
      <c r="AS38">
        <f t="shared" si="27"/>
        <v>0.2446426109604336</v>
      </c>
      <c r="AT38">
        <f t="shared" si="27"/>
        <v>0.3661239519536576</v>
      </c>
      <c r="AU38">
        <f t="shared" si="25"/>
        <v>-14.502385297195342</v>
      </c>
      <c r="AW38">
        <v>35</v>
      </c>
      <c r="AX38">
        <f>IF(Z38&gt;0, (R38*SUMPRODUCT(K38:$K$98, X38:$X$98)-K38*$AZ$3)/Z38, 0)</f>
        <v>300.03146900713568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1.9300032000000002E-2</v>
      </c>
      <c r="Q39" s="4">
        <f t="shared" si="22"/>
        <v>12.5</v>
      </c>
      <c r="R39">
        <f t="shared" si="0"/>
        <v>50000</v>
      </c>
      <c r="S39">
        <f t="shared" si="1"/>
        <v>293.52900210700204</v>
      </c>
      <c r="U39">
        <f t="shared" si="12"/>
        <v>1.9300032000000002E-2</v>
      </c>
      <c r="V39">
        <f t="shared" si="13"/>
        <v>0.01</v>
      </c>
      <c r="W39">
        <f t="shared" si="14"/>
        <v>0.55913109728022037</v>
      </c>
      <c r="X39">
        <f t="shared" si="15"/>
        <v>1.0791248069703366E-2</v>
      </c>
      <c r="Y39">
        <f t="shared" si="16"/>
        <v>5.5913109728022038E-3</v>
      </c>
      <c r="Z39">
        <f t="shared" si="17"/>
        <v>0.54274853823771485</v>
      </c>
      <c r="AB39">
        <f t="shared" si="18"/>
        <v>167.75692448455621</v>
      </c>
      <c r="AC39">
        <f t="shared" si="19"/>
        <v>159.31243682395049</v>
      </c>
      <c r="AE39">
        <f t="shared" si="2"/>
        <v>0</v>
      </c>
      <c r="AF39">
        <f t="shared" si="26"/>
        <v>0</v>
      </c>
      <c r="AG39">
        <f t="shared" si="26"/>
        <v>-6.7843567279714359</v>
      </c>
      <c r="AH39">
        <f t="shared" si="4"/>
        <v>-539.56240348516826</v>
      </c>
      <c r="AI39">
        <f t="shared" si="23"/>
        <v>-546.34676021313965</v>
      </c>
      <c r="AJ39">
        <f t="shared" si="6"/>
        <v>8.4444876606057164</v>
      </c>
      <c r="AK39">
        <f t="shared" si="20"/>
        <v>11.742984713918936</v>
      </c>
      <c r="AL39">
        <f t="shared" si="24"/>
        <v>-526.159287838615</v>
      </c>
      <c r="AN39">
        <f t="shared" si="27"/>
        <v>0</v>
      </c>
      <c r="AO39">
        <f t="shared" si="27"/>
        <v>0</v>
      </c>
      <c r="AP39">
        <f t="shared" si="27"/>
        <v>-0.18002644332046572</v>
      </c>
      <c r="AQ39">
        <f t="shared" si="27"/>
        <v>-14.317569718643172</v>
      </c>
      <c r="AR39">
        <f t="shared" si="27"/>
        <v>-14.497596161963637</v>
      </c>
      <c r="AS39">
        <f t="shared" si="27"/>
        <v>0.22407888325426625</v>
      </c>
      <c r="AT39">
        <f t="shared" si="27"/>
        <v>0.3116062224878815</v>
      </c>
      <c r="AU39">
        <f t="shared" si="25"/>
        <v>-13.961911056221489</v>
      </c>
      <c r="AW39">
        <v>36</v>
      </c>
      <c r="AX39">
        <f>IF(Z39&gt;0, (R39*SUMPRODUCT(K39:$K$98, X39:$X$98)-K39*$AZ$3)/Z39, 0)</f>
        <v>293.52900210700204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2.1337168E-2</v>
      </c>
      <c r="Q40" s="4">
        <f t="shared" si="22"/>
        <v>12.5</v>
      </c>
      <c r="R40">
        <f t="shared" si="0"/>
        <v>50000</v>
      </c>
      <c r="S40">
        <f t="shared" si="1"/>
        <v>286.76432218154002</v>
      </c>
      <c r="U40">
        <f t="shared" si="12"/>
        <v>2.1337168E-2</v>
      </c>
      <c r="V40">
        <f t="shared" si="13"/>
        <v>0.01</v>
      </c>
      <c r="W40">
        <f t="shared" si="14"/>
        <v>0.54274853823771485</v>
      </c>
      <c r="X40">
        <f t="shared" si="15"/>
        <v>1.1580716742132546E-2</v>
      </c>
      <c r="Y40">
        <f t="shared" si="16"/>
        <v>5.4274853823771483E-3</v>
      </c>
      <c r="Z40">
        <f t="shared" si="17"/>
        <v>0.52574033611320514</v>
      </c>
      <c r="AB40">
        <f t="shared" si="18"/>
        <v>159.31243682395049</v>
      </c>
      <c r="AC40">
        <f t="shared" si="19"/>
        <v>150.76357112899831</v>
      </c>
      <c r="AE40">
        <f t="shared" si="2"/>
        <v>0</v>
      </c>
      <c r="AF40">
        <f t="shared" si="26"/>
        <v>0</v>
      </c>
      <c r="AG40">
        <f t="shared" si="26"/>
        <v>-6.5717542014150645</v>
      </c>
      <c r="AH40">
        <f t="shared" si="4"/>
        <v>-579.03583710662735</v>
      </c>
      <c r="AI40">
        <f t="shared" si="23"/>
        <v>-585.6075913080424</v>
      </c>
      <c r="AJ40">
        <f t="shared" si="6"/>
        <v>8.548865694952184</v>
      </c>
      <c r="AK40">
        <f t="shared" si="20"/>
        <v>11.151870577676535</v>
      </c>
      <c r="AL40">
        <f t="shared" si="24"/>
        <v>-565.90685503541374</v>
      </c>
      <c r="AN40">
        <f t="shared" si="27"/>
        <v>0</v>
      </c>
      <c r="AO40">
        <f t="shared" si="27"/>
        <v>0</v>
      </c>
      <c r="AP40">
        <f t="shared" si="27"/>
        <v>-0.15570082537650873</v>
      </c>
      <c r="AQ40">
        <f t="shared" si="27"/>
        <v>-13.718765948468768</v>
      </c>
      <c r="AR40">
        <f t="shared" si="27"/>
        <v>-13.874466773845276</v>
      </c>
      <c r="AS40">
        <f t="shared" si="27"/>
        <v>0.20254340073315036</v>
      </c>
      <c r="AT40">
        <f t="shared" si="27"/>
        <v>0.26421491130364533</v>
      </c>
      <c r="AU40">
        <f t="shared" si="25"/>
        <v>-13.407708461808481</v>
      </c>
      <c r="AW40">
        <v>37</v>
      </c>
      <c r="AX40">
        <f>IF(Z40&gt;0, (R40*SUMPRODUCT(K40:$K$98, X40:$X$98)-K40*$AZ$3)/Z40, 0)</f>
        <v>286.76432218154002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2.3628113999999999E-2</v>
      </c>
      <c r="Q41" s="4">
        <f t="shared" si="22"/>
        <v>12.5</v>
      </c>
      <c r="R41">
        <f t="shared" si="0"/>
        <v>50000</v>
      </c>
      <c r="S41">
        <f t="shared" si="1"/>
        <v>279.87883992410497</v>
      </c>
      <c r="U41">
        <f t="shared" si="12"/>
        <v>2.3628113999999999E-2</v>
      </c>
      <c r="V41">
        <f t="shared" si="13"/>
        <v>0.01</v>
      </c>
      <c r="W41">
        <f t="shared" si="14"/>
        <v>0.52574033611320514</v>
      </c>
      <c r="X41">
        <f t="shared" si="15"/>
        <v>1.2422252596081127E-2</v>
      </c>
      <c r="Y41">
        <f t="shared" si="16"/>
        <v>5.2574033611320512E-3</v>
      </c>
      <c r="Z41">
        <f t="shared" si="17"/>
        <v>0.50806068015599204</v>
      </c>
      <c r="AB41">
        <f t="shared" si="18"/>
        <v>150.76357112899831</v>
      </c>
      <c r="AC41">
        <f t="shared" si="19"/>
        <v>142.19543377311078</v>
      </c>
      <c r="AE41">
        <f t="shared" si="2"/>
        <v>0</v>
      </c>
      <c r="AF41">
        <f t="shared" si="26"/>
        <v>0</v>
      </c>
      <c r="AG41">
        <f t="shared" si="26"/>
        <v>-6.3507585019499002</v>
      </c>
      <c r="AH41">
        <f t="shared" si="4"/>
        <v>-621.11262980405638</v>
      </c>
      <c r="AI41">
        <f t="shared" si="23"/>
        <v>-627.46338830600632</v>
      </c>
      <c r="AJ41">
        <f t="shared" si="6"/>
        <v>8.5681373558875293</v>
      </c>
      <c r="AK41">
        <f t="shared" si="20"/>
        <v>10.553449979029882</v>
      </c>
      <c r="AL41">
        <f t="shared" si="24"/>
        <v>-608.3418009710889</v>
      </c>
      <c r="AN41">
        <f t="shared" si="27"/>
        <v>0</v>
      </c>
      <c r="AO41">
        <f t="shared" si="27"/>
        <v>0</v>
      </c>
      <c r="AP41">
        <f t="shared" si="27"/>
        <v>-0.13434366095611913</v>
      </c>
      <c r="AQ41">
        <f t="shared" si="27"/>
        <v>-13.138988756750861</v>
      </c>
      <c r="AR41">
        <f t="shared" si="27"/>
        <v>-13.27333241770698</v>
      </c>
      <c r="AS41">
        <f t="shared" si="27"/>
        <v>0.18124999393558955</v>
      </c>
      <c r="AT41">
        <f t="shared" si="27"/>
        <v>0.22324720826100428</v>
      </c>
      <c r="AU41">
        <f t="shared" si="25"/>
        <v>-12.868835215510387</v>
      </c>
      <c r="AW41">
        <v>38</v>
      </c>
      <c r="AX41">
        <f>IF(Z41&gt;0, (R41*SUMPRODUCT(K41:$K$98, X41:$X$98)-K41*$AZ$3)/Z41, 0)</f>
        <v>279.87883992410497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2.6203289000000001E-2</v>
      </c>
      <c r="Q42" s="4">
        <f t="shared" si="22"/>
        <v>12.5</v>
      </c>
      <c r="R42">
        <f t="shared" si="0"/>
        <v>50000</v>
      </c>
      <c r="S42">
        <f t="shared" si="1"/>
        <v>272.95113319280233</v>
      </c>
      <c r="U42">
        <f t="shared" si="12"/>
        <v>2.6203289000000001E-2</v>
      </c>
      <c r="V42">
        <f t="shared" si="13"/>
        <v>0.01</v>
      </c>
      <c r="W42">
        <f t="shared" si="14"/>
        <v>0.50806068015599204</v>
      </c>
      <c r="X42">
        <f t="shared" si="15"/>
        <v>1.3312860831664025E-2</v>
      </c>
      <c r="Y42">
        <f t="shared" si="16"/>
        <v>5.0806068015599205E-3</v>
      </c>
      <c r="Z42">
        <f t="shared" si="17"/>
        <v>0.48966721252276807</v>
      </c>
      <c r="AB42">
        <f t="shared" si="18"/>
        <v>142.19543377311078</v>
      </c>
      <c r="AC42">
        <f t="shared" si="19"/>
        <v>133.65522054545031</v>
      </c>
      <c r="AE42">
        <f t="shared" si="2"/>
        <v>0</v>
      </c>
      <c r="AF42">
        <f t="shared" si="26"/>
        <v>0</v>
      </c>
      <c r="AG42">
        <f t="shared" si="26"/>
        <v>-6.1208401565346007</v>
      </c>
      <c r="AH42">
        <f t="shared" si="4"/>
        <v>-665.64304158320124</v>
      </c>
      <c r="AI42">
        <f t="shared" si="23"/>
        <v>-671.76388173973589</v>
      </c>
      <c r="AJ42">
        <f t="shared" si="6"/>
        <v>8.5402132276604732</v>
      </c>
      <c r="AK42">
        <f t="shared" si="20"/>
        <v>9.9536803641177549</v>
      </c>
      <c r="AL42">
        <f t="shared" si="24"/>
        <v>-653.26998814795763</v>
      </c>
      <c r="AN42">
        <f t="shared" si="27"/>
        <v>0</v>
      </c>
      <c r="AO42">
        <f t="shared" si="27"/>
        <v>0</v>
      </c>
      <c r="AP42">
        <f t="shared" si="27"/>
        <v>-0.11560712372607741</v>
      </c>
      <c r="AQ42">
        <f t="shared" si="27"/>
        <v>-12.572306333397162</v>
      </c>
      <c r="AR42">
        <f t="shared" si="27"/>
        <v>-12.687913457123241</v>
      </c>
      <c r="AS42">
        <f t="shared" si="27"/>
        <v>0.16130293587281103</v>
      </c>
      <c r="AT42">
        <f t="shared" si="27"/>
        <v>0.18799973989777946</v>
      </c>
      <c r="AU42">
        <f t="shared" si="25"/>
        <v>-12.338610781352649</v>
      </c>
      <c r="AW42">
        <v>39</v>
      </c>
      <c r="AX42">
        <f>IF(Z42&gt;0, (R42*SUMPRODUCT(K42:$K$98, X42:$X$98)-K42*$AZ$3)/Z42, 0)</f>
        <v>272.95113319280233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2.9108322999999998E-2</v>
      </c>
      <c r="Q43" s="4">
        <f t="shared" si="22"/>
        <v>12.5</v>
      </c>
      <c r="R43">
        <f t="shared" si="0"/>
        <v>50000</v>
      </c>
      <c r="S43">
        <f t="shared" si="1"/>
        <v>266.06673965917668</v>
      </c>
      <c r="U43">
        <f t="shared" si="12"/>
        <v>2.9108322999999998E-2</v>
      </c>
      <c r="V43">
        <f t="shared" si="13"/>
        <v>0.01</v>
      </c>
      <c r="W43">
        <f t="shared" si="14"/>
        <v>0.48966721252276807</v>
      </c>
      <c r="X43">
        <f t="shared" si="15"/>
        <v>1.4253391384622376E-2</v>
      </c>
      <c r="Y43">
        <f t="shared" si="16"/>
        <v>4.896672125227681E-3</v>
      </c>
      <c r="Z43">
        <f t="shared" si="17"/>
        <v>0.47051714901291797</v>
      </c>
      <c r="AB43">
        <f t="shared" si="18"/>
        <v>133.65522054545031</v>
      </c>
      <c r="AC43">
        <f t="shared" si="19"/>
        <v>125.18896379159808</v>
      </c>
      <c r="AE43">
        <f t="shared" si="2"/>
        <v>0</v>
      </c>
      <c r="AF43">
        <f t="shared" si="26"/>
        <v>0</v>
      </c>
      <c r="AG43">
        <f t="shared" si="26"/>
        <v>-5.8814643626614744</v>
      </c>
      <c r="AH43">
        <f t="shared" si="4"/>
        <v>-712.66956923111877</v>
      </c>
      <c r="AI43">
        <f t="shared" si="23"/>
        <v>-718.55103359378029</v>
      </c>
      <c r="AJ43">
        <f t="shared" si="6"/>
        <v>8.4662567538522211</v>
      </c>
      <c r="AK43">
        <f t="shared" si="20"/>
        <v>9.3558654381815227</v>
      </c>
      <c r="AL43">
        <f t="shared" si="24"/>
        <v>-700.72891140174659</v>
      </c>
      <c r="AN43">
        <f t="shared" si="27"/>
        <v>0</v>
      </c>
      <c r="AO43">
        <f t="shared" si="27"/>
        <v>0</v>
      </c>
      <c r="AP43">
        <f t="shared" si="27"/>
        <v>-9.9183859812765174E-2</v>
      </c>
      <c r="AQ43">
        <f t="shared" si="27"/>
        <v>-12.018319637570086</v>
      </c>
      <c r="AR43">
        <f t="shared" si="27"/>
        <v>-12.117503497382852</v>
      </c>
      <c r="AS43">
        <f t="shared" si="27"/>
        <v>0.14277329100961644</v>
      </c>
      <c r="AT43">
        <f t="shared" si="27"/>
        <v>0.15777547713096668</v>
      </c>
      <c r="AU43">
        <f t="shared" si="25"/>
        <v>-11.816954729242269</v>
      </c>
      <c r="AW43">
        <v>40</v>
      </c>
      <c r="AX43">
        <f>IF(Z43&gt;0, (R43*SUMPRODUCT(K43:$K$98, X43:$X$98)-K43*$AZ$3)/Z43, 0)</f>
        <v>266.06673965917668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3.2245303000000003E-2</v>
      </c>
      <c r="Q44" s="4">
        <f t="shared" si="22"/>
        <v>12.5</v>
      </c>
      <c r="R44">
        <f t="shared" si="0"/>
        <v>50000</v>
      </c>
      <c r="S44">
        <f t="shared" si="1"/>
        <v>259.26850122178445</v>
      </c>
      <c r="U44">
        <f t="shared" si="12"/>
        <v>3.2245303000000003E-2</v>
      </c>
      <c r="V44">
        <f t="shared" si="13"/>
        <v>0.01</v>
      </c>
      <c r="W44">
        <f t="shared" si="14"/>
        <v>0.47051714901291797</v>
      </c>
      <c r="X44">
        <f t="shared" si="15"/>
        <v>1.5171968036617692E-2</v>
      </c>
      <c r="Y44">
        <f t="shared" si="16"/>
        <v>4.7051714901291796E-3</v>
      </c>
      <c r="Z44">
        <f t="shared" si="17"/>
        <v>0.45064000948617111</v>
      </c>
      <c r="AB44">
        <f t="shared" si="18"/>
        <v>125.18896379159808</v>
      </c>
      <c r="AC44">
        <f t="shared" si="19"/>
        <v>116.83675985005031</v>
      </c>
      <c r="AE44">
        <f t="shared" si="2"/>
        <v>0</v>
      </c>
      <c r="AF44">
        <f t="shared" si="26"/>
        <v>0</v>
      </c>
      <c r="AG44">
        <f t="shared" si="26"/>
        <v>-5.6330001185771392</v>
      </c>
      <c r="AH44">
        <f t="shared" si="4"/>
        <v>-758.59840183088465</v>
      </c>
      <c r="AI44">
        <f t="shared" si="23"/>
        <v>-764.23140194946177</v>
      </c>
      <c r="AJ44">
        <f t="shared" si="6"/>
        <v>8.3522039415477707</v>
      </c>
      <c r="AK44">
        <f t="shared" si="20"/>
        <v>8.763227465411866</v>
      </c>
      <c r="AL44">
        <f t="shared" si="24"/>
        <v>-747.11597054250217</v>
      </c>
      <c r="AN44">
        <f t="shared" si="27"/>
        <v>0</v>
      </c>
      <c r="AO44">
        <f t="shared" si="27"/>
        <v>0</v>
      </c>
      <c r="AP44">
        <f t="shared" si="27"/>
        <v>-8.4815899644879802E-2</v>
      </c>
      <c r="AQ44">
        <f t="shared" si="27"/>
        <v>-11.42219147275763</v>
      </c>
      <c r="AR44">
        <f t="shared" si="27"/>
        <v>-11.50700737240251</v>
      </c>
      <c r="AS44">
        <f t="shared" si="27"/>
        <v>0.12575886320038329</v>
      </c>
      <c r="AT44">
        <f t="shared" si="27"/>
        <v>0.13194763103597631</v>
      </c>
      <c r="AU44">
        <f t="shared" si="25"/>
        <v>-11.249300878166151</v>
      </c>
      <c r="AW44">
        <v>41</v>
      </c>
      <c r="AX44">
        <f>IF(Z44&gt;0, (R44*SUMPRODUCT(K44:$K$98, X44:$X$98)-K44*$AZ$3)/Z44, 0)</f>
        <v>259.26850122178445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3.5522971E-2</v>
      </c>
      <c r="Q45" s="4">
        <f t="shared" si="22"/>
        <v>12.5</v>
      </c>
      <c r="R45">
        <f t="shared" si="0"/>
        <v>50000</v>
      </c>
      <c r="S45">
        <f t="shared" si="1"/>
        <v>252.68875365849408</v>
      </c>
      <c r="U45">
        <f t="shared" si="12"/>
        <v>3.5522971E-2</v>
      </c>
      <c r="V45">
        <f t="shared" si="13"/>
        <v>0.01</v>
      </c>
      <c r="W45">
        <f t="shared" si="14"/>
        <v>0.45064000948617111</v>
      </c>
      <c r="X45">
        <f t="shared" si="15"/>
        <v>1.6008071988416982E-2</v>
      </c>
      <c r="Y45">
        <f t="shared" si="16"/>
        <v>4.5064000948617112E-3</v>
      </c>
      <c r="Z45">
        <f t="shared" si="17"/>
        <v>0.43012553740289244</v>
      </c>
      <c r="AB45">
        <f t="shared" si="18"/>
        <v>116.83675985005031</v>
      </c>
      <c r="AC45">
        <f t="shared" si="19"/>
        <v>108.68788596302687</v>
      </c>
      <c r="AE45">
        <f t="shared" si="2"/>
        <v>0</v>
      </c>
      <c r="AF45">
        <f t="shared" si="26"/>
        <v>0</v>
      </c>
      <c r="AG45">
        <f t="shared" si="26"/>
        <v>-5.3765692175361552</v>
      </c>
      <c r="AH45">
        <f t="shared" si="4"/>
        <v>-800.4035994208491</v>
      </c>
      <c r="AI45">
        <f t="shared" si="23"/>
        <v>-805.78016863838525</v>
      </c>
      <c r="AJ45">
        <f t="shared" si="6"/>
        <v>8.1488738870234414</v>
      </c>
      <c r="AK45">
        <f t="shared" si="20"/>
        <v>8.1785731895035223</v>
      </c>
      <c r="AL45">
        <f t="shared" si="24"/>
        <v>-789.45272156185831</v>
      </c>
      <c r="AN45">
        <f t="shared" si="27"/>
        <v>0</v>
      </c>
      <c r="AO45">
        <f t="shared" si="27"/>
        <v>0</v>
      </c>
      <c r="AP45">
        <f t="shared" si="27"/>
        <v>-7.2281096343756263E-2</v>
      </c>
      <c r="AQ45">
        <f t="shared" si="27"/>
        <v>-10.760402655085626</v>
      </c>
      <c r="AR45">
        <f t="shared" si="27"/>
        <v>-10.832683751429382</v>
      </c>
      <c r="AS45">
        <f t="shared" si="27"/>
        <v>0.10955118676794011</v>
      </c>
      <c r="AT45">
        <f t="shared" si="27"/>
        <v>0.10995045590352633</v>
      </c>
      <c r="AU45">
        <f t="shared" si="25"/>
        <v>-10.613182108757917</v>
      </c>
      <c r="AW45">
        <v>42</v>
      </c>
      <c r="AX45">
        <f>IF(Z45&gt;0, (R45*SUMPRODUCT(K45:$K$98, X45:$X$98)-K45*$AZ$3)/Z45, 0)</f>
        <v>252.68875365849408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4.8051124000000001E-2</v>
      </c>
      <c r="Q46" s="4">
        <f t="shared" si="22"/>
        <v>12.5</v>
      </c>
      <c r="R46">
        <f t="shared" si="0"/>
        <v>50000</v>
      </c>
      <c r="S46">
        <f t="shared" si="1"/>
        <v>248.91652094516343</v>
      </c>
      <c r="U46">
        <f t="shared" si="12"/>
        <v>4.8051124000000001E-2</v>
      </c>
      <c r="V46">
        <f t="shared" si="13"/>
        <v>0.01</v>
      </c>
      <c r="W46">
        <f t="shared" si="14"/>
        <v>0.43012553740289244</v>
      </c>
      <c r="X46">
        <f t="shared" si="15"/>
        <v>2.0668015533313024E-2</v>
      </c>
      <c r="Y46">
        <f t="shared" si="16"/>
        <v>4.3012553740289245E-3</v>
      </c>
      <c r="Z46">
        <f t="shared" si="17"/>
        <v>0.40515626649555048</v>
      </c>
      <c r="AB46">
        <f t="shared" si="18"/>
        <v>108.68788596302687</v>
      </c>
      <c r="AC46">
        <f t="shared" si="19"/>
        <v>100.8500882952039</v>
      </c>
      <c r="AE46">
        <f t="shared" si="2"/>
        <v>0</v>
      </c>
      <c r="AF46">
        <f t="shared" si="26"/>
        <v>0</v>
      </c>
      <c r="AG46">
        <f t="shared" si="26"/>
        <v>-5.0644533311943807</v>
      </c>
      <c r="AH46">
        <f t="shared" si="4"/>
        <v>-1033.4007766656512</v>
      </c>
      <c r="AI46">
        <f t="shared" si="23"/>
        <v>-1038.4652299968454</v>
      </c>
      <c r="AJ46">
        <f t="shared" si="6"/>
        <v>7.8377976678229686</v>
      </c>
      <c r="AK46">
        <f t="shared" si="20"/>
        <v>7.6081520174118822</v>
      </c>
      <c r="AL46">
        <f t="shared" si="24"/>
        <v>-1023.0192803116106</v>
      </c>
      <c r="AN46">
        <f t="shared" si="27"/>
        <v>0</v>
      </c>
      <c r="AO46">
        <f t="shared" si="27"/>
        <v>0</v>
      </c>
      <c r="AP46">
        <f t="shared" si="27"/>
        <v>-6.0790265586650821E-2</v>
      </c>
      <c r="AQ46">
        <f t="shared" si="27"/>
        <v>-12.404242583106354</v>
      </c>
      <c r="AR46">
        <f t="shared" si="27"/>
        <v>-12.465032848693003</v>
      </c>
      <c r="AS46">
        <f t="shared" si="27"/>
        <v>9.4079611496592427E-2</v>
      </c>
      <c r="AT46">
        <f t="shared" si="27"/>
        <v>9.1323100740866539E-2</v>
      </c>
      <c r="AU46">
        <f t="shared" si="25"/>
        <v>-12.279630136455545</v>
      </c>
      <c r="AW46">
        <v>43</v>
      </c>
      <c r="AX46">
        <f>IF(Z46&gt;0, (R46*SUMPRODUCT(K46:$K$98, X46:$X$98)-K46*$AZ$3)/Z46, 0)</f>
        <v>248.91652094516343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6.1583839000000001E-2</v>
      </c>
      <c r="Q47" s="4">
        <f t="shared" si="22"/>
        <v>12.5</v>
      </c>
      <c r="R47">
        <f t="shared" si="0"/>
        <v>50000</v>
      </c>
      <c r="S47">
        <f t="shared" si="1"/>
        <v>242.06948509089401</v>
      </c>
      <c r="U47">
        <f t="shared" si="12"/>
        <v>6.1583839000000001E-2</v>
      </c>
      <c r="V47">
        <f t="shared" si="13"/>
        <v>0.01</v>
      </c>
      <c r="W47">
        <f t="shared" si="14"/>
        <v>0.40515626649555048</v>
      </c>
      <c r="X47">
        <f t="shared" si="15"/>
        <v>2.4951078285703074E-2</v>
      </c>
      <c r="Y47">
        <f t="shared" si="16"/>
        <v>4.0515626649555046E-3</v>
      </c>
      <c r="Z47">
        <f t="shared" si="17"/>
        <v>0.3761536255448919</v>
      </c>
      <c r="AB47">
        <f t="shared" si="18"/>
        <v>100.8500882952039</v>
      </c>
      <c r="AC47">
        <f t="shared" si="19"/>
        <v>91.055314450724936</v>
      </c>
      <c r="AE47">
        <f t="shared" si="2"/>
        <v>0</v>
      </c>
      <c r="AF47">
        <f t="shared" si="26"/>
        <v>0</v>
      </c>
      <c r="AG47">
        <f t="shared" si="26"/>
        <v>-4.7019203193111485</v>
      </c>
      <c r="AH47">
        <f t="shared" si="4"/>
        <v>-1247.5539142851537</v>
      </c>
      <c r="AI47">
        <f t="shared" si="23"/>
        <v>-1252.2558346044648</v>
      </c>
      <c r="AJ47">
        <f t="shared" si="6"/>
        <v>9.7947738444789678</v>
      </c>
      <c r="AK47">
        <f t="shared" si="20"/>
        <v>7.0595061806642736</v>
      </c>
      <c r="AL47">
        <f t="shared" si="24"/>
        <v>-1235.4015545793216</v>
      </c>
      <c r="AN47">
        <f t="shared" si="27"/>
        <v>0</v>
      </c>
      <c r="AO47">
        <f t="shared" si="27"/>
        <v>0</v>
      </c>
      <c r="AP47">
        <f t="shared" si="27"/>
        <v>-5.0391665180472112E-2</v>
      </c>
      <c r="AQ47">
        <f t="shared" si="27"/>
        <v>-13.370349745198373</v>
      </c>
      <c r="AR47">
        <f t="shared" si="27"/>
        <v>-13.420741410378845</v>
      </c>
      <c r="AS47">
        <f t="shared" si="27"/>
        <v>0.10497306006277465</v>
      </c>
      <c r="AT47">
        <f t="shared" si="27"/>
        <v>7.5658507085808083E-2</v>
      </c>
      <c r="AU47">
        <f t="shared" si="25"/>
        <v>-13.240109843230263</v>
      </c>
      <c r="AW47">
        <v>44</v>
      </c>
      <c r="AX47">
        <f>IF(Z47&gt;0, (R47*SUMPRODUCT(K47:$K$98, X47:$X$98)-K47*$AZ$3)/Z47, 0)</f>
        <v>242.06948509089401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7.6495508000000004E-2</v>
      </c>
      <c r="Q48" s="4">
        <f t="shared" si="22"/>
        <v>12.5</v>
      </c>
      <c r="R48">
        <f t="shared" si="0"/>
        <v>50000</v>
      </c>
      <c r="S48">
        <f t="shared" si="1"/>
        <v>232.85986563498167</v>
      </c>
      <c r="U48">
        <f t="shared" si="12"/>
        <v>7.6495508000000004E-2</v>
      </c>
      <c r="V48">
        <f t="shared" si="13"/>
        <v>0.01</v>
      </c>
      <c r="W48">
        <f t="shared" si="14"/>
        <v>0.3761536255448919</v>
      </c>
      <c r="X48">
        <f t="shared" si="15"/>
        <v>2.8774062672098283E-2</v>
      </c>
      <c r="Y48">
        <f t="shared" si="16"/>
        <v>3.7615362554489192E-3</v>
      </c>
      <c r="Z48">
        <f t="shared" si="17"/>
        <v>0.3436180266173447</v>
      </c>
      <c r="AB48">
        <f t="shared" si="18"/>
        <v>91.055314450724936</v>
      </c>
      <c r="AC48">
        <f t="shared" si="19"/>
        <v>80.014847507872446</v>
      </c>
      <c r="AE48">
        <f t="shared" si="2"/>
        <v>0</v>
      </c>
      <c r="AF48">
        <f t="shared" si="26"/>
        <v>0</v>
      </c>
      <c r="AG48">
        <f t="shared" si="26"/>
        <v>-4.2952253327168091</v>
      </c>
      <c r="AH48">
        <f t="shared" si="4"/>
        <v>-1438.7031336049142</v>
      </c>
      <c r="AI48">
        <f t="shared" si="23"/>
        <v>-1442.9983589376311</v>
      </c>
      <c r="AJ48">
        <f t="shared" si="6"/>
        <v>11.04046694285249</v>
      </c>
      <c r="AK48">
        <f t="shared" si="20"/>
        <v>6.3738720115507457</v>
      </c>
      <c r="AL48">
        <f t="shared" si="24"/>
        <v>-1425.584019983228</v>
      </c>
      <c r="AN48">
        <f t="shared" si="27"/>
        <v>0</v>
      </c>
      <c r="AO48">
        <f t="shared" si="27"/>
        <v>0</v>
      </c>
      <c r="AP48">
        <f t="shared" si="27"/>
        <v>-4.1100904019393987E-2</v>
      </c>
      <c r="AQ48">
        <f t="shared" si="27"/>
        <v>-13.76691438195045</v>
      </c>
      <c r="AR48">
        <f t="shared" si="27"/>
        <v>-13.808015285969844</v>
      </c>
      <c r="AS48">
        <f t="shared" si="27"/>
        <v>0.1056459526560979</v>
      </c>
      <c r="AT48">
        <f t="shared" si="27"/>
        <v>6.0991422215548083E-2</v>
      </c>
      <c r="AU48">
        <f t="shared" si="25"/>
        <v>-13.6413779110982</v>
      </c>
      <c r="AW48">
        <v>45</v>
      </c>
      <c r="AX48">
        <f>IF(Z48&gt;0, (R48*SUMPRODUCT(K48:$K$98, X48:$X$98)-K48*$AZ$3)/Z48, 0)</f>
        <v>232.85986563498167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9.2986215999999997E-2</v>
      </c>
      <c r="Q49" s="4">
        <f t="shared" si="22"/>
        <v>12.5</v>
      </c>
      <c r="R49">
        <f t="shared" si="0"/>
        <v>50000</v>
      </c>
      <c r="S49">
        <f t="shared" si="1"/>
        <v>221.67914240032562</v>
      </c>
      <c r="U49">
        <f t="shared" si="12"/>
        <v>9.2986215999999997E-2</v>
      </c>
      <c r="V49">
        <f t="shared" si="13"/>
        <v>0.01</v>
      </c>
      <c r="W49">
        <f t="shared" si="14"/>
        <v>0.3436180266173447</v>
      </c>
      <c r="X49">
        <f t="shared" si="15"/>
        <v>3.195174004453416E-2</v>
      </c>
      <c r="Y49">
        <f t="shared" si="16"/>
        <v>3.436180266173447E-3</v>
      </c>
      <c r="Z49">
        <f t="shared" si="17"/>
        <v>0.30823010630663711</v>
      </c>
      <c r="AB49">
        <f t="shared" si="18"/>
        <v>80.014847507872446</v>
      </c>
      <c r="AC49">
        <f t="shared" si="19"/>
        <v>68.328185628016513</v>
      </c>
      <c r="AE49">
        <f t="shared" si="2"/>
        <v>0</v>
      </c>
      <c r="AF49">
        <f t="shared" si="26"/>
        <v>0</v>
      </c>
      <c r="AG49">
        <f t="shared" si="26"/>
        <v>-3.8528763288329637</v>
      </c>
      <c r="AH49">
        <f t="shared" si="4"/>
        <v>-1597.5870022267079</v>
      </c>
      <c r="AI49">
        <f t="shared" si="23"/>
        <v>-1601.4398785555409</v>
      </c>
      <c r="AJ49">
        <f t="shared" si="6"/>
        <v>11.686661879855933</v>
      </c>
      <c r="AK49">
        <f t="shared" si="20"/>
        <v>5.6010393255510715</v>
      </c>
      <c r="AL49">
        <f t="shared" si="24"/>
        <v>-1584.152177350134</v>
      </c>
      <c r="AN49">
        <f t="shared" si="27"/>
        <v>0</v>
      </c>
      <c r="AO49">
        <f t="shared" si="27"/>
        <v>0</v>
      </c>
      <c r="AP49">
        <f t="shared" si="27"/>
        <v>-3.2917926285944116E-2</v>
      </c>
      <c r="AQ49">
        <f t="shared" si="27"/>
        <v>-13.649348353366561</v>
      </c>
      <c r="AR49">
        <f t="shared" si="27"/>
        <v>-13.682266279652504</v>
      </c>
      <c r="AS49">
        <f t="shared" si="27"/>
        <v>9.984765703766478E-2</v>
      </c>
      <c r="AT49">
        <f t="shared" si="27"/>
        <v>4.7853754937161812E-2</v>
      </c>
      <c r="AU49">
        <f t="shared" si="25"/>
        <v>-13.534564867677679</v>
      </c>
      <c r="AW49">
        <v>46</v>
      </c>
      <c r="AX49">
        <f>IF(Z49&gt;0, (R49*SUMPRODUCT(K49:$K$98, X49:$X$98)-K49*$AZ$3)/Z49, 0)</f>
        <v>221.67914240032562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0.109364504</v>
      </c>
      <c r="Q50" s="4">
        <f t="shared" si="22"/>
        <v>12.5</v>
      </c>
      <c r="R50">
        <f t="shared" si="0"/>
        <v>50000</v>
      </c>
      <c r="S50">
        <f t="shared" si="1"/>
        <v>208.28376271592188</v>
      </c>
      <c r="U50">
        <f t="shared" si="12"/>
        <v>0.109364504</v>
      </c>
      <c r="V50">
        <f t="shared" si="13"/>
        <v>0.01</v>
      </c>
      <c r="W50">
        <f t="shared" si="14"/>
        <v>0.30823010630663711</v>
      </c>
      <c r="X50">
        <f t="shared" si="15"/>
        <v>3.3709432694092642E-2</v>
      </c>
      <c r="Y50">
        <f t="shared" si="16"/>
        <v>3.0823010630663711E-3</v>
      </c>
      <c r="Z50">
        <f t="shared" si="17"/>
        <v>0.27143837254947806</v>
      </c>
      <c r="AB50">
        <f t="shared" si="18"/>
        <v>68.328185628016513</v>
      </c>
      <c r="AC50">
        <f t="shared" si="19"/>
        <v>56.53620558009149</v>
      </c>
      <c r="AE50">
        <f t="shared" si="2"/>
        <v>0</v>
      </c>
      <c r="AF50">
        <f t="shared" si="26"/>
        <v>0</v>
      </c>
      <c r="AG50">
        <f t="shared" si="26"/>
        <v>-3.3929796568684756</v>
      </c>
      <c r="AH50">
        <f t="shared" si="4"/>
        <v>-1685.4716347046322</v>
      </c>
      <c r="AI50">
        <f t="shared" si="23"/>
        <v>-1688.8646143615006</v>
      </c>
      <c r="AJ50">
        <f t="shared" si="6"/>
        <v>11.791980047925023</v>
      </c>
      <c r="AK50">
        <f t="shared" si="20"/>
        <v>4.782972993961156</v>
      </c>
      <c r="AL50">
        <f t="shared" si="24"/>
        <v>-1672.2896613196142</v>
      </c>
      <c r="AN50">
        <f t="shared" si="27"/>
        <v>0</v>
      </c>
      <c r="AO50">
        <f t="shared" si="27"/>
        <v>0</v>
      </c>
      <c r="AP50">
        <f t="shared" si="27"/>
        <v>-2.5882762805458776E-2</v>
      </c>
      <c r="AQ50">
        <f t="shared" si="27"/>
        <v>-12.857331003467287</v>
      </c>
      <c r="AR50">
        <f t="shared" si="27"/>
        <v>-12.883213766272746</v>
      </c>
      <c r="AS50">
        <f t="shared" si="27"/>
        <v>8.9953095347714548E-2</v>
      </c>
      <c r="AT50">
        <f t="shared" si="27"/>
        <v>3.6486088343326138E-2</v>
      </c>
      <c r="AU50">
        <f t="shared" si="25"/>
        <v>-12.756774582581704</v>
      </c>
      <c r="AW50">
        <v>47</v>
      </c>
      <c r="AX50">
        <f>IF(Z50&gt;0, (R50*SUMPRODUCT(K50:$K$98, X50:$X$98)-K50*$AZ$3)/Z50, 0)</f>
        <v>208.28376271592188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0.12705264299999999</v>
      </c>
      <c r="Q51" s="4">
        <f t="shared" si="22"/>
        <v>12.5</v>
      </c>
      <c r="R51">
        <f t="shared" si="0"/>
        <v>50000</v>
      </c>
      <c r="S51">
        <f t="shared" si="1"/>
        <v>193.55282926202995</v>
      </c>
      <c r="U51">
        <f t="shared" si="12"/>
        <v>0.12705264299999999</v>
      </c>
      <c r="V51">
        <f t="shared" si="13"/>
        <v>0.01</v>
      </c>
      <c r="W51">
        <f t="shared" si="14"/>
        <v>0.27143837254947806</v>
      </c>
      <c r="X51">
        <f t="shared" si="15"/>
        <v>3.4486962644029832E-2</v>
      </c>
      <c r="Y51">
        <f t="shared" si="16"/>
        <v>2.7143837254947805E-3</v>
      </c>
      <c r="Z51">
        <f t="shared" si="17"/>
        <v>0.23423702617995343</v>
      </c>
      <c r="AB51">
        <f t="shared" si="18"/>
        <v>56.53620558009149</v>
      </c>
      <c r="AC51">
        <f t="shared" si="19"/>
        <v>45.337239135054162</v>
      </c>
      <c r="AE51">
        <f t="shared" si="2"/>
        <v>0</v>
      </c>
      <c r="AF51">
        <f t="shared" si="26"/>
        <v>0</v>
      </c>
      <c r="AG51">
        <f t="shared" si="26"/>
        <v>-2.9279628272494178</v>
      </c>
      <c r="AH51">
        <f t="shared" si="4"/>
        <v>-1724.3481322014916</v>
      </c>
      <c r="AI51">
        <f t="shared" si="23"/>
        <v>-1727.2760950287411</v>
      </c>
      <c r="AJ51">
        <f t="shared" si="6"/>
        <v>11.198966445037328</v>
      </c>
      <c r="AK51">
        <f t="shared" si="20"/>
        <v>3.9575343906064049</v>
      </c>
      <c r="AL51">
        <f t="shared" si="24"/>
        <v>-1712.1195941930973</v>
      </c>
      <c r="AN51">
        <f t="shared" si="27"/>
        <v>0</v>
      </c>
      <c r="AO51">
        <f t="shared" si="27"/>
        <v>0</v>
      </c>
      <c r="AP51">
        <f t="shared" si="27"/>
        <v>-1.9942376566811207E-2</v>
      </c>
      <c r="AQ51">
        <f t="shared" si="27"/>
        <v>-11.744547937770113</v>
      </c>
      <c r="AR51">
        <f t="shared" si="27"/>
        <v>-11.764490314336925</v>
      </c>
      <c r="AS51">
        <f t="shared" si="27"/>
        <v>7.6276243648838088E-2</v>
      </c>
      <c r="AT51">
        <f t="shared" si="27"/>
        <v>2.6954796133023321E-2</v>
      </c>
      <c r="AU51">
        <f t="shared" si="25"/>
        <v>-11.661259274555063</v>
      </c>
      <c r="AW51">
        <v>48</v>
      </c>
      <c r="AX51">
        <f>IF(Z51&gt;0, (R51*SUMPRODUCT(K51:$K$98, X51:$X$98)-K51*$AZ$3)/Z51, 0)</f>
        <v>193.55282926202995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0.145586511</v>
      </c>
      <c r="Q52" s="4">
        <f t="shared" si="22"/>
        <v>12.5</v>
      </c>
      <c r="R52">
        <f t="shared" si="0"/>
        <v>50000</v>
      </c>
      <c r="S52">
        <f t="shared" si="1"/>
        <v>177.3237211018901</v>
      </c>
      <c r="U52">
        <f t="shared" si="12"/>
        <v>0.145586511</v>
      </c>
      <c r="V52">
        <f t="shared" si="13"/>
        <v>0.01</v>
      </c>
      <c r="W52">
        <f t="shared" si="14"/>
        <v>0.23423702617995343</v>
      </c>
      <c r="X52">
        <f t="shared" si="15"/>
        <v>3.4101751388555077E-2</v>
      </c>
      <c r="Y52">
        <f t="shared" si="16"/>
        <v>2.3423702617995342E-3</v>
      </c>
      <c r="Z52">
        <f t="shared" si="17"/>
        <v>0.19779290452959883</v>
      </c>
      <c r="AB52">
        <f t="shared" si="18"/>
        <v>45.337239135054162</v>
      </c>
      <c r="AC52">
        <f t="shared" si="19"/>
        <v>35.073373838739357</v>
      </c>
      <c r="AE52">
        <f t="shared" si="2"/>
        <v>0</v>
      </c>
      <c r="AF52">
        <f t="shared" si="26"/>
        <v>0</v>
      </c>
      <c r="AG52">
        <f t="shared" si="26"/>
        <v>-2.4724113066199855</v>
      </c>
      <c r="AH52">
        <f t="shared" si="4"/>
        <v>-1705.0875694277538</v>
      </c>
      <c r="AI52">
        <f t="shared" si="23"/>
        <v>-1707.5599807343738</v>
      </c>
      <c r="AJ52">
        <f t="shared" si="6"/>
        <v>10.263865296314805</v>
      </c>
      <c r="AK52">
        <f t="shared" si="20"/>
        <v>3.1736067394537915</v>
      </c>
      <c r="AL52">
        <f t="shared" si="24"/>
        <v>-1694.1225086986051</v>
      </c>
      <c r="AN52">
        <f t="shared" si="27"/>
        <v>0</v>
      </c>
      <c r="AO52">
        <f t="shared" si="27"/>
        <v>0</v>
      </c>
      <c r="AP52">
        <f t="shared" si="27"/>
        <v>-1.503536765690437E-2</v>
      </c>
      <c r="AQ52">
        <f t="shared" si="27"/>
        <v>-10.369075090750721</v>
      </c>
      <c r="AR52">
        <f t="shared" si="27"/>
        <v>-10.384110458407624</v>
      </c>
      <c r="AS52">
        <f t="shared" si="27"/>
        <v>6.2417198909353731E-2</v>
      </c>
      <c r="AT52">
        <f t="shared" si="27"/>
        <v>1.9299517033575582E-2</v>
      </c>
      <c r="AU52">
        <f t="shared" si="25"/>
        <v>-10.302393742464695</v>
      </c>
      <c r="AW52">
        <v>49</v>
      </c>
      <c r="AX52">
        <f>IF(Z52&gt;0, (R52*SUMPRODUCT(K52:$K$98, X52:$X$98)-K52*$AZ$3)/Z52, 0)</f>
        <v>177.3237211018901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0.16473611299999999</v>
      </c>
      <c r="Q53" s="4">
        <f t="shared" si="22"/>
        <v>12.5</v>
      </c>
      <c r="R53">
        <f t="shared" si="0"/>
        <v>50000</v>
      </c>
      <c r="S53">
        <f t="shared" si="1"/>
        <v>159.44448307103181</v>
      </c>
      <c r="U53">
        <f t="shared" si="12"/>
        <v>0.16473611299999999</v>
      </c>
      <c r="V53">
        <f t="shared" si="13"/>
        <v>0.01</v>
      </c>
      <c r="W53">
        <f t="shared" si="14"/>
        <v>0.19779290452959883</v>
      </c>
      <c r="X53">
        <f t="shared" si="15"/>
        <v>3.2583634271186206E-2</v>
      </c>
      <c r="Y53">
        <f t="shared" si="16"/>
        <v>1.9779290452959881E-3</v>
      </c>
      <c r="Z53">
        <f t="shared" si="17"/>
        <v>0.16323134121311664</v>
      </c>
      <c r="AB53">
        <f t="shared" si="18"/>
        <v>35.073373838739357</v>
      </c>
      <c r="AC53">
        <f t="shared" si="19"/>
        <v>26.026336820716594</v>
      </c>
      <c r="AE53">
        <f t="shared" si="2"/>
        <v>0</v>
      </c>
      <c r="AF53">
        <f t="shared" si="26"/>
        <v>0</v>
      </c>
      <c r="AG53">
        <f t="shared" si="26"/>
        <v>-2.040391765163958</v>
      </c>
      <c r="AH53">
        <f t="shared" si="4"/>
        <v>-1629.1817135593103</v>
      </c>
      <c r="AI53">
        <f t="shared" si="23"/>
        <v>-1631.2221053244743</v>
      </c>
      <c r="AJ53">
        <f t="shared" si="6"/>
        <v>9.0470370180227633</v>
      </c>
      <c r="AK53">
        <f t="shared" si="20"/>
        <v>2.4551361687117552</v>
      </c>
      <c r="AL53">
        <f t="shared" si="24"/>
        <v>-1619.7199321377398</v>
      </c>
      <c r="AN53">
        <f t="shared" si="27"/>
        <v>0</v>
      </c>
      <c r="AO53">
        <f t="shared" si="27"/>
        <v>0</v>
      </c>
      <c r="AP53">
        <f t="shared" si="27"/>
        <v>-1.1078701745545519E-2</v>
      </c>
      <c r="AQ53">
        <f t="shared" si="27"/>
        <v>-8.8459572333012257</v>
      </c>
      <c r="AR53">
        <f t="shared" si="27"/>
        <v>-8.8570359350467722</v>
      </c>
      <c r="AS53">
        <f t="shared" si="27"/>
        <v>4.9122637385046332E-2</v>
      </c>
      <c r="AT53">
        <f t="shared" si="27"/>
        <v>1.3330636705286447E-2</v>
      </c>
      <c r="AU53">
        <f t="shared" si="25"/>
        <v>-8.7945826609564399</v>
      </c>
      <c r="AW53">
        <v>50</v>
      </c>
      <c r="AX53">
        <f>IF(Z53&gt;0, (R53*SUMPRODUCT(K53:$K$98, X53:$X$98)-K53*$AZ$3)/Z53, 0)</f>
        <v>159.44448307103181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0.18528323299999999</v>
      </c>
      <c r="Q54" s="4">
        <f t="shared" si="22"/>
        <v>12.5</v>
      </c>
      <c r="R54">
        <f t="shared" si="0"/>
        <v>50000</v>
      </c>
      <c r="S54">
        <f t="shared" si="1"/>
        <v>139.77976566392007</v>
      </c>
      <c r="U54">
        <f t="shared" si="12"/>
        <v>0.18528323299999999</v>
      </c>
      <c r="V54">
        <f t="shared" si="13"/>
        <v>0.01</v>
      </c>
      <c r="W54">
        <f t="shared" si="14"/>
        <v>0.16323134121311664</v>
      </c>
      <c r="X54">
        <f t="shared" si="15"/>
        <v>3.024403062689239E-2</v>
      </c>
      <c r="Y54">
        <f t="shared" si="16"/>
        <v>1.6323134121311665E-3</v>
      </c>
      <c r="Z54">
        <f t="shared" si="17"/>
        <v>0.1313549971740931</v>
      </c>
      <c r="AB54">
        <f t="shared" si="18"/>
        <v>26.026336820716594</v>
      </c>
      <c r="AC54">
        <f t="shared" si="19"/>
        <v>18.360770723779616</v>
      </c>
      <c r="AE54">
        <f t="shared" si="2"/>
        <v>0</v>
      </c>
      <c r="AF54">
        <f t="shared" si="26"/>
        <v>0</v>
      </c>
      <c r="AG54">
        <f t="shared" si="26"/>
        <v>-1.6419374646761637</v>
      </c>
      <c r="AH54">
        <f t="shared" si="4"/>
        <v>-1512.2015313446195</v>
      </c>
      <c r="AI54">
        <f t="shared" si="23"/>
        <v>-1513.8434688092957</v>
      </c>
      <c r="AJ54">
        <f t="shared" si="6"/>
        <v>7.6655660969369777</v>
      </c>
      <c r="AK54">
        <f t="shared" si="20"/>
        <v>1.8218435774501618</v>
      </c>
      <c r="AL54">
        <f t="shared" si="24"/>
        <v>-1504.3560591349085</v>
      </c>
      <c r="AN54">
        <f t="shared" si="27"/>
        <v>0</v>
      </c>
      <c r="AO54">
        <f t="shared" si="27"/>
        <v>0</v>
      </c>
      <c r="AP54">
        <f t="shared" si="27"/>
        <v>-7.9600152243148644E-3</v>
      </c>
      <c r="AQ54">
        <f t="shared" si="27"/>
        <v>-7.3310631316336323</v>
      </c>
      <c r="AR54">
        <f t="shared" si="27"/>
        <v>-7.3390231468579472</v>
      </c>
      <c r="AS54">
        <f t="shared" si="27"/>
        <v>3.7162208760882796E-2</v>
      </c>
      <c r="AT54">
        <f t="shared" si="27"/>
        <v>8.8321893645832168E-3</v>
      </c>
      <c r="AU54">
        <f t="shared" si="25"/>
        <v>-7.293028748732481</v>
      </c>
      <c r="AW54">
        <v>51</v>
      </c>
      <c r="AX54">
        <f>IF(Z54&gt;0, (R54*SUMPRODUCT(K54:$K$98, X54:$X$98)-K54*$AZ$3)/Z54, 0)</f>
        <v>139.77976566392007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0.20641411200000001</v>
      </c>
      <c r="Q55" s="4">
        <f t="shared" si="22"/>
        <v>12.5</v>
      </c>
      <c r="R55">
        <f t="shared" si="0"/>
        <v>50000</v>
      </c>
      <c r="S55">
        <f t="shared" si="1"/>
        <v>117.39893318176975</v>
      </c>
      <c r="U55">
        <f t="shared" si="12"/>
        <v>0.20641411200000001</v>
      </c>
      <c r="V55">
        <f t="shared" si="13"/>
        <v>0.01</v>
      </c>
      <c r="W55">
        <f t="shared" si="14"/>
        <v>0.1313549971740931</v>
      </c>
      <c r="X55">
        <f t="shared" si="15"/>
        <v>2.711352509845294E-2</v>
      </c>
      <c r="Y55">
        <f t="shared" si="16"/>
        <v>1.313549971740931E-3</v>
      </c>
      <c r="Z55">
        <f t="shared" si="17"/>
        <v>0.10292792210389923</v>
      </c>
      <c r="AB55">
        <f t="shared" si="18"/>
        <v>18.360770723779616</v>
      </c>
      <c r="AC55">
        <f t="shared" si="19"/>
        <v>12.083628249614067</v>
      </c>
      <c r="AE55">
        <f t="shared" si="2"/>
        <v>0</v>
      </c>
      <c r="AF55">
        <f t="shared" si="26"/>
        <v>0</v>
      </c>
      <c r="AG55">
        <f t="shared" si="26"/>
        <v>-1.2865990262987403</v>
      </c>
      <c r="AH55">
        <f t="shared" si="4"/>
        <v>-1355.6762549226469</v>
      </c>
      <c r="AI55">
        <f t="shared" si="23"/>
        <v>-1356.9628539489456</v>
      </c>
      <c r="AJ55">
        <f t="shared" si="6"/>
        <v>6.277142474165549</v>
      </c>
      <c r="AK55">
        <f t="shared" si="20"/>
        <v>1.2852539506645733</v>
      </c>
      <c r="AL55">
        <f t="shared" si="24"/>
        <v>-1349.4004575241154</v>
      </c>
      <c r="AN55">
        <f t="shared" si="27"/>
        <v>0</v>
      </c>
      <c r="AO55">
        <f t="shared" si="27"/>
        <v>0</v>
      </c>
      <c r="AP55">
        <f t="shared" si="27"/>
        <v>-5.5690674982484655E-3</v>
      </c>
      <c r="AQ55">
        <f t="shared" si="27"/>
        <v>-5.8680695501194053</v>
      </c>
      <c r="AR55">
        <f t="shared" si="27"/>
        <v>-5.8736386176176536</v>
      </c>
      <c r="AS55">
        <f t="shared" si="27"/>
        <v>2.717072640363815E-2</v>
      </c>
      <c r="AT55">
        <f t="shared" si="27"/>
        <v>5.5632453136798396E-3</v>
      </c>
      <c r="AU55">
        <f t="shared" si="25"/>
        <v>-5.8409046459003351</v>
      </c>
      <c r="AW55">
        <v>52</v>
      </c>
      <c r="AX55">
        <f>IF(Z55&gt;0, (R55*SUMPRODUCT(K55:$K$98, X55:$X$98)-K55*$AZ$3)/Z55, 0)</f>
        <v>117.39893318176975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0.22879502199999999</v>
      </c>
      <c r="Q56" s="4">
        <f t="shared" si="22"/>
        <v>12.5</v>
      </c>
      <c r="R56">
        <f t="shared" si="0"/>
        <v>50000</v>
      </c>
      <c r="S56">
        <f t="shared" si="1"/>
        <v>91.34177531644427</v>
      </c>
      <c r="U56">
        <f t="shared" si="12"/>
        <v>0.22879502199999999</v>
      </c>
      <c r="V56">
        <f t="shared" si="13"/>
        <v>0.01</v>
      </c>
      <c r="W56">
        <f t="shared" si="14"/>
        <v>0.10292792210389923</v>
      </c>
      <c r="X56">
        <f t="shared" si="15"/>
        <v>2.3549396202175908E-2</v>
      </c>
      <c r="Y56">
        <f t="shared" si="16"/>
        <v>1.0292792210389924E-3</v>
      </c>
      <c r="Z56">
        <f t="shared" si="17"/>
        <v>7.8349246680684326E-2</v>
      </c>
      <c r="AB56">
        <f t="shared" si="18"/>
        <v>12.083628249614067</v>
      </c>
      <c r="AC56">
        <f t="shared" si="19"/>
        <v>7.1565592865197347</v>
      </c>
      <c r="AE56">
        <f t="shared" si="2"/>
        <v>0</v>
      </c>
      <c r="AF56">
        <f t="shared" si="26"/>
        <v>0</v>
      </c>
      <c r="AG56">
        <f t="shared" si="26"/>
        <v>-0.97936558350855407</v>
      </c>
      <c r="AH56">
        <f t="shared" si="4"/>
        <v>-1177.4698101087954</v>
      </c>
      <c r="AI56">
        <f t="shared" si="23"/>
        <v>-1178.4491756923039</v>
      </c>
      <c r="AJ56">
        <f t="shared" si="6"/>
        <v>4.9270689630943325</v>
      </c>
      <c r="AK56">
        <f t="shared" si="20"/>
        <v>0.84585397747298474</v>
      </c>
      <c r="AL56">
        <f t="shared" si="24"/>
        <v>-1172.6762527517365</v>
      </c>
      <c r="AN56">
        <f t="shared" si="27"/>
        <v>0</v>
      </c>
      <c r="AO56">
        <f t="shared" si="27"/>
        <v>0</v>
      </c>
      <c r="AP56">
        <f t="shared" si="27"/>
        <v>-3.7850016986470873E-3</v>
      </c>
      <c r="AQ56">
        <f t="shared" si="27"/>
        <v>-4.5506247170758662</v>
      </c>
      <c r="AR56">
        <f t="shared" si="27"/>
        <v>-4.5544097187745125</v>
      </c>
      <c r="AS56">
        <f t="shared" si="27"/>
        <v>1.904188252955951E-2</v>
      </c>
      <c r="AT56">
        <f t="shared" si="27"/>
        <v>3.2690129155581861E-3</v>
      </c>
      <c r="AU56">
        <f t="shared" si="25"/>
        <v>-4.5320988233293944</v>
      </c>
      <c r="AW56">
        <v>53</v>
      </c>
      <c r="AX56">
        <f>IF(Z56&gt;0, (R56*SUMPRODUCT(K56:$K$98, X56:$X$98)-K56*$AZ$3)/Z56, 0)</f>
        <v>91.34177531644427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0.25248784600000002</v>
      </c>
      <c r="Q57" s="4">
        <f t="shared" si="22"/>
        <v>12.5</v>
      </c>
      <c r="R57">
        <f t="shared" si="0"/>
        <v>50000</v>
      </c>
      <c r="S57">
        <f t="shared" si="1"/>
        <v>59.638346099129429</v>
      </c>
      <c r="U57">
        <f t="shared" si="12"/>
        <v>0.25248784600000002</v>
      </c>
      <c r="V57">
        <f t="shared" si="13"/>
        <v>0.01</v>
      </c>
      <c r="W57">
        <f t="shared" si="14"/>
        <v>7.8349246680684326E-2</v>
      </c>
      <c r="X57">
        <f t="shared" si="15"/>
        <v>1.9782232530128636E-2</v>
      </c>
      <c r="Y57">
        <f t="shared" si="16"/>
        <v>7.8349246680684329E-4</v>
      </c>
      <c r="Z57">
        <f t="shared" si="17"/>
        <v>5.7783521683748854E-2</v>
      </c>
      <c r="AB57">
        <f t="shared" si="18"/>
        <v>7.1565592865197347</v>
      </c>
      <c r="AC57">
        <f t="shared" si="19"/>
        <v>3.4461136650019641</v>
      </c>
      <c r="AE57">
        <f t="shared" si="2"/>
        <v>0</v>
      </c>
      <c r="AF57">
        <f t="shared" si="26"/>
        <v>0</v>
      </c>
      <c r="AG57">
        <f t="shared" si="26"/>
        <v>-0.72229402104686069</v>
      </c>
      <c r="AH57">
        <f t="shared" si="4"/>
        <v>-989.11162650643178</v>
      </c>
      <c r="AI57">
        <f t="shared" si="23"/>
        <v>-989.83392052747865</v>
      </c>
      <c r="AJ57">
        <f t="shared" si="6"/>
        <v>3.7104456215177706</v>
      </c>
      <c r="AK57">
        <f t="shared" si="20"/>
        <v>0.50095915005638147</v>
      </c>
      <c r="AL57">
        <f t="shared" si="24"/>
        <v>-985.62251575590449</v>
      </c>
      <c r="AN57">
        <f t="shared" si="27"/>
        <v>0</v>
      </c>
      <c r="AO57">
        <f t="shared" si="27"/>
        <v>0</v>
      </c>
      <c r="AP57">
        <f t="shared" si="27"/>
        <v>-2.4923971032704217E-3</v>
      </c>
      <c r="AQ57">
        <f t="shared" si="27"/>
        <v>-3.4130961642776576</v>
      </c>
      <c r="AR57">
        <f t="shared" si="27"/>
        <v>-3.415588561380928</v>
      </c>
      <c r="AS57">
        <f t="shared" si="27"/>
        <v>1.2803517195822572E-2</v>
      </c>
      <c r="AT57">
        <f t="shared" si="27"/>
        <v>1.7286438736509109E-3</v>
      </c>
      <c r="AU57">
        <f t="shared" si="25"/>
        <v>-3.4010564003114547</v>
      </c>
      <c r="AW57">
        <v>54</v>
      </c>
      <c r="AX57">
        <f>IF(Z57&gt;0, (R57*SUMPRODUCT(K57:$K$98, X57:$X$98)-K57*$AZ$3)/Z57, 0)</f>
        <v>59.638346099129429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0.27661797300000002</v>
      </c>
      <c r="Q58" s="4">
        <f t="shared" si="22"/>
        <v>12.5</v>
      </c>
      <c r="R58">
        <f t="shared" si="0"/>
        <v>50000</v>
      </c>
      <c r="S58">
        <f t="shared" si="1"/>
        <v>18.999141636606563</v>
      </c>
      <c r="U58">
        <f t="shared" si="12"/>
        <v>0.27661797300000002</v>
      </c>
      <c r="V58">
        <f t="shared" si="13"/>
        <v>0.01</v>
      </c>
      <c r="W58">
        <f t="shared" si="14"/>
        <v>5.7783521683748854E-2</v>
      </c>
      <c r="X58">
        <f t="shared" si="15"/>
        <v>1.5983960640960155E-2</v>
      </c>
      <c r="Y58">
        <f t="shared" si="16"/>
        <v>5.7783521683748857E-4</v>
      </c>
      <c r="Z58">
        <f t="shared" si="17"/>
        <v>4.1221725825951211E-2</v>
      </c>
      <c r="AB58">
        <f t="shared" si="18"/>
        <v>3.4461136650019641</v>
      </c>
      <c r="AC58">
        <f t="shared" si="19"/>
        <v>0.78317740747260967</v>
      </c>
      <c r="AE58">
        <f t="shared" si="2"/>
        <v>0</v>
      </c>
      <c r="AF58">
        <f t="shared" si="26"/>
        <v>0</v>
      </c>
      <c r="AG58">
        <f t="shared" si="26"/>
        <v>-0.51527157282439018</v>
      </c>
      <c r="AH58">
        <f t="shared" si="4"/>
        <v>-799.19803204800769</v>
      </c>
      <c r="AI58">
        <f t="shared" si="23"/>
        <v>-799.71330362083211</v>
      </c>
      <c r="AJ58">
        <f t="shared" si="6"/>
        <v>2.6629362575293545</v>
      </c>
      <c r="AK58">
        <f t="shared" si="20"/>
        <v>0.24122795655013751</v>
      </c>
      <c r="AL58">
        <f t="shared" si="24"/>
        <v>-796.80913940675259</v>
      </c>
      <c r="AN58">
        <f t="shared" si="27"/>
        <v>0</v>
      </c>
      <c r="AO58">
        <f t="shared" si="27"/>
        <v>0</v>
      </c>
      <c r="AP58">
        <f t="shared" si="27"/>
        <v>-1.5875279443035553E-3</v>
      </c>
      <c r="AQ58">
        <f t="shared" si="27"/>
        <v>-2.4622922664919131</v>
      </c>
      <c r="AR58">
        <f t="shared" si="27"/>
        <v>-2.4638797944362167</v>
      </c>
      <c r="AS58">
        <f t="shared" si="27"/>
        <v>8.2043837573934023E-3</v>
      </c>
      <c r="AT58">
        <f t="shared" si="27"/>
        <v>7.4321220530654524E-4</v>
      </c>
      <c r="AU58">
        <f t="shared" si="25"/>
        <v>-2.4549321984735166</v>
      </c>
      <c r="AW58">
        <v>55</v>
      </c>
      <c r="AX58">
        <f>IF(Z58&gt;0, (R58*SUMPRODUCT(K58:$K$98, X58:$X$98)-K58*$AZ$3)/Z58, 0)</f>
        <v>18.999141636606563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0.30183517399999998</v>
      </c>
      <c r="Q59" s="4">
        <f t="shared" si="22"/>
        <v>12.5</v>
      </c>
      <c r="R59">
        <f t="shared" si="0"/>
        <v>50000</v>
      </c>
      <c r="S59">
        <f t="shared" si="1"/>
        <v>-35.580677097145305</v>
      </c>
      <c r="U59">
        <f t="shared" si="12"/>
        <v>0.30183517399999998</v>
      </c>
      <c r="V59">
        <f t="shared" si="13"/>
        <v>0.01</v>
      </c>
      <c r="W59">
        <f t="shared" si="14"/>
        <v>4.1221725825951211E-2</v>
      </c>
      <c r="X59">
        <f t="shared" si="15"/>
        <v>1.2442166787256277E-2</v>
      </c>
      <c r="Y59">
        <f t="shared" si="16"/>
        <v>4.1221725825951212E-4</v>
      </c>
      <c r="Z59">
        <f t="shared" si="17"/>
        <v>2.8367341780435422E-2</v>
      </c>
      <c r="AB59">
        <f t="shared" si="18"/>
        <v>0.78317740747260967</v>
      </c>
      <c r="AC59">
        <f t="shared" si="19"/>
        <v>-1.0093292279940318</v>
      </c>
      <c r="AE59">
        <f t="shared" si="2"/>
        <v>0</v>
      </c>
      <c r="AF59">
        <f t="shared" si="26"/>
        <v>0</v>
      </c>
      <c r="AG59">
        <f t="shared" si="26"/>
        <v>-0.35459177225544275</v>
      </c>
      <c r="AH59">
        <f t="shared" si="4"/>
        <v>-622.10833936281381</v>
      </c>
      <c r="AI59">
        <f t="shared" si="23"/>
        <v>-622.4629311350692</v>
      </c>
      <c r="AJ59">
        <f t="shared" si="6"/>
        <v>1.7925066354666415</v>
      </c>
      <c r="AK59">
        <f t="shared" si="20"/>
        <v>5.4822418523082679E-2</v>
      </c>
      <c r="AL59">
        <f t="shared" si="24"/>
        <v>-620.61560208107949</v>
      </c>
      <c r="AN59">
        <f t="shared" si="27"/>
        <v>0</v>
      </c>
      <c r="AO59">
        <f t="shared" si="27"/>
        <v>0</v>
      </c>
      <c r="AP59">
        <f t="shared" si="27"/>
        <v>-9.7542936746588703E-4</v>
      </c>
      <c r="AQ59">
        <f t="shared" si="27"/>
        <v>-1.7113277617811635</v>
      </c>
      <c r="AR59">
        <f t="shared" si="27"/>
        <v>-1.7123031911486291</v>
      </c>
      <c r="AS59">
        <f t="shared" si="27"/>
        <v>4.9309198645254059E-3</v>
      </c>
      <c r="AT59">
        <f t="shared" si="27"/>
        <v>1.5080834132947046E-4</v>
      </c>
      <c r="AU59">
        <f t="shared" si="25"/>
        <v>-1.7072214629427742</v>
      </c>
      <c r="AW59">
        <v>56</v>
      </c>
      <c r="AX59">
        <f>IF(Z59&gt;0, (R59*SUMPRODUCT(K59:$K$98, X59:$X$98)-K59*$AZ$3)/Z59, 0)</f>
        <v>-35.580677097145305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0.327222552</v>
      </c>
      <c r="Q60" s="4">
        <f t="shared" si="22"/>
        <v>12.5</v>
      </c>
      <c r="R60">
        <f t="shared" si="0"/>
        <v>50000</v>
      </c>
      <c r="S60">
        <f t="shared" si="1"/>
        <v>-112.8986565828436</v>
      </c>
      <c r="U60">
        <f t="shared" si="12"/>
        <v>0.327222552</v>
      </c>
      <c r="V60">
        <f t="shared" si="13"/>
        <v>0.01</v>
      </c>
      <c r="W60">
        <f t="shared" si="14"/>
        <v>2.8367341780435422E-2</v>
      </c>
      <c r="X60">
        <f t="shared" si="15"/>
        <v>9.2824339708503026E-3</v>
      </c>
      <c r="Y60">
        <f t="shared" si="16"/>
        <v>2.8367341780435423E-4</v>
      </c>
      <c r="Z60">
        <f t="shared" si="17"/>
        <v>1.8801234391780764E-2</v>
      </c>
      <c r="AB60">
        <f t="shared" si="18"/>
        <v>-1.0093292279940318</v>
      </c>
      <c r="AC60">
        <f t="shared" si="19"/>
        <v>-2.1226341049312047</v>
      </c>
      <c r="AE60">
        <f t="shared" si="2"/>
        <v>0</v>
      </c>
      <c r="AF60">
        <f t="shared" si="26"/>
        <v>0</v>
      </c>
      <c r="AG60">
        <f t="shared" si="26"/>
        <v>-0.23501542989725954</v>
      </c>
      <c r="AH60">
        <f t="shared" si="4"/>
        <v>-464.12169854251511</v>
      </c>
      <c r="AI60">
        <f t="shared" si="23"/>
        <v>-464.35671397241236</v>
      </c>
      <c r="AJ60">
        <f t="shared" si="6"/>
        <v>1.1133048769371729</v>
      </c>
      <c r="AK60">
        <f t="shared" si="20"/>
        <v>-7.0653045959582231E-2</v>
      </c>
      <c r="AL60">
        <f t="shared" si="24"/>
        <v>-463.31406214143482</v>
      </c>
      <c r="AN60">
        <f t="shared" si="27"/>
        <v>0</v>
      </c>
      <c r="AO60">
        <f t="shared" si="27"/>
        <v>0</v>
      </c>
      <c r="AP60">
        <f t="shared" si="27"/>
        <v>-5.7722552399401322E-4</v>
      </c>
      <c r="AQ60">
        <f t="shared" si="27"/>
        <v>-1.1399374532783333</v>
      </c>
      <c r="AR60">
        <f t="shared" si="27"/>
        <v>-1.1405146788023273</v>
      </c>
      <c r="AS60">
        <f t="shared" si="27"/>
        <v>2.7344076567061334E-3</v>
      </c>
      <c r="AT60">
        <f t="shared" si="27"/>
        <v>-1.7353218677438213E-4</v>
      </c>
      <c r="AU60">
        <f t="shared" si="25"/>
        <v>-1.1379538033323957</v>
      </c>
      <c r="AW60">
        <v>57</v>
      </c>
      <c r="AX60">
        <f>IF(Z60&gt;0, (R60*SUMPRODUCT(K60:$K$98, X60:$X$98)-K60*$AZ$3)/Z60, 0)</f>
        <v>-112.8986565828436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0.35219428400000002</v>
      </c>
      <c r="Q61" s="4">
        <f t="shared" si="22"/>
        <v>12.5</v>
      </c>
      <c r="R61">
        <f t="shared" si="0"/>
        <v>50000</v>
      </c>
      <c r="S61">
        <f t="shared" si="1"/>
        <v>-227.54573187069076</v>
      </c>
      <c r="U61">
        <f t="shared" si="12"/>
        <v>0.35219428400000002</v>
      </c>
      <c r="V61">
        <f t="shared" si="13"/>
        <v>0.01</v>
      </c>
      <c r="W61">
        <f t="shared" si="14"/>
        <v>1.8801234391780764E-2</v>
      </c>
      <c r="X61">
        <f t="shared" si="15"/>
        <v>6.6216872849294024E-3</v>
      </c>
      <c r="Y61">
        <f t="shared" si="16"/>
        <v>1.8801234391780763E-4</v>
      </c>
      <c r="Z61">
        <f t="shared" si="17"/>
        <v>1.1991534762933555E-2</v>
      </c>
      <c r="AB61">
        <f t="shared" si="18"/>
        <v>-2.1226341049312047</v>
      </c>
      <c r="AC61">
        <f t="shared" si="19"/>
        <v>-2.7286225538845459</v>
      </c>
      <c r="AE61">
        <f t="shared" si="2"/>
        <v>0</v>
      </c>
      <c r="AF61">
        <f t="shared" si="26"/>
        <v>0</v>
      </c>
      <c r="AG61">
        <f t="shared" si="26"/>
        <v>-0.14989418453666944</v>
      </c>
      <c r="AH61">
        <f t="shared" si="4"/>
        <v>-331.0843642464701</v>
      </c>
      <c r="AI61">
        <f t="shared" si="23"/>
        <v>-331.23425843100677</v>
      </c>
      <c r="AJ61">
        <f t="shared" si="6"/>
        <v>0.60598844895334114</v>
      </c>
      <c r="AK61">
        <f t="shared" si="20"/>
        <v>-0.14858438734518434</v>
      </c>
      <c r="AL61">
        <f t="shared" si="24"/>
        <v>-330.77685436939862</v>
      </c>
      <c r="AN61">
        <f t="shared" si="27"/>
        <v>0</v>
      </c>
      <c r="AO61">
        <f t="shared" si="27"/>
        <v>0</v>
      </c>
      <c r="AP61">
        <f t="shared" si="27"/>
        <v>-3.2871226662899714E-4</v>
      </c>
      <c r="AQ61">
        <f t="shared" si="27"/>
        <v>-0.72605546474855831</v>
      </c>
      <c r="AR61">
        <f t="shared" si="27"/>
        <v>-0.72638417701518732</v>
      </c>
      <c r="AS61">
        <f t="shared" si="27"/>
        <v>1.3289097053509286E-3</v>
      </c>
      <c r="AT61">
        <f t="shared" si="27"/>
        <v>-3.2583993102126022E-4</v>
      </c>
      <c r="AU61">
        <f t="shared" si="25"/>
        <v>-0.72538110724085758</v>
      </c>
      <c r="AW61">
        <v>58</v>
      </c>
      <c r="AX61">
        <f>IF(Z61&gt;0, (R61*SUMPRODUCT(K61:$K$98, X61:$X$98)-K61*$AZ$3)/Z61, 0)</f>
        <v>-227.54573187069076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0.377763185</v>
      </c>
      <c r="Q62" s="4">
        <f t="shared" si="22"/>
        <v>12.5</v>
      </c>
      <c r="R62">
        <f t="shared" si="0"/>
        <v>50000</v>
      </c>
      <c r="S62">
        <f t="shared" si="1"/>
        <v>-405.62191949117414</v>
      </c>
      <c r="U62">
        <f t="shared" si="12"/>
        <v>0.377763185</v>
      </c>
      <c r="V62">
        <f t="shared" si="13"/>
        <v>0.01</v>
      </c>
      <c r="W62">
        <f t="shared" si="14"/>
        <v>1.1991534762933555E-2</v>
      </c>
      <c r="X62">
        <f t="shared" si="15"/>
        <v>4.5299603650839999E-3</v>
      </c>
      <c r="Y62">
        <f t="shared" si="16"/>
        <v>1.1991534762933555E-4</v>
      </c>
      <c r="Z62">
        <f t="shared" si="17"/>
        <v>7.341659050220219E-3</v>
      </c>
      <c r="AB62">
        <f t="shared" si="18"/>
        <v>-2.7286225538845459</v>
      </c>
      <c r="AC62">
        <f t="shared" si="19"/>
        <v>-2.9779378362000757</v>
      </c>
      <c r="AE62">
        <f t="shared" si="2"/>
        <v>0</v>
      </c>
      <c r="AF62">
        <f t="shared" si="26"/>
        <v>0</v>
      </c>
      <c r="AG62">
        <f t="shared" si="26"/>
        <v>-9.1770738127752743E-2</v>
      </c>
      <c r="AH62">
        <f t="shared" si="4"/>
        <v>-226.49801825419999</v>
      </c>
      <c r="AI62">
        <f t="shared" si="23"/>
        <v>-226.58978899232775</v>
      </c>
      <c r="AJ62">
        <f t="shared" si="6"/>
        <v>0.2493152823155298</v>
      </c>
      <c r="AK62">
        <f t="shared" si="20"/>
        <v>-0.19100357877191823</v>
      </c>
      <c r="AL62">
        <f t="shared" si="24"/>
        <v>-226.53147728878415</v>
      </c>
      <c r="AN62">
        <f t="shared" si="27"/>
        <v>0</v>
      </c>
      <c r="AO62">
        <f t="shared" si="27"/>
        <v>0</v>
      </c>
      <c r="AP62">
        <f t="shared" si="27"/>
        <v>-1.796872778324714E-4</v>
      </c>
      <c r="AQ62">
        <f t="shared" si="27"/>
        <v>-0.44348354567978276</v>
      </c>
      <c r="AR62">
        <f t="shared" si="27"/>
        <v>-0.44366323295761523</v>
      </c>
      <c r="AS62">
        <f t="shared" si="27"/>
        <v>4.8815979162059145E-4</v>
      </c>
      <c r="AT62">
        <f t="shared" si="27"/>
        <v>-3.7398536642484399E-4</v>
      </c>
      <c r="AU62">
        <f t="shared" si="25"/>
        <v>-0.44354905853241949</v>
      </c>
      <c r="AW62">
        <v>59</v>
      </c>
      <c r="AX62">
        <f>IF(Z62&gt;0, (R62*SUMPRODUCT(K62:$K$98, X62:$X$98)-K62*$AZ$3)/Z62, 0)</f>
        <v>-405.62191949117414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0.40377970400000002</v>
      </c>
      <c r="Q63" s="4">
        <f t="shared" si="22"/>
        <v>12.5</v>
      </c>
      <c r="R63">
        <f t="shared" si="0"/>
        <v>50000</v>
      </c>
      <c r="S63">
        <f t="shared" si="1"/>
        <v>-696.06857701613035</v>
      </c>
      <c r="U63">
        <f t="shared" si="12"/>
        <v>0.40377970400000002</v>
      </c>
      <c r="V63">
        <f t="shared" si="13"/>
        <v>0.01</v>
      </c>
      <c r="W63">
        <f t="shared" si="14"/>
        <v>7.341659050220219E-3</v>
      </c>
      <c r="X63">
        <f t="shared" si="15"/>
        <v>2.9644129181668412E-3</v>
      </c>
      <c r="Y63">
        <f t="shared" si="16"/>
        <v>7.3416590502202193E-5</v>
      </c>
      <c r="Z63">
        <f t="shared" si="17"/>
        <v>4.3038295415511758E-3</v>
      </c>
      <c r="AB63">
        <f t="shared" si="18"/>
        <v>-2.9779378362000757</v>
      </c>
      <c r="AC63">
        <f t="shared" si="19"/>
        <v>-2.9957605047075115</v>
      </c>
      <c r="AE63">
        <f t="shared" si="2"/>
        <v>0</v>
      </c>
      <c r="AF63">
        <f t="shared" si="26"/>
        <v>0</v>
      </c>
      <c r="AG63">
        <f t="shared" si="26"/>
        <v>-5.3797869269389696E-2</v>
      </c>
      <c r="AH63">
        <f t="shared" si="4"/>
        <v>-148.22064590834205</v>
      </c>
      <c r="AI63">
        <f t="shared" si="23"/>
        <v>-148.27444377761145</v>
      </c>
      <c r="AJ63">
        <f t="shared" si="6"/>
        <v>1.7822668507435857E-2</v>
      </c>
      <c r="AK63">
        <f t="shared" si="20"/>
        <v>-0.20845564853400531</v>
      </c>
      <c r="AL63">
        <f t="shared" si="24"/>
        <v>-148.465076757638</v>
      </c>
      <c r="AN63">
        <f t="shared" si="27"/>
        <v>0</v>
      </c>
      <c r="AO63">
        <f t="shared" si="27"/>
        <v>0</v>
      </c>
      <c r="AP63">
        <f t="shared" si="27"/>
        <v>-9.4050293927130013E-5</v>
      </c>
      <c r="AQ63">
        <f t="shared" si="27"/>
        <v>-0.25912169948486091</v>
      </c>
      <c r="AR63">
        <f t="shared" si="27"/>
        <v>-0.25921574977878808</v>
      </c>
      <c r="AS63">
        <f t="shared" si="27"/>
        <v>3.1157873619427857E-5</v>
      </c>
      <c r="AT63">
        <f t="shared" si="27"/>
        <v>-3.6442549271275475E-4</v>
      </c>
      <c r="AU63">
        <f t="shared" si="25"/>
        <v>-0.25954901739788133</v>
      </c>
      <c r="AW63">
        <v>60</v>
      </c>
      <c r="AX63">
        <f>IF(Z63&gt;0, (R63*SUMPRODUCT(K63:$K$98, X63:$X$98)-K63*$AZ$3)/Z63, 0)</f>
        <v>-696.06857701613035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0.43007572599999999</v>
      </c>
      <c r="Q64" s="4">
        <f t="shared" si="22"/>
        <v>12.5</v>
      </c>
      <c r="R64">
        <f t="shared" si="0"/>
        <v>50000</v>
      </c>
      <c r="S64">
        <f t="shared" si="1"/>
        <v>-1192.9644048843684</v>
      </c>
      <c r="U64">
        <f t="shared" si="12"/>
        <v>0.43007572599999999</v>
      </c>
      <c r="V64">
        <f t="shared" si="13"/>
        <v>0.01</v>
      </c>
      <c r="W64">
        <f t="shared" si="14"/>
        <v>4.3038295415511758E-3</v>
      </c>
      <c r="X64">
        <f t="shared" si="15"/>
        <v>1.850972614662869E-3</v>
      </c>
      <c r="Y64">
        <f t="shared" si="16"/>
        <v>4.3038295415511759E-5</v>
      </c>
      <c r="Z64">
        <f t="shared" si="17"/>
        <v>2.4098186314727948E-3</v>
      </c>
      <c r="AB64">
        <f t="shared" si="18"/>
        <v>-2.9957605047075115</v>
      </c>
      <c r="AC64">
        <f t="shared" si="19"/>
        <v>-2.8748278495742059</v>
      </c>
      <c r="AE64">
        <f t="shared" si="2"/>
        <v>0</v>
      </c>
      <c r="AF64">
        <f t="shared" si="26"/>
        <v>0</v>
      </c>
      <c r="AG64">
        <f t="shared" si="26"/>
        <v>-3.0122732893409936E-2</v>
      </c>
      <c r="AH64">
        <f t="shared" si="4"/>
        <v>-92.548630733143455</v>
      </c>
      <c r="AI64">
        <f t="shared" si="23"/>
        <v>-92.578753466036858</v>
      </c>
      <c r="AJ64">
        <f t="shared" si="6"/>
        <v>-0.12093265513330564</v>
      </c>
      <c r="AK64">
        <f t="shared" si="20"/>
        <v>-0.20970323532952584</v>
      </c>
      <c r="AL64">
        <f t="shared" si="24"/>
        <v>-92.909389356499688</v>
      </c>
      <c r="AN64">
        <f t="shared" si="27"/>
        <v>0</v>
      </c>
      <c r="AO64">
        <f t="shared" si="27"/>
        <v>0</v>
      </c>
      <c r="AP64">
        <f t="shared" si="27"/>
        <v>-4.7018787988066856E-5</v>
      </c>
      <c r="AQ64">
        <f t="shared" si="27"/>
        <v>-0.14445981586151369</v>
      </c>
      <c r="AR64">
        <f t="shared" si="27"/>
        <v>-0.14450683464950176</v>
      </c>
      <c r="AS64">
        <f t="shared" si="27"/>
        <v>-1.8876464139782199E-4</v>
      </c>
      <c r="AT64">
        <f t="shared" si="27"/>
        <v>-3.2732727130903105E-4</v>
      </c>
      <c r="AU64">
        <f t="shared" si="25"/>
        <v>-0.14502292656220858</v>
      </c>
      <c r="AW64">
        <v>61</v>
      </c>
      <c r="AX64">
        <f>IF(Z64&gt;0, (R64*SUMPRODUCT(K64:$K$98, X64:$X$98)-K64*$AZ$3)/Z64, 0)</f>
        <v>-1192.9644048843684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0.45648519999999998</v>
      </c>
      <c r="Q65" s="4">
        <f t="shared" si="22"/>
        <v>12.5</v>
      </c>
      <c r="R65">
        <f t="shared" si="0"/>
        <v>50000</v>
      </c>
      <c r="S65">
        <f t="shared" si="1"/>
        <v>-2084.4736829363592</v>
      </c>
      <c r="U65">
        <f t="shared" si="12"/>
        <v>0.45648519999999998</v>
      </c>
      <c r="V65">
        <f t="shared" si="13"/>
        <v>0.01</v>
      </c>
      <c r="W65">
        <f t="shared" si="14"/>
        <v>2.4098186314727948E-3</v>
      </c>
      <c r="X65">
        <f t="shared" si="15"/>
        <v>1.1000465399515849E-3</v>
      </c>
      <c r="Y65">
        <f t="shared" si="16"/>
        <v>2.409818631472795E-5</v>
      </c>
      <c r="Z65">
        <f t="shared" si="17"/>
        <v>1.285673905206482E-3</v>
      </c>
      <c r="AB65">
        <f t="shared" si="18"/>
        <v>-2.8748278495742059</v>
      </c>
      <c r="AC65">
        <f t="shared" si="19"/>
        <v>-2.6799534202409272</v>
      </c>
      <c r="AE65">
        <f t="shared" si="2"/>
        <v>0</v>
      </c>
      <c r="AF65">
        <f t="shared" si="26"/>
        <v>0</v>
      </c>
      <c r="AG65">
        <f t="shared" si="26"/>
        <v>-1.6070923815081024E-2</v>
      </c>
      <c r="AH65">
        <f t="shared" si="4"/>
        <v>-55.002326997579246</v>
      </c>
      <c r="AI65">
        <f t="shared" si="23"/>
        <v>-55.018397921394325</v>
      </c>
      <c r="AJ65">
        <f t="shared" si="6"/>
        <v>-0.1948744293332787</v>
      </c>
      <c r="AK65">
        <f t="shared" si="20"/>
        <v>-0.20123794947019444</v>
      </c>
      <c r="AL65">
        <f t="shared" si="24"/>
        <v>-55.414510300197804</v>
      </c>
      <c r="AN65">
        <f t="shared" si="27"/>
        <v>0</v>
      </c>
      <c r="AO65">
        <f t="shared" si="27"/>
        <v>0</v>
      </c>
      <c r="AP65">
        <f t="shared" si="27"/>
        <v>-2.239751720508562E-5</v>
      </c>
      <c r="AQ65">
        <f t="shared" si="27"/>
        <v>-7.6654931566036769E-2</v>
      </c>
      <c r="AR65">
        <f t="shared" si="27"/>
        <v>-7.6677329083241846E-2</v>
      </c>
      <c r="AS65">
        <f t="shared" si="27"/>
        <v>-2.715900737285242E-4</v>
      </c>
      <c r="AT65">
        <f t="shared" si="27"/>
        <v>-2.8045870215284236E-4</v>
      </c>
      <c r="AU65">
        <f t="shared" si="25"/>
        <v>-7.7229377859123219E-2</v>
      </c>
      <c r="AW65">
        <v>62</v>
      </c>
      <c r="AX65">
        <f>IF(Z65&gt;0, (R65*SUMPRODUCT(K65:$K$98, X65:$X$98)-K65*$AZ$3)/Z65, 0)</f>
        <v>-2084.4736829363592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0.483034941</v>
      </c>
      <c r="Q66" s="4">
        <f t="shared" si="22"/>
        <v>12.5</v>
      </c>
      <c r="R66">
        <f t="shared" si="0"/>
        <v>50000</v>
      </c>
      <c r="S66">
        <f t="shared" si="1"/>
        <v>-3764.4406479216123</v>
      </c>
      <c r="U66">
        <f t="shared" si="12"/>
        <v>0.483034941</v>
      </c>
      <c r="V66">
        <f t="shared" si="13"/>
        <v>0.01</v>
      </c>
      <c r="W66">
        <f t="shared" si="14"/>
        <v>1.285673905206482E-3</v>
      </c>
      <c r="X66">
        <f t="shared" si="15"/>
        <v>6.2102541894665264E-4</v>
      </c>
      <c r="Y66">
        <f t="shared" si="16"/>
        <v>1.285673905206482E-5</v>
      </c>
      <c r="Z66">
        <f t="shared" si="17"/>
        <v>6.5179174720776461E-4</v>
      </c>
      <c r="AB66">
        <f t="shared" si="18"/>
        <v>-2.6799534202409272</v>
      </c>
      <c r="AC66">
        <f t="shared" si="19"/>
        <v>-2.453631347168757</v>
      </c>
      <c r="AE66">
        <f t="shared" si="2"/>
        <v>0</v>
      </c>
      <c r="AF66">
        <f t="shared" si="26"/>
        <v>0</v>
      </c>
      <c r="AG66">
        <f t="shared" si="26"/>
        <v>-8.1473968400970573E-3</v>
      </c>
      <c r="AH66">
        <f t="shared" si="4"/>
        <v>-31.051270947332632</v>
      </c>
      <c r="AI66">
        <f t="shared" si="23"/>
        <v>-31.05941834417273</v>
      </c>
      <c r="AJ66">
        <f t="shared" si="6"/>
        <v>-0.22632207307217023</v>
      </c>
      <c r="AK66">
        <f t="shared" si="20"/>
        <v>-0.18759673941686492</v>
      </c>
      <c r="AL66">
        <f t="shared" si="24"/>
        <v>-31.473337156661767</v>
      </c>
      <c r="AN66">
        <f t="shared" si="27"/>
        <v>0</v>
      </c>
      <c r="AO66">
        <f t="shared" si="27"/>
        <v>0</v>
      </c>
      <c r="AP66">
        <f t="shared" si="27"/>
        <v>-1.0138177349401559E-5</v>
      </c>
      <c r="AQ66">
        <f t="shared" si="27"/>
        <v>-3.8638512148946487E-2</v>
      </c>
      <c r="AR66">
        <f t="shared" si="27"/>
        <v>-3.8648650326295893E-2</v>
      </c>
      <c r="AS66">
        <f t="shared" si="27"/>
        <v>-2.8162287414277307E-4</v>
      </c>
      <c r="AT66">
        <f t="shared" si="27"/>
        <v>-2.3343517588557647E-4</v>
      </c>
      <c r="AU66">
        <f t="shared" si="25"/>
        <v>-3.9163708376324241E-2</v>
      </c>
      <c r="AW66">
        <v>63</v>
      </c>
      <c r="AX66">
        <f>IF(Z66&gt;0, (R66*SUMPRODUCT(K66:$K$98, X66:$X$98)-K66*$AZ$3)/Z66, 0)</f>
        <v>-3764.4406479216123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0.509773425</v>
      </c>
      <c r="Q67" s="4">
        <f t="shared" si="22"/>
        <v>12.5</v>
      </c>
      <c r="R67">
        <f t="shared" ref="R67:R79" si="28">$C$6</f>
        <v>50000</v>
      </c>
      <c r="S67">
        <f t="shared" ref="S67:S79" si="29">AX67</f>
        <v>-7098.0827186641382</v>
      </c>
      <c r="U67">
        <f t="shared" si="12"/>
        <v>0.509773425</v>
      </c>
      <c r="V67">
        <f t="shared" si="13"/>
        <v>0.01</v>
      </c>
      <c r="W67">
        <f t="shared" si="14"/>
        <v>6.5179174720776461E-4</v>
      </c>
      <c r="X67">
        <f t="shared" si="15"/>
        <v>3.3226611136083636E-4</v>
      </c>
      <c r="Y67">
        <f t="shared" si="16"/>
        <v>6.5179174720776464E-6</v>
      </c>
      <c r="Z67">
        <f t="shared" si="17"/>
        <v>3.1300771837485062E-4</v>
      </c>
      <c r="AB67">
        <f t="shared" si="18"/>
        <v>-2.453631347168757</v>
      </c>
      <c r="AC67">
        <f t="shared" si="19"/>
        <v>-2.2217546766050185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-3.9125964796856323E-3</v>
      </c>
      <c r="AH67">
        <f t="shared" ref="AH67:AH79" si="32">-X67*R67</f>
        <v>-16.613305568041817</v>
      </c>
      <c r="AI67">
        <f t="shared" si="23"/>
        <v>-16.617218164521503</v>
      </c>
      <c r="AJ67">
        <f t="shared" ref="AJ67:AJ79" si="33">AB67-AC67</f>
        <v>-0.23187667056373851</v>
      </c>
      <c r="AK67">
        <f t="shared" si="20"/>
        <v>-0.17175419430181302</v>
      </c>
      <c r="AL67">
        <f t="shared" si="24"/>
        <v>-17.020849029387055</v>
      </c>
      <c r="AN67">
        <f t="shared" ref="AN67:AT79" si="34">AE67*$K67</f>
        <v>0</v>
      </c>
      <c r="AO67">
        <f t="shared" si="34"/>
        <v>0</v>
      </c>
      <c r="AP67">
        <f t="shared" si="34"/>
        <v>-4.3469840939693647E-6</v>
      </c>
      <c r="AQ67">
        <f t="shared" si="34"/>
        <v>-1.8457762109506622E-2</v>
      </c>
      <c r="AR67">
        <f t="shared" si="34"/>
        <v>-1.8462109093600593E-2</v>
      </c>
      <c r="AS67">
        <f t="shared" si="34"/>
        <v>-2.5762027950915428E-4</v>
      </c>
      <c r="AT67">
        <f t="shared" si="34"/>
        <v>-1.908228345496271E-4</v>
      </c>
      <c r="AU67">
        <f t="shared" si="25"/>
        <v>-1.8910552207659373E-2</v>
      </c>
      <c r="AW67">
        <v>64</v>
      </c>
      <c r="AX67">
        <f>IF(Z67&gt;0, (R67*SUMPRODUCT(K67:$K$98, X67:$X$98)-K67*$AZ$3)/Z67, 0)</f>
        <v>-7098.0827186641382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9.9198468800411029E-4</v>
      </c>
      <c r="L68" s="2">
        <v>65</v>
      </c>
      <c r="M68" s="6">
        <v>0.53654903799999998</v>
      </c>
      <c r="Q68" s="4">
        <f t="shared" si="22"/>
        <v>12.5</v>
      </c>
      <c r="R68">
        <f t="shared" si="28"/>
        <v>50000</v>
      </c>
      <c r="S68">
        <f t="shared" si="29"/>
        <v>-14081.798159552203</v>
      </c>
      <c r="U68">
        <f t="shared" ref="U68:U79" si="38">M68</f>
        <v>0.53654903799999998</v>
      </c>
      <c r="V68">
        <f t="shared" ref="V68:V79" si="39">$C$10</f>
        <v>0.01</v>
      </c>
      <c r="W68">
        <f t="shared" ref="W68:W79" si="40">Z67</f>
        <v>3.1300771837485062E-4</v>
      </c>
      <c r="X68">
        <f t="shared" ref="X68:X79" si="41">U68*W68</f>
        <v>1.6794399018060102E-4</v>
      </c>
      <c r="Y68">
        <f t="shared" ref="Y68:Y79" si="42">V68*W68</f>
        <v>3.1300771837485063E-6</v>
      </c>
      <c r="Z68">
        <f t="shared" ref="Z68:Z79" si="43">MAX(0, W68-X68-Y68)</f>
        <v>1.4193365101050111E-4</v>
      </c>
      <c r="AB68">
        <f t="shared" ref="AB68:AB79" si="44">AC67</f>
        <v>-2.2217546766050185</v>
      </c>
      <c r="AC68">
        <f t="shared" ref="AC68:AC79" si="45">S68*Z68</f>
        <v>-1.9986810255781993</v>
      </c>
      <c r="AE68">
        <f t="shared" si="30"/>
        <v>0</v>
      </c>
      <c r="AF68">
        <f t="shared" si="31"/>
        <v>0</v>
      </c>
      <c r="AG68">
        <f t="shared" si="31"/>
        <v>-1.7741706376312638E-3</v>
      </c>
      <c r="AH68">
        <f t="shared" si="32"/>
        <v>-8.3971995090300506</v>
      </c>
      <c r="AI68">
        <f t="shared" si="23"/>
        <v>-8.3989736796676819</v>
      </c>
      <c r="AJ68">
        <f t="shared" si="33"/>
        <v>-0.2230736510268192</v>
      </c>
      <c r="AK68">
        <f t="shared" ref="AK68:AK79" si="46">G68*SUM(AB68:AB68, AE68:AF68)</f>
        <v>-0.15552282736235132</v>
      </c>
      <c r="AL68">
        <f t="shared" si="24"/>
        <v>-8.7775701580568519</v>
      </c>
      <c r="AN68">
        <f t="shared" si="34"/>
        <v>0</v>
      </c>
      <c r="AO68">
        <f t="shared" si="34"/>
        <v>0</v>
      </c>
      <c r="AP68">
        <f t="shared" si="34"/>
        <v>-1.7599501064367026E-6</v>
      </c>
      <c r="AQ68">
        <f t="shared" si="34"/>
        <v>-8.3298933350734426E-3</v>
      </c>
      <c r="AR68">
        <f t="shared" si="34"/>
        <v>-8.3316532851798793E-3</v>
      </c>
      <c r="AS68">
        <f t="shared" si="34"/>
        <v>-2.2128564611577703E-4</v>
      </c>
      <c r="AT68">
        <f t="shared" si="34"/>
        <v>-1.5427626337855918E-4</v>
      </c>
      <c r="AU68">
        <f t="shared" si="25"/>
        <v>-8.707215194674215E-3</v>
      </c>
      <c r="AW68">
        <v>65</v>
      </c>
      <c r="AX68">
        <f>IF(Z68&gt;0, (R68*SUMPRODUCT(K68:$K$98, X68:$X$98)-K68*$AZ$3)/Z68, 0)</f>
        <v>-14081.798159552203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8.8570061428938412E-4</v>
      </c>
      <c r="L69" s="2">
        <v>66</v>
      </c>
      <c r="M69" s="6">
        <v>0.56320604299999999</v>
      </c>
      <c r="Q69" s="4">
        <f t="shared" ref="Q69:Q79" si="48">$C$8</f>
        <v>12.5</v>
      </c>
      <c r="R69">
        <f t="shared" si="28"/>
        <v>50000</v>
      </c>
      <c r="S69">
        <f t="shared" si="29"/>
        <v>-29571.865373187426</v>
      </c>
      <c r="U69">
        <f t="shared" si="38"/>
        <v>0.56320604299999999</v>
      </c>
      <c r="V69">
        <f t="shared" si="39"/>
        <v>0.01</v>
      </c>
      <c r="W69">
        <f t="shared" si="40"/>
        <v>1.4193365101050111E-4</v>
      </c>
      <c r="X69">
        <f t="shared" si="41"/>
        <v>7.9937889954167276E-5</v>
      </c>
      <c r="Y69">
        <f t="shared" si="42"/>
        <v>1.4193365101050111E-6</v>
      </c>
      <c r="Z69">
        <f t="shared" si="43"/>
        <v>6.0576424546228817E-5</v>
      </c>
      <c r="AB69">
        <f t="shared" si="44"/>
        <v>-1.9986810255781993</v>
      </c>
      <c r="AC69">
        <f t="shared" si="45"/>
        <v>-1.7913578714701248</v>
      </c>
      <c r="AE69">
        <f t="shared" si="30"/>
        <v>0</v>
      </c>
      <c r="AF69">
        <f t="shared" si="31"/>
        <v>0</v>
      </c>
      <c r="AG69">
        <f t="shared" si="31"/>
        <v>-7.5720530682786026E-4</v>
      </c>
      <c r="AH69">
        <f t="shared" si="32"/>
        <v>-3.9968944977083636</v>
      </c>
      <c r="AI69">
        <f t="shared" si="23"/>
        <v>-3.9976517030151912</v>
      </c>
      <c r="AJ69">
        <f t="shared" si="33"/>
        <v>-0.20732315410807445</v>
      </c>
      <c r="AK69">
        <f t="shared" si="46"/>
        <v>-0.13990767179047398</v>
      </c>
      <c r="AL69">
        <f t="shared" si="24"/>
        <v>-4.3448825289137396</v>
      </c>
      <c r="AN69">
        <f t="shared" si="34"/>
        <v>0</v>
      </c>
      <c r="AO69">
        <f t="shared" si="34"/>
        <v>0</v>
      </c>
      <c r="AP69">
        <f t="shared" si="34"/>
        <v>-6.7065720540061744E-7</v>
      </c>
      <c r="AQ69">
        <f t="shared" si="34"/>
        <v>-3.5400519118701569E-3</v>
      </c>
      <c r="AR69">
        <f t="shared" si="34"/>
        <v>-3.5407225690755576E-3</v>
      </c>
      <c r="AS69">
        <f t="shared" si="34"/>
        <v>-1.8362624494993419E-4</v>
      </c>
      <c r="AT69">
        <f t="shared" si="34"/>
        <v>-1.2391631084862035E-4</v>
      </c>
      <c r="AU69">
        <f t="shared" si="25"/>
        <v>-3.8482651248741119E-3</v>
      </c>
      <c r="AW69">
        <v>66</v>
      </c>
      <c r="AX69">
        <f>IF(Z69&gt;0, (R69*SUMPRODUCT(K69:$K$98, X69:$X$98)-K69*$AZ$3)/Z69, 0)</f>
        <v>-29571.865373187426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7.9080411990123574E-4</v>
      </c>
      <c r="L70" s="2">
        <v>67</v>
      </c>
      <c r="M70" s="6">
        <v>0.59415461300000005</v>
      </c>
      <c r="Q70" s="4">
        <f t="shared" si="48"/>
        <v>12.5</v>
      </c>
      <c r="R70">
        <f t="shared" si="28"/>
        <v>50000</v>
      </c>
      <c r="S70">
        <f t="shared" si="29"/>
        <v>-66823.360483628581</v>
      </c>
      <c r="U70">
        <f t="shared" si="38"/>
        <v>0.59415461300000005</v>
      </c>
      <c r="V70">
        <f t="shared" si="39"/>
        <v>0.01</v>
      </c>
      <c r="W70">
        <f t="shared" si="40"/>
        <v>6.0576424546228817E-5</v>
      </c>
      <c r="X70">
        <f t="shared" si="41"/>
        <v>3.5991762083188284E-5</v>
      </c>
      <c r="Y70">
        <f t="shared" si="42"/>
        <v>6.0576424546228823E-7</v>
      </c>
      <c r="Z70">
        <f t="shared" si="43"/>
        <v>2.3978898217578244E-5</v>
      </c>
      <c r="AB70">
        <f t="shared" si="44"/>
        <v>-1.7913578714701248</v>
      </c>
      <c r="AC70">
        <f t="shared" si="45"/>
        <v>-1.6023505595934699</v>
      </c>
      <c r="AE70">
        <f t="shared" si="30"/>
        <v>0</v>
      </c>
      <c r="AF70">
        <f t="shared" si="31"/>
        <v>0</v>
      </c>
      <c r="AG70">
        <f t="shared" si="31"/>
        <v>-2.9973622771972805E-4</v>
      </c>
      <c r="AH70">
        <f t="shared" si="32"/>
        <v>-1.7995881041594142</v>
      </c>
      <c r="AI70">
        <f t="shared" si="23"/>
        <v>-1.7998878403871339</v>
      </c>
      <c r="AJ70">
        <f t="shared" si="33"/>
        <v>-0.18900731187665487</v>
      </c>
      <c r="AK70">
        <f t="shared" si="46"/>
        <v>-0.12539505100290874</v>
      </c>
      <c r="AL70">
        <f t="shared" si="24"/>
        <v>-2.1142902032666977</v>
      </c>
      <c r="AN70">
        <f t="shared" si="34"/>
        <v>0</v>
      </c>
      <c r="AO70">
        <f t="shared" si="34"/>
        <v>0</v>
      </c>
      <c r="AP70">
        <f t="shared" si="34"/>
        <v>-2.3703264376441593E-7</v>
      </c>
      <c r="AQ70">
        <f t="shared" si="34"/>
        <v>-1.4231216868945188E-3</v>
      </c>
      <c r="AR70">
        <f t="shared" si="34"/>
        <v>-1.4233587195382833E-3</v>
      </c>
      <c r="AS70">
        <f t="shared" si="34"/>
        <v>-1.4946776092351644E-4</v>
      </c>
      <c r="AT70">
        <f t="shared" si="34"/>
        <v>-9.9162922948325808E-5</v>
      </c>
      <c r="AU70">
        <f t="shared" si="25"/>
        <v>-1.6719894034101256E-3</v>
      </c>
      <c r="AW70">
        <v>67</v>
      </c>
      <c r="AX70">
        <f>IF(Z70&gt;0, (R70*SUMPRODUCT(K70:$K$98, X70:$X$98)-K70*$AZ$3)/Z70, 0)</f>
        <v>-66823.360483628581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7.0607510705467471E-4</v>
      </c>
      <c r="L71" s="2">
        <v>68</v>
      </c>
      <c r="M71" s="6">
        <v>0.62493506799999998</v>
      </c>
      <c r="Q71" s="4">
        <f t="shared" si="48"/>
        <v>12.5</v>
      </c>
      <c r="R71">
        <f t="shared" si="28"/>
        <v>50000</v>
      </c>
      <c r="S71">
        <f t="shared" si="29"/>
        <v>-163568.66970849011</v>
      </c>
      <c r="U71">
        <f t="shared" si="38"/>
        <v>0.62493506799999998</v>
      </c>
      <c r="V71">
        <f t="shared" si="39"/>
        <v>0.01</v>
      </c>
      <c r="W71">
        <f t="shared" si="40"/>
        <v>2.3978898217578244E-5</v>
      </c>
      <c r="X71">
        <f t="shared" si="41"/>
        <v>1.4985254388167339E-5</v>
      </c>
      <c r="Y71">
        <f t="shared" si="42"/>
        <v>2.3978898217578244E-7</v>
      </c>
      <c r="Z71">
        <f t="shared" si="43"/>
        <v>8.7538548472351223E-6</v>
      </c>
      <c r="AB71">
        <f t="shared" si="44"/>
        <v>-1.6023505595934699</v>
      </c>
      <c r="AC71">
        <f t="shared" si="45"/>
        <v>-1.4318563921834668</v>
      </c>
      <c r="AE71">
        <f t="shared" si="30"/>
        <v>0</v>
      </c>
      <c r="AF71">
        <f t="shared" si="31"/>
        <v>0</v>
      </c>
      <c r="AG71">
        <f t="shared" si="31"/>
        <v>-1.0942318559043903E-4</v>
      </c>
      <c r="AH71">
        <f t="shared" si="32"/>
        <v>-0.74926271940836697</v>
      </c>
      <c r="AI71">
        <f t="shared" si="23"/>
        <v>-0.74937214259395746</v>
      </c>
      <c r="AJ71">
        <f t="shared" si="33"/>
        <v>-0.17049416741000312</v>
      </c>
      <c r="AK71">
        <f t="shared" si="46"/>
        <v>-0.11216453917154291</v>
      </c>
      <c r="AL71">
        <f t="shared" si="24"/>
        <v>-1.0320308491755035</v>
      </c>
      <c r="AN71">
        <f t="shared" si="34"/>
        <v>0</v>
      </c>
      <c r="AO71">
        <f t="shared" si="34"/>
        <v>0</v>
      </c>
      <c r="AP71">
        <f t="shared" si="34"/>
        <v>-7.7260987480032774E-8</v>
      </c>
      <c r="AQ71">
        <f t="shared" si="34"/>
        <v>-5.2903575481833942E-4</v>
      </c>
      <c r="AR71">
        <f t="shared" si="34"/>
        <v>-5.2911301580581944E-4</v>
      </c>
      <c r="AS71">
        <f t="shared" si="34"/>
        <v>-1.2038168750621558E-4</v>
      </c>
      <c r="AT71">
        <f t="shared" si="34"/>
        <v>-7.9196589003285414E-5</v>
      </c>
      <c r="AU71">
        <f t="shared" si="25"/>
        <v>-7.2869129231532045E-4</v>
      </c>
      <c r="AW71">
        <v>68</v>
      </c>
      <c r="AX71">
        <f>IF(Z71&gt;0, (R71*SUMPRODUCT(K71:$K$98, X71:$X$98)-K71*$AZ$3)/Z71, 0)</f>
        <v>-163568.66970849011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6.3042420272738813E-4</v>
      </c>
      <c r="L72" s="2">
        <v>69</v>
      </c>
      <c r="M72" s="6">
        <v>0.65550924799999999</v>
      </c>
      <c r="Q72" s="4">
        <f t="shared" si="48"/>
        <v>12.5</v>
      </c>
      <c r="R72">
        <f t="shared" si="28"/>
        <v>50000</v>
      </c>
      <c r="S72">
        <f t="shared" si="29"/>
        <v>-436766.18253111426</v>
      </c>
      <c r="U72">
        <f t="shared" si="38"/>
        <v>0.65550924799999999</v>
      </c>
      <c r="V72">
        <f t="shared" si="39"/>
        <v>0.01</v>
      </c>
      <c r="W72">
        <f t="shared" si="40"/>
        <v>8.7538548472351223E-6</v>
      </c>
      <c r="X72">
        <f t="shared" si="41"/>
        <v>5.7382328080122498E-6</v>
      </c>
      <c r="Y72">
        <f t="shared" si="42"/>
        <v>8.7538548472351221E-8</v>
      </c>
      <c r="Z72">
        <f t="shared" si="43"/>
        <v>2.9280834907505212E-6</v>
      </c>
      <c r="AB72">
        <f t="shared" si="44"/>
        <v>-1.4318563921834668</v>
      </c>
      <c r="AC72">
        <f t="shared" si="45"/>
        <v>-1.2788878483874844</v>
      </c>
      <c r="AE72">
        <f t="shared" si="30"/>
        <v>0</v>
      </c>
      <c r="AF72">
        <f t="shared" si="31"/>
        <v>0</v>
      </c>
      <c r="AG72">
        <f t="shared" si="31"/>
        <v>-3.6601043634381513E-5</v>
      </c>
      <c r="AH72">
        <f t="shared" si="32"/>
        <v>-0.28691164040061251</v>
      </c>
      <c r="AI72">
        <f t="shared" si="23"/>
        <v>-0.28694824144424691</v>
      </c>
      <c r="AJ72">
        <f t="shared" si="33"/>
        <v>-0.15296854379598246</v>
      </c>
      <c r="AK72">
        <f t="shared" si="46"/>
        <v>-0.10022994745284269</v>
      </c>
      <c r="AL72">
        <f t="shared" si="24"/>
        <v>-0.54014673269307201</v>
      </c>
      <c r="AN72">
        <f t="shared" si="34"/>
        <v>0</v>
      </c>
      <c r="AO72">
        <f t="shared" si="34"/>
        <v>0</v>
      </c>
      <c r="AP72">
        <f t="shared" si="34"/>
        <v>-2.3074183752195311E-8</v>
      </c>
      <c r="AQ72">
        <f t="shared" si="34"/>
        <v>-1.8087604215276322E-4</v>
      </c>
      <c r="AR72">
        <f t="shared" si="34"/>
        <v>-1.8089911633651544E-4</v>
      </c>
      <c r="AS72">
        <f t="shared" si="34"/>
        <v>-9.6435072264951802E-5</v>
      </c>
      <c r="AT72">
        <f t="shared" si="34"/>
        <v>-6.3187384712366364E-5</v>
      </c>
      <c r="AU72">
        <f t="shared" si="25"/>
        <v>-3.4052157331383357E-4</v>
      </c>
      <c r="AW72">
        <v>69</v>
      </c>
      <c r="AX72">
        <f>IF(Z72&gt;0, (R72*SUMPRODUCT(K72:$K$98, X72:$X$98)-K72*$AZ$3)/Z72, 0)</f>
        <v>-436766.18253111426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5.6287875243516794E-4</v>
      </c>
      <c r="L73" s="2">
        <v>70</v>
      </c>
      <c r="M73" s="6">
        <v>0.68583899100000001</v>
      </c>
      <c r="Q73" s="4">
        <f t="shared" si="48"/>
        <v>12.5</v>
      </c>
      <c r="R73">
        <f t="shared" si="28"/>
        <v>50000</v>
      </c>
      <c r="S73">
        <f t="shared" si="29"/>
        <v>-1282288.3368679499</v>
      </c>
      <c r="U73">
        <f t="shared" si="38"/>
        <v>0.68583899100000001</v>
      </c>
      <c r="V73">
        <f t="shared" si="39"/>
        <v>0.01</v>
      </c>
      <c r="W73">
        <f t="shared" si="40"/>
        <v>2.9280834907505212E-6</v>
      </c>
      <c r="X73">
        <f t="shared" si="41"/>
        <v>2.0081938268600954E-6</v>
      </c>
      <c r="Y73">
        <f t="shared" si="42"/>
        <v>2.9280834907505213E-8</v>
      </c>
      <c r="Z73">
        <f t="shared" si="43"/>
        <v>8.9060882898292058E-7</v>
      </c>
      <c r="AB73">
        <f t="shared" si="44"/>
        <v>-1.2788878483874844</v>
      </c>
      <c r="AC73">
        <f t="shared" si="45"/>
        <v>-1.1420173141164216</v>
      </c>
      <c r="AE73">
        <f t="shared" si="30"/>
        <v>0</v>
      </c>
      <c r="AF73">
        <f t="shared" si="31"/>
        <v>0</v>
      </c>
      <c r="AG73">
        <f t="shared" si="31"/>
        <v>-1.1132610362286508E-5</v>
      </c>
      <c r="AH73">
        <f t="shared" si="32"/>
        <v>-0.10040969134300477</v>
      </c>
      <c r="AI73">
        <f t="shared" si="23"/>
        <v>-0.10042082395336706</v>
      </c>
      <c r="AJ73">
        <f t="shared" si="33"/>
        <v>-0.13687053427106277</v>
      </c>
      <c r="AK73">
        <f t="shared" si="46"/>
        <v>-8.9522149387123912E-2</v>
      </c>
      <c r="AL73">
        <f t="shared" si="24"/>
        <v>-0.3268135076115537</v>
      </c>
      <c r="AN73">
        <f t="shared" si="34"/>
        <v>0</v>
      </c>
      <c r="AO73">
        <f t="shared" si="34"/>
        <v>0</v>
      </c>
      <c r="AP73">
        <f t="shared" si="34"/>
        <v>-6.2663098320706526E-9</v>
      </c>
      <c r="AQ73">
        <f t="shared" si="34"/>
        <v>-5.6518481795550806E-5</v>
      </c>
      <c r="AR73">
        <f t="shared" si="34"/>
        <v>-5.6524748105382881E-5</v>
      </c>
      <c r="AS73">
        <f t="shared" si="34"/>
        <v>-7.7041515575630715E-5</v>
      </c>
      <c r="AT73">
        <f t="shared" si="34"/>
        <v>-5.0390115762339043E-5</v>
      </c>
      <c r="AU73">
        <f t="shared" si="25"/>
        <v>-1.8395637944335262E-4</v>
      </c>
      <c r="AW73">
        <v>70</v>
      </c>
      <c r="AX73">
        <f>IF(Z73&gt;0, (R73*SUMPRODUCT(K73:$K$98, X73:$X$98)-K73*$AZ$3)/Z73, 0)</f>
        <v>-1282288.3368679499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5.0257031467425706E-4</v>
      </c>
      <c r="L74" s="2">
        <v>71</v>
      </c>
      <c r="M74" s="6">
        <v>0.71588716699999999</v>
      </c>
      <c r="Q74" s="4">
        <f t="shared" si="48"/>
        <v>12.5</v>
      </c>
      <c r="R74">
        <f t="shared" si="28"/>
        <v>50000</v>
      </c>
      <c r="S74">
        <f t="shared" si="29"/>
        <v>-4176945.6488599968</v>
      </c>
      <c r="U74">
        <f t="shared" si="38"/>
        <v>0.71588716699999999</v>
      </c>
      <c r="V74">
        <f t="shared" si="39"/>
        <v>0.01</v>
      </c>
      <c r="W74">
        <f t="shared" si="40"/>
        <v>8.9060882898292058E-7</v>
      </c>
      <c r="X74">
        <f t="shared" si="41"/>
        <v>6.375754314857705E-7</v>
      </c>
      <c r="Y74">
        <f t="shared" si="42"/>
        <v>8.9060882898292061E-9</v>
      </c>
      <c r="Z74">
        <f t="shared" si="43"/>
        <v>2.4412730920732088E-7</v>
      </c>
      <c r="AB74">
        <f t="shared" si="44"/>
        <v>-1.1420173141164216</v>
      </c>
      <c r="AC74">
        <f t="shared" si="45"/>
        <v>-1.019706501961418</v>
      </c>
      <c r="AE74">
        <f t="shared" si="30"/>
        <v>0</v>
      </c>
      <c r="AF74">
        <f t="shared" si="31"/>
        <v>0</v>
      </c>
      <c r="AG74">
        <f t="shared" si="31"/>
        <v>-3.051591365091511E-6</v>
      </c>
      <c r="AH74">
        <f t="shared" si="32"/>
        <v>-3.1878771574288527E-2</v>
      </c>
      <c r="AI74">
        <f t="shared" si="23"/>
        <v>-3.1881823165653619E-2</v>
      </c>
      <c r="AJ74">
        <f t="shared" si="33"/>
        <v>-0.12231081215500361</v>
      </c>
      <c r="AK74">
        <f t="shared" si="46"/>
        <v>-7.9941211988149519E-2</v>
      </c>
      <c r="AL74">
        <f t="shared" si="24"/>
        <v>-0.23413384730880676</v>
      </c>
      <c r="AN74">
        <f t="shared" si="34"/>
        <v>0</v>
      </c>
      <c r="AO74">
        <f t="shared" si="34"/>
        <v>0</v>
      </c>
      <c r="AP74">
        <f t="shared" si="34"/>
        <v>-1.5336392326112863E-9</v>
      </c>
      <c r="AQ74">
        <f t="shared" si="34"/>
        <v>-1.6021324261518947E-5</v>
      </c>
      <c r="AR74">
        <f t="shared" si="34"/>
        <v>-1.6022857900751558E-5</v>
      </c>
      <c r="AS74">
        <f t="shared" si="34"/>
        <v>-6.1469783352804109E-5</v>
      </c>
      <c r="AT74">
        <f t="shared" si="34"/>
        <v>-4.0176080064325798E-5</v>
      </c>
      <c r="AU74">
        <f t="shared" si="25"/>
        <v>-1.1766872131788147E-4</v>
      </c>
      <c r="AW74">
        <v>71</v>
      </c>
      <c r="AX74">
        <f>IF(Z74&gt;0, (R74*SUMPRODUCT(K74:$K$98, X74:$X$98)-K74*$AZ$3)/Z74, 0)</f>
        <v>-4176945.6488599968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4.4872349524487234E-4</v>
      </c>
      <c r="L75" s="2">
        <v>72</v>
      </c>
      <c r="M75" s="6">
        <v>0.74578270000000002</v>
      </c>
      <c r="Q75" s="4">
        <f t="shared" si="48"/>
        <v>12.5</v>
      </c>
      <c r="R75">
        <f t="shared" si="28"/>
        <v>50000</v>
      </c>
      <c r="S75">
        <f t="shared" si="29"/>
        <v>-15271121.485427774</v>
      </c>
      <c r="U75">
        <f t="shared" si="38"/>
        <v>0.74578270000000002</v>
      </c>
      <c r="V75">
        <f t="shared" si="39"/>
        <v>0.01</v>
      </c>
      <c r="W75">
        <f t="shared" si="40"/>
        <v>2.4412730920732088E-7</v>
      </c>
      <c r="X75">
        <f t="shared" si="41"/>
        <v>1.8206592380437062E-7</v>
      </c>
      <c r="Y75">
        <f t="shared" si="42"/>
        <v>2.4412730920732088E-9</v>
      </c>
      <c r="Z75">
        <f t="shared" si="43"/>
        <v>5.9620112310877049E-8</v>
      </c>
      <c r="AB75">
        <f t="shared" si="44"/>
        <v>-1.019706501961418</v>
      </c>
      <c r="AC75">
        <f t="shared" si="45"/>
        <v>-0.91046597807425145</v>
      </c>
      <c r="AE75">
        <f t="shared" si="30"/>
        <v>0</v>
      </c>
      <c r="AF75">
        <f t="shared" si="31"/>
        <v>0</v>
      </c>
      <c r="AG75">
        <f t="shared" si="31"/>
        <v>-7.452514038859631E-7</v>
      </c>
      <c r="AH75">
        <f t="shared" si="32"/>
        <v>-9.1032961902185305E-3</v>
      </c>
      <c r="AI75">
        <f t="shared" si="23"/>
        <v>-9.1040414416224159E-3</v>
      </c>
      <c r="AJ75">
        <f t="shared" si="33"/>
        <v>-0.10924052388716654</v>
      </c>
      <c r="AK75">
        <f t="shared" si="46"/>
        <v>-7.1379455137299264E-2</v>
      </c>
      <c r="AL75">
        <f t="shared" si="24"/>
        <v>-0.18972402046608822</v>
      </c>
      <c r="AN75">
        <f t="shared" si="34"/>
        <v>0</v>
      </c>
      <c r="AO75">
        <f t="shared" si="34"/>
        <v>0</v>
      </c>
      <c r="AP75">
        <f t="shared" si="34"/>
        <v>-3.3441181478785739E-10</v>
      </c>
      <c r="AQ75">
        <f t="shared" si="34"/>
        <v>-4.0848628847241895E-6</v>
      </c>
      <c r="AR75">
        <f t="shared" si="34"/>
        <v>-4.085197296538977E-6</v>
      </c>
      <c r="AS75">
        <f t="shared" si="34"/>
        <v>-4.9018789701030341E-5</v>
      </c>
      <c r="AT75">
        <f t="shared" si="34"/>
        <v>-3.2029638597883484E-5</v>
      </c>
      <c r="AU75">
        <f t="shared" si="25"/>
        <v>-8.5133625595452801E-5</v>
      </c>
      <c r="AW75">
        <v>72</v>
      </c>
      <c r="AX75">
        <f>IF(Z75&gt;0, (R75*SUMPRODUCT(K75:$K$98, X75:$X$98)-K75*$AZ$3)/Z75, 0)</f>
        <v>-15271121.485427774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4.0064597789720742E-4</v>
      </c>
      <c r="L76" s="2">
        <v>73</v>
      </c>
      <c r="M76" s="6">
        <v>0.77567720100000004</v>
      </c>
      <c r="Q76" s="4">
        <f t="shared" si="48"/>
        <v>12.5</v>
      </c>
      <c r="R76">
        <f t="shared" si="28"/>
        <v>50000</v>
      </c>
      <c r="S76">
        <f t="shared" si="29"/>
        <v>-63618938.693147898</v>
      </c>
      <c r="U76">
        <f t="shared" si="38"/>
        <v>0.77567720100000004</v>
      </c>
      <c r="V76">
        <f t="shared" si="39"/>
        <v>0.01</v>
      </c>
      <c r="W76">
        <f t="shared" si="40"/>
        <v>5.9620112310877049E-8</v>
      </c>
      <c r="X76">
        <f t="shared" si="41"/>
        <v>4.6245961840606753E-8</v>
      </c>
      <c r="Y76">
        <f t="shared" si="42"/>
        <v>5.9620112310877056E-10</v>
      </c>
      <c r="Z76">
        <f t="shared" si="43"/>
        <v>1.2777949347161526E-8</v>
      </c>
      <c r="AB76">
        <f t="shared" si="44"/>
        <v>-0.91046597807425145</v>
      </c>
      <c r="AC76">
        <f t="shared" si="45"/>
        <v>-0.81291957614121835</v>
      </c>
      <c r="AE76">
        <f t="shared" si="30"/>
        <v>0</v>
      </c>
      <c r="AF76">
        <f t="shared" si="31"/>
        <v>0</v>
      </c>
      <c r="AG76">
        <f t="shared" si="31"/>
        <v>-1.5972436683951909E-7</v>
      </c>
      <c r="AH76">
        <f t="shared" si="32"/>
        <v>-2.3122980920303377E-3</v>
      </c>
      <c r="AI76">
        <f t="shared" si="23"/>
        <v>-2.3124578163971773E-3</v>
      </c>
      <c r="AJ76">
        <f t="shared" si="33"/>
        <v>-9.75464019330331E-2</v>
      </c>
      <c r="AK76">
        <f t="shared" si="46"/>
        <v>-6.3732618465197607E-2</v>
      </c>
      <c r="AL76">
        <f t="shared" si="24"/>
        <v>-0.16359147821462788</v>
      </c>
      <c r="AN76">
        <f t="shared" si="34"/>
        <v>0</v>
      </c>
      <c r="AO76">
        <f t="shared" si="34"/>
        <v>0</v>
      </c>
      <c r="AP76">
        <f t="shared" si="34"/>
        <v>-6.3992925146431421E-11</v>
      </c>
      <c r="AQ76">
        <f t="shared" si="34"/>
        <v>-9.2641293027134153E-7</v>
      </c>
      <c r="AR76">
        <f t="shared" si="34"/>
        <v>-9.2647692319648801E-7</v>
      </c>
      <c r="AS76">
        <f t="shared" si="34"/>
        <v>-3.9081573592814089E-5</v>
      </c>
      <c r="AT76">
        <f t="shared" si="34"/>
        <v>-2.5534217248938714E-5</v>
      </c>
      <c r="AU76">
        <f t="shared" si="25"/>
        <v>-6.5542267764949296E-5</v>
      </c>
      <c r="AW76">
        <v>73</v>
      </c>
      <c r="AX76">
        <f>IF(Z76&gt;0, (R76*SUMPRODUCT(K76:$K$98, X76:$X$98)-K76*$AZ$3)/Z76, 0)</f>
        <v>-63618938.693147898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3.577196231225066E-4</v>
      </c>
      <c r="L77" s="2">
        <v>74</v>
      </c>
      <c r="M77" s="6">
        <v>0.80557273399999996</v>
      </c>
      <c r="Q77" s="4">
        <f t="shared" si="48"/>
        <v>12.5</v>
      </c>
      <c r="R77">
        <f t="shared" si="28"/>
        <v>50000</v>
      </c>
      <c r="S77">
        <f t="shared" si="29"/>
        <v>-307995059.22935176</v>
      </c>
      <c r="U77">
        <f t="shared" si="38"/>
        <v>0.80557273399999996</v>
      </c>
      <c r="V77">
        <f t="shared" si="39"/>
        <v>0.01</v>
      </c>
      <c r="W77">
        <f t="shared" si="40"/>
        <v>1.2777949347161526E-8</v>
      </c>
      <c r="X77">
        <f t="shared" si="41"/>
        <v>1.0293567590506425E-8</v>
      </c>
      <c r="Y77">
        <f t="shared" si="42"/>
        <v>1.2777949347161528E-10</v>
      </c>
      <c r="Z77">
        <f t="shared" si="43"/>
        <v>2.3566022631834857E-9</v>
      </c>
      <c r="AB77">
        <f t="shared" si="44"/>
        <v>-0.81291957614121835</v>
      </c>
      <c r="AC77">
        <f t="shared" si="45"/>
        <v>-0.72582185362922202</v>
      </c>
      <c r="AE77">
        <f t="shared" si="30"/>
        <v>0</v>
      </c>
      <c r="AF77">
        <f t="shared" si="31"/>
        <v>0</v>
      </c>
      <c r="AG77">
        <f t="shared" si="31"/>
        <v>-2.9457528289793572E-8</v>
      </c>
      <c r="AH77">
        <f t="shared" si="32"/>
        <v>-5.1467837952532129E-4</v>
      </c>
      <c r="AI77">
        <f t="shared" si="23"/>
        <v>-5.1470783705361109E-4</v>
      </c>
      <c r="AJ77">
        <f t="shared" si="33"/>
        <v>-8.7097722511996323E-2</v>
      </c>
      <c r="AK77">
        <f t="shared" si="46"/>
        <v>-5.6904370329885288E-2</v>
      </c>
      <c r="AL77">
        <f t="shared" si="24"/>
        <v>-0.14451680067893521</v>
      </c>
      <c r="AN77">
        <f t="shared" si="34"/>
        <v>0</v>
      </c>
      <c r="AO77">
        <f t="shared" si="34"/>
        <v>0</v>
      </c>
      <c r="AP77">
        <f t="shared" si="34"/>
        <v>-1.0537535917945534E-11</v>
      </c>
      <c r="AQ77">
        <f t="shared" si="34"/>
        <v>-1.8411055595310035E-7</v>
      </c>
      <c r="AR77">
        <f t="shared" si="34"/>
        <v>-1.841210934890183E-7</v>
      </c>
      <c r="AS77">
        <f t="shared" si="34"/>
        <v>-3.1156564471819985E-5</v>
      </c>
      <c r="AT77">
        <f t="shared" si="34"/>
        <v>-2.0355809908430111E-5</v>
      </c>
      <c r="AU77">
        <f t="shared" si="25"/>
        <v>-5.1696495473739112E-5</v>
      </c>
      <c r="AW77">
        <v>74</v>
      </c>
      <c r="AX77">
        <f>IF(Z77&gt;0, (R77*SUMPRODUCT(K77:$K$98, X77:$X$98)-K77*$AZ$3)/Z77, 0)</f>
        <v>-307995059.22935176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3.1939252064509517E-4</v>
      </c>
      <c r="L78" s="2">
        <v>75</v>
      </c>
      <c r="M78" s="6">
        <v>0.83546826699999999</v>
      </c>
      <c r="Q78" s="4">
        <f t="shared" si="48"/>
        <v>12.5</v>
      </c>
      <c r="R78">
        <f t="shared" si="28"/>
        <v>50000</v>
      </c>
      <c r="S78">
        <f t="shared" si="29"/>
        <v>-1779541660.1384301</v>
      </c>
      <c r="U78">
        <f t="shared" si="38"/>
        <v>0.83546826699999999</v>
      </c>
      <c r="V78">
        <f t="shared" si="39"/>
        <v>0.01</v>
      </c>
      <c r="W78">
        <f t="shared" si="40"/>
        <v>2.3566022631834857E-9</v>
      </c>
      <c r="X78">
        <f t="shared" si="41"/>
        <v>1.9688664088301846E-9</v>
      </c>
      <c r="Y78">
        <f t="shared" si="42"/>
        <v>2.3566022631834857E-11</v>
      </c>
      <c r="Z78">
        <f t="shared" si="43"/>
        <v>3.6416983172146621E-10</v>
      </c>
      <c r="AB78">
        <f t="shared" si="44"/>
        <v>-0.72582185362922202</v>
      </c>
      <c r="AC78">
        <f t="shared" si="45"/>
        <v>-0.6480553869139507</v>
      </c>
      <c r="AE78">
        <f t="shared" si="30"/>
        <v>0</v>
      </c>
      <c r="AF78">
        <f t="shared" si="31"/>
        <v>0</v>
      </c>
      <c r="AG78">
        <f t="shared" si="31"/>
        <v>-4.5521228965183276E-9</v>
      </c>
      <c r="AH78">
        <f t="shared" si="32"/>
        <v>-9.844332044150923E-5</v>
      </c>
      <c r="AI78">
        <f t="shared" si="23"/>
        <v>-9.8447872564405754E-5</v>
      </c>
      <c r="AJ78">
        <f t="shared" si="33"/>
        <v>-7.7766466715271321E-2</v>
      </c>
      <c r="AK78">
        <f t="shared" si="46"/>
        <v>-5.0807529754045545E-2</v>
      </c>
      <c r="AL78">
        <f t="shared" si="24"/>
        <v>-0.12867244434188127</v>
      </c>
      <c r="AN78">
        <f t="shared" si="34"/>
        <v>0</v>
      </c>
      <c r="AO78">
        <f t="shared" si="34"/>
        <v>0</v>
      </c>
      <c r="AP78">
        <f t="shared" si="34"/>
        <v>-1.4539140062052405E-12</v>
      </c>
      <c r="AQ78">
        <f t="shared" si="34"/>
        <v>-3.1442060256486457E-8</v>
      </c>
      <c r="AR78">
        <f t="shared" si="34"/>
        <v>-3.1443514170492662E-8</v>
      </c>
      <c r="AS78">
        <f t="shared" si="34"/>
        <v>-2.4838027825853402E-5</v>
      </c>
      <c r="AT78">
        <f t="shared" si="34"/>
        <v>-1.6227544995895278E-5</v>
      </c>
      <c r="AU78">
        <f t="shared" si="25"/>
        <v>-4.1097016335919172E-5</v>
      </c>
      <c r="AW78">
        <v>75</v>
      </c>
      <c r="AX78">
        <f>IF(Z78&gt;0, (R78*SUMPRODUCT(K78:$K$98, X78:$X$98)-K78*$AZ$3)/Z78, 0)</f>
        <v>-1779541660.1384301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12.5</v>
      </c>
      <c r="R79">
        <f t="shared" si="28"/>
        <v>50000</v>
      </c>
      <c r="S79">
        <f t="shared" si="29"/>
        <v>0</v>
      </c>
      <c r="U79">
        <f t="shared" si="38"/>
        <v>1</v>
      </c>
      <c r="V79">
        <f t="shared" si="39"/>
        <v>0.01</v>
      </c>
      <c r="W79">
        <f t="shared" si="40"/>
        <v>3.6416983172146621E-10</v>
      </c>
      <c r="X79">
        <f t="shared" si="41"/>
        <v>3.6416983172146621E-10</v>
      </c>
      <c r="Y79">
        <f t="shared" si="42"/>
        <v>3.6416983172146621E-12</v>
      </c>
      <c r="Z79">
        <f t="shared" si="43"/>
        <v>0</v>
      </c>
      <c r="AB79">
        <f t="shared" si="44"/>
        <v>-0.6480553869139507</v>
      </c>
      <c r="AC79">
        <f t="shared" si="45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-1.820849158607331E-5</v>
      </c>
      <c r="AI79">
        <f t="shared" si="23"/>
        <v>-1.820849158607331E-5</v>
      </c>
      <c r="AJ79">
        <f t="shared" si="33"/>
        <v>-0.6480553869139507</v>
      </c>
      <c r="AK79">
        <f t="shared" si="46"/>
        <v>-4.5363877083976552E-2</v>
      </c>
      <c r="AL79">
        <f t="shared" si="24"/>
        <v>-0.69343747248951337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-5.1925500221615726E-9</v>
      </c>
      <c r="AR79">
        <f t="shared" si="34"/>
        <v>-5.1925500221615726E-9</v>
      </c>
      <c r="AS79">
        <f t="shared" si="34"/>
        <v>-1.8480718173578494E-4</v>
      </c>
      <c r="AT79">
        <f t="shared" si="34"/>
        <v>-1.2936502721504947E-5</v>
      </c>
      <c r="AU79">
        <f t="shared" si="25"/>
        <v>-1.9774887700731207E-4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>SUM(AN3:AN79)</f>
        <v>3767.4117286424466</v>
      </c>
      <c r="AO81" s="8">
        <f t="shared" ref="AO81:AU81" si="49">SUM(AO3:AO79)</f>
        <v>-376.74117286424467</v>
      </c>
      <c r="AP81" s="8">
        <f t="shared" si="49"/>
        <v>-233.01102959319724</v>
      </c>
      <c r="AQ81" s="8">
        <f t="shared" si="49"/>
        <v>-2029.0250449185437</v>
      </c>
      <c r="AR81" s="8">
        <f t="shared" si="49"/>
        <v>1128.6344812664631</v>
      </c>
      <c r="AS81" s="8">
        <f t="shared" si="49"/>
        <v>-167.96552501504323</v>
      </c>
      <c r="AT81" s="8">
        <f t="shared" si="49"/>
        <v>77.490516229569735</v>
      </c>
      <c r="AU81" s="8">
        <f t="shared" si="49"/>
        <v>1038.1594724809886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21" priority="1" operator="lessThan">
      <formula>0</formula>
    </cfRule>
  </conditionalFormatting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BDD7E-9871-445E-B01E-D26FE683DA23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'S.55.04.A'!C3*(1+C12)</f>
        <v>5949.4893392825279</v>
      </c>
      <c r="K3">
        <v>1</v>
      </c>
      <c r="L3" s="2">
        <v>0</v>
      </c>
      <c r="O3">
        <f>$C$3</f>
        <v>5949.4893392825279</v>
      </c>
      <c r="P3" s="2">
        <f>O3*C5</f>
        <v>594.94893392825281</v>
      </c>
      <c r="Q3" s="4">
        <f>B8</f>
        <v>125.8175559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5949.4893392825279</v>
      </c>
      <c r="AF3">
        <f t="shared" ref="AF3:AG34" si="3">-$Z3*P3</f>
        <v>-594.94893392825281</v>
      </c>
      <c r="AG3">
        <f t="shared" si="3"/>
        <v>-125.8175559</v>
      </c>
      <c r="AH3">
        <f t="shared" ref="AH3:AH66" si="4">-X3*R3</f>
        <v>0</v>
      </c>
      <c r="AI3">
        <f t="shared" ref="AI3:AI23" si="5">SUM(AE3:AH3)</f>
        <v>5228.7228494542751</v>
      </c>
      <c r="AJ3">
        <f t="shared" ref="AJ3:AJ66" si="6">AB3-AC3</f>
        <v>0</v>
      </c>
      <c r="AL3">
        <f t="shared" ref="AL3:AL23" si="7">SUM(AI3:AK3)</f>
        <v>5228.7228494542751</v>
      </c>
      <c r="AN3">
        <f t="shared" ref="AN3:AU34" si="8">AE3*$K3</f>
        <v>5949.4893392825279</v>
      </c>
      <c r="AO3">
        <f t="shared" si="8"/>
        <v>-594.94893392825281</v>
      </c>
      <c r="AP3">
        <f t="shared" si="8"/>
        <v>-125.8175559</v>
      </c>
      <c r="AQ3">
        <f t="shared" si="8"/>
        <v>0</v>
      </c>
      <c r="AR3">
        <f t="shared" si="8"/>
        <v>5228.7228494542751</v>
      </c>
      <c r="AS3">
        <f t="shared" si="8"/>
        <v>0</v>
      </c>
      <c r="AT3">
        <f t="shared" si="8"/>
        <v>0</v>
      </c>
      <c r="AU3">
        <f t="shared" si="8"/>
        <v>5228.7228494542751</v>
      </c>
      <c r="AW3">
        <v>0</v>
      </c>
      <c r="AX3">
        <f>IF(Z3&gt;0, (R3*SUMPRODUCT(K3:$K$98, X3:$X$98)-K3*$AZ$3)/Z3, 0)</f>
        <v>0</v>
      </c>
      <c r="AZ3">
        <f>C6*ABS(SUMPRODUCT(X4:X69, K4:K69))/1</f>
        <v>3267.3688004492283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3.6617109999999998E-3</v>
      </c>
      <c r="R4">
        <f t="shared" si="0"/>
        <v>50000</v>
      </c>
      <c r="S4">
        <f t="shared" si="1"/>
        <v>222.20144798471352</v>
      </c>
      <c r="U4">
        <f t="shared" ref="U4:U67" si="12">M4</f>
        <v>3.6617109999999998E-3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3.6617109999999998E-3</v>
      </c>
      <c r="Y4">
        <f t="shared" ref="Y4:Y67" si="16">V4*W4</f>
        <v>0.01</v>
      </c>
      <c r="Z4">
        <f t="shared" ref="Z4:Z67" si="17">MAX(0, W4-X4-Y4)</f>
        <v>0.98633828899999998</v>
      </c>
      <c r="AB4">
        <f t="shared" ref="AB4:AB67" si="18">AC3</f>
        <v>0</v>
      </c>
      <c r="AC4">
        <f>S4*Z4</f>
        <v>219.16579601856483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-183.08554999999998</v>
      </c>
      <c r="AI4">
        <f t="shared" si="5"/>
        <v>-183.08554999999998</v>
      </c>
      <c r="AJ4">
        <f t="shared" si="6"/>
        <v>-219.16579601856483</v>
      </c>
      <c r="AK4">
        <f t="shared" ref="AK4:AK67" si="19">G4*SUM(AB4:AB4, AE4:AF4)</f>
        <v>0</v>
      </c>
      <c r="AL4">
        <f t="shared" si="7"/>
        <v>-402.25134601856485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-170.8046926019218</v>
      </c>
      <c r="AR4">
        <f t="shared" si="8"/>
        <v>-170.8046926019218</v>
      </c>
      <c r="AS4">
        <f t="shared" si="8"/>
        <v>-204.46477844814333</v>
      </c>
      <c r="AT4">
        <f t="shared" si="8"/>
        <v>0</v>
      </c>
      <c r="AU4">
        <f t="shared" si="8"/>
        <v>-375.26947105006514</v>
      </c>
      <c r="AW4">
        <v>1</v>
      </c>
      <c r="AX4">
        <f>IF(Z4&gt;0, (R4*SUMPRODUCT(K4:$K$98, X4:$X$98)-K4*$AZ$3)/Z4, 0)</f>
        <v>222.20144798471352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0">K4*J5</f>
        <v>0.85510801767234645</v>
      </c>
      <c r="L5" s="2">
        <v>2</v>
      </c>
      <c r="M5" s="6">
        <v>3.8071530000000002E-3</v>
      </c>
      <c r="Q5" s="4">
        <f t="shared" ref="Q5:Q68" si="21">$C$8</f>
        <v>12.5</v>
      </c>
      <c r="R5">
        <f t="shared" si="0"/>
        <v>50000</v>
      </c>
      <c r="S5">
        <f t="shared" si="1"/>
        <v>311.09766725751729</v>
      </c>
      <c r="U5">
        <f t="shared" si="12"/>
        <v>3.8071530000000002E-3</v>
      </c>
      <c r="V5">
        <f t="shared" si="13"/>
        <v>0.01</v>
      </c>
      <c r="W5">
        <f t="shared" si="14"/>
        <v>0.98633828899999998</v>
      </c>
      <c r="X5">
        <f t="shared" si="15"/>
        <v>3.7551407759812169E-3</v>
      </c>
      <c r="Y5">
        <f t="shared" si="16"/>
        <v>9.8633828899999994E-3</v>
      </c>
      <c r="Z5">
        <f t="shared" si="17"/>
        <v>0.97271976533401872</v>
      </c>
      <c r="AB5">
        <f t="shared" si="18"/>
        <v>219.16579601856483</v>
      </c>
      <c r="AC5">
        <f>S5*Z5</f>
        <v>302.61084989069286</v>
      </c>
      <c r="AE5">
        <f t="shared" si="2"/>
        <v>0</v>
      </c>
      <c r="AF5">
        <f t="shared" si="3"/>
        <v>0</v>
      </c>
      <c r="AG5">
        <f t="shared" si="3"/>
        <v>-12.158997066675234</v>
      </c>
      <c r="AH5">
        <f t="shared" si="4"/>
        <v>-187.75703879906084</v>
      </c>
      <c r="AI5">
        <f t="shared" si="5"/>
        <v>-199.91603586573606</v>
      </c>
      <c r="AJ5">
        <f t="shared" si="6"/>
        <v>-83.445053872128028</v>
      </c>
      <c r="AK5">
        <f t="shared" si="19"/>
        <v>8.9857976367611592</v>
      </c>
      <c r="AL5">
        <f t="shared" si="7"/>
        <v>-274.3752921011029</v>
      </c>
      <c r="AN5">
        <f t="shared" si="8"/>
        <v>0</v>
      </c>
      <c r="AO5">
        <f t="shared" si="8"/>
        <v>0</v>
      </c>
      <c r="AP5">
        <f t="shared" si="8"/>
        <v>-10.397255878568535</v>
      </c>
      <c r="AQ5">
        <f t="shared" si="8"/>
        <v>-160.55254925149475</v>
      </c>
      <c r="AR5">
        <f t="shared" si="8"/>
        <v>-170.94980513006328</v>
      </c>
      <c r="AS5">
        <f t="shared" si="8"/>
        <v>-71.354534601157553</v>
      </c>
      <c r="AT5">
        <f t="shared" si="8"/>
        <v>7.6838276043756899</v>
      </c>
      <c r="AU5">
        <f t="shared" si="8"/>
        <v>-234.62051212684511</v>
      </c>
      <c r="AW5">
        <v>2</v>
      </c>
      <c r="AX5">
        <f>IF(Z5&gt;0, (R5*SUMPRODUCT(K5:$K$98, X5:$X$98)-K5*$AZ$3)/Z5, 0)</f>
        <v>311.09766725751729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0"/>
        <v>0.77141002947437654</v>
      </c>
      <c r="L6" s="2">
        <v>3</v>
      </c>
      <c r="M6" s="6">
        <v>3.9582979999999999E-3</v>
      </c>
      <c r="Q6" s="4">
        <f t="shared" si="21"/>
        <v>12.5</v>
      </c>
      <c r="R6">
        <f t="shared" si="0"/>
        <v>50000</v>
      </c>
      <c r="S6">
        <f t="shared" si="1"/>
        <v>433.23135295835203</v>
      </c>
      <c r="U6">
        <f t="shared" si="12"/>
        <v>3.9582979999999999E-3</v>
      </c>
      <c r="V6">
        <f t="shared" si="13"/>
        <v>0.01</v>
      </c>
      <c r="W6">
        <f t="shared" si="14"/>
        <v>0.97271976533401872</v>
      </c>
      <c r="X6">
        <f t="shared" si="15"/>
        <v>3.8503147016821153E-3</v>
      </c>
      <c r="Y6">
        <f t="shared" si="16"/>
        <v>9.7271976533401874E-3</v>
      </c>
      <c r="Z6">
        <f t="shared" si="17"/>
        <v>0.95914225297899647</v>
      </c>
      <c r="AB6">
        <f t="shared" si="18"/>
        <v>302.61084989069286</v>
      </c>
      <c r="AC6">
        <f t="shared" ref="AC6:AC69" si="22">S6*Z6</f>
        <v>415.53049593761261</v>
      </c>
      <c r="AE6">
        <f t="shared" si="2"/>
        <v>0</v>
      </c>
      <c r="AF6">
        <f t="shared" si="3"/>
        <v>0</v>
      </c>
      <c r="AG6">
        <f t="shared" si="3"/>
        <v>-11.989278162237456</v>
      </c>
      <c r="AH6">
        <f t="shared" si="4"/>
        <v>-192.51573508410576</v>
      </c>
      <c r="AI6">
        <f t="shared" si="5"/>
        <v>-204.50501324634322</v>
      </c>
      <c r="AJ6">
        <f t="shared" si="6"/>
        <v>-112.91964604691975</v>
      </c>
      <c r="AK6">
        <f t="shared" si="19"/>
        <v>17.702734718605534</v>
      </c>
      <c r="AL6">
        <f t="shared" si="7"/>
        <v>-299.72192457465741</v>
      </c>
      <c r="AN6">
        <f t="shared" si="8"/>
        <v>0</v>
      </c>
      <c r="AO6">
        <f t="shared" si="8"/>
        <v>0</v>
      </c>
      <c r="AP6">
        <f t="shared" si="8"/>
        <v>-9.2486494205080945</v>
      </c>
      <c r="AQ6">
        <f t="shared" si="8"/>
        <v>-148.50856887551129</v>
      </c>
      <c r="AR6">
        <f t="shared" si="8"/>
        <v>-157.7572182960194</v>
      </c>
      <c r="AS6">
        <f t="shared" si="8"/>
        <v>-87.107347485290532</v>
      </c>
      <c r="AT6">
        <f t="shared" si="8"/>
        <v>13.656067111056563</v>
      </c>
      <c r="AU6">
        <f t="shared" si="8"/>
        <v>-231.20849867025333</v>
      </c>
      <c r="AW6">
        <v>3</v>
      </c>
      <c r="AX6">
        <f>IF(Z6&gt;0, (R6*SUMPRODUCT(K6:$K$98, X6:$X$98)-K6*$AZ$3)/Z6, 0)</f>
        <v>433.23135295835203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0"/>
        <v>0.70185609086923539</v>
      </c>
      <c r="L7" s="2">
        <v>4</v>
      </c>
      <c r="M7" s="6">
        <v>4.120851E-3</v>
      </c>
      <c r="Q7" s="4">
        <f t="shared" si="21"/>
        <v>12.5</v>
      </c>
      <c r="R7">
        <f t="shared" si="0"/>
        <v>50000</v>
      </c>
      <c r="S7">
        <f t="shared" si="1"/>
        <v>522.71696220999888</v>
      </c>
      <c r="U7">
        <f t="shared" si="12"/>
        <v>4.120851E-3</v>
      </c>
      <c r="V7">
        <f t="shared" si="13"/>
        <v>0.01</v>
      </c>
      <c r="W7">
        <f t="shared" si="14"/>
        <v>0.95914225297899647</v>
      </c>
      <c r="X7">
        <f t="shared" si="15"/>
        <v>3.9524823123307509E-3</v>
      </c>
      <c r="Y7">
        <f t="shared" si="16"/>
        <v>9.5914225297899641E-3</v>
      </c>
      <c r="Z7">
        <f t="shared" si="17"/>
        <v>0.94559834813687582</v>
      </c>
      <c r="AB7">
        <f t="shared" si="18"/>
        <v>415.53049593761261</v>
      </c>
      <c r="AC7">
        <f t="shared" si="22"/>
        <v>494.28029600890068</v>
      </c>
      <c r="AE7">
        <f t="shared" si="2"/>
        <v>0</v>
      </c>
      <c r="AF7">
        <f t="shared" si="3"/>
        <v>0</v>
      </c>
      <c r="AG7">
        <f t="shared" si="3"/>
        <v>-11.819979351710948</v>
      </c>
      <c r="AH7">
        <f t="shared" si="4"/>
        <v>-197.62411561653755</v>
      </c>
      <c r="AI7">
        <f t="shared" si="5"/>
        <v>-209.44409496824849</v>
      </c>
      <c r="AJ7">
        <f t="shared" si="6"/>
        <v>-78.749800071288064</v>
      </c>
      <c r="AK7">
        <f t="shared" si="19"/>
        <v>20.402547350536778</v>
      </c>
      <c r="AL7">
        <f t="shared" si="7"/>
        <v>-267.79134768899974</v>
      </c>
      <c r="AN7">
        <f t="shared" si="8"/>
        <v>0</v>
      </c>
      <c r="AO7">
        <f t="shared" si="8"/>
        <v>0</v>
      </c>
      <c r="AP7">
        <f t="shared" si="8"/>
        <v>-8.2959245019469261</v>
      </c>
      <c r="AQ7">
        <f t="shared" si="8"/>
        <v>-138.70368924811285</v>
      </c>
      <c r="AR7">
        <f t="shared" si="8"/>
        <v>-146.99961375005978</v>
      </c>
      <c r="AS7">
        <f t="shared" si="8"/>
        <v>-55.271026834768072</v>
      </c>
      <c r="AT7">
        <f t="shared" si="8"/>
        <v>14.31965212722222</v>
      </c>
      <c r="AU7">
        <f t="shared" si="8"/>
        <v>-187.9509884576056</v>
      </c>
      <c r="AW7">
        <v>4</v>
      </c>
      <c r="AX7">
        <f>IF(Z7&gt;0, (R7*SUMPRODUCT(K7:$K$98, X7:$X$98)-K7*$AZ$3)/Z7, 0)</f>
        <v>522.71696220999888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0"/>
        <v>0.65514430212754171</v>
      </c>
      <c r="L8" s="2">
        <v>5</v>
      </c>
      <c r="M8" s="6">
        <v>4.2986129999999997E-3</v>
      </c>
      <c r="Q8" s="4">
        <f t="shared" si="21"/>
        <v>12.5</v>
      </c>
      <c r="R8">
        <f t="shared" si="0"/>
        <v>50000</v>
      </c>
      <c r="S8">
        <f t="shared" si="1"/>
        <v>545.23490974080903</v>
      </c>
      <c r="U8">
        <f t="shared" si="12"/>
        <v>4.2986129999999997E-3</v>
      </c>
      <c r="V8">
        <f t="shared" si="13"/>
        <v>0.01</v>
      </c>
      <c r="W8">
        <f t="shared" si="14"/>
        <v>0.94559834813687582</v>
      </c>
      <c r="X8">
        <f t="shared" si="15"/>
        <v>4.0647613520796997E-3</v>
      </c>
      <c r="Y8">
        <f t="shared" si="16"/>
        <v>9.4559834813687585E-3</v>
      </c>
      <c r="Z8">
        <f t="shared" si="17"/>
        <v>0.93207760330342737</v>
      </c>
      <c r="AB8">
        <f t="shared" si="18"/>
        <v>494.28029600890068</v>
      </c>
      <c r="AC8">
        <f t="shared" si="22"/>
        <v>508.20124790857381</v>
      </c>
      <c r="AE8">
        <f t="shared" si="2"/>
        <v>0</v>
      </c>
      <c r="AF8">
        <f t="shared" si="3"/>
        <v>0</v>
      </c>
      <c r="AG8">
        <f t="shared" si="3"/>
        <v>-11.650970041292842</v>
      </c>
      <c r="AH8">
        <f t="shared" si="4"/>
        <v>-203.23806760398497</v>
      </c>
      <c r="AI8">
        <f t="shared" si="5"/>
        <v>-214.88903764527782</v>
      </c>
      <c r="AJ8">
        <f t="shared" si="6"/>
        <v>-13.920951899673128</v>
      </c>
      <c r="AK8">
        <f t="shared" si="19"/>
        <v>10.528170304989585</v>
      </c>
      <c r="AL8">
        <f t="shared" si="7"/>
        <v>-218.28181923996138</v>
      </c>
      <c r="AN8">
        <f t="shared" si="8"/>
        <v>0</v>
      </c>
      <c r="AO8">
        <f t="shared" si="8"/>
        <v>0</v>
      </c>
      <c r="AP8">
        <f t="shared" si="8"/>
        <v>-7.6330666368116953</v>
      </c>
      <c r="AQ8">
        <f t="shared" si="8"/>
        <v>-133.15026196616287</v>
      </c>
      <c r="AR8">
        <f t="shared" si="8"/>
        <v>-140.78332860297459</v>
      </c>
      <c r="AS8">
        <f t="shared" si="8"/>
        <v>-9.1202323172624276</v>
      </c>
      <c r="AT8">
        <f t="shared" si="8"/>
        <v>6.8974707871423098</v>
      </c>
      <c r="AU8">
        <f t="shared" si="8"/>
        <v>-143.00609013309472</v>
      </c>
      <c r="AW8">
        <v>5</v>
      </c>
      <c r="AX8">
        <f>IF(Z8&gt;0, (R8*SUMPRODUCT(K8:$K$98, X8:$X$98)-K8*$AZ$3)/Z8, 0)</f>
        <v>545.23490974080903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0"/>
        <v>0.62046055699170533</v>
      </c>
      <c r="L9" s="2">
        <v>6</v>
      </c>
      <c r="M9" s="6">
        <v>4.5124980000000002E-3</v>
      </c>
      <c r="Q9" s="4">
        <f t="shared" si="21"/>
        <v>12.5</v>
      </c>
      <c r="R9">
        <f t="shared" si="0"/>
        <v>50000</v>
      </c>
      <c r="S9">
        <f t="shared" si="1"/>
        <v>531.68050943945093</v>
      </c>
      <c r="U9">
        <f t="shared" si="12"/>
        <v>4.5124980000000002E-3</v>
      </c>
      <c r="V9">
        <f t="shared" si="13"/>
        <v>0.01</v>
      </c>
      <c r="W9">
        <f t="shared" si="14"/>
        <v>0.93207760330342737</v>
      </c>
      <c r="X9">
        <f t="shared" si="15"/>
        <v>4.2059983207515094E-3</v>
      </c>
      <c r="Y9">
        <f t="shared" si="16"/>
        <v>9.3207760330342743E-3</v>
      </c>
      <c r="Z9">
        <f t="shared" si="17"/>
        <v>0.91855082894964157</v>
      </c>
      <c r="AB9">
        <f t="shared" si="18"/>
        <v>508.20124790857381</v>
      </c>
      <c r="AC9">
        <f t="shared" si="22"/>
        <v>488.37557268197537</v>
      </c>
      <c r="AE9">
        <f t="shared" si="2"/>
        <v>0</v>
      </c>
      <c r="AF9">
        <f t="shared" si="3"/>
        <v>0</v>
      </c>
      <c r="AG9">
        <f t="shared" si="3"/>
        <v>-11.481885361870519</v>
      </c>
      <c r="AH9">
        <f t="shared" si="4"/>
        <v>-210.29991603757546</v>
      </c>
      <c r="AI9">
        <f t="shared" si="5"/>
        <v>-221.78180139944598</v>
      </c>
      <c r="AJ9">
        <f t="shared" si="6"/>
        <v>19.825675226598435</v>
      </c>
      <c r="AK9">
        <f t="shared" si="19"/>
        <v>2.9983873626605853</v>
      </c>
      <c r="AL9">
        <f t="shared" si="7"/>
        <v>-198.95773881018695</v>
      </c>
      <c r="AN9">
        <f t="shared" si="8"/>
        <v>0</v>
      </c>
      <c r="AO9">
        <f t="shared" si="8"/>
        <v>0</v>
      </c>
      <c r="AP9">
        <f t="shared" si="8"/>
        <v>-7.1240569869410901</v>
      </c>
      <c r="AQ9">
        <f t="shared" si="8"/>
        <v>-130.48280303998294</v>
      </c>
      <c r="AR9">
        <f t="shared" si="8"/>
        <v>-137.60686002692404</v>
      </c>
      <c r="AS9">
        <f t="shared" si="8"/>
        <v>12.301049493831918</v>
      </c>
      <c r="AT9">
        <f t="shared" si="8"/>
        <v>1.8603810931132772</v>
      </c>
      <c r="AU9">
        <f t="shared" si="8"/>
        <v>-123.44542943997882</v>
      </c>
      <c r="AW9">
        <v>6</v>
      </c>
      <c r="AX9">
        <f>IF(Z9&gt;0, (R9*SUMPRODUCT(K9:$K$98, X9:$X$98)-K9*$AZ$3)/Z9, 0)</f>
        <v>531.68050943945093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0"/>
        <v>0.58861640925121461</v>
      </c>
      <c r="L10" s="2">
        <v>7</v>
      </c>
      <c r="M10" s="6">
        <v>4.7406419999999998E-3</v>
      </c>
      <c r="Q10" s="4">
        <f t="shared" si="21"/>
        <v>12.5</v>
      </c>
      <c r="R10">
        <f t="shared" si="0"/>
        <v>50000</v>
      </c>
      <c r="S10">
        <f t="shared" si="1"/>
        <v>510.42412359642475</v>
      </c>
      <c r="U10">
        <f t="shared" si="12"/>
        <v>4.7406419999999998E-3</v>
      </c>
      <c r="V10">
        <f t="shared" si="13"/>
        <v>0.01</v>
      </c>
      <c r="W10">
        <f t="shared" si="14"/>
        <v>0.91855082894964157</v>
      </c>
      <c r="X10">
        <f t="shared" si="15"/>
        <v>4.3545206388534864E-3</v>
      </c>
      <c r="Y10">
        <f t="shared" si="16"/>
        <v>9.1855082894964166E-3</v>
      </c>
      <c r="Z10">
        <f t="shared" si="17"/>
        <v>0.90501080002129175</v>
      </c>
      <c r="AB10">
        <f t="shared" si="18"/>
        <v>488.37557268197537</v>
      </c>
      <c r="AC10">
        <f t="shared" si="22"/>
        <v>461.93934444616707</v>
      </c>
      <c r="AE10">
        <f t="shared" si="2"/>
        <v>0</v>
      </c>
      <c r="AF10">
        <f t="shared" si="3"/>
        <v>0</v>
      </c>
      <c r="AG10">
        <f t="shared" si="3"/>
        <v>-11.312635000266146</v>
      </c>
      <c r="AH10">
        <f t="shared" si="4"/>
        <v>-217.72603194267433</v>
      </c>
      <c r="AI10">
        <f t="shared" si="5"/>
        <v>-229.03866694294047</v>
      </c>
      <c r="AJ10">
        <f t="shared" si="6"/>
        <v>26.436228235808301</v>
      </c>
      <c r="AK10">
        <f t="shared" si="19"/>
        <v>2.0023398479960992</v>
      </c>
      <c r="AL10">
        <f t="shared" si="7"/>
        <v>-200.60009885913607</v>
      </c>
      <c r="AN10">
        <f t="shared" si="8"/>
        <v>0</v>
      </c>
      <c r="AO10">
        <f t="shared" si="8"/>
        <v>0</v>
      </c>
      <c r="AP10">
        <f t="shared" si="8"/>
        <v>-6.6588025930262722</v>
      </c>
      <c r="AQ10">
        <f t="shared" si="8"/>
        <v>-128.15711512261223</v>
      </c>
      <c r="AR10">
        <f t="shared" si="8"/>
        <v>-134.81591771563848</v>
      </c>
      <c r="AS10">
        <f t="shared" si="8"/>
        <v>15.560797738307054</v>
      </c>
      <c r="AT10">
        <f t="shared" si="8"/>
        <v>1.1786100914280868</v>
      </c>
      <c r="AU10">
        <f t="shared" si="8"/>
        <v>-118.07650988590335</v>
      </c>
      <c r="AW10">
        <v>7</v>
      </c>
      <c r="AX10">
        <f>IF(Z10&gt;0, (R10*SUMPRODUCT(K10:$K$98, X10:$X$98)-K10*$AZ$3)/Z10, 0)</f>
        <v>510.42412359642475</v>
      </c>
    </row>
    <row r="11" spans="1:52" x14ac:dyDescent="0.25">
      <c r="A11" t="s">
        <v>33</v>
      </c>
      <c r="C11" s="12">
        <f>AU71</f>
        <v>1643.1907204463789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0"/>
        <v>0.55930863668872544</v>
      </c>
      <c r="L11" s="2">
        <v>8</v>
      </c>
      <c r="M11" s="6">
        <v>4.9668849999999999E-3</v>
      </c>
      <c r="Q11" s="4">
        <f t="shared" si="21"/>
        <v>12.5</v>
      </c>
      <c r="R11">
        <f t="shared" si="0"/>
        <v>50000</v>
      </c>
      <c r="S11">
        <f t="shared" si="1"/>
        <v>481.83746788823152</v>
      </c>
      <c r="U11">
        <f t="shared" si="12"/>
        <v>4.9668849999999999E-3</v>
      </c>
      <c r="V11">
        <f t="shared" si="13"/>
        <v>0.01</v>
      </c>
      <c r="W11">
        <f t="shared" si="14"/>
        <v>0.90501080002129175</v>
      </c>
      <c r="X11">
        <f t="shared" si="15"/>
        <v>4.4950845674637538E-3</v>
      </c>
      <c r="Y11">
        <f t="shared" si="16"/>
        <v>9.0501080002129176E-3</v>
      </c>
      <c r="Z11">
        <f t="shared" si="17"/>
        <v>0.89146560745361514</v>
      </c>
      <c r="AB11">
        <f t="shared" si="18"/>
        <v>461.93934444616707</v>
      </c>
      <c r="AC11">
        <f t="shared" si="22"/>
        <v>429.54153100489407</v>
      </c>
      <c r="AE11">
        <f t="shared" si="2"/>
        <v>0</v>
      </c>
      <c r="AF11">
        <f t="shared" si="3"/>
        <v>0</v>
      </c>
      <c r="AG11">
        <f t="shared" si="3"/>
        <v>-11.143320093170189</v>
      </c>
      <c r="AH11">
        <f t="shared" si="4"/>
        <v>-224.75422837318769</v>
      </c>
      <c r="AI11">
        <f t="shared" si="5"/>
        <v>-235.89754846635788</v>
      </c>
      <c r="AJ11">
        <f t="shared" si="6"/>
        <v>32.397813441273001</v>
      </c>
      <c r="AK11">
        <f t="shared" si="19"/>
        <v>1.1086544266708009</v>
      </c>
      <c r="AL11">
        <f t="shared" si="7"/>
        <v>-202.39108059841408</v>
      </c>
      <c r="AN11">
        <f t="shared" si="8"/>
        <v>0</v>
      </c>
      <c r="AO11">
        <f t="shared" si="8"/>
        <v>0</v>
      </c>
      <c r="AP11">
        <f t="shared" si="8"/>
        <v>-6.2325551694970995</v>
      </c>
      <c r="AQ11">
        <f t="shared" si="8"/>
        <v>-125.70698106143406</v>
      </c>
      <c r="AR11">
        <f t="shared" si="8"/>
        <v>-131.93953623093117</v>
      </c>
      <c r="AS11">
        <f t="shared" si="8"/>
        <v>18.120376867534066</v>
      </c>
      <c r="AT11">
        <f t="shared" si="8"/>
        <v>0.62007999594016616</v>
      </c>
      <c r="AU11">
        <f t="shared" si="8"/>
        <v>-113.19907936745693</v>
      </c>
      <c r="AW11">
        <v>8</v>
      </c>
      <c r="AX11">
        <f>IF(Z11&gt;0, (R11*SUMPRODUCT(K11:$K$98, X11:$X$98)-K11*$AZ$3)/Z11, 0)</f>
        <v>481.83746788823152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0"/>
        <v>0.53151063070296056</v>
      </c>
      <c r="L12" s="2">
        <v>9</v>
      </c>
      <c r="M12" s="6">
        <v>5.2168930000000002E-3</v>
      </c>
      <c r="Q12" s="4">
        <f t="shared" si="21"/>
        <v>12.5</v>
      </c>
      <c r="R12">
        <f t="shared" si="0"/>
        <v>50000</v>
      </c>
      <c r="S12">
        <f t="shared" si="1"/>
        <v>449.55093487446391</v>
      </c>
      <c r="U12">
        <f t="shared" si="12"/>
        <v>5.2168930000000002E-3</v>
      </c>
      <c r="V12">
        <f t="shared" si="13"/>
        <v>0.01</v>
      </c>
      <c r="W12">
        <f t="shared" si="14"/>
        <v>0.89146560745361514</v>
      </c>
      <c r="X12">
        <f t="shared" si="15"/>
        <v>4.6506806872655126E-3</v>
      </c>
      <c r="Y12">
        <f t="shared" si="16"/>
        <v>8.9146560745361515E-3</v>
      </c>
      <c r="Z12">
        <f t="shared" si="17"/>
        <v>0.87790027069181353</v>
      </c>
      <c r="AB12">
        <f t="shared" si="18"/>
        <v>429.54153100489407</v>
      </c>
      <c r="AC12">
        <f t="shared" si="22"/>
        <v>394.66088741604972</v>
      </c>
      <c r="AE12">
        <f t="shared" si="2"/>
        <v>0</v>
      </c>
      <c r="AF12">
        <f t="shared" si="3"/>
        <v>0</v>
      </c>
      <c r="AG12">
        <f t="shared" si="3"/>
        <v>-10.973753383647669</v>
      </c>
      <c r="AH12">
        <f t="shared" si="4"/>
        <v>-232.53403436327562</v>
      </c>
      <c r="AI12">
        <f t="shared" si="5"/>
        <v>-243.5077877469233</v>
      </c>
      <c r="AJ12">
        <f t="shared" si="6"/>
        <v>34.88064358884435</v>
      </c>
      <c r="AK12">
        <f t="shared" si="19"/>
        <v>0.98794552131125635</v>
      </c>
      <c r="AL12">
        <f t="shared" si="7"/>
        <v>-207.6391986367677</v>
      </c>
      <c r="AN12">
        <f t="shared" si="8"/>
        <v>0</v>
      </c>
      <c r="AO12">
        <f t="shared" si="8"/>
        <v>0</v>
      </c>
      <c r="AP12">
        <f t="shared" si="8"/>
        <v>-5.8326665821213197</v>
      </c>
      <c r="AQ12">
        <f t="shared" si="8"/>
        <v>-123.59431126432852</v>
      </c>
      <c r="AR12">
        <f t="shared" si="8"/>
        <v>-129.42697784644986</v>
      </c>
      <c r="AS12">
        <f t="shared" si="8"/>
        <v>18.539432873231839</v>
      </c>
      <c r="AT12">
        <f t="shared" si="8"/>
        <v>0.525103547132311</v>
      </c>
      <c r="AU12">
        <f t="shared" si="8"/>
        <v>-110.36244142608571</v>
      </c>
      <c r="AW12">
        <v>9</v>
      </c>
      <c r="AX12">
        <f>IF(Z12&gt;0, (R12*SUMPRODUCT(K12:$K$98, X12:$X$98)-K12*$AZ$3)/Z12, 0)</f>
        <v>449.55093487446391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0"/>
        <v>0.50523824211308033</v>
      </c>
      <c r="L13" s="2">
        <v>10</v>
      </c>
      <c r="M13" s="6">
        <v>5.4821100000000001E-3</v>
      </c>
      <c r="Q13" s="4">
        <f t="shared" si="21"/>
        <v>12.5</v>
      </c>
      <c r="R13">
        <f t="shared" si="0"/>
        <v>50000</v>
      </c>
      <c r="S13">
        <f t="shared" si="1"/>
        <v>412.94069166784504</v>
      </c>
      <c r="U13">
        <f t="shared" si="12"/>
        <v>5.4821100000000001E-3</v>
      </c>
      <c r="V13">
        <f t="shared" si="13"/>
        <v>0.01</v>
      </c>
      <c r="W13">
        <f t="shared" si="14"/>
        <v>0.87790027069181353</v>
      </c>
      <c r="X13">
        <f t="shared" si="15"/>
        <v>4.8127458529622982E-3</v>
      </c>
      <c r="Y13">
        <f t="shared" si="16"/>
        <v>8.7790027069181362E-3</v>
      </c>
      <c r="Z13">
        <f t="shared" si="17"/>
        <v>0.8643085221319331</v>
      </c>
      <c r="AB13">
        <f t="shared" si="18"/>
        <v>394.66088741604972</v>
      </c>
      <c r="AC13">
        <f t="shared" si="22"/>
        <v>356.90815894357343</v>
      </c>
      <c r="AE13">
        <f t="shared" si="2"/>
        <v>0</v>
      </c>
      <c r="AF13">
        <f t="shared" si="3"/>
        <v>0</v>
      </c>
      <c r="AG13">
        <f t="shared" si="3"/>
        <v>-10.803856526649163</v>
      </c>
      <c r="AH13">
        <f t="shared" si="4"/>
        <v>-240.63729264811491</v>
      </c>
      <c r="AI13">
        <f t="shared" si="5"/>
        <v>-251.44114917476406</v>
      </c>
      <c r="AJ13">
        <f t="shared" si="6"/>
        <v>37.752728472476292</v>
      </c>
      <c r="AK13">
        <f t="shared" si="19"/>
        <v>0.78932177483209942</v>
      </c>
      <c r="AL13">
        <f t="shared" si="7"/>
        <v>-212.89909892745567</v>
      </c>
      <c r="AN13">
        <f t="shared" si="8"/>
        <v>0</v>
      </c>
      <c r="AO13">
        <f t="shared" si="8"/>
        <v>0</v>
      </c>
      <c r="AP13">
        <f t="shared" si="8"/>
        <v>-5.4585214795661532</v>
      </c>
      <c r="AQ13">
        <f t="shared" si="8"/>
        <v>-121.57916272438445</v>
      </c>
      <c r="AR13">
        <f t="shared" si="8"/>
        <v>-127.03768420395059</v>
      </c>
      <c r="AS13">
        <f t="shared" si="8"/>
        <v>19.074122168406358</v>
      </c>
      <c r="AT13">
        <f t="shared" si="8"/>
        <v>0.39879554597774652</v>
      </c>
      <c r="AU13">
        <f t="shared" si="8"/>
        <v>-107.56476648956648</v>
      </c>
      <c r="AW13">
        <v>10</v>
      </c>
      <c r="AX13">
        <f>IF(Z13&gt;0, (R13*SUMPRODUCT(K13:$K$98, X13:$X$98)-K13*$AZ$3)/Z13, 0)</f>
        <v>412.94069166784504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0"/>
        <v>0.45110557331525025</v>
      </c>
      <c r="L14" s="2">
        <v>11</v>
      </c>
      <c r="M14" s="6">
        <v>5.7777469999999997E-3</v>
      </c>
      <c r="Q14" s="4">
        <f t="shared" si="21"/>
        <v>12.5</v>
      </c>
      <c r="R14">
        <f t="shared" si="0"/>
        <v>50000</v>
      </c>
      <c r="S14">
        <f t="shared" si="1"/>
        <v>484.55872996605024</v>
      </c>
      <c r="U14">
        <f t="shared" si="12"/>
        <v>5.7777469999999997E-3</v>
      </c>
      <c r="V14">
        <f t="shared" si="13"/>
        <v>0.01</v>
      </c>
      <c r="W14">
        <f t="shared" si="14"/>
        <v>0.8643085221319331</v>
      </c>
      <c r="X14">
        <f t="shared" si="15"/>
        <v>4.9937559708222098E-3</v>
      </c>
      <c r="Y14">
        <f t="shared" si="16"/>
        <v>8.6430852213193309E-3</v>
      </c>
      <c r="Z14">
        <f t="shared" si="17"/>
        <v>0.85067168093979162</v>
      </c>
      <c r="AB14">
        <f t="shared" si="18"/>
        <v>356.90815894357343</v>
      </c>
      <c r="AC14">
        <f t="shared" si="22"/>
        <v>412.20038933427054</v>
      </c>
      <c r="AE14">
        <f t="shared" si="2"/>
        <v>0</v>
      </c>
      <c r="AF14">
        <f t="shared" si="3"/>
        <v>0</v>
      </c>
      <c r="AG14">
        <f t="shared" si="3"/>
        <v>-10.633396011747395</v>
      </c>
      <c r="AH14">
        <f t="shared" si="4"/>
        <v>-249.68779854111048</v>
      </c>
      <c r="AI14">
        <f t="shared" si="5"/>
        <v>-260.32119455285789</v>
      </c>
      <c r="AJ14">
        <f t="shared" si="6"/>
        <v>-55.292230390697114</v>
      </c>
      <c r="AK14">
        <f t="shared" si="19"/>
        <v>24.983571126050141</v>
      </c>
      <c r="AL14">
        <f t="shared" si="7"/>
        <v>-290.62985381750485</v>
      </c>
      <c r="AN14">
        <f t="shared" si="8"/>
        <v>0</v>
      </c>
      <c r="AO14">
        <f t="shared" si="8"/>
        <v>0</v>
      </c>
      <c r="AP14">
        <f t="shared" si="8"/>
        <v>-4.7967842041674045</v>
      </c>
      <c r="AQ14">
        <f t="shared" si="8"/>
        <v>-112.63555751071036</v>
      </c>
      <c r="AR14">
        <f t="shared" si="8"/>
        <v>-117.43234171487777</v>
      </c>
      <c r="AS14">
        <f t="shared" si="8"/>
        <v>-24.942633290274326</v>
      </c>
      <c r="AT14">
        <f t="shared" si="8"/>
        <v>11.270228176279181</v>
      </c>
      <c r="AU14">
        <f t="shared" si="8"/>
        <v>-131.10474682887289</v>
      </c>
      <c r="AW14">
        <v>11</v>
      </c>
      <c r="AX14">
        <f>IF(Z14&gt;0, (R14*SUMPRODUCT(K14:$K$98, X14:$X$98)-K14*$AZ$3)/Z14, 0)</f>
        <v>484.55872996605024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0"/>
        <v>0.40277283331718772</v>
      </c>
      <c r="L15" s="2">
        <v>12</v>
      </c>
      <c r="M15" s="6">
        <v>6.1180619999999996E-3</v>
      </c>
      <c r="Q15" s="4">
        <f t="shared" si="21"/>
        <v>12.5</v>
      </c>
      <c r="R15">
        <f t="shared" si="0"/>
        <v>50000</v>
      </c>
      <c r="S15">
        <f t="shared" si="1"/>
        <v>546.60371357522934</v>
      </c>
      <c r="U15">
        <f t="shared" si="12"/>
        <v>6.1180619999999996E-3</v>
      </c>
      <c r="V15">
        <f t="shared" si="13"/>
        <v>0.01</v>
      </c>
      <c r="W15">
        <f t="shared" si="14"/>
        <v>0.85067168093979162</v>
      </c>
      <c r="X15">
        <f t="shared" si="15"/>
        <v>5.2044620856338628E-3</v>
      </c>
      <c r="Y15">
        <f t="shared" si="16"/>
        <v>8.506716809397916E-3</v>
      </c>
      <c r="Z15">
        <f t="shared" si="17"/>
        <v>0.8369605020447598</v>
      </c>
      <c r="AB15">
        <f t="shared" si="18"/>
        <v>412.20038933427054</v>
      </c>
      <c r="AC15">
        <f t="shared" si="22"/>
        <v>457.48571853345402</v>
      </c>
      <c r="AE15">
        <f t="shared" si="2"/>
        <v>0</v>
      </c>
      <c r="AF15">
        <f t="shared" si="3"/>
        <v>0</v>
      </c>
      <c r="AG15">
        <f t="shared" si="3"/>
        <v>-10.462006275559498</v>
      </c>
      <c r="AH15">
        <f t="shared" si="4"/>
        <v>-260.22310428169317</v>
      </c>
      <c r="AI15">
        <f t="shared" si="5"/>
        <v>-270.68511055725264</v>
      </c>
      <c r="AJ15">
        <f t="shared" si="6"/>
        <v>-45.285329199183479</v>
      </c>
      <c r="AK15">
        <f t="shared" si="19"/>
        <v>28.854027253398939</v>
      </c>
      <c r="AL15">
        <f t="shared" si="7"/>
        <v>-287.11641250303717</v>
      </c>
      <c r="AN15">
        <f t="shared" si="8"/>
        <v>0</v>
      </c>
      <c r="AO15">
        <f t="shared" si="8"/>
        <v>0</v>
      </c>
      <c r="AP15">
        <f t="shared" si="8"/>
        <v>-4.213811909789297</v>
      </c>
      <c r="AQ15">
        <f t="shared" si="8"/>
        <v>-104.81079700613157</v>
      </c>
      <c r="AR15">
        <f t="shared" si="8"/>
        <v>-109.02460891592085</v>
      </c>
      <c r="AS15">
        <f t="shared" si="8"/>
        <v>-18.239700349256701</v>
      </c>
      <c r="AT15">
        <f t="shared" si="8"/>
        <v>11.621618309462843</v>
      </c>
      <c r="AU15">
        <f t="shared" si="8"/>
        <v>-115.6426909557147</v>
      </c>
      <c r="AW15">
        <v>12</v>
      </c>
      <c r="AX15">
        <f>IF(Z15&gt;0, (R15*SUMPRODUCT(K15:$K$98, X15:$X$98)-K15*$AZ$3)/Z15, 0)</f>
        <v>546.60371357522934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0"/>
        <v>0.35961860117606043</v>
      </c>
      <c r="L16" s="2">
        <v>13</v>
      </c>
      <c r="M16" s="6">
        <v>6.4830920000000002E-3</v>
      </c>
      <c r="Q16" s="4">
        <f t="shared" si="21"/>
        <v>12.5</v>
      </c>
      <c r="R16">
        <f t="shared" si="0"/>
        <v>50000</v>
      </c>
      <c r="S16">
        <f t="shared" si="1"/>
        <v>599.72888804337992</v>
      </c>
      <c r="U16">
        <f t="shared" si="12"/>
        <v>6.4830920000000002E-3</v>
      </c>
      <c r="V16">
        <f t="shared" si="13"/>
        <v>0.01</v>
      </c>
      <c r="W16">
        <f t="shared" si="14"/>
        <v>0.8369605020447598</v>
      </c>
      <c r="X16">
        <f t="shared" si="15"/>
        <v>5.4260919351223659E-3</v>
      </c>
      <c r="Y16">
        <f t="shared" si="16"/>
        <v>8.3696050204475989E-3</v>
      </c>
      <c r="Z16">
        <f t="shared" si="17"/>
        <v>0.82316480508918988</v>
      </c>
      <c r="AB16">
        <f t="shared" si="18"/>
        <v>457.48571853345402</v>
      </c>
      <c r="AC16">
        <f t="shared" si="22"/>
        <v>493.67571323258539</v>
      </c>
      <c r="AE16">
        <f t="shared" si="2"/>
        <v>0</v>
      </c>
      <c r="AF16">
        <f t="shared" si="3"/>
        <v>0</v>
      </c>
      <c r="AG16">
        <f t="shared" si="3"/>
        <v>-10.289560063614873</v>
      </c>
      <c r="AH16">
        <f t="shared" si="4"/>
        <v>-271.30459675611831</v>
      </c>
      <c r="AI16">
        <f t="shared" si="5"/>
        <v>-281.5941568197332</v>
      </c>
      <c r="AJ16">
        <f t="shared" si="6"/>
        <v>-36.189994699131375</v>
      </c>
      <c r="AK16">
        <f t="shared" si="19"/>
        <v>32.024000297341786</v>
      </c>
      <c r="AL16">
        <f t="shared" si="7"/>
        <v>-285.76015122152279</v>
      </c>
      <c r="AN16">
        <f t="shared" si="8"/>
        <v>0</v>
      </c>
      <c r="AO16">
        <f t="shared" si="8"/>
        <v>0</v>
      </c>
      <c r="AP16">
        <f t="shared" si="8"/>
        <v>-3.7003171967942361</v>
      </c>
      <c r="AQ16">
        <f t="shared" si="8"/>
        <v>-97.566179578070404</v>
      </c>
      <c r="AR16">
        <f t="shared" si="8"/>
        <v>-101.26649677486465</v>
      </c>
      <c r="AS16">
        <f t="shared" si="8"/>
        <v>-13.014595270270666</v>
      </c>
      <c r="AT16">
        <f t="shared" si="8"/>
        <v>11.516426190991796</v>
      </c>
      <c r="AU16">
        <f t="shared" si="8"/>
        <v>-102.76466585414352</v>
      </c>
      <c r="AW16">
        <v>13</v>
      </c>
      <c r="AX16">
        <f>IF(Z16&gt;0, (R16*SUMPRODUCT(K16:$K$98, X16:$X$98)-K16*$AZ$3)/Z16, 0)</f>
        <v>599.72888804337992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0"/>
        <v>0.32108803676433967</v>
      </c>
      <c r="L17" s="2">
        <v>14</v>
      </c>
      <c r="M17" s="6">
        <v>6.8699859999999998E-3</v>
      </c>
      <c r="Q17" s="4">
        <f t="shared" si="21"/>
        <v>12.5</v>
      </c>
      <c r="R17">
        <f t="shared" si="0"/>
        <v>50000</v>
      </c>
      <c r="S17">
        <f t="shared" si="1"/>
        <v>645.02319435305333</v>
      </c>
      <c r="U17">
        <f t="shared" si="12"/>
        <v>6.8699859999999998E-3</v>
      </c>
      <c r="V17">
        <f t="shared" si="13"/>
        <v>0.01</v>
      </c>
      <c r="W17">
        <f t="shared" si="14"/>
        <v>0.82316480508918988</v>
      </c>
      <c r="X17">
        <f t="shared" si="15"/>
        <v>5.6551306866554629E-3</v>
      </c>
      <c r="Y17">
        <f t="shared" si="16"/>
        <v>8.2316480508918995E-3</v>
      </c>
      <c r="Z17">
        <f t="shared" si="17"/>
        <v>0.80927802635164248</v>
      </c>
      <c r="AB17">
        <f t="shared" si="18"/>
        <v>493.67571323258539</v>
      </c>
      <c r="AC17">
        <f t="shared" si="22"/>
        <v>522.00309767707085</v>
      </c>
      <c r="AE17">
        <f t="shared" si="2"/>
        <v>0</v>
      </c>
      <c r="AF17">
        <f t="shared" si="3"/>
        <v>0</v>
      </c>
      <c r="AG17">
        <f t="shared" si="3"/>
        <v>-10.11597532939553</v>
      </c>
      <c r="AH17">
        <f t="shared" si="4"/>
        <v>-282.75653433277313</v>
      </c>
      <c r="AI17">
        <f t="shared" si="5"/>
        <v>-292.87250966216868</v>
      </c>
      <c r="AJ17">
        <f t="shared" si="6"/>
        <v>-28.32738444448546</v>
      </c>
      <c r="AK17">
        <f t="shared" si="19"/>
        <v>34.557299926280983</v>
      </c>
      <c r="AL17">
        <f t="shared" si="7"/>
        <v>-286.64259418037318</v>
      </c>
      <c r="AN17">
        <f t="shared" si="8"/>
        <v>0</v>
      </c>
      <c r="AO17">
        <f t="shared" si="8"/>
        <v>0</v>
      </c>
      <c r="AP17">
        <f t="shared" si="8"/>
        <v>-3.2481186584721051</v>
      </c>
      <c r="AQ17">
        <f t="shared" si="8"/>
        <v>-90.789740491198728</v>
      </c>
      <c r="AR17">
        <f t="shared" si="8"/>
        <v>-94.037859149670837</v>
      </c>
      <c r="AS17">
        <f t="shared" si="8"/>
        <v>-9.0955842579485306</v>
      </c>
      <c r="AT17">
        <f t="shared" si="8"/>
        <v>11.095935589206022</v>
      </c>
      <c r="AU17">
        <f t="shared" si="8"/>
        <v>-92.03750781841336</v>
      </c>
      <c r="AW17">
        <v>14</v>
      </c>
      <c r="AX17">
        <f>IF(Z17&gt;0, (R17*SUMPRODUCT(K17:$K$98, X17:$X$98)-K17*$AZ$3)/Z17, 0)</f>
        <v>645.02319435305333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0"/>
        <v>0.28668574711101752</v>
      </c>
      <c r="L18" s="2">
        <v>15</v>
      </c>
      <c r="M18" s="6">
        <v>7.3063119999999997E-3</v>
      </c>
      <c r="Q18" s="4">
        <f t="shared" si="21"/>
        <v>12.5</v>
      </c>
      <c r="R18">
        <f t="shared" si="0"/>
        <v>50000</v>
      </c>
      <c r="S18">
        <f t="shared" si="1"/>
        <v>683.56241127835767</v>
      </c>
      <c r="U18">
        <f t="shared" si="12"/>
        <v>7.3063119999999997E-3</v>
      </c>
      <c r="V18">
        <f t="shared" si="13"/>
        <v>0.01</v>
      </c>
      <c r="W18">
        <f t="shared" si="14"/>
        <v>0.80927802635164248</v>
      </c>
      <c r="X18">
        <f t="shared" si="15"/>
        <v>5.9128377552693217E-3</v>
      </c>
      <c r="Y18">
        <f t="shared" si="16"/>
        <v>8.0927802635164248E-3</v>
      </c>
      <c r="Z18">
        <f t="shared" si="17"/>
        <v>0.79527240833285673</v>
      </c>
      <c r="AB18">
        <f t="shared" si="18"/>
        <v>522.00309767707085</v>
      </c>
      <c r="AC18">
        <f t="shared" si="22"/>
        <v>543.6183250631542</v>
      </c>
      <c r="AE18">
        <f t="shared" si="2"/>
        <v>0</v>
      </c>
      <c r="AF18">
        <f t="shared" si="3"/>
        <v>0</v>
      </c>
      <c r="AG18">
        <f t="shared" si="3"/>
        <v>-9.9409051041607093</v>
      </c>
      <c r="AH18">
        <f t="shared" si="4"/>
        <v>-295.64188776346606</v>
      </c>
      <c r="AI18">
        <f t="shared" si="5"/>
        <v>-305.58279286762678</v>
      </c>
      <c r="AJ18">
        <f t="shared" si="6"/>
        <v>-21.615227386083347</v>
      </c>
      <c r="AK18">
        <f t="shared" si="19"/>
        <v>36.540216837394965</v>
      </c>
      <c r="AL18">
        <f t="shared" si="7"/>
        <v>-290.65780341631518</v>
      </c>
      <c r="AN18">
        <f t="shared" si="8"/>
        <v>0</v>
      </c>
      <c r="AO18">
        <f t="shared" si="8"/>
        <v>0</v>
      </c>
      <c r="AP18">
        <f t="shared" si="8"/>
        <v>-2.8499158067460404</v>
      </c>
      <c r="AQ18">
        <f t="shared" si="8"/>
        <v>-84.756315470780862</v>
      </c>
      <c r="AR18">
        <f t="shared" si="8"/>
        <v>-87.606231277526902</v>
      </c>
      <c r="AS18">
        <f t="shared" si="8"/>
        <v>-6.1967776121538307</v>
      </c>
      <c r="AT18">
        <f t="shared" si="8"/>
        <v>10.475559363627157</v>
      </c>
      <c r="AU18">
        <f t="shared" si="8"/>
        <v>-83.32744952605357</v>
      </c>
      <c r="AW18">
        <v>15</v>
      </c>
      <c r="AX18">
        <f>IF(Z18&gt;0, (R18*SUMPRODUCT(K18:$K$98, X18:$X$98)-K18*$AZ$3)/Z18, 0)</f>
        <v>683.56241127835767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0"/>
        <v>0.25596941706340848</v>
      </c>
      <c r="L19" s="2">
        <v>16</v>
      </c>
      <c r="M19" s="6">
        <v>7.7977719999999997E-3</v>
      </c>
      <c r="Q19" s="4">
        <f t="shared" si="21"/>
        <v>12.5</v>
      </c>
      <c r="R19">
        <f t="shared" si="0"/>
        <v>50000</v>
      </c>
      <c r="S19">
        <f t="shared" si="1"/>
        <v>715.92685208271325</v>
      </c>
      <c r="U19">
        <f t="shared" si="12"/>
        <v>7.7977719999999997E-3</v>
      </c>
      <c r="V19">
        <f t="shared" si="13"/>
        <v>0.01</v>
      </c>
      <c r="W19">
        <f t="shared" si="14"/>
        <v>0.79527240833285673</v>
      </c>
      <c r="X19">
        <f t="shared" si="15"/>
        <v>6.2013529180705166E-3</v>
      </c>
      <c r="Y19">
        <f t="shared" si="16"/>
        <v>7.9527240833285676E-3</v>
      </c>
      <c r="Z19">
        <f t="shared" si="17"/>
        <v>0.78111833133145758</v>
      </c>
      <c r="AB19">
        <f t="shared" si="18"/>
        <v>543.6183250631542</v>
      </c>
      <c r="AC19">
        <f t="shared" si="22"/>
        <v>559.22358805423221</v>
      </c>
      <c r="AE19">
        <f t="shared" si="2"/>
        <v>0</v>
      </c>
      <c r="AF19">
        <f t="shared" si="3"/>
        <v>0</v>
      </c>
      <c r="AG19">
        <f t="shared" si="3"/>
        <v>-9.7639791416432189</v>
      </c>
      <c r="AH19">
        <f t="shared" si="4"/>
        <v>-310.06764590352583</v>
      </c>
      <c r="AI19">
        <f t="shared" si="5"/>
        <v>-319.83162504516906</v>
      </c>
      <c r="AJ19">
        <f t="shared" si="6"/>
        <v>-15.605262991078007</v>
      </c>
      <c r="AK19">
        <f t="shared" si="19"/>
        <v>38.053282754420799</v>
      </c>
      <c r="AL19">
        <f t="shared" si="7"/>
        <v>-297.38360528182625</v>
      </c>
      <c r="AN19">
        <f t="shared" si="8"/>
        <v>0</v>
      </c>
      <c r="AO19">
        <f t="shared" si="8"/>
        <v>0</v>
      </c>
      <c r="AP19">
        <f t="shared" si="8"/>
        <v>-2.4992800491056943</v>
      </c>
      <c r="AQ19">
        <f t="shared" si="8"/>
        <v>-79.367834572148865</v>
      </c>
      <c r="AR19">
        <f t="shared" si="8"/>
        <v>-81.867114621254558</v>
      </c>
      <c r="AS19">
        <f t="shared" si="8"/>
        <v>-3.9944700709474197</v>
      </c>
      <c r="AT19">
        <f t="shared" si="8"/>
        <v>9.7404766039981467</v>
      </c>
      <c r="AU19">
        <f t="shared" si="8"/>
        <v>-76.121108088203826</v>
      </c>
      <c r="AW19">
        <v>16</v>
      </c>
      <c r="AX19">
        <f>IF(Z19&gt;0, (R19*SUMPRODUCT(K19:$K$98, X19:$X$98)-K19*$AZ$3)/Z19, 0)</f>
        <v>715.92685208271325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0"/>
        <v>0.22854412237804328</v>
      </c>
      <c r="L20" s="2">
        <v>17</v>
      </c>
      <c r="M20" s="6">
        <v>8.3605269999999995E-3</v>
      </c>
      <c r="Q20" s="4">
        <f t="shared" si="21"/>
        <v>12.5</v>
      </c>
      <c r="R20">
        <f t="shared" si="0"/>
        <v>50000</v>
      </c>
      <c r="S20">
        <f t="shared" si="1"/>
        <v>742.67304876890296</v>
      </c>
      <c r="U20">
        <f t="shared" si="12"/>
        <v>8.3605269999999995E-3</v>
      </c>
      <c r="V20">
        <f t="shared" si="13"/>
        <v>0.01</v>
      </c>
      <c r="W20">
        <f t="shared" si="14"/>
        <v>0.78111833133145758</v>
      </c>
      <c r="X20">
        <f t="shared" si="15"/>
        <v>6.5305608992915964E-3</v>
      </c>
      <c r="Y20">
        <f t="shared" si="16"/>
        <v>7.8111833133145759E-3</v>
      </c>
      <c r="Z20">
        <f t="shared" si="17"/>
        <v>0.76677658711885144</v>
      </c>
      <c r="AB20">
        <f t="shared" si="18"/>
        <v>559.22358805423221</v>
      </c>
      <c r="AC20">
        <f t="shared" si="22"/>
        <v>569.46430568017172</v>
      </c>
      <c r="AE20">
        <f t="shared" si="2"/>
        <v>0</v>
      </c>
      <c r="AF20">
        <f t="shared" si="3"/>
        <v>0</v>
      </c>
      <c r="AG20">
        <f t="shared" si="3"/>
        <v>-9.584707338985643</v>
      </c>
      <c r="AH20">
        <f t="shared" si="4"/>
        <v>-326.52804496457981</v>
      </c>
      <c r="AI20">
        <f t="shared" si="5"/>
        <v>-336.11275230356546</v>
      </c>
      <c r="AJ20">
        <f t="shared" si="6"/>
        <v>-10.24071762593951</v>
      </c>
      <c r="AK20">
        <f t="shared" si="19"/>
        <v>39.145651163796259</v>
      </c>
      <c r="AL20">
        <f t="shared" si="7"/>
        <v>-307.20781876570868</v>
      </c>
      <c r="AN20">
        <f t="shared" si="8"/>
        <v>0</v>
      </c>
      <c r="AO20">
        <f t="shared" si="8"/>
        <v>0</v>
      </c>
      <c r="AP20">
        <f t="shared" si="8"/>
        <v>-2.1905285270388641</v>
      </c>
      <c r="AQ20">
        <f t="shared" si="8"/>
        <v>-74.626065468248143</v>
      </c>
      <c r="AR20">
        <f t="shared" si="8"/>
        <v>-76.816593995287008</v>
      </c>
      <c r="AS20">
        <f t="shared" si="8"/>
        <v>-2.340455822341704</v>
      </c>
      <c r="AT20">
        <f t="shared" si="8"/>
        <v>8.9465084901468455</v>
      </c>
      <c r="AU20">
        <f t="shared" si="8"/>
        <v>-70.210541327481863</v>
      </c>
      <c r="AW20">
        <v>17</v>
      </c>
      <c r="AX20">
        <f>IF(Z20&gt;0, (R20*SUMPRODUCT(K20:$K$98, X20:$X$98)-K20*$AZ$3)/Z20, 0)</f>
        <v>742.67304876890296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0"/>
        <v>0.2040572521232529</v>
      </c>
      <c r="L21" s="2">
        <v>18</v>
      </c>
      <c r="M21" s="6">
        <v>9.009787E-3</v>
      </c>
      <c r="Q21" s="4">
        <f t="shared" si="21"/>
        <v>12.5</v>
      </c>
      <c r="R21">
        <f t="shared" si="0"/>
        <v>50000</v>
      </c>
      <c r="S21">
        <f t="shared" si="1"/>
        <v>764.21912497362246</v>
      </c>
      <c r="U21">
        <f t="shared" si="12"/>
        <v>9.009787E-3</v>
      </c>
      <c r="V21">
        <f t="shared" si="13"/>
        <v>0.01</v>
      </c>
      <c r="W21">
        <f t="shared" si="14"/>
        <v>0.76677658711885144</v>
      </c>
      <c r="X21">
        <f t="shared" si="15"/>
        <v>6.9084937265277953E-3</v>
      </c>
      <c r="Y21">
        <f t="shared" si="16"/>
        <v>7.6677658711885146E-3</v>
      </c>
      <c r="Z21">
        <f t="shared" si="17"/>
        <v>0.75220032752113508</v>
      </c>
      <c r="AB21">
        <f t="shared" si="18"/>
        <v>569.46430568017172</v>
      </c>
      <c r="AC21">
        <f t="shared" si="22"/>
        <v>574.84587610307403</v>
      </c>
      <c r="AE21">
        <f t="shared" si="2"/>
        <v>0</v>
      </c>
      <c r="AF21">
        <f t="shared" si="3"/>
        <v>0</v>
      </c>
      <c r="AG21">
        <f t="shared" si="3"/>
        <v>-9.4025040940141889</v>
      </c>
      <c r="AH21">
        <f t="shared" si="4"/>
        <v>-345.42468632638975</v>
      </c>
      <c r="AI21">
        <f t="shared" si="5"/>
        <v>-354.82719042040395</v>
      </c>
      <c r="AJ21">
        <f t="shared" si="6"/>
        <v>-5.381570422902314</v>
      </c>
      <c r="AK21">
        <f t="shared" si="19"/>
        <v>39.862501397612021</v>
      </c>
      <c r="AL21">
        <f t="shared" si="7"/>
        <v>-320.34625944569427</v>
      </c>
      <c r="AN21">
        <f t="shared" si="8"/>
        <v>0</v>
      </c>
      <c r="AO21">
        <f t="shared" si="8"/>
        <v>0</v>
      </c>
      <c r="AP21">
        <f t="shared" si="8"/>
        <v>-1.9186491485021711</v>
      </c>
      <c r="AQ21">
        <f t="shared" si="8"/>
        <v>-70.486412307299659</v>
      </c>
      <c r="AR21">
        <f t="shared" si="8"/>
        <v>-72.405061455801842</v>
      </c>
      <c r="AS21">
        <f t="shared" si="8"/>
        <v>-1.0981484726052182</v>
      </c>
      <c r="AT21">
        <f t="shared" si="8"/>
        <v>8.1342324979560381</v>
      </c>
      <c r="AU21">
        <f t="shared" si="8"/>
        <v>-65.368977430451025</v>
      </c>
      <c r="AW21">
        <v>18</v>
      </c>
      <c r="AX21">
        <f>IF(Z21&gt;0, (R21*SUMPRODUCT(K21:$K$98, X21:$X$98)-K21*$AZ$3)/Z21, 0)</f>
        <v>764.21912497362246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0"/>
        <v>0.18219397511004723</v>
      </c>
      <c r="L22" s="2">
        <v>19</v>
      </c>
      <c r="M22" s="6">
        <v>9.7579090000000004E-3</v>
      </c>
      <c r="Q22" s="4">
        <f t="shared" si="21"/>
        <v>12.5</v>
      </c>
      <c r="R22">
        <f t="shared" si="0"/>
        <v>50000</v>
      </c>
      <c r="S22">
        <f t="shared" si="1"/>
        <v>780.9098724306466</v>
      </c>
      <c r="U22">
        <f t="shared" si="12"/>
        <v>9.7579090000000004E-3</v>
      </c>
      <c r="V22">
        <f t="shared" si="13"/>
        <v>0.01</v>
      </c>
      <c r="W22">
        <f t="shared" si="14"/>
        <v>0.75220032752113508</v>
      </c>
      <c r="X22">
        <f t="shared" si="15"/>
        <v>7.3399023457214321E-3</v>
      </c>
      <c r="Y22">
        <f t="shared" si="16"/>
        <v>7.5220032752113513E-3</v>
      </c>
      <c r="Z22">
        <f t="shared" si="17"/>
        <v>0.73733842190020227</v>
      </c>
      <c r="AB22">
        <f t="shared" si="18"/>
        <v>574.84587610307403</v>
      </c>
      <c r="AC22">
        <f t="shared" si="22"/>
        <v>575.7948529843012</v>
      </c>
      <c r="AE22">
        <f t="shared" si="2"/>
        <v>0</v>
      </c>
      <c r="AF22">
        <f t="shared" si="3"/>
        <v>0</v>
      </c>
      <c r="AG22">
        <f t="shared" si="3"/>
        <v>-9.2167302737525283</v>
      </c>
      <c r="AH22">
        <f t="shared" si="4"/>
        <v>-366.9951172860716</v>
      </c>
      <c r="AI22">
        <f t="shared" si="5"/>
        <v>-376.21184755982415</v>
      </c>
      <c r="AJ22">
        <f t="shared" si="6"/>
        <v>-0.94897688122716772</v>
      </c>
      <c r="AK22">
        <f t="shared" si="19"/>
        <v>40.239211327215187</v>
      </c>
      <c r="AL22">
        <f t="shared" si="7"/>
        <v>-336.92161311383614</v>
      </c>
      <c r="AN22">
        <f t="shared" si="8"/>
        <v>0</v>
      </c>
      <c r="AO22">
        <f t="shared" si="8"/>
        <v>0</v>
      </c>
      <c r="AP22">
        <f t="shared" si="8"/>
        <v>-1.679232726092087</v>
      </c>
      <c r="AQ22">
        <f t="shared" si="8"/>
        <v>-66.8642992643274</v>
      </c>
      <c r="AR22">
        <f t="shared" si="8"/>
        <v>-68.543531990419481</v>
      </c>
      <c r="AS22">
        <f t="shared" si="8"/>
        <v>-0.17289787027831285</v>
      </c>
      <c r="AT22">
        <f t="shared" si="8"/>
        <v>7.3313418669985744</v>
      </c>
      <c r="AU22">
        <f t="shared" si="8"/>
        <v>-61.385087993699223</v>
      </c>
      <c r="AW22">
        <v>19</v>
      </c>
      <c r="AX22">
        <f>IF(Z22&gt;0, (R22*SUMPRODUCT(K22:$K$98, X22:$X$98)-K22*$AZ$3)/Z22, 0)</f>
        <v>780.9098724306466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0.16267319206254216</v>
      </c>
      <c r="L23" s="2">
        <v>20</v>
      </c>
      <c r="M23" s="6">
        <v>1.0650522000000001E-2</v>
      </c>
      <c r="Q23" s="4">
        <f t="shared" si="21"/>
        <v>12.5</v>
      </c>
      <c r="R23">
        <f t="shared" si="0"/>
        <v>50000</v>
      </c>
      <c r="S23">
        <f t="shared" si="1"/>
        <v>793.10709740624168</v>
      </c>
      <c r="U23">
        <f t="shared" si="12"/>
        <v>1.0650522000000001E-2</v>
      </c>
      <c r="V23">
        <f t="shared" si="13"/>
        <v>0.01</v>
      </c>
      <c r="W23">
        <f t="shared" si="14"/>
        <v>0.73733842190020227</v>
      </c>
      <c r="X23">
        <f t="shared" si="15"/>
        <v>7.8530390838933862E-3</v>
      </c>
      <c r="Y23">
        <f t="shared" si="16"/>
        <v>7.3733842190020224E-3</v>
      </c>
      <c r="Z23">
        <f t="shared" si="17"/>
        <v>0.7221119985973069</v>
      </c>
      <c r="AB23">
        <f t="shared" si="18"/>
        <v>575.7948529843012</v>
      </c>
      <c r="AC23">
        <f t="shared" si="22"/>
        <v>572.71215120973011</v>
      </c>
      <c r="AE23">
        <f t="shared" si="2"/>
        <v>0</v>
      </c>
      <c r="AF23">
        <f t="shared" si="3"/>
        <v>0</v>
      </c>
      <c r="AG23">
        <f t="shared" si="3"/>
        <v>-9.0263999824663355</v>
      </c>
      <c r="AH23">
        <f t="shared" si="4"/>
        <v>-392.65195419466932</v>
      </c>
      <c r="AI23">
        <f t="shared" si="5"/>
        <v>-401.67835417713565</v>
      </c>
      <c r="AJ23">
        <f t="shared" si="6"/>
        <v>3.0827017745710918</v>
      </c>
      <c r="AK23">
        <f t="shared" si="19"/>
        <v>40.30563970890109</v>
      </c>
      <c r="AL23">
        <f t="shared" si="7"/>
        <v>-358.29001269366347</v>
      </c>
      <c r="AN23">
        <f t="shared" si="8"/>
        <v>0</v>
      </c>
      <c r="AO23">
        <f t="shared" si="8"/>
        <v>0</v>
      </c>
      <c r="AP23">
        <f t="shared" si="8"/>
        <v>-1.4683532979810734</v>
      </c>
      <c r="AQ23">
        <f t="shared" si="8"/>
        <v>-63.873946758441946</v>
      </c>
      <c r="AR23">
        <f t="shared" si="8"/>
        <v>-65.342300056423028</v>
      </c>
      <c r="AS23">
        <f t="shared" si="8"/>
        <v>0.50147293784634273</v>
      </c>
      <c r="AT23">
        <f t="shared" si="8"/>
        <v>6.556647069569693</v>
      </c>
      <c r="AU23">
        <f t="shared" si="8"/>
        <v>-58.284180049006984</v>
      </c>
      <c r="AW23">
        <v>20</v>
      </c>
      <c r="AX23">
        <f>IF(Z23&gt;0, (R23*SUMPRODUCT(K23:$K$98, X23:$X$98)-K23*$AZ$3)/Z23, 0)</f>
        <v>793.10709740624168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0.14524392148441262</v>
      </c>
      <c r="L24" s="2">
        <v>21</v>
      </c>
      <c r="M24" s="6">
        <v>1.1678121E-2</v>
      </c>
      <c r="Q24" s="4">
        <f t="shared" si="21"/>
        <v>12.5</v>
      </c>
      <c r="R24">
        <f t="shared" si="0"/>
        <v>50000</v>
      </c>
      <c r="S24">
        <f t="shared" si="1"/>
        <v>800.87717249800494</v>
      </c>
      <c r="U24">
        <f t="shared" si="12"/>
        <v>1.1678121E-2</v>
      </c>
      <c r="V24">
        <f t="shared" si="13"/>
        <v>0.01</v>
      </c>
      <c r="W24">
        <f t="shared" si="14"/>
        <v>0.7221119985973069</v>
      </c>
      <c r="X24">
        <f t="shared" si="15"/>
        <v>8.4329112951711804E-3</v>
      </c>
      <c r="Y24">
        <f t="shared" si="16"/>
        <v>7.2211199859730695E-3</v>
      </c>
      <c r="Z24">
        <f t="shared" si="17"/>
        <v>0.70645796731616262</v>
      </c>
      <c r="AB24">
        <f t="shared" si="18"/>
        <v>572.71215120973011</v>
      </c>
      <c r="AC24">
        <f t="shared" si="22"/>
        <v>565.78605935285634</v>
      </c>
      <c r="AE24">
        <f t="shared" si="2"/>
        <v>0</v>
      </c>
      <c r="AF24">
        <f t="shared" si="3"/>
        <v>0</v>
      </c>
      <c r="AG24">
        <f t="shared" si="3"/>
        <v>-8.8307245914520323</v>
      </c>
      <c r="AH24">
        <f t="shared" si="4"/>
        <v>-421.64556475855903</v>
      </c>
      <c r="AI24">
        <f t="shared" ref="AI24:AI69" si="23">SUM(AE24:AH24)</f>
        <v>-430.47628935001109</v>
      </c>
      <c r="AJ24">
        <f t="shared" si="6"/>
        <v>6.9260918568737679</v>
      </c>
      <c r="AK24">
        <f t="shared" si="19"/>
        <v>40.089850584681109</v>
      </c>
      <c r="AL24">
        <f t="shared" ref="AL24:AL69" si="24">SUM(AI24:AK24)</f>
        <v>-383.46034690845619</v>
      </c>
      <c r="AN24">
        <f t="shared" si="8"/>
        <v>0</v>
      </c>
      <c r="AO24">
        <f t="shared" si="8"/>
        <v>0</v>
      </c>
      <c r="AP24">
        <f t="shared" si="8"/>
        <v>-1.2826090692113308</v>
      </c>
      <c r="AQ24">
        <f t="shared" si="8"/>
        <v>-61.241455302042965</v>
      </c>
      <c r="AR24">
        <f t="shared" si="8"/>
        <v>-62.524064371254298</v>
      </c>
      <c r="AS24">
        <f t="shared" si="8"/>
        <v>1.0059727418536031</v>
      </c>
      <c r="AT24">
        <f t="shared" si="8"/>
        <v>5.8228071106432564</v>
      </c>
      <c r="AU24">
        <f t="shared" si="8"/>
        <v>-55.695284518757433</v>
      </c>
      <c r="AW24">
        <v>21</v>
      </c>
      <c r="AX24">
        <f>IF(Z24&gt;0, (R24*SUMPRODUCT(K24:$K$98, X24:$X$98)-K24*$AZ$3)/Z24, 0)</f>
        <v>800.87717249800494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0.12968207275393984</v>
      </c>
      <c r="L25" s="2">
        <v>22</v>
      </c>
      <c r="M25" s="6">
        <v>1.2859717E-2</v>
      </c>
      <c r="Q25" s="4">
        <f t="shared" si="21"/>
        <v>12.5</v>
      </c>
      <c r="R25">
        <f t="shared" si="0"/>
        <v>50000</v>
      </c>
      <c r="S25">
        <f t="shared" si="1"/>
        <v>804.55459031397538</v>
      </c>
      <c r="U25">
        <f t="shared" si="12"/>
        <v>1.2859717E-2</v>
      </c>
      <c r="V25">
        <f t="shared" si="13"/>
        <v>0.01</v>
      </c>
      <c r="W25">
        <f t="shared" si="14"/>
        <v>0.70645796731616262</v>
      </c>
      <c r="X25">
        <f t="shared" si="15"/>
        <v>9.0848495320811004E-3</v>
      </c>
      <c r="Y25">
        <f t="shared" si="16"/>
        <v>7.0645796731616259E-3</v>
      </c>
      <c r="Z25">
        <f t="shared" si="17"/>
        <v>0.69030853811091986</v>
      </c>
      <c r="AB25">
        <f t="shared" si="18"/>
        <v>565.78605935285634</v>
      </c>
      <c r="AC25">
        <f t="shared" si="22"/>
        <v>555.39090307007041</v>
      </c>
      <c r="AE25">
        <f t="shared" si="2"/>
        <v>0</v>
      </c>
      <c r="AF25">
        <f t="shared" si="3"/>
        <v>0</v>
      </c>
      <c r="AG25">
        <f t="shared" si="3"/>
        <v>-8.6288567263864984</v>
      </c>
      <c r="AH25">
        <f t="shared" si="4"/>
        <v>-454.24247660405501</v>
      </c>
      <c r="AI25">
        <f t="shared" si="23"/>
        <v>-462.87133333044153</v>
      </c>
      <c r="AJ25">
        <f t="shared" si="6"/>
        <v>10.395156282785933</v>
      </c>
      <c r="AK25">
        <f t="shared" si="19"/>
        <v>39.605024154699947</v>
      </c>
      <c r="AL25">
        <f t="shared" si="24"/>
        <v>-412.87115289295565</v>
      </c>
      <c r="AN25">
        <f t="shared" si="8"/>
        <v>0</v>
      </c>
      <c r="AO25">
        <f t="shared" si="8"/>
        <v>0</v>
      </c>
      <c r="AP25">
        <f t="shared" si="8"/>
        <v>-1.1190080257745769</v>
      </c>
      <c r="AQ25">
        <f t="shared" si="8"/>
        <v>-58.907105898896873</v>
      </c>
      <c r="AR25">
        <f t="shared" si="8"/>
        <v>-60.026113924671456</v>
      </c>
      <c r="AS25">
        <f t="shared" si="8"/>
        <v>1.3480654133528203</v>
      </c>
      <c r="AT25">
        <f t="shared" si="8"/>
        <v>5.1360616238513428</v>
      </c>
      <c r="AU25">
        <f t="shared" si="8"/>
        <v>-53.541986887467296</v>
      </c>
      <c r="AW25">
        <v>22</v>
      </c>
      <c r="AX25">
        <f>IF(Z25&gt;0, (R25*SUMPRODUCT(K25:$K$98, X25:$X$98)-K25*$AZ$3)/Z25, 0)</f>
        <v>804.55459031397538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0.11578756495887485</v>
      </c>
      <c r="L26" s="2">
        <v>23</v>
      </c>
      <c r="M26" s="6">
        <v>1.4223828000000001E-2</v>
      </c>
      <c r="Q26" s="4">
        <f t="shared" si="21"/>
        <v>12.5</v>
      </c>
      <c r="R26">
        <f t="shared" si="0"/>
        <v>50000</v>
      </c>
      <c r="S26">
        <f t="shared" si="1"/>
        <v>804.47304041213943</v>
      </c>
      <c r="U26">
        <f t="shared" si="12"/>
        <v>1.4223828000000001E-2</v>
      </c>
      <c r="V26">
        <f t="shared" si="13"/>
        <v>0.01</v>
      </c>
      <c r="W26">
        <f t="shared" si="14"/>
        <v>0.69030853811091986</v>
      </c>
      <c r="X26">
        <f t="shared" si="15"/>
        <v>9.8188299130211702E-3</v>
      </c>
      <c r="Y26">
        <f t="shared" si="16"/>
        <v>6.9030853811091987E-3</v>
      </c>
      <c r="Z26">
        <f t="shared" si="17"/>
        <v>0.67358662281678949</v>
      </c>
      <c r="AB26">
        <f t="shared" si="18"/>
        <v>555.39090307007041</v>
      </c>
      <c r="AC26">
        <f t="shared" si="22"/>
        <v>541.88227843836762</v>
      </c>
      <c r="AE26">
        <f t="shared" si="2"/>
        <v>0</v>
      </c>
      <c r="AF26">
        <f t="shared" si="3"/>
        <v>0</v>
      </c>
      <c r="AG26">
        <f t="shared" si="3"/>
        <v>-8.4198327852098682</v>
      </c>
      <c r="AH26">
        <f t="shared" si="4"/>
        <v>-490.94149565105852</v>
      </c>
      <c r="AI26">
        <f t="shared" si="23"/>
        <v>-499.36132843626837</v>
      </c>
      <c r="AJ26">
        <f t="shared" si="6"/>
        <v>13.508624631702787</v>
      </c>
      <c r="AK26">
        <f t="shared" si="19"/>
        <v>38.877363214904932</v>
      </c>
      <c r="AL26">
        <f t="shared" si="24"/>
        <v>-446.97534058966062</v>
      </c>
      <c r="AN26">
        <f t="shared" si="8"/>
        <v>0</v>
      </c>
      <c r="AO26">
        <f t="shared" si="8"/>
        <v>0</v>
      </c>
      <c r="AP26">
        <f t="shared" si="8"/>
        <v>-0.97491193556035172</v>
      </c>
      <c r="AQ26">
        <f t="shared" si="8"/>
        <v>-56.844920318704112</v>
      </c>
      <c r="AR26">
        <f t="shared" si="8"/>
        <v>-57.819832254264462</v>
      </c>
      <c r="AS26">
        <f t="shared" si="8"/>
        <v>1.5641307520483434</v>
      </c>
      <c r="AT26">
        <f t="shared" si="8"/>
        <v>4.5015152186755767</v>
      </c>
      <c r="AU26">
        <f t="shared" si="8"/>
        <v>-51.754186283540541</v>
      </c>
      <c r="AW26">
        <v>23</v>
      </c>
      <c r="AX26">
        <f>IF(Z26&gt;0, (R26*SUMPRODUCT(K26:$K$98, X26:$X$98)-K26*$AZ$3)/Z26, 0)</f>
        <v>804.47304041213943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0.10338175442756682</v>
      </c>
      <c r="L27" s="2">
        <v>24</v>
      </c>
      <c r="M27" s="6">
        <v>1.5749540999999999E-2</v>
      </c>
      <c r="Q27" s="4">
        <f t="shared" si="21"/>
        <v>12.5</v>
      </c>
      <c r="R27">
        <f t="shared" si="0"/>
        <v>50000</v>
      </c>
      <c r="S27">
        <f t="shared" si="1"/>
        <v>800.88085669948555</v>
      </c>
      <c r="U27">
        <f t="shared" si="12"/>
        <v>1.5749540999999999E-2</v>
      </c>
      <c r="V27">
        <f t="shared" si="13"/>
        <v>0.01</v>
      </c>
      <c r="W27">
        <f t="shared" si="14"/>
        <v>0.67358662281678949</v>
      </c>
      <c r="X27">
        <f t="shared" si="15"/>
        <v>1.0608680133104561E-2</v>
      </c>
      <c r="Y27">
        <f t="shared" si="16"/>
        <v>6.7358662281678952E-3</v>
      </c>
      <c r="Z27">
        <f t="shared" si="17"/>
        <v>0.65624207645551702</v>
      </c>
      <c r="AB27">
        <f t="shared" si="18"/>
        <v>541.88227843836762</v>
      </c>
      <c r="AC27">
        <f t="shared" si="22"/>
        <v>525.5717163939438</v>
      </c>
      <c r="AE27">
        <f t="shared" si="2"/>
        <v>0</v>
      </c>
      <c r="AF27">
        <f t="shared" si="3"/>
        <v>0</v>
      </c>
      <c r="AG27">
        <f t="shared" si="3"/>
        <v>-8.2030259556939633</v>
      </c>
      <c r="AH27">
        <f t="shared" si="4"/>
        <v>-530.43400665522802</v>
      </c>
      <c r="AI27">
        <f t="shared" si="23"/>
        <v>-538.63703261092201</v>
      </c>
      <c r="AJ27">
        <f t="shared" si="6"/>
        <v>16.310562044423818</v>
      </c>
      <c r="AK27">
        <f t="shared" si="19"/>
        <v>37.931759490685735</v>
      </c>
      <c r="AL27">
        <f t="shared" si="24"/>
        <v>-484.39471107581244</v>
      </c>
      <c r="AN27">
        <f t="shared" si="8"/>
        <v>0</v>
      </c>
      <c r="AO27">
        <f t="shared" si="8"/>
        <v>0</v>
      </c>
      <c r="AP27">
        <f t="shared" si="8"/>
        <v>-0.84804321491450996</v>
      </c>
      <c r="AQ27">
        <f t="shared" si="8"/>
        <v>-54.837198216061125</v>
      </c>
      <c r="AR27">
        <f t="shared" si="8"/>
        <v>-55.685241430975644</v>
      </c>
      <c r="AS27">
        <f t="shared" si="8"/>
        <v>1.6862145198522154</v>
      </c>
      <c r="AT27">
        <f t="shared" si="8"/>
        <v>3.9214518446716</v>
      </c>
      <c r="AU27">
        <f t="shared" si="8"/>
        <v>-50.077575066451821</v>
      </c>
      <c r="AW27">
        <v>24</v>
      </c>
      <c r="AX27">
        <f>IF(Z27&gt;0, (R27*SUMPRODUCT(K27:$K$98, X27:$X$98)-K27*$AZ$3)/Z27, 0)</f>
        <v>800.88085669948555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9.230513788175608E-2</v>
      </c>
      <c r="L28" s="2">
        <v>25</v>
      </c>
      <c r="M28" s="6">
        <v>1.7447312E-2</v>
      </c>
      <c r="Q28" s="4">
        <f t="shared" si="21"/>
        <v>12.5</v>
      </c>
      <c r="R28">
        <f t="shared" si="0"/>
        <v>50000</v>
      </c>
      <c r="S28">
        <f t="shared" si="1"/>
        <v>794.26838775931992</v>
      </c>
      <c r="U28">
        <f t="shared" si="12"/>
        <v>1.7447312E-2</v>
      </c>
      <c r="V28">
        <f t="shared" si="13"/>
        <v>0.01</v>
      </c>
      <c r="W28">
        <f t="shared" si="14"/>
        <v>0.65624207645551702</v>
      </c>
      <c r="X28">
        <f t="shared" si="15"/>
        <v>1.1449660255447259E-2</v>
      </c>
      <c r="Y28">
        <f t="shared" si="16"/>
        <v>6.5624207645551703E-3</v>
      </c>
      <c r="Z28">
        <f t="shared" si="17"/>
        <v>0.63822999543551462</v>
      </c>
      <c r="AB28">
        <f t="shared" si="18"/>
        <v>525.5717163939438</v>
      </c>
      <c r="AC28">
        <f t="shared" si="22"/>
        <v>506.92590949420429</v>
      </c>
      <c r="AE28">
        <f t="shared" si="2"/>
        <v>0</v>
      </c>
      <c r="AF28">
        <f t="shared" si="3"/>
        <v>0</v>
      </c>
      <c r="AG28">
        <f t="shared" si="3"/>
        <v>-7.9778749429439326</v>
      </c>
      <c r="AH28">
        <f t="shared" si="4"/>
        <v>-572.48301277236294</v>
      </c>
      <c r="AI28">
        <f t="shared" si="23"/>
        <v>-580.46088771530685</v>
      </c>
      <c r="AJ28">
        <f t="shared" si="6"/>
        <v>18.645806899739512</v>
      </c>
      <c r="AK28">
        <f t="shared" si="19"/>
        <v>36.790020147576072</v>
      </c>
      <c r="AL28">
        <f t="shared" si="24"/>
        <v>-525.02506066799128</v>
      </c>
      <c r="AN28">
        <f t="shared" si="8"/>
        <v>0</v>
      </c>
      <c r="AO28">
        <f t="shared" si="8"/>
        <v>0</v>
      </c>
      <c r="AP28">
        <f t="shared" si="8"/>
        <v>-0.73639884661184662</v>
      </c>
      <c r="AQ28">
        <f t="shared" si="8"/>
        <v>-52.843123428916087</v>
      </c>
      <c r="AR28">
        <f t="shared" si="8"/>
        <v>-53.579522275527935</v>
      </c>
      <c r="AS28">
        <f t="shared" si="8"/>
        <v>1.7211037767970545</v>
      </c>
      <c r="AT28">
        <f t="shared" si="8"/>
        <v>3.3959078823945936</v>
      </c>
      <c r="AU28">
        <f t="shared" si="8"/>
        <v>-48.462510616336289</v>
      </c>
      <c r="AW28">
        <v>25</v>
      </c>
      <c r="AX28">
        <f>IF(Z28&gt;0, (R28*SUMPRODUCT(K28:$K$98, X28:$X$98)-K28*$AZ$3)/Z28, 0)</f>
        <v>794.26838775931992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8.2415301680139358E-2</v>
      </c>
      <c r="L29" s="2">
        <v>26</v>
      </c>
      <c r="M29" s="6">
        <v>1.9300032000000002E-2</v>
      </c>
      <c r="Q29" s="4">
        <f t="shared" si="21"/>
        <v>12.5</v>
      </c>
      <c r="R29">
        <f t="shared" si="0"/>
        <v>50000</v>
      </c>
      <c r="S29">
        <f t="shared" si="1"/>
        <v>785.10589794655539</v>
      </c>
      <c r="U29">
        <f t="shared" si="12"/>
        <v>1.9300032000000002E-2</v>
      </c>
      <c r="V29">
        <f t="shared" si="13"/>
        <v>0.01</v>
      </c>
      <c r="W29">
        <f t="shared" si="14"/>
        <v>0.63822999543551462</v>
      </c>
      <c r="X29">
        <f t="shared" si="15"/>
        <v>1.2317859335265286E-2</v>
      </c>
      <c r="Y29">
        <f t="shared" si="16"/>
        <v>6.3822999543551463E-3</v>
      </c>
      <c r="Z29">
        <f t="shared" si="17"/>
        <v>0.61952983614589419</v>
      </c>
      <c r="AB29">
        <f t="shared" si="18"/>
        <v>506.92590949420429</v>
      </c>
      <c r="AC29">
        <f t="shared" si="22"/>
        <v>486.39652831200459</v>
      </c>
      <c r="AE29">
        <f t="shared" si="2"/>
        <v>0</v>
      </c>
      <c r="AF29">
        <f t="shared" si="3"/>
        <v>0</v>
      </c>
      <c r="AG29">
        <f t="shared" si="3"/>
        <v>-7.7441229518236776</v>
      </c>
      <c r="AH29">
        <f t="shared" si="4"/>
        <v>-615.89296676326433</v>
      </c>
      <c r="AI29">
        <f t="shared" si="23"/>
        <v>-623.637089715088</v>
      </c>
      <c r="AJ29">
        <f t="shared" si="6"/>
        <v>20.5293811821997</v>
      </c>
      <c r="AK29">
        <f t="shared" si="19"/>
        <v>35.484813664594306</v>
      </c>
      <c r="AL29">
        <f t="shared" si="24"/>
        <v>-567.622894868294</v>
      </c>
      <c r="AN29">
        <f t="shared" si="8"/>
        <v>0</v>
      </c>
      <c r="AO29">
        <f t="shared" si="8"/>
        <v>0</v>
      </c>
      <c r="AP29">
        <f t="shared" si="8"/>
        <v>-0.63823422932263973</v>
      </c>
      <c r="AQ29">
        <f t="shared" si="8"/>
        <v>-50.759004658470474</v>
      </c>
      <c r="AR29">
        <f t="shared" si="8"/>
        <v>-51.397238887793108</v>
      </c>
      <c r="AS29">
        <f t="shared" si="8"/>
        <v>1.6919351434375642</v>
      </c>
      <c r="AT29">
        <f t="shared" si="8"/>
        <v>2.9244916232310709</v>
      </c>
      <c r="AU29">
        <f t="shared" si="8"/>
        <v>-46.780812121124477</v>
      </c>
      <c r="AW29">
        <v>26</v>
      </c>
      <c r="AX29">
        <f>IF(Z29&gt;0, (R29*SUMPRODUCT(K29:$K$98, X29:$X$98)-K29*$AZ$3)/Z29, 0)</f>
        <v>785.10589794655539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7.3585090785838705E-2</v>
      </c>
      <c r="L30" s="2">
        <v>27</v>
      </c>
      <c r="M30" s="6">
        <v>2.1337168E-2</v>
      </c>
      <c r="Q30" s="4">
        <f t="shared" si="21"/>
        <v>12.5</v>
      </c>
      <c r="R30">
        <f t="shared" si="0"/>
        <v>50000</v>
      </c>
      <c r="S30">
        <f t="shared" si="1"/>
        <v>773.99943748268458</v>
      </c>
      <c r="U30">
        <f t="shared" si="12"/>
        <v>2.1337168E-2</v>
      </c>
      <c r="V30">
        <f t="shared" si="13"/>
        <v>0.01</v>
      </c>
      <c r="W30">
        <f t="shared" si="14"/>
        <v>0.61952983614589419</v>
      </c>
      <c r="X30">
        <f t="shared" si="15"/>
        <v>1.3219012194857417E-2</v>
      </c>
      <c r="Y30">
        <f t="shared" si="16"/>
        <v>6.1952983614589419E-3</v>
      </c>
      <c r="Z30">
        <f t="shared" si="17"/>
        <v>0.60011552558957781</v>
      </c>
      <c r="AB30">
        <f t="shared" si="18"/>
        <v>486.39652831200459</v>
      </c>
      <c r="AC30">
        <f t="shared" si="22"/>
        <v>464.48907923095885</v>
      </c>
      <c r="AE30">
        <f t="shared" si="2"/>
        <v>0</v>
      </c>
      <c r="AF30">
        <f t="shared" si="3"/>
        <v>0</v>
      </c>
      <c r="AG30">
        <f t="shared" si="3"/>
        <v>-7.5014440698697227</v>
      </c>
      <c r="AH30">
        <f t="shared" si="4"/>
        <v>-660.95060974287082</v>
      </c>
      <c r="AI30">
        <f t="shared" si="23"/>
        <v>-668.45205381274059</v>
      </c>
      <c r="AJ30">
        <f t="shared" si="6"/>
        <v>21.907449081045741</v>
      </c>
      <c r="AK30">
        <f t="shared" si="19"/>
        <v>34.047756981840323</v>
      </c>
      <c r="AL30">
        <f t="shared" si="24"/>
        <v>-612.49684774985451</v>
      </c>
      <c r="AN30">
        <f t="shared" si="8"/>
        <v>0</v>
      </c>
      <c r="AO30">
        <f t="shared" si="8"/>
        <v>0</v>
      </c>
      <c r="AP30">
        <f t="shared" si="8"/>
        <v>-0.55199444290625488</v>
      </c>
      <c r="AQ30">
        <f t="shared" si="8"/>
        <v>-48.636110622884601</v>
      </c>
      <c r="AR30">
        <f t="shared" si="8"/>
        <v>-49.188105065790857</v>
      </c>
      <c r="AS30">
        <f t="shared" si="8"/>
        <v>1.6120616295148895</v>
      </c>
      <c r="AT30">
        <f t="shared" si="8"/>
        <v>2.505407288562894</v>
      </c>
      <c r="AU30">
        <f t="shared" si="8"/>
        <v>-45.070636147713074</v>
      </c>
      <c r="AW30">
        <v>27</v>
      </c>
      <c r="AX30">
        <f>IF(Z30&gt;0, (R30*SUMPRODUCT(K30:$K$98, X30:$X$98)-K30*$AZ$3)/Z30, 0)</f>
        <v>773.99943748268458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6.5700973915927413E-2</v>
      </c>
      <c r="L31" s="2">
        <v>28</v>
      </c>
      <c r="M31" s="6">
        <v>2.3628113999999999E-2</v>
      </c>
      <c r="Q31" s="4">
        <f t="shared" si="21"/>
        <v>12.5</v>
      </c>
      <c r="R31">
        <f t="shared" si="0"/>
        <v>50000</v>
      </c>
      <c r="S31">
        <f t="shared" si="1"/>
        <v>761.48785552260074</v>
      </c>
      <c r="U31">
        <f t="shared" si="12"/>
        <v>2.3628113999999999E-2</v>
      </c>
      <c r="V31">
        <f t="shared" si="13"/>
        <v>0.01</v>
      </c>
      <c r="W31">
        <f t="shared" si="14"/>
        <v>0.60011552558957781</v>
      </c>
      <c r="X31">
        <f t="shared" si="15"/>
        <v>1.4179598051800461E-2</v>
      </c>
      <c r="Y31">
        <f t="shared" si="16"/>
        <v>6.0011552558957779E-3</v>
      </c>
      <c r="Z31">
        <f t="shared" si="17"/>
        <v>0.57993477228188162</v>
      </c>
      <c r="AB31">
        <f t="shared" si="18"/>
        <v>464.48907923095885</v>
      </c>
      <c r="AC31">
        <f t="shared" si="22"/>
        <v>441.61328608791786</v>
      </c>
      <c r="AE31">
        <f t="shared" si="2"/>
        <v>0</v>
      </c>
      <c r="AF31">
        <f t="shared" si="3"/>
        <v>0</v>
      </c>
      <c r="AG31">
        <f t="shared" si="3"/>
        <v>-7.2491846535235203</v>
      </c>
      <c r="AH31">
        <f t="shared" si="4"/>
        <v>-708.97990259002302</v>
      </c>
      <c r="AI31">
        <f t="shared" si="23"/>
        <v>-716.22908724354659</v>
      </c>
      <c r="AJ31">
        <f t="shared" si="6"/>
        <v>22.875793143040994</v>
      </c>
      <c r="AK31">
        <f t="shared" si="19"/>
        <v>32.514235546167122</v>
      </c>
      <c r="AL31">
        <f t="shared" si="24"/>
        <v>-660.83905855433841</v>
      </c>
      <c r="AN31">
        <f t="shared" si="8"/>
        <v>0</v>
      </c>
      <c r="AO31">
        <f t="shared" si="8"/>
        <v>0</v>
      </c>
      <c r="AP31">
        <f t="shared" si="8"/>
        <v>-0.47627849183289012</v>
      </c>
      <c r="AQ31">
        <f t="shared" si="8"/>
        <v>-46.580670086983858</v>
      </c>
      <c r="AR31">
        <f t="shared" si="8"/>
        <v>-47.056948578816751</v>
      </c>
      <c r="AS31">
        <f t="shared" si="8"/>
        <v>1.5029618885970875</v>
      </c>
      <c r="AT31">
        <f t="shared" si="8"/>
        <v>2.136216941515046</v>
      </c>
      <c r="AU31">
        <f t="shared" si="8"/>
        <v>-43.417769748704615</v>
      </c>
      <c r="AW31">
        <v>28</v>
      </c>
      <c r="AX31">
        <f>IF(Z31&gt;0, (R31*SUMPRODUCT(K31:$K$98, X31:$X$98)-K31*$AZ$3)/Z31, 0)</f>
        <v>761.48785552260074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5.8661583853506616E-2</v>
      </c>
      <c r="L32" s="2">
        <v>29</v>
      </c>
      <c r="M32" s="6">
        <v>2.6203289000000001E-2</v>
      </c>
      <c r="Q32" s="4">
        <f t="shared" si="21"/>
        <v>12.5</v>
      </c>
      <c r="R32">
        <f t="shared" si="0"/>
        <v>50000</v>
      </c>
      <c r="S32">
        <f t="shared" si="1"/>
        <v>747.90402950798182</v>
      </c>
      <c r="U32">
        <f t="shared" si="12"/>
        <v>2.6203289000000001E-2</v>
      </c>
      <c r="V32">
        <f t="shared" si="13"/>
        <v>0.01</v>
      </c>
      <c r="W32">
        <f t="shared" si="14"/>
        <v>0.57993477228188162</v>
      </c>
      <c r="X32">
        <f t="shared" si="15"/>
        <v>1.5196198439251334E-2</v>
      </c>
      <c r="Y32">
        <f t="shared" si="16"/>
        <v>5.7993477228188159E-3</v>
      </c>
      <c r="Z32">
        <f t="shared" si="17"/>
        <v>0.55893922611981139</v>
      </c>
      <c r="AB32">
        <f t="shared" si="18"/>
        <v>441.61328608791786</v>
      </c>
      <c r="AC32">
        <f t="shared" si="22"/>
        <v>418.03289946507994</v>
      </c>
      <c r="AE32">
        <f t="shared" si="2"/>
        <v>0</v>
      </c>
      <c r="AF32">
        <f t="shared" si="3"/>
        <v>0</v>
      </c>
      <c r="AG32">
        <f t="shared" si="3"/>
        <v>-6.9867403264976424</v>
      </c>
      <c r="AH32">
        <f t="shared" si="4"/>
        <v>-759.8099219625667</v>
      </c>
      <c r="AI32">
        <f t="shared" si="23"/>
        <v>-766.79666228906433</v>
      </c>
      <c r="AJ32">
        <f t="shared" si="6"/>
        <v>23.580386622837921</v>
      </c>
      <c r="AK32">
        <f t="shared" si="19"/>
        <v>30.912930026154253</v>
      </c>
      <c r="AL32">
        <f t="shared" si="24"/>
        <v>-712.30334564007217</v>
      </c>
      <c r="AN32">
        <f t="shared" si="8"/>
        <v>0</v>
      </c>
      <c r="AO32">
        <f t="shared" si="8"/>
        <v>0</v>
      </c>
      <c r="AP32">
        <f t="shared" si="8"/>
        <v>-0.40985325352551766</v>
      </c>
      <c r="AQ32">
        <f t="shared" si="8"/>
        <v>-44.571653449933422</v>
      </c>
      <c r="AR32">
        <f t="shared" si="8"/>
        <v>-44.98150670345894</v>
      </c>
      <c r="AS32">
        <f t="shared" si="8"/>
        <v>1.3832628271737124</v>
      </c>
      <c r="AT32">
        <f t="shared" si="8"/>
        <v>1.8134014368868301</v>
      </c>
      <c r="AU32">
        <f t="shared" si="8"/>
        <v>-41.784842439398396</v>
      </c>
      <c r="AW32">
        <v>29</v>
      </c>
      <c r="AX32">
        <f>IF(Z32&gt;0, (R32*SUMPRODUCT(K32:$K$98, X32:$X$98)-K32*$AZ$3)/Z32, 0)</f>
        <v>747.90402950798182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5.2376414154916617E-2</v>
      </c>
      <c r="L33" s="2">
        <v>30</v>
      </c>
      <c r="M33" s="6">
        <v>2.9108322999999998E-2</v>
      </c>
      <c r="Q33" s="4">
        <f t="shared" si="21"/>
        <v>12.5</v>
      </c>
      <c r="R33">
        <f t="shared" si="0"/>
        <v>50000</v>
      </c>
      <c r="S33">
        <f t="shared" si="1"/>
        <v>733.59122751572875</v>
      </c>
      <c r="U33">
        <f t="shared" si="12"/>
        <v>2.9108322999999998E-2</v>
      </c>
      <c r="V33">
        <f t="shared" si="13"/>
        <v>0.01</v>
      </c>
      <c r="W33">
        <f t="shared" si="14"/>
        <v>0.55893922611981139</v>
      </c>
      <c r="X33">
        <f t="shared" si="15"/>
        <v>1.6269783531265507E-2</v>
      </c>
      <c r="Y33">
        <f t="shared" si="16"/>
        <v>5.5893922611981138E-3</v>
      </c>
      <c r="Z33">
        <f t="shared" si="17"/>
        <v>0.53708005032734774</v>
      </c>
      <c r="AB33">
        <f t="shared" si="18"/>
        <v>418.03289946507994</v>
      </c>
      <c r="AC33">
        <f t="shared" si="22"/>
        <v>393.99721339384843</v>
      </c>
      <c r="AE33">
        <f t="shared" si="2"/>
        <v>0</v>
      </c>
      <c r="AF33">
        <f t="shared" si="3"/>
        <v>0</v>
      </c>
      <c r="AG33">
        <f t="shared" si="3"/>
        <v>-6.7135006290918469</v>
      </c>
      <c r="AH33">
        <f t="shared" si="4"/>
        <v>-813.48917656327535</v>
      </c>
      <c r="AI33">
        <f t="shared" si="23"/>
        <v>-820.20267719236722</v>
      </c>
      <c r="AJ33">
        <f t="shared" si="6"/>
        <v>24.03568607123151</v>
      </c>
      <c r="AK33">
        <f t="shared" si="19"/>
        <v>29.262302962555598</v>
      </c>
      <c r="AL33">
        <f t="shared" si="24"/>
        <v>-766.90468815858003</v>
      </c>
      <c r="AN33">
        <f t="shared" si="8"/>
        <v>0</v>
      </c>
      <c r="AO33">
        <f t="shared" si="8"/>
        <v>0</v>
      </c>
      <c r="AP33">
        <f t="shared" si="8"/>
        <v>-0.35162908937860782</v>
      </c>
      <c r="AQ33">
        <f t="shared" si="8"/>
        <v>-42.607646022220202</v>
      </c>
      <c r="AR33">
        <f t="shared" si="8"/>
        <v>-42.959275111598807</v>
      </c>
      <c r="AS33">
        <f t="shared" si="8"/>
        <v>1.2589030481643821</v>
      </c>
      <c r="AT33">
        <f t="shared" si="8"/>
        <v>1.5326544990934554</v>
      </c>
      <c r="AU33">
        <f t="shared" si="8"/>
        <v>-40.167717564340968</v>
      </c>
      <c r="AW33">
        <v>30</v>
      </c>
      <c r="AX33">
        <f>IF(Z33&gt;0, (R33*SUMPRODUCT(K33:$K$98, X33:$X$98)-K33*$AZ$3)/Z33, 0)</f>
        <v>733.59122751572875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4.6764655495461264E-2</v>
      </c>
      <c r="L34" s="2">
        <v>31</v>
      </c>
      <c r="M34" s="6">
        <v>3.2245303000000003E-2</v>
      </c>
      <c r="Q34" s="4">
        <f t="shared" si="21"/>
        <v>12.5</v>
      </c>
      <c r="R34">
        <f t="shared" si="0"/>
        <v>50000</v>
      </c>
      <c r="S34">
        <f t="shared" si="1"/>
        <v>718.76314911130578</v>
      </c>
      <c r="U34">
        <f t="shared" si="12"/>
        <v>3.2245303000000003E-2</v>
      </c>
      <c r="V34">
        <f t="shared" si="13"/>
        <v>0.01</v>
      </c>
      <c r="W34">
        <f t="shared" si="14"/>
        <v>0.53708005032734774</v>
      </c>
      <c r="X34">
        <f t="shared" si="15"/>
        <v>1.731830895806058E-2</v>
      </c>
      <c r="Y34">
        <f t="shared" si="16"/>
        <v>5.3708005032734778E-3</v>
      </c>
      <c r="Z34">
        <f t="shared" si="17"/>
        <v>0.51439094086601378</v>
      </c>
      <c r="AB34">
        <f t="shared" si="18"/>
        <v>393.99721339384843</v>
      </c>
      <c r="AC34">
        <f t="shared" si="22"/>
        <v>369.72525253118351</v>
      </c>
      <c r="AE34">
        <f t="shared" si="2"/>
        <v>0</v>
      </c>
      <c r="AF34">
        <f t="shared" si="3"/>
        <v>0</v>
      </c>
      <c r="AG34">
        <f t="shared" si="3"/>
        <v>-6.4298867608251724</v>
      </c>
      <c r="AH34">
        <f t="shared" si="4"/>
        <v>-865.91544790302896</v>
      </c>
      <c r="AI34">
        <f t="shared" si="23"/>
        <v>-872.34533466385415</v>
      </c>
      <c r="AJ34">
        <f t="shared" si="6"/>
        <v>24.271960862664912</v>
      </c>
      <c r="AK34">
        <f t="shared" si="19"/>
        <v>27.579804937569392</v>
      </c>
      <c r="AL34">
        <f t="shared" si="24"/>
        <v>-820.49356886361988</v>
      </c>
      <c r="AN34">
        <f t="shared" si="8"/>
        <v>0</v>
      </c>
      <c r="AO34">
        <f t="shared" si="8"/>
        <v>0</v>
      </c>
      <c r="AP34">
        <f t="shared" si="8"/>
        <v>-0.30069143924481651</v>
      </c>
      <c r="AQ34">
        <f t="shared" si="8"/>
        <v>-40.494237609383184</v>
      </c>
      <c r="AR34">
        <f t="shared" si="8"/>
        <v>-40.794929048627999</v>
      </c>
      <c r="AS34">
        <f t="shared" si="8"/>
        <v>1.1350698879418435</v>
      </c>
      <c r="AT34">
        <f t="shared" si="8"/>
        <v>1.2897600765374542</v>
      </c>
      <c r="AU34">
        <f t="shared" ref="AU34:AU69" si="25">AL34*$K34</f>
        <v>-38.370099084148706</v>
      </c>
      <c r="AW34">
        <v>31</v>
      </c>
      <c r="AX34">
        <f>IF(Z34&gt;0, (R34*SUMPRODUCT(K34:$K$98, X34:$X$98)-K34*$AZ$3)/Z34, 0)</f>
        <v>718.76314911130578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4.1754156692376129E-2</v>
      </c>
      <c r="L35" s="2">
        <v>32</v>
      </c>
      <c r="M35" s="6">
        <v>3.5522971E-2</v>
      </c>
      <c r="Q35" s="4">
        <f t="shared" si="21"/>
        <v>12.5</v>
      </c>
      <c r="R35">
        <f t="shared" si="0"/>
        <v>50000</v>
      </c>
      <c r="S35">
        <f t="shared" si="1"/>
        <v>703.910849006641</v>
      </c>
      <c r="U35">
        <f t="shared" si="12"/>
        <v>3.5522971E-2</v>
      </c>
      <c r="V35">
        <f t="shared" si="13"/>
        <v>0.01</v>
      </c>
      <c r="W35">
        <f t="shared" si="14"/>
        <v>0.51439094086601378</v>
      </c>
      <c r="X35">
        <f t="shared" si="15"/>
        <v>1.8272694475046123E-2</v>
      </c>
      <c r="Y35">
        <f t="shared" si="16"/>
        <v>5.1439094086601382E-3</v>
      </c>
      <c r="Z35">
        <f t="shared" si="17"/>
        <v>0.49097433698230747</v>
      </c>
      <c r="AB35">
        <f t="shared" si="18"/>
        <v>369.72525253118351</v>
      </c>
      <c r="AC35">
        <f t="shared" si="22"/>
        <v>345.6021623856887</v>
      </c>
      <c r="AE35">
        <f t="shared" si="2"/>
        <v>0</v>
      </c>
      <c r="AF35">
        <f t="shared" ref="AF35:AG69" si="26">-$Z35*P35</f>
        <v>0</v>
      </c>
      <c r="AG35">
        <f t="shared" si="26"/>
        <v>-6.1371792122788431</v>
      </c>
      <c r="AH35">
        <f t="shared" si="4"/>
        <v>-913.63472375230617</v>
      </c>
      <c r="AI35">
        <f t="shared" si="23"/>
        <v>-919.77190296458502</v>
      </c>
      <c r="AJ35">
        <f t="shared" si="6"/>
        <v>24.123090145494814</v>
      </c>
      <c r="AK35">
        <f t="shared" si="19"/>
        <v>25.880767677182849</v>
      </c>
      <c r="AL35">
        <f t="shared" si="24"/>
        <v>-869.76804514190735</v>
      </c>
      <c r="AN35">
        <f t="shared" ref="AN35:AT69" si="27">AE35*$K35</f>
        <v>0</v>
      </c>
      <c r="AO35">
        <f t="shared" si="27"/>
        <v>0</v>
      </c>
      <c r="AP35">
        <f t="shared" si="27"/>
        <v>-0.25625274247868429</v>
      </c>
      <c r="AQ35">
        <f t="shared" si="27"/>
        <v>-38.14804741514957</v>
      </c>
      <c r="AR35">
        <f t="shared" si="27"/>
        <v>-38.404300157628256</v>
      </c>
      <c r="AS35">
        <f t="shared" si="27"/>
        <v>1.0072392858393049</v>
      </c>
      <c r="AT35">
        <f t="shared" si="27"/>
        <v>1.080629628912076</v>
      </c>
      <c r="AU35">
        <f t="shared" si="25"/>
        <v>-36.316431242876874</v>
      </c>
      <c r="AW35">
        <v>32</v>
      </c>
      <c r="AX35">
        <f>IF(Z35&gt;0, (R35*SUMPRODUCT(K35:$K$98, X35:$X$98)-K35*$AZ$3)/Z35, 0)</f>
        <v>703.910849006641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3.7280497046764401E-2</v>
      </c>
      <c r="L36" s="2">
        <v>33</v>
      </c>
      <c r="M36" s="6">
        <v>4.8051124000000001E-2</v>
      </c>
      <c r="Q36" s="4">
        <f t="shared" si="21"/>
        <v>12.5</v>
      </c>
      <c r="R36">
        <f t="shared" si="0"/>
        <v>50000</v>
      </c>
      <c r="S36">
        <f t="shared" si="1"/>
        <v>696.41125541884765</v>
      </c>
      <c r="U36">
        <f t="shared" si="12"/>
        <v>4.8051124000000001E-2</v>
      </c>
      <c r="V36">
        <f t="shared" si="13"/>
        <v>0.01</v>
      </c>
      <c r="W36">
        <f t="shared" si="14"/>
        <v>0.49097433698230747</v>
      </c>
      <c r="X36">
        <f t="shared" si="15"/>
        <v>2.3591868747154642E-2</v>
      </c>
      <c r="Y36">
        <f t="shared" si="16"/>
        <v>4.9097433698230752E-3</v>
      </c>
      <c r="Z36">
        <f t="shared" si="17"/>
        <v>0.46247272486532975</v>
      </c>
      <c r="AB36">
        <f t="shared" si="18"/>
        <v>345.6021623856887</v>
      </c>
      <c r="AC36">
        <f t="shared" si="22"/>
        <v>322.07121092043963</v>
      </c>
      <c r="AE36">
        <f t="shared" si="2"/>
        <v>0</v>
      </c>
      <c r="AF36">
        <f t="shared" si="26"/>
        <v>0</v>
      </c>
      <c r="AG36">
        <f t="shared" si="26"/>
        <v>-5.7809090608166223</v>
      </c>
      <c r="AH36">
        <f t="shared" si="4"/>
        <v>-1179.593437357732</v>
      </c>
      <c r="AI36">
        <f t="shared" si="23"/>
        <v>-1185.3743464185486</v>
      </c>
      <c r="AJ36">
        <f t="shared" si="6"/>
        <v>23.530951465249075</v>
      </c>
      <c r="AK36">
        <f t="shared" si="19"/>
        <v>24.19215136699821</v>
      </c>
      <c r="AL36">
        <f t="shared" si="24"/>
        <v>-1137.6512435863015</v>
      </c>
      <c r="AN36">
        <f t="shared" si="27"/>
        <v>0</v>
      </c>
      <c r="AO36">
        <f t="shared" si="27"/>
        <v>0</v>
      </c>
      <c r="AP36">
        <f t="shared" si="27"/>
        <v>-0.21551516316938765</v>
      </c>
      <c r="AQ36">
        <f t="shared" si="27"/>
        <v>-43.975829657797597</v>
      </c>
      <c r="AR36">
        <f t="shared" si="27"/>
        <v>-44.191344820966982</v>
      </c>
      <c r="AS36">
        <f t="shared" si="27"/>
        <v>0.87724556660777453</v>
      </c>
      <c r="AT36">
        <f t="shared" si="27"/>
        <v>0.90189542759225416</v>
      </c>
      <c r="AU36">
        <f t="shared" si="25"/>
        <v>-42.412203826766962</v>
      </c>
      <c r="AW36">
        <v>33</v>
      </c>
      <c r="AX36">
        <f>IF(Z36&gt;0, (R36*SUMPRODUCT(K36:$K$98, X36:$X$98)-K36*$AZ$3)/Z36, 0)</f>
        <v>696.41125541884765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3.3286158077468216E-2</v>
      </c>
      <c r="L37" s="2">
        <v>34</v>
      </c>
      <c r="M37" s="6">
        <v>6.1583839000000001E-2</v>
      </c>
      <c r="Q37" s="4">
        <f t="shared" si="21"/>
        <v>12.5</v>
      </c>
      <c r="R37">
        <f t="shared" si="0"/>
        <v>50000</v>
      </c>
      <c r="S37">
        <f t="shared" si="1"/>
        <v>678.08251883690548</v>
      </c>
      <c r="U37">
        <f t="shared" si="12"/>
        <v>6.1583839000000001E-2</v>
      </c>
      <c r="V37">
        <f t="shared" si="13"/>
        <v>0.01</v>
      </c>
      <c r="W37">
        <f t="shared" si="14"/>
        <v>0.46247272486532975</v>
      </c>
      <c r="X37">
        <f t="shared" si="15"/>
        <v>2.8480845829997766E-2</v>
      </c>
      <c r="Y37">
        <f t="shared" si="16"/>
        <v>4.624727248653298E-3</v>
      </c>
      <c r="Z37">
        <f t="shared" si="17"/>
        <v>0.42936715178667867</v>
      </c>
      <c r="AB37">
        <f t="shared" si="18"/>
        <v>322.07121092043963</v>
      </c>
      <c r="AC37">
        <f t="shared" si="22"/>
        <v>291.14635978933899</v>
      </c>
      <c r="AE37">
        <f t="shared" si="2"/>
        <v>0</v>
      </c>
      <c r="AF37">
        <f t="shared" si="26"/>
        <v>0</v>
      </c>
      <c r="AG37">
        <f t="shared" si="26"/>
        <v>-5.3670893973334834</v>
      </c>
      <c r="AH37">
        <f t="shared" si="4"/>
        <v>-1424.0422914998883</v>
      </c>
      <c r="AI37">
        <f t="shared" si="23"/>
        <v>-1429.4093808972218</v>
      </c>
      <c r="AJ37">
        <f t="shared" si="6"/>
        <v>30.924851131100638</v>
      </c>
      <c r="AK37">
        <f t="shared" si="19"/>
        <v>22.544984764430776</v>
      </c>
      <c r="AL37">
        <f t="shared" si="24"/>
        <v>-1375.9395450016902</v>
      </c>
      <c r="AN37">
        <f t="shared" si="27"/>
        <v>0</v>
      </c>
      <c r="AO37">
        <f t="shared" si="27"/>
        <v>0</v>
      </c>
      <c r="AP37">
        <f t="shared" si="27"/>
        <v>-0.17864978609554594</v>
      </c>
      <c r="AQ37">
        <f t="shared" si="27"/>
        <v>-47.400896823865352</v>
      </c>
      <c r="AR37">
        <f t="shared" si="27"/>
        <v>-47.5795466099609</v>
      </c>
      <c r="AS37">
        <f t="shared" si="27"/>
        <v>1.0293694832719875</v>
      </c>
      <c r="AT37">
        <f t="shared" si="27"/>
        <v>0.75043592672295534</v>
      </c>
      <c r="AU37">
        <f t="shared" si="25"/>
        <v>-45.79974119996595</v>
      </c>
      <c r="AW37">
        <v>34</v>
      </c>
      <c r="AX37">
        <f>IF(Z37&gt;0, (R37*SUMPRODUCT(K37:$K$98, X37:$X$98)-K37*$AZ$3)/Z37, 0)</f>
        <v>678.08251883690548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2.9719783997739477E-2</v>
      </c>
      <c r="L38" s="2">
        <v>35</v>
      </c>
      <c r="M38" s="6">
        <v>7.6495508000000004E-2</v>
      </c>
      <c r="Q38" s="4">
        <f t="shared" si="21"/>
        <v>12.5</v>
      </c>
      <c r="R38">
        <f t="shared" si="0"/>
        <v>50000</v>
      </c>
      <c r="S38">
        <f t="shared" si="1"/>
        <v>651.14572953567631</v>
      </c>
      <c r="U38">
        <f t="shared" si="12"/>
        <v>7.6495508000000004E-2</v>
      </c>
      <c r="V38">
        <f t="shared" si="13"/>
        <v>0.01</v>
      </c>
      <c r="W38">
        <f t="shared" si="14"/>
        <v>0.42936715178667867</v>
      </c>
      <c r="X38">
        <f t="shared" si="15"/>
        <v>3.2844658394435094E-2</v>
      </c>
      <c r="Y38">
        <f t="shared" si="16"/>
        <v>4.2936715178667866E-3</v>
      </c>
      <c r="Z38">
        <f t="shared" si="17"/>
        <v>0.39222882187437674</v>
      </c>
      <c r="AB38">
        <f t="shared" si="18"/>
        <v>291.14635978933899</v>
      </c>
      <c r="AC38">
        <f t="shared" si="22"/>
        <v>255.39812236430987</v>
      </c>
      <c r="AE38">
        <f t="shared" si="2"/>
        <v>0</v>
      </c>
      <c r="AF38">
        <f t="shared" si="26"/>
        <v>0</v>
      </c>
      <c r="AG38">
        <f t="shared" si="26"/>
        <v>-4.9028602734297095</v>
      </c>
      <c r="AH38">
        <f t="shared" si="4"/>
        <v>-1642.2329197217548</v>
      </c>
      <c r="AI38">
        <f t="shared" si="23"/>
        <v>-1647.1357799951845</v>
      </c>
      <c r="AJ38">
        <f t="shared" si="6"/>
        <v>35.748237425029117</v>
      </c>
      <c r="AK38">
        <f t="shared" si="19"/>
        <v>20.380245185253731</v>
      </c>
      <c r="AL38">
        <f t="shared" si="24"/>
        <v>-1591.0072973849017</v>
      </c>
      <c r="AN38">
        <f t="shared" si="27"/>
        <v>0</v>
      </c>
      <c r="AO38">
        <f t="shared" si="27"/>
        <v>0</v>
      </c>
      <c r="AP38">
        <f t="shared" si="27"/>
        <v>-0.14571194829742887</v>
      </c>
      <c r="AQ38">
        <f t="shared" si="27"/>
        <v>-48.806807648107586</v>
      </c>
      <c r="AR38">
        <f t="shared" si="27"/>
        <v>-48.952519596405018</v>
      </c>
      <c r="AS38">
        <f t="shared" si="27"/>
        <v>1.0624298945717718</v>
      </c>
      <c r="AT38">
        <f t="shared" si="27"/>
        <v>0.60569648472671089</v>
      </c>
      <c r="AU38">
        <f t="shared" si="25"/>
        <v>-47.284393217106533</v>
      </c>
      <c r="AW38">
        <v>35</v>
      </c>
      <c r="AX38">
        <f>IF(Z38&gt;0, (R38*SUMPRODUCT(K38:$K$98, X38:$X$98)-K38*$AZ$3)/Z38, 0)</f>
        <v>651.14572953567631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2.6535521426553101E-2</v>
      </c>
      <c r="L39" s="2">
        <v>36</v>
      </c>
      <c r="M39" s="6">
        <v>9.2986215999999997E-2</v>
      </c>
      <c r="Q39" s="4">
        <f t="shared" si="21"/>
        <v>12.5</v>
      </c>
      <c r="R39">
        <f t="shared" si="0"/>
        <v>50000</v>
      </c>
      <c r="S39">
        <f t="shared" si="1"/>
        <v>616.75411705221507</v>
      </c>
      <c r="U39">
        <f t="shared" si="12"/>
        <v>9.2986215999999997E-2</v>
      </c>
      <c r="V39">
        <f t="shared" si="13"/>
        <v>0.01</v>
      </c>
      <c r="W39">
        <f t="shared" si="14"/>
        <v>0.39222882187437674</v>
      </c>
      <c r="X39">
        <f t="shared" si="15"/>
        <v>3.6471873952236319E-2</v>
      </c>
      <c r="Y39">
        <f t="shared" si="16"/>
        <v>3.9222882187437674E-3</v>
      </c>
      <c r="Z39">
        <f t="shared" si="17"/>
        <v>0.35183465970339667</v>
      </c>
      <c r="AB39">
        <f t="shared" si="18"/>
        <v>255.39812236430987</v>
      </c>
      <c r="AC39">
        <f t="shared" si="22"/>
        <v>216.99547489373495</v>
      </c>
      <c r="AE39">
        <f t="shared" si="2"/>
        <v>0</v>
      </c>
      <c r="AF39">
        <f t="shared" si="26"/>
        <v>0</v>
      </c>
      <c r="AG39">
        <f t="shared" si="26"/>
        <v>-4.3979332462924585</v>
      </c>
      <c r="AH39">
        <f t="shared" si="4"/>
        <v>-1823.593697611816</v>
      </c>
      <c r="AI39">
        <f t="shared" si="23"/>
        <v>-1827.9916308581085</v>
      </c>
      <c r="AJ39">
        <f t="shared" si="6"/>
        <v>38.402647470574919</v>
      </c>
      <c r="AK39">
        <f t="shared" si="19"/>
        <v>17.877868565501693</v>
      </c>
      <c r="AL39">
        <f t="shared" si="24"/>
        <v>-1771.7111148220317</v>
      </c>
      <c r="AN39">
        <f t="shared" si="27"/>
        <v>0</v>
      </c>
      <c r="AO39">
        <f t="shared" si="27"/>
        <v>0</v>
      </c>
      <c r="AP39">
        <f t="shared" si="27"/>
        <v>-0.11670145188954377</v>
      </c>
      <c r="AQ39">
        <f t="shared" si="27"/>
        <v>-48.390009636305543</v>
      </c>
      <c r="AR39">
        <f t="shared" si="27"/>
        <v>-48.506711088195082</v>
      </c>
      <c r="AS39">
        <f t="shared" si="27"/>
        <v>1.019034274791806</v>
      </c>
      <c r="AT39">
        <f t="shared" si="27"/>
        <v>0.47439856438097033</v>
      </c>
      <c r="AU39">
        <f t="shared" si="25"/>
        <v>-47.013278249022306</v>
      </c>
      <c r="AW39">
        <v>36</v>
      </c>
      <c r="AX39">
        <f>IF(Z39&gt;0, (R39*SUMPRODUCT(K39:$K$98, X39:$X$98)-K39*$AZ$3)/Z39, 0)</f>
        <v>616.75411705221507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2.3692429845136694E-2</v>
      </c>
      <c r="L40" s="2">
        <v>37</v>
      </c>
      <c r="M40" s="6">
        <v>0.109364504</v>
      </c>
      <c r="Q40" s="4">
        <f t="shared" si="21"/>
        <v>12.5</v>
      </c>
      <c r="R40">
        <f t="shared" si="0"/>
        <v>50000</v>
      </c>
      <c r="S40">
        <f t="shared" si="1"/>
        <v>574.15437189833676</v>
      </c>
      <c r="U40">
        <f t="shared" si="12"/>
        <v>0.109364504</v>
      </c>
      <c r="V40">
        <f t="shared" si="13"/>
        <v>0.01</v>
      </c>
      <c r="W40">
        <f t="shared" si="14"/>
        <v>0.35183465970339667</v>
      </c>
      <c r="X40">
        <f t="shared" si="15"/>
        <v>3.8478223048470761E-2</v>
      </c>
      <c r="Y40">
        <f t="shared" si="16"/>
        <v>3.5183465970339669E-3</v>
      </c>
      <c r="Z40">
        <f t="shared" si="17"/>
        <v>0.30983809005789192</v>
      </c>
      <c r="AB40">
        <f t="shared" si="18"/>
        <v>216.99547489373495</v>
      </c>
      <c r="AC40">
        <f t="shared" si="22"/>
        <v>177.89489398736924</v>
      </c>
      <c r="AE40">
        <f t="shared" si="2"/>
        <v>0</v>
      </c>
      <c r="AF40">
        <f t="shared" si="26"/>
        <v>0</v>
      </c>
      <c r="AG40">
        <f t="shared" si="26"/>
        <v>-3.8729761257236492</v>
      </c>
      <c r="AH40">
        <f t="shared" si="4"/>
        <v>-1923.9111524235379</v>
      </c>
      <c r="AI40">
        <f t="shared" si="23"/>
        <v>-1927.7841285492616</v>
      </c>
      <c r="AJ40">
        <f t="shared" si="6"/>
        <v>39.100580906365707</v>
      </c>
      <c r="AK40">
        <f t="shared" si="19"/>
        <v>15.189683242561449</v>
      </c>
      <c r="AL40">
        <f t="shared" si="24"/>
        <v>-1873.4938644003346</v>
      </c>
      <c r="AN40">
        <f t="shared" si="27"/>
        <v>0</v>
      </c>
      <c r="AO40">
        <f t="shared" si="27"/>
        <v>0</v>
      </c>
      <c r="AP40">
        <f t="shared" si="27"/>
        <v>-9.1760215150596874E-2</v>
      </c>
      <c r="AQ40">
        <f t="shared" si="27"/>
        <v>-45.582130007070759</v>
      </c>
      <c r="AR40">
        <f t="shared" si="27"/>
        <v>-45.67389022222136</v>
      </c>
      <c r="AS40">
        <f t="shared" si="27"/>
        <v>0.92638777002816086</v>
      </c>
      <c r="AT40">
        <f t="shared" si="27"/>
        <v>0.3598805045942356</v>
      </c>
      <c r="AU40">
        <f t="shared" si="25"/>
        <v>-44.387621947598966</v>
      </c>
      <c r="AW40">
        <v>37</v>
      </c>
      <c r="AX40">
        <f>IF(Z40&gt;0, (R40*SUMPRODUCT(K40:$K$98, X40:$X$98)-K40*$AZ$3)/Z40, 0)</f>
        <v>574.15437189833676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2.1153955218872048E-2</v>
      </c>
      <c r="L41" s="2">
        <v>38</v>
      </c>
      <c r="M41" s="6">
        <v>0.12705264299999999</v>
      </c>
      <c r="Q41" s="4">
        <f t="shared" si="21"/>
        <v>12.5</v>
      </c>
      <c r="R41">
        <f t="shared" si="0"/>
        <v>50000</v>
      </c>
      <c r="S41">
        <f t="shared" si="1"/>
        <v>525.88104052674112</v>
      </c>
      <c r="U41">
        <f t="shared" si="12"/>
        <v>0.12705264299999999</v>
      </c>
      <c r="V41">
        <f t="shared" si="13"/>
        <v>0.01</v>
      </c>
      <c r="W41">
        <f t="shared" si="14"/>
        <v>0.30983809005789192</v>
      </c>
      <c r="X41">
        <f t="shared" si="15"/>
        <v>3.936574824392719E-2</v>
      </c>
      <c r="Y41">
        <f t="shared" si="16"/>
        <v>3.0983809005789191E-3</v>
      </c>
      <c r="Z41">
        <f t="shared" si="17"/>
        <v>0.26737396091338583</v>
      </c>
      <c r="AB41">
        <f t="shared" si="18"/>
        <v>177.89489398736924</v>
      </c>
      <c r="AC41">
        <f t="shared" si="22"/>
        <v>140.60689677488756</v>
      </c>
      <c r="AE41">
        <f t="shared" si="2"/>
        <v>0</v>
      </c>
      <c r="AF41">
        <f t="shared" si="26"/>
        <v>0</v>
      </c>
      <c r="AG41">
        <f t="shared" si="26"/>
        <v>-3.3421745114173227</v>
      </c>
      <c r="AH41">
        <f t="shared" si="4"/>
        <v>-1968.2874121963596</v>
      </c>
      <c r="AI41">
        <f t="shared" si="23"/>
        <v>-1971.629586707777</v>
      </c>
      <c r="AJ41">
        <f t="shared" si="6"/>
        <v>37.287997212481685</v>
      </c>
      <c r="AK41">
        <f t="shared" si="19"/>
        <v>12.452642579115848</v>
      </c>
      <c r="AL41">
        <f t="shared" si="24"/>
        <v>-1921.8889469161793</v>
      </c>
      <c r="AN41">
        <f t="shared" si="27"/>
        <v>0</v>
      </c>
      <c r="AO41">
        <f t="shared" si="27"/>
        <v>0</v>
      </c>
      <c r="AP41">
        <f t="shared" si="27"/>
        <v>-7.0700209948177606E-2</v>
      </c>
      <c r="AQ41">
        <f t="shared" si="27"/>
        <v>-41.63706377547134</v>
      </c>
      <c r="AR41">
        <f t="shared" si="27"/>
        <v>-41.707763985419518</v>
      </c>
      <c r="AS41">
        <f t="shared" si="27"/>
        <v>0.78878862323426324</v>
      </c>
      <c r="AT41">
        <f t="shared" si="27"/>
        <v>0.26342264347523597</v>
      </c>
      <c r="AU41">
        <f t="shared" si="25"/>
        <v>-40.655552718710013</v>
      </c>
      <c r="AW41">
        <v>38</v>
      </c>
      <c r="AX41">
        <f>IF(Z41&gt;0, (R41*SUMPRODUCT(K41:$K$98, X41:$X$98)-K41*$AZ$3)/Z41, 0)</f>
        <v>525.88104052674112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1.888746001685004E-2</v>
      </c>
      <c r="L42" s="2">
        <v>39</v>
      </c>
      <c r="M42" s="6">
        <v>0.145586511</v>
      </c>
      <c r="Q42" s="4">
        <f t="shared" si="21"/>
        <v>12.5</v>
      </c>
      <c r="R42">
        <f t="shared" si="0"/>
        <v>50000</v>
      </c>
      <c r="S42">
        <f t="shared" si="1"/>
        <v>471.15799107126441</v>
      </c>
      <c r="U42">
        <f t="shared" si="12"/>
        <v>0.145586511</v>
      </c>
      <c r="V42">
        <f t="shared" si="13"/>
        <v>0.01</v>
      </c>
      <c r="W42">
        <f t="shared" si="14"/>
        <v>0.26737396091338583</v>
      </c>
      <c r="X42">
        <f t="shared" si="15"/>
        <v>3.8926042101630219E-2</v>
      </c>
      <c r="Y42">
        <f t="shared" si="16"/>
        <v>2.6737396091338584E-3</v>
      </c>
      <c r="Z42">
        <f t="shared" si="17"/>
        <v>0.22577417920262174</v>
      </c>
      <c r="AB42">
        <f t="shared" si="18"/>
        <v>140.60689677488756</v>
      </c>
      <c r="AC42">
        <f t="shared" si="22"/>
        <v>106.3753087088709</v>
      </c>
      <c r="AE42">
        <f t="shared" si="2"/>
        <v>0</v>
      </c>
      <c r="AF42">
        <f t="shared" si="26"/>
        <v>0</v>
      </c>
      <c r="AG42">
        <f t="shared" si="26"/>
        <v>-2.8221772400327718</v>
      </c>
      <c r="AH42">
        <f t="shared" si="4"/>
        <v>-1946.3021050815109</v>
      </c>
      <c r="AI42">
        <f t="shared" si="23"/>
        <v>-1949.1242823215437</v>
      </c>
      <c r="AJ42">
        <f t="shared" si="6"/>
        <v>34.231588066016656</v>
      </c>
      <c r="AK42">
        <f t="shared" si="19"/>
        <v>9.8424827742421304</v>
      </c>
      <c r="AL42">
        <f t="shared" si="24"/>
        <v>-1905.0502114812848</v>
      </c>
      <c r="AN42">
        <f t="shared" si="27"/>
        <v>0</v>
      </c>
      <c r="AO42">
        <f t="shared" si="27"/>
        <v>0</v>
      </c>
      <c r="AP42">
        <f t="shared" si="27"/>
        <v>-5.3303759781583179E-2</v>
      </c>
      <c r="AQ42">
        <f t="shared" si="27"/>
        <v>-36.760703190438107</v>
      </c>
      <c r="AR42">
        <f t="shared" si="27"/>
        <v>-36.814006950219685</v>
      </c>
      <c r="AS42">
        <f t="shared" si="27"/>
        <v>0.64654775091017058</v>
      </c>
      <c r="AT42">
        <f t="shared" si="27"/>
        <v>0.18589949986503351</v>
      </c>
      <c r="AU42">
        <f t="shared" si="25"/>
        <v>-35.981559699444482</v>
      </c>
      <c r="AW42">
        <v>39</v>
      </c>
      <c r="AX42">
        <f>IF(Z42&gt;0, (R42*SUMPRODUCT(K42:$K$98, X42:$X$98)-K42*$AZ$3)/Z42, 0)</f>
        <v>471.15799107126441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1.6863803586473249E-2</v>
      </c>
      <c r="L43" s="2">
        <v>40</v>
      </c>
      <c r="M43" s="6">
        <v>0.16473611299999999</v>
      </c>
      <c r="Q43" s="4">
        <f t="shared" si="21"/>
        <v>12.5</v>
      </c>
      <c r="R43">
        <f t="shared" si="0"/>
        <v>50000</v>
      </c>
      <c r="S43">
        <f t="shared" si="1"/>
        <v>409.10957957922164</v>
      </c>
      <c r="U43">
        <f t="shared" si="12"/>
        <v>0.16473611299999999</v>
      </c>
      <c r="V43">
        <f t="shared" si="13"/>
        <v>0.01</v>
      </c>
      <c r="W43">
        <f t="shared" si="14"/>
        <v>0.22577417920262174</v>
      </c>
      <c r="X43">
        <f t="shared" si="15"/>
        <v>3.7193160697605344E-2</v>
      </c>
      <c r="Y43">
        <f t="shared" si="16"/>
        <v>2.2577417920262174E-3</v>
      </c>
      <c r="Z43">
        <f t="shared" si="17"/>
        <v>0.18632327671299018</v>
      </c>
      <c r="AB43">
        <f t="shared" si="18"/>
        <v>106.3753087088709</v>
      </c>
      <c r="AC43">
        <f t="shared" si="22"/>
        <v>76.226637401874385</v>
      </c>
      <c r="AE43">
        <f t="shared" si="2"/>
        <v>0</v>
      </c>
      <c r="AF43">
        <f t="shared" si="26"/>
        <v>0</v>
      </c>
      <c r="AG43">
        <f t="shared" si="26"/>
        <v>-2.3290409589123771</v>
      </c>
      <c r="AH43">
        <f t="shared" si="4"/>
        <v>-1859.6580348802672</v>
      </c>
      <c r="AI43">
        <f t="shared" si="23"/>
        <v>-1861.9870758391796</v>
      </c>
      <c r="AJ43">
        <f t="shared" si="6"/>
        <v>30.148671306996519</v>
      </c>
      <c r="AK43">
        <f t="shared" si="19"/>
        <v>7.4462716096209638</v>
      </c>
      <c r="AL43">
        <f t="shared" si="24"/>
        <v>-1824.3921329225623</v>
      </c>
      <c r="AN43">
        <f t="shared" si="27"/>
        <v>0</v>
      </c>
      <c r="AO43">
        <f t="shared" si="27"/>
        <v>0</v>
      </c>
      <c r="AP43">
        <f t="shared" si="27"/>
        <v>-3.9276489275949636E-2</v>
      </c>
      <c r="AQ43">
        <f t="shared" si="27"/>
        <v>-31.360907838227643</v>
      </c>
      <c r="AR43">
        <f t="shared" si="27"/>
        <v>-31.400184327503595</v>
      </c>
      <c r="AS43">
        <f t="shared" si="27"/>
        <v>0.50842127131433101</v>
      </c>
      <c r="AT43">
        <f t="shared" si="27"/>
        <v>0.12557246187617993</v>
      </c>
      <c r="AU43">
        <f t="shared" si="25"/>
        <v>-30.766190594313084</v>
      </c>
      <c r="AW43">
        <v>40</v>
      </c>
      <c r="AX43">
        <f>IF(Z43&gt;0, (R43*SUMPRODUCT(K43:$K$98, X43:$X$98)-K43*$AZ$3)/Z43, 0)</f>
        <v>409.10957957922164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1.5056967487922542E-2</v>
      </c>
      <c r="L44" s="2">
        <v>41</v>
      </c>
      <c r="M44" s="6">
        <v>0.18528323299999999</v>
      </c>
      <c r="Q44" s="4">
        <f t="shared" si="21"/>
        <v>12.5</v>
      </c>
      <c r="R44">
        <f t="shared" si="0"/>
        <v>50000</v>
      </c>
      <c r="S44">
        <f t="shared" si="1"/>
        <v>338.60336046925818</v>
      </c>
      <c r="U44">
        <f t="shared" si="12"/>
        <v>0.18528323299999999</v>
      </c>
      <c r="V44">
        <f t="shared" si="13"/>
        <v>0.01</v>
      </c>
      <c r="W44">
        <f t="shared" si="14"/>
        <v>0.18632327671299018</v>
      </c>
      <c r="X44">
        <f t="shared" si="15"/>
        <v>3.4522579092536435E-2</v>
      </c>
      <c r="Y44">
        <f t="shared" si="16"/>
        <v>1.8632327671299017E-3</v>
      </c>
      <c r="Z44">
        <f t="shared" si="17"/>
        <v>0.14993746485332382</v>
      </c>
      <c r="AB44">
        <f t="shared" si="18"/>
        <v>76.226637401874385</v>
      </c>
      <c r="AC44">
        <f t="shared" si="22"/>
        <v>50.769329459576731</v>
      </c>
      <c r="AE44">
        <f t="shared" si="2"/>
        <v>0</v>
      </c>
      <c r="AF44">
        <f t="shared" si="26"/>
        <v>0</v>
      </c>
      <c r="AG44">
        <f t="shared" si="26"/>
        <v>-1.8742183106665478</v>
      </c>
      <c r="AH44">
        <f t="shared" si="4"/>
        <v>-1726.1289546268217</v>
      </c>
      <c r="AI44">
        <f t="shared" si="23"/>
        <v>-1728.0031729374882</v>
      </c>
      <c r="AJ44">
        <f t="shared" si="6"/>
        <v>25.457307942297653</v>
      </c>
      <c r="AK44">
        <f t="shared" si="19"/>
        <v>5.3358646181312075</v>
      </c>
      <c r="AL44">
        <f t="shared" si="24"/>
        <v>-1697.2100003770595</v>
      </c>
      <c r="AN44">
        <f t="shared" si="27"/>
        <v>0</v>
      </c>
      <c r="AO44">
        <f t="shared" si="27"/>
        <v>0</v>
      </c>
      <c r="AP44">
        <f t="shared" si="27"/>
        <v>-2.822004416897532E-2</v>
      </c>
      <c r="AQ44">
        <f t="shared" si="27"/>
        <v>-25.99026754977778</v>
      </c>
      <c r="AR44">
        <f t="shared" si="27"/>
        <v>-26.018487593946755</v>
      </c>
      <c r="AS44">
        <f t="shared" si="27"/>
        <v>0.38330985801720807</v>
      </c>
      <c r="AT44">
        <f t="shared" si="27"/>
        <v>8.0341940075157825E-2</v>
      </c>
      <c r="AU44">
        <f t="shared" si="25"/>
        <v>-25.554835795854391</v>
      </c>
      <c r="AW44">
        <v>41</v>
      </c>
      <c r="AX44">
        <f>IF(Z44&gt;0, (R44*SUMPRODUCT(K44:$K$98, X44:$X$98)-K44*$AZ$3)/Z44, 0)</f>
        <v>338.60336046925818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1.3443720971359411E-2</v>
      </c>
      <c r="L45" s="2">
        <v>42</v>
      </c>
      <c r="M45" s="6">
        <v>0.20641411200000001</v>
      </c>
      <c r="Q45" s="4">
        <f t="shared" si="21"/>
        <v>12.5</v>
      </c>
      <c r="R45">
        <f t="shared" si="0"/>
        <v>50000</v>
      </c>
      <c r="S45">
        <f t="shared" si="1"/>
        <v>255.77001713835173</v>
      </c>
      <c r="U45">
        <f t="shared" si="12"/>
        <v>0.20641411200000001</v>
      </c>
      <c r="V45">
        <f t="shared" si="13"/>
        <v>0.01</v>
      </c>
      <c r="W45">
        <f t="shared" si="14"/>
        <v>0.14993746485332382</v>
      </c>
      <c r="X45">
        <f t="shared" si="15"/>
        <v>3.094920866323005E-2</v>
      </c>
      <c r="Y45">
        <f t="shared" si="16"/>
        <v>1.4993746485332383E-3</v>
      </c>
      <c r="Z45">
        <f t="shared" si="17"/>
        <v>0.11748888154156054</v>
      </c>
      <c r="AB45">
        <f t="shared" si="18"/>
        <v>50.769329459576731</v>
      </c>
      <c r="AC45">
        <f t="shared" si="22"/>
        <v>30.050133245450716</v>
      </c>
      <c r="AE45">
        <f t="shared" si="2"/>
        <v>0</v>
      </c>
      <c r="AF45">
        <f t="shared" si="26"/>
        <v>0</v>
      </c>
      <c r="AG45">
        <f t="shared" si="26"/>
        <v>-1.4686110192695068</v>
      </c>
      <c r="AH45">
        <f t="shared" si="4"/>
        <v>-1547.4604331615026</v>
      </c>
      <c r="AI45">
        <f t="shared" si="23"/>
        <v>-1548.9290441807721</v>
      </c>
      <c r="AJ45">
        <f t="shared" si="6"/>
        <v>20.719196214126015</v>
      </c>
      <c r="AK45">
        <f t="shared" si="19"/>
        <v>3.5538530621703717</v>
      </c>
      <c r="AL45">
        <f t="shared" si="24"/>
        <v>-1524.6559949044756</v>
      </c>
      <c r="AN45">
        <f t="shared" si="27"/>
        <v>0</v>
      </c>
      <c r="AO45">
        <f t="shared" si="27"/>
        <v>0</v>
      </c>
      <c r="AP45">
        <f t="shared" si="27"/>
        <v>-1.9743596758522986E-2</v>
      </c>
      <c r="AQ45">
        <f t="shared" si="27"/>
        <v>-20.803626277642209</v>
      </c>
      <c r="AR45">
        <f t="shared" si="27"/>
        <v>-20.823369874400733</v>
      </c>
      <c r="AS45">
        <f t="shared" si="27"/>
        <v>0.27854309265355642</v>
      </c>
      <c r="AT45">
        <f t="shared" si="27"/>
        <v>4.7777008941029687E-2</v>
      </c>
      <c r="AU45">
        <f t="shared" si="25"/>
        <v>-20.497049772806147</v>
      </c>
      <c r="AW45">
        <v>42</v>
      </c>
      <c r="AX45">
        <f>IF(Z45&gt;0, (R45*SUMPRODUCT(K45:$K$98, X45:$X$98)-K45*$AZ$3)/Z45, 0)</f>
        <v>255.77001713835173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1.2003322295856616E-2</v>
      </c>
      <c r="L46" s="2">
        <v>43</v>
      </c>
      <c r="M46" s="6">
        <v>0.22879502199999999</v>
      </c>
      <c r="Q46" s="4">
        <f t="shared" si="21"/>
        <v>12.5</v>
      </c>
      <c r="R46">
        <f t="shared" si="0"/>
        <v>50000</v>
      </c>
      <c r="S46">
        <f t="shared" si="1"/>
        <v>156.01401838643343</v>
      </c>
      <c r="U46">
        <f t="shared" si="12"/>
        <v>0.22879502199999999</v>
      </c>
      <c r="V46">
        <f t="shared" si="13"/>
        <v>0.01</v>
      </c>
      <c r="W46">
        <f t="shared" si="14"/>
        <v>0.11748888154156054</v>
      </c>
      <c r="X46">
        <f t="shared" si="15"/>
        <v>2.6880871237056736E-2</v>
      </c>
      <c r="Y46">
        <f t="shared" si="16"/>
        <v>1.1748888154156053E-3</v>
      </c>
      <c r="Z46">
        <f t="shared" si="17"/>
        <v>8.9433121489088191E-2</v>
      </c>
      <c r="AB46">
        <f t="shared" si="18"/>
        <v>30.050133245450716</v>
      </c>
      <c r="AC46">
        <f t="shared" si="22"/>
        <v>13.952820660354741</v>
      </c>
      <c r="AE46">
        <f t="shared" si="2"/>
        <v>0</v>
      </c>
      <c r="AF46">
        <f t="shared" si="26"/>
        <v>0</v>
      </c>
      <c r="AG46">
        <f t="shared" si="26"/>
        <v>-1.1179140186136023</v>
      </c>
      <c r="AH46">
        <f t="shared" si="4"/>
        <v>-1344.0435618528368</v>
      </c>
      <c r="AI46">
        <f t="shared" si="23"/>
        <v>-1345.1614758714504</v>
      </c>
      <c r="AJ46">
        <f t="shared" si="6"/>
        <v>16.097312585095978</v>
      </c>
      <c r="AK46">
        <f t="shared" si="19"/>
        <v>2.1035093271815501</v>
      </c>
      <c r="AL46">
        <f t="shared" si="24"/>
        <v>-1326.9606539591728</v>
      </c>
      <c r="AN46">
        <f t="shared" si="27"/>
        <v>0</v>
      </c>
      <c r="AO46">
        <f t="shared" si="27"/>
        <v>0</v>
      </c>
      <c r="AP46">
        <f t="shared" si="27"/>
        <v>-1.341868226447532E-2</v>
      </c>
      <c r="AQ46">
        <f t="shared" si="27"/>
        <v>-16.132988052590697</v>
      </c>
      <c r="AR46">
        <f t="shared" si="27"/>
        <v>-16.146406734855173</v>
      </c>
      <c r="AS46">
        <f t="shared" si="27"/>
        <v>0.19322123105605585</v>
      </c>
      <c r="AT46">
        <f t="shared" si="27"/>
        <v>2.5249100406500649E-2</v>
      </c>
      <c r="AU46">
        <f t="shared" si="25"/>
        <v>-15.927936403392614</v>
      </c>
      <c r="AW46">
        <v>43</v>
      </c>
      <c r="AX46">
        <f>IF(Z46&gt;0, (R46*SUMPRODUCT(K46:$K$98, X46:$X$98)-K46*$AZ$3)/Z46, 0)</f>
        <v>156.01401838643343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1.0717252049871978E-2</v>
      </c>
      <c r="L47" s="2">
        <v>44</v>
      </c>
      <c r="M47" s="6">
        <v>0.25248784600000002</v>
      </c>
      <c r="Q47" s="4">
        <f t="shared" si="21"/>
        <v>12.5</v>
      </c>
      <c r="R47">
        <f t="shared" si="0"/>
        <v>50000</v>
      </c>
      <c r="S47">
        <f t="shared" si="1"/>
        <v>30.654325076930764</v>
      </c>
      <c r="U47">
        <f t="shared" si="12"/>
        <v>0.25248784600000002</v>
      </c>
      <c r="V47">
        <f t="shared" si="13"/>
        <v>0.01</v>
      </c>
      <c r="W47">
        <f t="shared" si="14"/>
        <v>8.9433121489088191E-2</v>
      </c>
      <c r="X47">
        <f t="shared" si="15"/>
        <v>2.2580776205836192E-2</v>
      </c>
      <c r="Y47">
        <f t="shared" si="16"/>
        <v>8.9433121489088194E-4</v>
      </c>
      <c r="Z47">
        <f t="shared" si="17"/>
        <v>6.5958014068361118E-2</v>
      </c>
      <c r="AB47">
        <f t="shared" si="18"/>
        <v>13.952820660354741</v>
      </c>
      <c r="AC47">
        <f t="shared" si="22"/>
        <v>2.0218984046803143</v>
      </c>
      <c r="AE47">
        <f t="shared" si="2"/>
        <v>0</v>
      </c>
      <c r="AF47">
        <f t="shared" si="26"/>
        <v>0</v>
      </c>
      <c r="AG47">
        <f t="shared" si="26"/>
        <v>-0.82447517585451402</v>
      </c>
      <c r="AH47">
        <f t="shared" si="4"/>
        <v>-1129.0388102918096</v>
      </c>
      <c r="AI47">
        <f t="shared" si="23"/>
        <v>-1129.8632854676641</v>
      </c>
      <c r="AJ47">
        <f t="shared" si="6"/>
        <v>11.930922255674426</v>
      </c>
      <c r="AK47">
        <f t="shared" si="19"/>
        <v>0.9766974462248319</v>
      </c>
      <c r="AL47">
        <f t="shared" si="24"/>
        <v>-1116.9556657657649</v>
      </c>
      <c r="AN47">
        <f t="shared" si="27"/>
        <v>0</v>
      </c>
      <c r="AO47">
        <f t="shared" si="27"/>
        <v>0</v>
      </c>
      <c r="AP47">
        <f t="shared" si="27"/>
        <v>-8.8361082684953497E-3</v>
      </c>
      <c r="AQ47">
        <f t="shared" si="27"/>
        <v>-12.100193503984915</v>
      </c>
      <c r="AR47">
        <f t="shared" si="27"/>
        <v>-12.109029612253412</v>
      </c>
      <c r="AS47">
        <f t="shared" si="27"/>
        <v>0.12786670100148995</v>
      </c>
      <c r="AT47">
        <f t="shared" si="27"/>
        <v>1.0467512707657806E-2</v>
      </c>
      <c r="AU47">
        <f t="shared" si="25"/>
        <v>-11.970695398544263</v>
      </c>
      <c r="AW47">
        <v>44</v>
      </c>
      <c r="AX47">
        <f>IF(Z47&gt;0, (R47*SUMPRODUCT(K47:$K$98, X47:$X$98)-K47*$AZ$3)/Z47, 0)</f>
        <v>30.654325076930764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9.5689750445285514E-3</v>
      </c>
      <c r="L48" s="2">
        <v>45</v>
      </c>
      <c r="M48" s="6">
        <v>0.27661797300000002</v>
      </c>
      <c r="Q48" s="4">
        <f t="shared" si="21"/>
        <v>12.5</v>
      </c>
      <c r="R48">
        <f t="shared" si="0"/>
        <v>50000</v>
      </c>
      <c r="S48">
        <f t="shared" si="1"/>
        <v>-134.45296668901446</v>
      </c>
      <c r="U48">
        <f t="shared" si="12"/>
        <v>0.27661797300000002</v>
      </c>
      <c r="V48">
        <f t="shared" si="13"/>
        <v>0.01</v>
      </c>
      <c r="W48">
        <f t="shared" si="14"/>
        <v>6.5958014068361118E-2</v>
      </c>
      <c r="X48">
        <f t="shared" si="15"/>
        <v>1.8245172154695538E-2</v>
      </c>
      <c r="Y48">
        <f t="shared" si="16"/>
        <v>6.5958014068361124E-4</v>
      </c>
      <c r="Z48">
        <f t="shared" si="17"/>
        <v>4.7053261772981969E-2</v>
      </c>
      <c r="AB48">
        <f t="shared" si="18"/>
        <v>2.0218984046803143</v>
      </c>
      <c r="AC48">
        <f t="shared" si="22"/>
        <v>-6.3264506377722221</v>
      </c>
      <c r="AE48">
        <f t="shared" si="2"/>
        <v>0</v>
      </c>
      <c r="AF48">
        <f t="shared" si="26"/>
        <v>0</v>
      </c>
      <c r="AG48">
        <f t="shared" si="26"/>
        <v>-0.58816577216227461</v>
      </c>
      <c r="AH48">
        <f t="shared" si="4"/>
        <v>-912.25860773477689</v>
      </c>
      <c r="AI48">
        <f t="shared" si="23"/>
        <v>-912.84677350693914</v>
      </c>
      <c r="AJ48">
        <f t="shared" si="6"/>
        <v>8.3483490424525364</v>
      </c>
      <c r="AK48">
        <f t="shared" si="19"/>
        <v>0.14153288832762201</v>
      </c>
      <c r="AL48">
        <f t="shared" si="24"/>
        <v>-904.35689157615889</v>
      </c>
      <c r="AN48">
        <f t="shared" si="27"/>
        <v>0</v>
      </c>
      <c r="AO48">
        <f t="shared" si="27"/>
        <v>0</v>
      </c>
      <c r="AP48">
        <f t="shared" si="27"/>
        <v>-5.6281435958666715E-3</v>
      </c>
      <c r="AQ48">
        <f t="shared" si="27"/>
        <v>-8.7293798515704406</v>
      </c>
      <c r="AR48">
        <f t="shared" si="27"/>
        <v>-8.735007995166308</v>
      </c>
      <c r="AS48">
        <f t="shared" si="27"/>
        <v>7.9885143650242144E-2</v>
      </c>
      <c r="AT48">
        <f t="shared" si="27"/>
        <v>1.3543246763870612E-3</v>
      </c>
      <c r="AU48">
        <f t="shared" si="25"/>
        <v>-8.6537685268396771</v>
      </c>
      <c r="AW48">
        <v>45</v>
      </c>
      <c r="AX48">
        <f>IF(Z48&gt;0, (R48*SUMPRODUCT(K48:$K$98, X48:$X$98)-K48*$AZ$3)/Z48, 0)</f>
        <v>-134.45296668901446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8.5437277183290639E-3</v>
      </c>
      <c r="L49" s="2">
        <v>46</v>
      </c>
      <c r="M49" s="6">
        <v>0.30183517399999998</v>
      </c>
      <c r="Q49" s="4">
        <f t="shared" si="21"/>
        <v>12.5</v>
      </c>
      <c r="R49">
        <f t="shared" si="0"/>
        <v>50000</v>
      </c>
      <c r="S49">
        <f t="shared" si="1"/>
        <v>-361.51404773141735</v>
      </c>
      <c r="U49">
        <f t="shared" si="12"/>
        <v>0.30183517399999998</v>
      </c>
      <c r="V49">
        <f t="shared" si="13"/>
        <v>0.01</v>
      </c>
      <c r="W49">
        <f t="shared" si="14"/>
        <v>4.7053261772981969E-2</v>
      </c>
      <c r="X49">
        <f t="shared" si="15"/>
        <v>1.420232945451556E-2</v>
      </c>
      <c r="Y49">
        <f t="shared" si="16"/>
        <v>4.7053261772981968E-4</v>
      </c>
      <c r="Z49">
        <f t="shared" si="17"/>
        <v>3.2380399700736584E-2</v>
      </c>
      <c r="AB49">
        <f t="shared" si="18"/>
        <v>-6.3264506377722221</v>
      </c>
      <c r="AC49">
        <f t="shared" si="22"/>
        <v>-11.705969362974457</v>
      </c>
      <c r="AE49">
        <f t="shared" si="2"/>
        <v>0</v>
      </c>
      <c r="AF49">
        <f t="shared" si="26"/>
        <v>0</v>
      </c>
      <c r="AG49">
        <f t="shared" si="26"/>
        <v>-0.4047549962592073</v>
      </c>
      <c r="AH49">
        <f t="shared" si="4"/>
        <v>-710.11647272577807</v>
      </c>
      <c r="AI49">
        <f t="shared" si="23"/>
        <v>-710.52122772203722</v>
      </c>
      <c r="AJ49">
        <f t="shared" si="6"/>
        <v>5.3795187252022352</v>
      </c>
      <c r="AK49">
        <f t="shared" si="19"/>
        <v>-0.44285154464405557</v>
      </c>
      <c r="AL49">
        <f t="shared" si="24"/>
        <v>-705.58456054147905</v>
      </c>
      <c r="AN49">
        <f t="shared" si="27"/>
        <v>0</v>
      </c>
      <c r="AO49">
        <f t="shared" si="27"/>
        <v>0</v>
      </c>
      <c r="AP49">
        <f t="shared" si="27"/>
        <v>-3.458116480671966E-3</v>
      </c>
      <c r="AQ49">
        <f t="shared" si="27"/>
        <v>-6.0670417912692951</v>
      </c>
      <c r="AR49">
        <f t="shared" si="27"/>
        <v>-6.0704999077499666</v>
      </c>
      <c r="AS49">
        <f t="shared" si="27"/>
        <v>4.5961143243780568E-2</v>
      </c>
      <c r="AT49">
        <f t="shared" si="27"/>
        <v>-3.7836030170802586E-3</v>
      </c>
      <c r="AU49">
        <f t="shared" si="25"/>
        <v>-6.0283223675232662</v>
      </c>
      <c r="AW49">
        <v>46</v>
      </c>
      <c r="AX49">
        <f>IF(Z49&gt;0, (R49*SUMPRODUCT(K49:$K$98, X49:$X$98)-K49*$AZ$3)/Z49, 0)</f>
        <v>-361.51404773141735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7.6283283199366633E-3</v>
      </c>
      <c r="L50" s="2">
        <v>47</v>
      </c>
      <c r="M50" s="6">
        <v>0.327222552</v>
      </c>
      <c r="Q50" s="4">
        <f t="shared" si="21"/>
        <v>12.5</v>
      </c>
      <c r="R50">
        <f t="shared" si="0"/>
        <v>50000</v>
      </c>
      <c r="S50">
        <f t="shared" si="1"/>
        <v>-688.78731792372912</v>
      </c>
      <c r="U50">
        <f t="shared" si="12"/>
        <v>0.327222552</v>
      </c>
      <c r="V50">
        <f t="shared" si="13"/>
        <v>0.01</v>
      </c>
      <c r="W50">
        <f t="shared" si="14"/>
        <v>3.2380399700736584E-2</v>
      </c>
      <c r="X50">
        <f t="shared" si="15"/>
        <v>1.0595597024855061E-2</v>
      </c>
      <c r="Y50">
        <f t="shared" si="16"/>
        <v>3.2380399700736583E-4</v>
      </c>
      <c r="Z50">
        <f t="shared" si="17"/>
        <v>2.1460998678874157E-2</v>
      </c>
      <c r="AB50">
        <f t="shared" si="18"/>
        <v>-11.705969362974457</v>
      </c>
      <c r="AC50">
        <f t="shared" si="22"/>
        <v>-14.782063719986425</v>
      </c>
      <c r="AE50">
        <f t="shared" si="2"/>
        <v>0</v>
      </c>
      <c r="AF50">
        <f t="shared" si="26"/>
        <v>0</v>
      </c>
      <c r="AG50">
        <f t="shared" si="26"/>
        <v>-0.26826248348592696</v>
      </c>
      <c r="AH50">
        <f t="shared" si="4"/>
        <v>-529.77985124275301</v>
      </c>
      <c r="AI50">
        <f t="shared" si="23"/>
        <v>-530.04811372623897</v>
      </c>
      <c r="AJ50">
        <f t="shared" si="6"/>
        <v>3.0760943570119679</v>
      </c>
      <c r="AK50">
        <f t="shared" si="19"/>
        <v>-0.8194178554082121</v>
      </c>
      <c r="AL50">
        <f t="shared" si="24"/>
        <v>-527.79143722463527</v>
      </c>
      <c r="AN50">
        <f t="shared" si="27"/>
        <v>0</v>
      </c>
      <c r="AO50">
        <f t="shared" si="27"/>
        <v>0</v>
      </c>
      <c r="AP50">
        <f t="shared" si="27"/>
        <v>-2.046394299952238E-3</v>
      </c>
      <c r="AQ50">
        <f t="shared" si="27"/>
        <v>-4.0413346425669259</v>
      </c>
      <c r="AR50">
        <f t="shared" si="27"/>
        <v>-4.0433810368668777</v>
      </c>
      <c r="AS50">
        <f t="shared" si="27"/>
        <v>2.3465457698391756E-2</v>
      </c>
      <c r="AT50">
        <f t="shared" si="27"/>
        <v>-6.2507884322722303E-3</v>
      </c>
      <c r="AU50">
        <f t="shared" si="25"/>
        <v>-4.0261663676007586</v>
      </c>
      <c r="AW50">
        <v>47</v>
      </c>
      <c r="AX50">
        <f>IF(Z50&gt;0, (R50*SUMPRODUCT(K50:$K$98, X50:$X$98)-K50*$AZ$3)/Z50, 0)</f>
        <v>-688.78731792372912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6.8110074285148772E-3</v>
      </c>
      <c r="L51" s="2">
        <v>48</v>
      </c>
      <c r="M51" s="6">
        <v>0.35219428400000002</v>
      </c>
      <c r="Q51" s="4">
        <f t="shared" si="21"/>
        <v>12.5</v>
      </c>
      <c r="R51">
        <f t="shared" si="0"/>
        <v>50000</v>
      </c>
      <c r="S51">
        <f t="shared" si="1"/>
        <v>-1180.0826552249462</v>
      </c>
      <c r="U51">
        <f t="shared" si="12"/>
        <v>0.35219428400000002</v>
      </c>
      <c r="V51">
        <f t="shared" si="13"/>
        <v>0.01</v>
      </c>
      <c r="W51">
        <f t="shared" si="14"/>
        <v>2.1460998678874157E-2</v>
      </c>
      <c r="X51">
        <f t="shared" si="15"/>
        <v>7.5584410636310301E-3</v>
      </c>
      <c r="Y51">
        <f t="shared" si="16"/>
        <v>2.1460998678874159E-4</v>
      </c>
      <c r="Z51">
        <f t="shared" si="17"/>
        <v>1.3687947628454385E-2</v>
      </c>
      <c r="AB51">
        <f t="shared" si="18"/>
        <v>-14.782063719986425</v>
      </c>
      <c r="AC51">
        <f t="shared" si="22"/>
        <v>-16.152909581966455</v>
      </c>
      <c r="AE51">
        <f t="shared" si="2"/>
        <v>0</v>
      </c>
      <c r="AF51">
        <f t="shared" si="26"/>
        <v>0</v>
      </c>
      <c r="AG51">
        <f t="shared" si="26"/>
        <v>-0.1710993453556798</v>
      </c>
      <c r="AH51">
        <f t="shared" si="4"/>
        <v>-377.92205318155152</v>
      </c>
      <c r="AI51">
        <f t="shared" si="23"/>
        <v>-378.0931525269072</v>
      </c>
      <c r="AJ51">
        <f t="shared" si="6"/>
        <v>1.3708458619800297</v>
      </c>
      <c r="AK51">
        <f t="shared" si="19"/>
        <v>-1.0347444603990499</v>
      </c>
      <c r="AL51">
        <f t="shared" si="24"/>
        <v>-377.7570511253262</v>
      </c>
      <c r="AN51">
        <f t="shared" si="27"/>
        <v>0</v>
      </c>
      <c r="AO51">
        <f t="shared" si="27"/>
        <v>0</v>
      </c>
      <c r="AP51">
        <f t="shared" si="27"/>
        <v>-1.1653589122315676E-3</v>
      </c>
      <c r="AQ51">
        <f t="shared" si="27"/>
        <v>-2.5740299116191419</v>
      </c>
      <c r="AR51">
        <f t="shared" si="27"/>
        <v>-2.5751952705313736</v>
      </c>
      <c r="AS51">
        <f t="shared" si="27"/>
        <v>9.3368413492948624E-3</v>
      </c>
      <c r="AT51">
        <f t="shared" si="27"/>
        <v>-7.0476522063925469E-3</v>
      </c>
      <c r="AU51">
        <f t="shared" si="25"/>
        <v>-2.5729060813884712</v>
      </c>
      <c r="AW51">
        <v>48</v>
      </c>
      <c r="AX51">
        <f>IF(Z51&gt;0, (R51*SUMPRODUCT(K51:$K$98, X51:$X$98)-K51*$AZ$3)/Z51, 0)</f>
        <v>-1180.0826552249462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6.0812566326025686E-3</v>
      </c>
      <c r="L52" s="2">
        <v>49</v>
      </c>
      <c r="M52" s="6">
        <v>0.377763185</v>
      </c>
      <c r="Q52" s="4">
        <f t="shared" si="21"/>
        <v>12.5</v>
      </c>
      <c r="R52">
        <f t="shared" si="0"/>
        <v>50000</v>
      </c>
      <c r="S52">
        <f t="shared" si="1"/>
        <v>-1950.1261134336298</v>
      </c>
      <c r="U52">
        <f t="shared" si="12"/>
        <v>0.377763185</v>
      </c>
      <c r="V52">
        <f t="shared" si="13"/>
        <v>0.01</v>
      </c>
      <c r="W52">
        <f t="shared" si="14"/>
        <v>1.3687947628454385E-2</v>
      </c>
      <c r="X52">
        <f t="shared" si="15"/>
        <v>5.1708026922381248E-3</v>
      </c>
      <c r="Y52">
        <f t="shared" si="16"/>
        <v>1.3687947628454386E-4</v>
      </c>
      <c r="Z52">
        <f t="shared" si="17"/>
        <v>8.3802654599317156E-3</v>
      </c>
      <c r="AB52">
        <f t="shared" si="18"/>
        <v>-16.152909581966455</v>
      </c>
      <c r="AC52">
        <f t="shared" si="22"/>
        <v>-16.342574510918727</v>
      </c>
      <c r="AE52">
        <f t="shared" si="2"/>
        <v>0</v>
      </c>
      <c r="AF52">
        <f t="shared" si="26"/>
        <v>0</v>
      </c>
      <c r="AG52">
        <f t="shared" si="26"/>
        <v>-0.10475331824914644</v>
      </c>
      <c r="AH52">
        <f t="shared" si="4"/>
        <v>-258.54013461190624</v>
      </c>
      <c r="AI52">
        <f t="shared" si="23"/>
        <v>-258.64488793015539</v>
      </c>
      <c r="AJ52">
        <f t="shared" si="6"/>
        <v>0.18966492895227205</v>
      </c>
      <c r="AK52">
        <f t="shared" si="19"/>
        <v>-1.1307036707376519</v>
      </c>
      <c r="AL52">
        <f t="shared" si="24"/>
        <v>-259.5859266719408</v>
      </c>
      <c r="AN52">
        <f t="shared" si="27"/>
        <v>0</v>
      </c>
      <c r="AO52">
        <f t="shared" si="27"/>
        <v>0</v>
      </c>
      <c r="AP52">
        <f t="shared" si="27"/>
        <v>-6.3703181138974948E-4</v>
      </c>
      <c r="AQ52">
        <f t="shared" si="27"/>
        <v>-1.5722489084026157</v>
      </c>
      <c r="AR52">
        <f t="shared" si="27"/>
        <v>-1.5728859402140054</v>
      </c>
      <c r="AS52">
        <f t="shared" si="27"/>
        <v>1.1534011071630994E-3</v>
      </c>
      <c r="AT52">
        <f t="shared" si="27"/>
        <v>-6.8760991971814163E-3</v>
      </c>
      <c r="AU52">
        <f t="shared" si="25"/>
        <v>-1.5786086383040241</v>
      </c>
      <c r="AW52">
        <v>49</v>
      </c>
      <c r="AX52">
        <f>IF(Z52&gt;0, (R52*SUMPRODUCT(K52:$K$98, X52:$X$98)-K52*$AZ$3)/Z52, 0)</f>
        <v>-1950.1261134336298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5.4296934219665791E-3</v>
      </c>
      <c r="L53" s="2">
        <v>50</v>
      </c>
      <c r="M53" s="6">
        <v>0.40377970400000002</v>
      </c>
      <c r="Q53" s="4">
        <f t="shared" si="21"/>
        <v>12.5</v>
      </c>
      <c r="R53">
        <f t="shared" si="0"/>
        <v>50000</v>
      </c>
      <c r="S53">
        <f t="shared" si="1"/>
        <v>-3213.3012236990276</v>
      </c>
      <c r="U53">
        <f t="shared" si="12"/>
        <v>0.40377970400000002</v>
      </c>
      <c r="V53">
        <f t="shared" si="13"/>
        <v>0.01</v>
      </c>
      <c r="W53">
        <f t="shared" si="14"/>
        <v>8.3802654599317156E-3</v>
      </c>
      <c r="X53">
        <f t="shared" si="15"/>
        <v>3.3837811068526519E-3</v>
      </c>
      <c r="Y53">
        <f t="shared" si="16"/>
        <v>8.3802654599317156E-5</v>
      </c>
      <c r="Z53">
        <f t="shared" si="17"/>
        <v>4.9126816984797457E-3</v>
      </c>
      <c r="AB53">
        <f t="shared" si="18"/>
        <v>-16.342574510918727</v>
      </c>
      <c r="AC53">
        <f t="shared" si="22"/>
        <v>-15.785926113368784</v>
      </c>
      <c r="AE53">
        <f t="shared" si="2"/>
        <v>0</v>
      </c>
      <c r="AF53">
        <f t="shared" si="26"/>
        <v>0</v>
      </c>
      <c r="AG53">
        <f t="shared" si="26"/>
        <v>-6.140852123099682E-2</v>
      </c>
      <c r="AH53">
        <f t="shared" si="4"/>
        <v>-169.1890553426326</v>
      </c>
      <c r="AI53">
        <f t="shared" si="23"/>
        <v>-169.25046386386359</v>
      </c>
      <c r="AJ53">
        <f t="shared" si="6"/>
        <v>-0.55664839754994233</v>
      </c>
      <c r="AK53">
        <f t="shared" si="19"/>
        <v>-1.1439802157643111</v>
      </c>
      <c r="AL53">
        <f t="shared" si="24"/>
        <v>-170.95109247717784</v>
      </c>
      <c r="AN53">
        <f t="shared" si="27"/>
        <v>0</v>
      </c>
      <c r="AO53">
        <f t="shared" si="27"/>
        <v>0</v>
      </c>
      <c r="AP53">
        <f t="shared" si="27"/>
        <v>-3.3342944378063843E-4</v>
      </c>
      <c r="AQ53">
        <f t="shared" si="27"/>
        <v>-0.91864470086263172</v>
      </c>
      <c r="AR53">
        <f t="shared" si="27"/>
        <v>-0.91897813030641229</v>
      </c>
      <c r="AS53">
        <f t="shared" si="27"/>
        <v>-3.0224301425251592E-3</v>
      </c>
      <c r="AT53">
        <f t="shared" si="27"/>
        <v>-6.2114618523953875E-3</v>
      </c>
      <c r="AU53">
        <f t="shared" si="25"/>
        <v>-0.92821202230133282</v>
      </c>
      <c r="AW53">
        <v>50</v>
      </c>
      <c r="AX53">
        <f>IF(Z53&gt;0, (R53*SUMPRODUCT(K53:$K$98, X53:$X$98)-K53*$AZ$3)/Z53, 0)</f>
        <v>-3213.3012236990276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4.8479405553273026E-3</v>
      </c>
      <c r="L54" s="2">
        <v>51</v>
      </c>
      <c r="M54" s="6">
        <v>0.43007572599999999</v>
      </c>
      <c r="Q54" s="4">
        <f t="shared" si="21"/>
        <v>12.5</v>
      </c>
      <c r="R54">
        <f t="shared" si="0"/>
        <v>50000</v>
      </c>
      <c r="S54">
        <f t="shared" si="1"/>
        <v>-5381.7608718058536</v>
      </c>
      <c r="U54">
        <f t="shared" si="12"/>
        <v>0.43007572599999999</v>
      </c>
      <c r="V54">
        <f t="shared" si="13"/>
        <v>0.01</v>
      </c>
      <c r="W54">
        <f t="shared" si="14"/>
        <v>4.9126816984797457E-3</v>
      </c>
      <c r="X54">
        <f t="shared" si="15"/>
        <v>2.1128251480805895E-3</v>
      </c>
      <c r="Y54">
        <f t="shared" si="16"/>
        <v>4.9126816984797458E-5</v>
      </c>
      <c r="Z54">
        <f t="shared" si="17"/>
        <v>2.7507297334143587E-3</v>
      </c>
      <c r="AB54">
        <f t="shared" si="18"/>
        <v>-15.785926113368784</v>
      </c>
      <c r="AC54">
        <f t="shared" si="22"/>
        <v>-14.803769648202342</v>
      </c>
      <c r="AE54">
        <f t="shared" si="2"/>
        <v>0</v>
      </c>
      <c r="AF54">
        <f t="shared" si="26"/>
        <v>0</v>
      </c>
      <c r="AG54">
        <f t="shared" si="26"/>
        <v>-3.4384121667679485E-2</v>
      </c>
      <c r="AH54">
        <f t="shared" si="4"/>
        <v>-105.64125740402947</v>
      </c>
      <c r="AI54">
        <f t="shared" si="23"/>
        <v>-105.67564152569716</v>
      </c>
      <c r="AJ54">
        <f t="shared" si="6"/>
        <v>-0.98215646516644206</v>
      </c>
      <c r="AK54">
        <f t="shared" si="19"/>
        <v>-1.105014827935815</v>
      </c>
      <c r="AL54">
        <f t="shared" si="24"/>
        <v>-107.76281281879942</v>
      </c>
      <c r="AN54">
        <f t="shared" si="27"/>
        <v>0</v>
      </c>
      <c r="AO54">
        <f t="shared" si="27"/>
        <v>0</v>
      </c>
      <c r="AP54">
        <f t="shared" si="27"/>
        <v>-1.6669217789205162E-4</v>
      </c>
      <c r="AQ54">
        <f t="shared" si="27"/>
        <v>-0.51214253608476512</v>
      </c>
      <c r="AR54">
        <f t="shared" si="27"/>
        <v>-0.51230922826265723</v>
      </c>
      <c r="AS54">
        <f t="shared" si="27"/>
        <v>-4.7614361591573019E-3</v>
      </c>
      <c r="AT54">
        <f t="shared" si="27"/>
        <v>-5.3570461985880582E-3</v>
      </c>
      <c r="AU54">
        <f t="shared" si="25"/>
        <v>-0.52242771062040261</v>
      </c>
      <c r="AW54">
        <v>51</v>
      </c>
      <c r="AX54">
        <f>IF(Z54&gt;0, (R54*SUMPRODUCT(K54:$K$98, X54:$X$98)-K54*$AZ$3)/Z54, 0)</f>
        <v>-5381.7608718058536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4.3285183529708053E-3</v>
      </c>
      <c r="L55" s="2">
        <v>52</v>
      </c>
      <c r="M55" s="6">
        <v>0.45648519999999998</v>
      </c>
      <c r="Q55" s="4">
        <f t="shared" si="21"/>
        <v>12.5</v>
      </c>
      <c r="R55">
        <f t="shared" si="0"/>
        <v>50000</v>
      </c>
      <c r="S55">
        <f t="shared" si="1"/>
        <v>-9279.9030136915899</v>
      </c>
      <c r="U55">
        <f t="shared" si="12"/>
        <v>0.45648519999999998</v>
      </c>
      <c r="V55">
        <f t="shared" si="13"/>
        <v>0.01</v>
      </c>
      <c r="W55">
        <f t="shared" si="14"/>
        <v>2.7507297334143587E-3</v>
      </c>
      <c r="X55">
        <f t="shared" si="15"/>
        <v>1.2556674125036001E-3</v>
      </c>
      <c r="Y55">
        <f t="shared" si="16"/>
        <v>2.7507297334143586E-5</v>
      </c>
      <c r="Z55">
        <f t="shared" si="17"/>
        <v>1.467555023576615E-3</v>
      </c>
      <c r="AB55">
        <f t="shared" si="18"/>
        <v>-14.803769648202342</v>
      </c>
      <c r="AC55">
        <f t="shared" si="22"/>
        <v>-13.618768286046862</v>
      </c>
      <c r="AE55">
        <f t="shared" si="2"/>
        <v>0</v>
      </c>
      <c r="AF55">
        <f t="shared" si="26"/>
        <v>0</v>
      </c>
      <c r="AG55">
        <f t="shared" si="26"/>
        <v>-1.8344437794707687E-2</v>
      </c>
      <c r="AH55">
        <f t="shared" si="4"/>
        <v>-62.783370625180005</v>
      </c>
      <c r="AI55">
        <f t="shared" si="23"/>
        <v>-62.801715062974715</v>
      </c>
      <c r="AJ55">
        <f t="shared" si="6"/>
        <v>-1.1850013621554805</v>
      </c>
      <c r="AK55">
        <f t="shared" si="19"/>
        <v>-1.036263875374164</v>
      </c>
      <c r="AL55">
        <f t="shared" si="24"/>
        <v>-65.022980300504358</v>
      </c>
      <c r="AN55">
        <f t="shared" si="27"/>
        <v>0</v>
      </c>
      <c r="AO55">
        <f t="shared" si="27"/>
        <v>0</v>
      </c>
      <c r="AP55">
        <f t="shared" si="27"/>
        <v>-7.9404235669323507E-5</v>
      </c>
      <c r="AQ55">
        <f t="shared" si="27"/>
        <v>-0.2717589720124598</v>
      </c>
      <c r="AR55">
        <f t="shared" si="27"/>
        <v>-0.27183837624812912</v>
      </c>
      <c r="AS55">
        <f t="shared" si="27"/>
        <v>-5.129300144385401E-3</v>
      </c>
      <c r="AT55">
        <f t="shared" si="27"/>
        <v>-4.4854872030777202E-3</v>
      </c>
      <c r="AU55">
        <f t="shared" si="25"/>
        <v>-0.28145316359559225</v>
      </c>
      <c r="AW55">
        <v>52</v>
      </c>
      <c r="AX55">
        <f>IF(Z55&gt;0, (R55*SUMPRODUCT(K55:$K$98, X55:$X$98)-K55*$AZ$3)/Z55, 0)</f>
        <v>-9279.9030136915899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3.8647485294382188E-3</v>
      </c>
      <c r="L56" s="2">
        <v>53</v>
      </c>
      <c r="M56" s="6">
        <v>0.483034941</v>
      </c>
      <c r="Q56" s="4">
        <f t="shared" si="21"/>
        <v>12.5</v>
      </c>
      <c r="R56">
        <f t="shared" si="0"/>
        <v>50000</v>
      </c>
      <c r="S56">
        <f t="shared" si="1"/>
        <v>-16633.38018572993</v>
      </c>
      <c r="U56">
        <f t="shared" si="12"/>
        <v>0.483034941</v>
      </c>
      <c r="V56">
        <f t="shared" si="13"/>
        <v>0.01</v>
      </c>
      <c r="W56">
        <f t="shared" si="14"/>
        <v>1.467555023576615E-3</v>
      </c>
      <c r="X56">
        <f t="shared" si="15"/>
        <v>7.0888035422758385E-4</v>
      </c>
      <c r="Y56">
        <f t="shared" si="16"/>
        <v>1.4675550235766149E-5</v>
      </c>
      <c r="Z56">
        <f t="shared" si="17"/>
        <v>7.43999119113265E-4</v>
      </c>
      <c r="AB56">
        <f t="shared" si="18"/>
        <v>-13.618768286046862</v>
      </c>
      <c r="AC56">
        <f t="shared" si="22"/>
        <v>-12.375220206059105</v>
      </c>
      <c r="AE56">
        <f t="shared" si="2"/>
        <v>0</v>
      </c>
      <c r="AF56">
        <f t="shared" si="26"/>
        <v>0</v>
      </c>
      <c r="AG56">
        <f t="shared" si="26"/>
        <v>-9.2999889889158124E-3</v>
      </c>
      <c r="AH56">
        <f t="shared" si="4"/>
        <v>-35.444017711379189</v>
      </c>
      <c r="AI56">
        <f t="shared" si="23"/>
        <v>-35.453317700368103</v>
      </c>
      <c r="AJ56">
        <f t="shared" si="6"/>
        <v>-1.2435480799877574</v>
      </c>
      <c r="AK56">
        <f t="shared" si="19"/>
        <v>-0.95331378002328038</v>
      </c>
      <c r="AL56">
        <f t="shared" si="24"/>
        <v>-37.650179560379144</v>
      </c>
      <c r="AN56">
        <f t="shared" si="27"/>
        <v>0</v>
      </c>
      <c r="AO56">
        <f t="shared" si="27"/>
        <v>0</v>
      </c>
      <c r="AP56">
        <f t="shared" si="27"/>
        <v>-3.5942118768704014E-5</v>
      </c>
      <c r="AQ56">
        <f t="shared" si="27"/>
        <v>-0.1369822153274349</v>
      </c>
      <c r="AR56">
        <f t="shared" si="27"/>
        <v>-0.1370181574462036</v>
      </c>
      <c r="AS56">
        <f t="shared" si="27"/>
        <v>-4.8060006134184059E-3</v>
      </c>
      <c r="AT56">
        <f t="shared" si="27"/>
        <v>-3.6843180294381626E-3</v>
      </c>
      <c r="AU56">
        <f t="shared" si="25"/>
        <v>-0.14550847608906017</v>
      </c>
      <c r="AW56">
        <v>53</v>
      </c>
      <c r="AX56">
        <f>IF(Z56&gt;0, (R56*SUMPRODUCT(K56:$K$98, X56:$X$98)-K56*$AZ$3)/Z56, 0)</f>
        <v>-16633.38018572993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3.4506683298555522E-3</v>
      </c>
      <c r="L57" s="2">
        <v>54</v>
      </c>
      <c r="M57" s="6">
        <v>0.509773425</v>
      </c>
      <c r="Q57" s="4">
        <f t="shared" si="21"/>
        <v>12.5</v>
      </c>
      <c r="R57">
        <f t="shared" si="0"/>
        <v>50000</v>
      </c>
      <c r="S57">
        <f t="shared" si="1"/>
        <v>-31233.192969467</v>
      </c>
      <c r="U57">
        <f t="shared" si="12"/>
        <v>0.509773425</v>
      </c>
      <c r="V57">
        <f t="shared" si="13"/>
        <v>0.01</v>
      </c>
      <c r="W57">
        <f t="shared" si="14"/>
        <v>7.43999119113265E-4</v>
      </c>
      <c r="X57">
        <f t="shared" si="15"/>
        <v>3.7927097914735208E-4</v>
      </c>
      <c r="Y57">
        <f t="shared" si="16"/>
        <v>7.4399911911326503E-6</v>
      </c>
      <c r="Z57">
        <f t="shared" si="17"/>
        <v>3.5728814877478029E-4</v>
      </c>
      <c r="AB57">
        <f t="shared" si="18"/>
        <v>-12.375220206059105</v>
      </c>
      <c r="AC57">
        <f t="shared" si="22"/>
        <v>-11.159249696386347</v>
      </c>
      <c r="AE57">
        <f t="shared" si="2"/>
        <v>0</v>
      </c>
      <c r="AF57">
        <f t="shared" si="26"/>
        <v>0</v>
      </c>
      <c r="AG57">
        <f t="shared" si="26"/>
        <v>-4.466101859684754E-3</v>
      </c>
      <c r="AH57">
        <f t="shared" si="4"/>
        <v>-18.963548957367603</v>
      </c>
      <c r="AI57">
        <f t="shared" si="23"/>
        <v>-18.968015059227287</v>
      </c>
      <c r="AJ57">
        <f t="shared" si="6"/>
        <v>-1.2159705096727578</v>
      </c>
      <c r="AK57">
        <f t="shared" si="19"/>
        <v>-0.8662654144241374</v>
      </c>
      <c r="AL57">
        <f t="shared" si="24"/>
        <v>-21.050250983324183</v>
      </c>
      <c r="AN57">
        <f t="shared" si="27"/>
        <v>0</v>
      </c>
      <c r="AO57">
        <f t="shared" si="27"/>
        <v>0</v>
      </c>
      <c r="AP57">
        <f t="shared" si="27"/>
        <v>-1.5411036245123167E-5</v>
      </c>
      <c r="AQ57">
        <f t="shared" si="27"/>
        <v>-6.5436917808853662E-2</v>
      </c>
      <c r="AR57">
        <f t="shared" si="27"/>
        <v>-6.5452328845098787E-2</v>
      </c>
      <c r="AS57">
        <f t="shared" si="27"/>
        <v>-4.1959109277660998E-3</v>
      </c>
      <c r="AT57">
        <f t="shared" si="27"/>
        <v>-2.9891946308025661E-3</v>
      </c>
      <c r="AU57">
        <f t="shared" si="25"/>
        <v>-7.2637434403667461E-2</v>
      </c>
      <c r="AW57">
        <v>54</v>
      </c>
      <c r="AX57">
        <f>IF(Z57&gt;0, (R57*SUMPRODUCT(K57:$K$98, X57:$X$98)-K57*$AZ$3)/Z57, 0)</f>
        <v>-31233.192969467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3.0809538659424571E-3</v>
      </c>
      <c r="L58" s="2">
        <v>55</v>
      </c>
      <c r="M58" s="6">
        <v>0.53654903799999998</v>
      </c>
      <c r="Q58" s="4">
        <f t="shared" si="21"/>
        <v>12.5</v>
      </c>
      <c r="R58">
        <f t="shared" si="0"/>
        <v>50000</v>
      </c>
      <c r="S58">
        <f t="shared" si="1"/>
        <v>-61826.609308746658</v>
      </c>
      <c r="U58">
        <f t="shared" si="12"/>
        <v>0.53654903799999998</v>
      </c>
      <c r="V58">
        <f t="shared" si="13"/>
        <v>0.01</v>
      </c>
      <c r="W58">
        <f t="shared" si="14"/>
        <v>3.5728814877478029E-4</v>
      </c>
      <c r="X58">
        <f t="shared" si="15"/>
        <v>1.9170261251390925E-4</v>
      </c>
      <c r="Y58">
        <f t="shared" si="16"/>
        <v>3.572881487747803E-6</v>
      </c>
      <c r="Z58">
        <f t="shared" si="17"/>
        <v>1.6201265477312323E-4</v>
      </c>
      <c r="AB58">
        <f t="shared" si="18"/>
        <v>-11.159249696386347</v>
      </c>
      <c r="AC58">
        <f t="shared" si="22"/>
        <v>-10.01669310973074</v>
      </c>
      <c r="AE58">
        <f t="shared" si="2"/>
        <v>0</v>
      </c>
      <c r="AF58">
        <f t="shared" si="26"/>
        <v>0</v>
      </c>
      <c r="AG58">
        <f t="shared" si="26"/>
        <v>-2.0251581846640406E-3</v>
      </c>
      <c r="AH58">
        <f t="shared" si="4"/>
        <v>-9.5851306256954629</v>
      </c>
      <c r="AI58">
        <f t="shared" si="23"/>
        <v>-9.5871557838801262</v>
      </c>
      <c r="AJ58">
        <f t="shared" si="6"/>
        <v>-1.1425565866556067</v>
      </c>
      <c r="AK58">
        <f t="shared" si="19"/>
        <v>-0.78114747874704438</v>
      </c>
      <c r="AL58">
        <f t="shared" si="24"/>
        <v>-11.510859849282777</v>
      </c>
      <c r="AN58">
        <f t="shared" si="27"/>
        <v>0</v>
      </c>
      <c r="AO58">
        <f t="shared" si="27"/>
        <v>0</v>
      </c>
      <c r="AP58">
        <f t="shared" si="27"/>
        <v>-6.2394189381856838E-6</v>
      </c>
      <c r="AQ58">
        <f t="shared" si="27"/>
        <v>-2.953134525679988E-2</v>
      </c>
      <c r="AR58">
        <f t="shared" si="27"/>
        <v>-2.9537584675738061E-2</v>
      </c>
      <c r="AS58">
        <f t="shared" si="27"/>
        <v>-3.5201641327146094E-3</v>
      </c>
      <c r="AT58">
        <f t="shared" si="27"/>
        <v>-2.4066793445169095E-3</v>
      </c>
      <c r="AU58">
        <f t="shared" si="25"/>
        <v>-3.5464428152969581E-2</v>
      </c>
      <c r="AW58">
        <v>55</v>
      </c>
      <c r="AX58">
        <f>IF(Z58&gt;0, (R58*SUMPRODUCT(K58:$K$98, X58:$X$98)-K58*$AZ$3)/Z58, 0)</f>
        <v>-61826.609308746658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2.7508516660200506E-3</v>
      </c>
      <c r="L59" s="2">
        <v>56</v>
      </c>
      <c r="M59" s="6">
        <v>0.56320604299999999</v>
      </c>
      <c r="Q59" s="4">
        <f t="shared" si="21"/>
        <v>12.5</v>
      </c>
      <c r="R59">
        <f t="shared" si="0"/>
        <v>50000</v>
      </c>
      <c r="S59">
        <f t="shared" si="1"/>
        <v>-129691.6086379552</v>
      </c>
      <c r="U59">
        <f t="shared" si="12"/>
        <v>0.56320604299999999</v>
      </c>
      <c r="V59">
        <f t="shared" si="13"/>
        <v>0.01</v>
      </c>
      <c r="W59">
        <f t="shared" si="14"/>
        <v>1.6201265477312323E-4</v>
      </c>
      <c r="X59">
        <f t="shared" si="15"/>
        <v>9.1246506210695798E-5</v>
      </c>
      <c r="Y59">
        <f t="shared" si="16"/>
        <v>1.6201265477312323E-6</v>
      </c>
      <c r="Z59">
        <f t="shared" si="17"/>
        <v>6.914602201469621E-5</v>
      </c>
      <c r="AB59">
        <f t="shared" si="18"/>
        <v>-10.01669310973074</v>
      </c>
      <c r="AC59">
        <f t="shared" si="22"/>
        <v>-8.967658826001415</v>
      </c>
      <c r="AE59">
        <f t="shared" si="2"/>
        <v>0</v>
      </c>
      <c r="AF59">
        <f t="shared" si="26"/>
        <v>0</v>
      </c>
      <c r="AG59">
        <f t="shared" si="26"/>
        <v>-8.6432527518370264E-4</v>
      </c>
      <c r="AH59">
        <f t="shared" si="4"/>
        <v>-4.5623253105347903</v>
      </c>
      <c r="AI59">
        <f t="shared" si="23"/>
        <v>-4.5631896358099739</v>
      </c>
      <c r="AJ59">
        <f t="shared" si="6"/>
        <v>-1.0490342837293252</v>
      </c>
      <c r="AK59">
        <f t="shared" si="19"/>
        <v>-0.70116851768115185</v>
      </c>
      <c r="AL59">
        <f t="shared" si="24"/>
        <v>-6.3133924372204513</v>
      </c>
      <c r="AN59">
        <f t="shared" si="27"/>
        <v>0</v>
      </c>
      <c r="AO59">
        <f t="shared" si="27"/>
        <v>0</v>
      </c>
      <c r="AP59">
        <f t="shared" si="27"/>
        <v>-2.3776306232223272E-6</v>
      </c>
      <c r="AQ59">
        <f t="shared" si="27"/>
        <v>-1.2550280181410073E-2</v>
      </c>
      <c r="AR59">
        <f t="shared" si="27"/>
        <v>-1.2552657812033295E-2</v>
      </c>
      <c r="AS59">
        <f t="shared" si="27"/>
        <v>-2.8857377071089645E-3</v>
      </c>
      <c r="AT59">
        <f t="shared" si="27"/>
        <v>-1.928810585024006E-3</v>
      </c>
      <c r="AU59">
        <f t="shared" si="25"/>
        <v>-1.7367206104166266E-2</v>
      </c>
      <c r="AW59">
        <v>56</v>
      </c>
      <c r="AX59">
        <f>IF(Z59&gt;0, (R59*SUMPRODUCT(K59:$K$98, X59:$X$98)-K59*$AZ$3)/Z59, 0)</f>
        <v>-129691.6086379552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2.4561175589464736E-3</v>
      </c>
      <c r="L60" s="2">
        <v>57</v>
      </c>
      <c r="M60" s="6">
        <v>0.59415461300000005</v>
      </c>
      <c r="Q60" s="4">
        <f t="shared" si="21"/>
        <v>12.5</v>
      </c>
      <c r="R60">
        <f t="shared" si="0"/>
        <v>50000</v>
      </c>
      <c r="S60">
        <f t="shared" si="1"/>
        <v>-292907.26960819121</v>
      </c>
      <c r="U60">
        <f t="shared" si="12"/>
        <v>0.59415461300000005</v>
      </c>
      <c r="V60">
        <f t="shared" si="13"/>
        <v>0.01</v>
      </c>
      <c r="W60">
        <f t="shared" si="14"/>
        <v>6.914602201469621E-5</v>
      </c>
      <c r="X60">
        <f t="shared" si="15"/>
        <v>4.1083427950631312E-5</v>
      </c>
      <c r="Y60">
        <f t="shared" si="16"/>
        <v>6.914602201469621E-7</v>
      </c>
      <c r="Z60">
        <f t="shared" si="17"/>
        <v>2.7371133843917936E-5</v>
      </c>
      <c r="AB60">
        <f t="shared" si="18"/>
        <v>-8.967658826001415</v>
      </c>
      <c r="AC60">
        <f t="shared" si="22"/>
        <v>-8.0172040803023581</v>
      </c>
      <c r="AE60">
        <f t="shared" si="2"/>
        <v>0</v>
      </c>
      <c r="AF60">
        <f t="shared" si="26"/>
        <v>0</v>
      </c>
      <c r="AG60">
        <f t="shared" si="26"/>
        <v>-3.4213917304897422E-4</v>
      </c>
      <c r="AH60">
        <f t="shared" si="4"/>
        <v>-2.0541713975315656</v>
      </c>
      <c r="AI60">
        <f t="shared" si="23"/>
        <v>-2.0545135367046146</v>
      </c>
      <c r="AJ60">
        <f t="shared" si="6"/>
        <v>-0.95045474569905686</v>
      </c>
      <c r="AK60">
        <f t="shared" si="19"/>
        <v>-0.62773611782009908</v>
      </c>
      <c r="AL60">
        <f t="shared" si="24"/>
        <v>-3.6327044002237705</v>
      </c>
      <c r="AN60">
        <f t="shared" si="27"/>
        <v>0</v>
      </c>
      <c r="AO60">
        <f t="shared" si="27"/>
        <v>0</v>
      </c>
      <c r="AP60">
        <f t="shared" si="27"/>
        <v>-8.4033403052901169E-7</v>
      </c>
      <c r="AQ60">
        <f t="shared" si="27"/>
        <v>-5.0452864385628956E-3</v>
      </c>
      <c r="AR60">
        <f t="shared" si="27"/>
        <v>-5.0461267725934239E-3</v>
      </c>
      <c r="AS60">
        <f t="shared" si="27"/>
        <v>-2.3344285898954588E-3</v>
      </c>
      <c r="AT60">
        <f t="shared" si="27"/>
        <v>-1.5417937013628377E-3</v>
      </c>
      <c r="AU60">
        <f t="shared" si="25"/>
        <v>-8.9223490638517203E-3</v>
      </c>
      <c r="AW60">
        <v>57</v>
      </c>
      <c r="AX60">
        <f>IF(Z60&gt;0, (R60*SUMPRODUCT(K60:$K$98, X60:$X$98)-K60*$AZ$3)/Z60, 0)</f>
        <v>-292907.26960819121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2.1929621062022086E-3</v>
      </c>
      <c r="L61" s="2">
        <v>58</v>
      </c>
      <c r="M61" s="6">
        <v>0.62493506799999998</v>
      </c>
      <c r="Q61" s="4">
        <f t="shared" si="21"/>
        <v>12.5</v>
      </c>
      <c r="R61">
        <f t="shared" si="0"/>
        <v>50000</v>
      </c>
      <c r="S61">
        <f t="shared" si="1"/>
        <v>-716798.50075585174</v>
      </c>
      <c r="U61">
        <f t="shared" si="12"/>
        <v>0.62493506799999998</v>
      </c>
      <c r="V61">
        <f t="shared" si="13"/>
        <v>0.01</v>
      </c>
      <c r="W61">
        <f t="shared" si="14"/>
        <v>2.7371133843917936E-5</v>
      </c>
      <c r="X61">
        <f t="shared" si="15"/>
        <v>1.7105181389985958E-5</v>
      </c>
      <c r="Y61">
        <f t="shared" si="16"/>
        <v>2.7371133843917935E-7</v>
      </c>
      <c r="Z61">
        <f t="shared" si="17"/>
        <v>9.9922411154927995E-6</v>
      </c>
      <c r="AB61">
        <f t="shared" si="18"/>
        <v>-8.0172040803023581</v>
      </c>
      <c r="AC61">
        <f t="shared" si="22"/>
        <v>-7.1624234507762186</v>
      </c>
      <c r="AE61">
        <f t="shared" si="2"/>
        <v>0</v>
      </c>
      <c r="AF61">
        <f t="shared" si="26"/>
        <v>0</v>
      </c>
      <c r="AG61">
        <f t="shared" si="26"/>
        <v>-1.2490301394365999E-4</v>
      </c>
      <c r="AH61">
        <f t="shared" si="4"/>
        <v>-0.85525906949929786</v>
      </c>
      <c r="AI61">
        <f t="shared" si="23"/>
        <v>-0.8553839725132415</v>
      </c>
      <c r="AJ61">
        <f t="shared" si="6"/>
        <v>-0.85478062952613953</v>
      </c>
      <c r="AK61">
        <f t="shared" si="19"/>
        <v>-0.56120428562116509</v>
      </c>
      <c r="AL61">
        <f t="shared" si="24"/>
        <v>-2.2713688876605462</v>
      </c>
      <c r="AN61">
        <f t="shared" si="27"/>
        <v>0</v>
      </c>
      <c r="AO61">
        <f t="shared" si="27"/>
        <v>0</v>
      </c>
      <c r="AP61">
        <f t="shared" si="27"/>
        <v>-2.7390757652889245E-7</v>
      </c>
      <c r="AQ61">
        <f t="shared" si="27"/>
        <v>-1.8755507303977214E-3</v>
      </c>
      <c r="AR61">
        <f t="shared" si="27"/>
        <v>-1.8758246379742501E-3</v>
      </c>
      <c r="AS61">
        <f t="shared" si="27"/>
        <v>-1.8745015296664927E-3</v>
      </c>
      <c r="AT61">
        <f t="shared" si="27"/>
        <v>-1.2306997322054961E-3</v>
      </c>
      <c r="AU61">
        <f t="shared" si="25"/>
        <v>-4.9810258998462392E-3</v>
      </c>
      <c r="AW61">
        <v>58</v>
      </c>
      <c r="AX61">
        <f>IF(Z61&gt;0, (R61*SUMPRODUCT(K61:$K$98, X61:$X$98)-K61*$AZ$3)/Z61, 0)</f>
        <v>-716798.50075585174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1.9580018805376862E-3</v>
      </c>
      <c r="L62" s="2">
        <v>59</v>
      </c>
      <c r="M62" s="6">
        <v>0.65550924799999999</v>
      </c>
      <c r="Q62" s="4">
        <f t="shared" si="21"/>
        <v>12.5</v>
      </c>
      <c r="R62">
        <f t="shared" si="0"/>
        <v>50000</v>
      </c>
      <c r="S62">
        <f t="shared" si="1"/>
        <v>-1913823.970399586</v>
      </c>
      <c r="U62">
        <f t="shared" si="12"/>
        <v>0.65550924799999999</v>
      </c>
      <c r="V62">
        <f t="shared" si="13"/>
        <v>0.01</v>
      </c>
      <c r="W62">
        <f t="shared" si="14"/>
        <v>9.9922411154927995E-6</v>
      </c>
      <c r="X62">
        <f t="shared" si="15"/>
        <v>6.5500064594513659E-6</v>
      </c>
      <c r="Y62">
        <f t="shared" si="16"/>
        <v>9.9922411154927999E-8</v>
      </c>
      <c r="Z62">
        <f t="shared" si="17"/>
        <v>3.3423122448865056E-6</v>
      </c>
      <c r="AB62">
        <f t="shared" si="18"/>
        <v>-7.1624234507762186</v>
      </c>
      <c r="AC62">
        <f t="shared" si="22"/>
        <v>-6.3965972908238458</v>
      </c>
      <c r="AE62">
        <f t="shared" si="2"/>
        <v>0</v>
      </c>
      <c r="AF62">
        <f t="shared" si="26"/>
        <v>0</v>
      </c>
      <c r="AG62">
        <f t="shared" si="26"/>
        <v>-4.1778903061081324E-5</v>
      </c>
      <c r="AH62">
        <f t="shared" si="4"/>
        <v>-0.32750032297256831</v>
      </c>
      <c r="AI62">
        <f t="shared" si="23"/>
        <v>-0.32754210187562938</v>
      </c>
      <c r="AJ62">
        <f t="shared" si="6"/>
        <v>-0.7658261599523728</v>
      </c>
      <c r="AK62">
        <f t="shared" si="19"/>
        <v>-0.50136964155433539</v>
      </c>
      <c r="AL62">
        <f t="shared" si="24"/>
        <v>-1.5947379033823377</v>
      </c>
      <c r="AN62">
        <f t="shared" si="27"/>
        <v>0</v>
      </c>
      <c r="AO62">
        <f t="shared" si="27"/>
        <v>0</v>
      </c>
      <c r="AP62">
        <f t="shared" si="27"/>
        <v>-8.1803170760398923E-8</v>
      </c>
      <c r="AQ62">
        <f t="shared" si="27"/>
        <v>-6.4124624825698836E-4</v>
      </c>
      <c r="AR62">
        <f t="shared" si="27"/>
        <v>-6.4132805142774871E-4</v>
      </c>
      <c r="AS62">
        <f t="shared" si="27"/>
        <v>-1.4994890613517007E-3</v>
      </c>
      <c r="AT62">
        <f t="shared" si="27"/>
        <v>-9.8168270100789431E-4</v>
      </c>
      <c r="AU62">
        <f t="shared" si="25"/>
        <v>-3.1224998137873439E-3</v>
      </c>
      <c r="AW62">
        <v>59</v>
      </c>
      <c r="AX62">
        <f>IF(Z62&gt;0, (R62*SUMPRODUCT(K62:$K$98, X62:$X$98)-K62*$AZ$3)/Z62, 0)</f>
        <v>-1913823.970399586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1.7482159647657911E-3</v>
      </c>
      <c r="L63" s="2">
        <v>60</v>
      </c>
      <c r="M63" s="6">
        <v>0.68583899100000001</v>
      </c>
      <c r="Q63" s="4">
        <f t="shared" si="21"/>
        <v>12.5</v>
      </c>
      <c r="R63">
        <f t="shared" si="0"/>
        <v>50000</v>
      </c>
      <c r="S63">
        <f t="shared" si="1"/>
        <v>-5618517.2127886517</v>
      </c>
      <c r="U63">
        <f t="shared" si="12"/>
        <v>0.68583899100000001</v>
      </c>
      <c r="V63">
        <f t="shared" si="13"/>
        <v>0.01</v>
      </c>
      <c r="W63">
        <f t="shared" si="14"/>
        <v>3.3423122448865056E-6</v>
      </c>
      <c r="X63">
        <f t="shared" si="15"/>
        <v>2.2922880576399061E-6</v>
      </c>
      <c r="Y63">
        <f t="shared" si="16"/>
        <v>3.342312244886506E-8</v>
      </c>
      <c r="Z63">
        <f t="shared" si="17"/>
        <v>1.0166010647977346E-6</v>
      </c>
      <c r="AB63">
        <f t="shared" si="18"/>
        <v>-6.3965972908238458</v>
      </c>
      <c r="AC63">
        <f t="shared" si="22"/>
        <v>-5.7117905811053431</v>
      </c>
      <c r="AE63">
        <f t="shared" si="2"/>
        <v>0</v>
      </c>
      <c r="AF63">
        <f t="shared" si="26"/>
        <v>0</v>
      </c>
      <c r="AG63">
        <f t="shared" si="26"/>
        <v>-1.2707513309971682E-5</v>
      </c>
      <c r="AH63">
        <f t="shared" si="4"/>
        <v>-0.1146144028819953</v>
      </c>
      <c r="AI63">
        <f t="shared" si="23"/>
        <v>-0.11462711039530528</v>
      </c>
      <c r="AJ63">
        <f t="shared" si="6"/>
        <v>-0.68480670971850266</v>
      </c>
      <c r="AK63">
        <f t="shared" si="19"/>
        <v>-0.44776181035766927</v>
      </c>
      <c r="AL63">
        <f t="shared" si="24"/>
        <v>-1.2471956304714773</v>
      </c>
      <c r="AN63">
        <f t="shared" si="27"/>
        <v>0</v>
      </c>
      <c r="AO63">
        <f t="shared" si="27"/>
        <v>0</v>
      </c>
      <c r="AP63">
        <f t="shared" si="27"/>
        <v>-2.2215477640966276E-8</v>
      </c>
      <c r="AQ63">
        <f t="shared" si="27"/>
        <v>-2.0037072891040248E-4</v>
      </c>
      <c r="AR63">
        <f t="shared" si="27"/>
        <v>-2.0039294438804346E-4</v>
      </c>
      <c r="AS63">
        <f t="shared" si="27"/>
        <v>-1.1971900227086192E-3</v>
      </c>
      <c r="AT63">
        <f t="shared" si="27"/>
        <v>-7.8278434527971001E-4</v>
      </c>
      <c r="AU63">
        <f t="shared" si="25"/>
        <v>-2.1803673123763729E-3</v>
      </c>
      <c r="AW63">
        <v>60</v>
      </c>
      <c r="AX63">
        <f>IF(Z63&gt;0, (R63*SUMPRODUCT(K63:$K$98, X63:$X$98)-K63*$AZ$3)/Z63, 0)</f>
        <v>-5618517.2127886517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1.5609071113980278E-3</v>
      </c>
      <c r="L64" s="2">
        <v>61</v>
      </c>
      <c r="M64" s="6">
        <v>0.71588716699999999</v>
      </c>
      <c r="Q64" s="4">
        <f t="shared" si="21"/>
        <v>12.5</v>
      </c>
      <c r="R64">
        <f t="shared" si="0"/>
        <v>50000</v>
      </c>
      <c r="S64">
        <f t="shared" si="1"/>
        <v>-18301592.123973444</v>
      </c>
      <c r="U64">
        <f t="shared" si="12"/>
        <v>0.71588716699999999</v>
      </c>
      <c r="V64">
        <f t="shared" si="13"/>
        <v>0.01</v>
      </c>
      <c r="W64">
        <f t="shared" si="14"/>
        <v>1.0166010647977346E-6</v>
      </c>
      <c r="X64">
        <f t="shared" si="15"/>
        <v>7.277716562472336E-7</v>
      </c>
      <c r="Y64">
        <f t="shared" si="16"/>
        <v>1.0166010647977346E-8</v>
      </c>
      <c r="Z64">
        <f t="shared" si="17"/>
        <v>2.7866339790252358E-7</v>
      </c>
      <c r="AB64">
        <f t="shared" si="18"/>
        <v>-5.7117905811053431</v>
      </c>
      <c r="AC64">
        <f t="shared" si="22"/>
        <v>-5.0999838482925037</v>
      </c>
      <c r="AE64">
        <f t="shared" si="2"/>
        <v>0</v>
      </c>
      <c r="AF64">
        <f t="shared" si="26"/>
        <v>0</v>
      </c>
      <c r="AG64">
        <f t="shared" si="26"/>
        <v>-3.4832924737815449E-6</v>
      </c>
      <c r="AH64">
        <f t="shared" si="4"/>
        <v>-3.6388582812361681E-2</v>
      </c>
      <c r="AI64">
        <f t="shared" si="23"/>
        <v>-3.639206610483546E-2</v>
      </c>
      <c r="AJ64">
        <f t="shared" si="6"/>
        <v>-0.61180673281283937</v>
      </c>
      <c r="AK64">
        <f t="shared" si="19"/>
        <v>-0.39982534067737407</v>
      </c>
      <c r="AL64">
        <f t="shared" si="24"/>
        <v>-1.0480241395950489</v>
      </c>
      <c r="AN64">
        <f t="shared" si="27"/>
        <v>0</v>
      </c>
      <c r="AO64">
        <f t="shared" si="27"/>
        <v>0</v>
      </c>
      <c r="AP64">
        <f t="shared" si="27"/>
        <v>-5.437095993404842E-9</v>
      </c>
      <c r="AQ64">
        <f t="shared" si="27"/>
        <v>-5.6799197685511396E-5</v>
      </c>
      <c r="AR64">
        <f t="shared" si="27"/>
        <v>-5.6804634781504792E-5</v>
      </c>
      <c r="AS64">
        <f t="shared" si="27"/>
        <v>-9.5497348004875413E-4</v>
      </c>
      <c r="AT64">
        <f t="shared" si="27"/>
        <v>-6.2409021758045235E-4</v>
      </c>
      <c r="AU64">
        <f t="shared" si="25"/>
        <v>-1.6358683324107113E-3</v>
      </c>
      <c r="AW64">
        <v>61</v>
      </c>
      <c r="AX64">
        <f>IF(Z64&gt;0, (R64*SUMPRODUCT(K64:$K$98, X64:$X$98)-K64*$AZ$3)/Z64, 0)</f>
        <v>-18301592.123973444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1.393667063748239E-3</v>
      </c>
      <c r="L65" s="2">
        <v>62</v>
      </c>
      <c r="M65" s="6">
        <v>0.74578270000000002</v>
      </c>
      <c r="Q65" s="4">
        <f t="shared" si="21"/>
        <v>12.5</v>
      </c>
      <c r="R65">
        <f t="shared" si="0"/>
        <v>50000</v>
      </c>
      <c r="S65">
        <f t="shared" si="1"/>
        <v>-66911238.927045532</v>
      </c>
      <c r="U65">
        <f t="shared" si="12"/>
        <v>0.74578270000000002</v>
      </c>
      <c r="V65">
        <f t="shared" si="13"/>
        <v>0.01</v>
      </c>
      <c r="W65">
        <f t="shared" si="14"/>
        <v>2.7866339790252358E-7</v>
      </c>
      <c r="X65">
        <f t="shared" si="15"/>
        <v>2.0782234127891838E-7</v>
      </c>
      <c r="Y65">
        <f t="shared" si="16"/>
        <v>2.7866339790252358E-9</v>
      </c>
      <c r="Z65">
        <f t="shared" si="17"/>
        <v>6.8054422644579967E-8</v>
      </c>
      <c r="AB65">
        <f t="shared" si="18"/>
        <v>-5.0999838482925037</v>
      </c>
      <c r="AC65">
        <f t="shared" si="22"/>
        <v>-4.5536057336136277</v>
      </c>
      <c r="AE65">
        <f t="shared" si="2"/>
        <v>0</v>
      </c>
      <c r="AF65">
        <f t="shared" si="26"/>
        <v>0</v>
      </c>
      <c r="AG65">
        <f t="shared" si="26"/>
        <v>-8.5068028305724959E-7</v>
      </c>
      <c r="AH65">
        <f t="shared" si="4"/>
        <v>-1.039111706394592E-2</v>
      </c>
      <c r="AI65">
        <f t="shared" si="23"/>
        <v>-1.0391967744228977E-2</v>
      </c>
      <c r="AJ65">
        <f t="shared" si="6"/>
        <v>-0.54637811467887598</v>
      </c>
      <c r="AK65">
        <f t="shared" si="19"/>
        <v>-0.35699886938047531</v>
      </c>
      <c r="AL65">
        <f t="shared" si="24"/>
        <v>-0.91376895180358031</v>
      </c>
      <c r="AN65">
        <f t="shared" si="27"/>
        <v>0</v>
      </c>
      <c r="AO65">
        <f t="shared" si="27"/>
        <v>0</v>
      </c>
      <c r="AP65">
        <f t="shared" si="27"/>
        <v>-1.1855650922769179E-9</v>
      </c>
      <c r="AQ65">
        <f t="shared" si="27"/>
        <v>-1.4481757607573733E-5</v>
      </c>
      <c r="AR65">
        <f t="shared" si="27"/>
        <v>-1.448294317266601E-5</v>
      </c>
      <c r="AS65">
        <f t="shared" si="27"/>
        <v>-7.6146918278080771E-4</v>
      </c>
      <c r="AT65">
        <f t="shared" si="27"/>
        <v>-4.9753756605092818E-4</v>
      </c>
      <c r="AU65">
        <f t="shared" si="25"/>
        <v>-1.273489692004402E-3</v>
      </c>
      <c r="AW65">
        <v>62</v>
      </c>
      <c r="AX65">
        <f>IF(Z65&gt;0, (R65*SUMPRODUCT(K65:$K$98, X65:$X$98)-K65*$AZ$3)/Z65, 0)</f>
        <v>-66911238.927045532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1.2443455926323562E-3</v>
      </c>
      <c r="L66" s="2">
        <v>63</v>
      </c>
      <c r="M66" s="6">
        <v>0.77567720100000004</v>
      </c>
      <c r="Q66" s="4">
        <f t="shared" si="21"/>
        <v>12.5</v>
      </c>
      <c r="R66">
        <f t="shared" si="0"/>
        <v>50000</v>
      </c>
      <c r="S66">
        <f t="shared" si="1"/>
        <v>-278749444.69926357</v>
      </c>
      <c r="U66">
        <f t="shared" si="12"/>
        <v>0.77567720100000004</v>
      </c>
      <c r="V66">
        <f t="shared" si="13"/>
        <v>0.01</v>
      </c>
      <c r="W66">
        <f t="shared" si="14"/>
        <v>6.8054422644579967E-8</v>
      </c>
      <c r="X66">
        <f t="shared" si="15"/>
        <v>5.2788264072618809E-8</v>
      </c>
      <c r="Y66">
        <f t="shared" si="16"/>
        <v>6.8054422644579964E-10</v>
      </c>
      <c r="Z66">
        <f t="shared" si="17"/>
        <v>1.4585614345515359E-8</v>
      </c>
      <c r="AB66">
        <f t="shared" si="18"/>
        <v>-4.5536057336136277</v>
      </c>
      <c r="AC66">
        <f t="shared" si="22"/>
        <v>-4.0657318994100189</v>
      </c>
      <c r="AE66">
        <f t="shared" si="2"/>
        <v>0</v>
      </c>
      <c r="AF66">
        <f t="shared" si="26"/>
        <v>0</v>
      </c>
      <c r="AG66">
        <f t="shared" si="26"/>
        <v>-1.8232017931894199E-7</v>
      </c>
      <c r="AH66">
        <f t="shared" si="4"/>
        <v>-2.6394132036309404E-3</v>
      </c>
      <c r="AI66">
        <f t="shared" si="23"/>
        <v>-2.6395955238102593E-3</v>
      </c>
      <c r="AJ66">
        <f t="shared" si="6"/>
        <v>-0.48787383420360886</v>
      </c>
      <c r="AK66">
        <f t="shared" si="19"/>
        <v>-0.31875240135295396</v>
      </c>
      <c r="AL66">
        <f t="shared" si="24"/>
        <v>-0.80926583108037309</v>
      </c>
      <c r="AN66">
        <f t="shared" si="27"/>
        <v>0</v>
      </c>
      <c r="AO66">
        <f t="shared" si="27"/>
        <v>0</v>
      </c>
      <c r="AP66">
        <f t="shared" si="27"/>
        <v>-2.2686931158346633E-10</v>
      </c>
      <c r="AQ66">
        <f t="shared" si="27"/>
        <v>-3.2843421870738082E-6</v>
      </c>
      <c r="AR66">
        <f t="shared" si="27"/>
        <v>-3.2845690563853918E-6</v>
      </c>
      <c r="AS66">
        <f t="shared" si="27"/>
        <v>-6.0708365535190958E-4</v>
      </c>
      <c r="AT66">
        <f t="shared" si="27"/>
        <v>-3.9663814576452815E-4</v>
      </c>
      <c r="AU66">
        <f t="shared" si="25"/>
        <v>-1.0070063701728231E-3</v>
      </c>
      <c r="AW66">
        <v>63</v>
      </c>
      <c r="AX66">
        <f>IF(Z66&gt;0, (R66*SUMPRODUCT(K66:$K$98, X66:$X$98)-K66*$AZ$3)/Z66, 0)</f>
        <v>-278749444.69926357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1.1110228505646037E-3</v>
      </c>
      <c r="L67" s="2">
        <v>64</v>
      </c>
      <c r="M67" s="6">
        <v>0.80557273399999996</v>
      </c>
      <c r="Q67" s="4">
        <f t="shared" si="21"/>
        <v>12.5</v>
      </c>
      <c r="R67">
        <f t="shared" ref="R67:R69" si="28">$C$6</f>
        <v>50000</v>
      </c>
      <c r="S67">
        <f t="shared" ref="S67:S69" si="29">AX67</f>
        <v>-1349494754.5835037</v>
      </c>
      <c r="U67">
        <f t="shared" si="12"/>
        <v>0.80557273399999996</v>
      </c>
      <c r="V67">
        <f t="shared" si="13"/>
        <v>0.01</v>
      </c>
      <c r="W67">
        <f t="shared" si="14"/>
        <v>1.4585614345515359E-8</v>
      </c>
      <c r="X67">
        <f t="shared" si="15"/>
        <v>1.1749773225386428E-8</v>
      </c>
      <c r="Y67">
        <f t="shared" si="16"/>
        <v>1.4585614345515358E-10</v>
      </c>
      <c r="Z67">
        <f t="shared" si="17"/>
        <v>2.6899849766737774E-9</v>
      </c>
      <c r="AB67">
        <f t="shared" si="18"/>
        <v>-4.0657318994100189</v>
      </c>
      <c r="AC67">
        <f t="shared" si="22"/>
        <v>-3.630120615929691</v>
      </c>
      <c r="AE67">
        <f t="shared" ref="AE67:AE69" si="30">$Z67*O67</f>
        <v>0</v>
      </c>
      <c r="AF67">
        <f t="shared" si="26"/>
        <v>0</v>
      </c>
      <c r="AG67">
        <f t="shared" si="26"/>
        <v>-3.3624812208422215E-8</v>
      </c>
      <c r="AH67">
        <f t="shared" ref="AH67:AH69" si="31">-X67*R67</f>
        <v>-5.8748866126932136E-4</v>
      </c>
      <c r="AI67">
        <f t="shared" si="23"/>
        <v>-5.8752228608152982E-4</v>
      </c>
      <c r="AJ67">
        <f t="shared" ref="AJ67:AJ69" si="32">AB67-AC67</f>
        <v>-0.43561128348032785</v>
      </c>
      <c r="AK67">
        <f t="shared" si="19"/>
        <v>-0.28460123295870132</v>
      </c>
      <c r="AL67">
        <f t="shared" si="24"/>
        <v>-0.72080003872511078</v>
      </c>
      <c r="AN67">
        <f t="shared" si="27"/>
        <v>0</v>
      </c>
      <c r="AO67">
        <f t="shared" si="27"/>
        <v>0</v>
      </c>
      <c r="AP67">
        <f t="shared" si="27"/>
        <v>-3.7357934709500739E-11</v>
      </c>
      <c r="AQ67">
        <f t="shared" si="27"/>
        <v>-6.5271332711782427E-7</v>
      </c>
      <c r="AR67">
        <f t="shared" si="27"/>
        <v>-6.527506850525339E-7</v>
      </c>
      <c r="AS67">
        <f t="shared" si="27"/>
        <v>-4.8397408991041952E-4</v>
      </c>
      <c r="AT67">
        <f t="shared" si="27"/>
        <v>-3.1619847311597718E-4</v>
      </c>
      <c r="AU67">
        <f t="shared" si="25"/>
        <v>-8.0082531371144931E-4</v>
      </c>
      <c r="AW67">
        <v>64</v>
      </c>
      <c r="AX67">
        <f>IF(Z67&gt;0, (R67*SUMPRODUCT(K67:$K$98, X67:$X$98)-K67*$AZ$3)/Z67, 0)</f>
        <v>-1349494754.5835037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9.9198468800411029E-4</v>
      </c>
      <c r="L68" s="2">
        <v>65</v>
      </c>
      <c r="M68" s="6">
        <v>0.83546826699999999</v>
      </c>
      <c r="Q68" s="4">
        <f t="shared" si="21"/>
        <v>12.5</v>
      </c>
      <c r="R68">
        <f t="shared" si="28"/>
        <v>50000</v>
      </c>
      <c r="S68">
        <f t="shared" si="29"/>
        <v>-7797144437.3371086</v>
      </c>
      <c r="U68">
        <f t="shared" ref="U68:U69" si="36">M68</f>
        <v>0.83546826699999999</v>
      </c>
      <c r="V68">
        <f t="shared" ref="V68:V69" si="37">$C$10</f>
        <v>0.01</v>
      </c>
      <c r="W68">
        <f t="shared" ref="W68:W69" si="38">Z67</f>
        <v>2.6899849766737774E-9</v>
      </c>
      <c r="X68">
        <f t="shared" ref="X68:X69" si="39">U68*W68</f>
        <v>2.2473970867176762E-9</v>
      </c>
      <c r="Y68">
        <f t="shared" ref="Y68:Y69" si="40">V68*W68</f>
        <v>2.6899849766737775E-11</v>
      </c>
      <c r="Z68">
        <f>MAX(0, W68-X68-Y68)</f>
        <v>4.1568804018936345E-10</v>
      </c>
      <c r="AB68">
        <f t="shared" ref="AB68:AB69" si="41">AC67</f>
        <v>-3.630120615929691</v>
      </c>
      <c r="AC68">
        <f t="shared" si="22"/>
        <v>-3.2411796902300596</v>
      </c>
      <c r="AE68">
        <f t="shared" si="30"/>
        <v>0</v>
      </c>
      <c r="AF68">
        <f t="shared" si="26"/>
        <v>0</v>
      </c>
      <c r="AG68">
        <f t="shared" si="26"/>
        <v>-5.1961005023670431E-9</v>
      </c>
      <c r="AH68">
        <f t="shared" si="31"/>
        <v>-1.1236985433588381E-4</v>
      </c>
      <c r="AI68">
        <f t="shared" si="23"/>
        <v>-1.1237505043638618E-4</v>
      </c>
      <c r="AJ68">
        <f t="shared" si="32"/>
        <v>-0.38894092569963146</v>
      </c>
      <c r="AK68">
        <f t="shared" ref="AK68:AK69" si="42">G68*SUM(AB68:AB68, AE68:AF68)</f>
        <v>-0.25410844311507841</v>
      </c>
      <c r="AL68">
        <f t="shared" si="24"/>
        <v>-0.64316174386514624</v>
      </c>
      <c r="AN68">
        <f t="shared" si="27"/>
        <v>0</v>
      </c>
      <c r="AO68">
        <f t="shared" si="27"/>
        <v>0</v>
      </c>
      <c r="AP68">
        <f t="shared" si="27"/>
        <v>-5.1544521356785723E-12</v>
      </c>
      <c r="AQ68">
        <f t="shared" si="27"/>
        <v>-1.1146917489444902E-7</v>
      </c>
      <c r="AR68">
        <f t="shared" si="27"/>
        <v>-1.114743293465847E-7</v>
      </c>
      <c r="AS68">
        <f t="shared" si="27"/>
        <v>-3.8582344283217873E-4</v>
      </c>
      <c r="AT68">
        <f t="shared" si="27"/>
        <v>-2.5207168466272124E-4</v>
      </c>
      <c r="AU68">
        <f t="shared" si="25"/>
        <v>-6.3800660182424657E-4</v>
      </c>
      <c r="AW68">
        <v>65</v>
      </c>
      <c r="AX68">
        <f>IF(Z68&gt;0, (R68*SUMPRODUCT(K68:$K$98, X68:$X$98)-K68*$AZ$3)/Z68, 0)</f>
        <v>-7797144437.3371086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8.8570061428938412E-4</v>
      </c>
      <c r="L69" s="2">
        <v>66</v>
      </c>
      <c r="M69" s="6">
        <v>1</v>
      </c>
      <c r="Q69" s="4">
        <f t="shared" ref="Q69" si="44">$C$8</f>
        <v>12.5</v>
      </c>
      <c r="R69">
        <f t="shared" si="28"/>
        <v>50000</v>
      </c>
      <c r="S69">
        <f t="shared" si="29"/>
        <v>0</v>
      </c>
      <c r="U69">
        <f t="shared" si="36"/>
        <v>1</v>
      </c>
      <c r="V69">
        <f t="shared" si="37"/>
        <v>0.01</v>
      </c>
      <c r="W69">
        <f t="shared" si="38"/>
        <v>4.1568804018936345E-10</v>
      </c>
      <c r="X69">
        <f t="shared" si="39"/>
        <v>4.1568804018936345E-10</v>
      </c>
      <c r="Y69">
        <f t="shared" si="40"/>
        <v>4.1568804018936343E-12</v>
      </c>
      <c r="Z69">
        <f t="shared" ref="Z69" si="45">MAX(0, W69-X69-Y69)</f>
        <v>0</v>
      </c>
      <c r="AB69">
        <f t="shared" si="41"/>
        <v>-3.2411796902300596</v>
      </c>
      <c r="AC69">
        <f t="shared" si="22"/>
        <v>0</v>
      </c>
      <c r="AE69">
        <f t="shared" si="30"/>
        <v>0</v>
      </c>
      <c r="AF69">
        <f t="shared" si="26"/>
        <v>0</v>
      </c>
      <c r="AG69">
        <f t="shared" si="26"/>
        <v>0</v>
      </c>
      <c r="AH69">
        <f t="shared" si="31"/>
        <v>-2.0784402009468174E-5</v>
      </c>
      <c r="AI69">
        <f t="shared" si="23"/>
        <v>-2.0784402009468174E-5</v>
      </c>
      <c r="AJ69">
        <f t="shared" si="32"/>
        <v>-3.2411796902300596</v>
      </c>
      <c r="AK69">
        <f t="shared" si="42"/>
        <v>-0.2268825783161042</v>
      </c>
      <c r="AL69">
        <f t="shared" si="24"/>
        <v>-3.468083052948173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-1.8408757627423471E-8</v>
      </c>
      <c r="AR69">
        <f t="shared" si="27"/>
        <v>-1.8408757627423471E-8</v>
      </c>
      <c r="AS69">
        <f t="shared" si="27"/>
        <v>-2.8707148426590397E-3</v>
      </c>
      <c r="AT69">
        <f t="shared" si="27"/>
        <v>-2.009500389861328E-4</v>
      </c>
      <c r="AU69">
        <f t="shared" si="25"/>
        <v>-3.0716832904027994E-3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6">SUM(AN3:AN69)</f>
        <v>5949.4893392825279</v>
      </c>
      <c r="AO71" s="8">
        <f t="shared" si="46"/>
        <v>-594.94893392825281</v>
      </c>
      <c r="AP71" s="8">
        <f t="shared" si="46"/>
        <v>-230.20536467582113</v>
      </c>
      <c r="AQ71" s="8">
        <f t="shared" si="46"/>
        <v>-3267.3688004492278</v>
      </c>
      <c r="AR71" s="8">
        <f t="shared" si="46"/>
        <v>1856.9662402292281</v>
      </c>
      <c r="AS71" s="8">
        <f t="shared" si="46"/>
        <v>-397.43933283218536</v>
      </c>
      <c r="AT71" s="8">
        <f t="shared" si="46"/>
        <v>183.66381304933742</v>
      </c>
      <c r="AU71" s="8">
        <f t="shared" si="46"/>
        <v>1643.1907204463789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20" priority="1" operator="lessThan">
      <formula>0</formula>
    </cfRule>
  </conditionalFormatting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C4FF8-DE50-4526-BBBA-81BE7866318D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'S.26.04.B'!C3*(1+C12)</f>
        <v>4629.0570015534413</v>
      </c>
      <c r="K3">
        <v>1</v>
      </c>
      <c r="L3" s="2">
        <v>0</v>
      </c>
      <c r="O3">
        <f>$C$3</f>
        <v>4629.0570015534413</v>
      </c>
      <c r="P3">
        <f>O3*C5</f>
        <v>462.90570015534416</v>
      </c>
      <c r="Q3" s="4">
        <f>B8</f>
        <v>125.8175559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4629.0570015534413</v>
      </c>
      <c r="AF3">
        <f t="shared" ref="AF3:AG34" si="4">-$Z3*P3</f>
        <v>-462.90570015534416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4040.3337454980974</v>
      </c>
      <c r="AJ3">
        <f t="shared" ref="AJ3:AJ66" si="7">AB3-AC3</f>
        <v>0</v>
      </c>
      <c r="AL3">
        <f t="shared" ref="AL3:AL34" si="8">SUM(AI3:AK3)</f>
        <v>4040.3337454980974</v>
      </c>
      <c r="AN3">
        <f t="shared" ref="AN3:AU34" si="9">AE3*$K3</f>
        <v>4629.0570015534413</v>
      </c>
      <c r="AO3">
        <f t="shared" si="9"/>
        <v>-462.90570015534416</v>
      </c>
      <c r="AP3">
        <f t="shared" si="9"/>
        <v>-125.8175559</v>
      </c>
      <c r="AQ3">
        <f t="shared" si="9"/>
        <v>0</v>
      </c>
      <c r="AR3">
        <f t="shared" si="9"/>
        <v>4040.3337454980974</v>
      </c>
      <c r="AS3">
        <f t="shared" si="9"/>
        <v>0</v>
      </c>
      <c r="AT3">
        <f t="shared" si="9"/>
        <v>0</v>
      </c>
      <c r="AU3">
        <f t="shared" si="9"/>
        <v>4040.3337454980974</v>
      </c>
      <c r="AW3">
        <v>0</v>
      </c>
      <c r="AX3">
        <f>IF(Z3&gt;0, (R3*SUMPRODUCT(K3:$K$98, X3:$X$98)-K3*$AZ$3)/Z3, 0)</f>
        <v>0</v>
      </c>
      <c r="AZ3">
        <f>C6*SUMPRODUCT(X4:X98, K4:K98)/1</f>
        <v>2625.1069123104903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2.4668070000000001E-3</v>
      </c>
      <c r="R4">
        <f t="shared" si="0"/>
        <v>100000</v>
      </c>
      <c r="S4">
        <f t="shared" si="1"/>
        <v>178.30762399698645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176.08469726198746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-246.6807</v>
      </c>
      <c r="AI4">
        <f t="shared" si="6"/>
        <v>-246.6807</v>
      </c>
      <c r="AJ4">
        <f t="shared" si="7"/>
        <v>-176.08469726198746</v>
      </c>
      <c r="AK4">
        <f>G4*SUM(AB4, AE4:AF4)</f>
        <v>0</v>
      </c>
      <c r="AL4">
        <f t="shared" si="8"/>
        <v>-422.76539726198746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-230.1340610131542</v>
      </c>
      <c r="AR4">
        <f t="shared" si="9"/>
        <v>-230.1340610131542</v>
      </c>
      <c r="AS4">
        <f t="shared" si="9"/>
        <v>-164.27343713218346</v>
      </c>
      <c r="AT4">
        <f t="shared" si="9"/>
        <v>0</v>
      </c>
      <c r="AU4">
        <f t="shared" si="9"/>
        <v>-394.40749814533768</v>
      </c>
      <c r="AW4">
        <v>1</v>
      </c>
      <c r="AX4">
        <f>IF(Z4&gt;0, (R4*SUMPRODUCT(K4:$K$98, X4:$X$98)-K4*$AZ$3)/Z4, 0)</f>
        <v>178.30762399698645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2.4706089999999999E-3</v>
      </c>
      <c r="Q5" s="4">
        <f t="shared" ref="Q5:Q68" si="21">$C$8</f>
        <v>12.5</v>
      </c>
      <c r="R5">
        <f t="shared" si="0"/>
        <v>100000</v>
      </c>
      <c r="S5">
        <f t="shared" si="1"/>
        <v>154.04030198312265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176.08469726198746</v>
      </c>
      <c r="AC5">
        <f t="shared" si="2"/>
        <v>150.22288333353845</v>
      </c>
      <c r="AE5">
        <f t="shared" si="3"/>
        <v>0</v>
      </c>
      <c r="AF5">
        <f t="shared" si="4"/>
        <v>0</v>
      </c>
      <c r="AG5">
        <f t="shared" si="4"/>
        <v>-12.190225658444692</v>
      </c>
      <c r="AH5">
        <f t="shared" si="5"/>
        <v>-243.98083944245369</v>
      </c>
      <c r="AI5">
        <f t="shared" si="6"/>
        <v>-256.17106510089837</v>
      </c>
      <c r="AJ5">
        <f t="shared" si="7"/>
        <v>25.86181392844901</v>
      </c>
      <c r="AK5">
        <f>G5*SUM(AB5, AE5:AF5)</f>
        <v>7.2194725877414863</v>
      </c>
      <c r="AL5">
        <f t="shared" si="8"/>
        <v>-223.08977858470789</v>
      </c>
      <c r="AN5">
        <f t="shared" si="9"/>
        <v>0</v>
      </c>
      <c r="AO5">
        <f t="shared" si="9"/>
        <v>0</v>
      </c>
      <c r="AP5">
        <f t="shared" si="9"/>
        <v>-10.423959697771215</v>
      </c>
      <c r="AQ5">
        <f t="shared" si="9"/>
        <v>-208.62997196567161</v>
      </c>
      <c r="AR5">
        <f t="shared" si="9"/>
        <v>-219.05393166344282</v>
      </c>
      <c r="AS5">
        <f t="shared" si="9"/>
        <v>22.114644441767112</v>
      </c>
      <c r="AT5">
        <f t="shared" si="9"/>
        <v>6.173428893143468</v>
      </c>
      <c r="AU5">
        <f t="shared" si="9"/>
        <v>-190.76585832853226</v>
      </c>
      <c r="AW5">
        <v>2</v>
      </c>
      <c r="AX5">
        <f>IF(Z5&gt;0, (R5*SUMPRODUCT(K5:$K$98, X5:$X$98)-K5*$AZ$3)/Z5, 0)</f>
        <v>154.04030198312265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2.4744120000000001E-3</v>
      </c>
      <c r="Q6" s="4">
        <f t="shared" si="21"/>
        <v>12.5</v>
      </c>
      <c r="R6">
        <f t="shared" si="0"/>
        <v>100000</v>
      </c>
      <c r="S6">
        <f t="shared" si="1"/>
        <v>167.49765114914163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150.22288333353845</v>
      </c>
      <c r="AC6">
        <f t="shared" si="2"/>
        <v>161.30907873283991</v>
      </c>
      <c r="AE6">
        <f t="shared" si="3"/>
        <v>0</v>
      </c>
      <c r="AF6">
        <f t="shared" si="4"/>
        <v>0</v>
      </c>
      <c r="AG6">
        <f t="shared" si="4"/>
        <v>-12.038159761208282</v>
      </c>
      <c r="AH6">
        <f t="shared" si="5"/>
        <v>-241.30912521570761</v>
      </c>
      <c r="AI6">
        <f t="shared" si="6"/>
        <v>-253.34728497691589</v>
      </c>
      <c r="AJ6">
        <f t="shared" si="7"/>
        <v>-11.086195399301459</v>
      </c>
      <c r="AK6">
        <f>G6*SUM(AB6, AE6:AF6)</f>
        <v>8.7880386750120003</v>
      </c>
      <c r="AL6">
        <f t="shared" si="8"/>
        <v>-255.64544170120536</v>
      </c>
      <c r="AN6">
        <f t="shared" si="9"/>
        <v>0</v>
      </c>
      <c r="AO6">
        <f t="shared" si="9"/>
        <v>0</v>
      </c>
      <c r="AP6">
        <f t="shared" si="9"/>
        <v>-9.2863571762109345</v>
      </c>
      <c r="AQ6">
        <f t="shared" si="9"/>
        <v>-186.14827939508501</v>
      </c>
      <c r="AR6">
        <f t="shared" si="9"/>
        <v>-195.43463657129595</v>
      </c>
      <c r="AS6">
        <f t="shared" si="9"/>
        <v>-8.5520023197338357</v>
      </c>
      <c r="AT6">
        <f t="shared" si="9"/>
        <v>6.7791811733129679</v>
      </c>
      <c r="AU6">
        <f t="shared" si="9"/>
        <v>-197.20745771771684</v>
      </c>
      <c r="AW6">
        <v>3</v>
      </c>
      <c r="AX6">
        <f>IF(Z6&gt;0, (R6*SUMPRODUCT(K6:$K$98, X6:$X$98)-K6*$AZ$3)/Z6, 0)</f>
        <v>167.49765114914163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2.4791650000000002E-3</v>
      </c>
      <c r="Q7" s="4">
        <f t="shared" si="21"/>
        <v>12.5</v>
      </c>
      <c r="R7">
        <f t="shared" si="0"/>
        <v>100000</v>
      </c>
      <c r="S7">
        <f t="shared" si="1"/>
        <v>165.86915978384297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161.30907873283991</v>
      </c>
      <c r="AC7">
        <f t="shared" si="2"/>
        <v>157.74732434853036</v>
      </c>
      <c r="AE7">
        <f t="shared" si="3"/>
        <v>0</v>
      </c>
      <c r="AF7">
        <f t="shared" si="4"/>
        <v>0</v>
      </c>
      <c r="AG7">
        <f t="shared" si="4"/>
        <v>-11.887933579251802</v>
      </c>
      <c r="AH7">
        <f t="shared" si="5"/>
        <v>-238.75667475516744</v>
      </c>
      <c r="AI7">
        <f t="shared" si="6"/>
        <v>-250.64460833441925</v>
      </c>
      <c r="AJ7">
        <f t="shared" si="7"/>
        <v>3.5617543843095518</v>
      </c>
      <c r="AK7">
        <f>G7*SUM(AB7, AE7:AF7)</f>
        <v>7.9202757657824394</v>
      </c>
      <c r="AL7">
        <f t="shared" si="8"/>
        <v>-239.16257818432726</v>
      </c>
      <c r="AN7">
        <f t="shared" si="9"/>
        <v>0</v>
      </c>
      <c r="AO7">
        <f t="shared" si="9"/>
        <v>0</v>
      </c>
      <c r="AP7">
        <f t="shared" si="9"/>
        <v>-8.3436185904467877</v>
      </c>
      <c r="AQ7">
        <f t="shared" si="9"/>
        <v>-167.57282641259928</v>
      </c>
      <c r="AR7">
        <f t="shared" si="9"/>
        <v>-175.91644500304608</v>
      </c>
      <c r="AS7">
        <f t="shared" si="9"/>
        <v>2.4998390088078626</v>
      </c>
      <c r="AT7">
        <f t="shared" si="9"/>
        <v>5.5588937875784028</v>
      </c>
      <c r="AU7">
        <f t="shared" si="9"/>
        <v>-167.85771220665981</v>
      </c>
      <c r="AW7">
        <v>4</v>
      </c>
      <c r="AX7">
        <f>IF(Z7&gt;0, (R7*SUMPRODUCT(K7:$K$98, X7:$X$98)-K7*$AZ$3)/Z7, 0)</f>
        <v>165.86915978384297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2.4848679999999999E-3</v>
      </c>
      <c r="Q8" s="4">
        <f t="shared" si="21"/>
        <v>12.5</v>
      </c>
      <c r="R8">
        <f t="shared" si="0"/>
        <v>100000</v>
      </c>
      <c r="S8">
        <f t="shared" si="1"/>
        <v>120.10498751003006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157.74732434853036</v>
      </c>
      <c r="AC8">
        <f t="shared" si="2"/>
        <v>112.79793744813833</v>
      </c>
      <c r="AE8">
        <f t="shared" si="3"/>
        <v>0</v>
      </c>
      <c r="AF8">
        <f t="shared" si="4"/>
        <v>0</v>
      </c>
      <c r="AG8">
        <f t="shared" si="4"/>
        <v>-11.739514297722076</v>
      </c>
      <c r="AH8">
        <f t="shared" si="5"/>
        <v>-236.31956589766611</v>
      </c>
      <c r="AI8">
        <f t="shared" si="6"/>
        <v>-248.05908019538819</v>
      </c>
      <c r="AJ8">
        <f t="shared" si="7"/>
        <v>44.949386900392028</v>
      </c>
      <c r="AK8">
        <f>G8*SUM(AB8, AE8:AF8)</f>
        <v>3.3600180086236966</v>
      </c>
      <c r="AL8">
        <f t="shared" si="8"/>
        <v>-199.74967528637248</v>
      </c>
      <c r="AN8">
        <f t="shared" si="9"/>
        <v>0</v>
      </c>
      <c r="AO8">
        <f t="shared" si="9"/>
        <v>0</v>
      </c>
      <c r="AP8">
        <f t="shared" si="9"/>
        <v>-7.6910759018974275</v>
      </c>
      <c r="AQ8">
        <f t="shared" si="9"/>
        <v>-154.82341707911007</v>
      </c>
      <c r="AR8">
        <f t="shared" si="9"/>
        <v>-162.51449298100749</v>
      </c>
      <c r="AS8">
        <f t="shared" si="9"/>
        <v>29.4483347119182</v>
      </c>
      <c r="AT8">
        <f t="shared" si="9"/>
        <v>2.2012966533957443</v>
      </c>
      <c r="AU8">
        <f t="shared" si="9"/>
        <v>-130.86486161569357</v>
      </c>
      <c r="AW8">
        <v>5</v>
      </c>
      <c r="AX8">
        <f>IF(Z8&gt;0, (R8*SUMPRODUCT(K8:$K$98, X8:$X$98)-K8*$AZ$3)/Z8, 0)</f>
        <v>120.10498751003006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2.4943740000000002E-3</v>
      </c>
      <c r="Q9" s="4">
        <f t="shared" si="21"/>
        <v>12.5</v>
      </c>
      <c r="R9">
        <f t="shared" si="0"/>
        <v>100000</v>
      </c>
      <c r="S9">
        <f t="shared" si="1"/>
        <v>52.859215933932447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112.79793744813833</v>
      </c>
      <c r="AC9">
        <f t="shared" si="2"/>
        <v>49.023059469927375</v>
      </c>
      <c r="AE9">
        <f t="shared" si="3"/>
        <v>0</v>
      </c>
      <c r="AF9">
        <f t="shared" si="4"/>
        <v>0</v>
      </c>
      <c r="AG9">
        <f t="shared" si="4"/>
        <v>-11.592836415507989</v>
      </c>
      <c r="AH9">
        <f t="shared" si="5"/>
        <v>-234.26191389492968</v>
      </c>
      <c r="AI9">
        <f t="shared" si="6"/>
        <v>-245.85475031043768</v>
      </c>
      <c r="AJ9">
        <f t="shared" si="7"/>
        <v>63.774877978210952</v>
      </c>
      <c r="AK9">
        <f t="shared" ref="AK9:AK72" si="22">G9*SUM(AB9:AB9, AE9:AF9)</f>
        <v>0.66550783094401611</v>
      </c>
      <c r="AL9">
        <f t="shared" si="8"/>
        <v>-181.41436450128271</v>
      </c>
      <c r="AN9">
        <f t="shared" si="9"/>
        <v>0</v>
      </c>
      <c r="AO9">
        <f t="shared" si="9"/>
        <v>0</v>
      </c>
      <c r="AP9">
        <f t="shared" si="9"/>
        <v>-7.1928977394798119</v>
      </c>
      <c r="AQ9">
        <f t="shared" si="9"/>
        <v>-145.35027757719098</v>
      </c>
      <c r="AR9">
        <f t="shared" si="9"/>
        <v>-152.54317531667081</v>
      </c>
      <c r="AS9">
        <f t="shared" si="9"/>
        <v>39.569796312438811</v>
      </c>
      <c r="AT9">
        <f t="shared" si="9"/>
        <v>0.41292135946986591</v>
      </c>
      <c r="AU9">
        <f t="shared" si="9"/>
        <v>-112.56045764476212</v>
      </c>
      <c r="AW9">
        <v>6</v>
      </c>
      <c r="AX9">
        <f>IF(Z9&gt;0, (R9*SUMPRODUCT(K9:$K$98, X9:$X$98)-K9*$AZ$3)/Z9, 0)</f>
        <v>52.859215933932447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2.5048309999999999E-3</v>
      </c>
      <c r="Q10" s="4">
        <f t="shared" si="21"/>
        <v>12.5</v>
      </c>
      <c r="R10">
        <f t="shared" si="0"/>
        <v>100000</v>
      </c>
      <c r="S10">
        <f t="shared" si="1"/>
        <v>-13.903160376950009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49.023059469927375</v>
      </c>
      <c r="AC10">
        <f t="shared" si="2"/>
        <v>-12.732925757064095</v>
      </c>
      <c r="AE10">
        <f t="shared" si="3"/>
        <v>0</v>
      </c>
      <c r="AF10">
        <f t="shared" si="4"/>
        <v>0</v>
      </c>
      <c r="AG10">
        <f t="shared" si="4"/>
        <v>-11.447869955321416</v>
      </c>
      <c r="AH10">
        <f t="shared" si="5"/>
        <v>-232.30476825194631</v>
      </c>
      <c r="AI10">
        <f t="shared" si="6"/>
        <v>-243.75263820726772</v>
      </c>
      <c r="AJ10">
        <f t="shared" si="7"/>
        <v>61.75598522699147</v>
      </c>
      <c r="AK10">
        <f t="shared" si="22"/>
        <v>0.20099454382670226</v>
      </c>
      <c r="AL10">
        <f t="shared" si="8"/>
        <v>-181.79565843644954</v>
      </c>
      <c r="AN10">
        <f t="shared" si="9"/>
        <v>0</v>
      </c>
      <c r="AO10">
        <f t="shared" si="9"/>
        <v>0</v>
      </c>
      <c r="AP10">
        <f t="shared" si="9"/>
        <v>-6.7384041066761542</v>
      </c>
      <c r="AQ10">
        <f t="shared" si="9"/>
        <v>-136.73839854039619</v>
      </c>
      <c r="AR10">
        <f t="shared" si="9"/>
        <v>-143.47680264707236</v>
      </c>
      <c r="AS10">
        <f t="shared" si="9"/>
        <v>36.350586274082772</v>
      </c>
      <c r="AT10">
        <f t="shared" si="9"/>
        <v>0.11830868666635937</v>
      </c>
      <c r="AU10">
        <f t="shared" si="9"/>
        <v>-107.00790768632321</v>
      </c>
      <c r="AW10">
        <v>7</v>
      </c>
      <c r="AX10">
        <f>IF(Z10&gt;0, (R10*SUMPRODUCT(K10:$K$98, X10:$X$98)-K10*$AZ$3)/Z10, 0)</f>
        <v>-13.903160376950009</v>
      </c>
    </row>
    <row r="11" spans="1:52" x14ac:dyDescent="0.25">
      <c r="A11" t="s">
        <v>33</v>
      </c>
      <c r="C11" s="12">
        <f>AU100</f>
        <v>1295.115353405575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2.5162380000000001E-3</v>
      </c>
      <c r="Q11" s="4">
        <f t="shared" si="21"/>
        <v>12.5</v>
      </c>
      <c r="R11">
        <f t="shared" si="0"/>
        <v>100000</v>
      </c>
      <c r="S11">
        <f t="shared" si="1"/>
        <v>-80.205601896861523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-12.732925757064095</v>
      </c>
      <c r="AC11">
        <f t="shared" si="2"/>
        <v>-72.535287959246261</v>
      </c>
      <c r="AE11">
        <f t="shared" si="3"/>
        <v>0</v>
      </c>
      <c r="AF11">
        <f t="shared" si="4"/>
        <v>0</v>
      </c>
      <c r="AG11">
        <f t="shared" si="4"/>
        <v>-11.304585690367563</v>
      </c>
      <c r="AH11">
        <f t="shared" si="5"/>
        <v>-230.44452320510439</v>
      </c>
      <c r="AI11">
        <f t="shared" si="6"/>
        <v>-241.74910889547195</v>
      </c>
      <c r="AJ11">
        <f t="shared" si="7"/>
        <v>59.802362202182167</v>
      </c>
      <c r="AK11">
        <f t="shared" si="22"/>
        <v>-3.0559021816953826E-2</v>
      </c>
      <c r="AL11">
        <f t="shared" si="8"/>
        <v>-181.97730571510672</v>
      </c>
      <c r="AN11">
        <f t="shared" si="9"/>
        <v>0</v>
      </c>
      <c r="AO11">
        <f t="shared" si="9"/>
        <v>0</v>
      </c>
      <c r="AP11">
        <f t="shared" si="9"/>
        <v>-6.3227524108103559</v>
      </c>
      <c r="AQ11">
        <f t="shared" si="9"/>
        <v>-128.88961210623029</v>
      </c>
      <c r="AR11">
        <f t="shared" si="9"/>
        <v>-135.21236451704064</v>
      </c>
      <c r="AS11">
        <f t="shared" si="9"/>
        <v>33.447977674067872</v>
      </c>
      <c r="AT11">
        <f t="shared" si="9"/>
        <v>-1.7091924830981462E-2</v>
      </c>
      <c r="AU11">
        <f t="shared" si="9"/>
        <v>-101.78147876780375</v>
      </c>
      <c r="AW11">
        <v>8</v>
      </c>
      <c r="AX11">
        <f>IF(Z11&gt;0, (R11*SUMPRODUCT(K11:$K$98, X11:$X$98)-K11*$AZ$3)/Z11, 0)</f>
        <v>-80.205601896861523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2.529547E-3</v>
      </c>
      <c r="Q12" s="4">
        <f t="shared" si="21"/>
        <v>12.5</v>
      </c>
      <c r="R12">
        <f t="shared" si="0"/>
        <v>100000</v>
      </c>
      <c r="S12">
        <f t="shared" si="1"/>
        <v>-143.83768111027698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-72.535287959246261</v>
      </c>
      <c r="AC12">
        <f t="shared" si="2"/>
        <v>-128.45216240379659</v>
      </c>
      <c r="AE12">
        <f t="shared" si="3"/>
        <v>0</v>
      </c>
      <c r="AF12">
        <f t="shared" si="4"/>
        <v>0</v>
      </c>
      <c r="AG12">
        <f t="shared" si="4"/>
        <v>-11.162944352644574</v>
      </c>
      <c r="AH12">
        <f t="shared" si="5"/>
        <v>-228.7638465544976</v>
      </c>
      <c r="AI12">
        <f t="shared" si="6"/>
        <v>-239.92679090714219</v>
      </c>
      <c r="AJ12">
        <f t="shared" si="7"/>
        <v>55.916874444550331</v>
      </c>
      <c r="AK12">
        <f t="shared" si="22"/>
        <v>-0.16683116230626641</v>
      </c>
      <c r="AL12">
        <f t="shared" si="8"/>
        <v>-184.17674762489813</v>
      </c>
      <c r="AN12">
        <f t="shared" si="9"/>
        <v>0</v>
      </c>
      <c r="AO12">
        <f t="shared" si="9"/>
        <v>0</v>
      </c>
      <c r="AP12">
        <f t="shared" si="9"/>
        <v>-5.9332235933761694</v>
      </c>
      <c r="AQ12">
        <f t="shared" si="9"/>
        <v>-121.59041636421631</v>
      </c>
      <c r="AR12">
        <f t="shared" si="9"/>
        <v>-127.52363995759249</v>
      </c>
      <c r="AS12">
        <f t="shared" si="9"/>
        <v>29.720413202961204</v>
      </c>
      <c r="AT12">
        <f t="shared" si="9"/>
        <v>-8.8672536298311636E-2</v>
      </c>
      <c r="AU12">
        <f t="shared" si="9"/>
        <v>-97.891899290929601</v>
      </c>
      <c r="AW12">
        <v>9</v>
      </c>
      <c r="AX12">
        <f>IF(Z12&gt;0, (R12*SUMPRODUCT(K12:$K$98, X12:$X$98)-K12*$AZ$3)/Z12, 0)</f>
        <v>-143.83768111027698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2.543806E-3</v>
      </c>
      <c r="Q13" s="4">
        <f t="shared" si="21"/>
        <v>12.5</v>
      </c>
      <c r="R13">
        <f t="shared" si="0"/>
        <v>100000</v>
      </c>
      <c r="S13">
        <f t="shared" si="1"/>
        <v>-205.33893672323779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-128.45216240379659</v>
      </c>
      <c r="AC13">
        <f t="shared" si="2"/>
        <v>-181.07474987781143</v>
      </c>
      <c r="AE13">
        <f t="shared" si="3"/>
        <v>0</v>
      </c>
      <c r="AF13">
        <f t="shared" si="4"/>
        <v>0</v>
      </c>
      <c r="AG13">
        <f t="shared" si="4"/>
        <v>-11.022918544296205</v>
      </c>
      <c r="AH13">
        <f t="shared" si="5"/>
        <v>-227.17091857538708</v>
      </c>
      <c r="AI13">
        <f t="shared" si="6"/>
        <v>-238.19383711968328</v>
      </c>
      <c r="AJ13">
        <f t="shared" si="7"/>
        <v>52.622587474014836</v>
      </c>
      <c r="AK13">
        <f t="shared" si="22"/>
        <v>-0.25690432480759318</v>
      </c>
      <c r="AL13">
        <f t="shared" si="8"/>
        <v>-185.82815397047605</v>
      </c>
      <c r="AN13">
        <f t="shared" si="9"/>
        <v>0</v>
      </c>
      <c r="AO13">
        <f t="shared" si="9"/>
        <v>0</v>
      </c>
      <c r="AP13">
        <f t="shared" si="9"/>
        <v>-5.5691999882758889</v>
      </c>
      <c r="AQ13">
        <f t="shared" si="9"/>
        <v>-114.77543556024227</v>
      </c>
      <c r="AR13">
        <f t="shared" si="9"/>
        <v>-120.34463554851816</v>
      </c>
      <c r="AS13">
        <f t="shared" si="9"/>
        <v>26.586943590813057</v>
      </c>
      <c r="AT13">
        <f t="shared" si="9"/>
        <v>-0.12979788945703619</v>
      </c>
      <c r="AU13">
        <f t="shared" si="9"/>
        <v>-93.887489847162144</v>
      </c>
      <c r="AW13">
        <v>10</v>
      </c>
      <c r="AX13">
        <f>IF(Z13&gt;0, (R13*SUMPRODUCT(K13:$K$98, X13:$X$98)-K13*$AZ$3)/Z13, 0)</f>
        <v>-205.33893672323779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2.5599659999999999E-3</v>
      </c>
      <c r="Q14" s="4">
        <f t="shared" si="21"/>
        <v>12.5</v>
      </c>
      <c r="R14">
        <f t="shared" si="0"/>
        <v>100000</v>
      </c>
      <c r="S14">
        <f t="shared" si="1"/>
        <v>-176.56593223161823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-181.07474987781143</v>
      </c>
      <c r="AC14">
        <f t="shared" si="2"/>
        <v>-153.74614239505513</v>
      </c>
      <c r="AE14">
        <f t="shared" si="3"/>
        <v>0</v>
      </c>
      <c r="AF14">
        <f t="shared" si="4"/>
        <v>0</v>
      </c>
      <c r="AG14">
        <f t="shared" si="4"/>
        <v>-10.884471062159076</v>
      </c>
      <c r="AH14">
        <f t="shared" si="5"/>
        <v>-225.74637355334224</v>
      </c>
      <c r="AI14">
        <f t="shared" si="6"/>
        <v>-236.6308446155013</v>
      </c>
      <c r="AJ14">
        <f t="shared" si="7"/>
        <v>-27.328607482756297</v>
      </c>
      <c r="AK14">
        <f t="shared" si="22"/>
        <v>-12.675232491446801</v>
      </c>
      <c r="AL14">
        <f t="shared" si="8"/>
        <v>-276.63468458970442</v>
      </c>
      <c r="AN14">
        <f t="shared" si="9"/>
        <v>0</v>
      </c>
      <c r="AO14">
        <f t="shared" si="9"/>
        <v>0</v>
      </c>
      <c r="AP14">
        <f t="shared" si="9"/>
        <v>-4.9100455587285206</v>
      </c>
      <c r="AQ14">
        <f t="shared" si="9"/>
        <v>-101.83544726561909</v>
      </c>
      <c r="AR14">
        <f t="shared" si="9"/>
        <v>-106.74549282434761</v>
      </c>
      <c r="AS14">
        <f t="shared" si="9"/>
        <v>-12.328087146416218</v>
      </c>
      <c r="AT14">
        <f t="shared" si="9"/>
        <v>-5.717868019958197</v>
      </c>
      <c r="AU14">
        <f t="shared" si="9"/>
        <v>-124.79144799072203</v>
      </c>
      <c r="AW14">
        <v>11</v>
      </c>
      <c r="AX14">
        <f>IF(Z14&gt;0, (R14*SUMPRODUCT(K14:$K$98, X14:$X$98)-K14*$AZ$3)/Z14, 0)</f>
        <v>-176.56593223161823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2.5827799999999998E-3</v>
      </c>
      <c r="Q15" s="4">
        <f t="shared" si="21"/>
        <v>12.5</v>
      </c>
      <c r="R15">
        <f t="shared" si="0"/>
        <v>100000</v>
      </c>
      <c r="S15">
        <f t="shared" si="1"/>
        <v>-149.68924199163195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-153.74614239505513</v>
      </c>
      <c r="AC15">
        <f t="shared" si="2"/>
        <v>-128.70297980085468</v>
      </c>
      <c r="AE15">
        <f t="shared" si="3"/>
        <v>0</v>
      </c>
      <c r="AF15">
        <f t="shared" si="4"/>
        <v>0</v>
      </c>
      <c r="AG15">
        <f t="shared" si="4"/>
        <v>-10.747514157367563</v>
      </c>
      <c r="AH15">
        <f t="shared" si="5"/>
        <v>-224.89755335938574</v>
      </c>
      <c r="AI15">
        <f t="shared" si="6"/>
        <v>-235.6450675167533</v>
      </c>
      <c r="AJ15">
        <f t="shared" si="7"/>
        <v>-25.043162594200453</v>
      </c>
      <c r="AK15">
        <f t="shared" si="22"/>
        <v>-10.762229967653861</v>
      </c>
      <c r="AL15">
        <f t="shared" si="8"/>
        <v>-271.45046007860765</v>
      </c>
      <c r="AN15">
        <f t="shared" si="9"/>
        <v>0</v>
      </c>
      <c r="AO15">
        <f t="shared" si="9"/>
        <v>0</v>
      </c>
      <c r="AP15">
        <f t="shared" si="9"/>
        <v>-4.3288067282795204</v>
      </c>
      <c r="AQ15">
        <f t="shared" si="9"/>
        <v>-90.582624772663209</v>
      </c>
      <c r="AR15">
        <f t="shared" si="9"/>
        <v>-94.911431500942726</v>
      </c>
      <c r="AS15">
        <f t="shared" si="9"/>
        <v>-10.086705553289129</v>
      </c>
      <c r="AT15">
        <f t="shared" si="9"/>
        <v>-4.3347338568830907</v>
      </c>
      <c r="AU15">
        <f t="shared" si="9"/>
        <v>-109.33287091111495</v>
      </c>
      <c r="AW15">
        <v>12</v>
      </c>
      <c r="AX15">
        <f>IF(Z15&gt;0, (R15*SUMPRODUCT(K15:$K$98, X15:$X$98)-K15*$AZ$3)/Z15, 0)</f>
        <v>-149.68924199163195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2.6093969999999998E-3</v>
      </c>
      <c r="Q16" s="4">
        <f t="shared" si="21"/>
        <v>12.5</v>
      </c>
      <c r="R16">
        <f t="shared" si="0"/>
        <v>100000</v>
      </c>
      <c r="S16">
        <f t="shared" si="1"/>
        <v>-124.86004826693828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-128.70297980085468</v>
      </c>
      <c r="AC16">
        <f t="shared" si="2"/>
        <v>-106.00113148439311</v>
      </c>
      <c r="AE16">
        <f t="shared" si="3"/>
        <v>0</v>
      </c>
      <c r="AF16">
        <f t="shared" si="4"/>
        <v>0</v>
      </c>
      <c r="AG16">
        <f t="shared" si="4"/>
        <v>-10.611994484594195</v>
      </c>
      <c r="AH16">
        <f t="shared" si="5"/>
        <v>-224.35624959753954</v>
      </c>
      <c r="AI16">
        <f t="shared" si="6"/>
        <v>-234.96824408213374</v>
      </c>
      <c r="AJ16">
        <f t="shared" si="7"/>
        <v>-22.701848316461565</v>
      </c>
      <c r="AK16">
        <f t="shared" si="22"/>
        <v>-9.0092085860598274</v>
      </c>
      <c r="AL16">
        <f t="shared" si="8"/>
        <v>-266.67930098465513</v>
      </c>
      <c r="AN16">
        <f t="shared" si="9"/>
        <v>0</v>
      </c>
      <c r="AO16">
        <f t="shared" si="9"/>
        <v>0</v>
      </c>
      <c r="AP16">
        <f t="shared" si="9"/>
        <v>-3.8162706122378327</v>
      </c>
      <c r="AQ16">
        <f t="shared" si="9"/>
        <v>-80.682680645374248</v>
      </c>
      <c r="AR16">
        <f t="shared" si="9"/>
        <v>-84.498951257612077</v>
      </c>
      <c r="AS16">
        <f t="shared" si="9"/>
        <v>-8.1640069356770102</v>
      </c>
      <c r="AT16">
        <f t="shared" si="9"/>
        <v>-3.2398789894221882</v>
      </c>
      <c r="AU16">
        <f t="shared" si="9"/>
        <v>-95.902837182711266</v>
      </c>
      <c r="AW16">
        <v>13</v>
      </c>
      <c r="AX16">
        <f>IF(Z16&gt;0, (R16*SUMPRODUCT(K16:$K$98, X16:$X$98)-K16*$AZ$3)/Z16, 0)</f>
        <v>-124.86004826693828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2.6360139999999999E-3</v>
      </c>
      <c r="Q17" s="4">
        <f t="shared" si="21"/>
        <v>12.5</v>
      </c>
      <c r="R17">
        <f t="shared" si="0"/>
        <v>100000</v>
      </c>
      <c r="S17">
        <f t="shared" si="1"/>
        <v>-102.0444835983493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-106.00113148439311</v>
      </c>
      <c r="AC17">
        <f t="shared" si="2"/>
        <v>-85.536961157334986</v>
      </c>
      <c r="AE17">
        <f t="shared" si="3"/>
        <v>0</v>
      </c>
      <c r="AF17">
        <f t="shared" si="4"/>
        <v>0</v>
      </c>
      <c r="AG17">
        <f t="shared" si="4"/>
        <v>-10.477901173718941</v>
      </c>
      <c r="AH17">
        <f t="shared" si="5"/>
        <v>-223.78692823450467</v>
      </c>
      <c r="AI17">
        <f t="shared" si="6"/>
        <v>-234.26482940822362</v>
      </c>
      <c r="AJ17">
        <f t="shared" si="7"/>
        <v>-20.464170327058127</v>
      </c>
      <c r="AK17">
        <f t="shared" si="22"/>
        <v>-7.4200792039075187</v>
      </c>
      <c r="AL17">
        <f t="shared" si="8"/>
        <v>-262.14907893918928</v>
      </c>
      <c r="AN17">
        <f t="shared" si="9"/>
        <v>0</v>
      </c>
      <c r="AO17">
        <f t="shared" si="9"/>
        <v>0</v>
      </c>
      <c r="AP17">
        <f t="shared" si="9"/>
        <v>-3.364328717280185</v>
      </c>
      <c r="AQ17">
        <f t="shared" si="9"/>
        <v>-71.855305440339279</v>
      </c>
      <c r="AR17">
        <f t="shared" si="9"/>
        <v>-75.219634157619467</v>
      </c>
      <c r="AS17">
        <f t="shared" si="9"/>
        <v>-6.5708002743261487</v>
      </c>
      <c r="AT17">
        <f t="shared" si="9"/>
        <v>-2.3824986642185695</v>
      </c>
      <c r="AU17">
        <f t="shared" si="9"/>
        <v>-84.172933096164186</v>
      </c>
      <c r="AW17">
        <v>14</v>
      </c>
      <c r="AX17">
        <f>IF(Z17&gt;0, (R17*SUMPRODUCT(K17:$K$98, X17:$X$98)-K17*$AZ$3)/Z17, 0)</f>
        <v>-102.0444835983493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2.6635809999999999E-3</v>
      </c>
      <c r="Q18" s="4">
        <f t="shared" si="21"/>
        <v>12.5</v>
      </c>
      <c r="R18">
        <f t="shared" si="0"/>
        <v>100000</v>
      </c>
      <c r="S18">
        <f t="shared" si="1"/>
        <v>-81.055092199784866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-85.536961157334986</v>
      </c>
      <c r="AC18">
        <f t="shared" si="2"/>
        <v>-67.082578229430737</v>
      </c>
      <c r="AE18">
        <f t="shared" si="3"/>
        <v>0</v>
      </c>
      <c r="AF18">
        <f t="shared" si="4"/>
        <v>0</v>
      </c>
      <c r="AG18">
        <f t="shared" si="4"/>
        <v>-10.345213423495554</v>
      </c>
      <c r="AH18">
        <f t="shared" si="5"/>
        <v>-223.26990788956374</v>
      </c>
      <c r="AI18">
        <f t="shared" si="6"/>
        <v>-233.61512131305929</v>
      </c>
      <c r="AJ18">
        <f t="shared" si="7"/>
        <v>-18.454382927904248</v>
      </c>
      <c r="AK18">
        <f t="shared" si="22"/>
        <v>-5.9875872810134494</v>
      </c>
      <c r="AL18">
        <f t="shared" si="8"/>
        <v>-258.05709152197699</v>
      </c>
      <c r="AN18">
        <f t="shared" si="9"/>
        <v>0</v>
      </c>
      <c r="AO18">
        <f t="shared" si="9"/>
        <v>0</v>
      </c>
      <c r="AP18">
        <f t="shared" si="9"/>
        <v>-2.9658252393377502</v>
      </c>
      <c r="AQ18">
        <f t="shared" si="9"/>
        <v>-64.008300350727652</v>
      </c>
      <c r="AR18">
        <f t="shared" si="9"/>
        <v>-66.974125590065398</v>
      </c>
      <c r="AS18">
        <f t="shared" si="9"/>
        <v>-5.290608557159036</v>
      </c>
      <c r="AT18">
        <f t="shared" si="9"/>
        <v>-1.7165559330497668</v>
      </c>
      <c r="AU18">
        <f t="shared" si="9"/>
        <v>-73.981290080274192</v>
      </c>
      <c r="AW18">
        <v>15</v>
      </c>
      <c r="AX18">
        <f>IF(Z18&gt;0, (R18*SUMPRODUCT(K18:$K$98, X18:$X$98)-K18*$AZ$3)/Z18, 0)</f>
        <v>-81.055092199784866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2.696852E-3</v>
      </c>
      <c r="Q19" s="4">
        <f t="shared" si="21"/>
        <v>12.5</v>
      </c>
      <c r="R19">
        <f t="shared" si="0"/>
        <v>100000</v>
      </c>
      <c r="S19">
        <f t="shared" si="1"/>
        <v>-61.750919166796898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-67.082578229430737</v>
      </c>
      <c r="AC19">
        <f t="shared" si="2"/>
        <v>-50.457228251369429</v>
      </c>
      <c r="AE19">
        <f t="shared" si="3"/>
        <v>0</v>
      </c>
      <c r="AF19">
        <f t="shared" si="4"/>
        <v>0</v>
      </c>
      <c r="AG19">
        <f t="shared" si="4"/>
        <v>-10.213861779749017</v>
      </c>
      <c r="AH19">
        <f t="shared" si="5"/>
        <v>-223.19607609264668</v>
      </c>
      <c r="AI19">
        <f t="shared" si="6"/>
        <v>-233.40993787239569</v>
      </c>
      <c r="AJ19">
        <f t="shared" si="7"/>
        <v>-16.625349978061308</v>
      </c>
      <c r="AK19">
        <f t="shared" si="22"/>
        <v>-4.6957804760601523</v>
      </c>
      <c r="AL19">
        <f t="shared" si="8"/>
        <v>-254.73106832651715</v>
      </c>
      <c r="AN19">
        <f t="shared" si="9"/>
        <v>0</v>
      </c>
      <c r="AO19">
        <f t="shared" si="9"/>
        <v>0</v>
      </c>
      <c r="AP19">
        <f t="shared" si="9"/>
        <v>-2.6144362457285837</v>
      </c>
      <c r="AQ19">
        <f t="shared" si="9"/>
        <v>-57.131369488274935</v>
      </c>
      <c r="AR19">
        <f t="shared" si="9"/>
        <v>-59.745805734003511</v>
      </c>
      <c r="AS19">
        <f t="shared" si="9"/>
        <v>-4.255581142359504</v>
      </c>
      <c r="AT19">
        <f t="shared" si="9"/>
        <v>-1.2019761911148519</v>
      </c>
      <c r="AU19">
        <f t="shared" si="9"/>
        <v>-65.203363067477866</v>
      </c>
      <c r="AW19">
        <v>16</v>
      </c>
      <c r="AX19">
        <f>IF(Z19&gt;0, (R19*SUMPRODUCT(K19:$K$98, X19:$X$98)-K19*$AZ$3)/Z19, 0)</f>
        <v>-61.750919166796898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2.7291730000000001E-3</v>
      </c>
      <c r="Q20" s="4">
        <f t="shared" si="21"/>
        <v>12.5</v>
      </c>
      <c r="R20">
        <f t="shared" si="0"/>
        <v>100000</v>
      </c>
      <c r="S20">
        <f t="shared" si="1"/>
        <v>-44.122873423875184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-50.457228251369429</v>
      </c>
      <c r="AC20">
        <f t="shared" si="2"/>
        <v>-35.594267088940001</v>
      </c>
      <c r="AE20">
        <f t="shared" si="3"/>
        <v>0</v>
      </c>
      <c r="AF20">
        <f t="shared" si="4"/>
        <v>0</v>
      </c>
      <c r="AG20">
        <f t="shared" si="4"/>
        <v>-10.083847766156504</v>
      </c>
      <c r="AH20">
        <f t="shared" si="5"/>
        <v>-223.00316636018371</v>
      </c>
      <c r="AI20">
        <f t="shared" si="6"/>
        <v>-233.08701412634022</v>
      </c>
      <c r="AJ20">
        <f t="shared" si="7"/>
        <v>-14.862961162429428</v>
      </c>
      <c r="AK20">
        <f t="shared" si="22"/>
        <v>-3.5320059775958605</v>
      </c>
      <c r="AL20">
        <f t="shared" si="8"/>
        <v>-251.48198126636552</v>
      </c>
      <c r="AN20">
        <f t="shared" si="9"/>
        <v>0</v>
      </c>
      <c r="AO20">
        <f t="shared" si="9"/>
        <v>0</v>
      </c>
      <c r="AP20">
        <f t="shared" si="9"/>
        <v>-2.3046041379100304</v>
      </c>
      <c r="AQ20">
        <f t="shared" si="9"/>
        <v>-50.96606294331297</v>
      </c>
      <c r="AR20">
        <f t="shared" si="9"/>
        <v>-53.270667081223003</v>
      </c>
      <c r="AS20">
        <f t="shared" si="9"/>
        <v>-3.3968424148063758</v>
      </c>
      <c r="AT20">
        <f t="shared" si="9"/>
        <v>-0.80721920638364875</v>
      </c>
      <c r="AU20">
        <f t="shared" si="9"/>
        <v>-57.474728702413032</v>
      </c>
      <c r="AW20">
        <v>17</v>
      </c>
      <c r="AX20">
        <f>IF(Z20&gt;0, (R20*SUMPRODUCT(K20:$K$98, X20:$X$98)-K20*$AZ$3)/Z20, 0)</f>
        <v>-44.122873423875184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2.766246E-3</v>
      </c>
      <c r="Q21" s="4">
        <f t="shared" si="21"/>
        <v>12.5</v>
      </c>
      <c r="R21">
        <f t="shared" si="0"/>
        <v>100000</v>
      </c>
      <c r="S21">
        <f t="shared" si="1"/>
        <v>-27.975163927089632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-35.594267088940001</v>
      </c>
      <c r="AC21">
        <f t="shared" si="2"/>
        <v>-22.27967766555264</v>
      </c>
      <c r="AE21">
        <f t="shared" si="3"/>
        <v>0</v>
      </c>
      <c r="AF21">
        <f t="shared" si="4"/>
        <v>0</v>
      </c>
      <c r="AG21">
        <f t="shared" si="4"/>
        <v>-9.9551148849472018</v>
      </c>
      <c r="AH21">
        <f t="shared" si="5"/>
        <v>-223.15522838191495</v>
      </c>
      <c r="AI21">
        <f t="shared" si="6"/>
        <v>-233.11034326686215</v>
      </c>
      <c r="AJ21">
        <f t="shared" si="7"/>
        <v>-13.314589423387361</v>
      </c>
      <c r="AK21">
        <f t="shared" si="22"/>
        <v>-2.4915986962258003</v>
      </c>
      <c r="AL21">
        <f t="shared" si="8"/>
        <v>-248.9165313864753</v>
      </c>
      <c r="AN21">
        <f t="shared" si="9"/>
        <v>0</v>
      </c>
      <c r="AO21">
        <f t="shared" si="9"/>
        <v>0</v>
      </c>
      <c r="AP21">
        <f t="shared" si="9"/>
        <v>-2.0314133879936191</v>
      </c>
      <c r="AQ21">
        <f t="shared" si="9"/>
        <v>-45.536442700550502</v>
      </c>
      <c r="AR21">
        <f t="shared" si="9"/>
        <v>-47.567856088544119</v>
      </c>
      <c r="AS21">
        <f t="shared" si="9"/>
        <v>-2.7169385308857512</v>
      </c>
      <c r="AT21">
        <f t="shared" si="9"/>
        <v>-0.5084287833457164</v>
      </c>
      <c r="AU21">
        <f t="shared" si="9"/>
        <v>-50.793223402775581</v>
      </c>
      <c r="AW21">
        <v>18</v>
      </c>
      <c r="AX21">
        <f>IF(Z21&gt;0, (R21*SUMPRODUCT(K21:$K$98, X21:$X$98)-K21*$AZ$3)/Z21, 0)</f>
        <v>-27.975163927089632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2.8061710000000001E-3</v>
      </c>
      <c r="Q22" s="4">
        <f t="shared" si="21"/>
        <v>12.5</v>
      </c>
      <c r="R22">
        <f t="shared" si="0"/>
        <v>100000</v>
      </c>
      <c r="S22">
        <f t="shared" si="1"/>
        <v>-13.256862150126155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-22.27967766555264</v>
      </c>
      <c r="AC22">
        <f t="shared" si="2"/>
        <v>-10.422680752977669</v>
      </c>
      <c r="AE22">
        <f t="shared" si="3"/>
        <v>0</v>
      </c>
      <c r="AF22">
        <f t="shared" si="4"/>
        <v>0</v>
      </c>
      <c r="AG22">
        <f t="shared" si="4"/>
        <v>-9.8276279814059215</v>
      </c>
      <c r="AH22">
        <f t="shared" si="5"/>
        <v>-223.48603753445741</v>
      </c>
      <c r="AI22">
        <f t="shared" si="6"/>
        <v>-233.31366551586333</v>
      </c>
      <c r="AJ22">
        <f t="shared" si="7"/>
        <v>-11.856996912574971</v>
      </c>
      <c r="AK22">
        <f t="shared" si="22"/>
        <v>-1.559577436588685</v>
      </c>
      <c r="AL22">
        <f t="shared" si="8"/>
        <v>-246.73023986502699</v>
      </c>
      <c r="AN22">
        <f t="shared" si="9"/>
        <v>0</v>
      </c>
      <c r="AO22">
        <f t="shared" si="9"/>
        <v>0</v>
      </c>
      <c r="AP22">
        <f t="shared" si="9"/>
        <v>-1.7905346078350741</v>
      </c>
      <c r="AQ22">
        <f t="shared" si="9"/>
        <v>-40.717809559996013</v>
      </c>
      <c r="AR22">
        <f t="shared" si="9"/>
        <v>-42.50834416783109</v>
      </c>
      <c r="AS22">
        <f t="shared" si="9"/>
        <v>-2.1602734003695909</v>
      </c>
      <c r="AT22">
        <f t="shared" si="9"/>
        <v>-0.28414561266403016</v>
      </c>
      <c r="AU22">
        <f t="shared" si="9"/>
        <v>-44.952763180864707</v>
      </c>
      <c r="AW22">
        <v>19</v>
      </c>
      <c r="AX22">
        <f>IF(Z22&gt;0, (R22*SUMPRODUCT(K22:$K$98, X22:$X$98)-K22*$AZ$3)/Z22, 0)</f>
        <v>-13.256862150126155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2.8498989999999999E-3</v>
      </c>
      <c r="Q23" s="4">
        <f t="shared" si="21"/>
        <v>12.5</v>
      </c>
      <c r="R23">
        <f t="shared" si="0"/>
        <v>100000</v>
      </c>
      <c r="S23">
        <f t="shared" si="1"/>
        <v>0.1335539169005969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-10.422680752977669</v>
      </c>
      <c r="AC23">
        <f t="shared" si="2"/>
        <v>0.10365219874518061</v>
      </c>
      <c r="AE23">
        <f t="shared" si="3"/>
        <v>0</v>
      </c>
      <c r="AF23">
        <f t="shared" si="4"/>
        <v>0</v>
      </c>
      <c r="AG23">
        <f t="shared" si="4"/>
        <v>-9.7013439544352824</v>
      </c>
      <c r="AH23">
        <f t="shared" si="5"/>
        <v>-224.06197725264605</v>
      </c>
      <c r="AI23">
        <f t="shared" si="6"/>
        <v>-233.76332120708133</v>
      </c>
      <c r="AJ23">
        <f t="shared" si="7"/>
        <v>-10.52633295172285</v>
      </c>
      <c r="AK23">
        <f t="shared" si="22"/>
        <v>-0.72958765270843695</v>
      </c>
      <c r="AL23">
        <f t="shared" si="8"/>
        <v>-245.01924181151261</v>
      </c>
      <c r="AN23">
        <f t="shared" si="9"/>
        <v>0</v>
      </c>
      <c r="AO23">
        <f t="shared" si="9"/>
        <v>0</v>
      </c>
      <c r="AP23">
        <f t="shared" si="9"/>
        <v>-1.5781485883646329</v>
      </c>
      <c r="AQ23">
        <f t="shared" si="9"/>
        <v>-36.448877059532641</v>
      </c>
      <c r="AR23">
        <f t="shared" si="9"/>
        <v>-38.027025647897275</v>
      </c>
      <c r="AS23">
        <f t="shared" si="9"/>
        <v>-1.7123521819698775</v>
      </c>
      <c r="AT23">
        <f t="shared" si="9"/>
        <v>-0.11868435235549887</v>
      </c>
      <c r="AU23">
        <f t="shared" si="9"/>
        <v>-39.858062182222653</v>
      </c>
      <c r="AW23">
        <v>20</v>
      </c>
      <c r="AX23">
        <f>IF(Z23&gt;0, (R23*SUMPRODUCT(K23:$K$98, X23:$X$98)-K23*$AZ$3)/Z23, 0)</f>
        <v>0.1335539169005969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2.8964780000000001E-3</v>
      </c>
      <c r="Q24" s="4">
        <f t="shared" si="21"/>
        <v>12.5</v>
      </c>
      <c r="R24">
        <f t="shared" si="0"/>
        <v>100000</v>
      </c>
      <c r="S24">
        <f t="shared" si="1"/>
        <v>12.281024263456587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0.10365219874518061</v>
      </c>
      <c r="AC24">
        <f t="shared" si="2"/>
        <v>9.4084738103903192</v>
      </c>
      <c r="AE24">
        <f t="shared" si="3"/>
        <v>0</v>
      </c>
      <c r="AF24">
        <f t="shared" si="4"/>
        <v>0</v>
      </c>
      <c r="AG24">
        <f t="shared" si="4"/>
        <v>-9.5762307855564757</v>
      </c>
      <c r="AH24">
        <f t="shared" si="5"/>
        <v>-224.7978346756384</v>
      </c>
      <c r="AI24">
        <f t="shared" si="6"/>
        <v>-234.37406546119487</v>
      </c>
      <c r="AJ24">
        <f t="shared" si="7"/>
        <v>-9.3048216116451385</v>
      </c>
      <c r="AK24">
        <f t="shared" si="22"/>
        <v>7.255653912162644E-3</v>
      </c>
      <c r="AL24">
        <f t="shared" si="8"/>
        <v>-243.67163141892786</v>
      </c>
      <c r="AN24">
        <f t="shared" si="9"/>
        <v>0</v>
      </c>
      <c r="AO24">
        <f t="shared" si="9"/>
        <v>0</v>
      </c>
      <c r="AP24">
        <f t="shared" si="9"/>
        <v>-1.3908893123339798</v>
      </c>
      <c r="AQ24">
        <f t="shared" si="9"/>
        <v>-32.650519049494392</v>
      </c>
      <c r="AR24">
        <f t="shared" si="9"/>
        <v>-34.041408361828374</v>
      </c>
      <c r="AS24">
        <f t="shared" si="9"/>
        <v>-1.3514687795882523</v>
      </c>
      <c r="AT24">
        <f t="shared" si="9"/>
        <v>1.0538396271362223E-3</v>
      </c>
      <c r="AU24">
        <f t="shared" si="9"/>
        <v>-35.391823301789486</v>
      </c>
      <c r="AW24">
        <v>21</v>
      </c>
      <c r="AX24">
        <f>IF(Z24&gt;0, (R24*SUMPRODUCT(K24:$K$98, X24:$X$98)-K24*$AZ$3)/Z24, 0)</f>
        <v>12.281024263456587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2.9506620000000002E-3</v>
      </c>
      <c r="Q25" s="4">
        <f t="shared" si="21"/>
        <v>12.5</v>
      </c>
      <c r="R25">
        <f t="shared" si="0"/>
        <v>100000</v>
      </c>
      <c r="S25">
        <f t="shared" si="1"/>
        <v>23.287499994735452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9.4084738103903192</v>
      </c>
      <c r="AC25">
        <f t="shared" si="2"/>
        <v>17.60947143159018</v>
      </c>
      <c r="AE25">
        <f t="shared" si="3"/>
        <v>0</v>
      </c>
      <c r="AF25">
        <f t="shared" si="4"/>
        <v>0</v>
      </c>
      <c r="AG25">
        <f t="shared" si="4"/>
        <v>-9.4522122574187382</v>
      </c>
      <c r="AH25">
        <f t="shared" si="5"/>
        <v>-226.04976225737315</v>
      </c>
      <c r="AI25">
        <f t="shared" si="6"/>
        <v>-235.5019745147919</v>
      </c>
      <c r="AJ25">
        <f t="shared" si="7"/>
        <v>-8.2009976211998605</v>
      </c>
      <c r="AK25">
        <f t="shared" si="22"/>
        <v>0.65859316672732238</v>
      </c>
      <c r="AL25">
        <f t="shared" si="8"/>
        <v>-243.04437896926444</v>
      </c>
      <c r="AN25">
        <f t="shared" si="9"/>
        <v>0</v>
      </c>
      <c r="AO25">
        <f t="shared" si="9"/>
        <v>0</v>
      </c>
      <c r="AP25">
        <f t="shared" si="9"/>
        <v>-1.2257824776522588</v>
      </c>
      <c r="AQ25">
        <f t="shared" si="9"/>
        <v>-29.314601715071468</v>
      </c>
      <c r="AR25">
        <f t="shared" si="9"/>
        <v>-30.540384192723728</v>
      </c>
      <c r="AS25">
        <f t="shared" si="9"/>
        <v>-1.0635223701673278</v>
      </c>
      <c r="AT25">
        <f t="shared" si="9"/>
        <v>8.5407726962780248E-2</v>
      </c>
      <c r="AU25">
        <f t="shared" si="9"/>
        <v>-31.518498835928277</v>
      </c>
      <c r="AW25">
        <v>22</v>
      </c>
      <c r="AX25">
        <f>IF(Z25&gt;0, (R25*SUMPRODUCT(K25:$K$98, X25:$X$98)-K25*$AZ$3)/Z25, 0)</f>
        <v>23.287499994735452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3.0134020000000001E-3</v>
      </c>
      <c r="Q26" s="4">
        <f t="shared" si="21"/>
        <v>12.5</v>
      </c>
      <c r="R26">
        <f t="shared" si="0"/>
        <v>100000</v>
      </c>
      <c r="S26">
        <f t="shared" si="1"/>
        <v>33.188028001292466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17.60947143159018</v>
      </c>
      <c r="AC26">
        <f t="shared" si="2"/>
        <v>24.769438172495882</v>
      </c>
      <c r="AE26">
        <f t="shared" si="3"/>
        <v>0</v>
      </c>
      <c r="AF26">
        <f t="shared" si="4"/>
        <v>0</v>
      </c>
      <c r="AG26">
        <f t="shared" si="4"/>
        <v>-9.3292068195236197</v>
      </c>
      <c r="AH26">
        <f t="shared" si="5"/>
        <v>-227.86652256744111</v>
      </c>
      <c r="AI26">
        <f t="shared" si="6"/>
        <v>-237.19572938696473</v>
      </c>
      <c r="AJ26">
        <f t="shared" si="7"/>
        <v>-7.159966740905702</v>
      </c>
      <c r="AK26">
        <f t="shared" si="22"/>
        <v>1.2326630002113126</v>
      </c>
      <c r="AL26">
        <f t="shared" si="8"/>
        <v>-243.12303312765911</v>
      </c>
      <c r="AN26">
        <f t="shared" si="9"/>
        <v>0</v>
      </c>
      <c r="AO26">
        <f t="shared" si="9"/>
        <v>0</v>
      </c>
      <c r="AP26">
        <f t="shared" si="9"/>
        <v>-1.0802061406303693</v>
      </c>
      <c r="AQ26">
        <f t="shared" si="9"/>
        <v>-26.384109783730509</v>
      </c>
      <c r="AR26">
        <f t="shared" si="9"/>
        <v>-27.464315924360879</v>
      </c>
      <c r="AS26">
        <f t="shared" si="9"/>
        <v>-0.82903511411600239</v>
      </c>
      <c r="AT26">
        <f t="shared" si="9"/>
        <v>0.14272704720936891</v>
      </c>
      <c r="AU26">
        <f t="shared" si="9"/>
        <v>-28.150623991267512</v>
      </c>
      <c r="AW26">
        <v>23</v>
      </c>
      <c r="AX26">
        <f>IF(Z26&gt;0, (R26*SUMPRODUCT(K26:$K$98, X26:$X$98)-K26*$AZ$3)/Z26, 0)</f>
        <v>33.188028001292466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3.0789929999999999E-3</v>
      </c>
      <c r="Q27" s="4">
        <f t="shared" si="21"/>
        <v>12.5</v>
      </c>
      <c r="R27">
        <f t="shared" si="0"/>
        <v>100000</v>
      </c>
      <c r="S27">
        <f t="shared" si="1"/>
        <v>42.021380481593724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24.769438172495882</v>
      </c>
      <c r="AC27">
        <f t="shared" si="2"/>
        <v>30.951907367316323</v>
      </c>
      <c r="AE27">
        <f t="shared" si="3"/>
        <v>0</v>
      </c>
      <c r="AF27">
        <f t="shared" si="4"/>
        <v>0</v>
      </c>
      <c r="AG27">
        <f t="shared" si="4"/>
        <v>-9.2071901888355185</v>
      </c>
      <c r="AH27">
        <f t="shared" si="5"/>
        <v>-229.7964999429239</v>
      </c>
      <c r="AI27">
        <f t="shared" si="6"/>
        <v>-239.00369013175941</v>
      </c>
      <c r="AJ27">
        <f t="shared" si="7"/>
        <v>-6.1824691948204418</v>
      </c>
      <c r="AK27">
        <f t="shared" si="22"/>
        <v>1.7338606720747118</v>
      </c>
      <c r="AL27">
        <f t="shared" si="8"/>
        <v>-243.45229865450514</v>
      </c>
      <c r="AN27">
        <f t="shared" si="9"/>
        <v>0</v>
      </c>
      <c r="AO27">
        <f t="shared" si="9"/>
        <v>0</v>
      </c>
      <c r="AP27">
        <f t="shared" si="9"/>
        <v>-0.95185547507009616</v>
      </c>
      <c r="AQ27">
        <f t="shared" si="9"/>
        <v>-23.756765325413731</v>
      </c>
      <c r="AR27">
        <f t="shared" si="9"/>
        <v>-24.708620800483828</v>
      </c>
      <c r="AS27">
        <f t="shared" si="9"/>
        <v>-0.63915451205492368</v>
      </c>
      <c r="AT27">
        <f t="shared" si="9"/>
        <v>0.17924955821204383</v>
      </c>
      <c r="AU27">
        <f t="shared" si="9"/>
        <v>-25.168525754326708</v>
      </c>
      <c r="AW27">
        <v>24</v>
      </c>
      <c r="AX27">
        <f>IF(Z27&gt;0, (R27*SUMPRODUCT(K27:$K$98, X27:$X$98)-K27*$AZ$3)/Z27, 0)</f>
        <v>42.021380481593724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3.1512390000000001E-3</v>
      </c>
      <c r="Q28" s="4">
        <f t="shared" si="21"/>
        <v>12.5</v>
      </c>
      <c r="R28">
        <f t="shared" si="0"/>
        <v>100000</v>
      </c>
      <c r="S28">
        <f t="shared" si="1"/>
        <v>49.900985866125012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30.951907367316323</v>
      </c>
      <c r="AC28">
        <f t="shared" si="2"/>
        <v>36.27244470132311</v>
      </c>
      <c r="AE28">
        <f t="shared" si="3"/>
        <v>0</v>
      </c>
      <c r="AF28">
        <f t="shared" si="4"/>
        <v>0</v>
      </c>
      <c r="AG28">
        <f t="shared" si="4"/>
        <v>-9.0861042301436878</v>
      </c>
      <c r="AH28">
        <f t="shared" si="5"/>
        <v>-232.1124544278068</v>
      </c>
      <c r="AI28">
        <f t="shared" si="6"/>
        <v>-241.19855865795049</v>
      </c>
      <c r="AJ28">
        <f t="shared" si="7"/>
        <v>-5.3205373340067865</v>
      </c>
      <c r="AK28">
        <f t="shared" si="22"/>
        <v>2.1666335157121428</v>
      </c>
      <c r="AL28">
        <f t="shared" si="8"/>
        <v>-244.35246247624514</v>
      </c>
      <c r="AN28">
        <f t="shared" si="9"/>
        <v>0</v>
      </c>
      <c r="AO28">
        <f t="shared" si="9"/>
        <v>0</v>
      </c>
      <c r="AP28">
        <f t="shared" si="9"/>
        <v>-0.83869410377142029</v>
      </c>
      <c r="AQ28">
        <f t="shared" si="9"/>
        <v>-21.425172110031532</v>
      </c>
      <c r="AR28">
        <f t="shared" si="9"/>
        <v>-22.263866213802952</v>
      </c>
      <c r="AS28">
        <f t="shared" si="9"/>
        <v>-0.49111293222052732</v>
      </c>
      <c r="AT28">
        <f t="shared" si="9"/>
        <v>0.19999140540704327</v>
      </c>
      <c r="AU28">
        <f t="shared" si="9"/>
        <v>-22.554987740616436</v>
      </c>
      <c r="AW28">
        <v>25</v>
      </c>
      <c r="AX28">
        <f>IF(Z28&gt;0, (R28*SUMPRODUCT(K28:$K$98, X28:$X$98)-K28*$AZ$3)/Z28, 0)</f>
        <v>49.900985866125012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3.229188E-3</v>
      </c>
      <c r="Q29" s="4">
        <f t="shared" si="21"/>
        <v>12.5</v>
      </c>
      <c r="R29">
        <f t="shared" si="0"/>
        <v>100000</v>
      </c>
      <c r="S29">
        <f t="shared" si="1"/>
        <v>56.894928030768128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36.27244470132311</v>
      </c>
      <c r="AC29">
        <f t="shared" si="2"/>
        <v>40.809149965774196</v>
      </c>
      <c r="AE29">
        <f t="shared" si="3"/>
        <v>0</v>
      </c>
      <c r="AF29">
        <f t="shared" si="4"/>
        <v>0</v>
      </c>
      <c r="AG29">
        <f t="shared" si="4"/>
        <v>-8.9659024490955233</v>
      </c>
      <c r="AH29">
        <f t="shared" si="5"/>
        <v>-234.72590997383386</v>
      </c>
      <c r="AI29">
        <f t="shared" si="6"/>
        <v>-243.69181242292939</v>
      </c>
      <c r="AJ29">
        <f t="shared" si="7"/>
        <v>-4.5367052644510864</v>
      </c>
      <c r="AK29">
        <f t="shared" si="22"/>
        <v>2.5390711290926178</v>
      </c>
      <c r="AL29">
        <f t="shared" si="8"/>
        <v>-245.68944655828787</v>
      </c>
      <c r="AN29">
        <f t="shared" si="9"/>
        <v>0</v>
      </c>
      <c r="AO29">
        <f t="shared" si="9"/>
        <v>0</v>
      </c>
      <c r="AP29">
        <f t="shared" si="9"/>
        <v>-0.73892755517690789</v>
      </c>
      <c r="AQ29">
        <f t="shared" si="9"/>
        <v>-19.345006682638751</v>
      </c>
      <c r="AR29">
        <f t="shared" si="9"/>
        <v>-20.083934237815658</v>
      </c>
      <c r="AS29">
        <f t="shared" si="9"/>
        <v>-0.37389393300361268</v>
      </c>
      <c r="AT29">
        <f t="shared" si="9"/>
        <v>0.20925831309150017</v>
      </c>
      <c r="AU29">
        <f t="shared" si="9"/>
        <v>-20.24856985772777</v>
      </c>
      <c r="AW29">
        <v>26</v>
      </c>
      <c r="AX29">
        <f>IF(Z29&gt;0, (R29*SUMPRODUCT(K29:$K$98, X29:$X$98)-K29*$AZ$3)/Z29, 0)</f>
        <v>56.894928030768128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3.318545E-3</v>
      </c>
      <c r="Q30" s="4">
        <f t="shared" si="21"/>
        <v>12.5</v>
      </c>
      <c r="R30">
        <f t="shared" si="0"/>
        <v>100000</v>
      </c>
      <c r="S30">
        <f t="shared" si="1"/>
        <v>63.082070664187356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40.809149965774196</v>
      </c>
      <c r="AC30">
        <f t="shared" si="2"/>
        <v>44.644390938923465</v>
      </c>
      <c r="AE30">
        <f t="shared" si="3"/>
        <v>0</v>
      </c>
      <c r="AF30">
        <f t="shared" si="4"/>
        <v>0</v>
      </c>
      <c r="AG30">
        <f t="shared" si="4"/>
        <v>-8.8464896738616332</v>
      </c>
      <c r="AH30">
        <f t="shared" si="5"/>
        <v>-238.0300059434696</v>
      </c>
      <c r="AI30">
        <f t="shared" si="6"/>
        <v>-246.87649561733124</v>
      </c>
      <c r="AJ30">
        <f t="shared" si="7"/>
        <v>-3.8352409731492685</v>
      </c>
      <c r="AK30">
        <f t="shared" si="22"/>
        <v>2.8566404976041939</v>
      </c>
      <c r="AL30">
        <f t="shared" si="8"/>
        <v>-247.85509609287632</v>
      </c>
      <c r="AN30">
        <f t="shared" si="9"/>
        <v>0</v>
      </c>
      <c r="AO30">
        <f t="shared" si="9"/>
        <v>0</v>
      </c>
      <c r="AP30">
        <f t="shared" si="9"/>
        <v>-0.65096974578709288</v>
      </c>
      <c r="AQ30">
        <f t="shared" si="9"/>
        <v>-17.515459597103938</v>
      </c>
      <c r="AR30">
        <f t="shared" si="9"/>
        <v>-18.166429342891032</v>
      </c>
      <c r="AS30">
        <f t="shared" si="9"/>
        <v>-0.2822165551947573</v>
      </c>
      <c r="AT30">
        <f t="shared" si="9"/>
        <v>0.21020615035870807</v>
      </c>
      <c r="AU30">
        <f t="shared" si="9"/>
        <v>-18.238439747727082</v>
      </c>
      <c r="AW30">
        <v>27</v>
      </c>
      <c r="AX30">
        <f>IF(Z30&gt;0, (R30*SUMPRODUCT(K30:$K$98, X30:$X$98)-K30*$AZ$3)/Z30, 0)</f>
        <v>63.082070664187356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3.4212090000000001E-3</v>
      </c>
      <c r="Q31" s="4">
        <f t="shared" si="21"/>
        <v>12.5</v>
      </c>
      <c r="R31">
        <f t="shared" si="0"/>
        <v>100000</v>
      </c>
      <c r="S31">
        <f t="shared" si="1"/>
        <v>68.496363954331116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44.644390938923465</v>
      </c>
      <c r="AC31">
        <f t="shared" si="2"/>
        <v>47.825581034487328</v>
      </c>
      <c r="AE31">
        <f t="shared" si="3"/>
        <v>0</v>
      </c>
      <c r="AF31">
        <f t="shared" si="4"/>
        <v>0</v>
      </c>
      <c r="AG31">
        <f t="shared" si="4"/>
        <v>-8.7277590870323962</v>
      </c>
      <c r="AH31">
        <f t="shared" si="5"/>
        <v>-242.12552072497991</v>
      </c>
      <c r="AI31">
        <f t="shared" si="6"/>
        <v>-250.85327981201232</v>
      </c>
      <c r="AJ31">
        <f t="shared" si="7"/>
        <v>-3.1811900955638635</v>
      </c>
      <c r="AK31">
        <f t="shared" si="22"/>
        <v>3.1251073657246429</v>
      </c>
      <c r="AL31">
        <f t="shared" si="8"/>
        <v>-250.90936254185155</v>
      </c>
      <c r="AN31">
        <f t="shared" si="9"/>
        <v>0</v>
      </c>
      <c r="AO31">
        <f t="shared" si="9"/>
        <v>0</v>
      </c>
      <c r="AP31">
        <f t="shared" si="9"/>
        <v>-0.5734222721216139</v>
      </c>
      <c r="AQ31">
        <f t="shared" si="9"/>
        <v>-15.907882521532247</v>
      </c>
      <c r="AR31">
        <f t="shared" si="9"/>
        <v>-16.481304793653862</v>
      </c>
      <c r="AS31">
        <f t="shared" si="9"/>
        <v>-0.20900728749024802</v>
      </c>
      <c r="AT31">
        <f t="shared" si="9"/>
        <v>0.20532259751994739</v>
      </c>
      <c r="AU31">
        <f t="shared" si="9"/>
        <v>-16.484989483624162</v>
      </c>
      <c r="AW31">
        <v>28</v>
      </c>
      <c r="AX31">
        <f>IF(Z31&gt;0, (R31*SUMPRODUCT(K31:$K$98, X31:$X$98)-K31*$AZ$3)/Z31, 0)</f>
        <v>68.496363954331116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3.53338E-3</v>
      </c>
      <c r="Q32" s="4">
        <f t="shared" si="21"/>
        <v>12.5</v>
      </c>
      <c r="R32">
        <f t="shared" si="0"/>
        <v>100000</v>
      </c>
      <c r="S32">
        <f t="shared" si="1"/>
        <v>73.169192358935263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47.825581034487328</v>
      </c>
      <c r="AC32">
        <f t="shared" si="2"/>
        <v>50.39685002426566</v>
      </c>
      <c r="AE32">
        <f t="shared" si="3"/>
        <v>0</v>
      </c>
      <c r="AF32">
        <f t="shared" si="4"/>
        <v>0</v>
      </c>
      <c r="AG32">
        <f t="shared" si="4"/>
        <v>-8.6096430067591321</v>
      </c>
      <c r="AH32">
        <f t="shared" si="5"/>
        <v>-246.70791522350822</v>
      </c>
      <c r="AI32">
        <f t="shared" si="6"/>
        <v>-255.31755823026737</v>
      </c>
      <c r="AJ32">
        <f t="shared" si="7"/>
        <v>-2.5712689897783321</v>
      </c>
      <c r="AK32">
        <f t="shared" si="22"/>
        <v>3.3477906724141131</v>
      </c>
      <c r="AL32">
        <f t="shared" si="8"/>
        <v>-254.54103654763159</v>
      </c>
      <c r="AN32">
        <f t="shared" si="9"/>
        <v>0</v>
      </c>
      <c r="AO32">
        <f t="shared" si="9"/>
        <v>0</v>
      </c>
      <c r="AP32">
        <f t="shared" si="9"/>
        <v>-0.50505529518975767</v>
      </c>
      <c r="AQ32">
        <f t="shared" si="9"/>
        <v>-14.472277056207629</v>
      </c>
      <c r="AR32">
        <f t="shared" si="9"/>
        <v>-14.977332351397388</v>
      </c>
      <c r="AS32">
        <f t="shared" si="9"/>
        <v>-0.15083471145380287</v>
      </c>
      <c r="AT32">
        <f t="shared" si="9"/>
        <v>0.1963867032538078</v>
      </c>
      <c r="AU32">
        <f t="shared" si="9"/>
        <v>-14.931780359597383</v>
      </c>
      <c r="AW32">
        <v>29</v>
      </c>
      <c r="AX32">
        <f>IF(Z32&gt;0, (R32*SUMPRODUCT(K32:$K$98, X32:$X$98)-K32*$AZ$3)/Z32, 0)</f>
        <v>73.169192358935263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3.6617109999999998E-3</v>
      </c>
      <c r="Q33" s="4">
        <f t="shared" si="21"/>
        <v>12.5</v>
      </c>
      <c r="R33">
        <f t="shared" si="0"/>
        <v>100000</v>
      </c>
      <c r="S33">
        <f t="shared" si="1"/>
        <v>77.166286672737812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50.39685002426566</v>
      </c>
      <c r="AC33">
        <f t="shared" si="2"/>
        <v>52.423815388871276</v>
      </c>
      <c r="AE33">
        <f t="shared" si="3"/>
        <v>0</v>
      </c>
      <c r="AF33">
        <f t="shared" si="4"/>
        <v>0</v>
      </c>
      <c r="AG33">
        <f t="shared" si="4"/>
        <v>-8.4920205521876184</v>
      </c>
      <c r="AH33">
        <f t="shared" si="5"/>
        <v>-252.20819603138392</v>
      </c>
      <c r="AI33">
        <f t="shared" si="6"/>
        <v>-260.70021658357155</v>
      </c>
      <c r="AJ33">
        <f t="shared" si="7"/>
        <v>-2.0269653646056156</v>
      </c>
      <c r="AK33">
        <f t="shared" si="22"/>
        <v>3.5277795016985967</v>
      </c>
      <c r="AL33">
        <f t="shared" si="8"/>
        <v>-259.19940244647859</v>
      </c>
      <c r="AN33">
        <f t="shared" si="9"/>
        <v>0</v>
      </c>
      <c r="AO33">
        <f t="shared" si="9"/>
        <v>0</v>
      </c>
      <c r="AP33">
        <f t="shared" si="9"/>
        <v>-0.44478158545344243</v>
      </c>
      <c r="AQ33">
        <f t="shared" si="9"/>
        <v>-13.209760928604162</v>
      </c>
      <c r="AR33">
        <f t="shared" si="9"/>
        <v>-13.654542514057605</v>
      </c>
      <c r="AS33">
        <f t="shared" si="9"/>
        <v>-0.10616517741425528</v>
      </c>
      <c r="AT33">
        <f t="shared" si="9"/>
        <v>0.18477244022819106</v>
      </c>
      <c r="AU33">
        <f t="shared" si="9"/>
        <v>-13.575935251243671</v>
      </c>
      <c r="AW33">
        <v>30</v>
      </c>
      <c r="AX33">
        <f>IF(Z33&gt;0, (R33*SUMPRODUCT(K33:$K$98, X33:$X$98)-K33*$AZ$3)/Z33, 0)</f>
        <v>77.166286672737812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3.8071530000000002E-3</v>
      </c>
      <c r="Q34" s="4">
        <f t="shared" si="21"/>
        <v>12.5</v>
      </c>
      <c r="R34">
        <f t="shared" si="0"/>
        <v>100000</v>
      </c>
      <c r="S34">
        <f t="shared" si="1"/>
        <v>80.517914804822738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52.423815388871276</v>
      </c>
      <c r="AC34">
        <f t="shared" si="2"/>
        <v>53.945520907421596</v>
      </c>
      <c r="AE34">
        <f t="shared" si="3"/>
        <v>0</v>
      </c>
      <c r="AF34">
        <f t="shared" si="4"/>
        <v>0</v>
      </c>
      <c r="AG34">
        <f t="shared" si="4"/>
        <v>-8.3747699251444185</v>
      </c>
      <c r="AH34">
        <f t="shared" si="5"/>
        <v>-258.64337217058198</v>
      </c>
      <c r="AI34">
        <f t="shared" si="6"/>
        <v>-267.01814209572638</v>
      </c>
      <c r="AJ34">
        <f t="shared" si="7"/>
        <v>-1.5217055185503199</v>
      </c>
      <c r="AK34">
        <f t="shared" si="22"/>
        <v>3.6696670772209896</v>
      </c>
      <c r="AL34">
        <f t="shared" si="8"/>
        <v>-264.87018053705572</v>
      </c>
      <c r="AN34">
        <f t="shared" si="9"/>
        <v>0</v>
      </c>
      <c r="AO34">
        <f t="shared" si="9"/>
        <v>0</v>
      </c>
      <c r="AP34">
        <f t="shared" si="9"/>
        <v>-0.39164323040312865</v>
      </c>
      <c r="AQ34">
        <f t="shared" si="9"/>
        <v>-12.09536819574164</v>
      </c>
      <c r="AR34">
        <f t="shared" si="9"/>
        <v>-12.487011426144766</v>
      </c>
      <c r="AS34">
        <f t="shared" si="9"/>
        <v>-7.116203434054795E-2</v>
      </c>
      <c r="AT34">
        <f t="shared" si="9"/>
        <v>0.17161071664927582</v>
      </c>
      <c r="AU34">
        <f t="shared" ref="AU34:AU97" si="23">AL34*$K34</f>
        <v>-12.38656274383604</v>
      </c>
      <c r="AW34">
        <v>31</v>
      </c>
      <c r="AX34">
        <f>IF(Z34&gt;0, (R34*SUMPRODUCT(K34:$K$98, X34:$X$98)-K34*$AZ$3)/Z34, 0)</f>
        <v>80.517914804822738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3.9582979999999999E-3</v>
      </c>
      <c r="Q35" s="4">
        <f t="shared" si="21"/>
        <v>12.5</v>
      </c>
      <c r="R35">
        <f t="shared" si="0"/>
        <v>100000</v>
      </c>
      <c r="S35">
        <f t="shared" si="1"/>
        <v>83.258806188901232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53.945520907421596</v>
      </c>
      <c r="AC35">
        <f t="shared" si="2"/>
        <v>55.003247753782134</v>
      </c>
      <c r="AE35">
        <f t="shared" si="3"/>
        <v>0</v>
      </c>
      <c r="AF35">
        <f t="shared" ref="AF35:AG66" si="24">-$Z35*P35</f>
        <v>0</v>
      </c>
      <c r="AG35">
        <f t="shared" si="24"/>
        <v>-8.2578723908478153</v>
      </c>
      <c r="AH35">
        <f t="shared" si="5"/>
        <v>-265.1986803612744</v>
      </c>
      <c r="AI35">
        <f t="shared" ref="AI35:AI66" si="25">SUM(AE35:AH35)</f>
        <v>-273.45655275212221</v>
      </c>
      <c r="AJ35">
        <f t="shared" si="7"/>
        <v>-1.0577268463605378</v>
      </c>
      <c r="AK35">
        <f t="shared" si="22"/>
        <v>3.7761864635195121</v>
      </c>
      <c r="AL35">
        <f t="shared" ref="AL35:AL98" si="26">SUM(AI35:AK35)</f>
        <v>-270.73809313496321</v>
      </c>
      <c r="AN35">
        <f t="shared" ref="AN35:AT66" si="27">AE35*$K35</f>
        <v>0</v>
      </c>
      <c r="AO35">
        <f t="shared" si="27"/>
        <v>0</v>
      </c>
      <c r="AP35">
        <f t="shared" si="27"/>
        <v>-0.34480049775310639</v>
      </c>
      <c r="AQ35">
        <f t="shared" si="27"/>
        <v>-11.073147254416023</v>
      </c>
      <c r="AR35">
        <f t="shared" si="27"/>
        <v>-11.417947752169129</v>
      </c>
      <c r="AS35">
        <f t="shared" si="27"/>
        <v>-4.4164492480670746E-2</v>
      </c>
      <c r="AT35">
        <f t="shared" si="27"/>
        <v>0.15767148129742339</v>
      </c>
      <c r="AU35">
        <f t="shared" si="23"/>
        <v>-11.304440763352376</v>
      </c>
      <c r="AW35">
        <v>32</v>
      </c>
      <c r="AX35">
        <f>IF(Z35&gt;0, (R35*SUMPRODUCT(K35:$K$98, X35:$X$98)-K35*$AZ$3)/Z35, 0)</f>
        <v>83.258806188901232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4.120851E-3</v>
      </c>
      <c r="Q36" s="4">
        <f t="shared" si="21"/>
        <v>12.5</v>
      </c>
      <c r="R36">
        <f t="shared" si="0"/>
        <v>100000</v>
      </c>
      <c r="S36">
        <f t="shared" si="1"/>
        <v>85.481096600689469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55.003247753782134</v>
      </c>
      <c r="AC36">
        <f t="shared" si="2"/>
        <v>55.673935358385997</v>
      </c>
      <c r="AE36">
        <f t="shared" si="3"/>
        <v>0</v>
      </c>
      <c r="AF36">
        <f t="shared" si="24"/>
        <v>0</v>
      </c>
      <c r="AG36">
        <f t="shared" si="24"/>
        <v>-8.1412642052396382</v>
      </c>
      <c r="AH36">
        <f t="shared" si="5"/>
        <v>-272.23569359758085</v>
      </c>
      <c r="AI36">
        <f t="shared" si="25"/>
        <v>-280.37695780282047</v>
      </c>
      <c r="AJ36">
        <f t="shared" si="7"/>
        <v>-0.67068760460386301</v>
      </c>
      <c r="AK36">
        <f t="shared" si="22"/>
        <v>3.8502273427647498</v>
      </c>
      <c r="AL36">
        <f t="shared" si="26"/>
        <v>-277.19741806465959</v>
      </c>
      <c r="AN36">
        <f t="shared" si="27"/>
        <v>0</v>
      </c>
      <c r="AO36">
        <f t="shared" si="27"/>
        <v>0</v>
      </c>
      <c r="AP36">
        <f t="shared" si="27"/>
        <v>-0.30351037616036508</v>
      </c>
      <c r="AQ36">
        <f t="shared" si="27"/>
        <v>-10.149081971188471</v>
      </c>
      <c r="AR36">
        <f t="shared" si="27"/>
        <v>-10.452592347348835</v>
      </c>
      <c r="AS36">
        <f t="shared" si="27"/>
        <v>-2.5003567262735806E-2</v>
      </c>
      <c r="AT36">
        <f t="shared" si="27"/>
        <v>0.14353838908131281</v>
      </c>
      <c r="AU36">
        <f t="shared" si="23"/>
        <v>-10.334057525530259</v>
      </c>
      <c r="AW36">
        <v>33</v>
      </c>
      <c r="AX36">
        <f>IF(Z36&gt;0, (R36*SUMPRODUCT(K36:$K$98, X36:$X$98)-K36*$AZ$3)/Z36, 0)</f>
        <v>85.481096600689469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4.2986129999999997E-3</v>
      </c>
      <c r="Q37" s="4">
        <f t="shared" si="21"/>
        <v>12.5</v>
      </c>
      <c r="R37">
        <f t="shared" si="0"/>
        <v>100000</v>
      </c>
      <c r="S37">
        <f t="shared" si="1"/>
        <v>87.245217048909382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55.673935358385997</v>
      </c>
      <c r="AC37">
        <f t="shared" si="2"/>
        <v>56.010420225608101</v>
      </c>
      <c r="AE37">
        <f t="shared" si="3"/>
        <v>0</v>
      </c>
      <c r="AF37">
        <f t="shared" si="24"/>
        <v>0</v>
      </c>
      <c r="AG37">
        <f t="shared" si="24"/>
        <v>-8.0248554190381647</v>
      </c>
      <c r="AH37">
        <f t="shared" si="5"/>
        <v>-279.96915319262223</v>
      </c>
      <c r="AI37">
        <f t="shared" si="25"/>
        <v>-287.99400861166038</v>
      </c>
      <c r="AJ37">
        <f t="shared" si="7"/>
        <v>-0.33648486722210436</v>
      </c>
      <c r="AK37">
        <f t="shared" si="22"/>
        <v>3.8971754750870202</v>
      </c>
      <c r="AL37">
        <f t="shared" si="26"/>
        <v>-284.43331800379548</v>
      </c>
      <c r="AN37">
        <f t="shared" si="27"/>
        <v>0</v>
      </c>
      <c r="AO37">
        <f t="shared" si="27"/>
        <v>0</v>
      </c>
      <c r="AP37">
        <f t="shared" si="27"/>
        <v>-0.26711660602693177</v>
      </c>
      <c r="AQ37">
        <f t="shared" si="27"/>
        <v>-9.3190974899845394</v>
      </c>
      <c r="AR37">
        <f t="shared" si="27"/>
        <v>-9.586214096011469</v>
      </c>
      <c r="AS37">
        <f t="shared" si="27"/>
        <v>-1.1200288481030869E-2</v>
      </c>
      <c r="AT37">
        <f t="shared" si="27"/>
        <v>0.12972199891937886</v>
      </c>
      <c r="AU37">
        <f t="shared" si="23"/>
        <v>-9.4676923855731232</v>
      </c>
      <c r="AW37">
        <v>34</v>
      </c>
      <c r="AX37">
        <f>IF(Z37&gt;0, (R37*SUMPRODUCT(K37:$K$98, X37:$X$98)-K37*$AZ$3)/Z37, 0)</f>
        <v>87.245217048909382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4.5124980000000002E-3</v>
      </c>
      <c r="Q38" s="4">
        <f t="shared" si="21"/>
        <v>12.5</v>
      </c>
      <c r="R38">
        <f t="shared" si="0"/>
        <v>100000</v>
      </c>
      <c r="S38">
        <f t="shared" si="1"/>
        <v>88.597999282714937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56.010420225608101</v>
      </c>
      <c r="AC38">
        <f t="shared" si="2"/>
        <v>56.053435984204455</v>
      </c>
      <c r="AE38">
        <f t="shared" si="3"/>
        <v>0</v>
      </c>
      <c r="AF38">
        <f t="shared" si="24"/>
        <v>0</v>
      </c>
      <c r="AG38">
        <f t="shared" si="24"/>
        <v>-7.908394720819083</v>
      </c>
      <c r="AH38">
        <f t="shared" si="5"/>
        <v>-289.69715222959104</v>
      </c>
      <c r="AI38">
        <f t="shared" si="25"/>
        <v>-297.60554695041014</v>
      </c>
      <c r="AJ38">
        <f t="shared" si="7"/>
        <v>-4.3015758596354203E-2</v>
      </c>
      <c r="AK38">
        <f t="shared" si="22"/>
        <v>3.9207294157925676</v>
      </c>
      <c r="AL38">
        <f t="shared" si="26"/>
        <v>-293.72783329321396</v>
      </c>
      <c r="AN38">
        <f t="shared" si="27"/>
        <v>0</v>
      </c>
      <c r="AO38">
        <f t="shared" si="27"/>
        <v>0</v>
      </c>
      <c r="AP38">
        <f t="shared" si="27"/>
        <v>-0.23503578287160634</v>
      </c>
      <c r="AQ38">
        <f t="shared" si="27"/>
        <v>-8.6097367890236978</v>
      </c>
      <c r="AR38">
        <f t="shared" si="27"/>
        <v>-8.8447725718953034</v>
      </c>
      <c r="AS38">
        <f t="shared" si="27"/>
        <v>-1.278419053982552E-3</v>
      </c>
      <c r="AT38">
        <f t="shared" si="27"/>
        <v>0.11652323135093839</v>
      </c>
      <c r="AU38">
        <f t="shared" si="23"/>
        <v>-8.7295277595983496</v>
      </c>
      <c r="AW38">
        <v>35</v>
      </c>
      <c r="AX38">
        <f>IF(Z38&gt;0, (R38*SUMPRODUCT(K38:$K$98, X38:$X$98)-K38*$AZ$3)/Z38, 0)</f>
        <v>88.597999282714937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4.7406419999999998E-3</v>
      </c>
      <c r="Q39" s="4">
        <f t="shared" si="21"/>
        <v>12.5</v>
      </c>
      <c r="R39">
        <f t="shared" si="0"/>
        <v>100000</v>
      </c>
      <c r="S39">
        <f t="shared" si="1"/>
        <v>89.521333845286279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56.053435984204455</v>
      </c>
      <c r="AC39">
        <f t="shared" si="2"/>
        <v>55.802728881413671</v>
      </c>
      <c r="AE39">
        <f t="shared" si="3"/>
        <v>0</v>
      </c>
      <c r="AF39">
        <f t="shared" si="24"/>
        <v>0</v>
      </c>
      <c r="AG39">
        <f t="shared" si="24"/>
        <v>-7.7918199054447994</v>
      </c>
      <c r="AH39">
        <f t="shared" si="5"/>
        <v>-299.92694532874572</v>
      </c>
      <c r="AI39">
        <f t="shared" si="25"/>
        <v>-307.71876523419053</v>
      </c>
      <c r="AJ39">
        <f t="shared" si="7"/>
        <v>0.25070710279078412</v>
      </c>
      <c r="AK39">
        <f t="shared" si="22"/>
        <v>3.9237405188943124</v>
      </c>
      <c r="AL39">
        <f t="shared" si="26"/>
        <v>-303.54431761250544</v>
      </c>
      <c r="AN39">
        <f t="shared" si="27"/>
        <v>0</v>
      </c>
      <c r="AO39">
        <f t="shared" si="27"/>
        <v>0</v>
      </c>
      <c r="AP39">
        <f t="shared" si="27"/>
        <v>-0.20676000405277342</v>
      </c>
      <c r="AQ39">
        <f t="shared" si="27"/>
        <v>-7.9587178841715529</v>
      </c>
      <c r="AR39">
        <f t="shared" si="27"/>
        <v>-8.1654778882243271</v>
      </c>
      <c r="AS39">
        <f t="shared" si="27"/>
        <v>6.652643697893903E-3</v>
      </c>
      <c r="AT39">
        <f t="shared" si="27"/>
        <v>0.10411850061135461</v>
      </c>
      <c r="AU39">
        <f t="shared" si="23"/>
        <v>-8.0547067439150783</v>
      </c>
      <c r="AW39">
        <v>36</v>
      </c>
      <c r="AX39">
        <f>IF(Z39&gt;0, (R39*SUMPRODUCT(K39:$K$98, X39:$X$98)-K39*$AZ$3)/Z39, 0)</f>
        <v>89.521333845286279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4.9668849999999999E-3</v>
      </c>
      <c r="Q40" s="4">
        <f t="shared" si="21"/>
        <v>12.5</v>
      </c>
      <c r="R40">
        <f t="shared" si="0"/>
        <v>100000</v>
      </c>
      <c r="S40">
        <f t="shared" si="1"/>
        <v>90.074893486011263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55.802728881413671</v>
      </c>
      <c r="AC40">
        <f t="shared" si="2"/>
        <v>55.307430359950104</v>
      </c>
      <c r="AE40">
        <f t="shared" si="3"/>
        <v>0</v>
      </c>
      <c r="AF40">
        <f t="shared" si="24"/>
        <v>0</v>
      </c>
      <c r="AG40">
        <f t="shared" si="24"/>
        <v>-7.6752006329792959</v>
      </c>
      <c r="AH40">
        <f t="shared" si="5"/>
        <v>-309.60858728844153</v>
      </c>
      <c r="AI40">
        <f t="shared" si="25"/>
        <v>-317.28378792142081</v>
      </c>
      <c r="AJ40">
        <f t="shared" si="7"/>
        <v>0.49529852146356745</v>
      </c>
      <c r="AK40">
        <f t="shared" si="22"/>
        <v>3.9061910216989575</v>
      </c>
      <c r="AL40">
        <f t="shared" si="26"/>
        <v>-312.88229837825833</v>
      </c>
      <c r="AN40">
        <f t="shared" si="27"/>
        <v>0</v>
      </c>
      <c r="AO40">
        <f t="shared" si="27"/>
        <v>0</v>
      </c>
      <c r="AP40">
        <f t="shared" si="27"/>
        <v>-0.18184415254421071</v>
      </c>
      <c r="AQ40">
        <f t="shared" si="27"/>
        <v>-7.3353797337832818</v>
      </c>
      <c r="AR40">
        <f t="shared" si="27"/>
        <v>-7.5172238863274918</v>
      </c>
      <c r="AS40">
        <f t="shared" si="27"/>
        <v>1.1734825472175503E-2</v>
      </c>
      <c r="AT40">
        <f t="shared" si="27"/>
        <v>9.2547156743305381E-2</v>
      </c>
      <c r="AU40">
        <f t="shared" si="23"/>
        <v>-7.4129419041120119</v>
      </c>
      <c r="AW40">
        <v>37</v>
      </c>
      <c r="AX40">
        <f>IF(Z40&gt;0, (R40*SUMPRODUCT(K40:$K$98, X40:$X$98)-K40*$AZ$3)/Z40, 0)</f>
        <v>90.074893486011263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5.2168930000000002E-3</v>
      </c>
      <c r="Q41" s="4">
        <f t="shared" si="21"/>
        <v>12.5</v>
      </c>
      <c r="R41">
        <f t="shared" si="0"/>
        <v>100000</v>
      </c>
      <c r="S41">
        <f t="shared" si="1"/>
        <v>90.356028755999816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55.307430359950104</v>
      </c>
      <c r="AC41">
        <f t="shared" si="2"/>
        <v>54.635817914298919</v>
      </c>
      <c r="AE41">
        <f t="shared" si="3"/>
        <v>0</v>
      </c>
      <c r="AF41">
        <f t="shared" si="24"/>
        <v>0</v>
      </c>
      <c r="AG41">
        <f t="shared" si="24"/>
        <v>-7.558407926193718</v>
      </c>
      <c r="AH41">
        <f t="shared" si="5"/>
        <v>-320.32560364628205</v>
      </c>
      <c r="AI41">
        <f t="shared" si="25"/>
        <v>-327.88401157247574</v>
      </c>
      <c r="AJ41">
        <f t="shared" si="7"/>
        <v>0.67161244565118494</v>
      </c>
      <c r="AK41">
        <f t="shared" si="22"/>
        <v>3.8715201251965077</v>
      </c>
      <c r="AL41">
        <f t="shared" si="26"/>
        <v>-323.34087900162802</v>
      </c>
      <c r="AN41">
        <f t="shared" si="27"/>
        <v>0</v>
      </c>
      <c r="AO41">
        <f t="shared" si="27"/>
        <v>0</v>
      </c>
      <c r="AP41">
        <f t="shared" si="27"/>
        <v>-0.15989022279666945</v>
      </c>
      <c r="AQ41">
        <f t="shared" si="27"/>
        <v>-6.7761534749916068</v>
      </c>
      <c r="AR41">
        <f t="shared" si="27"/>
        <v>-6.9360436977882758</v>
      </c>
      <c r="AS41">
        <f t="shared" si="27"/>
        <v>1.4207259599742303E-2</v>
      </c>
      <c r="AT41">
        <f t="shared" si="27"/>
        <v>8.1897963357368833E-2</v>
      </c>
      <c r="AU41">
        <f t="shared" si="23"/>
        <v>-6.8399384748311647</v>
      </c>
      <c r="AW41">
        <v>38</v>
      </c>
      <c r="AX41">
        <f>IF(Z41&gt;0, (R41*SUMPRODUCT(K41:$K$98, X41:$X$98)-K41*$AZ$3)/Z41, 0)</f>
        <v>90.356028755999816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5.4821100000000001E-3</v>
      </c>
      <c r="Q42" s="4">
        <f t="shared" si="21"/>
        <v>12.5</v>
      </c>
      <c r="R42">
        <f t="shared" si="0"/>
        <v>100000</v>
      </c>
      <c r="S42">
        <f t="shared" si="1"/>
        <v>90.38881244149573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54.635817914298919</v>
      </c>
      <c r="AC42">
        <f t="shared" si="2"/>
        <v>53.80945666085384</v>
      </c>
      <c r="AE42">
        <f t="shared" si="3"/>
        <v>0</v>
      </c>
      <c r="AF42">
        <f t="shared" si="24"/>
        <v>0</v>
      </c>
      <c r="AG42">
        <f t="shared" si="24"/>
        <v>-7.441387823255516</v>
      </c>
      <c r="AH42">
        <f t="shared" si="5"/>
        <v>-331.48818941012672</v>
      </c>
      <c r="AI42">
        <f t="shared" si="25"/>
        <v>-338.92957723338225</v>
      </c>
      <c r="AJ42">
        <f t="shared" si="7"/>
        <v>0.8263612534450786</v>
      </c>
      <c r="AK42">
        <f t="shared" si="22"/>
        <v>3.8245072540009248</v>
      </c>
      <c r="AL42">
        <f t="shared" si="26"/>
        <v>-334.27870872593621</v>
      </c>
      <c r="AN42">
        <f t="shared" si="27"/>
        <v>0</v>
      </c>
      <c r="AO42">
        <f t="shared" si="27"/>
        <v>0</v>
      </c>
      <c r="AP42">
        <f t="shared" si="27"/>
        <v>-0.14054891498161332</v>
      </c>
      <c r="AQ42">
        <f t="shared" si="27"/>
        <v>-6.2609699235417811</v>
      </c>
      <c r="AR42">
        <f t="shared" si="27"/>
        <v>-6.401518838523395</v>
      </c>
      <c r="AS42">
        <f t="shared" si="27"/>
        <v>1.5607865133918005E-2</v>
      </c>
      <c r="AT42">
        <f t="shared" si="27"/>
        <v>7.2235227844095404E-2</v>
      </c>
      <c r="AU42">
        <f t="shared" si="23"/>
        <v>-6.3136757455453809</v>
      </c>
      <c r="AW42">
        <v>39</v>
      </c>
      <c r="AX42">
        <f>IF(Z42&gt;0, (R42*SUMPRODUCT(K42:$K$98, X42:$X$98)-K42*$AZ$3)/Z42, 0)</f>
        <v>90.38881244149573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5.7777469999999997E-3</v>
      </c>
      <c r="Q43" s="4">
        <f t="shared" si="21"/>
        <v>12.5</v>
      </c>
      <c r="R43">
        <f t="shared" si="0"/>
        <v>100000</v>
      </c>
      <c r="S43">
        <f t="shared" si="1"/>
        <v>90.21871460266469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53.80945666085384</v>
      </c>
      <c r="AC43">
        <f t="shared" si="2"/>
        <v>52.860801220835704</v>
      </c>
      <c r="AE43">
        <f t="shared" si="3"/>
        <v>0</v>
      </c>
      <c r="AF43">
        <f t="shared" si="24"/>
        <v>0</v>
      </c>
      <c r="AG43">
        <f t="shared" si="24"/>
        <v>-7.3239794888513092</v>
      </c>
      <c r="AH43">
        <f t="shared" si="5"/>
        <v>-343.9556493732087</v>
      </c>
      <c r="AI43">
        <f t="shared" si="25"/>
        <v>-351.27962886206001</v>
      </c>
      <c r="AJ43">
        <f t="shared" si="7"/>
        <v>0.94865544001813618</v>
      </c>
      <c r="AK43">
        <f t="shared" si="22"/>
        <v>3.7666619662597691</v>
      </c>
      <c r="AL43">
        <f t="shared" si="26"/>
        <v>-346.5643114557821</v>
      </c>
      <c r="AN43">
        <f t="shared" si="27"/>
        <v>0</v>
      </c>
      <c r="AO43">
        <f t="shared" si="27"/>
        <v>0</v>
      </c>
      <c r="AP43">
        <f t="shared" si="27"/>
        <v>-0.12351015157134722</v>
      </c>
      <c r="AQ43">
        <f t="shared" si="27"/>
        <v>-5.8004005134876522</v>
      </c>
      <c r="AR43">
        <f t="shared" si="27"/>
        <v>-5.9239106650589992</v>
      </c>
      <c r="AS43">
        <f t="shared" si="27"/>
        <v>1.5997939011705202E-2</v>
      </c>
      <c r="AT43">
        <f t="shared" si="27"/>
        <v>6.3520247575643868E-2</v>
      </c>
      <c r="AU43">
        <f t="shared" si="23"/>
        <v>-5.8443924784716499</v>
      </c>
      <c r="AW43">
        <v>40</v>
      </c>
      <c r="AX43">
        <f>IF(Z43&gt;0, (R43*SUMPRODUCT(K43:$K$98, X43:$X$98)-K43*$AZ$3)/Z43, 0)</f>
        <v>90.21871460266469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6.1180619999999996E-3</v>
      </c>
      <c r="Q44" s="4">
        <f t="shared" si="21"/>
        <v>12.5</v>
      </c>
      <c r="R44">
        <f t="shared" si="0"/>
        <v>100000</v>
      </c>
      <c r="S44">
        <f t="shared" si="1"/>
        <v>89.862672984787082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52.860801220835704</v>
      </c>
      <c r="AC44">
        <f t="shared" si="2"/>
        <v>51.803538639065621</v>
      </c>
      <c r="AE44">
        <f t="shared" si="3"/>
        <v>0</v>
      </c>
      <c r="AF44">
        <f t="shared" si="24"/>
        <v>0</v>
      </c>
      <c r="AG44">
        <f t="shared" si="24"/>
        <v>-7.2059311333632765</v>
      </c>
      <c r="AH44">
        <f t="shared" si="5"/>
        <v>-358.46848479616489</v>
      </c>
      <c r="AI44">
        <f t="shared" si="25"/>
        <v>-365.67441592952815</v>
      </c>
      <c r="AJ44">
        <f t="shared" si="7"/>
        <v>1.0572625817700825</v>
      </c>
      <c r="AK44">
        <f t="shared" si="22"/>
        <v>3.7002560854584998</v>
      </c>
      <c r="AL44">
        <f t="shared" si="26"/>
        <v>-360.91689726229959</v>
      </c>
      <c r="AN44">
        <f t="shared" si="27"/>
        <v>0</v>
      </c>
      <c r="AO44">
        <f t="shared" si="27"/>
        <v>0</v>
      </c>
      <c r="AP44">
        <f t="shared" si="27"/>
        <v>-0.10849947079525969</v>
      </c>
      <c r="AQ44">
        <f t="shared" si="27"/>
        <v>-5.3974483210207111</v>
      </c>
      <c r="AR44">
        <f t="shared" si="27"/>
        <v>-5.50594779181597</v>
      </c>
      <c r="AS44">
        <f t="shared" si="27"/>
        <v>1.591916831990918E-2</v>
      </c>
      <c r="AT44">
        <f t="shared" si="27"/>
        <v>5.5714635575736166E-2</v>
      </c>
      <c r="AU44">
        <f t="shared" si="23"/>
        <v>-5.4343139879203255</v>
      </c>
      <c r="AW44">
        <v>41</v>
      </c>
      <c r="AX44">
        <f>IF(Z44&gt;0, (R44*SUMPRODUCT(K44:$K$98, X44:$X$98)-K44*$AZ$3)/Z44, 0)</f>
        <v>89.862672984787082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6.4830920000000002E-3</v>
      </c>
      <c r="Q45" s="4">
        <f t="shared" si="21"/>
        <v>12.5</v>
      </c>
      <c r="R45">
        <f t="shared" si="0"/>
        <v>100000</v>
      </c>
      <c r="S45">
        <f t="shared" si="1"/>
        <v>89.318340948283236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51.803538639065621</v>
      </c>
      <c r="AC45">
        <f t="shared" si="2"/>
        <v>50.641034899935597</v>
      </c>
      <c r="AE45">
        <f t="shared" si="3"/>
        <v>0</v>
      </c>
      <c r="AF45">
        <f t="shared" si="24"/>
        <v>0</v>
      </c>
      <c r="AG45">
        <f t="shared" si="24"/>
        <v>-7.0871551075463852</v>
      </c>
      <c r="AH45">
        <f t="shared" si="5"/>
        <v>-373.73371586606714</v>
      </c>
      <c r="AI45">
        <f t="shared" si="25"/>
        <v>-380.82087097361352</v>
      </c>
      <c r="AJ45">
        <f t="shared" si="7"/>
        <v>1.1625037391300239</v>
      </c>
      <c r="AK45">
        <f t="shared" si="22"/>
        <v>3.626247704734594</v>
      </c>
      <c r="AL45">
        <f t="shared" si="26"/>
        <v>-376.03211952974891</v>
      </c>
      <c r="AN45">
        <f t="shared" si="27"/>
        <v>0</v>
      </c>
      <c r="AO45">
        <f t="shared" si="27"/>
        <v>0</v>
      </c>
      <c r="AP45">
        <f t="shared" si="27"/>
        <v>-9.5277735746598299E-2</v>
      </c>
      <c r="AQ45">
        <f t="shared" si="27"/>
        <v>-5.0243717936927261</v>
      </c>
      <c r="AR45">
        <f t="shared" si="27"/>
        <v>-5.1196495294393243</v>
      </c>
      <c r="AS45">
        <f t="shared" si="27"/>
        <v>1.5628375897026033E-2</v>
      </c>
      <c r="AT45">
        <f t="shared" si="27"/>
        <v>4.8750262315484391E-2</v>
      </c>
      <c r="AU45">
        <f t="shared" si="23"/>
        <v>-5.0552708912268143</v>
      </c>
      <c r="AW45">
        <v>42</v>
      </c>
      <c r="AX45">
        <f>IF(Z45&gt;0, (R45*SUMPRODUCT(K45:$K$98, X45:$X$98)-K45*$AZ$3)/Z45, 0)</f>
        <v>89.318340948283236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6.8699859999999998E-3</v>
      </c>
      <c r="Q46" s="4">
        <f t="shared" si="21"/>
        <v>12.5</v>
      </c>
      <c r="R46">
        <f t="shared" si="0"/>
        <v>100000</v>
      </c>
      <c r="S46">
        <f t="shared" si="1"/>
        <v>88.620722670500058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50.641034899935597</v>
      </c>
      <c r="AC46">
        <f t="shared" si="2"/>
        <v>49.397863625788155</v>
      </c>
      <c r="AE46">
        <f t="shared" si="3"/>
        <v>0</v>
      </c>
      <c r="AF46">
        <f t="shared" si="24"/>
        <v>0</v>
      </c>
      <c r="AG46">
        <f t="shared" si="24"/>
        <v>-6.9675949001022488</v>
      </c>
      <c r="AH46">
        <f t="shared" si="5"/>
        <v>-389.50925094937725</v>
      </c>
      <c r="AI46">
        <f t="shared" si="25"/>
        <v>-396.4768458494795</v>
      </c>
      <c r="AJ46">
        <f t="shared" si="7"/>
        <v>1.2431712741474428</v>
      </c>
      <c r="AK46">
        <f t="shared" si="22"/>
        <v>3.5448724429954921</v>
      </c>
      <c r="AL46">
        <f t="shared" si="26"/>
        <v>-391.6888021323366</v>
      </c>
      <c r="AN46">
        <f t="shared" si="27"/>
        <v>0</v>
      </c>
      <c r="AO46">
        <f t="shared" si="27"/>
        <v>0</v>
      </c>
      <c r="AP46">
        <f t="shared" si="27"/>
        <v>-8.3634287212894176E-2</v>
      </c>
      <c r="AQ46">
        <f t="shared" si="27"/>
        <v>-4.6754050763630692</v>
      </c>
      <c r="AR46">
        <f t="shared" si="27"/>
        <v>-4.7590393635759636</v>
      </c>
      <c r="AS46">
        <f t="shared" si="27"/>
        <v>1.4922185472542477E-2</v>
      </c>
      <c r="AT46">
        <f t="shared" si="27"/>
        <v>4.2550246430975498E-2</v>
      </c>
      <c r="AU46">
        <f t="shared" si="23"/>
        <v>-4.7015669316724464</v>
      </c>
      <c r="AW46">
        <v>43</v>
      </c>
      <c r="AX46">
        <f>IF(Z46&gt;0, (R46*SUMPRODUCT(K46:$K$98, X46:$X$98)-K46*$AZ$3)/Z46, 0)</f>
        <v>88.620722670500058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7.3063119999999997E-3</v>
      </c>
      <c r="Q47" s="4">
        <f t="shared" si="21"/>
        <v>12.5</v>
      </c>
      <c r="R47">
        <f t="shared" si="0"/>
        <v>100000</v>
      </c>
      <c r="S47">
        <f t="shared" si="1"/>
        <v>87.80934981462606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49.397863625788155</v>
      </c>
      <c r="AC47">
        <f t="shared" si="2"/>
        <v>48.098530441876214</v>
      </c>
      <c r="AE47">
        <f t="shared" si="3"/>
        <v>0</v>
      </c>
      <c r="AF47">
        <f t="shared" si="24"/>
        <v>0</v>
      </c>
      <c r="AG47">
        <f t="shared" si="24"/>
        <v>-6.8470115288714712</v>
      </c>
      <c r="AH47">
        <f t="shared" si="5"/>
        <v>-407.25937783804687</v>
      </c>
      <c r="AI47">
        <f t="shared" si="25"/>
        <v>-414.10638936691834</v>
      </c>
      <c r="AJ47">
        <f t="shared" si="7"/>
        <v>1.2993331839119406</v>
      </c>
      <c r="AK47">
        <f t="shared" si="22"/>
        <v>3.4578504538051713</v>
      </c>
      <c r="AL47">
        <f t="shared" si="26"/>
        <v>-409.34920572920123</v>
      </c>
      <c r="AN47">
        <f t="shared" si="27"/>
        <v>0</v>
      </c>
      <c r="AO47">
        <f t="shared" si="27"/>
        <v>0</v>
      </c>
      <c r="AP47">
        <f t="shared" si="27"/>
        <v>-7.3381148343294844E-2</v>
      </c>
      <c r="AQ47">
        <f t="shared" si="27"/>
        <v>-4.3647014019643944</v>
      </c>
      <c r="AR47">
        <f t="shared" si="27"/>
        <v>-4.4380825503076888</v>
      </c>
      <c r="AS47">
        <f t="shared" si="27"/>
        <v>1.3925281228746931E-2</v>
      </c>
      <c r="AT47">
        <f t="shared" si="27"/>
        <v>3.705865486419422E-2</v>
      </c>
      <c r="AU47">
        <f t="shared" si="23"/>
        <v>-4.3870986142147483</v>
      </c>
      <c r="AW47">
        <v>44</v>
      </c>
      <c r="AX47">
        <f>IF(Z47&gt;0, (R47*SUMPRODUCT(K47:$K$98, X47:$X$98)-K47*$AZ$3)/Z47, 0)</f>
        <v>87.80934981462606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7.7977719999999997E-3</v>
      </c>
      <c r="Q48" s="4">
        <f t="shared" si="21"/>
        <v>12.5</v>
      </c>
      <c r="R48">
        <f t="shared" si="0"/>
        <v>100000</v>
      </c>
      <c r="S48">
        <f t="shared" si="1"/>
        <v>86.890588111896619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48.098530441876214</v>
      </c>
      <c r="AC48">
        <f t="shared" si="2"/>
        <v>46.748178943886039</v>
      </c>
      <c r="AE48">
        <f t="shared" si="3"/>
        <v>0</v>
      </c>
      <c r="AF48">
        <f t="shared" si="24"/>
        <v>0</v>
      </c>
      <c r="AG48">
        <f t="shared" si="24"/>
        <v>-6.7251499787992453</v>
      </c>
      <c r="AH48">
        <f t="shared" si="5"/>
        <v>-427.13147826808921</v>
      </c>
      <c r="AI48">
        <f t="shared" si="25"/>
        <v>-433.85662824688848</v>
      </c>
      <c r="AJ48">
        <f t="shared" si="7"/>
        <v>1.3503514979901752</v>
      </c>
      <c r="AK48">
        <f t="shared" si="22"/>
        <v>3.3668971309313354</v>
      </c>
      <c r="AL48">
        <f t="shared" si="26"/>
        <v>-429.13937961796694</v>
      </c>
      <c r="AN48">
        <f t="shared" si="27"/>
        <v>0</v>
      </c>
      <c r="AO48">
        <f t="shared" si="27"/>
        <v>0</v>
      </c>
      <c r="AP48">
        <f t="shared" si="27"/>
        <v>-6.4352792317841689E-2</v>
      </c>
      <c r="AQ48">
        <f t="shared" si="27"/>
        <v>-4.0872104562799345</v>
      </c>
      <c r="AR48">
        <f t="shared" si="27"/>
        <v>-4.1515632485977765</v>
      </c>
      <c r="AS48">
        <f t="shared" si="27"/>
        <v>1.2921479785609733E-2</v>
      </c>
      <c r="AT48">
        <f t="shared" si="27"/>
        <v>3.2217754623376726E-2</v>
      </c>
      <c r="AU48">
        <f t="shared" si="23"/>
        <v>-4.1064240141887902</v>
      </c>
      <c r="AW48">
        <v>45</v>
      </c>
      <c r="AX48">
        <f>IF(Z48&gt;0, (R48*SUMPRODUCT(K48:$K$98, X48:$X$98)-K48*$AZ$3)/Z48, 0)</f>
        <v>86.890588111896619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8.3605269999999995E-3</v>
      </c>
      <c r="Q49" s="4">
        <f t="shared" si="21"/>
        <v>12.5</v>
      </c>
      <c r="R49">
        <f t="shared" si="0"/>
        <v>100000</v>
      </c>
      <c r="S49">
        <f t="shared" si="1"/>
        <v>85.872843371821247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46.748178943886039</v>
      </c>
      <c r="AC49">
        <f t="shared" si="2"/>
        <v>45.352352330440226</v>
      </c>
      <c r="AE49">
        <f t="shared" si="3"/>
        <v>0</v>
      </c>
      <c r="AF49">
        <f t="shared" si="24"/>
        <v>0</v>
      </c>
      <c r="AG49">
        <f t="shared" si="24"/>
        <v>-6.6016726810344526</v>
      </c>
      <c r="AH49">
        <f t="shared" si="5"/>
        <v>-449.80638381440411</v>
      </c>
      <c r="AI49">
        <f t="shared" si="25"/>
        <v>-456.40805649543859</v>
      </c>
      <c r="AJ49">
        <f t="shared" si="7"/>
        <v>1.3958266134458128</v>
      </c>
      <c r="AK49">
        <f t="shared" si="22"/>
        <v>3.2723725260720231</v>
      </c>
      <c r="AL49">
        <f t="shared" si="26"/>
        <v>-451.73985735592072</v>
      </c>
      <c r="AN49">
        <f t="shared" si="27"/>
        <v>0</v>
      </c>
      <c r="AO49">
        <f t="shared" si="27"/>
        <v>0</v>
      </c>
      <c r="AP49">
        <f t="shared" si="27"/>
        <v>-5.6402893872289799E-2</v>
      </c>
      <c r="AQ49">
        <f t="shared" si="27"/>
        <v>-3.8430232692764861</v>
      </c>
      <c r="AR49">
        <f t="shared" si="27"/>
        <v>-3.8994261631487759</v>
      </c>
      <c r="AS49">
        <f t="shared" si="27"/>
        <v>1.1925562527278378E-2</v>
      </c>
      <c r="AT49">
        <f t="shared" si="27"/>
        <v>2.7958259855700041E-2</v>
      </c>
      <c r="AU49">
        <f t="shared" si="23"/>
        <v>-3.8595423407657972</v>
      </c>
      <c r="AW49">
        <v>46</v>
      </c>
      <c r="AX49">
        <f>IF(Z49&gt;0, (R49*SUMPRODUCT(K49:$K$98, X49:$X$98)-K49*$AZ$3)/Z49, 0)</f>
        <v>85.872843371821247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9.009787E-3</v>
      </c>
      <c r="Q50" s="4">
        <f t="shared" si="21"/>
        <v>12.5</v>
      </c>
      <c r="R50">
        <f t="shared" si="0"/>
        <v>100000</v>
      </c>
      <c r="S50">
        <f t="shared" si="1"/>
        <v>84.757479541670762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45.352352330440226</v>
      </c>
      <c r="AC50">
        <f t="shared" si="2"/>
        <v>43.91235034940852</v>
      </c>
      <c r="AE50">
        <f t="shared" si="3"/>
        <v>0</v>
      </c>
      <c r="AF50">
        <f t="shared" si="24"/>
        <v>0</v>
      </c>
      <c r="AG50">
        <f t="shared" si="24"/>
        <v>-6.4761762895242683</v>
      </c>
      <c r="AH50">
        <f t="shared" si="5"/>
        <v>-475.83731759871483</v>
      </c>
      <c r="AI50">
        <f t="shared" si="25"/>
        <v>-482.31349388823912</v>
      </c>
      <c r="AJ50">
        <f t="shared" si="7"/>
        <v>1.4400019810317062</v>
      </c>
      <c r="AK50">
        <f t="shared" si="22"/>
        <v>3.174664663130816</v>
      </c>
      <c r="AL50">
        <f t="shared" si="26"/>
        <v>-477.6988272440766</v>
      </c>
      <c r="AN50">
        <f t="shared" si="27"/>
        <v>0</v>
      </c>
      <c r="AO50">
        <f t="shared" si="27"/>
        <v>0</v>
      </c>
      <c r="AP50">
        <f t="shared" si="27"/>
        <v>-4.9402398994280318E-2</v>
      </c>
      <c r="AQ50">
        <f t="shared" si="27"/>
        <v>-3.6298432855209728</v>
      </c>
      <c r="AR50">
        <f t="shared" si="27"/>
        <v>-3.6792456845152532</v>
      </c>
      <c r="AS50">
        <f t="shared" si="27"/>
        <v>1.0984807892669063E-2</v>
      </c>
      <c r="AT50">
        <f t="shared" si="27"/>
        <v>2.421738435606299E-2</v>
      </c>
      <c r="AU50">
        <f t="shared" si="23"/>
        <v>-3.6440434922665212</v>
      </c>
      <c r="AW50">
        <v>47</v>
      </c>
      <c r="AX50">
        <f>IF(Z50&gt;0, (R50*SUMPRODUCT(K50:$K$98, X50:$X$98)-K50*$AZ$3)/Z50, 0)</f>
        <v>84.757479541670762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9.7579090000000004E-3</v>
      </c>
      <c r="Q51" s="4">
        <f t="shared" si="21"/>
        <v>12.5</v>
      </c>
      <c r="R51">
        <f t="shared" si="0"/>
        <v>100000</v>
      </c>
      <c r="S51">
        <f t="shared" si="1"/>
        <v>83.543217345729047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43.91235034940852</v>
      </c>
      <c r="AC51">
        <f t="shared" si="2"/>
        <v>42.428061785534645</v>
      </c>
      <c r="AE51">
        <f t="shared" si="3"/>
        <v>0</v>
      </c>
      <c r="AF51">
        <f t="shared" si="24"/>
        <v>0</v>
      </c>
      <c r="AG51">
        <f t="shared" si="24"/>
        <v>-6.3482205877278917</v>
      </c>
      <c r="AH51">
        <f t="shared" si="5"/>
        <v>-505.55151120908374</v>
      </c>
      <c r="AI51">
        <f t="shared" si="25"/>
        <v>-511.89973179681164</v>
      </c>
      <c r="AJ51">
        <f t="shared" si="7"/>
        <v>1.484288563873875</v>
      </c>
      <c r="AK51">
        <f t="shared" si="22"/>
        <v>3.0738645244585965</v>
      </c>
      <c r="AL51">
        <f t="shared" si="26"/>
        <v>-507.34157870847918</v>
      </c>
      <c r="AN51">
        <f t="shared" si="27"/>
        <v>0</v>
      </c>
      <c r="AO51">
        <f t="shared" si="27"/>
        <v>0</v>
      </c>
      <c r="AP51">
        <f t="shared" si="27"/>
        <v>-4.3237777580865749E-2</v>
      </c>
      <c r="AQ51">
        <f t="shared" si="27"/>
        <v>-3.4433150983419916</v>
      </c>
      <c r="AR51">
        <f t="shared" si="27"/>
        <v>-3.4865528759228575</v>
      </c>
      <c r="AS51">
        <f t="shared" si="27"/>
        <v>1.0109500434604641E-2</v>
      </c>
      <c r="AT51">
        <f t="shared" si="27"/>
        <v>2.093611411033585E-2</v>
      </c>
      <c r="AU51">
        <f t="shared" si="23"/>
        <v>-3.455507261377917</v>
      </c>
      <c r="AW51">
        <v>48</v>
      </c>
      <c r="AX51">
        <f>IF(Z51&gt;0, (R51*SUMPRODUCT(K51:$K$98, X51:$X$98)-K51*$AZ$3)/Z51, 0)</f>
        <v>83.543217345729047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1.0650522000000001E-2</v>
      </c>
      <c r="Q52" s="4">
        <f t="shared" si="21"/>
        <v>12.5</v>
      </c>
      <c r="R52">
        <f t="shared" si="0"/>
        <v>100000</v>
      </c>
      <c r="S52">
        <f t="shared" si="1"/>
        <v>82.233368626958338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42.428061785534645</v>
      </c>
      <c r="AC52">
        <f t="shared" si="2"/>
        <v>40.900420545806135</v>
      </c>
      <c r="AE52">
        <f t="shared" si="3"/>
        <v>0</v>
      </c>
      <c r="AF52">
        <f t="shared" si="24"/>
        <v>0</v>
      </c>
      <c r="AG52">
        <f t="shared" si="24"/>
        <v>-6.2171265188201632</v>
      </c>
      <c r="AH52">
        <f t="shared" si="5"/>
        <v>-540.89490424359076</v>
      </c>
      <c r="AI52">
        <f t="shared" si="25"/>
        <v>-547.11203076241088</v>
      </c>
      <c r="AJ52">
        <f t="shared" si="7"/>
        <v>1.52764123972851</v>
      </c>
      <c r="AK52">
        <f t="shared" si="22"/>
        <v>2.9699643249874255</v>
      </c>
      <c r="AL52">
        <f t="shared" si="26"/>
        <v>-542.61442519769491</v>
      </c>
      <c r="AN52">
        <f t="shared" si="27"/>
        <v>0</v>
      </c>
      <c r="AO52">
        <f t="shared" si="27"/>
        <v>0</v>
      </c>
      <c r="AP52">
        <f t="shared" si="27"/>
        <v>-3.7807941878304434E-2</v>
      </c>
      <c r="AQ52">
        <f t="shared" si="27"/>
        <v>-3.2893207239722675</v>
      </c>
      <c r="AR52">
        <f t="shared" si="27"/>
        <v>-3.3271286658505717</v>
      </c>
      <c r="AS52">
        <f t="shared" si="27"/>
        <v>9.2899784213362115E-3</v>
      </c>
      <c r="AT52">
        <f t="shared" si="27"/>
        <v>1.806111524992279E-2</v>
      </c>
      <c r="AU52">
        <f t="shared" si="23"/>
        <v>-3.2997775721793126</v>
      </c>
      <c r="AW52">
        <v>49</v>
      </c>
      <c r="AX52">
        <f>IF(Z52&gt;0, (R52*SUMPRODUCT(K52:$K$98, X52:$X$98)-K52*$AZ$3)/Z52, 0)</f>
        <v>82.233368626958338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1.1678121E-2</v>
      </c>
      <c r="Q53" s="4">
        <f t="shared" si="21"/>
        <v>12.5</v>
      </c>
      <c r="R53">
        <f t="shared" si="0"/>
        <v>100000</v>
      </c>
      <c r="S53">
        <f t="shared" si="1"/>
        <v>80.81070043910411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40.900420545806135</v>
      </c>
      <c r="AC53">
        <f t="shared" si="2"/>
        <v>39.321522909881637</v>
      </c>
      <c r="AE53">
        <f t="shared" si="3"/>
        <v>0</v>
      </c>
      <c r="AF53">
        <f t="shared" si="24"/>
        <v>0</v>
      </c>
      <c r="AG53">
        <f t="shared" si="24"/>
        <v>-6.0823508978728711</v>
      </c>
      <c r="AH53">
        <f t="shared" si="5"/>
        <v>-580.8348460727251</v>
      </c>
      <c r="AI53">
        <f t="shared" si="25"/>
        <v>-586.91719697059796</v>
      </c>
      <c r="AJ53">
        <f t="shared" si="7"/>
        <v>1.5788976359244984</v>
      </c>
      <c r="AK53">
        <f t="shared" si="22"/>
        <v>2.8630294382064299</v>
      </c>
      <c r="AL53">
        <f t="shared" si="26"/>
        <v>-582.47526989646701</v>
      </c>
      <c r="AN53">
        <f t="shared" si="27"/>
        <v>0</v>
      </c>
      <c r="AO53">
        <f t="shared" si="27"/>
        <v>0</v>
      </c>
      <c r="AP53">
        <f t="shared" si="27"/>
        <v>-3.3025300660272844E-2</v>
      </c>
      <c r="AQ53">
        <f t="shared" si="27"/>
        <v>-3.1537551429700459</v>
      </c>
      <c r="AR53">
        <f t="shared" si="27"/>
        <v>-3.1867804436303189</v>
      </c>
      <c r="AS53">
        <f t="shared" si="27"/>
        <v>8.572930107737832E-3</v>
      </c>
      <c r="AT53">
        <f t="shared" si="27"/>
        <v>1.5545372107526122E-2</v>
      </c>
      <c r="AU53">
        <f t="shared" si="23"/>
        <v>-3.1626621414150549</v>
      </c>
      <c r="AW53">
        <v>50</v>
      </c>
      <c r="AX53">
        <f>IF(Z53&gt;0, (R53*SUMPRODUCT(K53:$K$98, X53:$X$98)-K53*$AZ$3)/Z53, 0)</f>
        <v>80.81070043910411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1.2859717E-2</v>
      </c>
      <c r="Q54" s="4">
        <f t="shared" si="21"/>
        <v>12.5</v>
      </c>
      <c r="R54">
        <f t="shared" si="0"/>
        <v>100000</v>
      </c>
      <c r="S54">
        <f t="shared" si="1"/>
        <v>79.280171204843342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39.321522909881637</v>
      </c>
      <c r="AC54">
        <f t="shared" si="2"/>
        <v>37.694931238382786</v>
      </c>
      <c r="AE54">
        <f t="shared" si="3"/>
        <v>0</v>
      </c>
      <c r="AF54">
        <f t="shared" si="24"/>
        <v>0</v>
      </c>
      <c r="AG54">
        <f t="shared" si="24"/>
        <v>-5.9433100776528009</v>
      </c>
      <c r="AH54">
        <f t="shared" si="5"/>
        <v>-625.73848993072818</v>
      </c>
      <c r="AI54">
        <f t="shared" si="25"/>
        <v>-631.68180000838095</v>
      </c>
      <c r="AJ54">
        <f t="shared" si="7"/>
        <v>1.6265916714988506</v>
      </c>
      <c r="AK54">
        <f t="shared" si="22"/>
        <v>2.7525066036917147</v>
      </c>
      <c r="AL54">
        <f t="shared" si="26"/>
        <v>-627.30270173319036</v>
      </c>
      <c r="AN54">
        <f t="shared" si="27"/>
        <v>0</v>
      </c>
      <c r="AO54">
        <f t="shared" si="27"/>
        <v>0</v>
      </c>
      <c r="AP54">
        <f t="shared" si="27"/>
        <v>-2.8812813958338474E-2</v>
      </c>
      <c r="AQ54">
        <f t="shared" si="27"/>
        <v>-3.0335430023644423</v>
      </c>
      <c r="AR54">
        <f t="shared" si="27"/>
        <v>-3.0623558163227806</v>
      </c>
      <c r="AS54">
        <f t="shared" si="27"/>
        <v>7.885619731216903E-3</v>
      </c>
      <c r="AT54">
        <f t="shared" si="27"/>
        <v>1.334398839284328E-2</v>
      </c>
      <c r="AU54">
        <f t="shared" si="23"/>
        <v>-3.0411262081987203</v>
      </c>
      <c r="AW54">
        <v>51</v>
      </c>
      <c r="AX54">
        <f>IF(Z54&gt;0, (R54*SUMPRODUCT(K54:$K$98, X54:$X$98)-K54*$AZ$3)/Z54, 0)</f>
        <v>79.280171204843342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1.4223828000000001E-2</v>
      </c>
      <c r="Q55" s="4">
        <f t="shared" si="21"/>
        <v>12.5</v>
      </c>
      <c r="R55">
        <f t="shared" si="0"/>
        <v>100000</v>
      </c>
      <c r="S55">
        <f t="shared" si="1"/>
        <v>77.648760106291562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37.694931238382786</v>
      </c>
      <c r="AC55">
        <f t="shared" si="2"/>
        <v>36.024927049831931</v>
      </c>
      <c r="AE55">
        <f t="shared" si="3"/>
        <v>0</v>
      </c>
      <c r="AF55">
        <f t="shared" si="24"/>
        <v>0</v>
      </c>
      <c r="AG55">
        <f t="shared" si="24"/>
        <v>-5.7993403565810731</v>
      </c>
      <c r="AH55">
        <f t="shared" si="5"/>
        <v>-676.29296236160076</v>
      </c>
      <c r="AI55">
        <f t="shared" si="25"/>
        <v>-682.09230271818183</v>
      </c>
      <c r="AJ55">
        <f t="shared" si="7"/>
        <v>1.6700041885508554</v>
      </c>
      <c r="AK55">
        <f t="shared" si="22"/>
        <v>2.6386451866867953</v>
      </c>
      <c r="AL55">
        <f t="shared" si="26"/>
        <v>-677.78365334294426</v>
      </c>
      <c r="AN55">
        <f t="shared" si="27"/>
        <v>0</v>
      </c>
      <c r="AO55">
        <f t="shared" si="27"/>
        <v>0</v>
      </c>
      <c r="AP55">
        <f t="shared" si="27"/>
        <v>-2.5102551168585428E-2</v>
      </c>
      <c r="AQ55">
        <f t="shared" si="27"/>
        <v>-2.9273464995671827</v>
      </c>
      <c r="AR55">
        <f t="shared" si="27"/>
        <v>-2.9524490507357681</v>
      </c>
      <c r="AS55">
        <f t="shared" si="27"/>
        <v>7.2286437796804945E-3</v>
      </c>
      <c r="AT55">
        <f t="shared" si="27"/>
        <v>1.142142411755187E-2</v>
      </c>
      <c r="AU55">
        <f t="shared" si="23"/>
        <v>-2.9337989828385362</v>
      </c>
      <c r="AW55">
        <v>52</v>
      </c>
      <c r="AX55">
        <f>IF(Z55&gt;0, (R55*SUMPRODUCT(K55:$K$98, X55:$X$98)-K55*$AZ$3)/Z55, 0)</f>
        <v>77.648760106291562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1.5749540999999999E-2</v>
      </c>
      <c r="Q56" s="4">
        <f t="shared" si="21"/>
        <v>12.5</v>
      </c>
      <c r="R56">
        <f t="shared" si="0"/>
        <v>100000</v>
      </c>
      <c r="S56">
        <f t="shared" si="1"/>
        <v>75.918064511495558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36.024927049831931</v>
      </c>
      <c r="AC56">
        <f t="shared" si="2"/>
        <v>34.315025919741153</v>
      </c>
      <c r="AE56">
        <f t="shared" si="3"/>
        <v>0</v>
      </c>
      <c r="AF56">
        <f t="shared" si="24"/>
        <v>0</v>
      </c>
      <c r="AG56">
        <f t="shared" si="24"/>
        <v>-5.6500100042963348</v>
      </c>
      <c r="AH56">
        <f t="shared" si="5"/>
        <v>-730.69558975142581</v>
      </c>
      <c r="AI56">
        <f t="shared" si="25"/>
        <v>-736.34559975572211</v>
      </c>
      <c r="AJ56">
        <f t="shared" si="7"/>
        <v>1.7099011300907776</v>
      </c>
      <c r="AK56">
        <f t="shared" si="22"/>
        <v>2.5217448934882354</v>
      </c>
      <c r="AL56">
        <f t="shared" si="26"/>
        <v>-732.11395373214305</v>
      </c>
      <c r="AN56">
        <f t="shared" si="27"/>
        <v>0</v>
      </c>
      <c r="AO56">
        <f t="shared" si="27"/>
        <v>0</v>
      </c>
      <c r="AP56">
        <f t="shared" si="27"/>
        <v>-2.1835867855415483E-2</v>
      </c>
      <c r="AQ56">
        <f t="shared" si="27"/>
        <v>-2.823954705958815</v>
      </c>
      <c r="AR56">
        <f t="shared" si="27"/>
        <v>-2.8457905738142304</v>
      </c>
      <c r="AS56">
        <f t="shared" si="27"/>
        <v>6.6083378780030814E-3</v>
      </c>
      <c r="AT56">
        <f t="shared" si="27"/>
        <v>9.7459098687269954E-3</v>
      </c>
      <c r="AU56">
        <f t="shared" si="23"/>
        <v>-2.8294363260675</v>
      </c>
      <c r="AW56">
        <v>53</v>
      </c>
      <c r="AX56">
        <f>IF(Z56&gt;0, (R56*SUMPRODUCT(K56:$K$98, X56:$X$98)-K56*$AZ$3)/Z56, 0)</f>
        <v>75.918064511495558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1.7447312E-2</v>
      </c>
      <c r="Q57" s="4">
        <f t="shared" si="21"/>
        <v>12.5</v>
      </c>
      <c r="R57">
        <f t="shared" si="0"/>
        <v>100000</v>
      </c>
      <c r="S57">
        <f t="shared" si="1"/>
        <v>74.109364629605082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34.315025919741153</v>
      </c>
      <c r="AC57">
        <f t="shared" si="2"/>
        <v>32.578076007957712</v>
      </c>
      <c r="AE57">
        <f t="shared" si="3"/>
        <v>0</v>
      </c>
      <c r="AF57">
        <f t="shared" si="24"/>
        <v>0</v>
      </c>
      <c r="AG57">
        <f t="shared" si="24"/>
        <v>-5.494932416905292</v>
      </c>
      <c r="AH57">
        <f t="shared" si="5"/>
        <v>-788.61989878463589</v>
      </c>
      <c r="AI57">
        <f t="shared" si="25"/>
        <v>-794.11483120154116</v>
      </c>
      <c r="AJ57">
        <f t="shared" si="7"/>
        <v>1.7369499117834408</v>
      </c>
      <c r="AK57">
        <f t="shared" si="22"/>
        <v>2.4020518143818808</v>
      </c>
      <c r="AL57">
        <f t="shared" si="26"/>
        <v>-789.9758294753758</v>
      </c>
      <c r="AN57">
        <f t="shared" si="27"/>
        <v>0</v>
      </c>
      <c r="AO57">
        <f t="shared" si="27"/>
        <v>0</v>
      </c>
      <c r="AP57">
        <f t="shared" si="27"/>
        <v>-1.8961189265711716E-2</v>
      </c>
      <c r="AQ57">
        <f t="shared" si="27"/>
        <v>-2.7212657090300341</v>
      </c>
      <c r="AR57">
        <f t="shared" si="27"/>
        <v>-2.7402268982957456</v>
      </c>
      <c r="AS57">
        <f t="shared" si="27"/>
        <v>5.9936380511365142E-3</v>
      </c>
      <c r="AT57">
        <f t="shared" si="27"/>
        <v>8.2886841225596232E-3</v>
      </c>
      <c r="AU57">
        <f t="shared" si="23"/>
        <v>-2.7259445761220493</v>
      </c>
      <c r="AW57">
        <v>54</v>
      </c>
      <c r="AX57">
        <f>IF(Z57&gt;0, (R57*SUMPRODUCT(K57:$K$98, X57:$X$98)-K57*$AZ$3)/Z57, 0)</f>
        <v>74.109364629605082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1.9300032000000002E-2</v>
      </c>
      <c r="Q58" s="4">
        <f t="shared" si="21"/>
        <v>12.5</v>
      </c>
      <c r="R58">
        <f t="shared" si="0"/>
        <v>100000</v>
      </c>
      <c r="S58">
        <f t="shared" si="1"/>
        <v>72.243510238380168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32.578076007957712</v>
      </c>
      <c r="AC58">
        <f t="shared" si="2"/>
        <v>30.827350293727097</v>
      </c>
      <c r="AE58">
        <f t="shared" si="3"/>
        <v>0</v>
      </c>
      <c r="AF58">
        <f t="shared" si="24"/>
        <v>0</v>
      </c>
      <c r="AG58">
        <f t="shared" si="24"/>
        <v>-5.3339307212521296</v>
      </c>
      <c r="AH58">
        <f t="shared" si="5"/>
        <v>-848.41897187287589</v>
      </c>
      <c r="AI58">
        <f t="shared" si="25"/>
        <v>-853.75290259412805</v>
      </c>
      <c r="AJ58">
        <f t="shared" si="7"/>
        <v>1.7507257142306152</v>
      </c>
      <c r="AK58">
        <f t="shared" si="22"/>
        <v>2.28046532055704</v>
      </c>
      <c r="AL58">
        <f t="shared" si="26"/>
        <v>-849.72171155934041</v>
      </c>
      <c r="AN58">
        <f t="shared" si="27"/>
        <v>0</v>
      </c>
      <c r="AO58">
        <f t="shared" si="27"/>
        <v>0</v>
      </c>
      <c r="AP58">
        <f t="shared" si="27"/>
        <v>-1.6433594476310986E-2</v>
      </c>
      <c r="AQ58">
        <f t="shared" si="27"/>
        <v>-2.6139397113306617</v>
      </c>
      <c r="AR58">
        <f t="shared" si="27"/>
        <v>-2.6303733058069727</v>
      </c>
      <c r="AS58">
        <f t="shared" si="27"/>
        <v>5.3939051574636828E-3</v>
      </c>
      <c r="AT58">
        <f t="shared" si="27"/>
        <v>7.0260084455179171E-3</v>
      </c>
      <c r="AU58">
        <f t="shared" si="23"/>
        <v>-2.617953392203991</v>
      </c>
      <c r="AW58">
        <v>55</v>
      </c>
      <c r="AX58">
        <f>IF(Z58&gt;0, (R58*SUMPRODUCT(K58:$K$98, X58:$X$98)-K58*$AZ$3)/Z58, 0)</f>
        <v>72.243510238380168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2.1337168E-2</v>
      </c>
      <c r="Q59" s="4">
        <f t="shared" si="21"/>
        <v>12.5</v>
      </c>
      <c r="R59">
        <f t="shared" si="0"/>
        <v>100000</v>
      </c>
      <c r="S59">
        <f t="shared" si="1"/>
        <v>70.353202776240934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30.827350293727097</v>
      </c>
      <c r="AC59">
        <f t="shared" si="2"/>
        <v>29.079964149181656</v>
      </c>
      <c r="AE59">
        <f t="shared" si="3"/>
        <v>0</v>
      </c>
      <c r="AF59">
        <f t="shared" si="24"/>
        <v>0</v>
      </c>
      <c r="AG59">
        <f t="shared" si="24"/>
        <v>-5.1667804381398907</v>
      </c>
      <c r="AH59">
        <f t="shared" si="5"/>
        <v>-910.48780719774277</v>
      </c>
      <c r="AI59">
        <f t="shared" si="25"/>
        <v>-915.65458763588265</v>
      </c>
      <c r="AJ59">
        <f t="shared" si="7"/>
        <v>1.7473861445454411</v>
      </c>
      <c r="AK59">
        <f t="shared" si="22"/>
        <v>2.1579145205608969</v>
      </c>
      <c r="AL59">
        <f t="shared" si="26"/>
        <v>-911.74928697077632</v>
      </c>
      <c r="AN59">
        <f t="shared" si="27"/>
        <v>0</v>
      </c>
      <c r="AO59">
        <f t="shared" si="27"/>
        <v>0</v>
      </c>
      <c r="AP59">
        <f t="shared" si="27"/>
        <v>-1.4213046576216925E-2</v>
      </c>
      <c r="AQ59">
        <f t="shared" si="27"/>
        <v>-2.5046169013208535</v>
      </c>
      <c r="AR59">
        <f t="shared" si="27"/>
        <v>-2.5188299478970704</v>
      </c>
      <c r="AS59">
        <f t="shared" si="27"/>
        <v>4.8068000869031799E-3</v>
      </c>
      <c r="AT59">
        <f t="shared" si="27"/>
        <v>5.9361027540138023E-3</v>
      </c>
      <c r="AU59">
        <f t="shared" si="23"/>
        <v>-2.5080870450561532</v>
      </c>
      <c r="AW59">
        <v>56</v>
      </c>
      <c r="AX59">
        <f>IF(Z59&gt;0, (R59*SUMPRODUCT(K59:$K$98, X59:$X$98)-K59*$AZ$3)/Z59, 0)</f>
        <v>70.353202776240934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2.3628113999999999E-2</v>
      </c>
      <c r="Q60" s="4">
        <f t="shared" si="21"/>
        <v>12.5</v>
      </c>
      <c r="R60">
        <f t="shared" si="0"/>
        <v>100000</v>
      </c>
      <c r="S60">
        <f t="shared" si="1"/>
        <v>68.468065381110549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29.079964149181656</v>
      </c>
      <c r="AC60">
        <f t="shared" si="2"/>
        <v>27.349055789633304</v>
      </c>
      <c r="AE60">
        <f t="shared" si="3"/>
        <v>0</v>
      </c>
      <c r="AF60">
        <f t="shared" si="24"/>
        <v>0</v>
      </c>
      <c r="AG60">
        <f t="shared" si="24"/>
        <v>-4.9930313565531526</v>
      </c>
      <c r="AH60">
        <f t="shared" si="5"/>
        <v>-976.65021764271421</v>
      </c>
      <c r="AI60">
        <f t="shared" si="25"/>
        <v>-981.64324899926737</v>
      </c>
      <c r="AJ60">
        <f t="shared" si="7"/>
        <v>1.7309083595483514</v>
      </c>
      <c r="AK60">
        <f t="shared" si="22"/>
        <v>2.0355974904427163</v>
      </c>
      <c r="AL60">
        <f t="shared" si="26"/>
        <v>-977.87674314927631</v>
      </c>
      <c r="AN60">
        <f t="shared" si="27"/>
        <v>0</v>
      </c>
      <c r="AO60">
        <f t="shared" si="27"/>
        <v>0</v>
      </c>
      <c r="AP60">
        <f t="shared" si="27"/>
        <v>-1.2263471987200529E-2</v>
      </c>
      <c r="AQ60">
        <f t="shared" si="27"/>
        <v>-2.3987677485011654</v>
      </c>
      <c r="AR60">
        <f t="shared" si="27"/>
        <v>-2.4110312204883657</v>
      </c>
      <c r="AS60">
        <f t="shared" si="27"/>
        <v>4.2513144148139418E-3</v>
      </c>
      <c r="AT60">
        <f t="shared" si="27"/>
        <v>4.9996667392237324E-3</v>
      </c>
      <c r="AU60">
        <f t="shared" si="23"/>
        <v>-2.4017802393343284</v>
      </c>
      <c r="AW60">
        <v>57</v>
      </c>
      <c r="AX60">
        <f>IF(Z60&gt;0, (R60*SUMPRODUCT(K60:$K$98, X60:$X$98)-K60*$AZ$3)/Z60, 0)</f>
        <v>68.468065381110549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2.6203289000000001E-2</v>
      </c>
      <c r="Q61" s="4">
        <f t="shared" si="21"/>
        <v>12.5</v>
      </c>
      <c r="R61">
        <f t="shared" si="0"/>
        <v>100000</v>
      </c>
      <c r="S61">
        <f t="shared" si="1"/>
        <v>66.603479651240363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27.349055789633304</v>
      </c>
      <c r="AC61">
        <f t="shared" si="2"/>
        <v>25.641099239143305</v>
      </c>
      <c r="AE61">
        <f t="shared" si="3"/>
        <v>0</v>
      </c>
      <c r="AF61">
        <f t="shared" si="24"/>
        <v>0</v>
      </c>
      <c r="AG61">
        <f t="shared" si="24"/>
        <v>-4.8122671993657971</v>
      </c>
      <c r="AH61">
        <f t="shared" si="5"/>
        <v>-1046.6707489745943</v>
      </c>
      <c r="AI61">
        <f t="shared" si="25"/>
        <v>-1051.4830161739601</v>
      </c>
      <c r="AJ61">
        <f t="shared" si="7"/>
        <v>1.7079565504899996</v>
      </c>
      <c r="AK61">
        <f t="shared" si="22"/>
        <v>1.9144339052743315</v>
      </c>
      <c r="AL61">
        <f t="shared" si="26"/>
        <v>-1047.8606257181957</v>
      </c>
      <c r="AN61">
        <f t="shared" si="27"/>
        <v>0</v>
      </c>
      <c r="AO61">
        <f t="shared" si="27"/>
        <v>0</v>
      </c>
      <c r="AP61">
        <f t="shared" si="27"/>
        <v>-1.0553119613129021E-2</v>
      </c>
      <c r="AQ61">
        <f t="shared" si="27"/>
        <v>-2.2953092901715695</v>
      </c>
      <c r="AR61">
        <f t="shared" si="27"/>
        <v>-2.3058624097846985</v>
      </c>
      <c r="AS61">
        <f t="shared" si="27"/>
        <v>3.7454839942644082E-3</v>
      </c>
      <c r="AT61">
        <f t="shared" si="27"/>
        <v>4.1982810090953173E-3</v>
      </c>
      <c r="AU61">
        <f t="shared" si="23"/>
        <v>-2.2979186447813387</v>
      </c>
      <c r="AW61">
        <v>58</v>
      </c>
      <c r="AX61">
        <f>IF(Z61&gt;0, (R61*SUMPRODUCT(K61:$K$98, X61:$X$98)-K61*$AZ$3)/Z61, 0)</f>
        <v>66.603479651240363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2.9108322999999998E-2</v>
      </c>
      <c r="Q62" s="4">
        <f t="shared" si="21"/>
        <v>12.5</v>
      </c>
      <c r="R62">
        <f t="shared" si="0"/>
        <v>100000</v>
      </c>
      <c r="S62">
        <f t="shared" si="1"/>
        <v>64.776805444402726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25.641099239143305</v>
      </c>
      <c r="AC62">
        <f t="shared" si="2"/>
        <v>23.9625856614817</v>
      </c>
      <c r="AE62">
        <f t="shared" si="3"/>
        <v>0</v>
      </c>
      <c r="AF62">
        <f t="shared" si="24"/>
        <v>0</v>
      </c>
      <c r="AG62">
        <f t="shared" si="24"/>
        <v>-4.6240674993706943</v>
      </c>
      <c r="AH62">
        <f t="shared" si="5"/>
        <v>-1120.61622401156</v>
      </c>
      <c r="AI62">
        <f t="shared" si="25"/>
        <v>-1125.2402915109308</v>
      </c>
      <c r="AJ62">
        <f t="shared" si="7"/>
        <v>1.6785135776616045</v>
      </c>
      <c r="AK62">
        <f t="shared" si="22"/>
        <v>1.7948769467400314</v>
      </c>
      <c r="AL62">
        <f t="shared" si="26"/>
        <v>-1121.7669009865292</v>
      </c>
      <c r="AN62">
        <f t="shared" si="27"/>
        <v>0</v>
      </c>
      <c r="AO62">
        <f t="shared" si="27"/>
        <v>0</v>
      </c>
      <c r="AP62">
        <f t="shared" si="27"/>
        <v>-9.0539328595010161E-3</v>
      </c>
      <c r="AQ62">
        <f t="shared" si="27"/>
        <v>-2.1941686739756756</v>
      </c>
      <c r="AR62">
        <f t="shared" si="27"/>
        <v>-2.2032226068351766</v>
      </c>
      <c r="AS62">
        <f t="shared" si="27"/>
        <v>3.2865327415694612E-3</v>
      </c>
      <c r="AT62">
        <f t="shared" si="27"/>
        <v>3.514372437050722E-3</v>
      </c>
      <c r="AU62">
        <f t="shared" si="23"/>
        <v>-2.1964217016565568</v>
      </c>
      <c r="AW62">
        <v>59</v>
      </c>
      <c r="AX62">
        <f>IF(Z62&gt;0, (R62*SUMPRODUCT(K62:$K$98, X62:$X$98)-K62*$AZ$3)/Z62, 0)</f>
        <v>64.776805444402726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3.2245303000000003E-2</v>
      </c>
      <c r="Q63" s="4">
        <f t="shared" si="21"/>
        <v>12.5</v>
      </c>
      <c r="R63">
        <f t="shared" si="0"/>
        <v>100000</v>
      </c>
      <c r="S63">
        <f t="shared" si="1"/>
        <v>62.995390082997304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23.9625856614817</v>
      </c>
      <c r="AC63">
        <f t="shared" si="2"/>
        <v>22.319127445104222</v>
      </c>
      <c r="AE63">
        <f t="shared" si="3"/>
        <v>0</v>
      </c>
      <c r="AF63">
        <f t="shared" si="24"/>
        <v>0</v>
      </c>
      <c r="AG63">
        <f t="shared" si="24"/>
        <v>-4.4287223667673263</v>
      </c>
      <c r="AH63">
        <f t="shared" si="5"/>
        <v>-1192.8356608772829</v>
      </c>
      <c r="AI63">
        <f t="shared" si="25"/>
        <v>-1197.2643832440501</v>
      </c>
      <c r="AJ63">
        <f t="shared" si="7"/>
        <v>1.6434582163774785</v>
      </c>
      <c r="AK63">
        <f t="shared" si="22"/>
        <v>1.6773809963037192</v>
      </c>
      <c r="AL63">
        <f t="shared" si="26"/>
        <v>-1193.9435440313689</v>
      </c>
      <c r="AN63">
        <f t="shared" si="27"/>
        <v>0</v>
      </c>
      <c r="AO63">
        <f t="shared" si="27"/>
        <v>0</v>
      </c>
      <c r="AP63">
        <f t="shared" si="27"/>
        <v>-7.7423631450979791E-3</v>
      </c>
      <c r="AQ63">
        <f t="shared" si="27"/>
        <v>-2.085334345687619</v>
      </c>
      <c r="AR63">
        <f t="shared" si="27"/>
        <v>-2.0930767088327169</v>
      </c>
      <c r="AS63">
        <f t="shared" si="27"/>
        <v>2.8731198912966198E-3</v>
      </c>
      <c r="AT63">
        <f t="shared" si="27"/>
        <v>2.9324242367329105E-3</v>
      </c>
      <c r="AU63">
        <f t="shared" si="23"/>
        <v>-2.0872711647046875</v>
      </c>
      <c r="AW63">
        <v>60</v>
      </c>
      <c r="AX63">
        <f>IF(Z63&gt;0, (R63*SUMPRODUCT(K63:$K$98, X63:$X$98)-K63*$AZ$3)/Z63, 0)</f>
        <v>62.995390082997304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3.5522971E-2</v>
      </c>
      <c r="Q64" s="4">
        <f t="shared" si="21"/>
        <v>12.5</v>
      </c>
      <c r="R64">
        <f t="shared" si="0"/>
        <v>100000</v>
      </c>
      <c r="S64">
        <f t="shared" si="1"/>
        <v>61.287381911235798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22.319127445104222</v>
      </c>
      <c r="AC64">
        <f t="shared" si="2"/>
        <v>20.725498865129261</v>
      </c>
      <c r="AE64">
        <f t="shared" si="3"/>
        <v>0</v>
      </c>
      <c r="AF64">
        <f t="shared" si="24"/>
        <v>0</v>
      </c>
      <c r="AG64">
        <f t="shared" si="24"/>
        <v>-4.2271137668979257</v>
      </c>
      <c r="AH64">
        <f t="shared" si="5"/>
        <v>-1258.5710096138168</v>
      </c>
      <c r="AI64">
        <f t="shared" si="25"/>
        <v>-1262.7981233807147</v>
      </c>
      <c r="AJ64">
        <f t="shared" si="7"/>
        <v>1.5936285799749612</v>
      </c>
      <c r="AK64">
        <f t="shared" si="22"/>
        <v>1.5623389211572958</v>
      </c>
      <c r="AL64">
        <f t="shared" si="26"/>
        <v>-1259.6421558795823</v>
      </c>
      <c r="AN64">
        <f t="shared" si="27"/>
        <v>0</v>
      </c>
      <c r="AO64">
        <f t="shared" si="27"/>
        <v>0</v>
      </c>
      <c r="AP64">
        <f t="shared" si="27"/>
        <v>-6.5981319394394777E-3</v>
      </c>
      <c r="AQ64">
        <f t="shared" si="27"/>
        <v>-1.9645124391056024</v>
      </c>
      <c r="AR64">
        <f t="shared" si="27"/>
        <v>-1.9711105710450418</v>
      </c>
      <c r="AS64">
        <f t="shared" si="27"/>
        <v>2.4875061834100575E-3</v>
      </c>
      <c r="AT64">
        <f t="shared" si="27"/>
        <v>2.4386659324483455E-3</v>
      </c>
      <c r="AU64">
        <f t="shared" si="23"/>
        <v>-1.9661843989291832</v>
      </c>
      <c r="AW64">
        <v>61</v>
      </c>
      <c r="AX64">
        <f>IF(Z64&gt;0, (R64*SUMPRODUCT(K64:$K$98, X64:$X$98)-K64*$AZ$3)/Z64, 0)</f>
        <v>61.287381911235798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4.8051124000000001E-2</v>
      </c>
      <c r="Q65" s="4">
        <f t="shared" si="21"/>
        <v>12.5</v>
      </c>
      <c r="R65">
        <f t="shared" si="0"/>
        <v>100000</v>
      </c>
      <c r="S65">
        <f t="shared" si="1"/>
        <v>60.275411834044398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20.725498865129261</v>
      </c>
      <c r="AC65">
        <f t="shared" si="2"/>
        <v>19.200009431124251</v>
      </c>
      <c r="AE65">
        <f t="shared" si="3"/>
        <v>0</v>
      </c>
      <c r="AF65">
        <f t="shared" si="24"/>
        <v>0</v>
      </c>
      <c r="AG65">
        <f t="shared" si="24"/>
        <v>-3.9817250614536275</v>
      </c>
      <c r="AH65">
        <f t="shared" si="5"/>
        <v>-1624.9405422025548</v>
      </c>
      <c r="AI65">
        <f t="shared" si="25"/>
        <v>-1628.9222672640083</v>
      </c>
      <c r="AJ65">
        <f t="shared" si="7"/>
        <v>1.52548943400501</v>
      </c>
      <c r="AK65">
        <f t="shared" si="22"/>
        <v>1.4507849205590484</v>
      </c>
      <c r="AL65">
        <f t="shared" si="26"/>
        <v>-1625.9459929094442</v>
      </c>
      <c r="AN65">
        <f t="shared" si="27"/>
        <v>0</v>
      </c>
      <c r="AO65">
        <f t="shared" si="27"/>
        <v>0</v>
      </c>
      <c r="AP65">
        <f t="shared" si="27"/>
        <v>-5.5491990750488537E-3</v>
      </c>
      <c r="AQ65">
        <f t="shared" si="27"/>
        <v>-2.264626114216906</v>
      </c>
      <c r="AR65">
        <f t="shared" si="27"/>
        <v>-2.2701753132919547</v>
      </c>
      <c r="AS65">
        <f t="shared" si="27"/>
        <v>2.1260243802687252E-3</v>
      </c>
      <c r="AT65">
        <f t="shared" si="27"/>
        <v>2.021911160365751E-3</v>
      </c>
      <c r="AU65">
        <f t="shared" si="23"/>
        <v>-2.2660273777513202</v>
      </c>
      <c r="AW65">
        <v>62</v>
      </c>
      <c r="AX65">
        <f>IF(Z65&gt;0, (R65*SUMPRODUCT(K65:$K$98, X65:$X$98)-K65*$AZ$3)/Z65, 0)</f>
        <v>60.275411834044398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6.1583839000000001E-2</v>
      </c>
      <c r="Q66" s="4">
        <f t="shared" si="21"/>
        <v>12.5</v>
      </c>
      <c r="R66">
        <f t="shared" si="0"/>
        <v>100000</v>
      </c>
      <c r="S66">
        <f t="shared" si="1"/>
        <v>58.590695776721887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19.200009431124251</v>
      </c>
      <c r="AC66">
        <f t="shared" si="2"/>
        <v>17.327368142890027</v>
      </c>
      <c r="AE66">
        <f t="shared" si="3"/>
        <v>0</v>
      </c>
      <c r="AF66">
        <f t="shared" si="24"/>
        <v>0</v>
      </c>
      <c r="AG66">
        <f t="shared" si="24"/>
        <v>-3.6966978957122656</v>
      </c>
      <c r="AH66">
        <f t="shared" si="5"/>
        <v>-1961.6793210146027</v>
      </c>
      <c r="AI66">
        <f t="shared" si="25"/>
        <v>-1965.376018910315</v>
      </c>
      <c r="AJ66">
        <f t="shared" si="7"/>
        <v>1.8726412882342238</v>
      </c>
      <c r="AK66">
        <f t="shared" si="22"/>
        <v>1.3440006601786976</v>
      </c>
      <c r="AL66">
        <f t="shared" si="26"/>
        <v>-1962.1593769619021</v>
      </c>
      <c r="AN66">
        <f t="shared" si="27"/>
        <v>0</v>
      </c>
      <c r="AO66">
        <f t="shared" si="27"/>
        <v>0</v>
      </c>
      <c r="AP66">
        <f t="shared" si="27"/>
        <v>-4.5999697338228633E-3</v>
      </c>
      <c r="AQ66">
        <f t="shared" si="27"/>
        <v>-2.441007017262554</v>
      </c>
      <c r="AR66">
        <f t="shared" si="27"/>
        <v>-2.4456069869963768</v>
      </c>
      <c r="AS66">
        <f t="shared" si="27"/>
        <v>2.3302129335956343E-3</v>
      </c>
      <c r="AT66">
        <f t="shared" si="27"/>
        <v>1.6724012979883393E-3</v>
      </c>
      <c r="AU66">
        <f t="shared" si="23"/>
        <v>-2.4416043727647927</v>
      </c>
      <c r="AW66">
        <v>63</v>
      </c>
      <c r="AX66">
        <f>IF(Z66&gt;0, (R66*SUMPRODUCT(K66:$K$98, X66:$X$98)-K66*$AZ$3)/Z66, 0)</f>
        <v>58.590695776721887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7.6495508000000004E-2</v>
      </c>
      <c r="Q67" s="4">
        <f t="shared" si="21"/>
        <v>12.5</v>
      </c>
      <c r="R67">
        <f t="shared" ref="R67:R98" si="28">$C$6</f>
        <v>100000</v>
      </c>
      <c r="S67">
        <f t="shared" ref="S67:S98" si="29">AX67</f>
        <v>56.398329024583845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17.327368142890027</v>
      </c>
      <c r="AC67">
        <f t="shared" ref="AC67:AC98" si="30">S67*Z67</f>
        <v>15.236347577397716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-3.3769501333001024</v>
      </c>
      <c r="AH67">
        <f t="shared" ref="AH67:AH98" si="33">-X67*R67</f>
        <v>-2262.2462676403261</v>
      </c>
      <c r="AI67">
        <f t="shared" ref="AI67:AI98" si="34">SUM(AE67:AH67)</f>
        <v>-2265.623217773626</v>
      </c>
      <c r="AJ67">
        <f t="shared" ref="AJ67:AJ98" si="35">AB67-AC67</f>
        <v>2.0910205654923111</v>
      </c>
      <c r="AK67">
        <f t="shared" si="22"/>
        <v>1.2129157700023019</v>
      </c>
      <c r="AL67">
        <f t="shared" si="26"/>
        <v>-2262.3192814381314</v>
      </c>
      <c r="AN67">
        <f t="shared" ref="AN67:AU98" si="36">AE67*$K67</f>
        <v>0</v>
      </c>
      <c r="AO67">
        <f t="shared" si="36"/>
        <v>0</v>
      </c>
      <c r="AP67">
        <f t="shared" si="36"/>
        <v>-3.7518687633135983E-3</v>
      </c>
      <c r="AQ67">
        <f t="shared" si="36"/>
        <v>-2.5134072969528907</v>
      </c>
      <c r="AR67">
        <f t="shared" si="36"/>
        <v>-2.5171591657162038</v>
      </c>
      <c r="AS67">
        <f t="shared" si="36"/>
        <v>2.3231716292624769E-3</v>
      </c>
      <c r="AT67">
        <f t="shared" si="36"/>
        <v>1.3475771362827186E-3</v>
      </c>
      <c r="AU67">
        <f t="shared" si="23"/>
        <v>-2.5134884169506586</v>
      </c>
      <c r="AW67">
        <v>64</v>
      </c>
      <c r="AX67">
        <f>IF(Z67&gt;0, (R67*SUMPRODUCT(K67:$K$98, X67:$X$98)-K67*$AZ$3)/Z67, 0)</f>
        <v>56.398329024583845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9.2986215999999997E-2</v>
      </c>
      <c r="Q68" s="4">
        <f t="shared" si="21"/>
        <v>12.5</v>
      </c>
      <c r="R68">
        <f t="shared" si="28"/>
        <v>100000</v>
      </c>
      <c r="S68">
        <f t="shared" si="29"/>
        <v>53.791239291933351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15.236347577397716</v>
      </c>
      <c r="AC68">
        <f t="shared" si="30"/>
        <v>13.035428183811113</v>
      </c>
      <c r="AE68">
        <f t="shared" si="31"/>
        <v>0</v>
      </c>
      <c r="AF68">
        <f t="shared" si="32"/>
        <v>0</v>
      </c>
      <c r="AG68">
        <f t="shared" si="32"/>
        <v>-3.0291708174508294</v>
      </c>
      <c r="AH68">
        <f t="shared" si="33"/>
        <v>-2512.0785161301765</v>
      </c>
      <c r="AI68">
        <f t="shared" si="34"/>
        <v>-2515.1076869476274</v>
      </c>
      <c r="AJ68">
        <f t="shared" si="35"/>
        <v>2.2009193935866023</v>
      </c>
      <c r="AK68">
        <f t="shared" si="22"/>
        <v>1.0665443304178401</v>
      </c>
      <c r="AL68">
        <f t="shared" si="26"/>
        <v>-2511.8402232236231</v>
      </c>
      <c r="AN68">
        <f t="shared" si="36"/>
        <v>0</v>
      </c>
      <c r="AO68">
        <f t="shared" si="36"/>
        <v>0</v>
      </c>
      <c r="AP68">
        <f t="shared" si="36"/>
        <v>-3.0048910682601167E-3</v>
      </c>
      <c r="AQ68">
        <f t="shared" si="36"/>
        <v>-2.4919434230652215</v>
      </c>
      <c r="AR68">
        <f t="shared" si="36"/>
        <v>-2.4949483141334818</v>
      </c>
      <c r="AS68">
        <f t="shared" si="36"/>
        <v>2.1832783379692011E-3</v>
      </c>
      <c r="AT68">
        <f t="shared" si="36"/>
        <v>1.0579956448520938E-3</v>
      </c>
      <c r="AU68">
        <f t="shared" si="23"/>
        <v>-2.4917070401506605</v>
      </c>
      <c r="AW68">
        <v>65</v>
      </c>
      <c r="AX68">
        <f>IF(Z68&gt;0, (R68*SUMPRODUCT(K68:$K$98, X68:$X$98)-K68*$AZ$3)/Z68, 0)</f>
        <v>53.791239291933351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0.109364504</v>
      </c>
      <c r="Q69" s="4">
        <f t="shared" ref="Q69:Q98" si="48">$C$8</f>
        <v>12.5</v>
      </c>
      <c r="R69">
        <f t="shared" si="28"/>
        <v>100000</v>
      </c>
      <c r="S69">
        <f t="shared" si="29"/>
        <v>50.712769444272631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13.035428183811113</v>
      </c>
      <c r="AC69">
        <f t="shared" si="30"/>
        <v>10.822491817322934</v>
      </c>
      <c r="AE69">
        <f t="shared" si="31"/>
        <v>0</v>
      </c>
      <c r="AF69">
        <f t="shared" si="32"/>
        <v>0</v>
      </c>
      <c r="AG69">
        <f t="shared" si="32"/>
        <v>-2.6675953452945369</v>
      </c>
      <c r="AH69">
        <f t="shared" si="33"/>
        <v>-2650.2701118542759</v>
      </c>
      <c r="AI69">
        <f t="shared" si="34"/>
        <v>-2652.9377071995705</v>
      </c>
      <c r="AJ69">
        <f t="shared" si="35"/>
        <v>2.2129363664881794</v>
      </c>
      <c r="AK69">
        <f t="shared" si="22"/>
        <v>0.91247997286677807</v>
      </c>
      <c r="AL69">
        <f t="shared" si="26"/>
        <v>-2649.8122908602154</v>
      </c>
      <c r="AN69">
        <f t="shared" si="36"/>
        <v>0</v>
      </c>
      <c r="AO69">
        <f t="shared" si="36"/>
        <v>0</v>
      </c>
      <c r="AP69">
        <f t="shared" si="36"/>
        <v>-2.362690836002873E-3</v>
      </c>
      <c r="AQ69">
        <f t="shared" si="36"/>
        <v>-2.3473458661021271</v>
      </c>
      <c r="AR69">
        <f t="shared" si="36"/>
        <v>-2.34970855693813</v>
      </c>
      <c r="AS69">
        <f t="shared" si="36"/>
        <v>1.959999099181898E-3</v>
      </c>
      <c r="AT69">
        <f t="shared" si="36"/>
        <v>8.0818407249486589E-4</v>
      </c>
      <c r="AU69">
        <f t="shared" si="23"/>
        <v>-2.3469403737664529</v>
      </c>
      <c r="AW69">
        <v>66</v>
      </c>
      <c r="AX69">
        <f>IF(Z69&gt;0, (R69*SUMPRODUCT(K69:$K$98, X69:$X$98)-K69*$AZ$3)/Z69, 0)</f>
        <v>50.712769444272631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0.12705264299999999</v>
      </c>
      <c r="Q70" s="4">
        <f t="shared" si="48"/>
        <v>12.5</v>
      </c>
      <c r="R70">
        <f t="shared" si="28"/>
        <v>100000</v>
      </c>
      <c r="S70">
        <f t="shared" si="29"/>
        <v>47.373375308811028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10.822491817322934</v>
      </c>
      <c r="AC70">
        <f t="shared" si="30"/>
        <v>8.7242593945931723</v>
      </c>
      <c r="AE70">
        <f t="shared" si="31"/>
        <v>0</v>
      </c>
      <c r="AF70">
        <f t="shared" si="32"/>
        <v>0</v>
      </c>
      <c r="AG70">
        <f t="shared" si="32"/>
        <v>-2.3019943527674229</v>
      </c>
      <c r="AH70">
        <f t="shared" si="33"/>
        <v>-2711.4003125933482</v>
      </c>
      <c r="AI70">
        <f t="shared" si="34"/>
        <v>-2713.7023069461156</v>
      </c>
      <c r="AJ70">
        <f t="shared" si="35"/>
        <v>2.0982324227297617</v>
      </c>
      <c r="AK70">
        <f t="shared" si="22"/>
        <v>0.75757442721260548</v>
      </c>
      <c r="AL70">
        <f t="shared" si="26"/>
        <v>-2710.8465000961733</v>
      </c>
      <c r="AN70">
        <f t="shared" si="36"/>
        <v>0</v>
      </c>
      <c r="AO70">
        <f t="shared" si="36"/>
        <v>0</v>
      </c>
      <c r="AP70">
        <f t="shared" si="36"/>
        <v>-1.8204266181578567E-3</v>
      </c>
      <c r="AQ70">
        <f t="shared" si="36"/>
        <v>-2.144186537900318</v>
      </c>
      <c r="AR70">
        <f t="shared" si="36"/>
        <v>-2.1460069645184761</v>
      </c>
      <c r="AS70">
        <f t="shared" si="36"/>
        <v>1.6592908444050469E-3</v>
      </c>
      <c r="AT70">
        <f t="shared" si="36"/>
        <v>5.990929781715473E-4</v>
      </c>
      <c r="AU70">
        <f t="shared" si="23"/>
        <v>-2.1437485806958994</v>
      </c>
      <c r="AW70">
        <v>67</v>
      </c>
      <c r="AX70">
        <f>IF(Z70&gt;0, (R70*SUMPRODUCT(K70:$K$98, X70:$X$98)-K70*$AZ$3)/Z70, 0)</f>
        <v>47.373375308811028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0.145586511</v>
      </c>
      <c r="Q71" s="4">
        <f t="shared" si="48"/>
        <v>12.5</v>
      </c>
      <c r="R71">
        <f t="shared" si="28"/>
        <v>100000</v>
      </c>
      <c r="S71">
        <f t="shared" si="29"/>
        <v>43.744037452085756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8.7242593945931723</v>
      </c>
      <c r="AC71">
        <f t="shared" si="30"/>
        <v>6.8024955739896074</v>
      </c>
      <c r="AE71">
        <f t="shared" si="31"/>
        <v>0</v>
      </c>
      <c r="AF71">
        <f t="shared" si="32"/>
        <v>0</v>
      </c>
      <c r="AG71">
        <f t="shared" si="32"/>
        <v>-1.9438350830786364</v>
      </c>
      <c r="AH71">
        <f t="shared" si="33"/>
        <v>-2681.114609288898</v>
      </c>
      <c r="AI71">
        <f t="shared" si="34"/>
        <v>-2683.0584443719767</v>
      </c>
      <c r="AJ71">
        <f t="shared" si="35"/>
        <v>1.921763820603565</v>
      </c>
      <c r="AK71">
        <f t="shared" si="22"/>
        <v>0.61069815762152213</v>
      </c>
      <c r="AL71">
        <f t="shared" si="26"/>
        <v>-2680.5259823937517</v>
      </c>
      <c r="AN71">
        <f t="shared" si="36"/>
        <v>0</v>
      </c>
      <c r="AO71">
        <f t="shared" si="36"/>
        <v>0</v>
      </c>
      <c r="AP71">
        <f t="shared" si="36"/>
        <v>-1.3724935643813806E-3</v>
      </c>
      <c r="AQ71">
        <f t="shared" si="36"/>
        <v>-1.8930682847795111</v>
      </c>
      <c r="AR71">
        <f t="shared" si="36"/>
        <v>-1.8944407783438926</v>
      </c>
      <c r="AS71">
        <f t="shared" si="36"/>
        <v>1.3569095953664628E-3</v>
      </c>
      <c r="AT71">
        <f t="shared" si="36"/>
        <v>4.3119876702070887E-4</v>
      </c>
      <c r="AU71">
        <f t="shared" si="23"/>
        <v>-1.8926526699815054</v>
      </c>
      <c r="AW71">
        <v>68</v>
      </c>
      <c r="AX71">
        <f>IF(Z71&gt;0, (R71*SUMPRODUCT(K71:$K$98, X71:$X$98)-K71*$AZ$3)/Z71, 0)</f>
        <v>43.744037452085756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0.16473611299999999</v>
      </c>
      <c r="Q72" s="4">
        <f t="shared" si="48"/>
        <v>12.5</v>
      </c>
      <c r="R72">
        <f t="shared" si="28"/>
        <v>100000</v>
      </c>
      <c r="S72">
        <f t="shared" si="29"/>
        <v>39.802491644698598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6.8024955739896074</v>
      </c>
      <c r="AC72">
        <f t="shared" si="30"/>
        <v>5.1080190010821953</v>
      </c>
      <c r="AE72">
        <f t="shared" si="31"/>
        <v>0</v>
      </c>
      <c r="AF72">
        <f t="shared" si="32"/>
        <v>0</v>
      </c>
      <c r="AG72">
        <f t="shared" si="32"/>
        <v>-1.6041768963484433</v>
      </c>
      <c r="AH72">
        <f t="shared" si="33"/>
        <v>-2561.7586871952531</v>
      </c>
      <c r="AI72">
        <f t="shared" si="34"/>
        <v>-2563.3628640916013</v>
      </c>
      <c r="AJ72">
        <f t="shared" si="35"/>
        <v>1.694476572907412</v>
      </c>
      <c r="AK72">
        <f t="shared" si="22"/>
        <v>0.47617469017927255</v>
      </c>
      <c r="AL72">
        <f t="shared" si="26"/>
        <v>-2561.192212828515</v>
      </c>
      <c r="AN72">
        <f t="shared" si="36"/>
        <v>0</v>
      </c>
      <c r="AO72">
        <f t="shared" si="36"/>
        <v>0</v>
      </c>
      <c r="AP72">
        <f t="shared" si="36"/>
        <v>-1.0113119409141634E-3</v>
      </c>
      <c r="AQ72">
        <f t="shared" si="36"/>
        <v>-1.6149946779550279</v>
      </c>
      <c r="AR72">
        <f t="shared" si="36"/>
        <v>-1.616005989895942</v>
      </c>
      <c r="AS72">
        <f t="shared" si="36"/>
        <v>1.0682390425153922E-3</v>
      </c>
      <c r="AT72">
        <f t="shared" si="36"/>
        <v>3.0019204941522898E-4</v>
      </c>
      <c r="AU72">
        <f t="shared" si="23"/>
        <v>-1.6146375588040116</v>
      </c>
      <c r="AW72">
        <v>69</v>
      </c>
      <c r="AX72">
        <f>IF(Z72&gt;0, (R72*SUMPRODUCT(K72:$K$98, X72:$X$98)-K72*$AZ$3)/Z72, 0)</f>
        <v>39.802491644698598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0.18528323299999999</v>
      </c>
      <c r="Q73" s="4">
        <f t="shared" si="48"/>
        <v>12.5</v>
      </c>
      <c r="R73">
        <f t="shared" si="28"/>
        <v>100000</v>
      </c>
      <c r="S73">
        <f t="shared" si="29"/>
        <v>35.540276897892028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5.1080190010821953</v>
      </c>
      <c r="AC73">
        <f t="shared" si="30"/>
        <v>3.6703383515843973</v>
      </c>
      <c r="AE73">
        <f t="shared" si="31"/>
        <v>0</v>
      </c>
      <c r="AF73">
        <f t="shared" si="32"/>
        <v>0</v>
      </c>
      <c r="AG73">
        <f t="shared" si="32"/>
        <v>-1.2909080457256135</v>
      </c>
      <c r="AH73">
        <f t="shared" si="33"/>
        <v>-2377.8166532747632</v>
      </c>
      <c r="AI73">
        <f t="shared" si="34"/>
        <v>-2379.1075613204889</v>
      </c>
      <c r="AJ73">
        <f t="shared" si="35"/>
        <v>1.4376806494977981</v>
      </c>
      <c r="AK73">
        <f t="shared" ref="AK73:AK98" si="49">G73*SUM(AB73:AB73, AE73:AF73)</f>
        <v>0.35756133007575369</v>
      </c>
      <c r="AL73">
        <f t="shared" si="26"/>
        <v>-2377.3123193409151</v>
      </c>
      <c r="AN73">
        <f t="shared" si="36"/>
        <v>0</v>
      </c>
      <c r="AO73">
        <f t="shared" si="36"/>
        <v>0</v>
      </c>
      <c r="AP73">
        <f t="shared" si="36"/>
        <v>-7.2662471028655401E-4</v>
      </c>
      <c r="AQ73">
        <f t="shared" si="36"/>
        <v>-1.3384224713148649</v>
      </c>
      <c r="AR73">
        <f t="shared" si="36"/>
        <v>-1.3391490960251515</v>
      </c>
      <c r="AS73">
        <f t="shared" si="36"/>
        <v>8.0923989038950248E-4</v>
      </c>
      <c r="AT73">
        <f t="shared" si="36"/>
        <v>2.0126367539209953E-4</v>
      </c>
      <c r="AU73">
        <f t="shared" si="23"/>
        <v>-1.3381385924593698</v>
      </c>
      <c r="AW73">
        <v>70</v>
      </c>
      <c r="AX73">
        <f>IF(Z73&gt;0, (R73*SUMPRODUCT(K73:$K$98, X73:$X$98)-K73*$AZ$3)/Z73, 0)</f>
        <v>35.540276897892028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0.20641411200000001</v>
      </c>
      <c r="Q74" s="4">
        <f t="shared" si="48"/>
        <v>12.5</v>
      </c>
      <c r="R74">
        <f t="shared" si="28"/>
        <v>100000</v>
      </c>
      <c r="S74">
        <f t="shared" si="29"/>
        <v>30.772863118952376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3.6703383515843973</v>
      </c>
      <c r="AC74">
        <f t="shared" si="30"/>
        <v>2.4902319771063457</v>
      </c>
      <c r="AE74">
        <f t="shared" si="31"/>
        <v>0</v>
      </c>
      <c r="AF74">
        <f t="shared" si="32"/>
        <v>0</v>
      </c>
      <c r="AG74">
        <f t="shared" si="32"/>
        <v>-1.0115373273362493</v>
      </c>
      <c r="AH74">
        <f t="shared" si="33"/>
        <v>-2131.6931034568634</v>
      </c>
      <c r="AI74">
        <f t="shared" si="34"/>
        <v>-2132.7046407841995</v>
      </c>
      <c r="AJ74">
        <f t="shared" si="35"/>
        <v>1.1801063744780516</v>
      </c>
      <c r="AK74">
        <f t="shared" si="49"/>
        <v>0.25692368461090781</v>
      </c>
      <c r="AL74">
        <f t="shared" si="26"/>
        <v>-2131.2676107251109</v>
      </c>
      <c r="AN74">
        <f t="shared" si="36"/>
        <v>0</v>
      </c>
      <c r="AO74">
        <f t="shared" si="36"/>
        <v>0</v>
      </c>
      <c r="AP74">
        <f t="shared" si="36"/>
        <v>-5.0836863290413582E-4</v>
      </c>
      <c r="AQ74">
        <f t="shared" si="36"/>
        <v>-1.0713256737932595</v>
      </c>
      <c r="AR74">
        <f t="shared" si="36"/>
        <v>-1.0718340424261634</v>
      </c>
      <c r="AS74">
        <f t="shared" si="36"/>
        <v>5.9308643197053101E-4</v>
      </c>
      <c r="AT74">
        <f t="shared" si="36"/>
        <v>1.2912221702217352E-4</v>
      </c>
      <c r="AU74">
        <f t="shared" si="23"/>
        <v>-1.071111833777171</v>
      </c>
      <c r="AW74">
        <v>71</v>
      </c>
      <c r="AX74">
        <f>IF(Z74&gt;0, (R74*SUMPRODUCT(K74:$K$98, X74:$X$98)-K74*$AZ$3)/Z74, 0)</f>
        <v>30.772863118952376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0.22879502199999999</v>
      </c>
      <c r="Q75" s="4">
        <f t="shared" si="48"/>
        <v>12.5</v>
      </c>
      <c r="R75">
        <f t="shared" si="28"/>
        <v>100000</v>
      </c>
      <c r="S75">
        <f t="shared" si="29"/>
        <v>25.329314920913895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2.4902319771063457</v>
      </c>
      <c r="AC75">
        <f t="shared" si="30"/>
        <v>1.560259961203099</v>
      </c>
      <c r="AE75">
        <f t="shared" si="31"/>
        <v>0</v>
      </c>
      <c r="AF75">
        <f t="shared" si="32"/>
        <v>0</v>
      </c>
      <c r="AG75">
        <f t="shared" si="32"/>
        <v>-0.76998724900116844</v>
      </c>
      <c r="AH75">
        <f t="shared" si="33"/>
        <v>-1851.4776404937465</v>
      </c>
      <c r="AI75">
        <f t="shared" si="34"/>
        <v>-1852.2476277427477</v>
      </c>
      <c r="AJ75">
        <f t="shared" si="35"/>
        <v>0.92997201590324674</v>
      </c>
      <c r="AK75">
        <f t="shared" si="49"/>
        <v>0.17431623839744423</v>
      </c>
      <c r="AL75">
        <f t="shared" si="26"/>
        <v>-1851.1433394884468</v>
      </c>
      <c r="AN75">
        <f t="shared" si="36"/>
        <v>0</v>
      </c>
      <c r="AO75">
        <f t="shared" si="36"/>
        <v>0</v>
      </c>
      <c r="AP75">
        <f t="shared" si="36"/>
        <v>-3.4551136966578817E-4</v>
      </c>
      <c r="AQ75">
        <f t="shared" si="36"/>
        <v>-0.83080151821008319</v>
      </c>
      <c r="AR75">
        <f t="shared" si="36"/>
        <v>-0.83114702957974895</v>
      </c>
      <c r="AS75">
        <f t="shared" si="36"/>
        <v>4.1730029345602489E-4</v>
      </c>
      <c r="AT75">
        <f t="shared" si="36"/>
        <v>7.8219791771639603E-5</v>
      </c>
      <c r="AU75">
        <f t="shared" si="23"/>
        <v>-0.83065150949452116</v>
      </c>
      <c r="AW75">
        <v>72</v>
      </c>
      <c r="AX75">
        <f>IF(Z75&gt;0, (R75*SUMPRODUCT(K75:$K$98, X75:$X$98)-K75*$AZ$3)/Z75, 0)</f>
        <v>25.329314920913895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0.25248784600000002</v>
      </c>
      <c r="Q76" s="4">
        <f t="shared" si="48"/>
        <v>12.5</v>
      </c>
      <c r="R76">
        <f t="shared" si="28"/>
        <v>100000</v>
      </c>
      <c r="S76">
        <f t="shared" si="29"/>
        <v>18.834847778393907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1.560259961203099</v>
      </c>
      <c r="AC76">
        <f t="shared" si="30"/>
        <v>0.8556670661090986</v>
      </c>
      <c r="AE76">
        <f t="shared" si="31"/>
        <v>0</v>
      </c>
      <c r="AF76">
        <f t="shared" si="32"/>
        <v>0</v>
      </c>
      <c r="AG76">
        <f t="shared" si="32"/>
        <v>-0.56787495456338599</v>
      </c>
      <c r="AH76">
        <f t="shared" si="33"/>
        <v>-1555.2993755821656</v>
      </c>
      <c r="AI76">
        <f t="shared" si="34"/>
        <v>-1555.867250536729</v>
      </c>
      <c r="AJ76">
        <f t="shared" si="35"/>
        <v>0.70459289509400036</v>
      </c>
      <c r="AK76">
        <f t="shared" si="49"/>
        <v>0.10921819728421693</v>
      </c>
      <c r="AL76">
        <f t="shared" si="26"/>
        <v>-1555.0534394443507</v>
      </c>
      <c r="AN76">
        <f t="shared" si="36"/>
        <v>0</v>
      </c>
      <c r="AO76">
        <f t="shared" si="36"/>
        <v>0</v>
      </c>
      <c r="AP76">
        <f t="shared" si="36"/>
        <v>-2.2751681649438001E-4</v>
      </c>
      <c r="AQ76">
        <f t="shared" si="36"/>
        <v>-0.62312443925303285</v>
      </c>
      <c r="AR76">
        <f t="shared" si="36"/>
        <v>-0.6233519560695272</v>
      </c>
      <c r="AS76">
        <f t="shared" si="36"/>
        <v>2.8229230947436027E-4</v>
      </c>
      <c r="AT76">
        <f t="shared" si="36"/>
        <v>4.3757831455105213E-5</v>
      </c>
      <c r="AU76">
        <f t="shared" si="23"/>
        <v>-0.62302590592859775</v>
      </c>
      <c r="AW76">
        <v>73</v>
      </c>
      <c r="AX76">
        <f>IF(Z76&gt;0, (R76*SUMPRODUCT(K76:$K$98, X76:$X$98)-K76*$AZ$3)/Z76, 0)</f>
        <v>18.834847778393907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0.27661797300000002</v>
      </c>
      <c r="Q77" s="4">
        <f t="shared" si="48"/>
        <v>12.5</v>
      </c>
      <c r="R77">
        <f t="shared" si="28"/>
        <v>100000</v>
      </c>
      <c r="S77">
        <f t="shared" si="29"/>
        <v>10.652272696141699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0.8556670661090986</v>
      </c>
      <c r="AC77">
        <f t="shared" si="30"/>
        <v>0.34522889749542562</v>
      </c>
      <c r="AE77">
        <f t="shared" si="31"/>
        <v>0</v>
      </c>
      <c r="AF77">
        <f t="shared" si="32"/>
        <v>0</v>
      </c>
      <c r="AG77">
        <f t="shared" si="32"/>
        <v>-0.40511178616896126</v>
      </c>
      <c r="AH77">
        <f t="shared" si="33"/>
        <v>-1256.6753507903277</v>
      </c>
      <c r="AI77">
        <f t="shared" si="34"/>
        <v>-1257.0804625764968</v>
      </c>
      <c r="AJ77">
        <f t="shared" si="35"/>
        <v>0.51043816861367297</v>
      </c>
      <c r="AK77">
        <f t="shared" si="49"/>
        <v>5.9896694627636908E-2</v>
      </c>
      <c r="AL77">
        <f t="shared" si="26"/>
        <v>-1256.5101277132553</v>
      </c>
      <c r="AN77">
        <f t="shared" si="36"/>
        <v>0</v>
      </c>
      <c r="AO77">
        <f t="shared" si="36"/>
        <v>0</v>
      </c>
      <c r="AP77">
        <f t="shared" si="36"/>
        <v>-1.4491643547084632E-4</v>
      </c>
      <c r="AQ77">
        <f t="shared" si="36"/>
        <v>-0.44953743287205983</v>
      </c>
      <c r="AR77">
        <f t="shared" si="36"/>
        <v>-0.4496823493075307</v>
      </c>
      <c r="AS77">
        <f t="shared" si="36"/>
        <v>1.8259374930382558E-4</v>
      </c>
      <c r="AT77">
        <f t="shared" si="36"/>
        <v>2.1426223028482141E-5</v>
      </c>
      <c r="AU77">
        <f t="shared" si="23"/>
        <v>-0.44947832933519832</v>
      </c>
      <c r="AW77">
        <v>74</v>
      </c>
      <c r="AX77">
        <f>IF(Z77&gt;0, (R77*SUMPRODUCT(K77:$K$98, X77:$X$98)-K77*$AZ$3)/Z77, 0)</f>
        <v>10.652272696141699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0.30183517399999998</v>
      </c>
      <c r="Q78" s="4">
        <f t="shared" si="48"/>
        <v>12.5</v>
      </c>
      <c r="R78">
        <f t="shared" si="28"/>
        <v>100000</v>
      </c>
      <c r="S78">
        <f t="shared" si="29"/>
        <v>-0.1657106376332069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0.34522889749542562</v>
      </c>
      <c r="AC78">
        <f t="shared" si="30"/>
        <v>-3.6957937343486957E-3</v>
      </c>
      <c r="AE78">
        <f t="shared" si="31"/>
        <v>0</v>
      </c>
      <c r="AF78">
        <f t="shared" si="32"/>
        <v>0</v>
      </c>
      <c r="AG78">
        <f t="shared" si="32"/>
        <v>-0.27878368183951246</v>
      </c>
      <c r="AH78">
        <f t="shared" si="33"/>
        <v>-978.21589174207372</v>
      </c>
      <c r="AI78">
        <f t="shared" si="34"/>
        <v>-978.49467542391324</v>
      </c>
      <c r="AJ78">
        <f t="shared" si="35"/>
        <v>0.34892469122977432</v>
      </c>
      <c r="AK78">
        <f t="shared" si="49"/>
        <v>2.4166022824679795E-2</v>
      </c>
      <c r="AL78">
        <f t="shared" si="26"/>
        <v>-978.12158470985878</v>
      </c>
      <c r="AN78">
        <f t="shared" si="36"/>
        <v>0</v>
      </c>
      <c r="AO78">
        <f t="shared" si="36"/>
        <v>0</v>
      </c>
      <c r="AP78">
        <f t="shared" si="36"/>
        <v>-8.9041422857442126E-5</v>
      </c>
      <c r="AQ78">
        <f t="shared" si="36"/>
        <v>-0.31243483939859046</v>
      </c>
      <c r="AR78">
        <f t="shared" si="36"/>
        <v>-0.31252388082144789</v>
      </c>
      <c r="AS78">
        <f t="shared" si="36"/>
        <v>1.1144393664718915E-4</v>
      </c>
      <c r="AT78">
        <f t="shared" si="36"/>
        <v>7.7184469439413833E-6</v>
      </c>
      <c r="AU78">
        <f t="shared" si="23"/>
        <v>-0.31240471843785678</v>
      </c>
      <c r="AW78">
        <v>75</v>
      </c>
      <c r="AX78">
        <f>IF(Z78&gt;0, (R78*SUMPRODUCT(K78:$K$98, X78:$X$98)-K78*$AZ$3)/Z78, 0)</f>
        <v>-0.1657106376332069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0.327222552</v>
      </c>
      <c r="Q79" s="4">
        <f t="shared" si="48"/>
        <v>12.5</v>
      </c>
      <c r="R79">
        <f t="shared" si="28"/>
        <v>100000</v>
      </c>
      <c r="S79">
        <f t="shared" si="29"/>
        <v>-15.309299766367024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-3.6957937343486957E-3</v>
      </c>
      <c r="AC79">
        <f t="shared" si="30"/>
        <v>-0.22629782809518462</v>
      </c>
      <c r="AE79">
        <f t="shared" si="31"/>
        <v>0</v>
      </c>
      <c r="AF79">
        <f t="shared" si="32"/>
        <v>0</v>
      </c>
      <c r="AG79">
        <f t="shared" si="32"/>
        <v>-0.18477153719363601</v>
      </c>
      <c r="AH79">
        <f t="shared" si="33"/>
        <v>-729.79446261985061</v>
      </c>
      <c r="AI79">
        <f t="shared" si="34"/>
        <v>-729.97923415704429</v>
      </c>
      <c r="AJ79">
        <f t="shared" si="35"/>
        <v>0.22260203436083592</v>
      </c>
      <c r="AK79">
        <f t="shared" si="49"/>
        <v>-2.5870556140440872E-4</v>
      </c>
      <c r="AL79">
        <f t="shared" si="26"/>
        <v>-729.75689082824476</v>
      </c>
      <c r="AN79">
        <f t="shared" si="36"/>
        <v>0</v>
      </c>
      <c r="AO79">
        <f t="shared" si="36"/>
        <v>0</v>
      </c>
      <c r="AP79">
        <f t="shared" si="36"/>
        <v>-5.2691649114057468E-5</v>
      </c>
      <c r="AQ79">
        <f t="shared" si="36"/>
        <v>-0.20811686872230961</v>
      </c>
      <c r="AR79">
        <f t="shared" si="36"/>
        <v>-0.2081695603714237</v>
      </c>
      <c r="AS79">
        <f t="shared" si="36"/>
        <v>6.3479843620744178E-5</v>
      </c>
      <c r="AT79">
        <f t="shared" si="36"/>
        <v>-7.3775554787373699E-8</v>
      </c>
      <c r="AU79">
        <f t="shared" si="23"/>
        <v>-0.20810615430335772</v>
      </c>
      <c r="AW79">
        <v>76</v>
      </c>
      <c r="AX79">
        <f>IF(Z79&gt;0, (R79*SUMPRODUCT(K79:$K$98, X79:$X$98)-K79*$AZ$3)/Z79, 0)</f>
        <v>-15.309299766367024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0.35219428400000002</v>
      </c>
      <c r="Q80" s="4">
        <f t="shared" si="48"/>
        <v>12.5</v>
      </c>
      <c r="R80">
        <f t="shared" si="28"/>
        <v>100000</v>
      </c>
      <c r="S80">
        <f t="shared" si="29"/>
        <v>-37.570196940571179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-0.22629782809518462</v>
      </c>
      <c r="AC80">
        <f t="shared" si="30"/>
        <v>-0.3542068351766417</v>
      </c>
      <c r="AE80">
        <f t="shared" si="31"/>
        <v>0</v>
      </c>
      <c r="AF80">
        <f t="shared" si="32"/>
        <v>0</v>
      </c>
      <c r="AG80">
        <f t="shared" si="32"/>
        <v>-0.11784834257620766</v>
      </c>
      <c r="AH80">
        <f t="shared" si="33"/>
        <v>-520.60383396393604</v>
      </c>
      <c r="AI80">
        <f t="shared" si="34"/>
        <v>-520.72168230651221</v>
      </c>
      <c r="AJ80">
        <f t="shared" si="35"/>
        <v>0.12790900708145708</v>
      </c>
      <c r="AK80">
        <f t="shared" si="49"/>
        <v>-1.5840847966662925E-2</v>
      </c>
      <c r="AL80">
        <f t="shared" si="26"/>
        <v>-520.60961414739734</v>
      </c>
      <c r="AN80">
        <f t="shared" si="36"/>
        <v>0</v>
      </c>
      <c r="AO80">
        <f t="shared" si="36"/>
        <v>0</v>
      </c>
      <c r="AP80">
        <f t="shared" si="36"/>
        <v>-3.0006281241439453E-5</v>
      </c>
      <c r="AQ80">
        <f t="shared" si="36"/>
        <v>-0.13255498308931929</v>
      </c>
      <c r="AR80">
        <f t="shared" si="36"/>
        <v>-0.13258498937056071</v>
      </c>
      <c r="AS80">
        <f t="shared" si="36"/>
        <v>3.2567905121937099E-5</v>
      </c>
      <c r="AT80">
        <f t="shared" si="36"/>
        <v>-4.0333612573566658E-6</v>
      </c>
      <c r="AU80">
        <f t="shared" si="23"/>
        <v>-0.13255645482669612</v>
      </c>
      <c r="AW80">
        <v>77</v>
      </c>
      <c r="AX80">
        <f>IF(Z80&gt;0, (R80*SUMPRODUCT(K80:$K$98, X80:$X$98)-K80*$AZ$3)/Z80, 0)</f>
        <v>-37.570196940571179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0.377763185</v>
      </c>
      <c r="Q81" s="4">
        <f t="shared" si="48"/>
        <v>12.5</v>
      </c>
      <c r="R81">
        <f t="shared" si="28"/>
        <v>100000</v>
      </c>
      <c r="S81">
        <f t="shared" si="29"/>
        <v>-71.923312866472784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-0.3542068351766417</v>
      </c>
      <c r="AC81">
        <f t="shared" si="30"/>
        <v>-0.4151476560866284</v>
      </c>
      <c r="AE81">
        <f t="shared" si="31"/>
        <v>0</v>
      </c>
      <c r="AF81">
        <f t="shared" si="32"/>
        <v>0</v>
      </c>
      <c r="AG81">
        <f t="shared" si="32"/>
        <v>-7.215109391188626E-2</v>
      </c>
      <c r="AH81">
        <f t="shared" si="33"/>
        <v>-356.15012190847449</v>
      </c>
      <c r="AI81">
        <f t="shared" si="34"/>
        <v>-356.22227300238637</v>
      </c>
      <c r="AJ81">
        <f t="shared" si="35"/>
        <v>6.0940820909986704E-2</v>
      </c>
      <c r="AK81">
        <f t="shared" si="49"/>
        <v>-2.4794478462364922E-2</v>
      </c>
      <c r="AL81">
        <f t="shared" si="26"/>
        <v>-356.18612665993874</v>
      </c>
      <c r="AN81">
        <f t="shared" si="36"/>
        <v>0</v>
      </c>
      <c r="AO81">
        <f t="shared" si="36"/>
        <v>0</v>
      </c>
      <c r="AP81">
        <f t="shared" si="36"/>
        <v>-1.6402633979690295E-5</v>
      </c>
      <c r="AQ81">
        <f t="shared" si="36"/>
        <v>-8.0966202655513714E-2</v>
      </c>
      <c r="AR81">
        <f t="shared" si="36"/>
        <v>-8.0982605289493401E-2</v>
      </c>
      <c r="AS81">
        <f t="shared" si="36"/>
        <v>1.3854120923365447E-5</v>
      </c>
      <c r="AT81">
        <f t="shared" si="36"/>
        <v>-5.6367094784752342E-6</v>
      </c>
      <c r="AU81">
        <f t="shared" si="23"/>
        <v>-8.0974387878048518E-2</v>
      </c>
      <c r="AW81">
        <v>78</v>
      </c>
      <c r="AX81">
        <f>IF(Z81&gt;0, (R81*SUMPRODUCT(K81:$K$98, X81:$X$98)-K81*$AZ$3)/Z81, 0)</f>
        <v>-71.923312866472784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0.40377970400000002</v>
      </c>
      <c r="Q82" s="4">
        <f t="shared" si="48"/>
        <v>12.5</v>
      </c>
      <c r="R82">
        <f t="shared" si="28"/>
        <v>100000</v>
      </c>
      <c r="S82">
        <f t="shared" si="29"/>
        <v>-127.72135407984028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-0.4151476560866284</v>
      </c>
      <c r="AC82">
        <f t="shared" si="30"/>
        <v>-0.43217264251059528</v>
      </c>
      <c r="AE82">
        <f t="shared" si="31"/>
        <v>0</v>
      </c>
      <c r="AF82">
        <f t="shared" si="32"/>
        <v>0</v>
      </c>
      <c r="AG82">
        <f t="shared" si="32"/>
        <v>-4.229643562974976E-2</v>
      </c>
      <c r="AH82">
        <f t="shared" si="33"/>
        <v>-233.06517874414112</v>
      </c>
      <c r="AI82">
        <f t="shared" si="34"/>
        <v>-233.10747517977086</v>
      </c>
      <c r="AJ82">
        <f t="shared" si="35"/>
        <v>1.7024986423966881E-2</v>
      </c>
      <c r="AK82">
        <f t="shared" si="49"/>
        <v>-2.9060335926063992E-2</v>
      </c>
      <c r="AL82">
        <f t="shared" si="26"/>
        <v>-233.11951052927296</v>
      </c>
      <c r="AN82">
        <f t="shared" si="36"/>
        <v>0</v>
      </c>
      <c r="AO82">
        <f t="shared" si="36"/>
        <v>0</v>
      </c>
      <c r="AP82">
        <f t="shared" si="36"/>
        <v>-8.5853187024586633E-6</v>
      </c>
      <c r="AQ82">
        <f t="shared" si="36"/>
        <v>-4.7307504950997788E-2</v>
      </c>
      <c r="AR82">
        <f t="shared" si="36"/>
        <v>-4.7316090269700246E-2</v>
      </c>
      <c r="AS82">
        <f t="shared" si="36"/>
        <v>3.455726993978203E-6</v>
      </c>
      <c r="AT82">
        <f t="shared" si="36"/>
        <v>-5.8986588777775142E-6</v>
      </c>
      <c r="AU82">
        <f t="shared" si="23"/>
        <v>-4.7318533201584044E-2</v>
      </c>
      <c r="AW82">
        <v>79</v>
      </c>
      <c r="AX82">
        <f>IF(Z82&gt;0, (R82*SUMPRODUCT(K82:$K$98, X82:$X$98)-K82*$AZ$3)/Z82, 0)</f>
        <v>-127.72135407984028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0.43007572599999999</v>
      </c>
      <c r="Q83" s="4">
        <f t="shared" si="48"/>
        <v>12.5</v>
      </c>
      <c r="R83">
        <f t="shared" si="28"/>
        <v>100000</v>
      </c>
      <c r="S83">
        <f t="shared" si="29"/>
        <v>-222.94120509564667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-0.43217264251059528</v>
      </c>
      <c r="AC83">
        <f t="shared" si="30"/>
        <v>-0.42238977582628334</v>
      </c>
      <c r="AE83">
        <f t="shared" si="31"/>
        <v>0</v>
      </c>
      <c r="AF83">
        <f t="shared" si="32"/>
        <v>0</v>
      </c>
      <c r="AG83">
        <f t="shared" si="32"/>
        <v>-2.3682801012775367E-2</v>
      </c>
      <c r="AH83">
        <f t="shared" si="33"/>
        <v>-145.52536208541517</v>
      </c>
      <c r="AI83">
        <f t="shared" si="34"/>
        <v>-145.54904488642794</v>
      </c>
      <c r="AJ83">
        <f t="shared" si="35"/>
        <v>-9.7828666843119416E-3</v>
      </c>
      <c r="AK83">
        <f t="shared" si="49"/>
        <v>-3.0252084975741673E-2</v>
      </c>
      <c r="AL83">
        <f t="shared" si="26"/>
        <v>-145.58907983808797</v>
      </c>
      <c r="AN83">
        <f t="shared" si="36"/>
        <v>0</v>
      </c>
      <c r="AO83">
        <f t="shared" si="36"/>
        <v>0</v>
      </c>
      <c r="AP83">
        <f t="shared" si="36"/>
        <v>-4.292078876368561E-6</v>
      </c>
      <c r="AQ83">
        <f t="shared" si="36"/>
        <v>-2.6373836956437767E-2</v>
      </c>
      <c r="AR83">
        <f t="shared" si="36"/>
        <v>-2.6378129035314134E-2</v>
      </c>
      <c r="AS83">
        <f t="shared" si="36"/>
        <v>-1.7729674553028892E-6</v>
      </c>
      <c r="AT83">
        <f t="shared" si="36"/>
        <v>-5.4826426494249893E-6</v>
      </c>
      <c r="AU83">
        <f t="shared" si="23"/>
        <v>-2.6385384645418859E-2</v>
      </c>
      <c r="AW83">
        <v>80</v>
      </c>
      <c r="AX83">
        <f>IF(Z83&gt;0, (R83*SUMPRODUCT(K83:$K$98, X83:$X$98)-K83*$AZ$3)/Z83, 0)</f>
        <v>-222.94120509564667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0.45648519999999998</v>
      </c>
      <c r="Q84" s="4">
        <f t="shared" si="48"/>
        <v>12.5</v>
      </c>
      <c r="R84">
        <f t="shared" si="28"/>
        <v>100000</v>
      </c>
      <c r="S84">
        <f t="shared" si="29"/>
        <v>-393.53594793813824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-0.42238977582628334</v>
      </c>
      <c r="AC84">
        <f t="shared" si="30"/>
        <v>-0.39779006667976602</v>
      </c>
      <c r="AE84">
        <f t="shared" si="31"/>
        <v>0</v>
      </c>
      <c r="AF84">
        <f t="shared" si="32"/>
        <v>0</v>
      </c>
      <c r="AG84">
        <f t="shared" si="32"/>
        <v>-1.2635124845770651E-2</v>
      </c>
      <c r="AH84">
        <f t="shared" si="33"/>
        <v>-86.486785255015718</v>
      </c>
      <c r="AI84">
        <f t="shared" si="34"/>
        <v>-86.49942037986149</v>
      </c>
      <c r="AJ84">
        <f t="shared" si="35"/>
        <v>-2.4599709146517323E-2</v>
      </c>
      <c r="AK84">
        <f t="shared" si="49"/>
        <v>-2.9567284307839836E-2</v>
      </c>
      <c r="AL84">
        <f t="shared" si="26"/>
        <v>-86.55358737331585</v>
      </c>
      <c r="AN84">
        <f t="shared" si="36"/>
        <v>0</v>
      </c>
      <c r="AO84">
        <f t="shared" si="36"/>
        <v>0</v>
      </c>
      <c r="AP84">
        <f t="shared" si="36"/>
        <v>-2.0445425029553552E-6</v>
      </c>
      <c r="AQ84">
        <f t="shared" si="36"/>
        <v>-1.399478917353484E-2</v>
      </c>
      <c r="AR84">
        <f t="shared" si="36"/>
        <v>-1.3996833716037795E-2</v>
      </c>
      <c r="AS84">
        <f t="shared" si="36"/>
        <v>-3.9805820301988985E-6</v>
      </c>
      <c r="AT84">
        <f t="shared" si="36"/>
        <v>-4.7844061853158808E-6</v>
      </c>
      <c r="AU84">
        <f t="shared" si="23"/>
        <v>-1.4005598704253309E-2</v>
      </c>
      <c r="AW84">
        <v>81</v>
      </c>
      <c r="AX84">
        <f>IF(Z84&gt;0, (R84*SUMPRODUCT(K84:$K$98, X84:$X$98)-K84*$AZ$3)/Z84, 0)</f>
        <v>-393.53594793813824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0.483034941</v>
      </c>
      <c r="Q85" s="4">
        <f t="shared" si="48"/>
        <v>12.5</v>
      </c>
      <c r="R85">
        <f t="shared" si="28"/>
        <v>100000</v>
      </c>
      <c r="S85">
        <f t="shared" si="29"/>
        <v>-714.75478247375304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-0.39779006667976602</v>
      </c>
      <c r="AC85">
        <f t="shared" si="30"/>
        <v>-0.36627276111851959</v>
      </c>
      <c r="AE85">
        <f t="shared" si="31"/>
        <v>0</v>
      </c>
      <c r="AF85">
        <f t="shared" si="32"/>
        <v>0</v>
      </c>
      <c r="AG85">
        <f t="shared" si="32"/>
        <v>-6.4055668129084833E-3</v>
      </c>
      <c r="AH85">
        <f t="shared" si="33"/>
        <v>-48.825654275235678</v>
      </c>
      <c r="AI85">
        <f t="shared" si="34"/>
        <v>-48.832059842048587</v>
      </c>
      <c r="AJ85">
        <f t="shared" si="35"/>
        <v>-3.1517305561246434E-2</v>
      </c>
      <c r="AK85">
        <f t="shared" si="49"/>
        <v>-2.7845304667583625E-2</v>
      </c>
      <c r="AL85">
        <f t="shared" si="26"/>
        <v>-48.891422452277418</v>
      </c>
      <c r="AN85">
        <f t="shared" si="36"/>
        <v>0</v>
      </c>
      <c r="AO85">
        <f t="shared" si="36"/>
        <v>0</v>
      </c>
      <c r="AP85">
        <f t="shared" si="36"/>
        <v>-9.2545679521318691E-7</v>
      </c>
      <c r="AQ85">
        <f t="shared" si="36"/>
        <v>-7.0541819091930877E-3</v>
      </c>
      <c r="AR85">
        <f t="shared" si="36"/>
        <v>-7.055107365988301E-3</v>
      </c>
      <c r="AS85">
        <f t="shared" si="36"/>
        <v>-4.5535243719083193E-6</v>
      </c>
      <c r="AT85">
        <f t="shared" si="36"/>
        <v>-4.023004860001748E-6</v>
      </c>
      <c r="AU85">
        <f t="shared" si="23"/>
        <v>-7.0636838952202116E-3</v>
      </c>
      <c r="AW85">
        <v>82</v>
      </c>
      <c r="AX85">
        <f>IF(Z85&gt;0, (R85*SUMPRODUCT(K85:$K$98, X85:$X$98)-K85*$AZ$3)/Z85, 0)</f>
        <v>-714.75478247375304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0.509773425</v>
      </c>
      <c r="Q86" s="4">
        <f t="shared" si="48"/>
        <v>12.5</v>
      </c>
      <c r="R86">
        <f t="shared" si="28"/>
        <v>100000</v>
      </c>
      <c r="S86">
        <f t="shared" si="29"/>
        <v>-1351.9091225094055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-0.36627276111851959</v>
      </c>
      <c r="AC86">
        <f t="shared" si="30"/>
        <v>-0.33269114415737217</v>
      </c>
      <c r="AE86">
        <f t="shared" si="31"/>
        <v>0</v>
      </c>
      <c r="AF86">
        <f t="shared" si="32"/>
        <v>0</v>
      </c>
      <c r="AG86">
        <f t="shared" si="32"/>
        <v>-3.076123411496707E-3</v>
      </c>
      <c r="AH86">
        <f t="shared" si="33"/>
        <v>-26.123101866261536</v>
      </c>
      <c r="AI86">
        <f t="shared" si="34"/>
        <v>-26.126177989673032</v>
      </c>
      <c r="AJ86">
        <f t="shared" si="35"/>
        <v>-3.358161696114742E-2</v>
      </c>
      <c r="AK86">
        <f t="shared" si="49"/>
        <v>-2.5639093278296374E-2</v>
      </c>
      <c r="AL86">
        <f t="shared" si="26"/>
        <v>-26.185398699912476</v>
      </c>
      <c r="AN86">
        <f t="shared" si="36"/>
        <v>0</v>
      </c>
      <c r="AO86">
        <f t="shared" si="36"/>
        <v>0</v>
      </c>
      <c r="AP86">
        <f t="shared" si="36"/>
        <v>-3.968115598890225E-7</v>
      </c>
      <c r="AQ86">
        <f t="shared" si="36"/>
        <v>-3.3698091441810708E-3</v>
      </c>
      <c r="AR86">
        <f t="shared" si="36"/>
        <v>-3.3702059557409597E-3</v>
      </c>
      <c r="AS86">
        <f t="shared" si="36"/>
        <v>-4.3319373208973177E-6</v>
      </c>
      <c r="AT86">
        <f t="shared" si="36"/>
        <v>-3.307373351757291E-6</v>
      </c>
      <c r="AU86">
        <f t="shared" si="23"/>
        <v>-3.3778452664136147E-3</v>
      </c>
      <c r="AW86">
        <v>83</v>
      </c>
      <c r="AX86">
        <f>IF(Z86&gt;0, (R86*SUMPRODUCT(K86:$K$98, X86:$X$98)-K86*$AZ$3)/Z86, 0)</f>
        <v>-1351.9091225094055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0.53654903799999998</v>
      </c>
      <c r="Q87" s="4">
        <f t="shared" si="48"/>
        <v>12.5</v>
      </c>
      <c r="R87">
        <f t="shared" si="28"/>
        <v>100000</v>
      </c>
      <c r="S87">
        <f t="shared" si="29"/>
        <v>-2686.4398589302014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-0.33269114415737217</v>
      </c>
      <c r="AC87">
        <f t="shared" si="30"/>
        <v>-0.29977899002446357</v>
      </c>
      <c r="AE87">
        <f t="shared" si="31"/>
        <v>0</v>
      </c>
      <c r="AF87">
        <f t="shared" si="32"/>
        <v>0</v>
      </c>
      <c r="AG87">
        <f t="shared" si="32"/>
        <v>-1.3948711201739038E-3</v>
      </c>
      <c r="AH87">
        <f t="shared" si="33"/>
        <v>-13.203928457662689</v>
      </c>
      <c r="AI87">
        <f t="shared" si="34"/>
        <v>-13.205323328782864</v>
      </c>
      <c r="AJ87">
        <f t="shared" si="35"/>
        <v>-3.29121541329086E-2</v>
      </c>
      <c r="AK87">
        <f t="shared" si="49"/>
        <v>-2.3288380091016053E-2</v>
      </c>
      <c r="AL87">
        <f t="shared" si="26"/>
        <v>-13.261523863006788</v>
      </c>
      <c r="AN87">
        <f t="shared" si="36"/>
        <v>0</v>
      </c>
      <c r="AO87">
        <f t="shared" si="36"/>
        <v>0</v>
      </c>
      <c r="AP87">
        <f t="shared" si="36"/>
        <v>-1.6065587818249811E-7</v>
      </c>
      <c r="AQ87">
        <f t="shared" si="36"/>
        <v>-1.5207775766123883E-3</v>
      </c>
      <c r="AR87">
        <f t="shared" si="36"/>
        <v>-1.520938232490571E-3</v>
      </c>
      <c r="AS87">
        <f t="shared" si="36"/>
        <v>-3.7906950316965116E-6</v>
      </c>
      <c r="AT87">
        <f t="shared" si="36"/>
        <v>-2.682265838655784E-6</v>
      </c>
      <c r="AU87">
        <f t="shared" si="23"/>
        <v>-1.5274111933609232E-3</v>
      </c>
      <c r="AW87">
        <v>84</v>
      </c>
      <c r="AX87">
        <f>IF(Z87&gt;0, (R87*SUMPRODUCT(K87:$K$98, X87:$X$98)-K87*$AZ$3)/Z87, 0)</f>
        <v>-2686.4398589302014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0.56320604299999999</v>
      </c>
      <c r="Q88" s="4">
        <f t="shared" si="48"/>
        <v>12.5</v>
      </c>
      <c r="R88">
        <f t="shared" si="28"/>
        <v>100000</v>
      </c>
      <c r="S88">
        <f t="shared" si="29"/>
        <v>-5646.2070605500894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-0.29977899002446357</v>
      </c>
      <c r="AC88">
        <f t="shared" si="30"/>
        <v>-0.26890515753224581</v>
      </c>
      <c r="AE88">
        <f t="shared" si="31"/>
        <v>0</v>
      </c>
      <c r="AF88">
        <f t="shared" si="32"/>
        <v>0</v>
      </c>
      <c r="AG88">
        <f t="shared" si="32"/>
        <v>-5.9532256488404299E-4</v>
      </c>
      <c r="AH88">
        <f t="shared" si="33"/>
        <v>-6.2847987527049751</v>
      </c>
      <c r="AI88">
        <f t="shared" si="34"/>
        <v>-6.2853940752698589</v>
      </c>
      <c r="AJ88">
        <f t="shared" si="35"/>
        <v>-3.0873832492217756E-2</v>
      </c>
      <c r="AK88">
        <f t="shared" si="49"/>
        <v>-2.0984529301712452E-2</v>
      </c>
      <c r="AL88">
        <f t="shared" si="26"/>
        <v>-6.337252437063789</v>
      </c>
      <c r="AN88">
        <f t="shared" si="36"/>
        <v>0</v>
      </c>
      <c r="AO88">
        <f t="shared" si="36"/>
        <v>0</v>
      </c>
      <c r="AP88">
        <f t="shared" si="36"/>
        <v>-6.1220498182873508E-8</v>
      </c>
      <c r="AQ88">
        <f t="shared" si="36"/>
        <v>-6.4630258168467706E-4</v>
      </c>
      <c r="AR88">
        <f t="shared" si="36"/>
        <v>-6.4636380218285991E-4</v>
      </c>
      <c r="AS88">
        <f t="shared" si="36"/>
        <v>-3.1749366099642378E-6</v>
      </c>
      <c r="AT88">
        <f t="shared" si="36"/>
        <v>-2.1579617736044894E-6</v>
      </c>
      <c r="AU88">
        <f t="shared" si="23"/>
        <v>-6.5169670056642866E-4</v>
      </c>
      <c r="AW88">
        <v>85</v>
      </c>
      <c r="AX88">
        <f>IF(Z88&gt;0, (R88*SUMPRODUCT(K88:$K$98, X88:$X$98)-K88*$AZ$3)/Z88, 0)</f>
        <v>-5646.2070605500894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0.59415461300000005</v>
      </c>
      <c r="Q89" s="4">
        <f t="shared" si="48"/>
        <v>12.5</v>
      </c>
      <c r="R89">
        <f t="shared" si="28"/>
        <v>100000</v>
      </c>
      <c r="S89">
        <f t="shared" si="29"/>
        <v>-12763.732758512344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-0.26890515753224581</v>
      </c>
      <c r="AC89">
        <f t="shared" si="30"/>
        <v>-0.24062770112390361</v>
      </c>
      <c r="AE89">
        <f t="shared" si="31"/>
        <v>0</v>
      </c>
      <c r="AF89">
        <f t="shared" si="32"/>
        <v>0</v>
      </c>
      <c r="AG89">
        <f t="shared" si="32"/>
        <v>-2.356556910863566E-4</v>
      </c>
      <c r="AH89">
        <f t="shared" si="33"/>
        <v>-2.8297091851907679</v>
      </c>
      <c r="AI89">
        <f t="shared" si="34"/>
        <v>-2.8299448408818542</v>
      </c>
      <c r="AJ89">
        <f t="shared" si="35"/>
        <v>-2.82774564083422E-2</v>
      </c>
      <c r="AK89">
        <f t="shared" si="49"/>
        <v>-1.8823361027257207E-2</v>
      </c>
      <c r="AL89">
        <f t="shared" si="26"/>
        <v>-2.8770456583174537</v>
      </c>
      <c r="AN89">
        <f t="shared" si="36"/>
        <v>0</v>
      </c>
      <c r="AO89">
        <f t="shared" si="36"/>
        <v>0</v>
      </c>
      <c r="AP89">
        <f t="shared" si="36"/>
        <v>-2.1637367674582467E-8</v>
      </c>
      <c r="AQ89">
        <f t="shared" si="36"/>
        <v>-2.5981743861080297E-4</v>
      </c>
      <c r="AR89">
        <f t="shared" si="36"/>
        <v>-2.5983907597847757E-4</v>
      </c>
      <c r="AS89">
        <f t="shared" si="36"/>
        <v>-2.5963715044974851E-6</v>
      </c>
      <c r="AT89">
        <f t="shared" si="36"/>
        <v>-1.7283180454526719E-6</v>
      </c>
      <c r="AU89">
        <f t="shared" si="23"/>
        <v>-2.6416376552842774E-4</v>
      </c>
      <c r="AW89">
        <v>86</v>
      </c>
      <c r="AX89">
        <f>IF(Z89&gt;0, (R89*SUMPRODUCT(K89:$K$98, X89:$X$98)-K89*$AZ$3)/Z89, 0)</f>
        <v>-12763.732758512344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0.62493506799999998</v>
      </c>
      <c r="Q90" s="4">
        <f t="shared" si="48"/>
        <v>12.5</v>
      </c>
      <c r="R90">
        <f t="shared" si="28"/>
        <v>100000</v>
      </c>
      <c r="S90">
        <f t="shared" si="29"/>
        <v>-31248.352550918116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-0.24062770112390361</v>
      </c>
      <c r="AC90">
        <f t="shared" si="30"/>
        <v>-0.21506273374999044</v>
      </c>
      <c r="AE90">
        <f t="shared" si="31"/>
        <v>0</v>
      </c>
      <c r="AF90">
        <f t="shared" si="32"/>
        <v>0</v>
      </c>
      <c r="AG90">
        <f t="shared" si="32"/>
        <v>-8.6029628841853792E-5</v>
      </c>
      <c r="AH90">
        <f t="shared" si="33"/>
        <v>-1.178156042669114</v>
      </c>
      <c r="AI90">
        <f t="shared" si="34"/>
        <v>-1.1782420722979559</v>
      </c>
      <c r="AJ90">
        <f t="shared" si="35"/>
        <v>-2.5564967373913172E-2</v>
      </c>
      <c r="AK90">
        <f t="shared" si="49"/>
        <v>-1.6843939078673254E-2</v>
      </c>
      <c r="AL90">
        <f t="shared" si="26"/>
        <v>-1.2206509787505422</v>
      </c>
      <c r="AN90">
        <f t="shared" si="36"/>
        <v>0</v>
      </c>
      <c r="AO90">
        <f t="shared" si="36"/>
        <v>0</v>
      </c>
      <c r="AP90">
        <f t="shared" si="36"/>
        <v>-7.0527179989111125E-9</v>
      </c>
      <c r="AQ90">
        <f t="shared" si="36"/>
        <v>-9.6585355993258524E-5</v>
      </c>
      <c r="AR90">
        <f t="shared" si="36"/>
        <v>-9.6592408711257437E-5</v>
      </c>
      <c r="AS90">
        <f t="shared" si="36"/>
        <v>-2.0958187076573184E-6</v>
      </c>
      <c r="AT90">
        <f t="shared" si="36"/>
        <v>-1.3808678929802212E-6</v>
      </c>
      <c r="AU90">
        <f t="shared" si="23"/>
        <v>-1.0006909531189497E-4</v>
      </c>
      <c r="AW90">
        <v>87</v>
      </c>
      <c r="AX90">
        <f>IF(Z90&gt;0, (R90*SUMPRODUCT(K90:$K$98, X90:$X$98)-K90*$AZ$3)/Z90, 0)</f>
        <v>-31248.352550918116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0.65550924799999999</v>
      </c>
      <c r="Q91" s="4">
        <f t="shared" si="48"/>
        <v>12.5</v>
      </c>
      <c r="R91">
        <f t="shared" si="28"/>
        <v>100000</v>
      </c>
      <c r="S91">
        <f t="shared" si="29"/>
        <v>-83446.581428671052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-0.21506273374999044</v>
      </c>
      <c r="AC91">
        <f t="shared" si="30"/>
        <v>-0.19210147552337301</v>
      </c>
      <c r="AE91">
        <f t="shared" si="31"/>
        <v>0</v>
      </c>
      <c r="AF91">
        <f t="shared" si="32"/>
        <v>0</v>
      </c>
      <c r="AG91">
        <f t="shared" si="32"/>
        <v>-2.8776115245592566E-5</v>
      </c>
      <c r="AH91">
        <f t="shared" si="33"/>
        <v>-0.45114573846274147</v>
      </c>
      <c r="AI91">
        <f t="shared" si="34"/>
        <v>-0.45117451457798707</v>
      </c>
      <c r="AJ91">
        <f t="shared" si="35"/>
        <v>-2.2961258226617431E-2</v>
      </c>
      <c r="AK91">
        <f t="shared" si="49"/>
        <v>-1.5054391362499331E-2</v>
      </c>
      <c r="AL91">
        <f t="shared" si="26"/>
        <v>-0.48919016416710381</v>
      </c>
      <c r="AN91">
        <f t="shared" si="36"/>
        <v>0</v>
      </c>
      <c r="AO91">
        <f t="shared" si="36"/>
        <v>0</v>
      </c>
      <c r="AP91">
        <f t="shared" si="36"/>
        <v>-2.1063115599104584E-9</v>
      </c>
      <c r="AQ91">
        <f t="shared" si="36"/>
        <v>-3.302229908444491E-5</v>
      </c>
      <c r="AR91">
        <f t="shared" si="36"/>
        <v>-3.3024405396004825E-5</v>
      </c>
      <c r="AS91">
        <f t="shared" si="36"/>
        <v>-1.6806842487267601E-6</v>
      </c>
      <c r="AT91">
        <f t="shared" si="36"/>
        <v>-1.1019290923609009E-6</v>
      </c>
      <c r="AU91">
        <f t="shared" si="23"/>
        <v>-3.5807018737092483E-5</v>
      </c>
      <c r="AW91">
        <v>88</v>
      </c>
      <c r="AX91">
        <f>IF(Z91&gt;0, (R91*SUMPRODUCT(K91:$K$98, X91:$X$98)-K91*$AZ$3)/Z91, 0)</f>
        <v>-83446.581428671052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0.68583899100000001</v>
      </c>
      <c r="Q92" s="4">
        <f t="shared" si="48"/>
        <v>12.5</v>
      </c>
      <c r="R92">
        <f t="shared" si="28"/>
        <v>100000</v>
      </c>
      <c r="S92">
        <f t="shared" si="29"/>
        <v>-244995.31768521757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-0.19210147552337301</v>
      </c>
      <c r="AC92">
        <f t="shared" si="30"/>
        <v>-0.17154713748084072</v>
      </c>
      <c r="AE92">
        <f t="shared" si="31"/>
        <v>0</v>
      </c>
      <c r="AF92">
        <f t="shared" si="32"/>
        <v>0</v>
      </c>
      <c r="AG92">
        <f t="shared" si="32"/>
        <v>-8.7525722481997185E-6</v>
      </c>
      <c r="AH92">
        <f t="shared" si="33"/>
        <v>-0.15788625475949539</v>
      </c>
      <c r="AI92">
        <f t="shared" si="34"/>
        <v>-0.15789500733174358</v>
      </c>
      <c r="AJ92">
        <f t="shared" si="35"/>
        <v>-2.0554338042532289E-2</v>
      </c>
      <c r="AK92">
        <f t="shared" si="49"/>
        <v>-1.3447103286636111E-2</v>
      </c>
      <c r="AL92">
        <f t="shared" si="26"/>
        <v>-0.19189644866091199</v>
      </c>
      <c r="AN92">
        <f t="shared" si="36"/>
        <v>0</v>
      </c>
      <c r="AO92">
        <f t="shared" si="36"/>
        <v>0</v>
      </c>
      <c r="AP92">
        <f t="shared" si="36"/>
        <v>-5.7201593690243656E-10</v>
      </c>
      <c r="AQ92">
        <f t="shared" si="36"/>
        <v>-1.0318504249861604E-5</v>
      </c>
      <c r="AR92">
        <f t="shared" si="36"/>
        <v>-1.0319076265798507E-5</v>
      </c>
      <c r="AS92">
        <f t="shared" si="36"/>
        <v>-1.3433089838506428E-6</v>
      </c>
      <c r="AT92">
        <f t="shared" si="36"/>
        <v>-8.7882249549109597E-7</v>
      </c>
      <c r="AU92">
        <f t="shared" si="23"/>
        <v>-1.2541207745140246E-5</v>
      </c>
      <c r="AW92">
        <v>89</v>
      </c>
      <c r="AX92">
        <f>IF(Z92&gt;0, (R92*SUMPRODUCT(K92:$K$98, X92:$X$98)-K92*$AZ$3)/Z92, 0)</f>
        <v>-244995.31768521757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0.71588716699999999</v>
      </c>
      <c r="Q93" s="4">
        <f t="shared" si="48"/>
        <v>12.5</v>
      </c>
      <c r="R93">
        <f t="shared" si="28"/>
        <v>100000</v>
      </c>
      <c r="S93">
        <f t="shared" si="29"/>
        <v>-798059.61918782035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-0.17154713748084072</v>
      </c>
      <c r="AC93">
        <f t="shared" si="30"/>
        <v>-0.15317588425150422</v>
      </c>
      <c r="AE93">
        <f t="shared" si="31"/>
        <v>0</v>
      </c>
      <c r="AF93">
        <f t="shared" si="32"/>
        <v>0</v>
      </c>
      <c r="AG93">
        <f t="shared" si="32"/>
        <v>-2.3991923749912042E-6</v>
      </c>
      <c r="AH93">
        <f t="shared" si="33"/>
        <v>-5.0126833205812134E-2</v>
      </c>
      <c r="AI93">
        <f t="shared" si="34"/>
        <v>-5.0129232398187125E-2</v>
      </c>
      <c r="AJ93">
        <f t="shared" si="35"/>
        <v>-1.8371253229336498E-2</v>
      </c>
      <c r="AK93">
        <f t="shared" si="49"/>
        <v>-1.2008299623658852E-2</v>
      </c>
      <c r="AL93">
        <f t="shared" si="26"/>
        <v>-8.0508785251182463E-2</v>
      </c>
      <c r="AN93">
        <f t="shared" si="36"/>
        <v>0</v>
      </c>
      <c r="AO93">
        <f t="shared" si="36"/>
        <v>0</v>
      </c>
      <c r="AP93">
        <f t="shared" si="36"/>
        <v>-1.3999724016560367E-10</v>
      </c>
      <c r="AQ93">
        <f t="shared" si="36"/>
        <v>-2.9249919181995428E-6</v>
      </c>
      <c r="AR93">
        <f t="shared" si="36"/>
        <v>-2.9251319154397084E-6</v>
      </c>
      <c r="AS93">
        <f t="shared" si="36"/>
        <v>-1.0719960505459563E-6</v>
      </c>
      <c r="AT93">
        <f t="shared" si="36"/>
        <v>-7.0070613091209908E-7</v>
      </c>
      <c r="AU93">
        <f t="shared" si="23"/>
        <v>-4.6978340968977628E-6</v>
      </c>
      <c r="AW93">
        <v>90</v>
      </c>
      <c r="AX93">
        <f>IF(Z93&gt;0, (R93*SUMPRODUCT(K93:$K$98, X93:$X$98)-K93*$AZ$3)/Z93, 0)</f>
        <v>-798059.61918782035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0.74578270000000002</v>
      </c>
      <c r="Q94" s="4">
        <f t="shared" si="48"/>
        <v>12.5</v>
      </c>
      <c r="R94">
        <f t="shared" si="28"/>
        <v>100000</v>
      </c>
      <c r="S94">
        <f t="shared" si="29"/>
        <v>-2917755.2321745395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-0.15317588425150422</v>
      </c>
      <c r="AC94">
        <f t="shared" si="30"/>
        <v>-0.13676669162414892</v>
      </c>
      <c r="AE94">
        <f t="shared" si="31"/>
        <v>0</v>
      </c>
      <c r="AF94">
        <f t="shared" si="32"/>
        <v>0</v>
      </c>
      <c r="AG94">
        <f t="shared" si="32"/>
        <v>-5.8592428400093933E-7</v>
      </c>
      <c r="AH94">
        <f t="shared" si="33"/>
        <v>-1.4314209337922823E-2</v>
      </c>
      <c r="AI94">
        <f t="shared" si="34"/>
        <v>-1.4314795262206824E-2</v>
      </c>
      <c r="AJ94">
        <f t="shared" si="35"/>
        <v>-1.6409192627355296E-2</v>
      </c>
      <c r="AK94">
        <f t="shared" si="49"/>
        <v>-1.0722311897605296E-2</v>
      </c>
      <c r="AL94">
        <f t="shared" si="26"/>
        <v>-4.1446299787167414E-2</v>
      </c>
      <c r="AN94">
        <f t="shared" si="36"/>
        <v>0</v>
      </c>
      <c r="AO94">
        <f t="shared" si="36"/>
        <v>0</v>
      </c>
      <c r="AP94">
        <f t="shared" si="36"/>
        <v>-3.0526560714906498E-11</v>
      </c>
      <c r="AQ94">
        <f t="shared" si="36"/>
        <v>-7.457679983089455E-7</v>
      </c>
      <c r="AR94">
        <f t="shared" si="36"/>
        <v>-7.4579852486966033E-7</v>
      </c>
      <c r="AS94">
        <f t="shared" si="36"/>
        <v>-8.5491628986784663E-7</v>
      </c>
      <c r="AT94">
        <f t="shared" si="36"/>
        <v>-5.5863072086953754E-7</v>
      </c>
      <c r="AU94">
        <f t="shared" si="23"/>
        <v>-2.1593455356070443E-6</v>
      </c>
      <c r="AW94">
        <v>91</v>
      </c>
      <c r="AX94">
        <f>IF(Z94&gt;0, (R94*SUMPRODUCT(K94:$K$98, X94:$X$98)-K94*$AZ$3)/Z94, 0)</f>
        <v>-2917755.2321745395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0.77567720100000004</v>
      </c>
      <c r="Q95" s="4">
        <f t="shared" si="48"/>
        <v>12.5</v>
      </c>
      <c r="R95">
        <f t="shared" si="28"/>
        <v>100000</v>
      </c>
      <c r="S95">
        <f t="shared" si="29"/>
        <v>-12155273.909339465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-0.13676669162414892</v>
      </c>
      <c r="AC95">
        <f t="shared" si="30"/>
        <v>-0.12211376094636731</v>
      </c>
      <c r="AE95">
        <f t="shared" si="31"/>
        <v>0</v>
      </c>
      <c r="AF95">
        <f t="shared" si="32"/>
        <v>0</v>
      </c>
      <c r="AG95">
        <f t="shared" si="32"/>
        <v>-1.2557693254915219E-7</v>
      </c>
      <c r="AH95">
        <f t="shared" si="33"/>
        <v>-3.6359048688942219E-3</v>
      </c>
      <c r="AI95">
        <f t="shared" si="34"/>
        <v>-3.6360304458267711E-3</v>
      </c>
      <c r="AJ95">
        <f t="shared" si="35"/>
        <v>-1.4652930677781617E-2</v>
      </c>
      <c r="AK95">
        <f t="shared" si="49"/>
        <v>-9.5736684136904261E-3</v>
      </c>
      <c r="AL95">
        <f t="shared" si="26"/>
        <v>-2.7862629537298813E-2</v>
      </c>
      <c r="AN95">
        <f t="shared" si="36"/>
        <v>0</v>
      </c>
      <c r="AO95">
        <f t="shared" si="36"/>
        <v>0</v>
      </c>
      <c r="AP95">
        <f t="shared" si="36"/>
        <v>-5.841551728805535E-12</v>
      </c>
      <c r="AQ95">
        <f t="shared" si="36"/>
        <v>-1.6913397979639453E-7</v>
      </c>
      <c r="AR95">
        <f t="shared" si="36"/>
        <v>-1.6913982134812332E-7</v>
      </c>
      <c r="AS95">
        <f t="shared" si="36"/>
        <v>-6.8162082633575805E-7</v>
      </c>
      <c r="AT95">
        <f t="shared" si="36"/>
        <v>-4.4534516123106098E-7</v>
      </c>
      <c r="AU95">
        <f t="shared" si="23"/>
        <v>-1.2961058089149422E-6</v>
      </c>
      <c r="AW95">
        <v>92</v>
      </c>
      <c r="AX95">
        <f>IF(Z95&gt;0, (R95*SUMPRODUCT(K95:$K$98, X95:$X$98)-K95*$AZ$3)/Z95, 0)</f>
        <v>-12155273.909339465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0.80557273399999996</v>
      </c>
      <c r="Q96" s="4">
        <f t="shared" si="48"/>
        <v>12.5</v>
      </c>
      <c r="R96">
        <f t="shared" si="28"/>
        <v>100000</v>
      </c>
      <c r="S96">
        <f t="shared" si="29"/>
        <v>-58846709.441508159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-0.12211376094636731</v>
      </c>
      <c r="AC96">
        <f t="shared" si="30"/>
        <v>-0.10903029039661502</v>
      </c>
      <c r="AE96">
        <f t="shared" si="31"/>
        <v>0</v>
      </c>
      <c r="AF96">
        <f t="shared" si="32"/>
        <v>0</v>
      </c>
      <c r="AG96">
        <f t="shared" si="32"/>
        <v>-2.3159810342706549E-8</v>
      </c>
      <c r="AH96">
        <f t="shared" si="33"/>
        <v>-8.0929082304763292E-4</v>
      </c>
      <c r="AI96">
        <f t="shared" si="34"/>
        <v>-8.0931398285797565E-4</v>
      </c>
      <c r="AJ96">
        <f t="shared" si="35"/>
        <v>-1.3083470549752285E-2</v>
      </c>
      <c r="AK96">
        <f t="shared" si="49"/>
        <v>-8.5479632662457117E-3</v>
      </c>
      <c r="AL96">
        <f t="shared" si="26"/>
        <v>-2.2440747798855971E-2</v>
      </c>
      <c r="AN96">
        <f t="shared" si="36"/>
        <v>0</v>
      </c>
      <c r="AO96">
        <f t="shared" si="36"/>
        <v>0</v>
      </c>
      <c r="AP96">
        <f t="shared" si="36"/>
        <v>-9.6191197726890898E-13</v>
      </c>
      <c r="AQ96">
        <f t="shared" si="36"/>
        <v>-3.3612819978402149E-8</v>
      </c>
      <c r="AR96">
        <f t="shared" si="36"/>
        <v>-3.3613781890379414E-8</v>
      </c>
      <c r="AS96">
        <f t="shared" si="36"/>
        <v>-5.4340458059990351E-7</v>
      </c>
      <c r="AT96">
        <f t="shared" si="36"/>
        <v>-3.5502830659603376E-7</v>
      </c>
      <c r="AU96">
        <f t="shared" si="23"/>
        <v>-9.3204666908631671E-7</v>
      </c>
      <c r="AW96">
        <v>93</v>
      </c>
      <c r="AX96">
        <f>IF(Z96&gt;0, (R96*SUMPRODUCT(K96:$K$98, X96:$X$98)-K96*$AZ$3)/Z96, 0)</f>
        <v>-58846709.441508159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0.83546826699999999</v>
      </c>
      <c r="Q97" s="4">
        <f t="shared" si="48"/>
        <v>12.5</v>
      </c>
      <c r="R97">
        <f t="shared" si="28"/>
        <v>100000</v>
      </c>
      <c r="S97">
        <f t="shared" si="29"/>
        <v>-340006027.56287521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-0.10903029039661502</v>
      </c>
      <c r="AC97">
        <f t="shared" si="30"/>
        <v>-9.7348502863245645E-2</v>
      </c>
      <c r="AE97">
        <f t="shared" si="31"/>
        <v>0</v>
      </c>
      <c r="AF97">
        <f t="shared" si="32"/>
        <v>0</v>
      </c>
      <c r="AG97">
        <f t="shared" si="32"/>
        <v>-3.5789256282097673E-9</v>
      </c>
      <c r="AH97">
        <f t="shared" si="33"/>
        <v>-1.5479429288855771E-4</v>
      </c>
      <c r="AI97">
        <f t="shared" si="34"/>
        <v>-1.5479787181418592E-4</v>
      </c>
      <c r="AJ97">
        <f t="shared" si="35"/>
        <v>-1.1681787533369375E-2</v>
      </c>
      <c r="AK97">
        <f t="shared" si="49"/>
        <v>-7.632120327763052E-3</v>
      </c>
      <c r="AL97">
        <f t="shared" si="26"/>
        <v>-1.9468705732946616E-2</v>
      </c>
      <c r="AN97">
        <f t="shared" si="36"/>
        <v>0</v>
      </c>
      <c r="AO97">
        <f t="shared" si="36"/>
        <v>0</v>
      </c>
      <c r="AP97">
        <f t="shared" si="36"/>
        <v>-1.3271957575073315E-13</v>
      </c>
      <c r="AQ97">
        <f t="shared" si="36"/>
        <v>-5.7403352332528473E-9</v>
      </c>
      <c r="AR97">
        <f t="shared" si="36"/>
        <v>-5.7404679528285986E-9</v>
      </c>
      <c r="AS97">
        <f t="shared" si="36"/>
        <v>-4.3320315829377025E-7</v>
      </c>
      <c r="AT97">
        <f t="shared" si="36"/>
        <v>-2.8302677317325043E-7</v>
      </c>
      <c r="AU97">
        <f t="shared" si="23"/>
        <v>-7.2197039941984937E-7</v>
      </c>
      <c r="AW97">
        <v>94</v>
      </c>
      <c r="AX97">
        <f>IF(Z97&gt;0, (R97*SUMPRODUCT(K97:$K$98, X97:$X$98)-K97*$AZ$3)/Z97, 0)</f>
        <v>-340006027.56287521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12.5</v>
      </c>
      <c r="R98">
        <f t="shared" si="28"/>
        <v>100000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-9.7348502863245645E-2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-2.8631405025678138E-5</v>
      </c>
      <c r="AI98">
        <f t="shared" si="34"/>
        <v>-2.8631405025678138E-5</v>
      </c>
      <c r="AJ98">
        <f t="shared" si="35"/>
        <v>-9.7348502863245645E-2</v>
      </c>
      <c r="AK98">
        <f t="shared" si="49"/>
        <v>-6.8143952004271957E-3</v>
      </c>
      <c r="AL98">
        <f t="shared" si="26"/>
        <v>-0.10419152946869852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-9.4799696964809377E-10</v>
      </c>
      <c r="AR98">
        <f t="shared" si="36"/>
        <v>-9.4799696964809377E-10</v>
      </c>
      <c r="AS98">
        <f t="shared" si="36"/>
        <v>-3.2232468379169194E-6</v>
      </c>
      <c r="AT98">
        <f t="shared" si="36"/>
        <v>-2.2562727865418439E-7</v>
      </c>
      <c r="AU98">
        <f t="shared" si="36"/>
        <v>-3.4498221135407518E-6</v>
      </c>
      <c r="AW98">
        <v>95</v>
      </c>
    </row>
    <row r="100" spans="5:50" x14ac:dyDescent="0.25">
      <c r="AN100" s="8">
        <f t="shared" ref="AN100:AU100" si="50">SUM(AN3:AN98)</f>
        <v>4629.0570015534413</v>
      </c>
      <c r="AO100" s="8">
        <f t="shared" si="50"/>
        <v>-462.90570015534416</v>
      </c>
      <c r="AP100" s="8">
        <f t="shared" si="50"/>
        <v>-234.62092509041861</v>
      </c>
      <c r="AQ100" s="8">
        <f t="shared" si="50"/>
        <v>-2625.1069123104885</v>
      </c>
      <c r="AR100" s="8">
        <f t="shared" si="50"/>
        <v>1306.423463997188</v>
      </c>
      <c r="AS100" s="8">
        <f t="shared" si="50"/>
        <v>-15.157879530872638</v>
      </c>
      <c r="AT100" s="8">
        <f t="shared" si="50"/>
        <v>3.8497689392611036</v>
      </c>
      <c r="AU100" s="8">
        <f t="shared" si="50"/>
        <v>1295.115353405575</v>
      </c>
    </row>
  </sheetData>
  <conditionalFormatting sqref="AN100:AU100">
    <cfRule type="cellIs" dxfId="19" priority="1" operator="lessThan">
      <formula>0</formula>
    </cfRule>
  </conditionalFormatting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893A4-7D4E-498A-B50C-4395CCC16779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'S.35.04.B'!C3*(1+C12)</f>
        <v>5341.7492486256924</v>
      </c>
      <c r="K3">
        <v>1</v>
      </c>
      <c r="L3" s="2">
        <v>0</v>
      </c>
      <c r="O3">
        <f>$C$3</f>
        <v>5341.7492486256924</v>
      </c>
      <c r="P3">
        <f>O3*C5</f>
        <v>534.17492486256924</v>
      </c>
      <c r="Q3" s="4">
        <f>B8</f>
        <v>125.8175559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5341.7492486256924</v>
      </c>
      <c r="AF3">
        <f t="shared" ref="AF3:AG34" si="4">-$Z3*P3</f>
        <v>-534.17492486256924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4681.7567678631231</v>
      </c>
      <c r="AJ3">
        <f t="shared" ref="AJ3:AJ66" si="7">AB3-AC3</f>
        <v>0</v>
      </c>
      <c r="AL3">
        <f t="shared" ref="AL3:AL34" si="8">SUM(AI3:AK3)</f>
        <v>4681.7567678631231</v>
      </c>
      <c r="AN3">
        <f t="shared" ref="AN3:AU34" si="9">AE3*$K3</f>
        <v>5341.7492486256924</v>
      </c>
      <c r="AO3">
        <f t="shared" si="9"/>
        <v>-534.17492486256924</v>
      </c>
      <c r="AP3">
        <f t="shared" si="9"/>
        <v>-125.8175559</v>
      </c>
      <c r="AQ3">
        <f t="shared" si="9"/>
        <v>0</v>
      </c>
      <c r="AR3">
        <f t="shared" si="9"/>
        <v>4681.7567678631231</v>
      </c>
      <c r="AS3">
        <f t="shared" si="9"/>
        <v>0</v>
      </c>
      <c r="AT3">
        <f t="shared" si="9"/>
        <v>0</v>
      </c>
      <c r="AU3">
        <f t="shared" si="9"/>
        <v>4681.7567678631231</v>
      </c>
      <c r="AW3">
        <v>0</v>
      </c>
      <c r="AX3">
        <f>IF(Z3&gt;0, (R3*SUMPRODUCT(K3:$K$98, X3:$X$98)-K3*$AZ$3)/Z3, 0)</f>
        <v>0</v>
      </c>
      <c r="AZ3">
        <f>C6*SUMPRODUCT(X4:X89, K4:K89)/1</f>
        <v>3015.762075323993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2.543806E-3</v>
      </c>
      <c r="R4">
        <f t="shared" si="0"/>
        <v>100000</v>
      </c>
      <c r="S4">
        <f t="shared" si="1"/>
        <v>204.85843779323505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202.28873329209364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-254.38060000000002</v>
      </c>
      <c r="AI4">
        <f t="shared" si="6"/>
        <v>-254.38060000000002</v>
      </c>
      <c r="AJ4">
        <f t="shared" si="7"/>
        <v>-202.28873329209364</v>
      </c>
      <c r="AK4">
        <f>G4*SUM(AB4, AE4:AF4)</f>
        <v>0</v>
      </c>
      <c r="AL4">
        <f t="shared" si="8"/>
        <v>-456.66933329209365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-237.31747364492958</v>
      </c>
      <c r="AR4">
        <f t="shared" si="9"/>
        <v>-237.31747364492958</v>
      </c>
      <c r="AS4">
        <f t="shared" si="9"/>
        <v>-188.71978103563171</v>
      </c>
      <c r="AT4">
        <f t="shared" si="9"/>
        <v>0</v>
      </c>
      <c r="AU4">
        <f t="shared" si="9"/>
        <v>-426.03725468056126</v>
      </c>
      <c r="AW4">
        <v>1</v>
      </c>
      <c r="AX4">
        <f>IF(Z4&gt;0, (R4*SUMPRODUCT(K4:$K$98, X4:$X$98)-K4*$AZ$3)/Z4, 0)</f>
        <v>204.85843779323505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2.5599659999999999E-3</v>
      </c>
      <c r="Q5" s="4">
        <f t="shared" ref="Q5:Q68" si="21">$C$8</f>
        <v>12.5</v>
      </c>
      <c r="R5">
        <f t="shared" si="0"/>
        <v>100000</v>
      </c>
      <c r="S5">
        <f t="shared" si="1"/>
        <v>204.75001095068626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202.28873329209364</v>
      </c>
      <c r="AC5">
        <f t="shared" si="2"/>
        <v>199.64227167732224</v>
      </c>
      <c r="AE5">
        <f t="shared" si="3"/>
        <v>0</v>
      </c>
      <c r="AF5">
        <f t="shared" si="4"/>
        <v>0</v>
      </c>
      <c r="AG5">
        <f t="shared" si="4"/>
        <v>-12.188172222210882</v>
      </c>
      <c r="AH5">
        <f t="shared" si="5"/>
        <v>-252.78542831294041</v>
      </c>
      <c r="AI5">
        <f t="shared" si="6"/>
        <v>-264.97360053515132</v>
      </c>
      <c r="AJ5">
        <f t="shared" si="7"/>
        <v>2.6464616147713969</v>
      </c>
      <c r="AK5">
        <f>G5*SUM(AB5, AE5:AF5)</f>
        <v>8.293838064975839</v>
      </c>
      <c r="AL5">
        <f t="shared" si="8"/>
        <v>-254.03330085540409</v>
      </c>
      <c r="AN5">
        <f t="shared" si="9"/>
        <v>0</v>
      </c>
      <c r="AO5">
        <f t="shared" si="9"/>
        <v>0</v>
      </c>
      <c r="AP5">
        <f t="shared" si="9"/>
        <v>-10.422203787983905</v>
      </c>
      <c r="AQ5">
        <f t="shared" si="9"/>
        <v>-216.15884650113352</v>
      </c>
      <c r="AR5">
        <f t="shared" si="9"/>
        <v>-226.58105028911746</v>
      </c>
      <c r="AS5">
        <f t="shared" si="9"/>
        <v>2.2630105452531262</v>
      </c>
      <c r="AT5">
        <f t="shared" si="9"/>
        <v>7.0921274266369396</v>
      </c>
      <c r="AU5">
        <f t="shared" si="9"/>
        <v>-217.2259123172274</v>
      </c>
      <c r="AW5">
        <v>2</v>
      </c>
      <c r="AX5">
        <f>IF(Z5&gt;0, (R5*SUMPRODUCT(K5:$K$98, X5:$X$98)-K5*$AZ$3)/Z5, 0)</f>
        <v>204.75001095068626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2.5827799999999998E-3</v>
      </c>
      <c r="Q6" s="4">
        <f t="shared" si="21"/>
        <v>12.5</v>
      </c>
      <c r="R6">
        <f t="shared" si="0"/>
        <v>100000</v>
      </c>
      <c r="S6">
        <f t="shared" si="1"/>
        <v>245.01490007473384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199.64227167732224</v>
      </c>
      <c r="AC6">
        <f t="shared" si="2"/>
        <v>235.89664376454175</v>
      </c>
      <c r="AE6">
        <f t="shared" si="3"/>
        <v>0</v>
      </c>
      <c r="AF6">
        <f t="shared" si="4"/>
        <v>0</v>
      </c>
      <c r="AG6">
        <f t="shared" si="4"/>
        <v>-12.03481113253669</v>
      </c>
      <c r="AH6">
        <f t="shared" si="5"/>
        <v>-251.83493961665454</v>
      </c>
      <c r="AI6">
        <f t="shared" si="6"/>
        <v>-263.86975074919121</v>
      </c>
      <c r="AJ6">
        <f t="shared" si="7"/>
        <v>-36.254372087219508</v>
      </c>
      <c r="AK6">
        <f>G6*SUM(AB6, AE6:AF6)</f>
        <v>11.679072893123351</v>
      </c>
      <c r="AL6">
        <f t="shared" si="8"/>
        <v>-288.44504994328736</v>
      </c>
      <c r="AN6">
        <f t="shared" si="9"/>
        <v>0</v>
      </c>
      <c r="AO6">
        <f t="shared" si="9"/>
        <v>0</v>
      </c>
      <c r="AP6">
        <f t="shared" si="9"/>
        <v>-9.283774010468683</v>
      </c>
      <c r="AQ6">
        <f t="shared" si="9"/>
        <v>-194.26799819236132</v>
      </c>
      <c r="AR6">
        <f t="shared" si="9"/>
        <v>-203.55177220282999</v>
      </c>
      <c r="AS6">
        <f t="shared" si="9"/>
        <v>-27.966986240377015</v>
      </c>
      <c r="AT6">
        <f t="shared" si="9"/>
        <v>9.0093539647176755</v>
      </c>
      <c r="AU6">
        <f t="shared" si="9"/>
        <v>-222.5094044784893</v>
      </c>
      <c r="AW6">
        <v>3</v>
      </c>
      <c r="AX6">
        <f>IF(Z6&gt;0, (R6*SUMPRODUCT(K6:$K$98, X6:$X$98)-K6*$AZ$3)/Z6, 0)</f>
        <v>245.01490007473384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2.6093969999999998E-3</v>
      </c>
      <c r="Q7" s="4">
        <f t="shared" si="21"/>
        <v>12.5</v>
      </c>
      <c r="R7">
        <f t="shared" si="0"/>
        <v>100000</v>
      </c>
      <c r="S7">
        <f t="shared" si="1"/>
        <v>264.43818769392681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235.89664376454175</v>
      </c>
      <c r="AC7">
        <f t="shared" si="2"/>
        <v>251.38677580697822</v>
      </c>
      <c r="AE7">
        <f t="shared" si="3"/>
        <v>0</v>
      </c>
      <c r="AF7">
        <f t="shared" si="4"/>
        <v>0</v>
      </c>
      <c r="AG7">
        <f t="shared" si="4"/>
        <v>-11.883059421146516</v>
      </c>
      <c r="AH7">
        <f t="shared" si="5"/>
        <v>-251.22880051846272</v>
      </c>
      <c r="AI7">
        <f t="shared" si="6"/>
        <v>-263.11185993960925</v>
      </c>
      <c r="AJ7">
        <f t="shared" si="7"/>
        <v>-15.490132042436471</v>
      </c>
      <c r="AK7">
        <f>G7*SUM(AB7, AE7:AF7)</f>
        <v>11.582525208839</v>
      </c>
      <c r="AL7">
        <f t="shared" si="8"/>
        <v>-267.01946677320672</v>
      </c>
      <c r="AN7">
        <f t="shared" si="9"/>
        <v>0</v>
      </c>
      <c r="AO7">
        <f t="shared" si="9"/>
        <v>0</v>
      </c>
      <c r="AP7">
        <f t="shared" si="9"/>
        <v>-8.3401976328927336</v>
      </c>
      <c r="AQ7">
        <f t="shared" si="9"/>
        <v>-176.32646384565518</v>
      </c>
      <c r="AR7">
        <f t="shared" si="9"/>
        <v>-184.66666147854792</v>
      </c>
      <c r="AS7">
        <f t="shared" si="9"/>
        <v>-10.871843522352746</v>
      </c>
      <c r="AT7">
        <f t="shared" si="9"/>
        <v>8.1292658654701153</v>
      </c>
      <c r="AU7">
        <f t="shared" si="9"/>
        <v>-187.40923913543057</v>
      </c>
      <c r="AW7">
        <v>4</v>
      </c>
      <c r="AX7">
        <f>IF(Z7&gt;0, (R7*SUMPRODUCT(K7:$K$98, X7:$X$98)-K7*$AZ$3)/Z7, 0)</f>
        <v>264.43818769392681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2.6360139999999999E-3</v>
      </c>
      <c r="Q8" s="4">
        <f t="shared" si="21"/>
        <v>12.5</v>
      </c>
      <c r="R8">
        <f t="shared" si="0"/>
        <v>100000</v>
      </c>
      <c r="S8">
        <f t="shared" si="1"/>
        <v>230.04954278814756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251.38677580697822</v>
      </c>
      <c r="AC8">
        <f t="shared" si="2"/>
        <v>215.93195291906909</v>
      </c>
      <c r="AE8">
        <f t="shared" si="3"/>
        <v>0</v>
      </c>
      <c r="AF8">
        <f t="shared" si="4"/>
        <v>0</v>
      </c>
      <c r="AG8">
        <f t="shared" si="4"/>
        <v>-11.732904915938077</v>
      </c>
      <c r="AH8">
        <f t="shared" si="5"/>
        <v>-250.59128797579288</v>
      </c>
      <c r="AI8">
        <f t="shared" si="6"/>
        <v>-262.32419289173095</v>
      </c>
      <c r="AJ8">
        <f t="shared" si="7"/>
        <v>35.454822887909131</v>
      </c>
      <c r="AK8">
        <f t="shared" ref="AK8:AK71" si="22">G8*SUM(AB8:AB8, AE8:AF8)</f>
        <v>5.3545383246886358</v>
      </c>
      <c r="AL8">
        <f t="shared" si="8"/>
        <v>-221.51483167913318</v>
      </c>
      <c r="AN8">
        <f t="shared" si="9"/>
        <v>0</v>
      </c>
      <c r="AO8">
        <f t="shared" si="9"/>
        <v>0</v>
      </c>
      <c r="AP8">
        <f t="shared" si="9"/>
        <v>-7.6867458030810552</v>
      </c>
      <c r="AQ8">
        <f t="shared" si="9"/>
        <v>-164.17345448014265</v>
      </c>
      <c r="AR8">
        <f t="shared" si="9"/>
        <v>-171.86020028322372</v>
      </c>
      <c r="AS8">
        <f t="shared" si="9"/>
        <v>23.228025197954821</v>
      </c>
      <c r="AT8">
        <f t="shared" si="9"/>
        <v>3.5079952739433127</v>
      </c>
      <c r="AU8">
        <f t="shared" si="9"/>
        <v>-145.12417981132558</v>
      </c>
      <c r="AW8">
        <v>5</v>
      </c>
      <c r="AX8">
        <f>IF(Z8&gt;0, (R8*SUMPRODUCT(K8:$K$98, X8:$X$98)-K8*$AZ$3)/Z8, 0)</f>
        <v>230.04954278814756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2.6635809999999999E-3</v>
      </c>
      <c r="Q9" s="4">
        <f t="shared" si="21"/>
        <v>12.5</v>
      </c>
      <c r="R9">
        <f t="shared" si="0"/>
        <v>100000</v>
      </c>
      <c r="S9">
        <f t="shared" si="1"/>
        <v>168.71551727401894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215.93195291906909</v>
      </c>
      <c r="AC9">
        <f t="shared" si="2"/>
        <v>156.35642164978458</v>
      </c>
      <c r="AE9">
        <f t="shared" si="3"/>
        <v>0</v>
      </c>
      <c r="AF9">
        <f t="shared" si="4"/>
        <v>0</v>
      </c>
      <c r="AG9">
        <f t="shared" si="4"/>
        <v>-11.584324324169797</v>
      </c>
      <c r="AH9">
        <f t="shared" si="5"/>
        <v>-250.01234087119408</v>
      </c>
      <c r="AI9">
        <f t="shared" si="6"/>
        <v>-261.59666519536387</v>
      </c>
      <c r="AJ9">
        <f t="shared" si="7"/>
        <v>59.575531269284511</v>
      </c>
      <c r="AK9">
        <f t="shared" si="22"/>
        <v>1.2739985222225076</v>
      </c>
      <c r="AL9">
        <f t="shared" si="8"/>
        <v>-200.74713540385684</v>
      </c>
      <c r="AN9">
        <f t="shared" si="9"/>
        <v>0</v>
      </c>
      <c r="AO9">
        <f t="shared" si="9"/>
        <v>0</v>
      </c>
      <c r="AP9">
        <f t="shared" si="9"/>
        <v>-7.1876163225469529</v>
      </c>
      <c r="AQ9">
        <f t="shared" si="9"/>
        <v>-155.12279627174118</v>
      </c>
      <c r="AR9">
        <f t="shared" si="9"/>
        <v>-162.31041259428812</v>
      </c>
      <c r="AS9">
        <f t="shared" si="9"/>
        <v>36.964267314417022</v>
      </c>
      <c r="AT9">
        <f t="shared" si="9"/>
        <v>0.79046583270478654</v>
      </c>
      <c r="AU9">
        <f t="shared" si="9"/>
        <v>-124.55567944716631</v>
      </c>
      <c r="AW9">
        <v>6</v>
      </c>
      <c r="AX9">
        <f>IF(Z9&gt;0, (R9*SUMPRODUCT(K9:$K$98, X9:$X$98)-K9*$AZ$3)/Z9, 0)</f>
        <v>168.71551727401894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2.696852E-3</v>
      </c>
      <c r="Q10" s="4">
        <f t="shared" si="21"/>
        <v>12.5</v>
      </c>
      <c r="R10">
        <f t="shared" si="0"/>
        <v>100000</v>
      </c>
      <c r="S10">
        <f t="shared" si="1"/>
        <v>106.30624121007595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156.35642164978458</v>
      </c>
      <c r="AC10">
        <f t="shared" si="2"/>
        <v>97.267998454829012</v>
      </c>
      <c r="AE10">
        <f t="shared" si="3"/>
        <v>0</v>
      </c>
      <c r="AF10">
        <f t="shared" si="4"/>
        <v>0</v>
      </c>
      <c r="AG10">
        <f t="shared" si="4"/>
        <v>-11.437239872705813</v>
      </c>
      <c r="AH10">
        <f t="shared" si="5"/>
        <v>-249.92966577828776</v>
      </c>
      <c r="AI10">
        <f t="shared" si="6"/>
        <v>-261.36690565099354</v>
      </c>
      <c r="AJ10">
        <f t="shared" si="7"/>
        <v>59.088423194955567</v>
      </c>
      <c r="AK10">
        <f t="shared" si="22"/>
        <v>0.64106132876411681</v>
      </c>
      <c r="AL10">
        <f t="shared" si="8"/>
        <v>-201.63742112727385</v>
      </c>
      <c r="AN10">
        <f t="shared" si="9"/>
        <v>0</v>
      </c>
      <c r="AO10">
        <f t="shared" si="9"/>
        <v>0</v>
      </c>
      <c r="AP10">
        <f t="shared" si="9"/>
        <v>-6.7321470656169149</v>
      </c>
      <c r="AQ10">
        <f t="shared" si="9"/>
        <v>-147.11270243577192</v>
      </c>
      <c r="AR10">
        <f t="shared" si="9"/>
        <v>-153.84484950138881</v>
      </c>
      <c r="AS10">
        <f t="shared" si="9"/>
        <v>34.780415489330927</v>
      </c>
      <c r="AT10">
        <f t="shared" si="9"/>
        <v>0.37733921744694682</v>
      </c>
      <c r="AU10">
        <f t="shared" si="9"/>
        <v>-118.68709479461093</v>
      </c>
      <c r="AW10">
        <v>7</v>
      </c>
      <c r="AX10">
        <f>IF(Z10&gt;0, (R10*SUMPRODUCT(K10:$K$98, X10:$X$98)-K10*$AZ$3)/Z10, 0)</f>
        <v>106.30624121007595</v>
      </c>
    </row>
    <row r="11" spans="1:52" x14ac:dyDescent="0.25">
      <c r="A11" t="s">
        <v>33</v>
      </c>
      <c r="C11" s="12">
        <f>AU91</f>
        <v>1495.776180490177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2.7291730000000001E-3</v>
      </c>
      <c r="Q11" s="4">
        <f t="shared" si="21"/>
        <v>12.5</v>
      </c>
      <c r="R11">
        <f t="shared" si="0"/>
        <v>100000</v>
      </c>
      <c r="S11">
        <f t="shared" si="1"/>
        <v>42.664882758354906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97.267998454829012</v>
      </c>
      <c r="AC11">
        <f t="shared" si="2"/>
        <v>38.540565025233946</v>
      </c>
      <c r="AE11">
        <f t="shared" si="3"/>
        <v>0</v>
      </c>
      <c r="AF11">
        <f t="shared" si="4"/>
        <v>0</v>
      </c>
      <c r="AG11">
        <f t="shared" si="4"/>
        <v>-11.291653267723643</v>
      </c>
      <c r="AH11">
        <f t="shared" si="5"/>
        <v>-249.71365004089716</v>
      </c>
      <c r="AI11">
        <f t="shared" si="6"/>
        <v>-261.0053033086208</v>
      </c>
      <c r="AJ11">
        <f t="shared" si="7"/>
        <v>58.727433429595067</v>
      </c>
      <c r="AK11">
        <f t="shared" si="22"/>
        <v>0.23344319629158961</v>
      </c>
      <c r="AL11">
        <f t="shared" si="8"/>
        <v>-202.04442668273413</v>
      </c>
      <c r="AN11">
        <f t="shared" si="9"/>
        <v>0</v>
      </c>
      <c r="AO11">
        <f t="shared" si="9"/>
        <v>0</v>
      </c>
      <c r="AP11">
        <f t="shared" si="9"/>
        <v>-6.3155191951323024</v>
      </c>
      <c r="AQ11">
        <f t="shared" si="9"/>
        <v>-139.66700116693968</v>
      </c>
      <c r="AR11">
        <f t="shared" si="9"/>
        <v>-145.98252036207197</v>
      </c>
      <c r="AS11">
        <f t="shared" si="9"/>
        <v>32.846760727734697</v>
      </c>
      <c r="AT11">
        <f t="shared" si="9"/>
        <v>0.13056679586210751</v>
      </c>
      <c r="AU11">
        <f t="shared" si="9"/>
        <v>-113.00519283847517</v>
      </c>
      <c r="AW11">
        <v>8</v>
      </c>
      <c r="AX11">
        <f>IF(Z11&gt;0, (R11*SUMPRODUCT(K11:$K$98, X11:$X$98)-K11*$AZ$3)/Z11, 0)</f>
        <v>42.664882758354906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2.766246E-3</v>
      </c>
      <c r="Q12" s="4">
        <f t="shared" si="21"/>
        <v>12.5</v>
      </c>
      <c r="R12">
        <f t="shared" si="0"/>
        <v>100000</v>
      </c>
      <c r="S12">
        <f t="shared" si="1"/>
        <v>-19.392534188944506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38.540565025233946</v>
      </c>
      <c r="AC12">
        <f t="shared" si="2"/>
        <v>-17.294263920206049</v>
      </c>
      <c r="AE12">
        <f t="shared" si="3"/>
        <v>0</v>
      </c>
      <c r="AF12">
        <f t="shared" si="4"/>
        <v>0</v>
      </c>
      <c r="AG12">
        <f t="shared" si="4"/>
        <v>-11.14750124436118</v>
      </c>
      <c r="AH12">
        <f t="shared" si="5"/>
        <v>-249.88392548181966</v>
      </c>
      <c r="AI12">
        <f t="shared" si="6"/>
        <v>-261.03142672618083</v>
      </c>
      <c r="AJ12">
        <f t="shared" si="7"/>
        <v>55.834828945439995</v>
      </c>
      <c r="AK12">
        <f t="shared" si="22"/>
        <v>8.8643299558038069E-2</v>
      </c>
      <c r="AL12">
        <f t="shared" si="8"/>
        <v>-205.10795448118279</v>
      </c>
      <c r="AN12">
        <f t="shared" si="9"/>
        <v>0</v>
      </c>
      <c r="AO12">
        <f t="shared" si="9"/>
        <v>0</v>
      </c>
      <c r="AP12">
        <f t="shared" si="9"/>
        <v>-5.9250154171524487</v>
      </c>
      <c r="AQ12">
        <f t="shared" si="9"/>
        <v>-132.81596283537357</v>
      </c>
      <c r="AR12">
        <f t="shared" si="9"/>
        <v>-138.74097825252602</v>
      </c>
      <c r="AS12">
        <f t="shared" si="9"/>
        <v>29.67680514798273</v>
      </c>
      <c r="AT12">
        <f t="shared" si="9"/>
        <v>4.711485605568428E-2</v>
      </c>
      <c r="AU12">
        <f t="shared" si="9"/>
        <v>-109.01705824848759</v>
      </c>
      <c r="AW12">
        <v>9</v>
      </c>
      <c r="AX12">
        <f>IF(Z12&gt;0, (R12*SUMPRODUCT(K12:$K$98, X12:$X$98)-K12*$AZ$3)/Z12, 0)</f>
        <v>-19.392534188944506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2.8061710000000001E-3</v>
      </c>
      <c r="Q13" s="4">
        <f t="shared" si="21"/>
        <v>12.5</v>
      </c>
      <c r="R13">
        <f t="shared" si="0"/>
        <v>100000</v>
      </c>
      <c r="S13">
        <f t="shared" si="1"/>
        <v>-80.509540705945511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-17.294263920206049</v>
      </c>
      <c r="AC13">
        <f t="shared" si="2"/>
        <v>-70.878953618042942</v>
      </c>
      <c r="AE13">
        <f t="shared" si="3"/>
        <v>0</v>
      </c>
      <c r="AF13">
        <f t="shared" si="4"/>
        <v>0</v>
      </c>
      <c r="AG13">
        <f t="shared" si="4"/>
        <v>-11.004744437203179</v>
      </c>
      <c r="AH13">
        <f t="shared" si="5"/>
        <v>-250.25435771512207</v>
      </c>
      <c r="AI13">
        <f t="shared" si="6"/>
        <v>-261.25910215232523</v>
      </c>
      <c r="AJ13">
        <f t="shared" si="7"/>
        <v>53.584689697836893</v>
      </c>
      <c r="AK13">
        <f t="shared" si="22"/>
        <v>-3.4588527840412102E-2</v>
      </c>
      <c r="AL13">
        <f t="shared" si="8"/>
        <v>-207.70900098232875</v>
      </c>
      <c r="AN13">
        <f t="shared" si="9"/>
        <v>0</v>
      </c>
      <c r="AO13">
        <f t="shared" si="9"/>
        <v>0</v>
      </c>
      <c r="AP13">
        <f t="shared" si="9"/>
        <v>-5.5600177343562338</v>
      </c>
      <c r="AQ13">
        <f t="shared" si="9"/>
        <v>-126.43807177312625</v>
      </c>
      <c r="AR13">
        <f t="shared" si="9"/>
        <v>-131.99808950748249</v>
      </c>
      <c r="AS13">
        <f t="shared" si="9"/>
        <v>27.073034427109999</v>
      </c>
      <c r="AT13">
        <f t="shared" si="9"/>
        <v>-1.747544700336915E-2</v>
      </c>
      <c r="AU13">
        <f t="shared" si="9"/>
        <v>-104.94253052737585</v>
      </c>
      <c r="AW13">
        <v>10</v>
      </c>
      <c r="AX13">
        <f>IF(Z13&gt;0, (R13*SUMPRODUCT(K13:$K$98, X13:$X$98)-K13*$AZ$3)/Z13, 0)</f>
        <v>-80.509540705945511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2.8498989999999999E-3</v>
      </c>
      <c r="Q14" s="4">
        <f t="shared" si="21"/>
        <v>12.5</v>
      </c>
      <c r="R14">
        <f t="shared" si="0"/>
        <v>100000</v>
      </c>
      <c r="S14">
        <f t="shared" si="1"/>
        <v>-39.198111242196994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-70.878953618042942</v>
      </c>
      <c r="AC14">
        <f t="shared" si="2"/>
        <v>-34.065775794598494</v>
      </c>
      <c r="AE14">
        <f t="shared" si="3"/>
        <v>0</v>
      </c>
      <c r="AF14">
        <f t="shared" si="4"/>
        <v>0</v>
      </c>
      <c r="AG14">
        <f t="shared" si="4"/>
        <v>-10.863334582664306</v>
      </c>
      <c r="AH14">
        <f t="shared" si="5"/>
        <v>-250.89928133472722</v>
      </c>
      <c r="AI14">
        <f t="shared" si="6"/>
        <v>-261.76261591739154</v>
      </c>
      <c r="AJ14">
        <f t="shared" si="7"/>
        <v>-36.813177823444448</v>
      </c>
      <c r="AK14">
        <f t="shared" si="22"/>
        <v>-4.9615267532630067</v>
      </c>
      <c r="AL14">
        <f t="shared" si="8"/>
        <v>-303.53732049409899</v>
      </c>
      <c r="AN14">
        <f t="shared" si="9"/>
        <v>0</v>
      </c>
      <c r="AO14">
        <f t="shared" si="9"/>
        <v>0</v>
      </c>
      <c r="AP14">
        <f t="shared" si="9"/>
        <v>-4.9005107750281667</v>
      </c>
      <c r="AQ14">
        <f t="shared" si="9"/>
        <v>-113.18206415088639</v>
      </c>
      <c r="AR14">
        <f t="shared" si="9"/>
        <v>-118.08257492591456</v>
      </c>
      <c r="AS14">
        <f t="shared" si="9"/>
        <v>-16.606629687601163</v>
      </c>
      <c r="AT14">
        <f t="shared" si="9"/>
        <v>-2.2381723705496608</v>
      </c>
      <c r="AU14">
        <f t="shared" si="9"/>
        <v>-136.92737698406538</v>
      </c>
      <c r="AW14">
        <v>11</v>
      </c>
      <c r="AX14">
        <f>IF(Z14&gt;0, (R14*SUMPRODUCT(K14:$K$98, X14:$X$98)-K14*$AZ$3)/Z14, 0)</f>
        <v>-39.198111242196994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2.8964780000000001E-3</v>
      </c>
      <c r="Q15" s="4">
        <f t="shared" si="21"/>
        <v>12.5</v>
      </c>
      <c r="R15">
        <f t="shared" si="0"/>
        <v>100000</v>
      </c>
      <c r="S15">
        <f t="shared" si="1"/>
        <v>-1.7343128590172372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-34.065775794598494</v>
      </c>
      <c r="AC15">
        <f t="shared" si="2"/>
        <v>-1.4877956628326956</v>
      </c>
      <c r="AE15">
        <f t="shared" si="3"/>
        <v>0</v>
      </c>
      <c r="AF15">
        <f t="shared" si="4"/>
        <v>0</v>
      </c>
      <c r="AG15">
        <f t="shared" si="4"/>
        <v>-10.723235827212337</v>
      </c>
      <c r="AH15">
        <f t="shared" si="5"/>
        <v>-251.72327700261079</v>
      </c>
      <c r="AI15">
        <f t="shared" si="6"/>
        <v>-262.44651282982312</v>
      </c>
      <c r="AJ15">
        <f t="shared" si="7"/>
        <v>-32.577980131765798</v>
      </c>
      <c r="AK15">
        <f t="shared" si="22"/>
        <v>-2.3846043056218948</v>
      </c>
      <c r="AL15">
        <f t="shared" si="8"/>
        <v>-297.40909726721083</v>
      </c>
      <c r="AN15">
        <f t="shared" si="9"/>
        <v>0</v>
      </c>
      <c r="AO15">
        <f t="shared" si="9"/>
        <v>0</v>
      </c>
      <c r="AP15">
        <f t="shared" si="9"/>
        <v>-4.31902807645469</v>
      </c>
      <c r="AQ15">
        <f t="shared" si="9"/>
        <v>-101.38729749022883</v>
      </c>
      <c r="AR15">
        <f t="shared" si="9"/>
        <v>-105.70632556668352</v>
      </c>
      <c r="AS15">
        <f t="shared" si="9"/>
        <v>-13.121525361422359</v>
      </c>
      <c r="AT15">
        <f t="shared" si="9"/>
        <v>-0.9604538325156956</v>
      </c>
      <c r="AU15">
        <f t="shared" si="9"/>
        <v>-119.78830476062157</v>
      </c>
      <c r="AW15">
        <v>12</v>
      </c>
      <c r="AX15">
        <f>IF(Z15&gt;0, (R15*SUMPRODUCT(K15:$K$98, X15:$X$98)-K15*$AZ$3)/Z15, 0)</f>
        <v>-1.7343128590172372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2.9506620000000002E-3</v>
      </c>
      <c r="Q16" s="4">
        <f t="shared" si="21"/>
        <v>12.5</v>
      </c>
      <c r="R16">
        <f t="shared" si="0"/>
        <v>100000</v>
      </c>
      <c r="S16">
        <f t="shared" si="1"/>
        <v>32.202934626403135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-1.4877956628326956</v>
      </c>
      <c r="AC16">
        <f t="shared" si="2"/>
        <v>27.267803527877504</v>
      </c>
      <c r="AE16">
        <f t="shared" si="3"/>
        <v>0</v>
      </c>
      <c r="AF16">
        <f t="shared" si="4"/>
        <v>0</v>
      </c>
      <c r="AG16">
        <f t="shared" si="4"/>
        <v>-10.584362824467819</v>
      </c>
      <c r="AH16">
        <f t="shared" si="5"/>
        <v>-253.1251557791521</v>
      </c>
      <c r="AI16">
        <f t="shared" si="6"/>
        <v>-263.70951860361993</v>
      </c>
      <c r="AJ16">
        <f t="shared" si="7"/>
        <v>-28.7555991907102</v>
      </c>
      <c r="AK16">
        <f t="shared" si="22"/>
        <v>-0.1041456963982887</v>
      </c>
      <c r="AL16">
        <f t="shared" si="8"/>
        <v>-292.56926349072842</v>
      </c>
      <c r="AN16">
        <f t="shared" si="9"/>
        <v>0</v>
      </c>
      <c r="AO16">
        <f t="shared" si="9"/>
        <v>0</v>
      </c>
      <c r="AP16">
        <f t="shared" si="9"/>
        <v>-3.806333753275013</v>
      </c>
      <c r="AQ16">
        <f t="shared" si="9"/>
        <v>-91.028514443771058</v>
      </c>
      <c r="AR16">
        <f t="shared" si="9"/>
        <v>-94.834848197046085</v>
      </c>
      <c r="AS16">
        <f t="shared" si="9"/>
        <v>-10.341048356942657</v>
      </c>
      <c r="AT16">
        <f t="shared" si="9"/>
        <v>-3.7452729657259258E-2</v>
      </c>
      <c r="AU16">
        <f t="shared" si="9"/>
        <v>-105.213349283646</v>
      </c>
      <c r="AW16">
        <v>13</v>
      </c>
      <c r="AX16">
        <f>IF(Z16&gt;0, (R16*SUMPRODUCT(K16:$K$98, X16:$X$98)-K16*$AZ$3)/Z16, 0)</f>
        <v>32.202934626403135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3.0134020000000001E-3</v>
      </c>
      <c r="Q17" s="4">
        <f t="shared" si="21"/>
        <v>12.5</v>
      </c>
      <c r="R17">
        <f t="shared" si="0"/>
        <v>100000</v>
      </c>
      <c r="S17">
        <f t="shared" si="1"/>
        <v>62.745513158336877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27.267803527877504</v>
      </c>
      <c r="AC17">
        <f t="shared" si="2"/>
        <v>52.438303977802093</v>
      </c>
      <c r="AE17">
        <f t="shared" si="3"/>
        <v>0</v>
      </c>
      <c r="AF17">
        <f t="shared" si="4"/>
        <v>0</v>
      </c>
      <c r="AG17">
        <f t="shared" si="4"/>
        <v>-10.446624256119163</v>
      </c>
      <c r="AH17">
        <f t="shared" si="5"/>
        <v>-255.15952083181583</v>
      </c>
      <c r="AI17">
        <f t="shared" si="6"/>
        <v>-265.60614508793498</v>
      </c>
      <c r="AJ17">
        <f t="shared" si="7"/>
        <v>-25.170500449924589</v>
      </c>
      <c r="AK17">
        <f t="shared" si="22"/>
        <v>1.9087462469514254</v>
      </c>
      <c r="AL17">
        <f t="shared" si="8"/>
        <v>-288.86789929090816</v>
      </c>
      <c r="AN17">
        <f t="shared" si="9"/>
        <v>0</v>
      </c>
      <c r="AO17">
        <f t="shared" si="9"/>
        <v>0</v>
      </c>
      <c r="AP17">
        <f t="shared" si="9"/>
        <v>-3.3542860732120325</v>
      </c>
      <c r="AQ17">
        <f t="shared" si="9"/>
        <v>-81.928669605617372</v>
      </c>
      <c r="AR17">
        <f t="shared" si="9"/>
        <v>-85.282955678829396</v>
      </c>
      <c r="AS17">
        <f t="shared" si="9"/>
        <v>-8.0819465738422149</v>
      </c>
      <c r="AT17">
        <f t="shared" si="9"/>
        <v>0.61287558511493467</v>
      </c>
      <c r="AU17">
        <f t="shared" si="9"/>
        <v>-92.752026667556692</v>
      </c>
      <c r="AW17">
        <v>14</v>
      </c>
      <c r="AX17">
        <f>IF(Z17&gt;0, (R17*SUMPRODUCT(K17:$K$98, X17:$X$98)-K17*$AZ$3)/Z17, 0)</f>
        <v>62.745513158336877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3.0789929999999999E-3</v>
      </c>
      <c r="Q18" s="4">
        <f t="shared" si="21"/>
        <v>12.5</v>
      </c>
      <c r="R18">
        <f t="shared" si="0"/>
        <v>100000</v>
      </c>
      <c r="S18">
        <f t="shared" si="1"/>
        <v>90.032499673916959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52.438303977802093</v>
      </c>
      <c r="AC18">
        <f t="shared" si="2"/>
        <v>74.258754812984648</v>
      </c>
      <c r="AE18">
        <f t="shared" si="3"/>
        <v>0</v>
      </c>
      <c r="AF18">
        <f t="shared" si="4"/>
        <v>0</v>
      </c>
      <c r="AG18">
        <f t="shared" si="4"/>
        <v>-10.30999293059975</v>
      </c>
      <c r="AH18">
        <f t="shared" si="5"/>
        <v>-257.3206636657689</v>
      </c>
      <c r="AI18">
        <f t="shared" si="6"/>
        <v>-267.63065659636868</v>
      </c>
      <c r="AJ18">
        <f t="shared" si="7"/>
        <v>-21.820450835182555</v>
      </c>
      <c r="AK18">
        <f t="shared" si="22"/>
        <v>3.6706812784461467</v>
      </c>
      <c r="AL18">
        <f t="shared" si="8"/>
        <v>-285.78042615310511</v>
      </c>
      <c r="AN18">
        <f t="shared" si="9"/>
        <v>0</v>
      </c>
      <c r="AO18">
        <f t="shared" si="9"/>
        <v>0</v>
      </c>
      <c r="AP18">
        <f t="shared" si="9"/>
        <v>-2.9557280260182983</v>
      </c>
      <c r="AQ18">
        <f t="shared" si="9"/>
        <v>-73.770166710123817</v>
      </c>
      <c r="AR18">
        <f t="shared" si="9"/>
        <v>-76.725894736142124</v>
      </c>
      <c r="AS18">
        <f t="shared" si="9"/>
        <v>-6.2556122499835372</v>
      </c>
      <c r="AT18">
        <f t="shared" si="9"/>
        <v>1.0523320047177585</v>
      </c>
      <c r="AU18">
        <f t="shared" si="9"/>
        <v>-81.929174981407911</v>
      </c>
      <c r="AW18">
        <v>15</v>
      </c>
      <c r="AX18">
        <f>IF(Z18&gt;0, (R18*SUMPRODUCT(K18:$K$98, X18:$X$98)-K18*$AZ$3)/Z18, 0)</f>
        <v>90.032499673916959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3.1512390000000001E-3</v>
      </c>
      <c r="Q19" s="4">
        <f t="shared" si="21"/>
        <v>12.5</v>
      </c>
      <c r="R19">
        <f t="shared" si="0"/>
        <v>100000</v>
      </c>
      <c r="S19">
        <f t="shared" si="1"/>
        <v>114.40686555996456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74.258754812984648</v>
      </c>
      <c r="AC19">
        <f t="shared" si="2"/>
        <v>93.121731353574887</v>
      </c>
      <c r="AE19">
        <f t="shared" si="3"/>
        <v>0</v>
      </c>
      <c r="AF19">
        <f t="shared" si="4"/>
        <v>0</v>
      </c>
      <c r="AG19">
        <f t="shared" si="4"/>
        <v>-10.174403749481122</v>
      </c>
      <c r="AH19">
        <f t="shared" si="5"/>
        <v>-259.91401450104178</v>
      </c>
      <c r="AI19">
        <f t="shared" si="6"/>
        <v>-270.08841825052292</v>
      </c>
      <c r="AJ19">
        <f t="shared" si="7"/>
        <v>-18.862976540590239</v>
      </c>
      <c r="AK19">
        <f t="shared" si="22"/>
        <v>5.1981128369089262</v>
      </c>
      <c r="AL19">
        <f t="shared" si="8"/>
        <v>-283.75328195420423</v>
      </c>
      <c r="AN19">
        <f t="shared" si="9"/>
        <v>0</v>
      </c>
      <c r="AO19">
        <f t="shared" si="9"/>
        <v>0</v>
      </c>
      <c r="AP19">
        <f t="shared" si="9"/>
        <v>-2.6043361967224405</v>
      </c>
      <c r="AQ19">
        <f t="shared" si="9"/>
        <v>-66.530038778441963</v>
      </c>
      <c r="AR19">
        <f t="shared" si="9"/>
        <v>-69.134374975164405</v>
      </c>
      <c r="AS19">
        <f t="shared" si="9"/>
        <v>-4.8283451091756326</v>
      </c>
      <c r="AT19">
        <f t="shared" si="9"/>
        <v>1.3305579126933984</v>
      </c>
      <c r="AU19">
        <f t="shared" si="9"/>
        <v>-72.632162171646641</v>
      </c>
      <c r="AW19">
        <v>16</v>
      </c>
      <c r="AX19">
        <f>IF(Z19&gt;0, (R19*SUMPRODUCT(K19:$K$98, X19:$X$98)-K19*$AZ$3)/Z19, 0)</f>
        <v>114.40686555996456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3.229188E-3</v>
      </c>
      <c r="Q20" s="4">
        <f t="shared" si="21"/>
        <v>12.5</v>
      </c>
      <c r="R20">
        <f t="shared" si="0"/>
        <v>100000</v>
      </c>
      <c r="S20">
        <f t="shared" si="1"/>
        <v>136.08314604679541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93.121731353574887</v>
      </c>
      <c r="AC20">
        <f t="shared" si="2"/>
        <v>109.29985619184197</v>
      </c>
      <c r="AE20">
        <f t="shared" si="3"/>
        <v>0</v>
      </c>
      <c r="AF20">
        <f t="shared" si="4"/>
        <v>0</v>
      </c>
      <c r="AG20">
        <f t="shared" si="4"/>
        <v>-10.039804649491332</v>
      </c>
      <c r="AH20">
        <f t="shared" si="5"/>
        <v>-262.8404999598356</v>
      </c>
      <c r="AI20">
        <f t="shared" si="6"/>
        <v>-272.88030460932691</v>
      </c>
      <c r="AJ20">
        <f t="shared" si="7"/>
        <v>-16.178124838267081</v>
      </c>
      <c r="AK20">
        <f t="shared" si="22"/>
        <v>6.5185211947502424</v>
      </c>
      <c r="AL20">
        <f t="shared" si="8"/>
        <v>-282.53990825284376</v>
      </c>
      <c r="AN20">
        <f t="shared" si="9"/>
        <v>0</v>
      </c>
      <c r="AO20">
        <f t="shared" si="9"/>
        <v>0</v>
      </c>
      <c r="AP20">
        <f t="shared" si="9"/>
        <v>-2.2945383424649948</v>
      </c>
      <c r="AQ20">
        <f t="shared" si="9"/>
        <v>-60.070651388726745</v>
      </c>
      <c r="AR20">
        <f t="shared" si="9"/>
        <v>-62.365189731191741</v>
      </c>
      <c r="AS20">
        <f t="shared" si="9"/>
        <v>-3.6974153428841734</v>
      </c>
      <c r="AT20">
        <f t="shared" si="9"/>
        <v>1.4897697056568684</v>
      </c>
      <c r="AU20">
        <f t="shared" si="9"/>
        <v>-64.572835368419049</v>
      </c>
      <c r="AW20">
        <v>17</v>
      </c>
      <c r="AX20">
        <f>IF(Z20&gt;0, (R20*SUMPRODUCT(K20:$K$98, X20:$X$98)-K20*$AZ$3)/Z20, 0)</f>
        <v>136.08314604679541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3.318545E-3</v>
      </c>
      <c r="Q21" s="4">
        <f t="shared" si="21"/>
        <v>12.5</v>
      </c>
      <c r="R21">
        <f t="shared" si="0"/>
        <v>100000</v>
      </c>
      <c r="S21">
        <f t="shared" si="1"/>
        <v>155.30319120132509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109.29985619184197</v>
      </c>
      <c r="AC21">
        <f t="shared" si="2"/>
        <v>123.07577946089089</v>
      </c>
      <c r="AE21">
        <f t="shared" si="3"/>
        <v>0</v>
      </c>
      <c r="AF21">
        <f t="shared" si="4"/>
        <v>0</v>
      </c>
      <c r="AG21">
        <f t="shared" si="4"/>
        <v>-9.9060890594758728</v>
      </c>
      <c r="AH21">
        <f t="shared" si="5"/>
        <v>-266.54034816436968</v>
      </c>
      <c r="AI21">
        <f t="shared" si="6"/>
        <v>-276.44643722384552</v>
      </c>
      <c r="AJ21">
        <f t="shared" si="7"/>
        <v>-13.775923269048917</v>
      </c>
      <c r="AK21">
        <f t="shared" si="22"/>
        <v>7.6509899334289386</v>
      </c>
      <c r="AL21">
        <f t="shared" si="8"/>
        <v>-282.57137055946549</v>
      </c>
      <c r="AN21">
        <f t="shared" si="9"/>
        <v>0</v>
      </c>
      <c r="AO21">
        <f t="shared" si="9"/>
        <v>0</v>
      </c>
      <c r="AP21">
        <f t="shared" si="9"/>
        <v>-2.0214093127648654</v>
      </c>
      <c r="AQ21">
        <f t="shared" si="9"/>
        <v>-54.389491026396392</v>
      </c>
      <c r="AR21">
        <f t="shared" si="9"/>
        <v>-56.410900339161252</v>
      </c>
      <c r="AS21">
        <f t="shared" si="9"/>
        <v>-2.8110770477429012</v>
      </c>
      <c r="AT21">
        <f t="shared" si="9"/>
        <v>1.5612399818381788</v>
      </c>
      <c r="AU21">
        <f t="shared" si="9"/>
        <v>-57.660737405065973</v>
      </c>
      <c r="AW21">
        <v>18</v>
      </c>
      <c r="AX21">
        <f>IF(Z21&gt;0, (R21*SUMPRODUCT(K21:$K$98, X21:$X$98)-K21*$AZ$3)/Z21, 0)</f>
        <v>155.30319120132509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3.4212090000000001E-3</v>
      </c>
      <c r="Q22" s="4">
        <f t="shared" si="21"/>
        <v>12.5</v>
      </c>
      <c r="R22">
        <f t="shared" si="0"/>
        <v>100000</v>
      </c>
      <c r="S22">
        <f t="shared" si="1"/>
        <v>172.18208061858883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123.07577946089089</v>
      </c>
      <c r="AC22">
        <f t="shared" si="2"/>
        <v>134.62073009322296</v>
      </c>
      <c r="AE22">
        <f t="shared" si="3"/>
        <v>0</v>
      </c>
      <c r="AF22">
        <f t="shared" si="4"/>
        <v>0</v>
      </c>
      <c r="AG22">
        <f t="shared" si="4"/>
        <v>-9.7731373678360338</v>
      </c>
      <c r="AH22">
        <f t="shared" si="5"/>
        <v>-271.12640836064315</v>
      </c>
      <c r="AI22">
        <f t="shared" si="6"/>
        <v>-280.89954572847921</v>
      </c>
      <c r="AJ22">
        <f t="shared" si="7"/>
        <v>-11.544950632332075</v>
      </c>
      <c r="AK22">
        <f t="shared" si="22"/>
        <v>8.615304562262363</v>
      </c>
      <c r="AL22">
        <f t="shared" si="8"/>
        <v>-283.82919179854895</v>
      </c>
      <c r="AN22">
        <f t="shared" si="9"/>
        <v>0</v>
      </c>
      <c r="AO22">
        <f t="shared" si="9"/>
        <v>0</v>
      </c>
      <c r="AP22">
        <f t="shared" si="9"/>
        <v>-1.7806067463425908</v>
      </c>
      <c r="AQ22">
        <f t="shared" si="9"/>
        <v>-49.397598096535518</v>
      </c>
      <c r="AR22">
        <f t="shared" si="9"/>
        <v>-51.178204842878117</v>
      </c>
      <c r="AS22">
        <f t="shared" si="9"/>
        <v>-2.1034204481538339</v>
      </c>
      <c r="AT22">
        <f t="shared" si="9"/>
        <v>1.5696565849823052</v>
      </c>
      <c r="AU22">
        <f t="shared" si="9"/>
        <v>-51.711968706049646</v>
      </c>
      <c r="AW22">
        <v>19</v>
      </c>
      <c r="AX22">
        <f>IF(Z22&gt;0, (R22*SUMPRODUCT(K22:$K$98, X22:$X$98)-K22*$AZ$3)/Z22, 0)</f>
        <v>172.18208061858883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3.53338E-3</v>
      </c>
      <c r="Q23" s="4">
        <f t="shared" si="21"/>
        <v>12.5</v>
      </c>
      <c r="R23">
        <f t="shared" si="0"/>
        <v>100000</v>
      </c>
      <c r="S23">
        <f t="shared" si="1"/>
        <v>186.82586816009697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134.62073009322296</v>
      </c>
      <c r="AC23">
        <f t="shared" si="2"/>
        <v>144.09316919198091</v>
      </c>
      <c r="AE23">
        <f t="shared" si="3"/>
        <v>0</v>
      </c>
      <c r="AF23">
        <f t="shared" si="4"/>
        <v>0</v>
      </c>
      <c r="AG23">
        <f t="shared" si="4"/>
        <v>-9.6408737860449101</v>
      </c>
      <c r="AH23">
        <f t="shared" si="5"/>
        <v>-276.25766490211589</v>
      </c>
      <c r="AI23">
        <f t="shared" si="6"/>
        <v>-285.89853868816078</v>
      </c>
      <c r="AJ23">
        <f t="shared" si="7"/>
        <v>-9.4724390987579454</v>
      </c>
      <c r="AK23">
        <f t="shared" si="22"/>
        <v>9.4234511065256079</v>
      </c>
      <c r="AL23">
        <f t="shared" si="8"/>
        <v>-285.94752668039314</v>
      </c>
      <c r="AN23">
        <f t="shared" si="9"/>
        <v>0</v>
      </c>
      <c r="AO23">
        <f t="shared" si="9"/>
        <v>0</v>
      </c>
      <c r="AP23">
        <f t="shared" si="9"/>
        <v>-1.5683117130480118</v>
      </c>
      <c r="AQ23">
        <f t="shared" si="9"/>
        <v>-44.93971618137131</v>
      </c>
      <c r="AR23">
        <f t="shared" si="9"/>
        <v>-46.508027894419321</v>
      </c>
      <c r="AS23">
        <f t="shared" si="9"/>
        <v>-1.5409119048129851</v>
      </c>
      <c r="AT23">
        <f t="shared" si="9"/>
        <v>1.5329428717438156</v>
      </c>
      <c r="AU23">
        <f t="shared" si="9"/>
        <v>-46.515996927488494</v>
      </c>
      <c r="AW23">
        <v>20</v>
      </c>
      <c r="AX23">
        <f>IF(Z23&gt;0, (R23*SUMPRODUCT(K23:$K$98, X23:$X$98)-K23*$AZ$3)/Z23, 0)</f>
        <v>186.82586816009697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3.6617109999999998E-3</v>
      </c>
      <c r="Q24" s="4">
        <f t="shared" si="21"/>
        <v>12.5</v>
      </c>
      <c r="R24">
        <f t="shared" si="0"/>
        <v>100000</v>
      </c>
      <c r="S24">
        <f t="shared" si="1"/>
        <v>199.43393932930374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144.09316919198091</v>
      </c>
      <c r="AC24">
        <f t="shared" si="2"/>
        <v>151.71598622069286</v>
      </c>
      <c r="AE24">
        <f t="shared" si="3"/>
        <v>0</v>
      </c>
      <c r="AF24">
        <f t="shared" si="4"/>
        <v>0</v>
      </c>
      <c r="AG24">
        <f t="shared" si="4"/>
        <v>-9.5091629545924867</v>
      </c>
      <c r="AH24">
        <f t="shared" si="5"/>
        <v>-282.41674873577836</v>
      </c>
      <c r="AI24">
        <f t="shared" si="6"/>
        <v>-291.92591169037087</v>
      </c>
      <c r="AJ24">
        <f t="shared" si="7"/>
        <v>-7.6228170287119497</v>
      </c>
      <c r="AK24">
        <f t="shared" si="22"/>
        <v>10.086521843438664</v>
      </c>
      <c r="AL24">
        <f t="shared" si="8"/>
        <v>-289.46220687564414</v>
      </c>
      <c r="AN24">
        <f t="shared" si="9"/>
        <v>0</v>
      </c>
      <c r="AO24">
        <f t="shared" si="9"/>
        <v>0</v>
      </c>
      <c r="AP24">
        <f t="shared" si="9"/>
        <v>-1.3811481175593163</v>
      </c>
      <c r="AQ24">
        <f t="shared" si="9"/>
        <v>-41.019316079262481</v>
      </c>
      <c r="AR24">
        <f t="shared" si="9"/>
        <v>-42.400464196821801</v>
      </c>
      <c r="AS24">
        <f t="shared" si="9"/>
        <v>-1.1071678380082819</v>
      </c>
      <c r="AT24">
        <f t="shared" si="9"/>
        <v>1.4650059866792182</v>
      </c>
      <c r="AU24">
        <f t="shared" si="9"/>
        <v>-42.042626048150858</v>
      </c>
      <c r="AW24">
        <v>21</v>
      </c>
      <c r="AX24">
        <f>IF(Z24&gt;0, (R24*SUMPRODUCT(K24:$K$98, X24:$X$98)-K24*$AZ$3)/Z24, 0)</f>
        <v>199.43393932930374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3.8071530000000002E-3</v>
      </c>
      <c r="Q25" s="4">
        <f t="shared" si="21"/>
        <v>12.5</v>
      </c>
      <c r="R25">
        <f t="shared" si="0"/>
        <v>100000</v>
      </c>
      <c r="S25">
        <f t="shared" si="1"/>
        <v>210.10571803574769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151.71598622069286</v>
      </c>
      <c r="AC25">
        <f t="shared" si="2"/>
        <v>157.6275033647189</v>
      </c>
      <c r="AE25">
        <f t="shared" si="3"/>
        <v>0</v>
      </c>
      <c r="AF25">
        <f t="shared" si="4"/>
        <v>0</v>
      </c>
      <c r="AG25">
        <f t="shared" si="4"/>
        <v>-9.3778684867764959</v>
      </c>
      <c r="AH25">
        <f t="shared" si="5"/>
        <v>-289.62270616052518</v>
      </c>
      <c r="AI25">
        <f t="shared" si="6"/>
        <v>-299.00057464730168</v>
      </c>
      <c r="AJ25">
        <f t="shared" si="7"/>
        <v>-5.9115171440260497</v>
      </c>
      <c r="AK25">
        <f t="shared" si="22"/>
        <v>10.6201190354485</v>
      </c>
      <c r="AL25">
        <f t="shared" si="8"/>
        <v>-294.29197275587921</v>
      </c>
      <c r="AN25">
        <f t="shared" si="9"/>
        <v>0</v>
      </c>
      <c r="AO25">
        <f t="shared" si="9"/>
        <v>0</v>
      </c>
      <c r="AP25">
        <f t="shared" si="9"/>
        <v>-1.2161414233790293</v>
      </c>
      <c r="AQ25">
        <f t="shared" si="9"/>
        <v>-37.558872851502166</v>
      </c>
      <c r="AR25">
        <f t="shared" si="9"/>
        <v>-38.775014274881194</v>
      </c>
      <c r="AS25">
        <f t="shared" si="9"/>
        <v>-0.76661779635774885</v>
      </c>
      <c r="AT25">
        <f t="shared" si="9"/>
        <v>1.3772390494105338</v>
      </c>
      <c r="AU25">
        <f t="shared" si="9"/>
        <v>-38.16439302182841</v>
      </c>
      <c r="AW25">
        <v>22</v>
      </c>
      <c r="AX25">
        <f>IF(Z25&gt;0, (R25*SUMPRODUCT(K25:$K$98, X25:$X$98)-K25*$AZ$3)/Z25, 0)</f>
        <v>210.10571803574769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3.9582979999999999E-3</v>
      </c>
      <c r="Q26" s="4">
        <f t="shared" si="21"/>
        <v>12.5</v>
      </c>
      <c r="R26">
        <f t="shared" si="0"/>
        <v>100000</v>
      </c>
      <c r="S26">
        <f t="shared" si="1"/>
        <v>218.9516817663031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157.6275033647189</v>
      </c>
      <c r="AC26">
        <f t="shared" si="2"/>
        <v>161.97116017686733</v>
      </c>
      <c r="AE26">
        <f t="shared" si="3"/>
        <v>0</v>
      </c>
      <c r="AF26">
        <f t="shared" si="4"/>
        <v>0</v>
      </c>
      <c r="AG26">
        <f t="shared" si="4"/>
        <v>-9.2469694038332602</v>
      </c>
      <c r="AH26">
        <f t="shared" si="5"/>
        <v>-296.96318460376347</v>
      </c>
      <c r="AI26">
        <f t="shared" si="6"/>
        <v>-306.21015400759671</v>
      </c>
      <c r="AJ26">
        <f t="shared" si="7"/>
        <v>-4.3436568121484243</v>
      </c>
      <c r="AK26">
        <f t="shared" si="22"/>
        <v>11.033925235530324</v>
      </c>
      <c r="AL26">
        <f t="shared" si="8"/>
        <v>-299.51988558421482</v>
      </c>
      <c r="AN26">
        <f t="shared" si="9"/>
        <v>0</v>
      </c>
      <c r="AO26">
        <f t="shared" si="9"/>
        <v>0</v>
      </c>
      <c r="AP26">
        <f t="shared" si="9"/>
        <v>-1.0706840705190719</v>
      </c>
      <c r="AQ26">
        <f t="shared" si="9"/>
        <v>-34.384644027702606</v>
      </c>
      <c r="AR26">
        <f t="shared" si="9"/>
        <v>-35.455328098221678</v>
      </c>
      <c r="AS26">
        <f t="shared" si="9"/>
        <v>-0.50294144529569496</v>
      </c>
      <c r="AT26">
        <f t="shared" si="9"/>
        <v>1.2775913349603358</v>
      </c>
      <c r="AU26">
        <f t="shared" si="9"/>
        <v>-34.680678208557033</v>
      </c>
      <c r="AW26">
        <v>23</v>
      </c>
      <c r="AX26">
        <f>IF(Z26&gt;0, (R26*SUMPRODUCT(K26:$K$98, X26:$X$98)-K26*$AZ$3)/Z26, 0)</f>
        <v>218.9516817663031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4.120851E-3</v>
      </c>
      <c r="Q27" s="4">
        <f t="shared" si="21"/>
        <v>12.5</v>
      </c>
      <c r="R27">
        <f t="shared" si="0"/>
        <v>100000</v>
      </c>
      <c r="S27">
        <f t="shared" si="1"/>
        <v>226.24006151786443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161.97116017686733</v>
      </c>
      <c r="AC27">
        <f t="shared" si="2"/>
        <v>164.99948906313858</v>
      </c>
      <c r="AE27">
        <f t="shared" si="3"/>
        <v>0</v>
      </c>
      <c r="AF27">
        <f t="shared" si="4"/>
        <v>0</v>
      </c>
      <c r="AG27">
        <f t="shared" si="4"/>
        <v>-9.1163943266801724</v>
      </c>
      <c r="AH27">
        <f t="shared" si="5"/>
        <v>-304.84306491804557</v>
      </c>
      <c r="AI27">
        <f t="shared" si="6"/>
        <v>-313.95945924472574</v>
      </c>
      <c r="AJ27">
        <f t="shared" si="7"/>
        <v>-3.0283288862712539</v>
      </c>
      <c r="AK27">
        <f t="shared" si="22"/>
        <v>11.337981212380715</v>
      </c>
      <c r="AL27">
        <f t="shared" si="8"/>
        <v>-305.64980691861626</v>
      </c>
      <c r="AN27">
        <f t="shared" si="9"/>
        <v>0</v>
      </c>
      <c r="AO27">
        <f t="shared" si="9"/>
        <v>0</v>
      </c>
      <c r="AP27">
        <f t="shared" si="9"/>
        <v>-0.94246883954571292</v>
      </c>
      <c r="AQ27">
        <f t="shared" si="9"/>
        <v>-31.515210876304199</v>
      </c>
      <c r="AR27">
        <f t="shared" si="9"/>
        <v>-32.457679715849913</v>
      </c>
      <c r="AS27">
        <f t="shared" si="9"/>
        <v>-0.31307395324640169</v>
      </c>
      <c r="AT27">
        <f t="shared" si="9"/>
        <v>1.1721403894027094</v>
      </c>
      <c r="AU27">
        <f t="shared" si="9"/>
        <v>-31.598613279693602</v>
      </c>
      <c r="AW27">
        <v>24</v>
      </c>
      <c r="AX27">
        <f>IF(Z27&gt;0, (R27*SUMPRODUCT(K27:$K$98, X27:$X$98)-K27*$AZ$3)/Z27, 0)</f>
        <v>226.24006151786443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4.2986129999999997E-3</v>
      </c>
      <c r="Q28" s="4">
        <f t="shared" si="21"/>
        <v>12.5</v>
      </c>
      <c r="R28">
        <f t="shared" si="0"/>
        <v>100000</v>
      </c>
      <c r="S28">
        <f t="shared" si="1"/>
        <v>232.14991150121824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164.99948906313858</v>
      </c>
      <c r="AC28">
        <f t="shared" si="2"/>
        <v>166.88871828859664</v>
      </c>
      <c r="AE28">
        <f t="shared" si="3"/>
        <v>0</v>
      </c>
      <c r="AF28">
        <f t="shared" si="4"/>
        <v>0</v>
      </c>
      <c r="AG28">
        <f t="shared" si="4"/>
        <v>-8.986042532247577</v>
      </c>
      <c r="AH28">
        <f t="shared" si="5"/>
        <v>-313.50280932634905</v>
      </c>
      <c r="AI28">
        <f t="shared" si="6"/>
        <v>-322.4888518585966</v>
      </c>
      <c r="AJ28">
        <f t="shared" si="7"/>
        <v>-1.8892292254580525</v>
      </c>
      <c r="AK28">
        <f t="shared" si="22"/>
        <v>11.549964234419702</v>
      </c>
      <c r="AL28">
        <f t="shared" si="8"/>
        <v>-312.82811684963497</v>
      </c>
      <c r="AN28">
        <f t="shared" si="9"/>
        <v>0</v>
      </c>
      <c r="AO28">
        <f t="shared" si="9"/>
        <v>0</v>
      </c>
      <c r="AP28">
        <f t="shared" si="9"/>
        <v>-0.8294578949504372</v>
      </c>
      <c r="AQ28">
        <f t="shared" si="9"/>
        <v>-28.937920041186537</v>
      </c>
      <c r="AR28">
        <f t="shared" si="9"/>
        <v>-29.76737793613697</v>
      </c>
      <c r="AS28">
        <f t="shared" si="9"/>
        <v>-0.17438556414614878</v>
      </c>
      <c r="AT28">
        <f t="shared" si="9"/>
        <v>1.066121041187462</v>
      </c>
      <c r="AU28">
        <f t="shared" si="9"/>
        <v>-28.875642459095658</v>
      </c>
      <c r="AW28">
        <v>25</v>
      </c>
      <c r="AX28">
        <f>IF(Z28&gt;0, (R28*SUMPRODUCT(K28:$K$98, X28:$X$98)-K28*$AZ$3)/Z28, 0)</f>
        <v>232.14991150121824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4.5124980000000002E-3</v>
      </c>
      <c r="Q29" s="4">
        <f t="shared" si="21"/>
        <v>12.5</v>
      </c>
      <c r="R29">
        <f t="shared" si="0"/>
        <v>100000</v>
      </c>
      <c r="S29">
        <f t="shared" si="1"/>
        <v>236.82129586711693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166.88871828859664</v>
      </c>
      <c r="AC29">
        <f t="shared" si="2"/>
        <v>167.77619119541205</v>
      </c>
      <c r="AE29">
        <f t="shared" si="3"/>
        <v>0</v>
      </c>
      <c r="AF29">
        <f t="shared" si="4"/>
        <v>0</v>
      </c>
      <c r="AG29">
        <f t="shared" si="4"/>
        <v>-8.8556326079704171</v>
      </c>
      <c r="AH29">
        <f t="shared" si="5"/>
        <v>-324.39599163745697</v>
      </c>
      <c r="AI29">
        <f t="shared" si="6"/>
        <v>-333.25162424542737</v>
      </c>
      <c r="AJ29">
        <f t="shared" si="7"/>
        <v>-0.88747290681541813</v>
      </c>
      <c r="AK29">
        <f t="shared" si="22"/>
        <v>11.682210280201765</v>
      </c>
      <c r="AL29">
        <f t="shared" si="8"/>
        <v>-322.45688687204103</v>
      </c>
      <c r="AN29">
        <f t="shared" si="9"/>
        <v>0</v>
      </c>
      <c r="AO29">
        <f t="shared" si="9"/>
        <v>0</v>
      </c>
      <c r="AP29">
        <f t="shared" si="9"/>
        <v>-0.72983963295436116</v>
      </c>
      <c r="AQ29">
        <f t="shared" si="9"/>
        <v>-26.735193514628982</v>
      </c>
      <c r="AR29">
        <f t="shared" si="9"/>
        <v>-27.465033147583341</v>
      </c>
      <c r="AS29">
        <f t="shared" si="9"/>
        <v>-7.3141347348142885E-2</v>
      </c>
      <c r="AT29">
        <f t="shared" si="9"/>
        <v>0.96279288453365386</v>
      </c>
      <c r="AU29">
        <f t="shared" si="9"/>
        <v>-26.57538161039783</v>
      </c>
      <c r="AW29">
        <v>26</v>
      </c>
      <c r="AX29">
        <f>IF(Z29&gt;0, (R29*SUMPRODUCT(K29:$K$98, X29:$X$98)-K29*$AZ$3)/Z29, 0)</f>
        <v>236.82129586711693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4.7406419999999998E-3</v>
      </c>
      <c r="Q30" s="4">
        <f t="shared" si="21"/>
        <v>12.5</v>
      </c>
      <c r="R30">
        <f t="shared" si="0"/>
        <v>100000</v>
      </c>
      <c r="S30">
        <f t="shared" si="1"/>
        <v>240.21345150514603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167.77619119541205</v>
      </c>
      <c r="AC30">
        <f t="shared" si="2"/>
        <v>167.67081281292758</v>
      </c>
      <c r="AE30">
        <f t="shared" si="3"/>
        <v>0</v>
      </c>
      <c r="AF30">
        <f t="shared" si="4"/>
        <v>0</v>
      </c>
      <c r="AG30">
        <f t="shared" si="4"/>
        <v>-8.7250948980128005</v>
      </c>
      <c r="AH30">
        <f t="shared" si="5"/>
        <v>-335.85107102331278</v>
      </c>
      <c r="AI30">
        <f t="shared" si="6"/>
        <v>-344.57616592132558</v>
      </c>
      <c r="AJ30">
        <f t="shared" si="7"/>
        <v>0.10537838248447429</v>
      </c>
      <c r="AK30">
        <f t="shared" si="22"/>
        <v>11.744333383678844</v>
      </c>
      <c r="AL30">
        <f t="shared" si="8"/>
        <v>-332.72645415516229</v>
      </c>
      <c r="AN30">
        <f t="shared" si="9"/>
        <v>0</v>
      </c>
      <c r="AO30">
        <f t="shared" si="9"/>
        <v>0</v>
      </c>
      <c r="AP30">
        <f t="shared" si="9"/>
        <v>-0.64203690018533</v>
      </c>
      <c r="AQ30">
        <f t="shared" si="9"/>
        <v>-24.713631551771634</v>
      </c>
      <c r="AR30">
        <f t="shared" si="9"/>
        <v>-25.355668451956966</v>
      </c>
      <c r="AS30">
        <f t="shared" si="9"/>
        <v>7.7542778419848754E-3</v>
      </c>
      <c r="AT30">
        <f t="shared" si="9"/>
        <v>0.86420783825716407</v>
      </c>
      <c r="AU30">
        <f t="shared" si="9"/>
        <v>-24.483706335857818</v>
      </c>
      <c r="AW30">
        <v>27</v>
      </c>
      <c r="AX30">
        <f>IF(Z30&gt;0, (R30*SUMPRODUCT(K30:$K$98, X30:$X$98)-K30*$AZ$3)/Z30, 0)</f>
        <v>240.21345150514603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4.9668849999999999E-3</v>
      </c>
      <c r="Q31" s="4">
        <f t="shared" si="21"/>
        <v>12.5</v>
      </c>
      <c r="R31">
        <f t="shared" si="0"/>
        <v>100000</v>
      </c>
      <c r="S31">
        <f t="shared" si="1"/>
        <v>242.50052102650065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167.67081281292758</v>
      </c>
      <c r="AC31">
        <f t="shared" si="2"/>
        <v>166.73380191485651</v>
      </c>
      <c r="AE31">
        <f t="shared" si="3"/>
        <v>0</v>
      </c>
      <c r="AF31">
        <f t="shared" si="4"/>
        <v>0</v>
      </c>
      <c r="AG31">
        <f t="shared" si="4"/>
        <v>-8.5945074060601563</v>
      </c>
      <c r="AH31">
        <f t="shared" si="5"/>
        <v>-346.69234378013044</v>
      </c>
      <c r="AI31">
        <f t="shared" si="6"/>
        <v>-355.28685118619057</v>
      </c>
      <c r="AJ31">
        <f t="shared" si="7"/>
        <v>0.93701089807106541</v>
      </c>
      <c r="AK31">
        <f t="shared" si="22"/>
        <v>11.736956896904932</v>
      </c>
      <c r="AL31">
        <f t="shared" si="8"/>
        <v>-342.61288339121455</v>
      </c>
      <c r="AN31">
        <f t="shared" si="9"/>
        <v>0</v>
      </c>
      <c r="AO31">
        <f t="shared" si="9"/>
        <v>0</v>
      </c>
      <c r="AP31">
        <f t="shared" si="9"/>
        <v>-0.56466750690580325</v>
      </c>
      <c r="AQ31">
        <f t="shared" si="9"/>
        <v>-22.778024635550089</v>
      </c>
      <c r="AR31">
        <f t="shared" si="9"/>
        <v>-23.342692142455892</v>
      </c>
      <c r="AS31">
        <f t="shared" si="9"/>
        <v>6.1562528573106789E-2</v>
      </c>
      <c r="AT31">
        <f t="shared" si="9"/>
        <v>0.77112949893591531</v>
      </c>
      <c r="AU31">
        <f t="shared" si="9"/>
        <v>-22.510000114946866</v>
      </c>
      <c r="AW31">
        <v>28</v>
      </c>
      <c r="AX31">
        <f>IF(Z31&gt;0, (R31*SUMPRODUCT(K31:$K$98, X31:$X$98)-K31*$AZ$3)/Z31, 0)</f>
        <v>242.50052102650065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5.2168930000000002E-3</v>
      </c>
      <c r="Q32" s="4">
        <f t="shared" si="21"/>
        <v>12.5</v>
      </c>
      <c r="R32">
        <f t="shared" si="0"/>
        <v>100000</v>
      </c>
      <c r="S32">
        <f t="shared" si="1"/>
        <v>243.96009008273907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166.73380191485651</v>
      </c>
      <c r="AC32">
        <f t="shared" si="2"/>
        <v>165.18490286296773</v>
      </c>
      <c r="AE32">
        <f t="shared" si="3"/>
        <v>0</v>
      </c>
      <c r="AF32">
        <f t="shared" si="4"/>
        <v>0</v>
      </c>
      <c r="AG32">
        <f t="shared" si="4"/>
        <v>-8.4637257064744311</v>
      </c>
      <c r="AH32">
        <f t="shared" si="5"/>
        <v>-358.6930042009871</v>
      </c>
      <c r="AI32">
        <f t="shared" si="6"/>
        <v>-367.15672990746151</v>
      </c>
      <c r="AJ32">
        <f t="shared" si="7"/>
        <v>1.5488990518887817</v>
      </c>
      <c r="AK32">
        <f t="shared" si="22"/>
        <v>11.671366134039957</v>
      </c>
      <c r="AL32">
        <f t="shared" si="8"/>
        <v>-353.93646472153279</v>
      </c>
      <c r="AN32">
        <f t="shared" si="9"/>
        <v>0</v>
      </c>
      <c r="AO32">
        <f t="shared" si="9"/>
        <v>0</v>
      </c>
      <c r="AP32">
        <f t="shared" si="9"/>
        <v>-0.49649555524342937</v>
      </c>
      <c r="AQ32">
        <f t="shared" si="9"/>
        <v>-21.041499743602404</v>
      </c>
      <c r="AR32">
        <f t="shared" si="9"/>
        <v>-21.537995298845832</v>
      </c>
      <c r="AS32">
        <f t="shared" si="9"/>
        <v>9.0860871612990668E-2</v>
      </c>
      <c r="AT32">
        <f t="shared" si="9"/>
        <v>0.68466082315696231</v>
      </c>
      <c r="AU32">
        <f t="shared" si="9"/>
        <v>-20.762473604075883</v>
      </c>
      <c r="AW32">
        <v>29</v>
      </c>
      <c r="AX32">
        <f>IF(Z32&gt;0, (R32*SUMPRODUCT(K32:$K$98, X32:$X$98)-K32*$AZ$3)/Z32, 0)</f>
        <v>243.96009008273907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5.4821100000000001E-3</v>
      </c>
      <c r="Q33" s="4">
        <f t="shared" si="21"/>
        <v>12.5</v>
      </c>
      <c r="R33">
        <f t="shared" si="0"/>
        <v>100000</v>
      </c>
      <c r="S33">
        <f t="shared" si="1"/>
        <v>244.6658758826818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165.18490286296773</v>
      </c>
      <c r="AC33">
        <f t="shared" si="2"/>
        <v>163.09797953334854</v>
      </c>
      <c r="AE33">
        <f t="shared" si="3"/>
        <v>0</v>
      </c>
      <c r="AF33">
        <f t="shared" si="4"/>
        <v>0</v>
      </c>
      <c r="AG33">
        <f t="shared" si="4"/>
        <v>-8.332689374076967</v>
      </c>
      <c r="AH33">
        <f t="shared" si="5"/>
        <v>-371.1926026617644</v>
      </c>
      <c r="AI33">
        <f t="shared" si="6"/>
        <v>-379.52529203584135</v>
      </c>
      <c r="AJ33">
        <f t="shared" si="7"/>
        <v>2.0869233296191965</v>
      </c>
      <c r="AK33">
        <f t="shared" si="22"/>
        <v>11.562943200407743</v>
      </c>
      <c r="AL33">
        <f t="shared" si="8"/>
        <v>-365.87542550581441</v>
      </c>
      <c r="AN33">
        <f t="shared" si="9"/>
        <v>0</v>
      </c>
      <c r="AO33">
        <f t="shared" si="9"/>
        <v>0</v>
      </c>
      <c r="AP33">
        <f t="shared" si="9"/>
        <v>-0.43643638968092813</v>
      </c>
      <c r="AQ33">
        <f t="shared" si="9"/>
        <v>-19.441737488253978</v>
      </c>
      <c r="AR33">
        <f t="shared" si="9"/>
        <v>-19.878173877934902</v>
      </c>
      <c r="AS33">
        <f t="shared" si="9"/>
        <v>0.1093055606216926</v>
      </c>
      <c r="AT33">
        <f t="shared" si="9"/>
        <v>0.60562550191433295</v>
      </c>
      <c r="AU33">
        <f t="shared" si="9"/>
        <v>-19.163242815398878</v>
      </c>
      <c r="AW33">
        <v>30</v>
      </c>
      <c r="AX33">
        <f>IF(Z33&gt;0, (R33*SUMPRODUCT(K33:$K$98, X33:$X$98)-K33*$AZ$3)/Z33, 0)</f>
        <v>244.6658758826818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5.7777469999999997E-3</v>
      </c>
      <c r="Q34" s="4">
        <f t="shared" si="21"/>
        <v>12.5</v>
      </c>
      <c r="R34">
        <f t="shared" si="0"/>
        <v>100000</v>
      </c>
      <c r="S34">
        <f t="shared" si="1"/>
        <v>244.75017754983176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163.09797953334854</v>
      </c>
      <c r="AC34">
        <f t="shared" si="2"/>
        <v>160.57997098615101</v>
      </c>
      <c r="AE34">
        <f t="shared" si="3"/>
        <v>0</v>
      </c>
      <c r="AF34">
        <f t="shared" si="4"/>
        <v>0</v>
      </c>
      <c r="AG34">
        <f t="shared" si="4"/>
        <v>-8.2012183093031936</v>
      </c>
      <c r="AH34">
        <f t="shared" si="5"/>
        <v>-385.15336826404052</v>
      </c>
      <c r="AI34">
        <f t="shared" si="6"/>
        <v>-393.35458657334374</v>
      </c>
      <c r="AJ34">
        <f t="shared" si="7"/>
        <v>2.5180085471975246</v>
      </c>
      <c r="AK34">
        <f t="shared" si="22"/>
        <v>11.416858567334399</v>
      </c>
      <c r="AL34">
        <f t="shared" si="8"/>
        <v>-379.41971945881181</v>
      </c>
      <c r="AN34">
        <f t="shared" si="9"/>
        <v>0</v>
      </c>
      <c r="AO34">
        <f t="shared" si="9"/>
        <v>0</v>
      </c>
      <c r="AP34">
        <f t="shared" si="9"/>
        <v>-0.38352714887763312</v>
      </c>
      <c r="AQ34">
        <f t="shared" si="9"/>
        <v>-18.01156457978438</v>
      </c>
      <c r="AR34">
        <f t="shared" si="9"/>
        <v>-18.395091728662013</v>
      </c>
      <c r="AS34">
        <f t="shared" si="9"/>
        <v>0.11775380224431915</v>
      </c>
      <c r="AT34">
        <f t="shared" si="9"/>
        <v>0.53390545774179865</v>
      </c>
      <c r="AU34">
        <f t="shared" ref="AU34:AU89" si="23">AL34*$K34</f>
        <v>-17.743432468675895</v>
      </c>
      <c r="AW34">
        <v>31</v>
      </c>
      <c r="AX34">
        <f>IF(Z34&gt;0, (R34*SUMPRODUCT(K34:$K$98, X34:$X$98)-K34*$AZ$3)/Z34, 0)</f>
        <v>244.75017754983176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6.1180619999999996E-3</v>
      </c>
      <c r="Q35" s="4">
        <f t="shared" si="21"/>
        <v>12.5</v>
      </c>
      <c r="R35">
        <f t="shared" si="0"/>
        <v>100000</v>
      </c>
      <c r="S35">
        <f t="shared" si="1"/>
        <v>244.26552456056461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160.57997098615101</v>
      </c>
      <c r="AC35">
        <f t="shared" si="2"/>
        <v>157.678878675167</v>
      </c>
      <c r="AE35">
        <f t="shared" si="3"/>
        <v>0</v>
      </c>
      <c r="AF35">
        <f t="shared" ref="AF35:AG66" si="24">-$Z35*P35</f>
        <v>0</v>
      </c>
      <c r="AG35">
        <f t="shared" si="24"/>
        <v>-8.0690305641183091</v>
      </c>
      <c r="AH35">
        <f t="shared" si="5"/>
        <v>-401.40449673481692</v>
      </c>
      <c r="AI35">
        <f t="shared" ref="AI35:AI66" si="25">SUM(AE35:AH35)</f>
        <v>-409.47352729893521</v>
      </c>
      <c r="AJ35">
        <f t="shared" si="7"/>
        <v>2.9010923109840121</v>
      </c>
      <c r="AK35">
        <f t="shared" si="22"/>
        <v>11.240597969030572</v>
      </c>
      <c r="AL35">
        <f t="shared" ref="AL35:AL89" si="26">SUM(AI35:AK35)</f>
        <v>-395.33183701892062</v>
      </c>
      <c r="AN35">
        <f t="shared" ref="AN35:AT66" si="27">AE35*$K35</f>
        <v>0</v>
      </c>
      <c r="AO35">
        <f t="shared" si="27"/>
        <v>0</v>
      </c>
      <c r="AP35">
        <f t="shared" si="27"/>
        <v>-0.33691556652976801</v>
      </c>
      <c r="AQ35">
        <f t="shared" si="27"/>
        <v>-16.760306253689929</v>
      </c>
      <c r="AR35">
        <f t="shared" si="27"/>
        <v>-17.097221820219694</v>
      </c>
      <c r="AS35">
        <f t="shared" si="27"/>
        <v>0.12113266293187402</v>
      </c>
      <c r="AT35">
        <f t="shared" si="27"/>
        <v>0.46934168891490741</v>
      </c>
      <c r="AU35">
        <f t="shared" si="23"/>
        <v>-16.506747468372915</v>
      </c>
      <c r="AW35">
        <v>32</v>
      </c>
      <c r="AX35">
        <f>IF(Z35&gt;0, (R35*SUMPRODUCT(K35:$K$98, X35:$X$98)-K35*$AZ$3)/Z35, 0)</f>
        <v>244.26552456056461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6.4830920000000002E-3</v>
      </c>
      <c r="Q36" s="4">
        <f t="shared" si="21"/>
        <v>12.5</v>
      </c>
      <c r="R36">
        <f t="shared" si="0"/>
        <v>100000</v>
      </c>
      <c r="S36">
        <f t="shared" si="1"/>
        <v>243.21056089730573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157.678878675167</v>
      </c>
      <c r="AC36">
        <f t="shared" si="2"/>
        <v>154.41006551862031</v>
      </c>
      <c r="AE36">
        <f t="shared" si="3"/>
        <v>0</v>
      </c>
      <c r="AF36">
        <f t="shared" si="24"/>
        <v>0</v>
      </c>
      <c r="AG36">
        <f t="shared" si="24"/>
        <v>-7.9360279909791362</v>
      </c>
      <c r="AH36">
        <f t="shared" si="5"/>
        <v>-418.49813998392716</v>
      </c>
      <c r="AI36">
        <f t="shared" si="25"/>
        <v>-426.4341679749063</v>
      </c>
      <c r="AJ36">
        <f t="shared" si="7"/>
        <v>3.2688131565466847</v>
      </c>
      <c r="AK36">
        <f t="shared" si="22"/>
        <v>11.03752150726169</v>
      </c>
      <c r="AL36">
        <f t="shared" si="26"/>
        <v>-412.1278333110979</v>
      </c>
      <c r="AN36">
        <f t="shared" si="27"/>
        <v>0</v>
      </c>
      <c r="AO36">
        <f t="shared" si="27"/>
        <v>0</v>
      </c>
      <c r="AP36">
        <f t="shared" si="27"/>
        <v>-0.29585906808073731</v>
      </c>
      <c r="AQ36">
        <f t="shared" si="27"/>
        <v>-15.601818671747191</v>
      </c>
      <c r="AR36">
        <f t="shared" si="27"/>
        <v>-15.897677739827929</v>
      </c>
      <c r="AS36">
        <f t="shared" si="27"/>
        <v>0.12186297922906329</v>
      </c>
      <c r="AT36">
        <f t="shared" si="27"/>
        <v>0.41148428795506803</v>
      </c>
      <c r="AU36">
        <f t="shared" si="23"/>
        <v>-15.364330472643797</v>
      </c>
      <c r="AW36">
        <v>33</v>
      </c>
      <c r="AX36">
        <f>IF(Z36&gt;0, (R36*SUMPRODUCT(K36:$K$98, X36:$X$98)-K36*$AZ$3)/Z36, 0)</f>
        <v>243.21056089730573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6.8699859999999998E-3</v>
      </c>
      <c r="Q37" s="4">
        <f t="shared" si="21"/>
        <v>12.5</v>
      </c>
      <c r="R37">
        <f t="shared" si="0"/>
        <v>100000</v>
      </c>
      <c r="S37">
        <f t="shared" si="1"/>
        <v>241.68702671686106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154.41006551862031</v>
      </c>
      <c r="AC37">
        <f t="shared" si="2"/>
        <v>150.8542228264653</v>
      </c>
      <c r="AE37">
        <f t="shared" si="3"/>
        <v>0</v>
      </c>
      <c r="AF37">
        <f t="shared" si="24"/>
        <v>0</v>
      </c>
      <c r="AG37">
        <f t="shared" si="24"/>
        <v>-7.8021473098757097</v>
      </c>
      <c r="AH37">
        <f t="shared" si="5"/>
        <v>-436.16320954907826</v>
      </c>
      <c r="AI37">
        <f t="shared" si="25"/>
        <v>-443.96535685895395</v>
      </c>
      <c r="AJ37">
        <f t="shared" si="7"/>
        <v>3.5558426921550108</v>
      </c>
      <c r="AK37">
        <f t="shared" si="22"/>
        <v>10.808704586303422</v>
      </c>
      <c r="AL37">
        <f t="shared" si="26"/>
        <v>-429.60080958049554</v>
      </c>
      <c r="AN37">
        <f t="shared" si="27"/>
        <v>0</v>
      </c>
      <c r="AO37">
        <f t="shared" si="27"/>
        <v>0</v>
      </c>
      <c r="AP37">
        <f t="shared" si="27"/>
        <v>-0.25970350870021625</v>
      </c>
      <c r="AQ37">
        <f t="shared" si="27"/>
        <v>-14.518197540626513</v>
      </c>
      <c r="AR37">
        <f t="shared" si="27"/>
        <v>-14.777901049326729</v>
      </c>
      <c r="AS37">
        <f t="shared" si="27"/>
        <v>0.11836034194968184</v>
      </c>
      <c r="AT37">
        <f t="shared" si="27"/>
        <v>0.35978024947235143</v>
      </c>
      <c r="AU37">
        <f t="shared" si="23"/>
        <v>-14.299760457904696</v>
      </c>
      <c r="AW37">
        <v>34</v>
      </c>
      <c r="AX37">
        <f>IF(Z37&gt;0, (R37*SUMPRODUCT(K37:$K$98, X37:$X$98)-K37*$AZ$3)/Z37, 0)</f>
        <v>241.68702671686106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7.3063119999999997E-3</v>
      </c>
      <c r="Q38" s="4">
        <f t="shared" si="21"/>
        <v>12.5</v>
      </c>
      <c r="R38">
        <f t="shared" si="0"/>
        <v>100000</v>
      </c>
      <c r="S38">
        <f t="shared" si="1"/>
        <v>239.8086625781354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150.8542228264653</v>
      </c>
      <c r="AC38">
        <f t="shared" si="2"/>
        <v>147.09136098190322</v>
      </c>
      <c r="AE38">
        <f t="shared" si="3"/>
        <v>0</v>
      </c>
      <c r="AF38">
        <f t="shared" si="24"/>
        <v>0</v>
      </c>
      <c r="AG38">
        <f t="shared" si="24"/>
        <v>-7.667120914261039</v>
      </c>
      <c r="AH38">
        <f t="shared" si="5"/>
        <v>-456.03938012730089</v>
      </c>
      <c r="AI38">
        <f t="shared" si="25"/>
        <v>-463.70650104156192</v>
      </c>
      <c r="AJ38">
        <f t="shared" si="7"/>
        <v>3.7628618445620816</v>
      </c>
      <c r="AK38">
        <f t="shared" si="22"/>
        <v>10.559795597852572</v>
      </c>
      <c r="AL38">
        <f t="shared" si="26"/>
        <v>-449.38384359914721</v>
      </c>
      <c r="AN38">
        <f t="shared" si="27"/>
        <v>0</v>
      </c>
      <c r="AO38">
        <f t="shared" si="27"/>
        <v>0</v>
      </c>
      <c r="AP38">
        <f t="shared" si="27"/>
        <v>-0.2278651774563889</v>
      </c>
      <c r="AQ38">
        <f t="shared" si="27"/>
        <v>-13.553391871846388</v>
      </c>
      <c r="AR38">
        <f t="shared" si="27"/>
        <v>-13.781257049302777</v>
      </c>
      <c r="AS38">
        <f t="shared" si="27"/>
        <v>0.1118314412337206</v>
      </c>
      <c r="AT38">
        <f t="shared" si="27"/>
        <v>0.31383484422845864</v>
      </c>
      <c r="AU38">
        <f t="shared" si="23"/>
        <v>-13.355590763840596</v>
      </c>
      <c r="AW38">
        <v>35</v>
      </c>
      <c r="AX38">
        <f>IF(Z38&gt;0, (R38*SUMPRODUCT(K38:$K$98, X38:$X$98)-K38*$AZ$3)/Z38, 0)</f>
        <v>239.8086625781354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7.7977719999999997E-3</v>
      </c>
      <c r="Q39" s="4">
        <f t="shared" si="21"/>
        <v>12.5</v>
      </c>
      <c r="R39">
        <f t="shared" si="0"/>
        <v>100000</v>
      </c>
      <c r="S39">
        <f t="shared" si="1"/>
        <v>237.59684699392039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147.09136098190322</v>
      </c>
      <c r="AC39">
        <f t="shared" si="2"/>
        <v>143.14094741011442</v>
      </c>
      <c r="AE39">
        <f t="shared" si="3"/>
        <v>0</v>
      </c>
      <c r="AF39">
        <f t="shared" si="24"/>
        <v>0</v>
      </c>
      <c r="AG39">
        <f t="shared" si="24"/>
        <v>-7.5306632443325885</v>
      </c>
      <c r="AH39">
        <f t="shared" si="5"/>
        <v>-478.291686286713</v>
      </c>
      <c r="AI39">
        <f t="shared" si="25"/>
        <v>-485.82234953104557</v>
      </c>
      <c r="AJ39">
        <f t="shared" si="7"/>
        <v>3.9504135717888005</v>
      </c>
      <c r="AK39">
        <f t="shared" si="22"/>
        <v>10.296395268733226</v>
      </c>
      <c r="AL39">
        <f t="shared" si="26"/>
        <v>-471.57554069052355</v>
      </c>
      <c r="AN39">
        <f t="shared" si="27"/>
        <v>0</v>
      </c>
      <c r="AO39">
        <f t="shared" si="27"/>
        <v>0</v>
      </c>
      <c r="AP39">
        <f t="shared" si="27"/>
        <v>-0.19983007587614329</v>
      </c>
      <c r="AQ39">
        <f t="shared" si="27"/>
        <v>-12.691719289603286</v>
      </c>
      <c r="AR39">
        <f t="shared" si="27"/>
        <v>-12.891549365479429</v>
      </c>
      <c r="AS39">
        <f t="shared" si="27"/>
        <v>0.10482628397794788</v>
      </c>
      <c r="AT39">
        <f t="shared" si="27"/>
        <v>0.2732202172697305</v>
      </c>
      <c r="AU39">
        <f t="shared" si="23"/>
        <v>-12.513502864231752</v>
      </c>
      <c r="AW39">
        <v>36</v>
      </c>
      <c r="AX39">
        <f>IF(Z39&gt;0, (R39*SUMPRODUCT(K39:$K$98, X39:$X$98)-K39*$AZ$3)/Z39, 0)</f>
        <v>237.59684699392039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8.3605269999999995E-3</v>
      </c>
      <c r="Q40" s="4">
        <f t="shared" si="21"/>
        <v>12.5</v>
      </c>
      <c r="R40">
        <f t="shared" si="0"/>
        <v>100000</v>
      </c>
      <c r="S40">
        <f t="shared" si="1"/>
        <v>235.07823152773761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143.14094741011442</v>
      </c>
      <c r="AC40">
        <f t="shared" si="2"/>
        <v>139.02331588841966</v>
      </c>
      <c r="AE40">
        <f t="shared" si="3"/>
        <v>0</v>
      </c>
      <c r="AF40">
        <f t="shared" si="24"/>
        <v>0</v>
      </c>
      <c r="AG40">
        <f t="shared" si="24"/>
        <v>-7.392396298507113</v>
      </c>
      <c r="AH40">
        <f t="shared" si="5"/>
        <v>-503.68250705720163</v>
      </c>
      <c r="AI40">
        <f t="shared" si="25"/>
        <v>-511.07490335570873</v>
      </c>
      <c r="AJ40">
        <f t="shared" si="7"/>
        <v>4.1176315216947614</v>
      </c>
      <c r="AK40">
        <f t="shared" si="22"/>
        <v>10.01986631870801</v>
      </c>
      <c r="AL40">
        <f t="shared" si="26"/>
        <v>-496.93740551530595</v>
      </c>
      <c r="AN40">
        <f t="shared" si="27"/>
        <v>0</v>
      </c>
      <c r="AO40">
        <f t="shared" si="27"/>
        <v>0</v>
      </c>
      <c r="AP40">
        <f t="shared" si="27"/>
        <v>-0.17514383068982795</v>
      </c>
      <c r="AQ40">
        <f t="shared" si="27"/>
        <v>-11.933462462675317</v>
      </c>
      <c r="AR40">
        <f t="shared" si="27"/>
        <v>-12.108606293365145</v>
      </c>
      <c r="AS40">
        <f t="shared" si="27"/>
        <v>9.7556695955876585E-2</v>
      </c>
      <c r="AT40">
        <f t="shared" si="27"/>
        <v>0.23739497981363758</v>
      </c>
      <c r="AU40">
        <f t="shared" si="23"/>
        <v>-11.77365461759563</v>
      </c>
      <c r="AW40">
        <v>37</v>
      </c>
      <c r="AX40">
        <f>IF(Z40&gt;0, (R40*SUMPRODUCT(K40:$K$98, X40:$X$98)-K40*$AZ$3)/Z40, 0)</f>
        <v>235.07823152773761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9.009787E-3</v>
      </c>
      <c r="Q41" s="4">
        <f t="shared" si="21"/>
        <v>12.5</v>
      </c>
      <c r="R41">
        <f t="shared" si="0"/>
        <v>100000</v>
      </c>
      <c r="S41">
        <f t="shared" si="1"/>
        <v>232.25960735056145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139.02331588841966</v>
      </c>
      <c r="AC41">
        <f t="shared" si="2"/>
        <v>134.74528893280547</v>
      </c>
      <c r="AE41">
        <f t="shared" si="3"/>
        <v>0</v>
      </c>
      <c r="AF41">
        <f t="shared" si="24"/>
        <v>0</v>
      </c>
      <c r="AG41">
        <f t="shared" si="24"/>
        <v>-7.2518684194529044</v>
      </c>
      <c r="AH41">
        <f t="shared" si="5"/>
        <v>-532.83132855309998</v>
      </c>
      <c r="AI41">
        <f t="shared" si="25"/>
        <v>-540.08319697255286</v>
      </c>
      <c r="AJ41">
        <f t="shared" si="7"/>
        <v>4.2780269556141945</v>
      </c>
      <c r="AK41">
        <f t="shared" si="22"/>
        <v>9.7316321121893772</v>
      </c>
      <c r="AL41">
        <f t="shared" si="26"/>
        <v>-526.07353790474929</v>
      </c>
      <c r="AN41">
        <f t="shared" si="27"/>
        <v>0</v>
      </c>
      <c r="AO41">
        <f t="shared" si="27"/>
        <v>0</v>
      </c>
      <c r="AP41">
        <f t="shared" si="27"/>
        <v>-0.15340569979825916</v>
      </c>
      <c r="AQ41">
        <f t="shared" si="27"/>
        <v>-11.271490063424375</v>
      </c>
      <c r="AR41">
        <f t="shared" si="27"/>
        <v>-11.424895763222635</v>
      </c>
      <c r="AS41">
        <f t="shared" si="27"/>
        <v>9.0497190644190192E-2</v>
      </c>
      <c r="AT41">
        <f t="shared" si="27"/>
        <v>0.20586250990779129</v>
      </c>
      <c r="AU41">
        <f t="shared" si="23"/>
        <v>-11.128536062670653</v>
      </c>
      <c r="AW41">
        <v>38</v>
      </c>
      <c r="AX41">
        <f>IF(Z41&gt;0, (R41*SUMPRODUCT(K41:$K$98, X41:$X$98)-K41*$AZ$3)/Z41, 0)</f>
        <v>232.25960735056145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9.7579090000000004E-3</v>
      </c>
      <c r="Q42" s="4">
        <f t="shared" si="21"/>
        <v>12.5</v>
      </c>
      <c r="R42">
        <f t="shared" si="0"/>
        <v>100000</v>
      </c>
      <c r="S42">
        <f t="shared" si="1"/>
        <v>229.14015000197921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134.74528893280547</v>
      </c>
      <c r="AC42">
        <f t="shared" si="2"/>
        <v>130.30900914354277</v>
      </c>
      <c r="AE42">
        <f t="shared" si="3"/>
        <v>0</v>
      </c>
      <c r="AF42">
        <f t="shared" si="24"/>
        <v>0</v>
      </c>
      <c r="AG42">
        <f t="shared" si="24"/>
        <v>-7.108586663141379</v>
      </c>
      <c r="AH42">
        <f t="shared" si="5"/>
        <v>-566.1045769359622</v>
      </c>
      <c r="AI42">
        <f t="shared" si="25"/>
        <v>-573.21316359910361</v>
      </c>
      <c r="AJ42">
        <f t="shared" si="7"/>
        <v>4.4362797892626986</v>
      </c>
      <c r="AK42">
        <f t="shared" si="22"/>
        <v>9.4321702252963835</v>
      </c>
      <c r="AL42">
        <f t="shared" si="26"/>
        <v>-559.34471358454448</v>
      </c>
      <c r="AN42">
        <f t="shared" si="27"/>
        <v>0</v>
      </c>
      <c r="AO42">
        <f t="shared" si="27"/>
        <v>0</v>
      </c>
      <c r="AP42">
        <f t="shared" si="27"/>
        <v>-0.13426314637639625</v>
      </c>
      <c r="AQ42">
        <f t="shared" si="27"/>
        <v>-10.692277562233794</v>
      </c>
      <c r="AR42">
        <f t="shared" si="27"/>
        <v>-10.826540708610191</v>
      </c>
      <c r="AS42">
        <f t="shared" si="27"/>
        <v>8.3790057143259142E-2</v>
      </c>
      <c r="AT42">
        <f t="shared" si="27"/>
        <v>0.17814973800240888</v>
      </c>
      <c r="AU42">
        <f t="shared" si="23"/>
        <v>-10.564600913464522</v>
      </c>
      <c r="AW42">
        <v>39</v>
      </c>
      <c r="AX42">
        <f>IF(Z42&gt;0, (R42*SUMPRODUCT(K42:$K$98, X42:$X$98)-K42*$AZ$3)/Z42, 0)</f>
        <v>229.14015000197921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1.0650522000000001E-2</v>
      </c>
      <c r="Q43" s="4">
        <f t="shared" si="21"/>
        <v>12.5</v>
      </c>
      <c r="R43">
        <f t="shared" si="0"/>
        <v>100000</v>
      </c>
      <c r="S43">
        <f t="shared" si="1"/>
        <v>225.73143253858842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130.30900914354277</v>
      </c>
      <c r="AC43">
        <f t="shared" si="2"/>
        <v>125.71959789752488</v>
      </c>
      <c r="AE43">
        <f t="shared" si="3"/>
        <v>0</v>
      </c>
      <c r="AF43">
        <f t="shared" si="24"/>
        <v>0</v>
      </c>
      <c r="AG43">
        <f t="shared" si="24"/>
        <v>-6.9617906378652714</v>
      </c>
      <c r="AH43">
        <f t="shared" si="5"/>
        <v>-605.6812691575509</v>
      </c>
      <c r="AI43">
        <f t="shared" si="25"/>
        <v>-612.64305979541621</v>
      </c>
      <c r="AJ43">
        <f t="shared" si="7"/>
        <v>4.5894112460178889</v>
      </c>
      <c r="AK43">
        <f t="shared" si="22"/>
        <v>9.1216306400479947</v>
      </c>
      <c r="AL43">
        <f t="shared" si="26"/>
        <v>-598.93201790935029</v>
      </c>
      <c r="AN43">
        <f t="shared" si="27"/>
        <v>0</v>
      </c>
      <c r="AO43">
        <f t="shared" si="27"/>
        <v>0</v>
      </c>
      <c r="AP43">
        <f t="shared" si="27"/>
        <v>-0.11740226992710825</v>
      </c>
      <c r="AQ43">
        <f t="shared" si="27"/>
        <v>-10.214089959078775</v>
      </c>
      <c r="AR43">
        <f t="shared" si="27"/>
        <v>-10.331492229005885</v>
      </c>
      <c r="AS43">
        <f t="shared" si="27"/>
        <v>7.7394929830397141E-2</v>
      </c>
      <c r="AT43">
        <f t="shared" si="27"/>
        <v>0.15382538750212565</v>
      </c>
      <c r="AU43">
        <f t="shared" si="23"/>
        <v>-10.100271911673362</v>
      </c>
      <c r="AW43">
        <v>40</v>
      </c>
      <c r="AX43">
        <f>IF(Z43&gt;0, (R43*SUMPRODUCT(K43:$K$98, X43:$X$98)-K43*$AZ$3)/Z43, 0)</f>
        <v>225.73143253858842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1.1678121E-2</v>
      </c>
      <c r="Q44" s="4">
        <f t="shared" si="21"/>
        <v>12.5</v>
      </c>
      <c r="R44">
        <f t="shared" si="0"/>
        <v>100000</v>
      </c>
      <c r="S44">
        <f t="shared" si="1"/>
        <v>221.98790033726428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125.71959789752488</v>
      </c>
      <c r="AC44">
        <f t="shared" si="2"/>
        <v>120.95449572078168</v>
      </c>
      <c r="AE44">
        <f t="shared" si="3"/>
        <v>0</v>
      </c>
      <c r="AF44">
        <f t="shared" si="24"/>
        <v>0</v>
      </c>
      <c r="AG44">
        <f t="shared" si="24"/>
        <v>-6.8108720980409609</v>
      </c>
      <c r="AH44">
        <f t="shared" si="5"/>
        <v>-650.40506756526258</v>
      </c>
      <c r="AI44">
        <f t="shared" si="25"/>
        <v>-657.21593966330352</v>
      </c>
      <c r="AJ44">
        <f t="shared" si="7"/>
        <v>4.7651021767431985</v>
      </c>
      <c r="AK44">
        <f t="shared" si="22"/>
        <v>8.8003718528267427</v>
      </c>
      <c r="AL44">
        <f t="shared" si="26"/>
        <v>-643.65046563373357</v>
      </c>
      <c r="AN44">
        <f t="shared" si="27"/>
        <v>0</v>
      </c>
      <c r="AO44">
        <f t="shared" si="27"/>
        <v>0</v>
      </c>
      <c r="AP44">
        <f t="shared" si="27"/>
        <v>-0.10255107974460154</v>
      </c>
      <c r="AQ44">
        <f t="shared" si="27"/>
        <v>-9.7931279563102223</v>
      </c>
      <c r="AR44">
        <f t="shared" si="27"/>
        <v>-9.8956790360548244</v>
      </c>
      <c r="AS44">
        <f t="shared" si="27"/>
        <v>7.1747988551851272E-2</v>
      </c>
      <c r="AT44">
        <f t="shared" si="27"/>
        <v>0.13250691286964092</v>
      </c>
      <c r="AU44">
        <f t="shared" si="23"/>
        <v>-9.6914241346333316</v>
      </c>
      <c r="AW44">
        <v>41</v>
      </c>
      <c r="AX44">
        <f>IF(Z44&gt;0, (R44*SUMPRODUCT(K44:$K$98, X44:$X$98)-K44*$AZ$3)/Z44, 0)</f>
        <v>221.98790033726428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1.2859717E-2</v>
      </c>
      <c r="Q45" s="4">
        <f t="shared" si="21"/>
        <v>12.5</v>
      </c>
      <c r="R45">
        <f t="shared" si="0"/>
        <v>100000</v>
      </c>
      <c r="S45">
        <f t="shared" si="1"/>
        <v>217.92532132469287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120.95449572078168</v>
      </c>
      <c r="AC45">
        <f t="shared" si="2"/>
        <v>116.02653542727109</v>
      </c>
      <c r="AE45">
        <f t="shared" si="3"/>
        <v>0</v>
      </c>
      <c r="AF45">
        <f t="shared" si="24"/>
        <v>0</v>
      </c>
      <c r="AG45">
        <f t="shared" si="24"/>
        <v>-6.6551774893565483</v>
      </c>
      <c r="AH45">
        <f t="shared" si="5"/>
        <v>-700.68710163202411</v>
      </c>
      <c r="AI45">
        <f t="shared" si="25"/>
        <v>-707.34227912138067</v>
      </c>
      <c r="AJ45">
        <f t="shared" si="7"/>
        <v>4.9279602935105942</v>
      </c>
      <c r="AK45">
        <f t="shared" si="22"/>
        <v>8.4668147004547176</v>
      </c>
      <c r="AL45">
        <f t="shared" si="26"/>
        <v>-693.9475041274153</v>
      </c>
      <c r="AN45">
        <f t="shared" si="27"/>
        <v>0</v>
      </c>
      <c r="AO45">
        <f t="shared" si="27"/>
        <v>0</v>
      </c>
      <c r="AP45">
        <f t="shared" si="27"/>
        <v>-8.9470349181781705E-2</v>
      </c>
      <c r="AQ45">
        <f t="shared" si="27"/>
        <v>-9.419841882571486</v>
      </c>
      <c r="AR45">
        <f t="shared" si="27"/>
        <v>-9.5093122317532668</v>
      </c>
      <c r="AS45">
        <f t="shared" si="27"/>
        <v>6.6250123143894848E-2</v>
      </c>
      <c r="AT45">
        <f t="shared" si="27"/>
        <v>0.11382549434911723</v>
      </c>
      <c r="AU45">
        <f t="shared" si="23"/>
        <v>-9.329236614260255</v>
      </c>
      <c r="AW45">
        <v>42</v>
      </c>
      <c r="AX45">
        <f>IF(Z45&gt;0, (R45*SUMPRODUCT(K45:$K$98, X45:$X$98)-K45*$AZ$3)/Z45, 0)</f>
        <v>217.92532132469287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1.4223828000000001E-2</v>
      </c>
      <c r="Q46" s="4">
        <f t="shared" si="21"/>
        <v>12.5</v>
      </c>
      <c r="R46">
        <f t="shared" si="0"/>
        <v>100000</v>
      </c>
      <c r="S46">
        <f t="shared" si="1"/>
        <v>213.56485774559437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116.02653542727109</v>
      </c>
      <c r="AC46">
        <f t="shared" si="2"/>
        <v>110.95059324362785</v>
      </c>
      <c r="AE46">
        <f t="shared" si="3"/>
        <v>0</v>
      </c>
      <c r="AF46">
        <f t="shared" si="24"/>
        <v>0</v>
      </c>
      <c r="AG46">
        <f t="shared" si="24"/>
        <v>-6.4939636145449038</v>
      </c>
      <c r="AH46">
        <f t="shared" si="5"/>
        <v>-757.29679934463502</v>
      </c>
      <c r="AI46">
        <f t="shared" si="25"/>
        <v>-763.79076295917992</v>
      </c>
      <c r="AJ46">
        <f t="shared" si="7"/>
        <v>5.0759421836432352</v>
      </c>
      <c r="AK46">
        <f t="shared" si="22"/>
        <v>8.1218574799089769</v>
      </c>
      <c r="AL46">
        <f t="shared" si="26"/>
        <v>-750.59296329562778</v>
      </c>
      <c r="AN46">
        <f t="shared" si="27"/>
        <v>0</v>
      </c>
      <c r="AO46">
        <f t="shared" si="27"/>
        <v>0</v>
      </c>
      <c r="AP46">
        <f t="shared" si="27"/>
        <v>-7.7949138242948454E-2</v>
      </c>
      <c r="AQ46">
        <f t="shared" si="27"/>
        <v>-9.090077556154311</v>
      </c>
      <c r="AR46">
        <f t="shared" si="27"/>
        <v>-9.168026694397259</v>
      </c>
      <c r="AS46">
        <f t="shared" si="27"/>
        <v>6.0928169985403964E-2</v>
      </c>
      <c r="AT46">
        <f t="shared" si="27"/>
        <v>9.7489272972361249E-2</v>
      </c>
      <c r="AU46">
        <f t="shared" si="23"/>
        <v>-9.0096092514394961</v>
      </c>
      <c r="AW46">
        <v>43</v>
      </c>
      <c r="AX46">
        <f>IF(Z46&gt;0, (R46*SUMPRODUCT(K46:$K$98, X46:$X$98)-K46*$AZ$3)/Z46, 0)</f>
        <v>213.56485774559437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1.5749540999999999E-2</v>
      </c>
      <c r="Q47" s="4">
        <f t="shared" si="21"/>
        <v>12.5</v>
      </c>
      <c r="R47">
        <f t="shared" si="0"/>
        <v>100000</v>
      </c>
      <c r="S47">
        <f t="shared" si="1"/>
        <v>208.91264701939855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110.95059324362785</v>
      </c>
      <c r="AC47">
        <f t="shared" si="2"/>
        <v>105.73899756151658</v>
      </c>
      <c r="AE47">
        <f t="shared" si="3"/>
        <v>0</v>
      </c>
      <c r="AF47">
        <f t="shared" si="24"/>
        <v>0</v>
      </c>
      <c r="AG47">
        <f t="shared" si="24"/>
        <v>-6.3267470321996715</v>
      </c>
      <c r="AH47">
        <f t="shared" si="5"/>
        <v>-818.21556959826512</v>
      </c>
      <c r="AI47">
        <f t="shared" si="25"/>
        <v>-824.54231663046482</v>
      </c>
      <c r="AJ47">
        <f t="shared" si="7"/>
        <v>5.2115956821112661</v>
      </c>
      <c r="AK47">
        <f t="shared" si="22"/>
        <v>7.76654152705395</v>
      </c>
      <c r="AL47">
        <f t="shared" si="26"/>
        <v>-811.56417942129963</v>
      </c>
      <c r="AN47">
        <f t="shared" si="27"/>
        <v>0</v>
      </c>
      <c r="AO47">
        <f t="shared" si="27"/>
        <v>0</v>
      </c>
      <c r="AP47">
        <f t="shared" si="27"/>
        <v>-6.7805342599863386E-2</v>
      </c>
      <c r="AQ47">
        <f t="shared" si="27"/>
        <v>-8.7690224905141747</v>
      </c>
      <c r="AR47">
        <f t="shared" si="27"/>
        <v>-8.8368278331140395</v>
      </c>
      <c r="AS47">
        <f t="shared" si="27"/>
        <v>5.5853984507210915E-2</v>
      </c>
      <c r="AT47">
        <f t="shared" si="27"/>
        <v>8.3235983101234784E-2</v>
      </c>
      <c r="AU47">
        <f t="shared" si="23"/>
        <v>-8.6977378655055926</v>
      </c>
      <c r="AW47">
        <v>44</v>
      </c>
      <c r="AX47">
        <f>IF(Z47&gt;0, (R47*SUMPRODUCT(K47:$K$98, X47:$X$98)-K47*$AZ$3)/Z47, 0)</f>
        <v>208.91264701939855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1.7447312E-2</v>
      </c>
      <c r="Q48" s="4">
        <f t="shared" si="21"/>
        <v>12.5</v>
      </c>
      <c r="R48">
        <f t="shared" si="0"/>
        <v>100000</v>
      </c>
      <c r="S48">
        <f t="shared" si="1"/>
        <v>204.02924879735116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105.73899756151658</v>
      </c>
      <c r="AC48">
        <f t="shared" si="2"/>
        <v>100.43290531568375</v>
      </c>
      <c r="AE48">
        <f t="shared" si="3"/>
        <v>0</v>
      </c>
      <c r="AF48">
        <f t="shared" si="24"/>
        <v>0</v>
      </c>
      <c r="AG48">
        <f t="shared" si="24"/>
        <v>-6.1530948324618127</v>
      </c>
      <c r="AH48">
        <f t="shared" si="5"/>
        <v>-883.07783532689359</v>
      </c>
      <c r="AI48">
        <f t="shared" si="25"/>
        <v>-889.23093015935535</v>
      </c>
      <c r="AJ48">
        <f t="shared" si="7"/>
        <v>5.3060922458328292</v>
      </c>
      <c r="AK48">
        <f t="shared" si="22"/>
        <v>7.401729829306162</v>
      </c>
      <c r="AL48">
        <f t="shared" si="26"/>
        <v>-876.52310808421635</v>
      </c>
      <c r="AN48">
        <f t="shared" si="27"/>
        <v>0</v>
      </c>
      <c r="AO48">
        <f t="shared" si="27"/>
        <v>0</v>
      </c>
      <c r="AP48">
        <f t="shared" si="27"/>
        <v>-5.8878810898444676E-2</v>
      </c>
      <c r="AQ48">
        <f t="shared" si="27"/>
        <v>-8.4501497686193385</v>
      </c>
      <c r="AR48">
        <f t="shared" si="27"/>
        <v>-8.509028579517782</v>
      </c>
      <c r="AS48">
        <f t="shared" si="27"/>
        <v>5.0773864284340796E-2</v>
      </c>
      <c r="AT48">
        <f t="shared" si="27"/>
        <v>7.0826968022973238E-2</v>
      </c>
      <c r="AU48">
        <f t="shared" si="23"/>
        <v>-8.3874277472104684</v>
      </c>
      <c r="AW48">
        <v>45</v>
      </c>
      <c r="AX48">
        <f>IF(Z48&gt;0, (R48*SUMPRODUCT(K48:$K$98, X48:$X$98)-K48*$AZ$3)/Z48, 0)</f>
        <v>204.02924879735116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1.9300032000000002E-2</v>
      </c>
      <c r="Q49" s="4">
        <f t="shared" si="21"/>
        <v>12.5</v>
      </c>
      <c r="R49">
        <f t="shared" si="0"/>
        <v>100000</v>
      </c>
      <c r="S49">
        <f t="shared" si="1"/>
        <v>198.97392130772505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100.43290531568375</v>
      </c>
      <c r="AC49">
        <f t="shared" si="2"/>
        <v>95.074657551244144</v>
      </c>
      <c r="AE49">
        <f t="shared" si="3"/>
        <v>0</v>
      </c>
      <c r="AF49">
        <f t="shared" si="24"/>
        <v>0</v>
      </c>
      <c r="AG49">
        <f t="shared" si="24"/>
        <v>-5.9728089569716465</v>
      </c>
      <c r="AH49">
        <f t="shared" si="5"/>
        <v>-950.03941732438102</v>
      </c>
      <c r="AI49">
        <f t="shared" si="25"/>
        <v>-956.0122262813527</v>
      </c>
      <c r="AJ49">
        <f t="shared" si="7"/>
        <v>5.3582477644396107</v>
      </c>
      <c r="AK49">
        <f t="shared" si="22"/>
        <v>7.0303033720978636</v>
      </c>
      <c r="AL49">
        <f t="shared" si="26"/>
        <v>-943.62367514481525</v>
      </c>
      <c r="AN49">
        <f t="shared" si="27"/>
        <v>0</v>
      </c>
      <c r="AO49">
        <f t="shared" si="27"/>
        <v>0</v>
      </c>
      <c r="AP49">
        <f t="shared" si="27"/>
        <v>-5.1030053441962764E-2</v>
      </c>
      <c r="AQ49">
        <f t="shared" si="27"/>
        <v>-8.1168781032995074</v>
      </c>
      <c r="AR49">
        <f t="shared" si="27"/>
        <v>-8.1679081567414702</v>
      </c>
      <c r="AS49">
        <f t="shared" si="27"/>
        <v>4.5779409946717441E-2</v>
      </c>
      <c r="AT49">
        <f t="shared" si="27"/>
        <v>6.0064997788454803E-2</v>
      </c>
      <c r="AU49">
        <f t="shared" si="23"/>
        <v>-8.062063749006299</v>
      </c>
      <c r="AW49">
        <v>46</v>
      </c>
      <c r="AX49">
        <f>IF(Z49&gt;0, (R49*SUMPRODUCT(K49:$K$98, X49:$X$98)-K49*$AZ$3)/Z49, 0)</f>
        <v>198.97392130772505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2.1337168E-2</v>
      </c>
      <c r="Q50" s="4">
        <f t="shared" si="21"/>
        <v>12.5</v>
      </c>
      <c r="R50">
        <f t="shared" si="0"/>
        <v>100000</v>
      </c>
      <c r="S50">
        <f t="shared" si="1"/>
        <v>193.83861734146294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95.074657551244144</v>
      </c>
      <c r="AC50">
        <f t="shared" si="2"/>
        <v>89.718406237390823</v>
      </c>
      <c r="AE50">
        <f t="shared" si="3"/>
        <v>0</v>
      </c>
      <c r="AF50">
        <f t="shared" si="24"/>
        <v>0</v>
      </c>
      <c r="AG50">
        <f t="shared" si="24"/>
        <v>-5.7856380392551214</v>
      </c>
      <c r="AH50">
        <f t="shared" si="5"/>
        <v>-1019.5426251744703</v>
      </c>
      <c r="AI50">
        <f t="shared" si="25"/>
        <v>-1025.3282632137254</v>
      </c>
      <c r="AJ50">
        <f t="shared" si="7"/>
        <v>5.3562513138533205</v>
      </c>
      <c r="AK50">
        <f t="shared" si="22"/>
        <v>6.6552260285870908</v>
      </c>
      <c r="AL50">
        <f t="shared" si="26"/>
        <v>-1013.316785871285</v>
      </c>
      <c r="AN50">
        <f t="shared" si="27"/>
        <v>0</v>
      </c>
      <c r="AO50">
        <f t="shared" si="27"/>
        <v>0</v>
      </c>
      <c r="AP50">
        <f t="shared" si="27"/>
        <v>-4.4134746503752674E-2</v>
      </c>
      <c r="AQ50">
        <f t="shared" si="27"/>
        <v>-7.7774058810009823</v>
      </c>
      <c r="AR50">
        <f t="shared" si="27"/>
        <v>-7.821540627504735</v>
      </c>
      <c r="AS50">
        <f t="shared" si="27"/>
        <v>4.0859243586165245E-2</v>
      </c>
      <c r="AT50">
        <f t="shared" si="27"/>
        <v>5.0768249189450512E-2</v>
      </c>
      <c r="AU50">
        <f t="shared" si="23"/>
        <v>-7.7299131347291192</v>
      </c>
      <c r="AW50">
        <v>47</v>
      </c>
      <c r="AX50">
        <f>IF(Z50&gt;0, (R50*SUMPRODUCT(K50:$K$98, X50:$X$98)-K50*$AZ$3)/Z50, 0)</f>
        <v>193.83861734146294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2.3628113999999999E-2</v>
      </c>
      <c r="Q51" s="4">
        <f t="shared" si="21"/>
        <v>12.5</v>
      </c>
      <c r="R51">
        <f t="shared" si="0"/>
        <v>100000</v>
      </c>
      <c r="S51">
        <f t="shared" si="1"/>
        <v>188.70655746959372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89.718406237390823</v>
      </c>
      <c r="AC51">
        <f t="shared" si="2"/>
        <v>84.405845704109652</v>
      </c>
      <c r="AE51">
        <f t="shared" si="3"/>
        <v>0</v>
      </c>
      <c r="AF51">
        <f t="shared" si="24"/>
        <v>0</v>
      </c>
      <c r="AG51">
        <f t="shared" si="24"/>
        <v>-5.5910779437083136</v>
      </c>
      <c r="AH51">
        <f t="shared" si="5"/>
        <v>-1093.6297212340519</v>
      </c>
      <c r="AI51">
        <f t="shared" si="25"/>
        <v>-1099.2207991777602</v>
      </c>
      <c r="AJ51">
        <f t="shared" si="7"/>
        <v>5.3125605332811716</v>
      </c>
      <c r="AK51">
        <f t="shared" si="22"/>
        <v>6.2802884366173579</v>
      </c>
      <c r="AL51">
        <f t="shared" si="26"/>
        <v>-1087.6279502078617</v>
      </c>
      <c r="AN51">
        <f t="shared" si="27"/>
        <v>0</v>
      </c>
      <c r="AO51">
        <f t="shared" si="27"/>
        <v>0</v>
      </c>
      <c r="AP51">
        <f t="shared" si="27"/>
        <v>-3.8080873408003008E-2</v>
      </c>
      <c r="AQ51">
        <f t="shared" si="27"/>
        <v>-7.4487201553697817</v>
      </c>
      <c r="AR51">
        <f t="shared" si="27"/>
        <v>-7.4868010287777853</v>
      </c>
      <c r="AS51">
        <f t="shared" si="27"/>
        <v>3.6183889256613019E-2</v>
      </c>
      <c r="AT51">
        <f t="shared" si="27"/>
        <v>4.2775091195016907E-2</v>
      </c>
      <c r="AU51">
        <f t="shared" si="23"/>
        <v>-7.4078420483261551</v>
      </c>
      <c r="AW51">
        <v>48</v>
      </c>
      <c r="AX51">
        <f>IF(Z51&gt;0, (R51*SUMPRODUCT(K51:$K$98, X51:$X$98)-K51*$AZ$3)/Z51, 0)</f>
        <v>188.70655746959372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2.6203289000000001E-2</v>
      </c>
      <c r="Q52" s="4">
        <f t="shared" si="21"/>
        <v>12.5</v>
      </c>
      <c r="R52">
        <f t="shared" si="0"/>
        <v>100000</v>
      </c>
      <c r="S52">
        <f t="shared" si="1"/>
        <v>183.62135278790603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84.405845704109652</v>
      </c>
      <c r="AC52">
        <f t="shared" si="2"/>
        <v>79.157880323489735</v>
      </c>
      <c r="AE52">
        <f t="shared" si="3"/>
        <v>0</v>
      </c>
      <c r="AF52">
        <f t="shared" si="24"/>
        <v>0</v>
      </c>
      <c r="AG52">
        <f t="shared" si="24"/>
        <v>-5.3886625330907156</v>
      </c>
      <c r="AH52">
        <f t="shared" si="5"/>
        <v>-1172.0370494441174</v>
      </c>
      <c r="AI52">
        <f t="shared" si="25"/>
        <v>-1177.425711977208</v>
      </c>
      <c r="AJ52">
        <f t="shared" si="7"/>
        <v>5.2479653806199167</v>
      </c>
      <c r="AK52">
        <f t="shared" si="22"/>
        <v>5.9084091992876759</v>
      </c>
      <c r="AL52">
        <f t="shared" si="26"/>
        <v>-1166.2693373973004</v>
      </c>
      <c r="AN52">
        <f t="shared" si="27"/>
        <v>0</v>
      </c>
      <c r="AO52">
        <f t="shared" si="27"/>
        <v>0</v>
      </c>
      <c r="AP52">
        <f t="shared" si="27"/>
        <v>-3.2769839770214873E-2</v>
      </c>
      <c r="AQ52">
        <f t="shared" si="27"/>
        <v>-7.1274580805879841</v>
      </c>
      <c r="AR52">
        <f t="shared" si="27"/>
        <v>-7.1602279203581976</v>
      </c>
      <c r="AS52">
        <f t="shared" si="27"/>
        <v>3.1914224278563531E-2</v>
      </c>
      <c r="AT52">
        <f t="shared" si="27"/>
        <v>3.5930552631298213E-2</v>
      </c>
      <c r="AU52">
        <f t="shared" si="23"/>
        <v>-7.0923831434483358</v>
      </c>
      <c r="AW52">
        <v>49</v>
      </c>
      <c r="AX52">
        <f>IF(Z52&gt;0, (R52*SUMPRODUCT(K52:$K$98, X52:$X$98)-K52*$AZ$3)/Z52, 0)</f>
        <v>183.62135278790603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2.9108322999999998E-2</v>
      </c>
      <c r="Q53" s="4">
        <f t="shared" si="21"/>
        <v>12.5</v>
      </c>
      <c r="R53">
        <f t="shared" si="0"/>
        <v>100000</v>
      </c>
      <c r="S53">
        <f t="shared" si="1"/>
        <v>178.63197935673725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79.157880323489735</v>
      </c>
      <c r="AC53">
        <f t="shared" si="2"/>
        <v>73.995381863214106</v>
      </c>
      <c r="AE53">
        <f t="shared" si="3"/>
        <v>0</v>
      </c>
      <c r="AF53">
        <f t="shared" si="24"/>
        <v>0</v>
      </c>
      <c r="AG53">
        <f t="shared" si="24"/>
        <v>-5.177920978208606</v>
      </c>
      <c r="AH53">
        <f t="shared" si="5"/>
        <v>-1254.8394364096218</v>
      </c>
      <c r="AI53">
        <f t="shared" si="25"/>
        <v>-1260.0173573878305</v>
      </c>
      <c r="AJ53">
        <f t="shared" si="7"/>
        <v>5.1624984602756285</v>
      </c>
      <c r="AK53">
        <f t="shared" si="22"/>
        <v>5.5410516226442823</v>
      </c>
      <c r="AL53">
        <f t="shared" si="26"/>
        <v>-1249.3138073049106</v>
      </c>
      <c r="AN53">
        <f t="shared" si="27"/>
        <v>0</v>
      </c>
      <c r="AO53">
        <f t="shared" si="27"/>
        <v>0</v>
      </c>
      <c r="AP53">
        <f t="shared" si="27"/>
        <v>-2.8114523474842022E-2</v>
      </c>
      <c r="AQ53">
        <f t="shared" si="27"/>
        <v>-6.8133934334975734</v>
      </c>
      <c r="AR53">
        <f t="shared" si="27"/>
        <v>-6.841507956972416</v>
      </c>
      <c r="AS53">
        <f t="shared" si="27"/>
        <v>2.8030783930671172E-2</v>
      </c>
      <c r="AT53">
        <f t="shared" si="27"/>
        <v>3.0086211546248898E-2</v>
      </c>
      <c r="AU53">
        <f t="shared" si="23"/>
        <v>-6.7833909614954955</v>
      </c>
      <c r="AW53">
        <v>50</v>
      </c>
      <c r="AX53">
        <f>IF(Z53&gt;0, (R53*SUMPRODUCT(K53:$K$98, X53:$X$98)-K53*$AZ$3)/Z53, 0)</f>
        <v>178.63197935673725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3.2245303000000003E-2</v>
      </c>
      <c r="Q54" s="4">
        <f t="shared" si="21"/>
        <v>12.5</v>
      </c>
      <c r="R54">
        <f t="shared" si="0"/>
        <v>100000</v>
      </c>
      <c r="S54">
        <f t="shared" si="1"/>
        <v>173.75968040911056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73.995381863214106</v>
      </c>
      <c r="AC54">
        <f t="shared" si="2"/>
        <v>68.936416662138271</v>
      </c>
      <c r="AE54">
        <f t="shared" si="3"/>
        <v>0</v>
      </c>
      <c r="AF54">
        <f t="shared" si="24"/>
        <v>0</v>
      </c>
      <c r="AG54">
        <f t="shared" si="24"/>
        <v>-4.9591781375741268</v>
      </c>
      <c r="AH54">
        <f t="shared" si="5"/>
        <v>-1335.7090468191432</v>
      </c>
      <c r="AI54">
        <f t="shared" si="25"/>
        <v>-1340.6682249567173</v>
      </c>
      <c r="AJ54">
        <f t="shared" si="7"/>
        <v>5.0589652010758357</v>
      </c>
      <c r="AK54">
        <f t="shared" si="22"/>
        <v>5.1796767304249878</v>
      </c>
      <c r="AL54">
        <f t="shared" si="26"/>
        <v>-1330.4295830252165</v>
      </c>
      <c r="AN54">
        <f t="shared" si="27"/>
        <v>0</v>
      </c>
      <c r="AO54">
        <f t="shared" si="27"/>
        <v>0</v>
      </c>
      <c r="AP54">
        <f t="shared" si="27"/>
        <v>-2.404180081423813E-2</v>
      </c>
      <c r="AQ54">
        <f t="shared" si="27"/>
        <v>-6.4754380581920987</v>
      </c>
      <c r="AR54">
        <f t="shared" si="27"/>
        <v>-6.4994798590063372</v>
      </c>
      <c r="AS54">
        <f t="shared" si="27"/>
        <v>2.4525562566285086E-2</v>
      </c>
      <c r="AT54">
        <f t="shared" si="27"/>
        <v>2.5110764884912422E-2</v>
      </c>
      <c r="AU54">
        <f t="shared" si="23"/>
        <v>-6.4498435315551399</v>
      </c>
      <c r="AW54">
        <v>51</v>
      </c>
      <c r="AX54">
        <f>IF(Z54&gt;0, (R54*SUMPRODUCT(K54:$K$98, X54:$X$98)-K54*$AZ$3)/Z54, 0)</f>
        <v>173.75968040911056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3.5522971E-2</v>
      </c>
      <c r="Q55" s="4">
        <f t="shared" si="21"/>
        <v>12.5</v>
      </c>
      <c r="R55">
        <f t="shared" si="0"/>
        <v>100000</v>
      </c>
      <c r="S55">
        <f t="shared" si="1"/>
        <v>169.08337559541727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68.936416662138271</v>
      </c>
      <c r="AC55">
        <f t="shared" si="2"/>
        <v>64.027432382894148</v>
      </c>
      <c r="AE55">
        <f t="shared" si="3"/>
        <v>0</v>
      </c>
      <c r="AF55">
        <f t="shared" si="24"/>
        <v>0</v>
      </c>
      <c r="AG55">
        <f t="shared" si="24"/>
        <v>-4.7334216150335058</v>
      </c>
      <c r="AH55">
        <f t="shared" si="5"/>
        <v>-1409.3179293190378</v>
      </c>
      <c r="AI55">
        <f t="shared" si="25"/>
        <v>-1414.0513509340713</v>
      </c>
      <c r="AJ55">
        <f t="shared" si="7"/>
        <v>4.9089842792441232</v>
      </c>
      <c r="AK55">
        <f t="shared" si="22"/>
        <v>4.8255491663496795</v>
      </c>
      <c r="AL55">
        <f t="shared" si="26"/>
        <v>-1404.3168174884775</v>
      </c>
      <c r="AN55">
        <f t="shared" si="27"/>
        <v>0</v>
      </c>
      <c r="AO55">
        <f t="shared" si="27"/>
        <v>0</v>
      </c>
      <c r="AP55">
        <f t="shared" si="27"/>
        <v>-2.048870233302124E-2</v>
      </c>
      <c r="AQ55">
        <f t="shared" si="27"/>
        <v>-6.100258522228267</v>
      </c>
      <c r="AR55">
        <f t="shared" si="27"/>
        <v>-6.1207472245612884</v>
      </c>
      <c r="AS55">
        <f t="shared" si="27"/>
        <v>2.1248628547153349E-2</v>
      </c>
      <c r="AT55">
        <f t="shared" si="27"/>
        <v>2.0887478129707558E-2</v>
      </c>
      <c r="AU55">
        <f t="shared" si="23"/>
        <v>-6.0786111178844271</v>
      </c>
      <c r="AW55">
        <v>52</v>
      </c>
      <c r="AX55">
        <f>IF(Z55&gt;0, (R55*SUMPRODUCT(K55:$K$98, X55:$X$98)-K55*$AZ$3)/Z55, 0)</f>
        <v>169.08337559541727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4.8051124000000001E-2</v>
      </c>
      <c r="Q56" s="4">
        <f t="shared" si="21"/>
        <v>12.5</v>
      </c>
      <c r="R56">
        <f t="shared" si="0"/>
        <v>100000</v>
      </c>
      <c r="S56">
        <f t="shared" si="1"/>
        <v>166.32251577695169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64.027432382894148</v>
      </c>
      <c r="AC56">
        <f t="shared" si="2"/>
        <v>59.325793306155177</v>
      </c>
      <c r="AE56">
        <f t="shared" si="3"/>
        <v>0</v>
      </c>
      <c r="AF56">
        <f t="shared" si="24"/>
        <v>0</v>
      </c>
      <c r="AG56">
        <f t="shared" si="24"/>
        <v>-4.4586411699149151</v>
      </c>
      <c r="AH56">
        <f t="shared" si="5"/>
        <v>-1819.5698317460419</v>
      </c>
      <c r="AI56">
        <f t="shared" si="25"/>
        <v>-1824.0284729159569</v>
      </c>
      <c r="AJ56">
        <f t="shared" si="7"/>
        <v>4.7016390767389709</v>
      </c>
      <c r="AK56">
        <f t="shared" si="22"/>
        <v>4.4819202668025904</v>
      </c>
      <c r="AL56">
        <f t="shared" si="26"/>
        <v>-1814.8449135724154</v>
      </c>
      <c r="AN56">
        <f t="shared" si="27"/>
        <v>0</v>
      </c>
      <c r="AO56">
        <f t="shared" si="27"/>
        <v>0</v>
      </c>
      <c r="AP56">
        <f t="shared" si="27"/>
        <v>-1.7231526904721368E-2</v>
      </c>
      <c r="AQ56">
        <f t="shared" si="27"/>
        <v>-7.0321798314506632</v>
      </c>
      <c r="AR56">
        <f t="shared" si="27"/>
        <v>-7.0494113583553846</v>
      </c>
      <c r="AS56">
        <f t="shared" si="27"/>
        <v>1.8170652707776201E-2</v>
      </c>
      <c r="AT56">
        <f t="shared" si="27"/>
        <v>1.7321494760184662E-2</v>
      </c>
      <c r="AU56">
        <f t="shared" si="23"/>
        <v>-7.0139192108874235</v>
      </c>
      <c r="AW56">
        <v>53</v>
      </c>
      <c r="AX56">
        <f>IF(Z56&gt;0, (R56*SUMPRODUCT(K56:$K$98, X56:$X$98)-K56*$AZ$3)/Z56, 0)</f>
        <v>166.32251577695169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6.1583839000000001E-2</v>
      </c>
      <c r="Q57" s="4">
        <f t="shared" si="21"/>
        <v>12.5</v>
      </c>
      <c r="R57">
        <f t="shared" si="0"/>
        <v>100000</v>
      </c>
      <c r="S57">
        <f t="shared" si="1"/>
        <v>161.68229989309594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59.325793306155177</v>
      </c>
      <c r="AC57">
        <f t="shared" si="2"/>
        <v>53.542380836748499</v>
      </c>
      <c r="AE57">
        <f t="shared" si="3"/>
        <v>0</v>
      </c>
      <c r="AF57">
        <f t="shared" si="24"/>
        <v>0</v>
      </c>
      <c r="AG57">
        <f t="shared" si="24"/>
        <v>-4.1394745182489538</v>
      </c>
      <c r="AH57">
        <f t="shared" si="5"/>
        <v>-2196.641919734494</v>
      </c>
      <c r="AI57">
        <f t="shared" si="25"/>
        <v>-2200.7813942527428</v>
      </c>
      <c r="AJ57">
        <f t="shared" si="7"/>
        <v>5.7834124694066773</v>
      </c>
      <c r="AK57">
        <f t="shared" si="22"/>
        <v>4.1528055314308627</v>
      </c>
      <c r="AL57">
        <f t="shared" si="26"/>
        <v>-2190.8451762519053</v>
      </c>
      <c r="AN57">
        <f t="shared" si="27"/>
        <v>0</v>
      </c>
      <c r="AO57">
        <f t="shared" si="27"/>
        <v>0</v>
      </c>
      <c r="AP57">
        <f t="shared" si="27"/>
        <v>-1.4283953622365734E-2</v>
      </c>
      <c r="AQ57">
        <f t="shared" si="27"/>
        <v>-7.5798827044609203</v>
      </c>
      <c r="AR57">
        <f t="shared" si="27"/>
        <v>-7.5941666580832852</v>
      </c>
      <c r="AS57">
        <f t="shared" si="27"/>
        <v>1.9956638246673312E-2</v>
      </c>
      <c r="AT57">
        <f t="shared" si="27"/>
        <v>1.4329954527357434E-2</v>
      </c>
      <c r="AU57">
        <f t="shared" si="23"/>
        <v>-7.5598800653092546</v>
      </c>
      <c r="AW57">
        <v>54</v>
      </c>
      <c r="AX57">
        <f>IF(Z57&gt;0, (R57*SUMPRODUCT(K57:$K$98, X57:$X$98)-K57*$AZ$3)/Z57, 0)</f>
        <v>161.68229989309594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7.6495508000000004E-2</v>
      </c>
      <c r="Q58" s="4">
        <f t="shared" si="21"/>
        <v>12.5</v>
      </c>
      <c r="R58">
        <f t="shared" si="0"/>
        <v>100000</v>
      </c>
      <c r="S58">
        <f t="shared" si="1"/>
        <v>155.62064758687197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53.542380836748499</v>
      </c>
      <c r="AC58">
        <f t="shared" si="2"/>
        <v>47.077468991255444</v>
      </c>
      <c r="AE58">
        <f t="shared" si="3"/>
        <v>0</v>
      </c>
      <c r="AF58">
        <f t="shared" si="24"/>
        <v>0</v>
      </c>
      <c r="AG58">
        <f t="shared" si="24"/>
        <v>-3.7814285669399554</v>
      </c>
      <c r="AH58">
        <f t="shared" si="5"/>
        <v>-2533.2096490120725</v>
      </c>
      <c r="AI58">
        <f t="shared" si="25"/>
        <v>-2536.9910775790127</v>
      </c>
      <c r="AJ58">
        <f t="shared" si="7"/>
        <v>6.4649118454930559</v>
      </c>
      <c r="AK58">
        <f t="shared" si="22"/>
        <v>3.7479666585723952</v>
      </c>
      <c r="AL58">
        <f t="shared" si="26"/>
        <v>-2526.7781990749472</v>
      </c>
      <c r="AN58">
        <f t="shared" si="27"/>
        <v>0</v>
      </c>
      <c r="AO58">
        <f t="shared" si="27"/>
        <v>0</v>
      </c>
      <c r="AP58">
        <f t="shared" si="27"/>
        <v>-1.1650406962098901E-2</v>
      </c>
      <c r="AQ58">
        <f t="shared" si="27"/>
        <v>-7.8047020613664797</v>
      </c>
      <c r="AR58">
        <f t="shared" si="27"/>
        <v>-7.8163524683285788</v>
      </c>
      <c r="AS58">
        <f t="shared" si="27"/>
        <v>1.9918095143349013E-2</v>
      </c>
      <c r="AT58">
        <f t="shared" si="27"/>
        <v>1.1547312366152054E-2</v>
      </c>
      <c r="AU58">
        <f t="shared" si="23"/>
        <v>-7.7848870608190781</v>
      </c>
      <c r="AW58">
        <v>55</v>
      </c>
      <c r="AX58">
        <f>IF(Z58&gt;0, (R58*SUMPRODUCT(K58:$K$98, X58:$X$98)-K58*$AZ$3)/Z58, 0)</f>
        <v>155.62064758687197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9.2986215999999997E-2</v>
      </c>
      <c r="Q59" s="4">
        <f t="shared" si="21"/>
        <v>12.5</v>
      </c>
      <c r="R59">
        <f t="shared" si="0"/>
        <v>100000</v>
      </c>
      <c r="S59">
        <f t="shared" si="1"/>
        <v>148.39457998095907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47.077468991255444</v>
      </c>
      <c r="AC59">
        <f t="shared" si="2"/>
        <v>40.268276625395998</v>
      </c>
      <c r="AE59">
        <f t="shared" si="3"/>
        <v>0</v>
      </c>
      <c r="AF59">
        <f t="shared" si="24"/>
        <v>0</v>
      </c>
      <c r="AG59">
        <f t="shared" si="24"/>
        <v>-3.3919935477565062</v>
      </c>
      <c r="AH59">
        <f t="shared" si="5"/>
        <v>-2812.9658681123929</v>
      </c>
      <c r="AI59">
        <f t="shared" si="25"/>
        <v>-2816.3578616601494</v>
      </c>
      <c r="AJ59">
        <f t="shared" si="7"/>
        <v>6.8091923658594453</v>
      </c>
      <c r="AK59">
        <f t="shared" si="22"/>
        <v>3.2954228293878813</v>
      </c>
      <c r="AL59">
        <f t="shared" si="26"/>
        <v>-2806.2532464649021</v>
      </c>
      <c r="AN59">
        <f t="shared" si="27"/>
        <v>0</v>
      </c>
      <c r="AO59">
        <f t="shared" si="27"/>
        <v>0</v>
      </c>
      <c r="AP59">
        <f t="shared" si="27"/>
        <v>-9.330871101975247E-3</v>
      </c>
      <c r="AQ59">
        <f t="shared" si="27"/>
        <v>-7.7380518447545139</v>
      </c>
      <c r="AR59">
        <f t="shared" si="27"/>
        <v>-7.7473827158564896</v>
      </c>
      <c r="AS59">
        <f t="shared" si="27"/>
        <v>1.8731078163875467E-2</v>
      </c>
      <c r="AT59">
        <f t="shared" si="27"/>
        <v>9.0652193804621629E-3</v>
      </c>
      <c r="AU59">
        <f t="shared" si="23"/>
        <v>-7.7195864183121516</v>
      </c>
      <c r="AW59">
        <v>56</v>
      </c>
      <c r="AX59">
        <f>IF(Z59&gt;0, (R59*SUMPRODUCT(K59:$K$98, X59:$X$98)-K59*$AZ$3)/Z59, 0)</f>
        <v>148.39457998095907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0.109364504</v>
      </c>
      <c r="Q60" s="4">
        <f t="shared" si="21"/>
        <v>12.5</v>
      </c>
      <c r="R60">
        <f t="shared" si="0"/>
        <v>100000</v>
      </c>
      <c r="S60">
        <f t="shared" si="1"/>
        <v>139.84701607105785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40.268276625395998</v>
      </c>
      <c r="AC60">
        <f t="shared" si="2"/>
        <v>33.419072723058456</v>
      </c>
      <c r="AE60">
        <f t="shared" si="3"/>
        <v>0</v>
      </c>
      <c r="AF60">
        <f t="shared" si="24"/>
        <v>0</v>
      </c>
      <c r="AG60">
        <f t="shared" si="24"/>
        <v>-2.9871099203573506</v>
      </c>
      <c r="AH60">
        <f t="shared" si="5"/>
        <v>-2967.709535372725</v>
      </c>
      <c r="AI60">
        <f t="shared" si="25"/>
        <v>-2970.6966452930824</v>
      </c>
      <c r="AJ60">
        <f t="shared" si="7"/>
        <v>6.8492039023375426</v>
      </c>
      <c r="AK60">
        <f t="shared" si="22"/>
        <v>2.8187793637777201</v>
      </c>
      <c r="AL60">
        <f t="shared" si="26"/>
        <v>-2961.0286620269671</v>
      </c>
      <c r="AN60">
        <f t="shared" si="27"/>
        <v>0</v>
      </c>
      <c r="AO60">
        <f t="shared" si="27"/>
        <v>0</v>
      </c>
      <c r="AP60">
        <f t="shared" si="27"/>
        <v>-7.3366931258928908E-3</v>
      </c>
      <c r="AQ60">
        <f t="shared" si="27"/>
        <v>-7.2890434996818305</v>
      </c>
      <c r="AR60">
        <f t="shared" si="27"/>
        <v>-7.2963801928077237</v>
      </c>
      <c r="AS60">
        <f t="shared" si="27"/>
        <v>1.6822449969335945E-2</v>
      </c>
      <c r="AT60">
        <f t="shared" si="27"/>
        <v>6.9232534901704276E-3</v>
      </c>
      <c r="AU60">
        <f t="shared" si="23"/>
        <v>-7.2726344893482171</v>
      </c>
      <c r="AW60">
        <v>57</v>
      </c>
      <c r="AX60">
        <f>IF(Z60&gt;0, (R60*SUMPRODUCT(K60:$K$98, X60:$X$98)-K60*$AZ$3)/Z60, 0)</f>
        <v>139.84701607105785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0.12705264299999999</v>
      </c>
      <c r="Q61" s="4">
        <f t="shared" si="21"/>
        <v>12.5</v>
      </c>
      <c r="R61">
        <f t="shared" si="0"/>
        <v>100000</v>
      </c>
      <c r="S61">
        <f t="shared" si="1"/>
        <v>130.55945742316186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33.419072723058456</v>
      </c>
      <c r="AC61">
        <f t="shared" si="2"/>
        <v>26.923643457677493</v>
      </c>
      <c r="AE61">
        <f t="shared" si="3"/>
        <v>0</v>
      </c>
      <c r="AF61">
        <f t="shared" si="24"/>
        <v>0</v>
      </c>
      <c r="AG61">
        <f t="shared" si="24"/>
        <v>-2.5777186108408561</v>
      </c>
      <c r="AH61">
        <f t="shared" si="5"/>
        <v>-3036.1616825033666</v>
      </c>
      <c r="AI61">
        <f t="shared" si="25"/>
        <v>-3038.7394011142073</v>
      </c>
      <c r="AJ61">
        <f t="shared" si="7"/>
        <v>6.4954292653809631</v>
      </c>
      <c r="AK61">
        <f t="shared" si="22"/>
        <v>2.3393350906140919</v>
      </c>
      <c r="AL61">
        <f t="shared" si="26"/>
        <v>-3029.9046367582123</v>
      </c>
      <c r="AN61">
        <f t="shared" si="27"/>
        <v>0</v>
      </c>
      <c r="AO61">
        <f t="shared" si="27"/>
        <v>0</v>
      </c>
      <c r="AP61">
        <f t="shared" si="27"/>
        <v>-5.6528392340261949E-3</v>
      </c>
      <c r="AQ61">
        <f t="shared" si="27"/>
        <v>-6.6581875180330243</v>
      </c>
      <c r="AR61">
        <f t="shared" si="27"/>
        <v>-6.6638403572670502</v>
      </c>
      <c r="AS61">
        <f t="shared" si="27"/>
        <v>1.4244230242497302E-2</v>
      </c>
      <c r="AT61">
        <f t="shared" si="27"/>
        <v>5.1300732074258133E-3</v>
      </c>
      <c r="AU61">
        <f t="shared" si="23"/>
        <v>-6.6444660538171272</v>
      </c>
      <c r="AW61">
        <v>58</v>
      </c>
      <c r="AX61">
        <f>IF(Z61&gt;0, (R61*SUMPRODUCT(K61:$K$98, X61:$X$98)-K61*$AZ$3)/Z61, 0)</f>
        <v>130.55945742316186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0.145586511</v>
      </c>
      <c r="Q62" s="4">
        <f t="shared" si="21"/>
        <v>12.5</v>
      </c>
      <c r="R62">
        <f t="shared" si="0"/>
        <v>100000</v>
      </c>
      <c r="S62">
        <f t="shared" si="1"/>
        <v>120.44851143620822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26.923643457677493</v>
      </c>
      <c r="AC62">
        <f t="shared" si="2"/>
        <v>20.974040077413107</v>
      </c>
      <c r="AE62">
        <f t="shared" si="3"/>
        <v>0</v>
      </c>
      <c r="AF62">
        <f t="shared" si="24"/>
        <v>0</v>
      </c>
      <c r="AG62">
        <f t="shared" si="24"/>
        <v>-2.1766603658403607</v>
      </c>
      <c r="AH62">
        <f t="shared" si="5"/>
        <v>-3002.248471136696</v>
      </c>
      <c r="AI62">
        <f t="shared" si="25"/>
        <v>-3004.4251315025363</v>
      </c>
      <c r="AJ62">
        <f t="shared" si="7"/>
        <v>5.9496033802643851</v>
      </c>
      <c r="AK62">
        <f t="shared" si="22"/>
        <v>1.8846550420374246</v>
      </c>
      <c r="AL62">
        <f t="shared" si="26"/>
        <v>-2996.5908730802344</v>
      </c>
      <c r="AN62">
        <f t="shared" si="27"/>
        <v>0</v>
      </c>
      <c r="AO62">
        <f t="shared" si="27"/>
        <v>0</v>
      </c>
      <c r="AP62">
        <f t="shared" si="27"/>
        <v>-4.2619050896072746E-3</v>
      </c>
      <c r="AQ62">
        <f t="shared" si="27"/>
        <v>-5.8784081523270437</v>
      </c>
      <c r="AR62">
        <f t="shared" si="27"/>
        <v>-5.8826700574166511</v>
      </c>
      <c r="AS62">
        <f t="shared" si="27"/>
        <v>1.1649334607011041E-2</v>
      </c>
      <c r="AT62">
        <f t="shared" si="27"/>
        <v>3.6901581164741092E-3</v>
      </c>
      <c r="AU62">
        <f t="shared" si="23"/>
        <v>-5.8673305646931659</v>
      </c>
      <c r="AW62">
        <v>59</v>
      </c>
      <c r="AX62">
        <f>IF(Z62&gt;0, (R62*SUMPRODUCT(K62:$K$98, X62:$X$98)-K62*$AZ$3)/Z62, 0)</f>
        <v>120.44851143620822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0.16473611299999999</v>
      </c>
      <c r="Q63" s="4">
        <f t="shared" si="21"/>
        <v>12.5</v>
      </c>
      <c r="R63">
        <f t="shared" si="0"/>
        <v>100000</v>
      </c>
      <c r="S63">
        <f t="shared" si="1"/>
        <v>109.44808963142353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20.974040077413107</v>
      </c>
      <c r="AC63">
        <f t="shared" si="2"/>
        <v>15.728296333808057</v>
      </c>
      <c r="AE63">
        <f t="shared" si="3"/>
        <v>0</v>
      </c>
      <c r="AF63">
        <f t="shared" si="24"/>
        <v>0</v>
      </c>
      <c r="AG63">
        <f t="shared" si="24"/>
        <v>-1.7963191941922578</v>
      </c>
      <c r="AH63">
        <f t="shared" si="5"/>
        <v>-2868.5965439175916</v>
      </c>
      <c r="AI63">
        <f t="shared" si="25"/>
        <v>-2870.3928631117838</v>
      </c>
      <c r="AJ63">
        <f t="shared" si="7"/>
        <v>5.2457437436050505</v>
      </c>
      <c r="AK63">
        <f t="shared" si="22"/>
        <v>1.4681828054189177</v>
      </c>
      <c r="AL63">
        <f t="shared" si="26"/>
        <v>-2863.6789365627596</v>
      </c>
      <c r="AN63">
        <f t="shared" si="27"/>
        <v>0</v>
      </c>
      <c r="AO63">
        <f t="shared" si="27"/>
        <v>0</v>
      </c>
      <c r="AP63">
        <f t="shared" si="27"/>
        <v>-3.1403538931021263E-3</v>
      </c>
      <c r="AQ63">
        <f t="shared" si="27"/>
        <v>-5.0149262745487064</v>
      </c>
      <c r="AR63">
        <f t="shared" si="27"/>
        <v>-5.0180666284418081</v>
      </c>
      <c r="AS63">
        <f t="shared" si="27"/>
        <v>9.1706929596406164E-3</v>
      </c>
      <c r="AT63">
        <f t="shared" si="27"/>
        <v>2.566700619627979E-3</v>
      </c>
      <c r="AU63">
        <f t="shared" si="23"/>
        <v>-5.0063292348625392</v>
      </c>
      <c r="AW63">
        <v>60</v>
      </c>
      <c r="AX63">
        <f>IF(Z63&gt;0, (R63*SUMPRODUCT(K63:$K$98, X63:$X$98)-K63*$AZ$3)/Z63, 0)</f>
        <v>109.44808963142353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0.18528323299999999</v>
      </c>
      <c r="Q64" s="4">
        <f t="shared" si="21"/>
        <v>12.5</v>
      </c>
      <c r="R64">
        <f t="shared" si="0"/>
        <v>100000</v>
      </c>
      <c r="S64">
        <f t="shared" si="1"/>
        <v>97.527059615303244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15.728296333808057</v>
      </c>
      <c r="AC64">
        <f t="shared" si="2"/>
        <v>11.278248995618274</v>
      </c>
      <c r="AE64">
        <f t="shared" si="3"/>
        <v>0</v>
      </c>
      <c r="AF64">
        <f t="shared" si="24"/>
        <v>0</v>
      </c>
      <c r="AG64">
        <f t="shared" si="24"/>
        <v>-1.4455281744504389</v>
      </c>
      <c r="AH64">
        <f t="shared" si="5"/>
        <v>-2662.6226223991707</v>
      </c>
      <c r="AI64">
        <f t="shared" si="25"/>
        <v>-2664.0681505736211</v>
      </c>
      <c r="AJ64">
        <f t="shared" si="7"/>
        <v>4.4500473381897834</v>
      </c>
      <c r="AK64">
        <f t="shared" si="22"/>
        <v>1.1009807433665642</v>
      </c>
      <c r="AL64">
        <f t="shared" si="26"/>
        <v>-2658.5171224920646</v>
      </c>
      <c r="AN64">
        <f t="shared" si="27"/>
        <v>0</v>
      </c>
      <c r="AO64">
        <f t="shared" si="27"/>
        <v>0</v>
      </c>
      <c r="AP64">
        <f t="shared" si="27"/>
        <v>-2.2563352072258991E-3</v>
      </c>
      <c r="AQ64">
        <f t="shared" si="27"/>
        <v>-4.1561065862721316</v>
      </c>
      <c r="AR64">
        <f t="shared" si="27"/>
        <v>-4.1583629214793572</v>
      </c>
      <c r="AS64">
        <f t="shared" si="27"/>
        <v>6.946110536238297E-3</v>
      </c>
      <c r="AT64">
        <f t="shared" si="27"/>
        <v>1.718528671833157E-3</v>
      </c>
      <c r="AU64">
        <f t="shared" si="23"/>
        <v>-4.1496982822712853</v>
      </c>
      <c r="AW64">
        <v>61</v>
      </c>
      <c r="AX64">
        <f>IF(Z64&gt;0, (R64*SUMPRODUCT(K64:$K$98, X64:$X$98)-K64*$AZ$3)/Z64, 0)</f>
        <v>97.527059615303244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0.20641411200000001</v>
      </c>
      <c r="Q65" s="4">
        <f t="shared" si="21"/>
        <v>12.5</v>
      </c>
      <c r="R65">
        <f t="shared" si="0"/>
        <v>100000</v>
      </c>
      <c r="S65">
        <f t="shared" si="1"/>
        <v>84.1631615609124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11.278248995618274</v>
      </c>
      <c r="AC65">
        <f t="shared" si="2"/>
        <v>7.6264986025237462</v>
      </c>
      <c r="AE65">
        <f t="shared" si="3"/>
        <v>0</v>
      </c>
      <c r="AF65">
        <f t="shared" si="24"/>
        <v>0</v>
      </c>
      <c r="AG65">
        <f t="shared" si="24"/>
        <v>-1.1326954782057661</v>
      </c>
      <c r="AH65">
        <f t="shared" si="5"/>
        <v>-2387.0193160013478</v>
      </c>
      <c r="AI65">
        <f t="shared" si="25"/>
        <v>-2388.1520114795535</v>
      </c>
      <c r="AJ65">
        <f t="shared" si="7"/>
        <v>3.6517503930945274</v>
      </c>
      <c r="AK65">
        <f t="shared" si="22"/>
        <v>0.78947742969327928</v>
      </c>
      <c r="AL65">
        <f t="shared" si="26"/>
        <v>-2383.7107836567657</v>
      </c>
      <c r="AN65">
        <f t="shared" si="27"/>
        <v>0</v>
      </c>
      <c r="AO65">
        <f t="shared" si="27"/>
        <v>0</v>
      </c>
      <c r="AP65">
        <f t="shared" si="27"/>
        <v>-1.5786003812319376E-3</v>
      </c>
      <c r="AQ65">
        <f t="shared" si="27"/>
        <v>-3.3267102012419283</v>
      </c>
      <c r="AR65">
        <f t="shared" si="27"/>
        <v>-3.32828880162316</v>
      </c>
      <c r="AS65">
        <f t="shared" si="27"/>
        <v>5.0893242478855273E-3</v>
      </c>
      <c r="AT65">
        <f t="shared" si="27"/>
        <v>1.1002686913361393E-3</v>
      </c>
      <c r="AU65">
        <f t="shared" si="23"/>
        <v>-3.3220992086839383</v>
      </c>
      <c r="AW65">
        <v>62</v>
      </c>
      <c r="AX65">
        <f>IF(Z65&gt;0, (R65*SUMPRODUCT(K65:$K$98, X65:$X$98)-K65*$AZ$3)/Z65, 0)</f>
        <v>84.1631615609124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0.22879502199999999</v>
      </c>
      <c r="Q66" s="4">
        <f t="shared" si="21"/>
        <v>12.5</v>
      </c>
      <c r="R66">
        <f t="shared" si="0"/>
        <v>100000</v>
      </c>
      <c r="S66">
        <f t="shared" si="1"/>
        <v>68.865002408952506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7.6264986025237462</v>
      </c>
      <c r="AC66">
        <f t="shared" si="2"/>
        <v>4.750106430904685</v>
      </c>
      <c r="AE66">
        <f t="shared" si="3"/>
        <v>0</v>
      </c>
      <c r="AF66">
        <f t="shared" si="24"/>
        <v>0</v>
      </c>
      <c r="AG66">
        <f t="shared" si="24"/>
        <v>-0.86221343656831972</v>
      </c>
      <c r="AH66">
        <f t="shared" si="5"/>
        <v>-2073.2406948431103</v>
      </c>
      <c r="AI66">
        <f t="shared" si="25"/>
        <v>-2074.1029082796786</v>
      </c>
      <c r="AJ66">
        <f t="shared" si="7"/>
        <v>2.8763921716190612</v>
      </c>
      <c r="AK66">
        <f t="shared" si="22"/>
        <v>0.53385490217666232</v>
      </c>
      <c r="AL66">
        <f t="shared" si="26"/>
        <v>-2070.6926612058828</v>
      </c>
      <c r="AN66">
        <f t="shared" si="27"/>
        <v>0</v>
      </c>
      <c r="AO66">
        <f t="shared" si="27"/>
        <v>0</v>
      </c>
      <c r="AP66">
        <f t="shared" si="27"/>
        <v>-1.0728914897021862E-3</v>
      </c>
      <c r="AQ66">
        <f t="shared" si="27"/>
        <v>-2.579827921094068</v>
      </c>
      <c r="AR66">
        <f t="shared" si="27"/>
        <v>-2.5809008125837702</v>
      </c>
      <c r="AS66">
        <f t="shared" si="27"/>
        <v>3.5792259214363908E-3</v>
      </c>
      <c r="AT66">
        <f t="shared" si="27"/>
        <v>6.6429999462870744E-4</v>
      </c>
      <c r="AU66">
        <f t="shared" si="23"/>
        <v>-2.5766572866677051</v>
      </c>
      <c r="AW66">
        <v>63</v>
      </c>
      <c r="AX66">
        <f>IF(Z66&gt;0, (R66*SUMPRODUCT(K66:$K$98, X66:$X$98)-K66*$AZ$3)/Z66, 0)</f>
        <v>68.865002408952506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0.25248784600000002</v>
      </c>
      <c r="Q67" s="4">
        <f t="shared" si="21"/>
        <v>12.5</v>
      </c>
      <c r="R67">
        <f t="shared" ref="R67:R89" si="28">$C$6</f>
        <v>100000</v>
      </c>
      <c r="S67">
        <f t="shared" ref="S67:S89" si="29">AX67</f>
        <v>50.565673566612091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4.750106430904685</v>
      </c>
      <c r="AC67">
        <f t="shared" ref="AC67:AC89" si="30">S67*Z67</f>
        <v>2.5723481791167453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-0.63589288881124384</v>
      </c>
      <c r="AH67">
        <f t="shared" ref="AH67:AH89" si="33">-X67*R67</f>
        <v>-1741.5873071311416</v>
      </c>
      <c r="AI67">
        <f t="shared" ref="AI67:AI89" si="34">SUM(AE67:AH67)</f>
        <v>-1742.2232000199529</v>
      </c>
      <c r="AJ67">
        <f t="shared" ref="AJ67:AJ89" si="35">AB67-AC67</f>
        <v>2.1777582517879397</v>
      </c>
      <c r="AK67">
        <f t="shared" si="22"/>
        <v>0.332507450163328</v>
      </c>
      <c r="AL67">
        <f t="shared" si="26"/>
        <v>-1739.7129343180015</v>
      </c>
      <c r="AN67">
        <f t="shared" ref="AN67:AT89" si="36">AE67*$K67</f>
        <v>0</v>
      </c>
      <c r="AO67">
        <f t="shared" si="36"/>
        <v>0</v>
      </c>
      <c r="AP67">
        <f t="shared" si="36"/>
        <v>-7.0649152998082871E-4</v>
      </c>
      <c r="AQ67">
        <f t="shared" si="36"/>
        <v>-1.934943294475973</v>
      </c>
      <c r="AR67">
        <f t="shared" si="36"/>
        <v>-1.9356497860059538</v>
      </c>
      <c r="AS67">
        <f t="shared" si="36"/>
        <v>2.4195391807420247E-3</v>
      </c>
      <c r="AT67">
        <f t="shared" si="36"/>
        <v>3.6942337511442858E-4</v>
      </c>
      <c r="AU67">
        <f t="shared" si="23"/>
        <v>-1.9328608234500972</v>
      </c>
      <c r="AW67">
        <v>64</v>
      </c>
      <c r="AX67">
        <f>IF(Z67&gt;0, (R67*SUMPRODUCT(K67:$K$98, X67:$X$98)-K67*$AZ$3)/Z67, 0)</f>
        <v>50.565673566612091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0.27661797300000002</v>
      </c>
      <c r="Q68" s="4">
        <f t="shared" si="21"/>
        <v>12.5</v>
      </c>
      <c r="R68">
        <f t="shared" si="28"/>
        <v>100000</v>
      </c>
      <c r="S68">
        <f t="shared" si="29"/>
        <v>27.455901542606931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2.5723481791167453</v>
      </c>
      <c r="AC68">
        <f t="shared" si="30"/>
        <v>0.99639566080696085</v>
      </c>
      <c r="AE68">
        <f t="shared" si="31"/>
        <v>0</v>
      </c>
      <c r="AF68">
        <f t="shared" si="32"/>
        <v>0</v>
      </c>
      <c r="AG68">
        <f t="shared" si="32"/>
        <v>-0.45363455797505076</v>
      </c>
      <c r="AH68">
        <f t="shared" si="33"/>
        <v>-1407.1952155846452</v>
      </c>
      <c r="AI68">
        <f t="shared" si="34"/>
        <v>-1407.6488501426202</v>
      </c>
      <c r="AJ68">
        <f t="shared" si="35"/>
        <v>1.5759525183097844</v>
      </c>
      <c r="AK68">
        <f t="shared" si="22"/>
        <v>0.18006437253817217</v>
      </c>
      <c r="AL68">
        <f t="shared" si="26"/>
        <v>-1405.8928332517721</v>
      </c>
      <c r="AN68">
        <f t="shared" si="36"/>
        <v>0</v>
      </c>
      <c r="AO68">
        <f t="shared" si="36"/>
        <v>0</v>
      </c>
      <c r="AP68">
        <f t="shared" si="36"/>
        <v>-4.499985354607632E-4</v>
      </c>
      <c r="AQ68">
        <f t="shared" si="36"/>
        <v>-1.3959161068926109</v>
      </c>
      <c r="AR68">
        <f t="shared" si="36"/>
        <v>-1.3963661054280716</v>
      </c>
      <c r="AS68">
        <f t="shared" si="36"/>
        <v>1.5633207671848235E-3</v>
      </c>
      <c r="AT68">
        <f t="shared" si="36"/>
        <v>1.786211004129346E-4</v>
      </c>
      <c r="AU68">
        <f t="shared" si="23"/>
        <v>-1.3946241635604739</v>
      </c>
      <c r="AW68">
        <v>65</v>
      </c>
      <c r="AX68">
        <f>IF(Z68&gt;0, (R68*SUMPRODUCT(K68:$K$98, X68:$X$98)-K68*$AZ$3)/Z68, 0)</f>
        <v>27.455901542606931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0.30183517399999998</v>
      </c>
      <c r="Q69" s="4">
        <f t="shared" ref="Q69:Q89" si="48">$C$8</f>
        <v>12.5</v>
      </c>
      <c r="R69">
        <f t="shared" si="28"/>
        <v>100000</v>
      </c>
      <c r="S69">
        <f t="shared" si="29"/>
        <v>-3.1630047108091959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0.99639566080696085</v>
      </c>
      <c r="AC69">
        <f t="shared" si="30"/>
        <v>-7.8992967365837163E-2</v>
      </c>
      <c r="AE69">
        <f t="shared" si="31"/>
        <v>0</v>
      </c>
      <c r="AF69">
        <f t="shared" si="32"/>
        <v>0</v>
      </c>
      <c r="AG69">
        <f t="shared" si="32"/>
        <v>-0.31217534665648777</v>
      </c>
      <c r="AH69">
        <f t="shared" si="33"/>
        <v>-1095.3829259105003</v>
      </c>
      <c r="AI69">
        <f t="shared" si="34"/>
        <v>-1095.6951012571567</v>
      </c>
      <c r="AJ69">
        <f t="shared" si="35"/>
        <v>1.075388628172798</v>
      </c>
      <c r="AK69">
        <f t="shared" si="22"/>
        <v>6.974769625648726E-2</v>
      </c>
      <c r="AL69">
        <f t="shared" si="26"/>
        <v>-1094.5499649327276</v>
      </c>
      <c r="AN69">
        <f t="shared" si="36"/>
        <v>0</v>
      </c>
      <c r="AO69">
        <f t="shared" si="36"/>
        <v>0</v>
      </c>
      <c r="AP69">
        <f t="shared" si="36"/>
        <v>-2.7649389629965266E-4</v>
      </c>
      <c r="AQ69">
        <f t="shared" si="36"/>
        <v>-0.97018133036103305</v>
      </c>
      <c r="AR69">
        <f t="shared" si="36"/>
        <v>-0.97045782425733262</v>
      </c>
      <c r="AS69">
        <f t="shared" si="36"/>
        <v>9.524723685724653E-4</v>
      </c>
      <c r="AT69">
        <f t="shared" si="36"/>
        <v>6.1775577419640148E-5</v>
      </c>
      <c r="AU69">
        <f t="shared" si="23"/>
        <v>-0.9694435763113407</v>
      </c>
      <c r="AW69">
        <v>66</v>
      </c>
      <c r="AX69">
        <f>IF(Z69&gt;0, (R69*SUMPRODUCT(K69:$K$98, X69:$X$98)-K69*$AZ$3)/Z69, 0)</f>
        <v>-3.1630047108091959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0.327222552</v>
      </c>
      <c r="Q70" s="4">
        <f t="shared" si="48"/>
        <v>12.5</v>
      </c>
      <c r="R70">
        <f t="shared" si="28"/>
        <v>100000</v>
      </c>
      <c r="S70">
        <f t="shared" si="29"/>
        <v>-46.095867488973973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-7.8992967365837163E-2</v>
      </c>
      <c r="AC70">
        <f t="shared" si="30"/>
        <v>-0.76298904886989627</v>
      </c>
      <c r="AE70">
        <f t="shared" si="31"/>
        <v>0</v>
      </c>
      <c r="AF70">
        <f t="shared" si="32"/>
        <v>0</v>
      </c>
      <c r="AG70">
        <f t="shared" si="32"/>
        <v>-0.20690277958550232</v>
      </c>
      <c r="AH70">
        <f t="shared" si="33"/>
        <v>-817.20650883536462</v>
      </c>
      <c r="AI70">
        <f t="shared" si="34"/>
        <v>-817.41341161495006</v>
      </c>
      <c r="AJ70">
        <f t="shared" si="35"/>
        <v>0.68399608150405911</v>
      </c>
      <c r="AK70">
        <f t="shared" si="22"/>
        <v>-5.5295077156086022E-3</v>
      </c>
      <c r="AL70">
        <f t="shared" si="26"/>
        <v>-816.73494504116172</v>
      </c>
      <c r="AN70">
        <f t="shared" si="36"/>
        <v>0</v>
      </c>
      <c r="AO70">
        <f t="shared" si="36"/>
        <v>0</v>
      </c>
      <c r="AP70">
        <f t="shared" si="36"/>
        <v>-1.6361957051523252E-4</v>
      </c>
      <c r="AQ70">
        <f t="shared" si="36"/>
        <v>-0.64625027399711199</v>
      </c>
      <c r="AR70">
        <f t="shared" si="36"/>
        <v>-0.64641389356762713</v>
      </c>
      <c r="AS70">
        <f t="shared" si="36"/>
        <v>5.4090691924971136E-4</v>
      </c>
      <c r="AT70">
        <f t="shared" si="36"/>
        <v>-4.372757482528953E-6</v>
      </c>
      <c r="AU70">
        <f t="shared" si="23"/>
        <v>-0.64587735940586</v>
      </c>
      <c r="AW70">
        <v>67</v>
      </c>
      <c r="AX70">
        <f>IF(Z70&gt;0, (R70*SUMPRODUCT(K70:$K$98, X70:$X$98)-K70*$AZ$3)/Z70, 0)</f>
        <v>-46.095867488973973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0.35219428400000002</v>
      </c>
      <c r="Q71" s="4">
        <f t="shared" si="48"/>
        <v>12.5</v>
      </c>
      <c r="R71">
        <f t="shared" si="28"/>
        <v>100000</v>
      </c>
      <c r="S71">
        <f t="shared" si="29"/>
        <v>-109.28347335129298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-0.76298904886989627</v>
      </c>
      <c r="AC71">
        <f t="shared" si="30"/>
        <v>-1.1537167792447103</v>
      </c>
      <c r="AE71">
        <f t="shared" si="31"/>
        <v>0</v>
      </c>
      <c r="AF71">
        <f t="shared" si="32"/>
        <v>0</v>
      </c>
      <c r="AG71">
        <f t="shared" si="32"/>
        <v>-0.1319637754759215</v>
      </c>
      <c r="AH71">
        <f t="shared" si="33"/>
        <v>-582.95981050980652</v>
      </c>
      <c r="AI71">
        <f t="shared" si="34"/>
        <v>-583.09177428528244</v>
      </c>
      <c r="AJ71">
        <f t="shared" si="35"/>
        <v>0.39072773037481401</v>
      </c>
      <c r="AK71">
        <f t="shared" si="22"/>
        <v>-5.3409233420892745E-2</v>
      </c>
      <c r="AL71">
        <f t="shared" si="26"/>
        <v>-582.75445578832853</v>
      </c>
      <c r="AN71">
        <f t="shared" si="36"/>
        <v>0</v>
      </c>
      <c r="AO71">
        <f t="shared" si="36"/>
        <v>0</v>
      </c>
      <c r="AP71">
        <f t="shared" si="36"/>
        <v>-9.3176336896500338E-5</v>
      </c>
      <c r="AQ71">
        <f t="shared" si="36"/>
        <v>-0.41161341061428453</v>
      </c>
      <c r="AR71">
        <f t="shared" si="36"/>
        <v>-0.41170658695118101</v>
      </c>
      <c r="AS71">
        <f t="shared" si="36"/>
        <v>2.758831240536269E-4</v>
      </c>
      <c r="AT71">
        <f t="shared" si="36"/>
        <v>-3.7710930205364955E-5</v>
      </c>
      <c r="AU71">
        <f t="shared" si="23"/>
        <v>-0.41146841475733276</v>
      </c>
      <c r="AW71">
        <v>68</v>
      </c>
      <c r="AX71">
        <f>IF(Z71&gt;0, (R71*SUMPRODUCT(K71:$K$98, X71:$X$98)-K71*$AZ$3)/Z71, 0)</f>
        <v>-109.28347335129298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0.377763185</v>
      </c>
      <c r="Q72" s="4">
        <f t="shared" si="48"/>
        <v>12.5</v>
      </c>
      <c r="R72">
        <f t="shared" si="28"/>
        <v>100000</v>
      </c>
      <c r="S72">
        <f t="shared" si="29"/>
        <v>-206.8842150936006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-1.1537167792447103</v>
      </c>
      <c r="AC72">
        <f t="shared" si="30"/>
        <v>-1.3371850616247996</v>
      </c>
      <c r="AE72">
        <f t="shared" si="31"/>
        <v>0</v>
      </c>
      <c r="AF72">
        <f t="shared" si="32"/>
        <v>0</v>
      </c>
      <c r="AG72">
        <f t="shared" si="32"/>
        <v>-8.0793081592753294E-2</v>
      </c>
      <c r="AH72">
        <f t="shared" si="33"/>
        <v>-398.80844902727193</v>
      </c>
      <c r="AI72">
        <f t="shared" si="34"/>
        <v>-398.88924210886466</v>
      </c>
      <c r="AJ72">
        <f t="shared" si="35"/>
        <v>0.18346828238008928</v>
      </c>
      <c r="AK72">
        <f t="shared" ref="AK72:AK89" si="49">G72*SUM(AB72:AB72, AE72:AF72)</f>
        <v>-8.0760174547129721E-2</v>
      </c>
      <c r="AL72">
        <f t="shared" si="26"/>
        <v>-398.78653400103173</v>
      </c>
      <c r="AN72">
        <f t="shared" si="36"/>
        <v>0</v>
      </c>
      <c r="AO72">
        <f t="shared" si="36"/>
        <v>0</v>
      </c>
      <c r="AP72">
        <f t="shared" si="36"/>
        <v>-5.0933914049000316E-5</v>
      </c>
      <c r="AQ72">
        <f t="shared" si="36"/>
        <v>-0.25141849851896414</v>
      </c>
      <c r="AR72">
        <f t="shared" si="36"/>
        <v>-0.25146943243301312</v>
      </c>
      <c r="AS72">
        <f t="shared" si="36"/>
        <v>1.1566284564523109E-4</v>
      </c>
      <c r="AT72">
        <f t="shared" si="36"/>
        <v>-5.091316865099896E-5</v>
      </c>
      <c r="AU72">
        <f t="shared" si="23"/>
        <v>-0.2514046827560189</v>
      </c>
      <c r="AW72">
        <v>69</v>
      </c>
      <c r="AX72">
        <f>IF(Z72&gt;0, (R72*SUMPRODUCT(K72:$K$98, X72:$X$98)-K72*$AZ$3)/Z72, 0)</f>
        <v>-206.8842150936006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0.40377970400000002</v>
      </c>
      <c r="Q73" s="4">
        <f t="shared" si="48"/>
        <v>12.5</v>
      </c>
      <c r="R73">
        <f t="shared" si="28"/>
        <v>100000</v>
      </c>
      <c r="S73">
        <f t="shared" si="29"/>
        <v>-365.50574298928933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-1.3371850616247996</v>
      </c>
      <c r="AC73">
        <f t="shared" si="30"/>
        <v>-1.3849025527918042</v>
      </c>
      <c r="AE73">
        <f t="shared" si="31"/>
        <v>0</v>
      </c>
      <c r="AF73">
        <f t="shared" si="32"/>
        <v>0</v>
      </c>
      <c r="AG73">
        <f t="shared" si="32"/>
        <v>-4.7362544206055984E-2</v>
      </c>
      <c r="AH73">
        <f t="shared" si="33"/>
        <v>-260.98085256615821</v>
      </c>
      <c r="AI73">
        <f t="shared" si="34"/>
        <v>-261.02821511036427</v>
      </c>
      <c r="AJ73">
        <f t="shared" si="35"/>
        <v>4.7717491167004633E-2</v>
      </c>
      <c r="AK73">
        <f t="shared" si="49"/>
        <v>-9.3602954313735984E-2</v>
      </c>
      <c r="AL73">
        <f t="shared" si="26"/>
        <v>-261.07410057351098</v>
      </c>
      <c r="AN73">
        <f t="shared" si="36"/>
        <v>0</v>
      </c>
      <c r="AO73">
        <f t="shared" si="36"/>
        <v>0</v>
      </c>
      <c r="AP73">
        <f t="shared" si="36"/>
        <v>-2.6659369794860284E-5</v>
      </c>
      <c r="AQ73">
        <f t="shared" si="36"/>
        <v>-0.14690057670190562</v>
      </c>
      <c r="AR73">
        <f t="shared" si="36"/>
        <v>-0.1469272360717005</v>
      </c>
      <c r="AS73">
        <f t="shared" si="36"/>
        <v>2.6859161897419714E-5</v>
      </c>
      <c r="AT73">
        <f t="shared" si="36"/>
        <v>-5.2687114148361735E-5</v>
      </c>
      <c r="AU73">
        <f t="shared" si="23"/>
        <v>-0.14695306402395142</v>
      </c>
      <c r="AW73">
        <v>70</v>
      </c>
      <c r="AX73">
        <f>IF(Z73&gt;0, (R73*SUMPRODUCT(K73:$K$98, X73:$X$98)-K73*$AZ$3)/Z73, 0)</f>
        <v>-365.50574298928933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0.43007572599999999</v>
      </c>
      <c r="Q74" s="4">
        <f t="shared" si="48"/>
        <v>12.5</v>
      </c>
      <c r="R74">
        <f t="shared" si="28"/>
        <v>100000</v>
      </c>
      <c r="S74">
        <f t="shared" si="29"/>
        <v>-636.29139734307876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-1.3849025527918042</v>
      </c>
      <c r="AC74">
        <f t="shared" si="30"/>
        <v>-1.3499272300723175</v>
      </c>
      <c r="AE74">
        <f t="shared" si="31"/>
        <v>0</v>
      </c>
      <c r="AF74">
        <f t="shared" si="32"/>
        <v>0</v>
      </c>
      <c r="AG74">
        <f t="shared" si="32"/>
        <v>-2.6519438179368804E-2</v>
      </c>
      <c r="AH74">
        <f t="shared" si="33"/>
        <v>-162.95584467701298</v>
      </c>
      <c r="AI74">
        <f t="shared" si="34"/>
        <v>-162.98236411519235</v>
      </c>
      <c r="AJ74">
        <f t="shared" si="35"/>
        <v>-3.4975322719486668E-2</v>
      </c>
      <c r="AK74">
        <f t="shared" si="49"/>
        <v>-9.6943178695426305E-2</v>
      </c>
      <c r="AL74">
        <f t="shared" si="26"/>
        <v>-163.11428261660726</v>
      </c>
      <c r="AN74">
        <f t="shared" si="36"/>
        <v>0</v>
      </c>
      <c r="AO74">
        <f t="shared" si="36"/>
        <v>0</v>
      </c>
      <c r="AP74">
        <f t="shared" si="36"/>
        <v>-1.3327882390789886E-5</v>
      </c>
      <c r="AQ74">
        <f t="shared" si="36"/>
        <v>-8.1896770137335775E-2</v>
      </c>
      <c r="AR74">
        <f t="shared" si="36"/>
        <v>-8.1910098019726568E-2</v>
      </c>
      <c r="AS74">
        <f t="shared" si="36"/>
        <v>-1.7577558944966108E-5</v>
      </c>
      <c r="AT74">
        <f t="shared" si="36"/>
        <v>-4.8720763822483129E-5</v>
      </c>
      <c r="AU74">
        <f t="shared" si="23"/>
        <v>-8.1976396342494012E-2</v>
      </c>
      <c r="AW74">
        <v>71</v>
      </c>
      <c r="AX74">
        <f>IF(Z74&gt;0, (R74*SUMPRODUCT(K74:$K$98, X74:$X$98)-K74*$AZ$3)/Z74, 0)</f>
        <v>-636.29139734307876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0.45648519999999998</v>
      </c>
      <c r="Q75" s="4">
        <f t="shared" si="48"/>
        <v>12.5</v>
      </c>
      <c r="R75">
        <f t="shared" si="28"/>
        <v>100000</v>
      </c>
      <c r="S75">
        <f t="shared" si="29"/>
        <v>-1121.5267164082493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-1.3499272300723175</v>
      </c>
      <c r="AC75">
        <f t="shared" si="30"/>
        <v>-1.2694348042976957</v>
      </c>
      <c r="AE75">
        <f t="shared" si="31"/>
        <v>0</v>
      </c>
      <c r="AF75">
        <f t="shared" si="32"/>
        <v>0</v>
      </c>
      <c r="AG75">
        <f t="shared" si="32"/>
        <v>-1.4148512756378311E-2</v>
      </c>
      <c r="AH75">
        <f t="shared" si="33"/>
        <v>-96.845848329574437</v>
      </c>
      <c r="AI75">
        <f t="shared" si="34"/>
        <v>-96.859996842330816</v>
      </c>
      <c r="AJ75">
        <f t="shared" si="35"/>
        <v>-8.049242577462179E-2</v>
      </c>
      <c r="AK75">
        <f t="shared" si="49"/>
        <v>-9.449490610506224E-2</v>
      </c>
      <c r="AL75">
        <f t="shared" si="26"/>
        <v>-97.034984174210507</v>
      </c>
      <c r="AN75">
        <f t="shared" si="36"/>
        <v>0</v>
      </c>
      <c r="AO75">
        <f t="shared" si="36"/>
        <v>0</v>
      </c>
      <c r="AP75">
        <f t="shared" si="36"/>
        <v>-6.3487700965587385E-6</v>
      </c>
      <c r="AQ75">
        <f t="shared" si="36"/>
        <v>-4.3457007562401423E-2</v>
      </c>
      <c r="AR75">
        <f t="shared" si="36"/>
        <v>-4.3463356332497982E-2</v>
      </c>
      <c r="AS75">
        <f t="shared" si="36"/>
        <v>-3.6118842634326744E-5</v>
      </c>
      <c r="AT75">
        <f t="shared" si="36"/>
        <v>-4.2402084550299553E-5</v>
      </c>
      <c r="AU75">
        <f t="shared" si="23"/>
        <v>-4.3541877259682608E-2</v>
      </c>
      <c r="AW75">
        <v>72</v>
      </c>
      <c r="AX75">
        <f>IF(Z75&gt;0, (R75*SUMPRODUCT(K75:$K$98, X75:$X$98)-K75*$AZ$3)/Z75, 0)</f>
        <v>-1121.5267164082493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0.483034941</v>
      </c>
      <c r="Q76" s="4">
        <f t="shared" si="48"/>
        <v>12.5</v>
      </c>
      <c r="R76">
        <f t="shared" si="28"/>
        <v>100000</v>
      </c>
      <c r="S76">
        <f t="shared" si="29"/>
        <v>-2035.2951377938648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-1.2694348042976957</v>
      </c>
      <c r="AC76">
        <f t="shared" si="30"/>
        <v>-1.167901458367278</v>
      </c>
      <c r="AE76">
        <f t="shared" si="31"/>
        <v>0</v>
      </c>
      <c r="AF76">
        <f t="shared" si="32"/>
        <v>0</v>
      </c>
      <c r="AG76">
        <f t="shared" si="32"/>
        <v>-7.1728016042995829E-3</v>
      </c>
      <c r="AH76">
        <f t="shared" si="33"/>
        <v>-54.673808196119559</v>
      </c>
      <c r="AI76">
        <f t="shared" si="34"/>
        <v>-54.680980997723857</v>
      </c>
      <c r="AJ76">
        <f t="shared" si="35"/>
        <v>-0.10153334593041774</v>
      </c>
      <c r="AK76">
        <f t="shared" si="49"/>
        <v>-8.8860436300838716E-2</v>
      </c>
      <c r="AL76">
        <f t="shared" si="26"/>
        <v>-54.871374779955119</v>
      </c>
      <c r="AN76">
        <f t="shared" si="36"/>
        <v>0</v>
      </c>
      <c r="AO76">
        <f t="shared" si="36"/>
        <v>0</v>
      </c>
      <c r="AP76">
        <f t="shared" si="36"/>
        <v>-2.8737541130172644E-6</v>
      </c>
      <c r="AQ76">
        <f t="shared" si="36"/>
        <v>-2.1904841350098674E-2</v>
      </c>
      <c r="AR76">
        <f t="shared" si="36"/>
        <v>-2.1907715104211693E-2</v>
      </c>
      <c r="AS76">
        <f t="shared" si="36"/>
        <v>-4.0678926669467661E-5</v>
      </c>
      <c r="AT76">
        <f t="shared" si="36"/>
        <v>-3.5601576398122035E-5</v>
      </c>
      <c r="AU76">
        <f t="shared" si="23"/>
        <v>-2.1983995607279282E-2</v>
      </c>
      <c r="AW76">
        <v>73</v>
      </c>
      <c r="AX76">
        <f>IF(Z76&gt;0, (R76*SUMPRODUCT(K76:$K$98, X76:$X$98)-K76*$AZ$3)/Z76, 0)</f>
        <v>-2035.2951377938648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0.509773425</v>
      </c>
      <c r="Q77" s="4">
        <f t="shared" si="48"/>
        <v>12.5</v>
      </c>
      <c r="R77">
        <f t="shared" si="28"/>
        <v>100000</v>
      </c>
      <c r="S77">
        <f t="shared" si="29"/>
        <v>-3847.9064262384923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-1.167901458367278</v>
      </c>
      <c r="AC77">
        <f t="shared" si="30"/>
        <v>-1.0603506269559309</v>
      </c>
      <c r="AE77">
        <f t="shared" si="31"/>
        <v>0</v>
      </c>
      <c r="AF77">
        <f t="shared" si="32"/>
        <v>0</v>
      </c>
      <c r="AG77">
        <f t="shared" si="32"/>
        <v>-3.444569947587294E-3</v>
      </c>
      <c r="AH77">
        <f t="shared" si="33"/>
        <v>-29.252029125354348</v>
      </c>
      <c r="AI77">
        <f t="shared" si="34"/>
        <v>-29.255473695301934</v>
      </c>
      <c r="AJ77">
        <f t="shared" si="35"/>
        <v>-0.10755083141134714</v>
      </c>
      <c r="AK77">
        <f t="shared" si="49"/>
        <v>-8.1753102085709461E-2</v>
      </c>
      <c r="AL77">
        <f t="shared" si="26"/>
        <v>-29.444777628798992</v>
      </c>
      <c r="AN77">
        <f t="shared" si="36"/>
        <v>0</v>
      </c>
      <c r="AO77">
        <f t="shared" si="36"/>
        <v>0</v>
      </c>
      <c r="AP77">
        <f t="shared" si="36"/>
        <v>-1.2321902634700391E-6</v>
      </c>
      <c r="AQ77">
        <f t="shared" si="36"/>
        <v>-1.0464024834290344E-2</v>
      </c>
      <c r="AR77">
        <f t="shared" si="36"/>
        <v>-1.0465257024553812E-2</v>
      </c>
      <c r="AS77">
        <f t="shared" si="36"/>
        <v>-3.8473042878979341E-5</v>
      </c>
      <c r="AT77">
        <f t="shared" si="36"/>
        <v>-2.9244688867195796E-5</v>
      </c>
      <c r="AU77">
        <f t="shared" si="23"/>
        <v>-1.0532974756299988E-2</v>
      </c>
      <c r="AW77">
        <v>74</v>
      </c>
      <c r="AX77">
        <f>IF(Z77&gt;0, (R77*SUMPRODUCT(K77:$K$98, X77:$X$98)-K77*$AZ$3)/Z77, 0)</f>
        <v>-3847.9064262384923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0.53654903799999998</v>
      </c>
      <c r="Q78" s="4">
        <f t="shared" si="48"/>
        <v>12.5</v>
      </c>
      <c r="R78">
        <f t="shared" si="28"/>
        <v>100000</v>
      </c>
      <c r="S78">
        <f t="shared" si="29"/>
        <v>-7644.5562466215006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-1.0603506269559309</v>
      </c>
      <c r="AC78">
        <f t="shared" si="30"/>
        <v>-0.95522922968178747</v>
      </c>
      <c r="AE78">
        <f t="shared" si="31"/>
        <v>0</v>
      </c>
      <c r="AF78">
        <f t="shared" si="32"/>
        <v>0</v>
      </c>
      <c r="AG78">
        <f t="shared" si="32"/>
        <v>-1.5619435564097482E-3</v>
      </c>
      <c r="AH78">
        <f t="shared" si="33"/>
        <v>-14.785445533613384</v>
      </c>
      <c r="AI78">
        <f t="shared" si="34"/>
        <v>-14.787007477169794</v>
      </c>
      <c r="AJ78">
        <f t="shared" si="35"/>
        <v>-0.10512139727414338</v>
      </c>
      <c r="AK78">
        <f t="shared" si="49"/>
        <v>-7.422454388691517E-2</v>
      </c>
      <c r="AL78">
        <f t="shared" si="26"/>
        <v>-14.966353418330852</v>
      </c>
      <c r="AN78">
        <f t="shared" si="36"/>
        <v>0</v>
      </c>
      <c r="AO78">
        <f t="shared" si="36"/>
        <v>0</v>
      </c>
      <c r="AP78">
        <f t="shared" si="36"/>
        <v>-4.9887308958707388E-7</v>
      </c>
      <c r="AQ78">
        <f t="shared" si="36"/>
        <v>-4.7223607178415433E-3</v>
      </c>
      <c r="AR78">
        <f t="shared" si="36"/>
        <v>-4.7228595909311298E-3</v>
      </c>
      <c r="AS78">
        <f t="shared" si="36"/>
        <v>-3.357498804912309E-5</v>
      </c>
      <c r="AT78">
        <f t="shared" si="36"/>
        <v>-2.3706764165774325E-5</v>
      </c>
      <c r="AU78">
        <f t="shared" si="23"/>
        <v>-4.7801413431460271E-3</v>
      </c>
      <c r="AW78">
        <v>75</v>
      </c>
      <c r="AX78">
        <f>IF(Z78&gt;0, (R78*SUMPRODUCT(K78:$K$98, X78:$X$98)-K78*$AZ$3)/Z78, 0)</f>
        <v>-7644.5562466215006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0.56320604299999999</v>
      </c>
      <c r="Q79" s="4">
        <f t="shared" si="48"/>
        <v>12.5</v>
      </c>
      <c r="R79">
        <f t="shared" si="28"/>
        <v>100000</v>
      </c>
      <c r="S79">
        <f t="shared" si="29"/>
        <v>-16064.998570145488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-0.95522922968178747</v>
      </c>
      <c r="AC79">
        <f t="shared" si="30"/>
        <v>-0.85675032065995615</v>
      </c>
      <c r="AE79">
        <f t="shared" si="31"/>
        <v>0</v>
      </c>
      <c r="AF79">
        <f t="shared" si="32"/>
        <v>0</v>
      </c>
      <c r="AG79">
        <f t="shared" si="32"/>
        <v>-6.6662807105076916E-4</v>
      </c>
      <c r="AH79">
        <f t="shared" si="33"/>
        <v>-7.0375683983590527</v>
      </c>
      <c r="AI79">
        <f t="shared" si="34"/>
        <v>-7.0382350264301037</v>
      </c>
      <c r="AJ79">
        <f t="shared" si="35"/>
        <v>-9.8478909021831318E-2</v>
      </c>
      <c r="AK79">
        <f t="shared" si="49"/>
        <v>-6.686604607772513E-2</v>
      </c>
      <c r="AL79">
        <f t="shared" si="26"/>
        <v>-7.2035799815296597</v>
      </c>
      <c r="AN79">
        <f t="shared" si="36"/>
        <v>0</v>
      </c>
      <c r="AO79">
        <f t="shared" si="36"/>
        <v>0</v>
      </c>
      <c r="AP79">
        <f t="shared" si="36"/>
        <v>-1.9010358923721675E-7</v>
      </c>
      <c r="AQ79">
        <f t="shared" si="36"/>
        <v>-2.0069167053251456E-3</v>
      </c>
      <c r="AR79">
        <f t="shared" si="36"/>
        <v>-2.0071068089143828E-3</v>
      </c>
      <c r="AS79">
        <f t="shared" si="36"/>
        <v>-2.8083416948983669E-5</v>
      </c>
      <c r="AT79">
        <f t="shared" si="36"/>
        <v>-1.9068316966371171E-5</v>
      </c>
      <c r="AU79">
        <f t="shared" si="23"/>
        <v>-2.0542585428297375E-3</v>
      </c>
      <c r="AW79">
        <v>76</v>
      </c>
      <c r="AX79">
        <f>IF(Z79&gt;0, (R79*SUMPRODUCT(K79:$K$98, X79:$X$98)-K79*$AZ$3)/Z79, 0)</f>
        <v>-16064.998570145488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0.59415461300000005</v>
      </c>
      <c r="Q80" s="4">
        <f t="shared" si="48"/>
        <v>12.5</v>
      </c>
      <c r="R80">
        <f t="shared" si="28"/>
        <v>100000</v>
      </c>
      <c r="S80">
        <f t="shared" si="29"/>
        <v>-36314.255647817896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-0.85675032065995615</v>
      </c>
      <c r="AC80">
        <f t="shared" si="30"/>
        <v>-0.76661324652628748</v>
      </c>
      <c r="AE80">
        <f t="shared" si="31"/>
        <v>0</v>
      </c>
      <c r="AF80">
        <f t="shared" si="32"/>
        <v>0</v>
      </c>
      <c r="AG80">
        <f t="shared" si="32"/>
        <v>-2.6388164677015516E-4</v>
      </c>
      <c r="AH80">
        <f t="shared" si="33"/>
        <v>-3.1686411485608508</v>
      </c>
      <c r="AI80">
        <f t="shared" si="34"/>
        <v>-3.1689050302076209</v>
      </c>
      <c r="AJ80">
        <f t="shared" si="35"/>
        <v>-9.0137074133668671E-2</v>
      </c>
      <c r="AK80">
        <f t="shared" si="49"/>
        <v>-5.9972522446196934E-2</v>
      </c>
      <c r="AL80">
        <f t="shared" si="26"/>
        <v>-3.3190146267874865</v>
      </c>
      <c r="AN80">
        <f t="shared" si="36"/>
        <v>0</v>
      </c>
      <c r="AO80">
        <f t="shared" si="36"/>
        <v>0</v>
      </c>
      <c r="AP80">
        <f t="shared" si="36"/>
        <v>-6.7188954331870605E-8</v>
      </c>
      <c r="AQ80">
        <f t="shared" si="36"/>
        <v>-8.0679231780821071E-4</v>
      </c>
      <c r="AR80">
        <f t="shared" si="36"/>
        <v>-8.0685950676254257E-4</v>
      </c>
      <c r="AS80">
        <f t="shared" si="36"/>
        <v>-2.295050008858916E-5</v>
      </c>
      <c r="AT80">
        <f t="shared" si="36"/>
        <v>-1.5270069446377059E-5</v>
      </c>
      <c r="AU80">
        <f t="shared" si="23"/>
        <v>-8.4508007629750879E-4</v>
      </c>
      <c r="AW80">
        <v>77</v>
      </c>
      <c r="AX80">
        <f>IF(Z80&gt;0, (R80*SUMPRODUCT(K80:$K$98, X80:$X$98)-K80*$AZ$3)/Z80, 0)</f>
        <v>-36314.255647817896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0.62493506799999998</v>
      </c>
      <c r="Q81" s="4">
        <f t="shared" si="48"/>
        <v>12.5</v>
      </c>
      <c r="R81">
        <f t="shared" si="28"/>
        <v>100000</v>
      </c>
      <c r="S81">
        <f t="shared" si="29"/>
        <v>-88902.811787461847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-0.76661324652628748</v>
      </c>
      <c r="AC81">
        <f t="shared" si="30"/>
        <v>-0.68514861845213704</v>
      </c>
      <c r="AE81">
        <f t="shared" si="31"/>
        <v>0</v>
      </c>
      <c r="AF81">
        <f t="shared" si="32"/>
        <v>0</v>
      </c>
      <c r="AG81">
        <f t="shared" si="32"/>
        <v>-9.6333935434194691E-5</v>
      </c>
      <c r="AH81">
        <f t="shared" si="33"/>
        <v>-1.3192711589460711</v>
      </c>
      <c r="AI81">
        <f t="shared" si="34"/>
        <v>-1.3193674928815053</v>
      </c>
      <c r="AJ81">
        <f t="shared" si="35"/>
        <v>-8.1464628074150447E-2</v>
      </c>
      <c r="AK81">
        <f t="shared" si="49"/>
        <v>-5.3662927256840132E-2</v>
      </c>
      <c r="AL81">
        <f t="shared" si="26"/>
        <v>-1.4544950482124959</v>
      </c>
      <c r="AN81">
        <f t="shared" si="36"/>
        <v>0</v>
      </c>
      <c r="AO81">
        <f t="shared" si="36"/>
        <v>0</v>
      </c>
      <c r="AP81">
        <f t="shared" si="36"/>
        <v>-2.1900295575281642E-8</v>
      </c>
      <c r="AQ81">
        <f t="shared" si="36"/>
        <v>-2.9991952674454604E-4</v>
      </c>
      <c r="AR81">
        <f t="shared" si="36"/>
        <v>-2.9994142704012133E-4</v>
      </c>
      <c r="AS81">
        <f t="shared" si="36"/>
        <v>-1.8519947573126945E-5</v>
      </c>
      <c r="AT81">
        <f t="shared" si="36"/>
        <v>-1.2199584321585554E-5</v>
      </c>
      <c r="AU81">
        <f t="shared" si="23"/>
        <v>-3.3066095893483381E-4</v>
      </c>
      <c r="AW81">
        <v>78</v>
      </c>
      <c r="AX81">
        <f>IF(Z81&gt;0, (R81*SUMPRODUCT(K81:$K$98, X81:$X$98)-K81*$AZ$3)/Z81, 0)</f>
        <v>-88902.811787461847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0.65550924799999999</v>
      </c>
      <c r="Q82" s="4">
        <f t="shared" si="48"/>
        <v>12.5</v>
      </c>
      <c r="R82">
        <f t="shared" si="28"/>
        <v>100000</v>
      </c>
      <c r="S82">
        <f t="shared" si="29"/>
        <v>-237406.32141065333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-0.68514861845213704</v>
      </c>
      <c r="AC82">
        <f t="shared" si="30"/>
        <v>-0.61199191262891861</v>
      </c>
      <c r="AE82">
        <f t="shared" si="31"/>
        <v>0</v>
      </c>
      <c r="AF82">
        <f t="shared" si="32"/>
        <v>0</v>
      </c>
      <c r="AG82">
        <f t="shared" si="32"/>
        <v>-3.2222810506503225E-5</v>
      </c>
      <c r="AH82">
        <f t="shared" si="33"/>
        <v>-0.50518228458679615</v>
      </c>
      <c r="AI82">
        <f t="shared" si="34"/>
        <v>-0.50521450739730267</v>
      </c>
      <c r="AJ82">
        <f t="shared" si="35"/>
        <v>-7.3156705823218426E-2</v>
      </c>
      <c r="AK82">
        <f t="shared" si="49"/>
        <v>-4.7960403291649599E-2</v>
      </c>
      <c r="AL82">
        <f t="shared" si="26"/>
        <v>-0.62633161651217073</v>
      </c>
      <c r="AN82">
        <f t="shared" si="36"/>
        <v>0</v>
      </c>
      <c r="AO82">
        <f t="shared" si="36"/>
        <v>0</v>
      </c>
      <c r="AP82">
        <f t="shared" si="36"/>
        <v>-6.5405770857127037E-9</v>
      </c>
      <c r="AQ82">
        <f t="shared" si="36"/>
        <v>-1.0254175916807569E-4</v>
      </c>
      <c r="AR82">
        <f t="shared" si="36"/>
        <v>-1.025482997451614E-4</v>
      </c>
      <c r="AS82">
        <f t="shared" si="36"/>
        <v>-1.4849327735611361E-5</v>
      </c>
      <c r="AT82">
        <f t="shared" si="36"/>
        <v>-9.7349892780952372E-6</v>
      </c>
      <c r="AU82">
        <f t="shared" si="23"/>
        <v>-1.2713261675886801E-4</v>
      </c>
      <c r="AW82">
        <v>79</v>
      </c>
      <c r="AX82">
        <f>IF(Z82&gt;0, (R82*SUMPRODUCT(K82:$K$98, X82:$X$98)-K82*$AZ$3)/Z82, 0)</f>
        <v>-237406.32141065333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0.68583899100000001</v>
      </c>
      <c r="Q83" s="4">
        <f t="shared" si="48"/>
        <v>12.5</v>
      </c>
      <c r="R83">
        <f t="shared" si="28"/>
        <v>100000</v>
      </c>
      <c r="S83">
        <f t="shared" si="29"/>
        <v>-697011.14691647689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-0.61199191262891861</v>
      </c>
      <c r="AC83">
        <f t="shared" si="30"/>
        <v>-0.54650818175419102</v>
      </c>
      <c r="AE83">
        <f t="shared" si="31"/>
        <v>0</v>
      </c>
      <c r="AF83">
        <f t="shared" si="32"/>
        <v>0</v>
      </c>
      <c r="AG83">
        <f t="shared" si="32"/>
        <v>-9.8009225564738223E-6</v>
      </c>
      <c r="AH83">
        <f t="shared" si="33"/>
        <v>-0.17679727875971499</v>
      </c>
      <c r="AI83">
        <f t="shared" si="34"/>
        <v>-0.17680707968227147</v>
      </c>
      <c r="AJ83">
        <f t="shared" si="35"/>
        <v>-6.5483730874727586E-2</v>
      </c>
      <c r="AK83">
        <f t="shared" si="49"/>
        <v>-4.2839433884024308E-2</v>
      </c>
      <c r="AL83">
        <f t="shared" si="26"/>
        <v>-0.28513024444102336</v>
      </c>
      <c r="AN83">
        <f t="shared" si="36"/>
        <v>0</v>
      </c>
      <c r="AO83">
        <f t="shared" si="36"/>
        <v>0</v>
      </c>
      <c r="AP83">
        <f t="shared" si="36"/>
        <v>-1.7762397552077279E-9</v>
      </c>
      <c r="AQ83">
        <f t="shared" si="36"/>
        <v>-3.2041305635878009E-5</v>
      </c>
      <c r="AR83">
        <f t="shared" si="36"/>
        <v>-3.2043081875633218E-5</v>
      </c>
      <c r="AS83">
        <f t="shared" si="36"/>
        <v>-1.1867740554911866E-5</v>
      </c>
      <c r="AT83">
        <f t="shared" si="36"/>
        <v>-7.7638717291093229E-6</v>
      </c>
      <c r="AU83">
        <f t="shared" si="23"/>
        <v>-5.1674694159654406E-5</v>
      </c>
      <c r="AW83">
        <v>80</v>
      </c>
      <c r="AX83">
        <f>IF(Z83&gt;0, (R83*SUMPRODUCT(K83:$K$98, X83:$X$98)-K83*$AZ$3)/Z83, 0)</f>
        <v>-697011.14691647689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0.71588716699999999</v>
      </c>
      <c r="Q84" s="4">
        <f t="shared" si="48"/>
        <v>12.5</v>
      </c>
      <c r="R84">
        <f t="shared" si="28"/>
        <v>100000</v>
      </c>
      <c r="S84">
        <f t="shared" si="29"/>
        <v>-2270474.5876022894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-0.54650818175419102</v>
      </c>
      <c r="AC84">
        <f t="shared" si="30"/>
        <v>-0.48798105106527739</v>
      </c>
      <c r="AE84">
        <f t="shared" si="31"/>
        <v>0</v>
      </c>
      <c r="AF84">
        <f t="shared" si="32"/>
        <v>0</v>
      </c>
      <c r="AG84">
        <f t="shared" si="32"/>
        <v>-2.6865586479686422E-6</v>
      </c>
      <c r="AH84">
        <f t="shared" si="33"/>
        <v>-5.6130837463523535E-2</v>
      </c>
      <c r="AI84">
        <f t="shared" si="34"/>
        <v>-5.6133524022171505E-2</v>
      </c>
      <c r="AJ84">
        <f t="shared" si="35"/>
        <v>-5.8527130688913631E-2</v>
      </c>
      <c r="AK84">
        <f t="shared" si="49"/>
        <v>-3.8255572722793375E-2</v>
      </c>
      <c r="AL84">
        <f t="shared" si="26"/>
        <v>-0.1529162274338785</v>
      </c>
      <c r="AN84">
        <f t="shared" si="36"/>
        <v>0</v>
      </c>
      <c r="AO84">
        <f t="shared" si="36"/>
        <v>0</v>
      </c>
      <c r="AP84">
        <f t="shared" si="36"/>
        <v>-4.3472331373858643E-10</v>
      </c>
      <c r="AQ84">
        <f t="shared" si="36"/>
        <v>-9.0827660447745267E-6</v>
      </c>
      <c r="AR84">
        <f t="shared" si="36"/>
        <v>-9.083200768088265E-6</v>
      </c>
      <c r="AS84">
        <f t="shared" si="36"/>
        <v>-9.4705202940326154E-6</v>
      </c>
      <c r="AT84">
        <f t="shared" si="36"/>
        <v>-6.1902945448799033E-6</v>
      </c>
      <c r="AU84">
        <f t="shared" si="23"/>
        <v>-2.4744015607000784E-5</v>
      </c>
      <c r="AW84">
        <v>81</v>
      </c>
      <c r="AX84">
        <f>IF(Z84&gt;0, (R84*SUMPRODUCT(K84:$K$98, X84:$X$98)-K84*$AZ$3)/Z84, 0)</f>
        <v>-2270474.5876022894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0.74578270000000002</v>
      </c>
      <c r="Q85" s="4">
        <f t="shared" si="48"/>
        <v>12.5</v>
      </c>
      <c r="R85">
        <f t="shared" si="28"/>
        <v>100000</v>
      </c>
      <c r="S85">
        <f t="shared" si="29"/>
        <v>-8300991.3994975332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-0.48798105106527739</v>
      </c>
      <c r="AC85">
        <f t="shared" si="30"/>
        <v>-0.43570515883618854</v>
      </c>
      <c r="AE85">
        <f t="shared" si="31"/>
        <v>0</v>
      </c>
      <c r="AF85">
        <f t="shared" si="32"/>
        <v>0</v>
      </c>
      <c r="AG85">
        <f t="shared" si="32"/>
        <v>-6.5610409929855211E-7</v>
      </c>
      <c r="AH85">
        <f t="shared" si="33"/>
        <v>-1.6028711697523228E-2</v>
      </c>
      <c r="AI85">
        <f t="shared" si="34"/>
        <v>-1.6029367801622528E-2</v>
      </c>
      <c r="AJ85">
        <f t="shared" si="35"/>
        <v>-5.2275892229088849E-2</v>
      </c>
      <c r="AK85">
        <f t="shared" si="49"/>
        <v>-3.415867357456942E-2</v>
      </c>
      <c r="AL85">
        <f t="shared" si="26"/>
        <v>-0.1024639336052808</v>
      </c>
      <c r="AN85">
        <f t="shared" si="36"/>
        <v>0</v>
      </c>
      <c r="AO85">
        <f t="shared" si="36"/>
        <v>0</v>
      </c>
      <c r="AP85">
        <f t="shared" si="36"/>
        <v>-9.4791923150259344E-11</v>
      </c>
      <c r="AQ85">
        <f t="shared" si="36"/>
        <v>-2.315779476235072E-6</v>
      </c>
      <c r="AR85">
        <f t="shared" si="36"/>
        <v>-2.3158742681582228E-6</v>
      </c>
      <c r="AS85">
        <f t="shared" si="36"/>
        <v>-7.552661786580557E-6</v>
      </c>
      <c r="AT85">
        <f t="shared" si="36"/>
        <v>-4.9351411824085893E-6</v>
      </c>
      <c r="AU85">
        <f t="shared" si="23"/>
        <v>-1.4803677237147369E-5</v>
      </c>
      <c r="AW85">
        <v>82</v>
      </c>
      <c r="AX85">
        <f>IF(Z85&gt;0, (R85*SUMPRODUCT(K85:$K$98, X85:$X$98)-K85*$AZ$3)/Z85, 0)</f>
        <v>-8300991.3994975332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0.77567720100000004</v>
      </c>
      <c r="Q86" s="4">
        <f t="shared" si="48"/>
        <v>12.5</v>
      </c>
      <c r="R86">
        <f t="shared" si="28"/>
        <v>100000</v>
      </c>
      <c r="S86">
        <f t="shared" si="29"/>
        <v>-34581657.031608783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-0.43570515883618854</v>
      </c>
      <c r="AC86">
        <f t="shared" si="30"/>
        <v>-0.38902446122715267</v>
      </c>
      <c r="AE86">
        <f t="shared" si="31"/>
        <v>0</v>
      </c>
      <c r="AF86">
        <f t="shared" si="32"/>
        <v>0</v>
      </c>
      <c r="AG86">
        <f t="shared" si="32"/>
        <v>-1.4061806699703957E-7</v>
      </c>
      <c r="AH86">
        <f t="shared" si="33"/>
        <v>-4.0713999304682162E-3</v>
      </c>
      <c r="AI86">
        <f t="shared" si="34"/>
        <v>-4.0715405485352131E-3</v>
      </c>
      <c r="AJ86">
        <f t="shared" si="35"/>
        <v>-4.6680697609035871E-2</v>
      </c>
      <c r="AK86">
        <f t="shared" si="49"/>
        <v>-3.04993611185332E-2</v>
      </c>
      <c r="AL86">
        <f t="shared" si="26"/>
        <v>-8.1251599276104286E-2</v>
      </c>
      <c r="AN86">
        <f t="shared" si="36"/>
        <v>0</v>
      </c>
      <c r="AO86">
        <f t="shared" si="36"/>
        <v>0</v>
      </c>
      <c r="AP86">
        <f t="shared" si="36"/>
        <v>-1.8139348475139707E-11</v>
      </c>
      <c r="AQ86">
        <f t="shared" si="36"/>
        <v>-5.2519952590428765E-7</v>
      </c>
      <c r="AR86">
        <f t="shared" si="36"/>
        <v>-5.2521766525276277E-7</v>
      </c>
      <c r="AS86">
        <f t="shared" si="36"/>
        <v>-6.0216831241944843E-6</v>
      </c>
      <c r="AT86">
        <f t="shared" si="36"/>
        <v>-3.93433469406067E-6</v>
      </c>
      <c r="AU86">
        <f t="shared" si="23"/>
        <v>-1.0481235483507917E-5</v>
      </c>
      <c r="AW86">
        <v>83</v>
      </c>
      <c r="AX86">
        <f>IF(Z86&gt;0, (R86*SUMPRODUCT(K86:$K$98, X86:$X$98)-K86*$AZ$3)/Z86, 0)</f>
        <v>-34581657.031608783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0.80557273399999996</v>
      </c>
      <c r="Q87" s="4">
        <f t="shared" si="48"/>
        <v>12.5</v>
      </c>
      <c r="R87">
        <f t="shared" si="28"/>
        <v>100000</v>
      </c>
      <c r="S87">
        <f t="shared" si="29"/>
        <v>-167418411.90204585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-0.38902446122715267</v>
      </c>
      <c r="AC87">
        <f t="shared" si="30"/>
        <v>-0.34734372447264983</v>
      </c>
      <c r="AE87">
        <f t="shared" si="31"/>
        <v>0</v>
      </c>
      <c r="AF87">
        <f t="shared" si="32"/>
        <v>0</v>
      </c>
      <c r="AG87">
        <f t="shared" si="32"/>
        <v>-2.5933805646468843E-8</v>
      </c>
      <c r="AH87">
        <f t="shared" si="33"/>
        <v>-9.0622464544480271E-4</v>
      </c>
      <c r="AI87">
        <f t="shared" si="34"/>
        <v>-9.0625057925044919E-4</v>
      </c>
      <c r="AJ87">
        <f t="shared" si="35"/>
        <v>-4.1680736754502845E-2</v>
      </c>
      <c r="AK87">
        <f t="shared" si="49"/>
        <v>-2.723171228590069E-2</v>
      </c>
      <c r="AL87">
        <f t="shared" si="26"/>
        <v>-6.9818699619653979E-2</v>
      </c>
      <c r="AN87">
        <f t="shared" si="36"/>
        <v>0</v>
      </c>
      <c r="AO87">
        <f t="shared" si="36"/>
        <v>0</v>
      </c>
      <c r="AP87">
        <f t="shared" si="36"/>
        <v>-2.9869557556172192E-12</v>
      </c>
      <c r="AQ87">
        <f t="shared" si="36"/>
        <v>-1.0437546102926446E-7</v>
      </c>
      <c r="AR87">
        <f t="shared" si="36"/>
        <v>-1.0437844798502007E-7</v>
      </c>
      <c r="AS87">
        <f t="shared" si="36"/>
        <v>-4.8006265738395477E-6</v>
      </c>
      <c r="AT87">
        <f t="shared" si="36"/>
        <v>-3.1364436387205856E-6</v>
      </c>
      <c r="AU87">
        <f t="shared" si="23"/>
        <v>-8.0414486605451526E-6</v>
      </c>
      <c r="AW87">
        <v>84</v>
      </c>
      <c r="AX87">
        <f>IF(Z87&gt;0, (R87*SUMPRODUCT(K87:$K$98, X87:$X$98)-K87*$AZ$3)/Z87, 0)</f>
        <v>-167418411.90204585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0.83546826699999999</v>
      </c>
      <c r="Q88" s="4">
        <f t="shared" si="48"/>
        <v>12.5</v>
      </c>
      <c r="R88">
        <f t="shared" si="28"/>
        <v>100000</v>
      </c>
      <c r="S88">
        <f t="shared" si="29"/>
        <v>-967314388.16113818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-0.34734372447264983</v>
      </c>
      <c r="AC88">
        <f t="shared" si="30"/>
        <v>-0.31012841638915672</v>
      </c>
      <c r="AE88">
        <f t="shared" si="31"/>
        <v>0</v>
      </c>
      <c r="AF88">
        <f t="shared" si="32"/>
        <v>0</v>
      </c>
      <c r="AG88">
        <f t="shared" si="32"/>
        <v>-4.0075959298340162E-9</v>
      </c>
      <c r="AH88">
        <f t="shared" si="33"/>
        <v>-1.7333497328136111E-4</v>
      </c>
      <c r="AI88">
        <f t="shared" si="34"/>
        <v>-1.7333898087729094E-4</v>
      </c>
      <c r="AJ88">
        <f t="shared" si="35"/>
        <v>-3.7215308083493104E-2</v>
      </c>
      <c r="AK88">
        <f t="shared" si="49"/>
        <v>-2.4314060713085492E-2</v>
      </c>
      <c r="AL88">
        <f t="shared" si="26"/>
        <v>-6.1702707777455887E-2</v>
      </c>
      <c r="AN88">
        <f t="shared" si="36"/>
        <v>0</v>
      </c>
      <c r="AO88">
        <f t="shared" si="36"/>
        <v>0</v>
      </c>
      <c r="AP88">
        <f t="shared" si="36"/>
        <v>-4.1212450831236911E-13</v>
      </c>
      <c r="AQ88">
        <f t="shared" si="36"/>
        <v>-1.7825048205365667E-8</v>
      </c>
      <c r="AR88">
        <f t="shared" si="36"/>
        <v>-1.782546032987398E-8</v>
      </c>
      <c r="AS88">
        <f t="shared" si="36"/>
        <v>-3.8270676021567284E-6</v>
      </c>
      <c r="AT88">
        <f t="shared" si="36"/>
        <v>-2.5003569451355509E-6</v>
      </c>
      <c r="AU88">
        <f t="shared" si="23"/>
        <v>-6.345250007622153E-6</v>
      </c>
      <c r="AW88">
        <v>85</v>
      </c>
      <c r="AX88">
        <f>IF(Z88&gt;0, (R88*SUMPRODUCT(K88:$K$98, X88:$X$98)-K88*$AZ$3)/Z88, 0)</f>
        <v>-967314388.16113818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12.5</v>
      </c>
      <c r="R89">
        <f t="shared" si="28"/>
        <v>100000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-0.31012841638915672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-3.2060767438672129E-5</v>
      </c>
      <c r="AI89">
        <f t="shared" si="34"/>
        <v>-3.2060767438672129E-5</v>
      </c>
      <c r="AJ89">
        <f t="shared" si="35"/>
        <v>-0.31012841638915672</v>
      </c>
      <c r="AK89">
        <f t="shared" si="49"/>
        <v>-2.1708989147240974E-2</v>
      </c>
      <c r="AL89">
        <f t="shared" si="26"/>
        <v>-0.33186946630383635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-2.9437464879454936E-9</v>
      </c>
      <c r="AR89">
        <f t="shared" si="36"/>
        <v>-2.9437464879454936E-9</v>
      </c>
      <c r="AS89">
        <f t="shared" si="36"/>
        <v>-2.8475283328884945E-5</v>
      </c>
      <c r="AT89">
        <f t="shared" si="36"/>
        <v>-1.9932698330219464E-6</v>
      </c>
      <c r="AU89">
        <f t="shared" si="23"/>
        <v>-3.0471496908394837E-5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5341.7492486256924</v>
      </c>
      <c r="AO91" s="8">
        <f t="shared" si="50"/>
        <v>-534.17492486256924</v>
      </c>
      <c r="AP91" s="8">
        <f t="shared" si="50"/>
        <v>-234.18407728790757</v>
      </c>
      <c r="AQ91" s="8">
        <f t="shared" si="50"/>
        <v>-3015.7620753239921</v>
      </c>
      <c r="AR91" s="8">
        <f t="shared" si="50"/>
        <v>1557.6281711512217</v>
      </c>
      <c r="AS91" s="8">
        <f t="shared" si="50"/>
        <v>-111.05311684418876</v>
      </c>
      <c r="AT91" s="8">
        <f t="shared" si="50"/>
        <v>49.201126183143543</v>
      </c>
      <c r="AU91" s="8">
        <f t="shared" si="50"/>
        <v>1495.776180490177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8" priority="1" operator="lessThan">
      <formula>0</formula>
    </cfRule>
  </conditionalFormatting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24F4A-C24D-405E-9B42-B6440D768B50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'S.45.04.B'!C3*(1+C12)</f>
        <v>7212.8646619919637</v>
      </c>
      <c r="K3">
        <v>1</v>
      </c>
      <c r="L3" s="2">
        <v>0</v>
      </c>
      <c r="O3">
        <f>$C$3</f>
        <v>7212.8646619919637</v>
      </c>
      <c r="P3">
        <f>O3*C5</f>
        <v>721.28646619919641</v>
      </c>
      <c r="Q3" s="4">
        <f>B8</f>
        <v>125.8175559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7212.8646619919637</v>
      </c>
      <c r="AF3">
        <f t="shared" ref="AF3:AG34" si="4">-$Z3*P3</f>
        <v>-721.28646619919641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6365.7606398927674</v>
      </c>
      <c r="AJ3">
        <f t="shared" ref="AJ3:AJ66" si="7">AB3-AC3</f>
        <v>0</v>
      </c>
      <c r="AL3">
        <f t="shared" ref="AL3:AL34" si="8">SUM(AI3:AK3)</f>
        <v>6365.7606398927674</v>
      </c>
      <c r="AN3">
        <f t="shared" ref="AN3:AU34" si="9">AE3*$K3</f>
        <v>7212.8646619919637</v>
      </c>
      <c r="AO3">
        <f t="shared" si="9"/>
        <v>-721.28646619919641</v>
      </c>
      <c r="AP3">
        <f t="shared" si="9"/>
        <v>-125.8175559</v>
      </c>
      <c r="AQ3">
        <f t="shared" si="9"/>
        <v>0</v>
      </c>
      <c r="AR3">
        <f t="shared" si="9"/>
        <v>6365.7606398927674</v>
      </c>
      <c r="AS3">
        <f t="shared" si="9"/>
        <v>0</v>
      </c>
      <c r="AT3">
        <f t="shared" si="9"/>
        <v>0</v>
      </c>
      <c r="AU3">
        <f t="shared" si="9"/>
        <v>6365.7606398927674</v>
      </c>
      <c r="AW3">
        <v>0</v>
      </c>
      <c r="AX3">
        <f>IF(Z3&gt;0, (R3*SUMPRODUCT(K3:$K$98, X3:$X$98)-K3*$AZ$3)/Z3, 0)</f>
        <v>0</v>
      </c>
      <c r="AZ3">
        <f>C6*ABS(SUMPRODUCT(X4:X79, K4:K79))/1</f>
        <v>4058.050089837086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2.8498989999999999E-3</v>
      </c>
      <c r="R4">
        <f t="shared" si="0"/>
        <v>100000</v>
      </c>
      <c r="S4">
        <f t="shared" si="1"/>
        <v>275.74575066498591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272.20244561926165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-284.98989999999998</v>
      </c>
      <c r="AI4">
        <f t="shared" si="6"/>
        <v>-284.98989999999998</v>
      </c>
      <c r="AJ4">
        <f t="shared" si="7"/>
        <v>-272.20244561926165</v>
      </c>
      <c r="AK4">
        <f>G4*SUM(AB4, AE4:AF4)</f>
        <v>0</v>
      </c>
      <c r="AL4">
        <f t="shared" si="8"/>
        <v>-557.19234561926169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-265.87358895419345</v>
      </c>
      <c r="AR4">
        <f t="shared" si="9"/>
        <v>-265.87358895419345</v>
      </c>
      <c r="AS4">
        <f t="shared" si="9"/>
        <v>-253.94388060384517</v>
      </c>
      <c r="AT4">
        <f t="shared" si="9"/>
        <v>0</v>
      </c>
      <c r="AU4">
        <f t="shared" si="9"/>
        <v>-519.81746955803874</v>
      </c>
      <c r="AW4">
        <v>1</v>
      </c>
      <c r="AX4">
        <f>IF(Z4&gt;0, (R4*SUMPRODUCT(K4:$K$98, X4:$X$98)-K4*$AZ$3)/Z4, 0)</f>
        <v>275.74575066498591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2.8964780000000001E-3</v>
      </c>
      <c r="Q5" s="4">
        <f t="shared" ref="Q5:Q68" si="21">$C$8</f>
        <v>12.5</v>
      </c>
      <c r="R5">
        <f t="shared" si="0"/>
        <v>100000</v>
      </c>
      <c r="S5">
        <f t="shared" si="1"/>
        <v>330.56130892402678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272.20244561926165</v>
      </c>
      <c r="AC5">
        <f t="shared" si="2"/>
        <v>322.10533294721381</v>
      </c>
      <c r="AE5">
        <f t="shared" si="3"/>
        <v>0</v>
      </c>
      <c r="AF5">
        <f t="shared" si="4"/>
        <v>0</v>
      </c>
      <c r="AG5">
        <f t="shared" si="4"/>
        <v>-12.180241767996947</v>
      </c>
      <c r="AH5">
        <f t="shared" si="5"/>
        <v>-285.92585502442779</v>
      </c>
      <c r="AI5">
        <f t="shared" si="6"/>
        <v>-298.10609679242475</v>
      </c>
      <c r="AJ5">
        <f t="shared" si="7"/>
        <v>-49.902887327952158</v>
      </c>
      <c r="AK5">
        <f>G5*SUM(AB5, AE5:AF5)</f>
        <v>11.160300270389728</v>
      </c>
      <c r="AL5">
        <f t="shared" si="8"/>
        <v>-336.8486838499872</v>
      </c>
      <c r="AN5">
        <f t="shared" si="9"/>
        <v>0</v>
      </c>
      <c r="AO5">
        <f t="shared" si="9"/>
        <v>0</v>
      </c>
      <c r="AP5">
        <f t="shared" si="9"/>
        <v>-10.415422393001785</v>
      </c>
      <c r="AQ5">
        <f t="shared" si="9"/>
        <v>-244.49749109120916</v>
      </c>
      <c r="AR5">
        <f t="shared" si="9"/>
        <v>-254.91291348421097</v>
      </c>
      <c r="AS5">
        <f t="shared" si="9"/>
        <v>-42.67235905913163</v>
      </c>
      <c r="AT5">
        <f t="shared" si="9"/>
        <v>9.5432622408411127</v>
      </c>
      <c r="AU5">
        <f t="shared" si="9"/>
        <v>-288.04201030250147</v>
      </c>
      <c r="AW5">
        <v>2</v>
      </c>
      <c r="AX5">
        <f>IF(Z5&gt;0, (R5*SUMPRODUCT(K5:$K$98, X5:$X$98)-K5*$AZ$3)/Z5, 0)</f>
        <v>330.56130892402678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2.9506620000000002E-3</v>
      </c>
      <c r="Q6" s="4">
        <f t="shared" si="21"/>
        <v>12.5</v>
      </c>
      <c r="R6">
        <f t="shared" si="0"/>
        <v>100000</v>
      </c>
      <c r="S6">
        <f t="shared" si="1"/>
        <v>433.83082259773687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322.10533294721381</v>
      </c>
      <c r="AC6">
        <f t="shared" si="2"/>
        <v>417.2584703819598</v>
      </c>
      <c r="AE6">
        <f t="shared" si="3"/>
        <v>0</v>
      </c>
      <c r="AF6">
        <f t="shared" si="4"/>
        <v>0</v>
      </c>
      <c r="AG6">
        <f t="shared" si="4"/>
        <v>-12.022499573781335</v>
      </c>
      <c r="AH6">
        <f t="shared" si="5"/>
        <v>-287.51821228513126</v>
      </c>
      <c r="AI6">
        <f t="shared" si="6"/>
        <v>-299.54071185891257</v>
      </c>
      <c r="AJ6">
        <f t="shared" si="7"/>
        <v>-95.153137434745986</v>
      </c>
      <c r="AK6">
        <f>G6*SUM(AB6, AE6:AF6)</f>
        <v>18.843161977412009</v>
      </c>
      <c r="AL6">
        <f t="shared" si="8"/>
        <v>-375.85068731624654</v>
      </c>
      <c r="AN6">
        <f t="shared" si="9"/>
        <v>0</v>
      </c>
      <c r="AO6">
        <f t="shared" si="9"/>
        <v>0</v>
      </c>
      <c r="AP6">
        <f t="shared" si="9"/>
        <v>-9.2742767505663384</v>
      </c>
      <c r="AQ6">
        <f t="shared" si="9"/>
        <v>-221.79443261329314</v>
      </c>
      <c r="AR6">
        <f t="shared" si="9"/>
        <v>-231.06870936385948</v>
      </c>
      <c r="AS6">
        <f t="shared" si="9"/>
        <v>-73.402084553116808</v>
      </c>
      <c r="AT6">
        <f t="shared" si="9"/>
        <v>14.535804136385849</v>
      </c>
      <c r="AU6">
        <f t="shared" si="9"/>
        <v>-289.9349897805904</v>
      </c>
      <c r="AW6">
        <v>3</v>
      </c>
      <c r="AX6">
        <f>IF(Z6&gt;0, (R6*SUMPRODUCT(K6:$K$98, X6:$X$98)-K6*$AZ$3)/Z6, 0)</f>
        <v>433.83082259773687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3.0134020000000001E-3</v>
      </c>
      <c r="Q7" s="4">
        <f t="shared" si="21"/>
        <v>12.5</v>
      </c>
      <c r="R7">
        <f t="shared" si="0"/>
        <v>100000</v>
      </c>
      <c r="S7">
        <f t="shared" si="1"/>
        <v>503.23988129075099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417.2584703819598</v>
      </c>
      <c r="AC7">
        <f t="shared" si="2"/>
        <v>477.71740457378382</v>
      </c>
      <c r="AE7">
        <f t="shared" si="3"/>
        <v>0</v>
      </c>
      <c r="AF7">
        <f t="shared" si="4"/>
        <v>0</v>
      </c>
      <c r="AG7">
        <f t="shared" si="4"/>
        <v>-11.866045953782891</v>
      </c>
      <c r="AH7">
        <f t="shared" si="5"/>
        <v>-289.8289940850546</v>
      </c>
      <c r="AI7">
        <f t="shared" si="6"/>
        <v>-301.69504003883748</v>
      </c>
      <c r="AJ7">
        <f t="shared" si="7"/>
        <v>-60.458934191824028</v>
      </c>
      <c r="AK7">
        <f>G7*SUM(AB7, AE7:AF7)</f>
        <v>20.487390895754224</v>
      </c>
      <c r="AL7">
        <f t="shared" si="8"/>
        <v>-341.66658333490727</v>
      </c>
      <c r="AN7">
        <f t="shared" si="9"/>
        <v>0</v>
      </c>
      <c r="AO7">
        <f t="shared" si="9"/>
        <v>0</v>
      </c>
      <c r="AP7">
        <f t="shared" si="9"/>
        <v>-8.3282566271967671</v>
      </c>
      <c r="AQ7">
        <f t="shared" si="9"/>
        <v>-203.41824480909918</v>
      </c>
      <c r="AR7">
        <f t="shared" si="9"/>
        <v>-211.74650143629592</v>
      </c>
      <c r="AS7">
        <f t="shared" si="9"/>
        <v>-42.433471209993968</v>
      </c>
      <c r="AT7">
        <f t="shared" si="9"/>
        <v>14.379200086204023</v>
      </c>
      <c r="AU7">
        <f t="shared" si="9"/>
        <v>-239.80077256008587</v>
      </c>
      <c r="AW7">
        <v>4</v>
      </c>
      <c r="AX7">
        <f>IF(Z7&gt;0, (R7*SUMPRODUCT(K7:$K$98, X7:$X$98)-K7*$AZ$3)/Z7, 0)</f>
        <v>503.23988129075099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3.0789929999999999E-3</v>
      </c>
      <c r="Q8" s="4">
        <f t="shared" si="21"/>
        <v>12.5</v>
      </c>
      <c r="R8">
        <f t="shared" si="0"/>
        <v>100000</v>
      </c>
      <c r="S8">
        <f t="shared" si="1"/>
        <v>495.11557380576517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477.71740457378382</v>
      </c>
      <c r="AC8">
        <f t="shared" si="2"/>
        <v>463.85793826436247</v>
      </c>
      <c r="AE8">
        <f t="shared" si="3"/>
        <v>0</v>
      </c>
      <c r="AF8">
        <f t="shared" si="4"/>
        <v>0</v>
      </c>
      <c r="AG8">
        <f t="shared" si="4"/>
        <v>-11.710850021815686</v>
      </c>
      <c r="AH8">
        <f t="shared" si="5"/>
        <v>-292.28377943500675</v>
      </c>
      <c r="AI8">
        <f t="shared" si="6"/>
        <v>-303.99462945682245</v>
      </c>
      <c r="AJ8">
        <f t="shared" si="7"/>
        <v>13.85946630942135</v>
      </c>
      <c r="AK8">
        <f t="shared" ref="AK8:AK71" si="22">G8*SUM(AB8:AB8, AE8:AF8)</f>
        <v>10.175380717421595</v>
      </c>
      <c r="AL8">
        <f t="shared" si="8"/>
        <v>-279.9597824299795</v>
      </c>
      <c r="AN8">
        <f t="shared" si="9"/>
        <v>0</v>
      </c>
      <c r="AO8">
        <f t="shared" si="9"/>
        <v>0</v>
      </c>
      <c r="AP8">
        <f t="shared" si="9"/>
        <v>-7.6722966648627438</v>
      </c>
      <c r="AQ8">
        <f t="shared" si="9"/>
        <v>-191.48805270114784</v>
      </c>
      <c r="AR8">
        <f t="shared" si="9"/>
        <v>-199.16034936601059</v>
      </c>
      <c r="AS8">
        <f t="shared" si="9"/>
        <v>9.0799503831460271</v>
      </c>
      <c r="AT8">
        <f t="shared" si="9"/>
        <v>6.666342698997215</v>
      </c>
      <c r="AU8">
        <f t="shared" si="9"/>
        <v>-183.41405628386732</v>
      </c>
      <c r="AW8">
        <v>5</v>
      </c>
      <c r="AX8">
        <f>IF(Z8&gt;0, (R8*SUMPRODUCT(K8:$K$98, X8:$X$98)-K8*$AZ$3)/Z8, 0)</f>
        <v>495.11557380576517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3.1512390000000001E-3</v>
      </c>
      <c r="Q9" s="4">
        <f t="shared" si="21"/>
        <v>12.5</v>
      </c>
      <c r="R9">
        <f t="shared" si="0"/>
        <v>100000</v>
      </c>
      <c r="S9">
        <f t="shared" si="1"/>
        <v>446.83315037309109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463.85793826436247</v>
      </c>
      <c r="AC9">
        <f t="shared" si="2"/>
        <v>413.11826062758246</v>
      </c>
      <c r="AE9">
        <f t="shared" si="3"/>
        <v>0</v>
      </c>
      <c r="AF9">
        <f t="shared" si="4"/>
        <v>0</v>
      </c>
      <c r="AG9">
        <f t="shared" si="4"/>
        <v>-11.556837834285632</v>
      </c>
      <c r="AH9">
        <f t="shared" si="5"/>
        <v>-295.22949849517153</v>
      </c>
      <c r="AI9">
        <f t="shared" si="6"/>
        <v>-306.78633632945719</v>
      </c>
      <c r="AJ9">
        <f t="shared" si="7"/>
        <v>50.739677636780016</v>
      </c>
      <c r="AK9">
        <f t="shared" si="22"/>
        <v>2.7367618357597387</v>
      </c>
      <c r="AL9">
        <f t="shared" si="8"/>
        <v>-253.30989685691742</v>
      </c>
      <c r="AN9">
        <f t="shared" si="9"/>
        <v>0</v>
      </c>
      <c r="AO9">
        <f t="shared" si="9"/>
        <v>0</v>
      </c>
      <c r="AP9">
        <f t="shared" si="9"/>
        <v>-7.1705620397236771</v>
      </c>
      <c r="AQ9">
        <f t="shared" si="9"/>
        <v>-183.17825907669595</v>
      </c>
      <c r="AR9">
        <f t="shared" si="9"/>
        <v>-190.34882111641966</v>
      </c>
      <c r="AS9">
        <f t="shared" si="9"/>
        <v>31.481968648096103</v>
      </c>
      <c r="AT9">
        <f t="shared" si="9"/>
        <v>1.6980527729691295</v>
      </c>
      <c r="AU9">
        <f t="shared" si="9"/>
        <v>-157.16879969535441</v>
      </c>
      <c r="AW9">
        <v>6</v>
      </c>
      <c r="AX9">
        <f>IF(Z9&gt;0, (R9*SUMPRODUCT(K9:$K$98, X9:$X$98)-K9*$AZ$3)/Z9, 0)</f>
        <v>446.83315037309109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3.229188E-3</v>
      </c>
      <c r="Q10" s="4">
        <f t="shared" si="21"/>
        <v>12.5</v>
      </c>
      <c r="R10">
        <f t="shared" si="0"/>
        <v>100000</v>
      </c>
      <c r="S10">
        <f t="shared" si="1"/>
        <v>393.68501720209224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413.11826062758246</v>
      </c>
      <c r="AC10">
        <f t="shared" si="2"/>
        <v>359.16514814997026</v>
      </c>
      <c r="AE10">
        <f t="shared" si="3"/>
        <v>0</v>
      </c>
      <c r="AF10">
        <f t="shared" si="4"/>
        <v>0</v>
      </c>
      <c r="AG10">
        <f t="shared" si="4"/>
        <v>-11.403950253890354</v>
      </c>
      <c r="AH10">
        <f t="shared" si="5"/>
        <v>-298.55361641936923</v>
      </c>
      <c r="AI10">
        <f t="shared" si="6"/>
        <v>-309.95756667325958</v>
      </c>
      <c r="AJ10">
        <f t="shared" si="7"/>
        <v>53.953112477612194</v>
      </c>
      <c r="AK10">
        <f t="shared" si="22"/>
        <v>1.6937848685730883</v>
      </c>
      <c r="AL10">
        <f t="shared" si="8"/>
        <v>-254.31066932707429</v>
      </c>
      <c r="AN10">
        <f t="shared" si="9"/>
        <v>0</v>
      </c>
      <c r="AO10">
        <f t="shared" si="9"/>
        <v>0</v>
      </c>
      <c r="AP10">
        <f t="shared" si="9"/>
        <v>-6.7125522497244177</v>
      </c>
      <c r="AQ10">
        <f t="shared" si="9"/>
        <v>-175.7335576657336</v>
      </c>
      <c r="AR10">
        <f t="shared" si="9"/>
        <v>-182.44610991545801</v>
      </c>
      <c r="AS10">
        <f t="shared" si="9"/>
        <v>31.757687334498993</v>
      </c>
      <c r="AT10">
        <f t="shared" si="9"/>
        <v>0.99698956738353173</v>
      </c>
      <c r="AU10">
        <f t="shared" si="9"/>
        <v>-149.69143301357548</v>
      </c>
      <c r="AW10">
        <v>7</v>
      </c>
      <c r="AX10">
        <f>IF(Z10&gt;0, (R10*SUMPRODUCT(K10:$K$98, X10:$X$98)-K10*$AZ$3)/Z10, 0)</f>
        <v>393.68501720209224</v>
      </c>
    </row>
    <row r="11" spans="1:52" x14ac:dyDescent="0.25">
      <c r="A11" t="s">
        <v>33</v>
      </c>
      <c r="C11" s="12">
        <f>AU81</f>
        <v>2019.5670587915388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3.318545E-3</v>
      </c>
      <c r="Q11" s="4">
        <f t="shared" si="21"/>
        <v>12.5</v>
      </c>
      <c r="R11">
        <f t="shared" si="0"/>
        <v>100000</v>
      </c>
      <c r="S11">
        <f t="shared" si="1"/>
        <v>335.89830681297815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359.16514814997026</v>
      </c>
      <c r="AC11">
        <f t="shared" si="2"/>
        <v>302.36399956437072</v>
      </c>
      <c r="AE11">
        <f t="shared" si="3"/>
        <v>0</v>
      </c>
      <c r="AF11">
        <f t="shared" si="4"/>
        <v>0</v>
      </c>
      <c r="AG11">
        <f t="shared" si="4"/>
        <v>-11.252066229256155</v>
      </c>
      <c r="AH11">
        <f t="shared" si="5"/>
        <v>-302.75617676237255</v>
      </c>
      <c r="AI11">
        <f t="shared" si="6"/>
        <v>-314.00824299162872</v>
      </c>
      <c r="AJ11">
        <f t="shared" si="7"/>
        <v>56.801148585599549</v>
      </c>
      <c r="AK11">
        <f t="shared" si="22"/>
        <v>0.8619963555599286</v>
      </c>
      <c r="AL11">
        <f t="shared" si="8"/>
        <v>-256.34509805046923</v>
      </c>
      <c r="AN11">
        <f t="shared" si="9"/>
        <v>0</v>
      </c>
      <c r="AO11">
        <f t="shared" si="9"/>
        <v>0</v>
      </c>
      <c r="AP11">
        <f t="shared" si="9"/>
        <v>-6.2933778226165078</v>
      </c>
      <c r="AQ11">
        <f t="shared" si="9"/>
        <v>-169.33414447405337</v>
      </c>
      <c r="AR11">
        <f t="shared" si="9"/>
        <v>-175.62752229666989</v>
      </c>
      <c r="AS11">
        <f t="shared" si="9"/>
        <v>31.769372977765407</v>
      </c>
      <c r="AT11">
        <f t="shared" si="9"/>
        <v>0.48212200645887349</v>
      </c>
      <c r="AU11">
        <f t="shared" si="9"/>
        <v>-143.37602731244559</v>
      </c>
      <c r="AW11">
        <v>8</v>
      </c>
      <c r="AX11">
        <f>IF(Z11&gt;0, (R11*SUMPRODUCT(K11:$K$98, X11:$X$98)-K11*$AZ$3)/Z11, 0)</f>
        <v>335.89830681297815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3.4212090000000001E-3</v>
      </c>
      <c r="Q12" s="4">
        <f t="shared" si="21"/>
        <v>12.5</v>
      </c>
      <c r="R12">
        <f t="shared" si="0"/>
        <v>100000</v>
      </c>
      <c r="S12">
        <f t="shared" si="1"/>
        <v>276.81565940326942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302.36399956437072</v>
      </c>
      <c r="AC12">
        <f t="shared" si="2"/>
        <v>245.83555577814241</v>
      </c>
      <c r="AE12">
        <f t="shared" si="3"/>
        <v>0</v>
      </c>
      <c r="AF12">
        <f t="shared" si="4"/>
        <v>0</v>
      </c>
      <c r="AG12">
        <f t="shared" si="4"/>
        <v>-11.101049896711466</v>
      </c>
      <c r="AH12">
        <f t="shared" si="5"/>
        <v>-307.96536201701775</v>
      </c>
      <c r="AI12">
        <f t="shared" si="6"/>
        <v>-319.06641191372921</v>
      </c>
      <c r="AJ12">
        <f t="shared" si="7"/>
        <v>56.528443786228308</v>
      </c>
      <c r="AK12">
        <f t="shared" si="22"/>
        <v>0.69543719899805267</v>
      </c>
      <c r="AL12">
        <f t="shared" si="8"/>
        <v>-261.84253092850287</v>
      </c>
      <c r="AN12">
        <f t="shared" si="9"/>
        <v>0</v>
      </c>
      <c r="AO12">
        <f t="shared" si="9"/>
        <v>0</v>
      </c>
      <c r="AP12">
        <f t="shared" si="9"/>
        <v>-5.9003260320661459</v>
      </c>
      <c r="AQ12">
        <f t="shared" si="9"/>
        <v>-163.68686380033068</v>
      </c>
      <c r="AR12">
        <f t="shared" si="9"/>
        <v>-169.58718983239683</v>
      </c>
      <c r="AS12">
        <f t="shared" si="9"/>
        <v>30.045468809475061</v>
      </c>
      <c r="AT12">
        <f t="shared" si="9"/>
        <v>0.36963226425375528</v>
      </c>
      <c r="AU12">
        <f t="shared" si="9"/>
        <v>-139.17208875866802</v>
      </c>
      <c r="AW12">
        <v>9</v>
      </c>
      <c r="AX12">
        <f>IF(Z12&gt;0, (R12*SUMPRODUCT(K12:$K$98, X12:$X$98)-K12*$AZ$3)/Z12, 0)</f>
        <v>276.81565940326942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3.53338E-3</v>
      </c>
      <c r="Q13" s="4">
        <f t="shared" si="21"/>
        <v>12.5</v>
      </c>
      <c r="R13">
        <f t="shared" si="0"/>
        <v>100000</v>
      </c>
      <c r="S13">
        <f t="shared" si="1"/>
        <v>215.46724824113139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245.83555577814241</v>
      </c>
      <c r="AC13">
        <f t="shared" si="2"/>
        <v>188.76336085521052</v>
      </c>
      <c r="AE13">
        <f t="shared" si="3"/>
        <v>0</v>
      </c>
      <c r="AF13">
        <f t="shared" si="4"/>
        <v>0</v>
      </c>
      <c r="AG13">
        <f t="shared" si="4"/>
        <v>-10.950815170060308</v>
      </c>
      <c r="AH13">
        <f t="shared" si="5"/>
        <v>-313.79382147233889</v>
      </c>
      <c r="AI13">
        <f t="shared" si="6"/>
        <v>-324.7446366423992</v>
      </c>
      <c r="AJ13">
        <f t="shared" si="7"/>
        <v>57.072194922931885</v>
      </c>
      <c r="AK13">
        <f t="shared" si="22"/>
        <v>0.49167111155628485</v>
      </c>
      <c r="AL13">
        <f t="shared" si="8"/>
        <v>-267.18077060791103</v>
      </c>
      <c r="AN13">
        <f t="shared" si="9"/>
        <v>0</v>
      </c>
      <c r="AO13">
        <f t="shared" si="9"/>
        <v>0</v>
      </c>
      <c r="AP13">
        <f t="shared" si="9"/>
        <v>-5.5327706062265225</v>
      </c>
      <c r="AQ13">
        <f t="shared" si="9"/>
        <v>-158.54063874663026</v>
      </c>
      <c r="AR13">
        <f t="shared" si="9"/>
        <v>-164.07340935285677</v>
      </c>
      <c r="AS13">
        <f t="shared" si="9"/>
        <v>28.835055436397173</v>
      </c>
      <c r="AT13">
        <f t="shared" si="9"/>
        <v>0.24841104810048156</v>
      </c>
      <c r="AU13">
        <f t="shared" si="9"/>
        <v>-134.98994286835912</v>
      </c>
      <c r="AW13">
        <v>10</v>
      </c>
      <c r="AX13">
        <f>IF(Z13&gt;0, (R13*SUMPRODUCT(K13:$K$98, X13:$X$98)-K13*$AZ$3)/Z13, 0)</f>
        <v>215.46724824113139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3.6617109999999998E-3</v>
      </c>
      <c r="Q14" s="4">
        <f t="shared" si="21"/>
        <v>12.5</v>
      </c>
      <c r="R14">
        <f t="shared" si="0"/>
        <v>100000</v>
      </c>
      <c r="S14">
        <f t="shared" si="1"/>
        <v>289.19889873938877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188.76336085521052</v>
      </c>
      <c r="AC14">
        <f t="shared" si="2"/>
        <v>249.89580358673493</v>
      </c>
      <c r="AE14">
        <f t="shared" si="3"/>
        <v>0</v>
      </c>
      <c r="AF14">
        <f t="shared" si="4"/>
        <v>0</v>
      </c>
      <c r="AG14">
        <f t="shared" si="4"/>
        <v>-10.801208297992527</v>
      </c>
      <c r="AH14">
        <f t="shared" si="5"/>
        <v>-320.78976293741357</v>
      </c>
      <c r="AI14">
        <f t="shared" si="6"/>
        <v>-331.59097123540607</v>
      </c>
      <c r="AJ14">
        <f t="shared" si="7"/>
        <v>-61.132442731524407</v>
      </c>
      <c r="AK14">
        <f t="shared" si="22"/>
        <v>13.213435259864738</v>
      </c>
      <c r="AL14">
        <f t="shared" si="8"/>
        <v>-379.50997870706573</v>
      </c>
      <c r="AN14">
        <f t="shared" si="9"/>
        <v>0</v>
      </c>
      <c r="AO14">
        <f t="shared" si="9"/>
        <v>0</v>
      </c>
      <c r="AP14">
        <f t="shared" si="9"/>
        <v>-4.8724852617633578</v>
      </c>
      <c r="AQ14">
        <f t="shared" si="9"/>
        <v>-144.71004992354517</v>
      </c>
      <c r="AR14">
        <f t="shared" si="9"/>
        <v>-149.5825351853085</v>
      </c>
      <c r="AS14">
        <f t="shared" si="9"/>
        <v>-27.57718562656602</v>
      </c>
      <c r="AT14">
        <f t="shared" si="9"/>
        <v>5.9606542883652258</v>
      </c>
      <c r="AU14">
        <f t="shared" si="9"/>
        <v>-171.19906652350929</v>
      </c>
      <c r="AW14">
        <v>11</v>
      </c>
      <c r="AX14">
        <f>IF(Z14&gt;0, (R14*SUMPRODUCT(K14:$K$98, X14:$X$98)-K14*$AZ$3)/Z14, 0)</f>
        <v>289.19889873938877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3.8071530000000002E-3</v>
      </c>
      <c r="Q15" s="4">
        <f t="shared" si="21"/>
        <v>12.5</v>
      </c>
      <c r="R15">
        <f t="shared" si="0"/>
        <v>100000</v>
      </c>
      <c r="S15">
        <f t="shared" si="1"/>
        <v>353.59595617469853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249.89580358673493</v>
      </c>
      <c r="AC15">
        <f t="shared" si="2"/>
        <v>301.32243355440005</v>
      </c>
      <c r="AE15">
        <f t="shared" si="3"/>
        <v>0</v>
      </c>
      <c r="AF15">
        <f t="shared" si="4"/>
        <v>0</v>
      </c>
      <c r="AG15">
        <f t="shared" si="4"/>
        <v>-10.652074362437276</v>
      </c>
      <c r="AH15">
        <f t="shared" si="5"/>
        <v>-328.97482060261717</v>
      </c>
      <c r="AI15">
        <f t="shared" si="6"/>
        <v>-339.62689496505448</v>
      </c>
      <c r="AJ15">
        <f t="shared" si="7"/>
        <v>-51.426629967665122</v>
      </c>
      <c r="AK15">
        <f t="shared" si="22"/>
        <v>17.492706251071446</v>
      </c>
      <c r="AL15">
        <f t="shared" si="8"/>
        <v>-373.56081868164813</v>
      </c>
      <c r="AN15">
        <f t="shared" si="9"/>
        <v>0</v>
      </c>
      <c r="AO15">
        <f t="shared" si="9"/>
        <v>0</v>
      </c>
      <c r="AP15">
        <f t="shared" si="9"/>
        <v>-4.2903661716642372</v>
      </c>
      <c r="AQ15">
        <f t="shared" si="9"/>
        <v>-132.50212058412967</v>
      </c>
      <c r="AR15">
        <f t="shared" si="9"/>
        <v>-136.7924867557939</v>
      </c>
      <c r="AS15">
        <f t="shared" si="9"/>
        <v>-20.713249460031076</v>
      </c>
      <c r="AT15">
        <f t="shared" si="9"/>
        <v>7.0455868591293269</v>
      </c>
      <c r="AU15">
        <f t="shared" si="9"/>
        <v>-150.46014935669564</v>
      </c>
      <c r="AW15">
        <v>12</v>
      </c>
      <c r="AX15">
        <f>IF(Z15&gt;0, (R15*SUMPRODUCT(K15:$K$98, X15:$X$98)-K15*$AZ$3)/Z15, 0)</f>
        <v>353.59595617469853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3.9582979999999999E-3</v>
      </c>
      <c r="Q16" s="4">
        <f t="shared" si="21"/>
        <v>12.5</v>
      </c>
      <c r="R16">
        <f t="shared" si="0"/>
        <v>100000</v>
      </c>
      <c r="S16">
        <f t="shared" si="1"/>
        <v>409.32304218147317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301.32243355440005</v>
      </c>
      <c r="AC16">
        <f t="shared" si="2"/>
        <v>343.94234858742243</v>
      </c>
      <c r="AE16">
        <f t="shared" si="3"/>
        <v>0</v>
      </c>
      <c r="AF16">
        <f t="shared" si="4"/>
        <v>0</v>
      </c>
      <c r="AG16">
        <f t="shared" si="4"/>
        <v>-10.503389534168216</v>
      </c>
      <c r="AH16">
        <f t="shared" si="5"/>
        <v>-337.31267715749397</v>
      </c>
      <c r="AI16">
        <f t="shared" si="6"/>
        <v>-347.81606669166217</v>
      </c>
      <c r="AJ16">
        <f t="shared" si="7"/>
        <v>-42.61991503302238</v>
      </c>
      <c r="AK16">
        <f t="shared" si="22"/>
        <v>21.092570348808007</v>
      </c>
      <c r="AL16">
        <f t="shared" si="8"/>
        <v>-369.34341137587654</v>
      </c>
      <c r="AN16">
        <f t="shared" si="9"/>
        <v>0</v>
      </c>
      <c r="AO16">
        <f t="shared" si="9"/>
        <v>0</v>
      </c>
      <c r="AP16">
        <f t="shared" si="9"/>
        <v>-3.7772142518848466</v>
      </c>
      <c r="AQ16">
        <f t="shared" si="9"/>
        <v>-121.30391311833004</v>
      </c>
      <c r="AR16">
        <f t="shared" si="9"/>
        <v>-125.08112737021489</v>
      </c>
      <c r="AS16">
        <f t="shared" si="9"/>
        <v>-15.326914226418058</v>
      </c>
      <c r="AT16">
        <f t="shared" si="9"/>
        <v>7.5852806440459846</v>
      </c>
      <c r="AU16">
        <f t="shared" si="9"/>
        <v>-132.82276095258698</v>
      </c>
      <c r="AW16">
        <v>13</v>
      </c>
      <c r="AX16">
        <f>IF(Z16&gt;0, (R16*SUMPRODUCT(K16:$K$98, X16:$X$98)-K16*$AZ$3)/Z16, 0)</f>
        <v>409.32304218147317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4.120851E-3</v>
      </c>
      <c r="Q17" s="4">
        <f t="shared" si="21"/>
        <v>12.5</v>
      </c>
      <c r="R17">
        <f t="shared" si="0"/>
        <v>100000</v>
      </c>
      <c r="S17">
        <f t="shared" si="1"/>
        <v>457.5020928390021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343.94234858742243</v>
      </c>
      <c r="AC17">
        <f t="shared" si="2"/>
        <v>378.99739584154963</v>
      </c>
      <c r="AE17">
        <f t="shared" si="3"/>
        <v>0</v>
      </c>
      <c r="AF17">
        <f t="shared" si="4"/>
        <v>0</v>
      </c>
      <c r="AG17">
        <f t="shared" si="4"/>
        <v>-10.355072735561267</v>
      </c>
      <c r="AH17">
        <f t="shared" si="5"/>
        <v>-346.26322612213301</v>
      </c>
      <c r="AI17">
        <f t="shared" si="6"/>
        <v>-356.6182988576943</v>
      </c>
      <c r="AJ17">
        <f t="shared" si="7"/>
        <v>-35.055047254127203</v>
      </c>
      <c r="AK17">
        <f t="shared" si="22"/>
        <v>24.075964401119574</v>
      </c>
      <c r="AL17">
        <f t="shared" si="8"/>
        <v>-367.59738171070194</v>
      </c>
      <c r="AN17">
        <f t="shared" si="9"/>
        <v>0</v>
      </c>
      <c r="AO17">
        <f t="shared" si="9"/>
        <v>0</v>
      </c>
      <c r="AP17">
        <f t="shared" si="9"/>
        <v>-3.3248899752133072</v>
      </c>
      <c r="AQ17">
        <f t="shared" si="9"/>
        <v>-111.1809794792423</v>
      </c>
      <c r="AR17">
        <f t="shared" si="9"/>
        <v>-114.50586945445562</v>
      </c>
      <c r="AS17">
        <f t="shared" si="9"/>
        <v>-11.25575630150886</v>
      </c>
      <c r="AT17">
        <f t="shared" si="9"/>
        <v>7.730504142763615</v>
      </c>
      <c r="AU17">
        <f t="shared" si="9"/>
        <v>-118.03112161320087</v>
      </c>
      <c r="AW17">
        <v>14</v>
      </c>
      <c r="AX17">
        <f>IF(Z17&gt;0, (R17*SUMPRODUCT(K17:$K$98, X17:$X$98)-K17*$AZ$3)/Z17, 0)</f>
        <v>457.5020928390021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4.2986129999999997E-3</v>
      </c>
      <c r="Q18" s="4">
        <f t="shared" si="21"/>
        <v>12.5</v>
      </c>
      <c r="R18">
        <f t="shared" si="0"/>
        <v>100000</v>
      </c>
      <c r="S18">
        <f t="shared" si="1"/>
        <v>498.9495560236042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378.99739584154963</v>
      </c>
      <c r="AC18">
        <f t="shared" si="2"/>
        <v>407.42263098057379</v>
      </c>
      <c r="AE18">
        <f t="shared" si="3"/>
        <v>0</v>
      </c>
      <c r="AF18">
        <f t="shared" si="4"/>
        <v>0</v>
      </c>
      <c r="AG18">
        <f t="shared" si="4"/>
        <v>-10.207009557928625</v>
      </c>
      <c r="AH18">
        <f t="shared" si="5"/>
        <v>-356.09960221623379</v>
      </c>
      <c r="AI18">
        <f t="shared" si="6"/>
        <v>-366.30661177416243</v>
      </c>
      <c r="AJ18">
        <f t="shared" si="7"/>
        <v>-28.425235139024153</v>
      </c>
      <c r="AK18">
        <f t="shared" si="22"/>
        <v>26.529817708908478</v>
      </c>
      <c r="AL18">
        <f t="shared" si="8"/>
        <v>-368.20202920427812</v>
      </c>
      <c r="AN18">
        <f t="shared" si="9"/>
        <v>0</v>
      </c>
      <c r="AO18">
        <f t="shared" si="9"/>
        <v>0</v>
      </c>
      <c r="AP18">
        <f t="shared" si="9"/>
        <v>-2.9262041608840645</v>
      </c>
      <c r="AQ18">
        <f t="shared" si="9"/>
        <v>-102.08868050729714</v>
      </c>
      <c r="AR18">
        <f t="shared" si="9"/>
        <v>-105.01488466818121</v>
      </c>
      <c r="AS18">
        <f t="shared" si="9"/>
        <v>-8.1491097726374875</v>
      </c>
      <c r="AT18">
        <f t="shared" si="9"/>
        <v>7.6057206105975306</v>
      </c>
      <c r="AU18">
        <f t="shared" si="9"/>
        <v>-105.55827383022117</v>
      </c>
      <c r="AW18">
        <v>15</v>
      </c>
      <c r="AX18">
        <f>IF(Z18&gt;0, (R18*SUMPRODUCT(K18:$K$98, X18:$X$98)-K18*$AZ$3)/Z18, 0)</f>
        <v>498.9495560236042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4.5124980000000002E-3</v>
      </c>
      <c r="Q19" s="4">
        <f t="shared" si="21"/>
        <v>12.5</v>
      </c>
      <c r="R19">
        <f t="shared" si="0"/>
        <v>100000</v>
      </c>
      <c r="S19">
        <f t="shared" si="1"/>
        <v>534.33178113513372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407.42263098057379</v>
      </c>
      <c r="AC19">
        <f t="shared" si="2"/>
        <v>429.98235638244302</v>
      </c>
      <c r="AE19">
        <f t="shared" si="3"/>
        <v>0</v>
      </c>
      <c r="AF19">
        <f t="shared" si="4"/>
        <v>0</v>
      </c>
      <c r="AG19">
        <f t="shared" si="4"/>
        <v>-10.058880352133206</v>
      </c>
      <c r="AH19">
        <f t="shared" si="5"/>
        <v>-368.47288172907048</v>
      </c>
      <c r="AI19">
        <f t="shared" si="6"/>
        <v>-378.53176208120368</v>
      </c>
      <c r="AJ19">
        <f t="shared" si="7"/>
        <v>-22.55972540186923</v>
      </c>
      <c r="AK19">
        <f t="shared" si="22"/>
        <v>28.519584168640169</v>
      </c>
      <c r="AL19">
        <f t="shared" si="8"/>
        <v>-372.57190331443275</v>
      </c>
      <c r="AN19">
        <f t="shared" si="9"/>
        <v>0</v>
      </c>
      <c r="AO19">
        <f t="shared" si="9"/>
        <v>0</v>
      </c>
      <c r="AP19">
        <f t="shared" si="9"/>
        <v>-2.5747657400461099</v>
      </c>
      <c r="AQ19">
        <f t="shared" si="9"/>
        <v>-94.317788739864426</v>
      </c>
      <c r="AR19">
        <f t="shared" si="9"/>
        <v>-96.89255447991053</v>
      </c>
      <c r="AS19">
        <f t="shared" si="9"/>
        <v>-5.7745997602270354</v>
      </c>
      <c r="AT19">
        <f t="shared" si="9"/>
        <v>7.3001413345376367</v>
      </c>
      <c r="AU19">
        <f t="shared" si="9"/>
        <v>-95.367012905599935</v>
      </c>
      <c r="AW19">
        <v>16</v>
      </c>
      <c r="AX19">
        <f>IF(Z19&gt;0, (R19*SUMPRODUCT(K19:$K$98, X19:$X$98)-K19*$AZ$3)/Z19, 0)</f>
        <v>534.33178113513372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4.7406419999999998E-3</v>
      </c>
      <c r="Q20" s="4">
        <f t="shared" si="21"/>
        <v>12.5</v>
      </c>
      <c r="R20">
        <f t="shared" si="0"/>
        <v>100000</v>
      </c>
      <c r="S20">
        <f t="shared" si="1"/>
        <v>563.73670199527407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429.98235638244302</v>
      </c>
      <c r="AC20">
        <f t="shared" si="2"/>
        <v>446.95778720433339</v>
      </c>
      <c r="AE20">
        <f t="shared" si="3"/>
        <v>0</v>
      </c>
      <c r="AF20">
        <f t="shared" si="4"/>
        <v>0</v>
      </c>
      <c r="AG20">
        <f t="shared" si="4"/>
        <v>-9.9106059979415786</v>
      </c>
      <c r="AH20">
        <f t="shared" si="5"/>
        <v>-381.48440536237973</v>
      </c>
      <c r="AI20">
        <f t="shared" si="6"/>
        <v>-391.39501136032129</v>
      </c>
      <c r="AJ20">
        <f t="shared" si="7"/>
        <v>-16.97543082189037</v>
      </c>
      <c r="AK20">
        <f t="shared" si="22"/>
        <v>30.098764946771013</v>
      </c>
      <c r="AL20">
        <f t="shared" si="8"/>
        <v>-378.27167723544062</v>
      </c>
      <c r="AN20">
        <f t="shared" si="9"/>
        <v>0</v>
      </c>
      <c r="AO20">
        <f t="shared" si="9"/>
        <v>0</v>
      </c>
      <c r="AP20">
        <f t="shared" si="9"/>
        <v>-2.2650107500341297</v>
      </c>
      <c r="AQ20">
        <f t="shared" si="9"/>
        <v>-87.186018624454789</v>
      </c>
      <c r="AR20">
        <f t="shared" si="9"/>
        <v>-89.451029374488911</v>
      </c>
      <c r="AS20">
        <f t="shared" si="9"/>
        <v>-3.8796349391781204</v>
      </c>
      <c r="AT20">
        <f t="shared" si="9"/>
        <v>6.8788958194227936</v>
      </c>
      <c r="AU20">
        <f t="shared" si="9"/>
        <v>-86.451768494244234</v>
      </c>
      <c r="AW20">
        <v>17</v>
      </c>
      <c r="AX20">
        <f>IF(Z20&gt;0, (R20*SUMPRODUCT(K20:$K$98, X20:$X$98)-K20*$AZ$3)/Z20, 0)</f>
        <v>563.73670199527407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4.9668849999999999E-3</v>
      </c>
      <c r="Q21" s="4">
        <f t="shared" si="21"/>
        <v>12.5</v>
      </c>
      <c r="R21">
        <f t="shared" si="0"/>
        <v>100000</v>
      </c>
      <c r="S21">
        <f t="shared" si="1"/>
        <v>587.90178265643294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446.95778720433339</v>
      </c>
      <c r="AC21">
        <f t="shared" si="2"/>
        <v>459.14071461715992</v>
      </c>
      <c r="AE21">
        <f t="shared" si="3"/>
        <v>0</v>
      </c>
      <c r="AF21">
        <f t="shared" si="4"/>
        <v>0</v>
      </c>
      <c r="AG21">
        <f t="shared" si="4"/>
        <v>-9.7622750976900754</v>
      </c>
      <c r="AH21">
        <f t="shared" si="5"/>
        <v>-393.79872217668839</v>
      </c>
      <c r="AI21">
        <f t="shared" si="6"/>
        <v>-403.56099727437845</v>
      </c>
      <c r="AJ21">
        <f t="shared" si="7"/>
        <v>-12.18292741282653</v>
      </c>
      <c r="AK21">
        <f t="shared" si="22"/>
        <v>31.287045104303338</v>
      </c>
      <c r="AL21">
        <f t="shared" si="8"/>
        <v>-384.45687958290165</v>
      </c>
      <c r="AN21">
        <f t="shared" si="9"/>
        <v>0</v>
      </c>
      <c r="AO21">
        <f t="shared" si="9"/>
        <v>0</v>
      </c>
      <c r="AP21">
        <f t="shared" si="9"/>
        <v>-1.9920630309058971</v>
      </c>
      <c r="AQ21">
        <f t="shared" si="9"/>
        <v>-80.357485137023332</v>
      </c>
      <c r="AR21">
        <f t="shared" si="9"/>
        <v>-82.349548167929214</v>
      </c>
      <c r="AS21">
        <f t="shared" si="9"/>
        <v>-2.4860146906784322</v>
      </c>
      <c r="AT21">
        <f t="shared" si="9"/>
        <v>6.3843484510404114</v>
      </c>
      <c r="AU21">
        <f t="shared" si="9"/>
        <v>-78.45121440756725</v>
      </c>
      <c r="AW21">
        <v>18</v>
      </c>
      <c r="AX21">
        <f>IF(Z21&gt;0, (R21*SUMPRODUCT(K21:$K$98, X21:$X$98)-K21*$AZ$3)/Z21, 0)</f>
        <v>587.90178265643294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5.2168930000000002E-3</v>
      </c>
      <c r="Q22" s="4">
        <f t="shared" si="21"/>
        <v>12.5</v>
      </c>
      <c r="R22">
        <f t="shared" si="0"/>
        <v>100000</v>
      </c>
      <c r="S22">
        <f t="shared" si="1"/>
        <v>607.86215892713381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459.14071461715992</v>
      </c>
      <c r="AC22">
        <f t="shared" si="2"/>
        <v>467.50550272770897</v>
      </c>
      <c r="AE22">
        <f t="shared" si="3"/>
        <v>0</v>
      </c>
      <c r="AF22">
        <f t="shared" si="4"/>
        <v>0</v>
      </c>
      <c r="AG22">
        <f t="shared" si="4"/>
        <v>-9.6137236020919623</v>
      </c>
      <c r="AH22">
        <f t="shared" si="5"/>
        <v>-407.42995696970939</v>
      </c>
      <c r="AI22">
        <f t="shared" si="6"/>
        <v>-417.04368057180136</v>
      </c>
      <c r="AJ22">
        <f t="shared" si="7"/>
        <v>-8.3647881105490569</v>
      </c>
      <c r="AK22">
        <f t="shared" si="22"/>
        <v>32.139850023201198</v>
      </c>
      <c r="AL22">
        <f t="shared" si="8"/>
        <v>-393.26861865914924</v>
      </c>
      <c r="AN22">
        <f t="shared" si="9"/>
        <v>0</v>
      </c>
      <c r="AO22">
        <f t="shared" si="9"/>
        <v>0</v>
      </c>
      <c r="AP22">
        <f t="shared" si="9"/>
        <v>-1.7515625186744166</v>
      </c>
      <c r="AQ22">
        <f t="shared" si="9"/>
        <v>-74.231283439226843</v>
      </c>
      <c r="AR22">
        <f t="shared" si="9"/>
        <v>-75.982845957901262</v>
      </c>
      <c r="AS22">
        <f t="shared" si="9"/>
        <v>-1.5240139968141939</v>
      </c>
      <c r="AT22">
        <f t="shared" si="9"/>
        <v>5.8556870351677697</v>
      </c>
      <c r="AU22">
        <f t="shared" si="9"/>
        <v>-71.65117291954769</v>
      </c>
      <c r="AW22">
        <v>19</v>
      </c>
      <c r="AX22">
        <f>IF(Z22&gt;0, (R22*SUMPRODUCT(K22:$K$98, X22:$X$98)-K22*$AZ$3)/Z22, 0)</f>
        <v>607.86215892713381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5.4821100000000001E-3</v>
      </c>
      <c r="Q23" s="4">
        <f t="shared" si="21"/>
        <v>12.5</v>
      </c>
      <c r="R23">
        <f t="shared" si="0"/>
        <v>100000</v>
      </c>
      <c r="S23">
        <f t="shared" si="1"/>
        <v>624.0047300234329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467.50550272770897</v>
      </c>
      <c r="AC23">
        <f t="shared" si="2"/>
        <v>472.4905346881003</v>
      </c>
      <c r="AE23">
        <f t="shared" si="3"/>
        <v>0</v>
      </c>
      <c r="AF23">
        <f t="shared" si="4"/>
        <v>0</v>
      </c>
      <c r="AG23">
        <f t="shared" si="4"/>
        <v>-9.4648828757747783</v>
      </c>
      <c r="AH23">
        <f t="shared" si="5"/>
        <v>-421.62792237011496</v>
      </c>
      <c r="AI23">
        <f t="shared" si="6"/>
        <v>-431.09280524588974</v>
      </c>
      <c r="AJ23">
        <f t="shared" si="7"/>
        <v>-4.9850319603913249</v>
      </c>
      <c r="AK23">
        <f t="shared" si="22"/>
        <v>32.725385190939633</v>
      </c>
      <c r="AL23">
        <f t="shared" si="8"/>
        <v>-403.35245201534144</v>
      </c>
      <c r="AN23">
        <f t="shared" si="9"/>
        <v>0</v>
      </c>
      <c r="AO23">
        <f t="shared" si="9"/>
        <v>0</v>
      </c>
      <c r="AP23">
        <f t="shared" si="9"/>
        <v>-1.5396827099003769</v>
      </c>
      <c r="AQ23">
        <f t="shared" si="9"/>
        <v>-68.587559994644323</v>
      </c>
      <c r="AR23">
        <f t="shared" si="9"/>
        <v>-70.127242704544699</v>
      </c>
      <c r="AS23">
        <f t="shared" si="9"/>
        <v>-0.81093106153064909</v>
      </c>
      <c r="AT23">
        <f t="shared" si="9"/>
        <v>5.3235428704863956</v>
      </c>
      <c r="AU23">
        <f t="shared" si="9"/>
        <v>-65.614630895588959</v>
      </c>
      <c r="AW23">
        <v>20</v>
      </c>
      <c r="AX23">
        <f>IF(Z23&gt;0, (R23*SUMPRODUCT(K23:$K$98, X23:$X$98)-K23*$AZ$3)/Z23, 0)</f>
        <v>624.0047300234329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5.7777469999999997E-3</v>
      </c>
      <c r="Q24" s="4">
        <f t="shared" si="21"/>
        <v>12.5</v>
      </c>
      <c r="R24">
        <f t="shared" si="0"/>
        <v>100000</v>
      </c>
      <c r="S24">
        <f t="shared" si="1"/>
        <v>636.88122531665636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472.4905346881003</v>
      </c>
      <c r="AC24">
        <f t="shared" si="2"/>
        <v>474.63182772882965</v>
      </c>
      <c r="AE24">
        <f t="shared" si="3"/>
        <v>0</v>
      </c>
      <c r="AF24">
        <f t="shared" si="4"/>
        <v>0</v>
      </c>
      <c r="AG24">
        <f t="shared" si="4"/>
        <v>-9.3155483483761721</v>
      </c>
      <c r="AH24">
        <f t="shared" si="5"/>
        <v>-437.48558912687275</v>
      </c>
      <c r="AI24">
        <f t="shared" si="6"/>
        <v>-446.80113747524894</v>
      </c>
      <c r="AJ24">
        <f t="shared" si="7"/>
        <v>-2.1412930407293516</v>
      </c>
      <c r="AK24">
        <f t="shared" si="22"/>
        <v>33.074337428167027</v>
      </c>
      <c r="AL24">
        <f t="shared" si="8"/>
        <v>-415.86809308781125</v>
      </c>
      <c r="AN24">
        <f t="shared" si="9"/>
        <v>0</v>
      </c>
      <c r="AO24">
        <f t="shared" si="9"/>
        <v>0</v>
      </c>
      <c r="AP24">
        <f t="shared" si="9"/>
        <v>-1.3530267728957983</v>
      </c>
      <c r="AQ24">
        <f t="shared" si="9"/>
        <v>-63.542122557705504</v>
      </c>
      <c r="AR24">
        <f t="shared" si="9"/>
        <v>-64.895149330601299</v>
      </c>
      <c r="AS24">
        <f t="shared" si="9"/>
        <v>-0.31100979828281311</v>
      </c>
      <c r="AT24">
        <f t="shared" si="9"/>
        <v>4.803846468565661</v>
      </c>
      <c r="AU24">
        <f t="shared" si="9"/>
        <v>-60.402312660318458</v>
      </c>
      <c r="AW24">
        <v>21</v>
      </c>
      <c r="AX24">
        <f>IF(Z24&gt;0, (R24*SUMPRODUCT(K24:$K$98, X24:$X$98)-K24*$AZ$3)/Z24, 0)</f>
        <v>636.88122531665636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6.1180619999999996E-3</v>
      </c>
      <c r="Q25" s="4">
        <f t="shared" si="21"/>
        <v>12.5</v>
      </c>
      <c r="R25">
        <f t="shared" si="0"/>
        <v>100000</v>
      </c>
      <c r="S25">
        <f t="shared" si="1"/>
        <v>646.78093577064055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474.63182772882965</v>
      </c>
      <c r="AC25">
        <f t="shared" si="2"/>
        <v>474.24046680985049</v>
      </c>
      <c r="AE25">
        <f t="shared" si="3"/>
        <v>0</v>
      </c>
      <c r="AF25">
        <f t="shared" si="4"/>
        <v>0</v>
      </c>
      <c r="AG25">
        <f t="shared" si="4"/>
        <v>-9.1653997625330472</v>
      </c>
      <c r="AH25">
        <f t="shared" si="5"/>
        <v>-455.94481887490412</v>
      </c>
      <c r="AI25">
        <f t="shared" si="6"/>
        <v>-465.11021863743719</v>
      </c>
      <c r="AJ25">
        <f t="shared" si="7"/>
        <v>0.39136091897916003</v>
      </c>
      <c r="AK25">
        <f t="shared" si="22"/>
        <v>33.224227941018079</v>
      </c>
      <c r="AL25">
        <f t="shared" si="8"/>
        <v>-431.49462977743997</v>
      </c>
      <c r="AN25">
        <f t="shared" si="9"/>
        <v>0</v>
      </c>
      <c r="AO25">
        <f t="shared" si="9"/>
        <v>0</v>
      </c>
      <c r="AP25">
        <f t="shared" si="9"/>
        <v>-1.1885880388237535</v>
      </c>
      <c r="AQ25">
        <f t="shared" si="9"/>
        <v>-59.12786917311724</v>
      </c>
      <c r="AR25">
        <f t="shared" si="9"/>
        <v>-60.316457211940993</v>
      </c>
      <c r="AS25">
        <f t="shared" si="9"/>
        <v>5.0752495168104185E-2</v>
      </c>
      <c r="AT25">
        <f t="shared" si="9"/>
        <v>4.3085867450405875</v>
      </c>
      <c r="AU25">
        <f t="shared" si="9"/>
        <v>-55.957117971732302</v>
      </c>
      <c r="AW25">
        <v>22</v>
      </c>
      <c r="AX25">
        <f>IF(Z25&gt;0, (R25*SUMPRODUCT(K25:$K$98, X25:$X$98)-K25*$AZ$3)/Z25, 0)</f>
        <v>646.78093577064055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6.4830920000000002E-3</v>
      </c>
      <c r="Q26" s="4">
        <f t="shared" si="21"/>
        <v>12.5</v>
      </c>
      <c r="R26">
        <f t="shared" si="0"/>
        <v>100000</v>
      </c>
      <c r="S26">
        <f t="shared" si="1"/>
        <v>653.81652678828846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474.24046680985049</v>
      </c>
      <c r="AC26">
        <f t="shared" si="2"/>
        <v>471.49720624273857</v>
      </c>
      <c r="AE26">
        <f t="shared" si="3"/>
        <v>0</v>
      </c>
      <c r="AF26">
        <f t="shared" si="4"/>
        <v>0</v>
      </c>
      <c r="AG26">
        <f t="shared" si="4"/>
        <v>-9.0143256350304366</v>
      </c>
      <c r="AH26">
        <f t="shared" si="5"/>
        <v>-475.36103901823918</v>
      </c>
      <c r="AI26">
        <f t="shared" si="6"/>
        <v>-484.37536465326963</v>
      </c>
      <c r="AJ26">
        <f t="shared" si="7"/>
        <v>2.7432605671119177</v>
      </c>
      <c r="AK26">
        <f t="shared" si="22"/>
        <v>33.196832676689539</v>
      </c>
      <c r="AL26">
        <f t="shared" si="8"/>
        <v>-448.43527140946816</v>
      </c>
      <c r="AN26">
        <f t="shared" si="9"/>
        <v>0</v>
      </c>
      <c r="AO26">
        <f t="shared" si="9"/>
        <v>0</v>
      </c>
      <c r="AP26">
        <f t="shared" si="9"/>
        <v>-1.0437468150265374</v>
      </c>
      <c r="AQ26">
        <f t="shared" si="9"/>
        <v>-55.04089718424261</v>
      </c>
      <c r="AR26">
        <f t="shared" si="9"/>
        <v>-56.084643999269147</v>
      </c>
      <c r="AS26">
        <f t="shared" si="9"/>
        <v>0.31763546111359103</v>
      </c>
      <c r="AT26">
        <f t="shared" si="9"/>
        <v>3.8437804199810892</v>
      </c>
      <c r="AU26">
        <f t="shared" si="9"/>
        <v>-51.923228118174471</v>
      </c>
      <c r="AW26">
        <v>23</v>
      </c>
      <c r="AX26">
        <f>IF(Z26&gt;0, (R26*SUMPRODUCT(K26:$K$98, X26:$X$98)-K26*$AZ$3)/Z26, 0)</f>
        <v>653.81652678828846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6.8699859999999998E-3</v>
      </c>
      <c r="Q27" s="4">
        <f t="shared" si="21"/>
        <v>12.5</v>
      </c>
      <c r="R27">
        <f t="shared" si="0"/>
        <v>100000</v>
      </c>
      <c r="S27">
        <f t="shared" si="1"/>
        <v>658.40996119128454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471.49720624273857</v>
      </c>
      <c r="AC27">
        <f t="shared" si="2"/>
        <v>466.79970959957222</v>
      </c>
      <c r="AE27">
        <f t="shared" si="3"/>
        <v>0</v>
      </c>
      <c r="AF27">
        <f t="shared" si="4"/>
        <v>0</v>
      </c>
      <c r="AG27">
        <f t="shared" si="4"/>
        <v>-8.8622540877680311</v>
      </c>
      <c r="AH27">
        <f t="shared" si="5"/>
        <v>-495.42632729680167</v>
      </c>
      <c r="AI27">
        <f t="shared" si="6"/>
        <v>-504.28858138456968</v>
      </c>
      <c r="AJ27">
        <f t="shared" si="7"/>
        <v>4.6974966431663461</v>
      </c>
      <c r="AK27">
        <f t="shared" si="22"/>
        <v>33.004804436991705</v>
      </c>
      <c r="AL27">
        <f t="shared" si="8"/>
        <v>-466.58628030441162</v>
      </c>
      <c r="AN27">
        <f t="shared" si="9"/>
        <v>0</v>
      </c>
      <c r="AO27">
        <f t="shared" si="9"/>
        <v>0</v>
      </c>
      <c r="AP27">
        <f t="shared" si="9"/>
        <v>-0.91619537577633481</v>
      </c>
      <c r="AQ27">
        <f t="shared" si="9"/>
        <v>-51.218042905549297</v>
      </c>
      <c r="AR27">
        <f t="shared" si="9"/>
        <v>-52.134238281325629</v>
      </c>
      <c r="AS27">
        <f t="shared" si="9"/>
        <v>0.48563544438814266</v>
      </c>
      <c r="AT27">
        <f t="shared" si="9"/>
        <v>3.4120945872349444</v>
      </c>
      <c r="AU27">
        <f t="shared" si="9"/>
        <v>-48.236508249702538</v>
      </c>
      <c r="AW27">
        <v>24</v>
      </c>
      <c r="AX27">
        <f>IF(Z27&gt;0, (R27*SUMPRODUCT(K27:$K$98, X27:$X$98)-K27*$AZ$3)/Z27, 0)</f>
        <v>658.40996119128454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7.3063119999999997E-3</v>
      </c>
      <c r="Q28" s="4">
        <f t="shared" si="21"/>
        <v>12.5</v>
      </c>
      <c r="R28">
        <f t="shared" si="0"/>
        <v>100000</v>
      </c>
      <c r="S28">
        <f t="shared" si="1"/>
        <v>661.00788859321653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466.79970959957222</v>
      </c>
      <c r="AC28">
        <f t="shared" si="2"/>
        <v>460.53113146284068</v>
      </c>
      <c r="AE28">
        <f t="shared" si="3"/>
        <v>0</v>
      </c>
      <c r="AF28">
        <f t="shared" si="4"/>
        <v>0</v>
      </c>
      <c r="AG28">
        <f t="shared" si="4"/>
        <v>-8.7088811535018422</v>
      </c>
      <c r="AH28">
        <f t="shared" si="5"/>
        <v>-518.00314710806902</v>
      </c>
      <c r="AI28">
        <f t="shared" si="6"/>
        <v>-526.71202826157082</v>
      </c>
      <c r="AJ28">
        <f t="shared" si="7"/>
        <v>6.2685781367315485</v>
      </c>
      <c r="AK28">
        <f t="shared" si="22"/>
        <v>32.675979671970062</v>
      </c>
      <c r="AL28">
        <f t="shared" si="8"/>
        <v>-487.76747045286919</v>
      </c>
      <c r="AN28">
        <f t="shared" si="9"/>
        <v>0</v>
      </c>
      <c r="AO28">
        <f t="shared" si="9"/>
        <v>0</v>
      </c>
      <c r="AP28">
        <f t="shared" si="9"/>
        <v>-0.80387447566981451</v>
      </c>
      <c r="AQ28">
        <f t="shared" si="9"/>
        <v>-47.814351916993886</v>
      </c>
      <c r="AR28">
        <f t="shared" si="9"/>
        <v>-48.618226392663701</v>
      </c>
      <c r="AS28">
        <f t="shared" si="9"/>
        <v>0.57862196923356723</v>
      </c>
      <c r="AT28">
        <f t="shared" si="9"/>
        <v>3.0161608090426553</v>
      </c>
      <c r="AU28">
        <f t="shared" si="9"/>
        <v>-45.023443614387475</v>
      </c>
      <c r="AW28">
        <v>25</v>
      </c>
      <c r="AX28">
        <f>IF(Z28&gt;0, (R28*SUMPRODUCT(K28:$K$98, X28:$X$98)-K28*$AZ$3)/Z28, 0)</f>
        <v>661.00788859321653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7.7977719999999997E-3</v>
      </c>
      <c r="Q29" s="4">
        <f t="shared" si="21"/>
        <v>12.5</v>
      </c>
      <c r="R29">
        <f t="shared" si="0"/>
        <v>100000</v>
      </c>
      <c r="S29">
        <f t="shared" si="1"/>
        <v>661.76124072278299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460.53113146284068</v>
      </c>
      <c r="AC29">
        <f t="shared" si="2"/>
        <v>452.85023023229189</v>
      </c>
      <c r="AE29">
        <f t="shared" si="3"/>
        <v>0</v>
      </c>
      <c r="AF29">
        <f t="shared" si="4"/>
        <v>0</v>
      </c>
      <c r="AG29">
        <f t="shared" si="4"/>
        <v>-8.5538824723567188</v>
      </c>
      <c r="AH29">
        <f t="shared" si="5"/>
        <v>-543.27895688083493</v>
      </c>
      <c r="AI29">
        <f t="shared" si="6"/>
        <v>-551.83283935319162</v>
      </c>
      <c r="AJ29">
        <f t="shared" si="7"/>
        <v>7.680901230548784</v>
      </c>
      <c r="AK29">
        <f t="shared" si="22"/>
        <v>32.237179202398849</v>
      </c>
      <c r="AL29">
        <f t="shared" si="8"/>
        <v>-511.91475892024397</v>
      </c>
      <c r="AN29">
        <f t="shared" si="9"/>
        <v>0</v>
      </c>
      <c r="AO29">
        <f t="shared" si="9"/>
        <v>0</v>
      </c>
      <c r="AP29">
        <f t="shared" si="9"/>
        <v>-0.70497080449573535</v>
      </c>
      <c r="AQ29">
        <f t="shared" si="9"/>
        <v>-44.774499127805434</v>
      </c>
      <c r="AR29">
        <f t="shared" si="9"/>
        <v>-45.479469932301164</v>
      </c>
      <c r="AS29">
        <f t="shared" si="9"/>
        <v>0.63302379209103166</v>
      </c>
      <c r="AT29">
        <f t="shared" si="9"/>
        <v>2.6568368492824153</v>
      </c>
      <c r="AU29">
        <f t="shared" si="9"/>
        <v>-42.18960929092772</v>
      </c>
      <c r="AW29">
        <v>26</v>
      </c>
      <c r="AX29">
        <f>IF(Z29&gt;0, (R29*SUMPRODUCT(K29:$K$98, X29:$X$98)-K29*$AZ$3)/Z29, 0)</f>
        <v>661.76124072278299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8.3605269999999995E-3</v>
      </c>
      <c r="Q30" s="4">
        <f t="shared" si="21"/>
        <v>12.5</v>
      </c>
      <c r="R30">
        <f t="shared" si="0"/>
        <v>100000</v>
      </c>
      <c r="S30">
        <f t="shared" si="1"/>
        <v>660.82860865495331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452.85023023229189</v>
      </c>
      <c r="AC30">
        <f t="shared" si="2"/>
        <v>443.90916921738329</v>
      </c>
      <c r="AE30">
        <f t="shared" si="3"/>
        <v>0</v>
      </c>
      <c r="AF30">
        <f t="shared" si="4"/>
        <v>0</v>
      </c>
      <c r="AG30">
        <f t="shared" si="4"/>
        <v>-8.3968286822681861</v>
      </c>
      <c r="AH30">
        <f t="shared" si="5"/>
        <v>-572.11972291972074</v>
      </c>
      <c r="AI30">
        <f t="shared" si="6"/>
        <v>-580.51655160198891</v>
      </c>
      <c r="AJ30">
        <f t="shared" si="7"/>
        <v>8.9410610149085983</v>
      </c>
      <c r="AK30">
        <f t="shared" si="22"/>
        <v>31.699516116260437</v>
      </c>
      <c r="AL30">
        <f t="shared" si="8"/>
        <v>-539.87597447081998</v>
      </c>
      <c r="AN30">
        <f t="shared" si="9"/>
        <v>0</v>
      </c>
      <c r="AO30">
        <f t="shared" si="9"/>
        <v>0</v>
      </c>
      <c r="AP30">
        <f t="shared" si="9"/>
        <v>-0.61788140089783883</v>
      </c>
      <c r="AQ30">
        <f t="shared" si="9"/>
        <v>-42.099481751416533</v>
      </c>
      <c r="AR30">
        <f t="shared" si="9"/>
        <v>-42.717363152314377</v>
      </c>
      <c r="AS30">
        <f t="shared" si="9"/>
        <v>0.6579287865037724</v>
      </c>
      <c r="AT30">
        <f t="shared" si="9"/>
        <v>2.3326117712821812</v>
      </c>
      <c r="AU30">
        <f t="shared" si="9"/>
        <v>-39.726822594528429</v>
      </c>
      <c r="AW30">
        <v>27</v>
      </c>
      <c r="AX30">
        <f>IF(Z30&gt;0, (R30*SUMPRODUCT(K30:$K$98, X30:$X$98)-K30*$AZ$3)/Z30, 0)</f>
        <v>660.82860865495331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9.009787E-3</v>
      </c>
      <c r="Q31" s="4">
        <f t="shared" si="21"/>
        <v>12.5</v>
      </c>
      <c r="R31">
        <f t="shared" si="0"/>
        <v>100000</v>
      </c>
      <c r="S31">
        <f t="shared" si="1"/>
        <v>658.29935044571369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443.90916921738329</v>
      </c>
      <c r="AC31">
        <f t="shared" si="2"/>
        <v>433.80382863819636</v>
      </c>
      <c r="AE31">
        <f t="shared" si="3"/>
        <v>0</v>
      </c>
      <c r="AF31">
        <f t="shared" si="4"/>
        <v>0</v>
      </c>
      <c r="AG31">
        <f t="shared" si="4"/>
        <v>-8.2372067575427774</v>
      </c>
      <c r="AH31">
        <f t="shared" si="5"/>
        <v>-605.22910322181633</v>
      </c>
      <c r="AI31">
        <f t="shared" si="6"/>
        <v>-613.46630997935915</v>
      </c>
      <c r="AJ31">
        <f t="shared" si="7"/>
        <v>10.10534057918693</v>
      </c>
      <c r="AK31">
        <f t="shared" si="22"/>
        <v>31.073641845216834</v>
      </c>
      <c r="AL31">
        <f t="shared" si="8"/>
        <v>-572.28732755495548</v>
      </c>
      <c r="AN31">
        <f t="shared" si="9"/>
        <v>0</v>
      </c>
      <c r="AO31">
        <f t="shared" si="9"/>
        <v>0</v>
      </c>
      <c r="AP31">
        <f t="shared" si="9"/>
        <v>-0.541192506317419</v>
      </c>
      <c r="AQ31">
        <f t="shared" si="9"/>
        <v>-39.764141523936694</v>
      </c>
      <c r="AR31">
        <f t="shared" si="9"/>
        <v>-40.305334030254116</v>
      </c>
      <c r="AS31">
        <f t="shared" si="9"/>
        <v>0.66393071780472324</v>
      </c>
      <c r="AT31">
        <f t="shared" si="9"/>
        <v>2.0415685323454618</v>
      </c>
      <c r="AU31">
        <f t="shared" si="9"/>
        <v>-37.59983478010394</v>
      </c>
      <c r="AW31">
        <v>28</v>
      </c>
      <c r="AX31">
        <f>IF(Z31&gt;0, (R31*SUMPRODUCT(K31:$K$98, X31:$X$98)-K31*$AZ$3)/Z31, 0)</f>
        <v>658.29935044571369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9.7579090000000004E-3</v>
      </c>
      <c r="Q32" s="4">
        <f t="shared" si="21"/>
        <v>12.5</v>
      </c>
      <c r="R32">
        <f t="shared" si="0"/>
        <v>100000</v>
      </c>
      <c r="S32">
        <f t="shared" si="1"/>
        <v>654.2326875860366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433.80382863819636</v>
      </c>
      <c r="AC32">
        <f t="shared" si="2"/>
        <v>422.60588458946484</v>
      </c>
      <c r="AE32">
        <f t="shared" si="3"/>
        <v>0</v>
      </c>
      <c r="AF32">
        <f t="shared" si="4"/>
        <v>0</v>
      </c>
      <c r="AG32">
        <f t="shared" si="4"/>
        <v>-8.0744567760130632</v>
      </c>
      <c r="AH32">
        <f t="shared" si="5"/>
        <v>-643.02331163429994</v>
      </c>
      <c r="AI32">
        <f t="shared" si="6"/>
        <v>-651.09776841031305</v>
      </c>
      <c r="AJ32">
        <f t="shared" si="7"/>
        <v>11.197944048731529</v>
      </c>
      <c r="AK32">
        <f t="shared" si="22"/>
        <v>30.366268004673749</v>
      </c>
      <c r="AL32">
        <f t="shared" si="8"/>
        <v>-609.53355635690775</v>
      </c>
      <c r="AN32">
        <f t="shared" si="9"/>
        <v>0</v>
      </c>
      <c r="AO32">
        <f t="shared" si="9"/>
        <v>0</v>
      </c>
      <c r="AP32">
        <f t="shared" si="9"/>
        <v>-0.47366042323760499</v>
      </c>
      <c r="AQ32">
        <f t="shared" si="9"/>
        <v>-37.720765915195003</v>
      </c>
      <c r="AR32">
        <f t="shared" si="9"/>
        <v>-38.194426338432613</v>
      </c>
      <c r="AS32">
        <f t="shared" si="9"/>
        <v>0.6568891338015399</v>
      </c>
      <c r="AT32">
        <f t="shared" si="9"/>
        <v>1.7813333768742241</v>
      </c>
      <c r="AU32">
        <f t="shared" si="9"/>
        <v>-35.756203827756842</v>
      </c>
      <c r="AW32">
        <v>29</v>
      </c>
      <c r="AX32">
        <f>IF(Z32&gt;0, (R32*SUMPRODUCT(K32:$K$98, X32:$X$98)-K32*$AZ$3)/Z32, 0)</f>
        <v>654.2326875860366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1.0650522000000001E-2</v>
      </c>
      <c r="Q33" s="4">
        <f t="shared" si="21"/>
        <v>12.5</v>
      </c>
      <c r="R33">
        <f t="shared" si="0"/>
        <v>100000</v>
      </c>
      <c r="S33">
        <f t="shared" si="1"/>
        <v>648.71876806965804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422.60588458946484</v>
      </c>
      <c r="AC33">
        <f t="shared" si="2"/>
        <v>410.39065213427421</v>
      </c>
      <c r="AE33">
        <f t="shared" si="3"/>
        <v>0</v>
      </c>
      <c r="AF33">
        <f t="shared" si="4"/>
        <v>0</v>
      </c>
      <c r="AG33">
        <f t="shared" si="4"/>
        <v>-7.9077150287219551</v>
      </c>
      <c r="AH33">
        <f t="shared" si="5"/>
        <v>-687.97743624780958</v>
      </c>
      <c r="AI33">
        <f t="shared" si="6"/>
        <v>-695.88515127653159</v>
      </c>
      <c r="AJ33">
        <f t="shared" si="7"/>
        <v>12.21523245519063</v>
      </c>
      <c r="AK33">
        <f t="shared" si="22"/>
        <v>29.58241192126254</v>
      </c>
      <c r="AL33">
        <f t="shared" si="8"/>
        <v>-654.08750690007844</v>
      </c>
      <c r="AN33">
        <f t="shared" si="9"/>
        <v>0</v>
      </c>
      <c r="AO33">
        <f t="shared" si="9"/>
        <v>0</v>
      </c>
      <c r="AP33">
        <f t="shared" si="9"/>
        <v>-0.41417775736339946</v>
      </c>
      <c r="AQ33">
        <f t="shared" si="9"/>
        <v>-36.03379113015302</v>
      </c>
      <c r="AR33">
        <f t="shared" si="9"/>
        <v>-36.447968887516417</v>
      </c>
      <c r="AS33">
        <f t="shared" si="9"/>
        <v>0.63979007407164334</v>
      </c>
      <c r="AT33">
        <f t="shared" si="9"/>
        <v>1.5494206584893895</v>
      </c>
      <c r="AU33">
        <f t="shared" si="9"/>
        <v>-34.258758154955387</v>
      </c>
      <c r="AW33">
        <v>30</v>
      </c>
      <c r="AX33">
        <f>IF(Z33&gt;0, (R33*SUMPRODUCT(K33:$K$98, X33:$X$98)-K33*$AZ$3)/Z33, 0)</f>
        <v>648.71876806965804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1.1678121E-2</v>
      </c>
      <c r="Q34" s="4">
        <f t="shared" si="21"/>
        <v>12.5</v>
      </c>
      <c r="R34">
        <f t="shared" si="0"/>
        <v>100000</v>
      </c>
      <c r="S34">
        <f t="shared" si="1"/>
        <v>641.66678509252745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410.39065213427421</v>
      </c>
      <c r="AC34">
        <f t="shared" si="2"/>
        <v>397.12965873626797</v>
      </c>
      <c r="AE34">
        <f t="shared" si="3"/>
        <v>0</v>
      </c>
      <c r="AF34">
        <f t="shared" si="4"/>
        <v>0</v>
      </c>
      <c r="AG34">
        <f t="shared" si="4"/>
        <v>-7.7362906254958022</v>
      </c>
      <c r="AH34">
        <f t="shared" si="5"/>
        <v>-738.77802351146772</v>
      </c>
      <c r="AI34">
        <f t="shared" si="6"/>
        <v>-746.51431413696355</v>
      </c>
      <c r="AJ34">
        <f t="shared" si="7"/>
        <v>13.260993398006235</v>
      </c>
      <c r="AK34">
        <f t="shared" si="22"/>
        <v>28.727345649399197</v>
      </c>
      <c r="AL34">
        <f t="shared" si="8"/>
        <v>-704.52597508955807</v>
      </c>
      <c r="AN34">
        <f t="shared" si="9"/>
        <v>0</v>
      </c>
      <c r="AO34">
        <f t="shared" si="9"/>
        <v>0</v>
      </c>
      <c r="AP34">
        <f t="shared" si="9"/>
        <v>-0.36178496591407772</v>
      </c>
      <c r="AQ34">
        <f t="shared" si="9"/>
        <v>-34.548699757131573</v>
      </c>
      <c r="AR34">
        <f t="shared" si="9"/>
        <v>-34.910484723045649</v>
      </c>
      <c r="AS34">
        <f t="shared" si="9"/>
        <v>0.62014578778534779</v>
      </c>
      <c r="AT34">
        <f t="shared" si="9"/>
        <v>1.3434244225931915</v>
      </c>
      <c r="AU34">
        <f t="shared" ref="AU34:AU79" si="23">AL34*$K34</f>
        <v>-32.946914512667107</v>
      </c>
      <c r="AW34">
        <v>31</v>
      </c>
      <c r="AX34">
        <f>IF(Z34&gt;0, (R34*SUMPRODUCT(K34:$K$98, X34:$X$98)-K34*$AZ$3)/Z34, 0)</f>
        <v>641.66678509252745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1.2859717E-2</v>
      </c>
      <c r="Q35" s="4">
        <f t="shared" si="21"/>
        <v>12.5</v>
      </c>
      <c r="R35">
        <f t="shared" si="0"/>
        <v>100000</v>
      </c>
      <c r="S35">
        <f t="shared" si="1"/>
        <v>633.17149277426688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397.12965873626797</v>
      </c>
      <c r="AC35">
        <f t="shared" si="2"/>
        <v>382.91381409712466</v>
      </c>
      <c r="AE35">
        <f t="shared" si="3"/>
        <v>0</v>
      </c>
      <c r="AF35">
        <f t="shared" ref="AF35:AG66" si="24">-$Z35*P35</f>
        <v>0</v>
      </c>
      <c r="AG35">
        <f t="shared" si="24"/>
        <v>-7.5594412111672158</v>
      </c>
      <c r="AH35">
        <f t="shared" si="5"/>
        <v>-795.89206458903197</v>
      </c>
      <c r="AI35">
        <f t="shared" ref="AI35:AI66" si="25">SUM(AE35:AH35)</f>
        <v>-803.45150580019924</v>
      </c>
      <c r="AJ35">
        <f t="shared" si="7"/>
        <v>14.215844639143313</v>
      </c>
      <c r="AK35">
        <f t="shared" si="22"/>
        <v>27.79907611153876</v>
      </c>
      <c r="AL35">
        <f t="shared" ref="AL35:AL79" si="26">SUM(AI35:AK35)</f>
        <v>-761.43658504951725</v>
      </c>
      <c r="AN35">
        <f t="shared" ref="AN35:AT66" si="27">AE35*$K35</f>
        <v>0</v>
      </c>
      <c r="AO35">
        <f t="shared" si="27"/>
        <v>0</v>
      </c>
      <c r="AP35">
        <f t="shared" si="27"/>
        <v>-0.31563809283788152</v>
      </c>
      <c r="AQ35">
        <f t="shared" si="27"/>
        <v>-33.231801975069182</v>
      </c>
      <c r="AR35">
        <f t="shared" si="27"/>
        <v>-33.547440067907068</v>
      </c>
      <c r="AS35">
        <f t="shared" si="27"/>
        <v>0.59357060457726507</v>
      </c>
      <c r="AT35">
        <f t="shared" si="27"/>
        <v>1.1607269798644795</v>
      </c>
      <c r="AU35">
        <f t="shared" si="23"/>
        <v>-31.793142483465328</v>
      </c>
      <c r="AW35">
        <v>32</v>
      </c>
      <c r="AX35">
        <f>IF(Z35&gt;0, (R35*SUMPRODUCT(K35:$K$98, X35:$X$98)-K35*$AZ$3)/Z35, 0)</f>
        <v>633.17149277426688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1.4223828000000001E-2</v>
      </c>
      <c r="Q36" s="4">
        <f t="shared" si="21"/>
        <v>12.5</v>
      </c>
      <c r="R36">
        <f t="shared" si="0"/>
        <v>100000</v>
      </c>
      <c r="S36">
        <f t="shared" si="1"/>
        <v>623.33964805721143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382.91381409712466</v>
      </c>
      <c r="AC36">
        <f t="shared" si="2"/>
        <v>367.8363470488307</v>
      </c>
      <c r="AE36">
        <f t="shared" si="3"/>
        <v>0</v>
      </c>
      <c r="AF36">
        <f t="shared" si="24"/>
        <v>0</v>
      </c>
      <c r="AG36">
        <f t="shared" si="24"/>
        <v>-7.3763226074917894</v>
      </c>
      <c r="AH36">
        <f t="shared" si="5"/>
        <v>-860.19353251003338</v>
      </c>
      <c r="AI36">
        <f t="shared" si="25"/>
        <v>-867.56985511752521</v>
      </c>
      <c r="AJ36">
        <f t="shared" si="7"/>
        <v>15.077467048293954</v>
      </c>
      <c r="AK36">
        <f t="shared" si="22"/>
        <v>26.803966986798727</v>
      </c>
      <c r="AL36">
        <f t="shared" si="26"/>
        <v>-825.68842108243257</v>
      </c>
      <c r="AN36">
        <f t="shared" si="27"/>
        <v>0</v>
      </c>
      <c r="AO36">
        <f t="shared" si="27"/>
        <v>0</v>
      </c>
      <c r="AP36">
        <f t="shared" si="27"/>
        <v>-0.27499297318457916</v>
      </c>
      <c r="AQ36">
        <f t="shared" si="27"/>
        <v>-32.068442448386136</v>
      </c>
      <c r="AR36">
        <f t="shared" si="27"/>
        <v>-32.343435421570717</v>
      </c>
      <c r="AS36">
        <f t="shared" si="27"/>
        <v>0.56209546576661029</v>
      </c>
      <c r="AT36">
        <f t="shared" si="27"/>
        <v>0.99926521209292041</v>
      </c>
      <c r="AU36">
        <f t="shared" si="23"/>
        <v>-30.782074743711188</v>
      </c>
      <c r="AW36">
        <v>33</v>
      </c>
      <c r="AX36">
        <f>IF(Z36&gt;0, (R36*SUMPRODUCT(K36:$K$98, X36:$X$98)-K36*$AZ$3)/Z36, 0)</f>
        <v>623.33964805721143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1.5749540999999999E-2</v>
      </c>
      <c r="Q37" s="4">
        <f t="shared" si="21"/>
        <v>12.5</v>
      </c>
      <c r="R37">
        <f t="shared" si="0"/>
        <v>100000</v>
      </c>
      <c r="S37">
        <f t="shared" si="1"/>
        <v>612.22905990032029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367.8363470488307</v>
      </c>
      <c r="AC37">
        <f t="shared" si="2"/>
        <v>351.97713221363676</v>
      </c>
      <c r="AE37">
        <f t="shared" si="3"/>
        <v>0</v>
      </c>
      <c r="AF37">
        <f t="shared" si="24"/>
        <v>0</v>
      </c>
      <c r="AG37">
        <f t="shared" si="24"/>
        <v>-7.1863856860809525</v>
      </c>
      <c r="AH37">
        <f t="shared" si="5"/>
        <v>-929.38956268735058</v>
      </c>
      <c r="AI37">
        <f t="shared" si="25"/>
        <v>-936.57594837343152</v>
      </c>
      <c r="AJ37">
        <f t="shared" si="7"/>
        <v>15.859214835193939</v>
      </c>
      <c r="AK37">
        <f t="shared" si="22"/>
        <v>25.748544293418153</v>
      </c>
      <c r="AL37">
        <f t="shared" si="26"/>
        <v>-894.96818924481943</v>
      </c>
      <c r="AN37">
        <f t="shared" si="27"/>
        <v>0</v>
      </c>
      <c r="AO37">
        <f t="shared" si="27"/>
        <v>0</v>
      </c>
      <c r="AP37">
        <f t="shared" si="27"/>
        <v>-0.23920716995254546</v>
      </c>
      <c r="AQ37">
        <f t="shared" si="27"/>
        <v>-30.935807899160206</v>
      </c>
      <c r="AR37">
        <f t="shared" si="27"/>
        <v>-31.175015069112753</v>
      </c>
      <c r="AS37">
        <f t="shared" si="27"/>
        <v>0.52789233198879448</v>
      </c>
      <c r="AT37">
        <f t="shared" si="27"/>
        <v>0.8570701156154088</v>
      </c>
      <c r="AU37">
        <f t="shared" si="23"/>
        <v>-29.790052621508547</v>
      </c>
      <c r="AW37">
        <v>34</v>
      </c>
      <c r="AX37">
        <f>IF(Z37&gt;0, (R37*SUMPRODUCT(K37:$K$98, X37:$X$98)-K37*$AZ$3)/Z37, 0)</f>
        <v>612.22905990032029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1.7447312E-2</v>
      </c>
      <c r="Q38" s="4">
        <f t="shared" si="21"/>
        <v>12.5</v>
      </c>
      <c r="R38">
        <f t="shared" si="0"/>
        <v>100000</v>
      </c>
      <c r="S38">
        <f t="shared" si="1"/>
        <v>600.06293801427137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351.97713221363676</v>
      </c>
      <c r="AC38">
        <f t="shared" si="2"/>
        <v>335.51384896911242</v>
      </c>
      <c r="AE38">
        <f t="shared" si="3"/>
        <v>0</v>
      </c>
      <c r="AF38">
        <f t="shared" si="24"/>
        <v>0</v>
      </c>
      <c r="AG38">
        <f t="shared" si="24"/>
        <v>-6.9891387160027545</v>
      </c>
      <c r="AH38">
        <f t="shared" si="5"/>
        <v>-1003.0649057391075</v>
      </c>
      <c r="AI38">
        <f t="shared" si="25"/>
        <v>-1010.0540444551103</v>
      </c>
      <c r="AJ38">
        <f t="shared" si="7"/>
        <v>16.463283244524348</v>
      </c>
      <c r="AK38">
        <f t="shared" si="22"/>
        <v>24.638399254954575</v>
      </c>
      <c r="AL38">
        <f t="shared" si="26"/>
        <v>-968.95236195563132</v>
      </c>
      <c r="AN38">
        <f t="shared" si="27"/>
        <v>0</v>
      </c>
      <c r="AO38">
        <f t="shared" si="27"/>
        <v>0</v>
      </c>
      <c r="AP38">
        <f t="shared" si="27"/>
        <v>-0.2077156929698401</v>
      </c>
      <c r="AQ38">
        <f t="shared" si="27"/>
        <v>-29.810872334279185</v>
      </c>
      <c r="AR38">
        <f t="shared" si="27"/>
        <v>-30.018588027249027</v>
      </c>
      <c r="AS38">
        <f t="shared" si="27"/>
        <v>0.48928522192086721</v>
      </c>
      <c r="AT38">
        <f t="shared" si="27"/>
        <v>0.7322479039073152</v>
      </c>
      <c r="AU38">
        <f t="shared" si="23"/>
        <v>-28.797054901420843</v>
      </c>
      <c r="AW38">
        <v>35</v>
      </c>
      <c r="AX38">
        <f>IF(Z38&gt;0, (R38*SUMPRODUCT(K38:$K$98, X38:$X$98)-K38*$AZ$3)/Z38, 0)</f>
        <v>600.06293801427137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1.9300032000000002E-2</v>
      </c>
      <c r="Q39" s="4">
        <f t="shared" si="21"/>
        <v>12.5</v>
      </c>
      <c r="R39">
        <f t="shared" si="0"/>
        <v>100000</v>
      </c>
      <c r="S39">
        <f t="shared" si="1"/>
        <v>587.05800421400409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335.51384896911242</v>
      </c>
      <c r="AC39">
        <f t="shared" si="2"/>
        <v>318.62487364790098</v>
      </c>
      <c r="AE39">
        <f t="shared" si="3"/>
        <v>0</v>
      </c>
      <c r="AF39">
        <f t="shared" si="24"/>
        <v>0</v>
      </c>
      <c r="AG39">
        <f t="shared" si="24"/>
        <v>-6.7843567279714359</v>
      </c>
      <c r="AH39">
        <f t="shared" si="5"/>
        <v>-1079.1248069703365</v>
      </c>
      <c r="AI39">
        <f t="shared" si="25"/>
        <v>-1085.909163698308</v>
      </c>
      <c r="AJ39">
        <f t="shared" si="7"/>
        <v>16.888975321211433</v>
      </c>
      <c r="AK39">
        <f t="shared" si="22"/>
        <v>23.485969427837873</v>
      </c>
      <c r="AL39">
        <f t="shared" si="26"/>
        <v>-1045.5342189492585</v>
      </c>
      <c r="AN39">
        <f t="shared" si="27"/>
        <v>0</v>
      </c>
      <c r="AO39">
        <f t="shared" si="27"/>
        <v>0</v>
      </c>
      <c r="AP39">
        <f t="shared" si="27"/>
        <v>-0.18002644332046572</v>
      </c>
      <c r="AQ39">
        <f t="shared" si="27"/>
        <v>-28.635139437286345</v>
      </c>
      <c r="AR39">
        <f t="shared" si="27"/>
        <v>-28.815165880606813</v>
      </c>
      <c r="AS39">
        <f t="shared" si="27"/>
        <v>0.44815776650853251</v>
      </c>
      <c r="AT39">
        <f t="shared" si="27"/>
        <v>0.623212444975763</v>
      </c>
      <c r="AU39">
        <f t="shared" si="23"/>
        <v>-27.743795669122509</v>
      </c>
      <c r="AW39">
        <v>36</v>
      </c>
      <c r="AX39">
        <f>IF(Z39&gt;0, (R39*SUMPRODUCT(K39:$K$98, X39:$X$98)-K39*$AZ$3)/Z39, 0)</f>
        <v>587.05800421400409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2.1337168E-2</v>
      </c>
      <c r="Q40" s="4">
        <f t="shared" si="21"/>
        <v>12.5</v>
      </c>
      <c r="R40">
        <f t="shared" si="0"/>
        <v>100000</v>
      </c>
      <c r="S40">
        <f t="shared" si="1"/>
        <v>573.52864436308005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318.62487364790098</v>
      </c>
      <c r="AC40">
        <f t="shared" si="2"/>
        <v>301.52714225799662</v>
      </c>
      <c r="AE40">
        <f t="shared" si="3"/>
        <v>0</v>
      </c>
      <c r="AF40">
        <f t="shared" si="24"/>
        <v>0</v>
      </c>
      <c r="AG40">
        <f t="shared" si="24"/>
        <v>-6.5717542014150645</v>
      </c>
      <c r="AH40">
        <f t="shared" si="5"/>
        <v>-1158.0716742132547</v>
      </c>
      <c r="AI40">
        <f t="shared" si="25"/>
        <v>-1164.6434284146699</v>
      </c>
      <c r="AJ40">
        <f t="shared" si="7"/>
        <v>17.097731389904368</v>
      </c>
      <c r="AK40">
        <f t="shared" si="22"/>
        <v>22.30374115535307</v>
      </c>
      <c r="AL40">
        <f t="shared" si="26"/>
        <v>-1125.2419558694125</v>
      </c>
      <c r="AN40">
        <f t="shared" si="27"/>
        <v>0</v>
      </c>
      <c r="AO40">
        <f t="shared" si="27"/>
        <v>0</v>
      </c>
      <c r="AP40">
        <f t="shared" si="27"/>
        <v>-0.15570082537650873</v>
      </c>
      <c r="AQ40">
        <f t="shared" si="27"/>
        <v>-27.437531896937536</v>
      </c>
      <c r="AR40">
        <f t="shared" si="27"/>
        <v>-27.593232722314045</v>
      </c>
      <c r="AS40">
        <f t="shared" si="27"/>
        <v>0.40508680146630072</v>
      </c>
      <c r="AT40">
        <f t="shared" si="27"/>
        <v>0.52842982260729066</v>
      </c>
      <c r="AU40">
        <f t="shared" si="23"/>
        <v>-26.659716098240455</v>
      </c>
      <c r="AW40">
        <v>37</v>
      </c>
      <c r="AX40">
        <f>IF(Z40&gt;0, (R40*SUMPRODUCT(K40:$K$98, X40:$X$98)-K40*$AZ$3)/Z40, 0)</f>
        <v>573.52864436308005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2.3628113999999999E-2</v>
      </c>
      <c r="Q41" s="4">
        <f t="shared" si="21"/>
        <v>12.5</v>
      </c>
      <c r="R41">
        <f t="shared" si="0"/>
        <v>100000</v>
      </c>
      <c r="S41">
        <f t="shared" si="1"/>
        <v>559.75767984820993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301.52714225799662</v>
      </c>
      <c r="AC41">
        <f t="shared" si="2"/>
        <v>284.39086754622156</v>
      </c>
      <c r="AE41">
        <f t="shared" si="3"/>
        <v>0</v>
      </c>
      <c r="AF41">
        <f t="shared" si="24"/>
        <v>0</v>
      </c>
      <c r="AG41">
        <f t="shared" si="24"/>
        <v>-6.3507585019499002</v>
      </c>
      <c r="AH41">
        <f t="shared" si="5"/>
        <v>-1242.2252596081128</v>
      </c>
      <c r="AI41">
        <f t="shared" si="25"/>
        <v>-1248.5760181100627</v>
      </c>
      <c r="AJ41">
        <f t="shared" si="7"/>
        <v>17.136274711775059</v>
      </c>
      <c r="AK41">
        <f t="shared" si="22"/>
        <v>21.106899958059763</v>
      </c>
      <c r="AL41">
        <f t="shared" si="26"/>
        <v>-1210.3328434402279</v>
      </c>
      <c r="AN41">
        <f t="shared" si="27"/>
        <v>0</v>
      </c>
      <c r="AO41">
        <f t="shared" si="27"/>
        <v>0</v>
      </c>
      <c r="AP41">
        <f t="shared" si="27"/>
        <v>-0.13434366095611913</v>
      </c>
      <c r="AQ41">
        <f t="shared" si="27"/>
        <v>-26.277977513501721</v>
      </c>
      <c r="AR41">
        <f t="shared" si="27"/>
        <v>-26.412321174457841</v>
      </c>
      <c r="AS41">
        <f t="shared" si="27"/>
        <v>0.3624999878711791</v>
      </c>
      <c r="AT41">
        <f t="shared" si="27"/>
        <v>0.44649441652200855</v>
      </c>
      <c r="AU41">
        <f t="shared" si="23"/>
        <v>-25.603326770064655</v>
      </c>
      <c r="AW41">
        <v>38</v>
      </c>
      <c r="AX41">
        <f>IF(Z41&gt;0, (R41*SUMPRODUCT(K41:$K$98, X41:$X$98)-K41*$AZ$3)/Z41, 0)</f>
        <v>559.75767984820993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2.6203289000000001E-2</v>
      </c>
      <c r="Q42" s="4">
        <f t="shared" si="21"/>
        <v>12.5</v>
      </c>
      <c r="R42">
        <f t="shared" si="0"/>
        <v>100000</v>
      </c>
      <c r="S42">
        <f t="shared" si="1"/>
        <v>545.90226638560466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284.39086754622156</v>
      </c>
      <c r="AC42">
        <f t="shared" si="2"/>
        <v>267.31044109090061</v>
      </c>
      <c r="AE42">
        <f t="shared" si="3"/>
        <v>0</v>
      </c>
      <c r="AF42">
        <f t="shared" si="24"/>
        <v>0</v>
      </c>
      <c r="AG42">
        <f t="shared" si="24"/>
        <v>-6.1208401565346007</v>
      </c>
      <c r="AH42">
        <f t="shared" si="5"/>
        <v>-1331.2860831664025</v>
      </c>
      <c r="AI42">
        <f t="shared" si="25"/>
        <v>-1337.406923322937</v>
      </c>
      <c r="AJ42">
        <f t="shared" si="7"/>
        <v>17.080426455320946</v>
      </c>
      <c r="AK42">
        <f t="shared" si="22"/>
        <v>19.90736072823551</v>
      </c>
      <c r="AL42">
        <f t="shared" si="26"/>
        <v>-1300.4191361393805</v>
      </c>
      <c r="AN42">
        <f t="shared" si="27"/>
        <v>0</v>
      </c>
      <c r="AO42">
        <f t="shared" si="27"/>
        <v>0</v>
      </c>
      <c r="AP42">
        <f t="shared" si="27"/>
        <v>-0.11560712372607741</v>
      </c>
      <c r="AQ42">
        <f t="shared" si="27"/>
        <v>-25.144612666794323</v>
      </c>
      <c r="AR42">
        <f t="shared" si="27"/>
        <v>-25.260219790520402</v>
      </c>
      <c r="AS42">
        <f t="shared" si="27"/>
        <v>0.32260587174562205</v>
      </c>
      <c r="AT42">
        <f t="shared" si="27"/>
        <v>0.37599947979555892</v>
      </c>
      <c r="AU42">
        <f t="shared" si="23"/>
        <v>-24.56161443897922</v>
      </c>
      <c r="AW42">
        <v>39</v>
      </c>
      <c r="AX42">
        <f>IF(Z42&gt;0, (R42*SUMPRODUCT(K42:$K$98, X42:$X$98)-K42*$AZ$3)/Z42, 0)</f>
        <v>545.90226638560466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2.9108322999999998E-2</v>
      </c>
      <c r="Q43" s="4">
        <f t="shared" si="21"/>
        <v>12.5</v>
      </c>
      <c r="R43">
        <f t="shared" si="0"/>
        <v>100000</v>
      </c>
      <c r="S43">
        <f t="shared" si="1"/>
        <v>532.13347931835335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267.31044109090061</v>
      </c>
      <c r="AC43">
        <f t="shared" si="2"/>
        <v>250.37792758319617</v>
      </c>
      <c r="AE43">
        <f t="shared" si="3"/>
        <v>0</v>
      </c>
      <c r="AF43">
        <f t="shared" si="24"/>
        <v>0</v>
      </c>
      <c r="AG43">
        <f t="shared" si="24"/>
        <v>-5.8814643626614744</v>
      </c>
      <c r="AH43">
        <f t="shared" si="5"/>
        <v>-1425.3391384622375</v>
      </c>
      <c r="AI43">
        <f t="shared" si="25"/>
        <v>-1431.2206028248991</v>
      </c>
      <c r="AJ43">
        <f t="shared" si="7"/>
        <v>16.932513507704442</v>
      </c>
      <c r="AK43">
        <f t="shared" si="22"/>
        <v>18.711730876363045</v>
      </c>
      <c r="AL43">
        <f t="shared" si="26"/>
        <v>-1395.5763584408317</v>
      </c>
      <c r="AN43">
        <f t="shared" si="27"/>
        <v>0</v>
      </c>
      <c r="AO43">
        <f t="shared" si="27"/>
        <v>0</v>
      </c>
      <c r="AP43">
        <f t="shared" si="27"/>
        <v>-9.9183859812765174E-2</v>
      </c>
      <c r="AQ43">
        <f t="shared" si="27"/>
        <v>-24.036639275140171</v>
      </c>
      <c r="AR43">
        <f t="shared" si="27"/>
        <v>-24.135823134952936</v>
      </c>
      <c r="AS43">
        <f t="shared" si="27"/>
        <v>0.28554658201923289</v>
      </c>
      <c r="AT43">
        <f t="shared" si="27"/>
        <v>0.31555095426193336</v>
      </c>
      <c r="AU43">
        <f t="shared" si="23"/>
        <v>-23.534725598671773</v>
      </c>
      <c r="AW43">
        <v>40</v>
      </c>
      <c r="AX43">
        <f>IF(Z43&gt;0, (R43*SUMPRODUCT(K43:$K$98, X43:$X$98)-K43*$AZ$3)/Z43, 0)</f>
        <v>532.13347931835335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3.2245303000000003E-2</v>
      </c>
      <c r="Q44" s="4">
        <f t="shared" si="21"/>
        <v>12.5</v>
      </c>
      <c r="R44">
        <f t="shared" si="0"/>
        <v>100000</v>
      </c>
      <c r="S44">
        <f t="shared" si="1"/>
        <v>518.53700244356889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250.37792758319617</v>
      </c>
      <c r="AC44">
        <f t="shared" si="2"/>
        <v>233.67351970010063</v>
      </c>
      <c r="AE44">
        <f t="shared" si="3"/>
        <v>0</v>
      </c>
      <c r="AF44">
        <f t="shared" si="24"/>
        <v>0</v>
      </c>
      <c r="AG44">
        <f t="shared" si="24"/>
        <v>-5.6330001185771392</v>
      </c>
      <c r="AH44">
        <f t="shared" si="5"/>
        <v>-1517.1968036617693</v>
      </c>
      <c r="AI44">
        <f t="shared" si="25"/>
        <v>-1522.8298037803465</v>
      </c>
      <c r="AJ44">
        <f t="shared" si="7"/>
        <v>16.704407883095541</v>
      </c>
      <c r="AK44">
        <f t="shared" si="22"/>
        <v>17.526454930823732</v>
      </c>
      <c r="AL44">
        <f t="shared" si="26"/>
        <v>-1488.5989409664273</v>
      </c>
      <c r="AN44">
        <f t="shared" si="27"/>
        <v>0</v>
      </c>
      <c r="AO44">
        <f t="shared" si="27"/>
        <v>0</v>
      </c>
      <c r="AP44">
        <f t="shared" si="27"/>
        <v>-8.4815899644879802E-2</v>
      </c>
      <c r="AQ44">
        <f t="shared" si="27"/>
        <v>-22.84438294551526</v>
      </c>
      <c r="AR44">
        <f t="shared" si="27"/>
        <v>-22.929198845160141</v>
      </c>
      <c r="AS44">
        <f t="shared" si="27"/>
        <v>0.25151772640076658</v>
      </c>
      <c r="AT44">
        <f t="shared" si="27"/>
        <v>0.26389526207195263</v>
      </c>
      <c r="AU44">
        <f t="shared" si="23"/>
        <v>-22.413785856687422</v>
      </c>
      <c r="AW44">
        <v>41</v>
      </c>
      <c r="AX44">
        <f>IF(Z44&gt;0, (R44*SUMPRODUCT(K44:$K$98, X44:$X$98)-K44*$AZ$3)/Z44, 0)</f>
        <v>518.53700244356889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3.5522971E-2</v>
      </c>
      <c r="Q45" s="4">
        <f t="shared" si="21"/>
        <v>12.5</v>
      </c>
      <c r="R45">
        <f t="shared" si="0"/>
        <v>100000</v>
      </c>
      <c r="S45">
        <f t="shared" si="1"/>
        <v>505.37750731698816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233.67351970010063</v>
      </c>
      <c r="AC45">
        <f t="shared" si="2"/>
        <v>217.37577192605374</v>
      </c>
      <c r="AE45">
        <f t="shared" si="3"/>
        <v>0</v>
      </c>
      <c r="AF45">
        <f t="shared" si="24"/>
        <v>0</v>
      </c>
      <c r="AG45">
        <f t="shared" si="24"/>
        <v>-5.3765692175361552</v>
      </c>
      <c r="AH45">
        <f t="shared" si="5"/>
        <v>-1600.8071988416982</v>
      </c>
      <c r="AI45">
        <f t="shared" si="25"/>
        <v>-1606.1837680592344</v>
      </c>
      <c r="AJ45">
        <f t="shared" si="7"/>
        <v>16.297747774046883</v>
      </c>
      <c r="AK45">
        <f t="shared" si="22"/>
        <v>16.357146379007045</v>
      </c>
      <c r="AL45">
        <f t="shared" si="26"/>
        <v>-1573.5288739061805</v>
      </c>
      <c r="AN45">
        <f t="shared" si="27"/>
        <v>0</v>
      </c>
      <c r="AO45">
        <f t="shared" si="27"/>
        <v>0</v>
      </c>
      <c r="AP45">
        <f t="shared" si="27"/>
        <v>-7.2281096343756263E-2</v>
      </c>
      <c r="AQ45">
        <f t="shared" si="27"/>
        <v>-21.520805310171252</v>
      </c>
      <c r="AR45">
        <f t="shared" si="27"/>
        <v>-21.59308640651501</v>
      </c>
      <c r="AS45">
        <f t="shared" si="27"/>
        <v>0.21910237353588022</v>
      </c>
      <c r="AT45">
        <f t="shared" si="27"/>
        <v>0.21990091180705265</v>
      </c>
      <c r="AU45">
        <f t="shared" si="23"/>
        <v>-21.154083121172075</v>
      </c>
      <c r="AW45">
        <v>42</v>
      </c>
      <c r="AX45">
        <f>IF(Z45&gt;0, (R45*SUMPRODUCT(K45:$K$98, X45:$X$98)-K45*$AZ$3)/Z45, 0)</f>
        <v>505.37750731698816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4.8051124000000001E-2</v>
      </c>
      <c r="Q46" s="4">
        <f t="shared" si="21"/>
        <v>12.5</v>
      </c>
      <c r="R46">
        <f t="shared" si="0"/>
        <v>100000</v>
      </c>
      <c r="S46">
        <f t="shared" si="1"/>
        <v>497.83304189032685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217.37577192605374</v>
      </c>
      <c r="AC46">
        <f t="shared" si="2"/>
        <v>201.70017659040781</v>
      </c>
      <c r="AE46">
        <f t="shared" si="3"/>
        <v>0</v>
      </c>
      <c r="AF46">
        <f t="shared" si="24"/>
        <v>0</v>
      </c>
      <c r="AG46">
        <f t="shared" si="24"/>
        <v>-5.0644533311943807</v>
      </c>
      <c r="AH46">
        <f t="shared" si="5"/>
        <v>-2066.8015533313023</v>
      </c>
      <c r="AI46">
        <f t="shared" si="25"/>
        <v>-2071.8660066624966</v>
      </c>
      <c r="AJ46">
        <f t="shared" si="7"/>
        <v>15.675595335645937</v>
      </c>
      <c r="AK46">
        <f t="shared" si="22"/>
        <v>15.216304034823764</v>
      </c>
      <c r="AL46">
        <f t="shared" si="26"/>
        <v>-2040.9741072920269</v>
      </c>
      <c r="AN46">
        <f t="shared" si="27"/>
        <v>0</v>
      </c>
      <c r="AO46">
        <f t="shared" si="27"/>
        <v>0</v>
      </c>
      <c r="AP46">
        <f t="shared" si="27"/>
        <v>-6.0790265586650821E-2</v>
      </c>
      <c r="AQ46">
        <f t="shared" si="27"/>
        <v>-24.808485166212709</v>
      </c>
      <c r="AR46">
        <f t="shared" si="27"/>
        <v>-24.869275431799355</v>
      </c>
      <c r="AS46">
        <f t="shared" si="27"/>
        <v>0.18815922299318485</v>
      </c>
      <c r="AT46">
        <f t="shared" si="27"/>
        <v>0.18264620148173308</v>
      </c>
      <c r="AU46">
        <f t="shared" si="23"/>
        <v>-24.498470007324439</v>
      </c>
      <c r="AW46">
        <v>43</v>
      </c>
      <c r="AX46">
        <f>IF(Z46&gt;0, (R46*SUMPRODUCT(K46:$K$98, X46:$X$98)-K46*$AZ$3)/Z46, 0)</f>
        <v>497.83304189032685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6.1583839000000001E-2</v>
      </c>
      <c r="Q47" s="4">
        <f t="shared" si="21"/>
        <v>12.5</v>
      </c>
      <c r="R47">
        <f t="shared" si="0"/>
        <v>100000</v>
      </c>
      <c r="S47">
        <f t="shared" si="1"/>
        <v>484.13897018178801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201.70017659040781</v>
      </c>
      <c r="AC47">
        <f t="shared" si="2"/>
        <v>182.11062890144987</v>
      </c>
      <c r="AE47">
        <f t="shared" si="3"/>
        <v>0</v>
      </c>
      <c r="AF47">
        <f t="shared" si="24"/>
        <v>0</v>
      </c>
      <c r="AG47">
        <f t="shared" si="24"/>
        <v>-4.7019203193111485</v>
      </c>
      <c r="AH47">
        <f t="shared" si="5"/>
        <v>-2495.1078285703074</v>
      </c>
      <c r="AI47">
        <f t="shared" si="25"/>
        <v>-2499.8097488896187</v>
      </c>
      <c r="AJ47">
        <f t="shared" si="7"/>
        <v>19.589547688957936</v>
      </c>
      <c r="AK47">
        <f t="shared" si="22"/>
        <v>14.119012361328547</v>
      </c>
      <c r="AL47">
        <f t="shared" si="26"/>
        <v>-2466.1011888393323</v>
      </c>
      <c r="AN47">
        <f t="shared" si="27"/>
        <v>0</v>
      </c>
      <c r="AO47">
        <f t="shared" si="27"/>
        <v>0</v>
      </c>
      <c r="AP47">
        <f t="shared" si="27"/>
        <v>-5.0391665180472112E-2</v>
      </c>
      <c r="AQ47">
        <f t="shared" si="27"/>
        <v>-26.740699490396747</v>
      </c>
      <c r="AR47">
        <f t="shared" si="27"/>
        <v>-26.79109115557722</v>
      </c>
      <c r="AS47">
        <f t="shared" si="27"/>
        <v>0.20994612012554931</v>
      </c>
      <c r="AT47">
        <f t="shared" si="27"/>
        <v>0.15131701417161617</v>
      </c>
      <c r="AU47">
        <f t="shared" si="23"/>
        <v>-26.429828021280056</v>
      </c>
      <c r="AW47">
        <v>44</v>
      </c>
      <c r="AX47">
        <f>IF(Z47&gt;0, (R47*SUMPRODUCT(K47:$K$98, X47:$X$98)-K47*$AZ$3)/Z47, 0)</f>
        <v>484.13897018178801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7.6495508000000004E-2</v>
      </c>
      <c r="Q48" s="4">
        <f t="shared" si="21"/>
        <v>12.5</v>
      </c>
      <c r="R48">
        <f t="shared" si="0"/>
        <v>100000</v>
      </c>
      <c r="S48">
        <f t="shared" si="1"/>
        <v>465.71973126996335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182.11062890144987</v>
      </c>
      <c r="AC48">
        <f t="shared" si="2"/>
        <v>160.02969501574489</v>
      </c>
      <c r="AE48">
        <f t="shared" si="3"/>
        <v>0</v>
      </c>
      <c r="AF48">
        <f t="shared" si="24"/>
        <v>0</v>
      </c>
      <c r="AG48">
        <f t="shared" si="24"/>
        <v>-4.2952253327168091</v>
      </c>
      <c r="AH48">
        <f t="shared" si="5"/>
        <v>-2877.4062672098285</v>
      </c>
      <c r="AI48">
        <f t="shared" si="25"/>
        <v>-2881.7014925425451</v>
      </c>
      <c r="AJ48">
        <f t="shared" si="7"/>
        <v>22.08093388570498</v>
      </c>
      <c r="AK48">
        <f t="shared" si="22"/>
        <v>12.747744023101491</v>
      </c>
      <c r="AL48">
        <f t="shared" si="26"/>
        <v>-2846.8728146337389</v>
      </c>
      <c r="AN48">
        <f t="shared" si="27"/>
        <v>0</v>
      </c>
      <c r="AO48">
        <f t="shared" si="27"/>
        <v>0</v>
      </c>
      <c r="AP48">
        <f t="shared" si="27"/>
        <v>-4.1100904019393987E-2</v>
      </c>
      <c r="AQ48">
        <f t="shared" si="27"/>
        <v>-27.5338287639009</v>
      </c>
      <c r="AR48">
        <f t="shared" si="27"/>
        <v>-27.574929667920294</v>
      </c>
      <c r="AS48">
        <f t="shared" si="27"/>
        <v>0.2112919053121958</v>
      </c>
      <c r="AT48">
        <f t="shared" si="27"/>
        <v>0.12198284443109617</v>
      </c>
      <c r="AU48">
        <f t="shared" si="23"/>
        <v>-27.241654918177005</v>
      </c>
      <c r="AW48">
        <v>45</v>
      </c>
      <c r="AX48">
        <f>IF(Z48&gt;0, (R48*SUMPRODUCT(K48:$K$98, X48:$X$98)-K48*$AZ$3)/Z48, 0)</f>
        <v>465.71973126996335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9.2986215999999997E-2</v>
      </c>
      <c r="Q49" s="4">
        <f t="shared" si="21"/>
        <v>12.5</v>
      </c>
      <c r="R49">
        <f t="shared" si="0"/>
        <v>100000</v>
      </c>
      <c r="S49">
        <f t="shared" si="1"/>
        <v>443.35828480065123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160.02969501574489</v>
      </c>
      <c r="AC49">
        <f t="shared" si="2"/>
        <v>136.65637125603303</v>
      </c>
      <c r="AE49">
        <f t="shared" si="3"/>
        <v>0</v>
      </c>
      <c r="AF49">
        <f t="shared" si="24"/>
        <v>0</v>
      </c>
      <c r="AG49">
        <f t="shared" si="24"/>
        <v>-3.8528763288329637</v>
      </c>
      <c r="AH49">
        <f t="shared" si="5"/>
        <v>-3195.1740044534158</v>
      </c>
      <c r="AI49">
        <f t="shared" si="25"/>
        <v>-3199.026880782249</v>
      </c>
      <c r="AJ49">
        <f t="shared" si="7"/>
        <v>23.373323759711866</v>
      </c>
      <c r="AK49">
        <f t="shared" si="22"/>
        <v>11.202078651102143</v>
      </c>
      <c r="AL49">
        <f t="shared" si="26"/>
        <v>-3164.4514783714349</v>
      </c>
      <c r="AN49">
        <f t="shared" si="27"/>
        <v>0</v>
      </c>
      <c r="AO49">
        <f t="shared" si="27"/>
        <v>0</v>
      </c>
      <c r="AP49">
        <f t="shared" si="27"/>
        <v>-3.2917926285944116E-2</v>
      </c>
      <c r="AQ49">
        <f t="shared" si="27"/>
        <v>-27.298696706733121</v>
      </c>
      <c r="AR49">
        <f t="shared" si="27"/>
        <v>-27.331614633019065</v>
      </c>
      <c r="AS49">
        <f t="shared" si="27"/>
        <v>0.19969531407532956</v>
      </c>
      <c r="AT49">
        <f t="shared" si="27"/>
        <v>9.5707509874323624E-2</v>
      </c>
      <c r="AU49">
        <f t="shared" si="23"/>
        <v>-27.03621180906941</v>
      </c>
      <c r="AW49">
        <v>46</v>
      </c>
      <c r="AX49">
        <f>IF(Z49&gt;0, (R49*SUMPRODUCT(K49:$K$98, X49:$X$98)-K49*$AZ$3)/Z49, 0)</f>
        <v>443.35828480065123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0.109364504</v>
      </c>
      <c r="Q50" s="4">
        <f t="shared" si="21"/>
        <v>12.5</v>
      </c>
      <c r="R50">
        <f t="shared" si="0"/>
        <v>100000</v>
      </c>
      <c r="S50">
        <f t="shared" si="1"/>
        <v>416.56752543184376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136.65637125603303</v>
      </c>
      <c r="AC50">
        <f t="shared" si="2"/>
        <v>113.07241116018298</v>
      </c>
      <c r="AE50">
        <f t="shared" si="3"/>
        <v>0</v>
      </c>
      <c r="AF50">
        <f t="shared" si="24"/>
        <v>0</v>
      </c>
      <c r="AG50">
        <f t="shared" si="24"/>
        <v>-3.3929796568684756</v>
      </c>
      <c r="AH50">
        <f t="shared" si="5"/>
        <v>-3370.9432694092643</v>
      </c>
      <c r="AI50">
        <f t="shared" si="25"/>
        <v>-3374.336249066133</v>
      </c>
      <c r="AJ50">
        <f t="shared" si="7"/>
        <v>23.583960095850045</v>
      </c>
      <c r="AK50">
        <f t="shared" si="22"/>
        <v>9.5659459879223121</v>
      </c>
      <c r="AL50">
        <f t="shared" si="26"/>
        <v>-3341.1863429823602</v>
      </c>
      <c r="AN50">
        <f t="shared" si="27"/>
        <v>0</v>
      </c>
      <c r="AO50">
        <f t="shared" si="27"/>
        <v>0</v>
      </c>
      <c r="AP50">
        <f t="shared" si="27"/>
        <v>-2.5882762805458776E-2</v>
      </c>
      <c r="AQ50">
        <f t="shared" si="27"/>
        <v>-25.714662006934574</v>
      </c>
      <c r="AR50">
        <f t="shared" si="27"/>
        <v>-25.740544769740037</v>
      </c>
      <c r="AS50">
        <f t="shared" si="27"/>
        <v>0.1799061906954291</v>
      </c>
      <c r="AT50">
        <f t="shared" si="27"/>
        <v>7.2972176686652276E-2</v>
      </c>
      <c r="AU50">
        <f t="shared" si="23"/>
        <v>-25.487666402357952</v>
      </c>
      <c r="AW50">
        <v>47</v>
      </c>
      <c r="AX50">
        <f>IF(Z50&gt;0, (R50*SUMPRODUCT(K50:$K$98, X50:$X$98)-K50*$AZ$3)/Z50, 0)</f>
        <v>416.56752543184376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0.12705264299999999</v>
      </c>
      <c r="Q51" s="4">
        <f t="shared" si="21"/>
        <v>12.5</v>
      </c>
      <c r="R51">
        <f t="shared" si="0"/>
        <v>100000</v>
      </c>
      <c r="S51">
        <f t="shared" si="1"/>
        <v>387.10565852405989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113.07241116018298</v>
      </c>
      <c r="AC51">
        <f t="shared" si="2"/>
        <v>90.674478270108324</v>
      </c>
      <c r="AE51">
        <f t="shared" si="3"/>
        <v>0</v>
      </c>
      <c r="AF51">
        <f t="shared" si="24"/>
        <v>0</v>
      </c>
      <c r="AG51">
        <f t="shared" si="24"/>
        <v>-2.9279628272494178</v>
      </c>
      <c r="AH51">
        <f t="shared" si="5"/>
        <v>-3448.6962644029832</v>
      </c>
      <c r="AI51">
        <f t="shared" si="25"/>
        <v>-3451.6242272302325</v>
      </c>
      <c r="AJ51">
        <f t="shared" si="7"/>
        <v>22.397932890074657</v>
      </c>
      <c r="AK51">
        <f t="shared" si="22"/>
        <v>7.9150687812128098</v>
      </c>
      <c r="AL51">
        <f t="shared" si="26"/>
        <v>-3421.3112255589449</v>
      </c>
      <c r="AN51">
        <f t="shared" si="27"/>
        <v>0</v>
      </c>
      <c r="AO51">
        <f t="shared" si="27"/>
        <v>0</v>
      </c>
      <c r="AP51">
        <f t="shared" si="27"/>
        <v>-1.9942376566811207E-2</v>
      </c>
      <c r="AQ51">
        <f t="shared" si="27"/>
        <v>-23.489095875540226</v>
      </c>
      <c r="AR51">
        <f t="shared" si="27"/>
        <v>-23.509038252107036</v>
      </c>
      <c r="AS51">
        <f t="shared" si="27"/>
        <v>0.15255248729767618</v>
      </c>
      <c r="AT51">
        <f t="shared" si="27"/>
        <v>5.3909592266046642E-2</v>
      </c>
      <c r="AU51">
        <f t="shared" si="23"/>
        <v>-23.302576172543311</v>
      </c>
      <c r="AW51">
        <v>48</v>
      </c>
      <c r="AX51">
        <f>IF(Z51&gt;0, (R51*SUMPRODUCT(K51:$K$98, X51:$X$98)-K51*$AZ$3)/Z51, 0)</f>
        <v>387.10565852405989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0.145586511</v>
      </c>
      <c r="Q52" s="4">
        <f t="shared" si="21"/>
        <v>12.5</v>
      </c>
      <c r="R52">
        <f t="shared" si="0"/>
        <v>100000</v>
      </c>
      <c r="S52">
        <f t="shared" si="1"/>
        <v>354.6474422037802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90.674478270108324</v>
      </c>
      <c r="AC52">
        <f t="shared" si="2"/>
        <v>70.146747677478714</v>
      </c>
      <c r="AE52">
        <f t="shared" si="3"/>
        <v>0</v>
      </c>
      <c r="AF52">
        <f t="shared" si="24"/>
        <v>0</v>
      </c>
      <c r="AG52">
        <f t="shared" si="24"/>
        <v>-2.4724113066199855</v>
      </c>
      <c r="AH52">
        <f t="shared" si="5"/>
        <v>-3410.1751388555076</v>
      </c>
      <c r="AI52">
        <f t="shared" si="25"/>
        <v>-3412.6475501621276</v>
      </c>
      <c r="AJ52">
        <f t="shared" si="7"/>
        <v>20.527730592629609</v>
      </c>
      <c r="AK52">
        <f t="shared" si="22"/>
        <v>6.3472134789075829</v>
      </c>
      <c r="AL52">
        <f t="shared" si="26"/>
        <v>-3385.7726060905902</v>
      </c>
      <c r="AN52">
        <f t="shared" si="27"/>
        <v>0</v>
      </c>
      <c r="AO52">
        <f t="shared" si="27"/>
        <v>0</v>
      </c>
      <c r="AP52">
        <f t="shared" si="27"/>
        <v>-1.503536765690437E-2</v>
      </c>
      <c r="AQ52">
        <f t="shared" si="27"/>
        <v>-20.738150181501442</v>
      </c>
      <c r="AR52">
        <f t="shared" si="27"/>
        <v>-20.753185549158346</v>
      </c>
      <c r="AS52">
        <f t="shared" si="27"/>
        <v>0.12483439781870746</v>
      </c>
      <c r="AT52">
        <f t="shared" si="27"/>
        <v>3.8599034067151164E-2</v>
      </c>
      <c r="AU52">
        <f t="shared" si="23"/>
        <v>-20.589752117272486</v>
      </c>
      <c r="AW52">
        <v>49</v>
      </c>
      <c r="AX52">
        <f>IF(Z52&gt;0, (R52*SUMPRODUCT(K52:$K$98, X52:$X$98)-K52*$AZ$3)/Z52, 0)</f>
        <v>354.6474422037802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0.16473611299999999</v>
      </c>
      <c r="Q53" s="4">
        <f t="shared" si="21"/>
        <v>12.5</v>
      </c>
      <c r="R53">
        <f t="shared" si="0"/>
        <v>100000</v>
      </c>
      <c r="S53">
        <f t="shared" si="1"/>
        <v>318.88896614206362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70.146747677478714</v>
      </c>
      <c r="AC53">
        <f t="shared" si="2"/>
        <v>52.052673641433188</v>
      </c>
      <c r="AE53">
        <f t="shared" si="3"/>
        <v>0</v>
      </c>
      <c r="AF53">
        <f t="shared" si="24"/>
        <v>0</v>
      </c>
      <c r="AG53">
        <f t="shared" si="24"/>
        <v>-2.040391765163958</v>
      </c>
      <c r="AH53">
        <f t="shared" si="5"/>
        <v>-3258.3634271186206</v>
      </c>
      <c r="AI53">
        <f t="shared" si="25"/>
        <v>-3260.4038188837844</v>
      </c>
      <c r="AJ53">
        <f t="shared" si="7"/>
        <v>18.094074036045527</v>
      </c>
      <c r="AK53">
        <f t="shared" si="22"/>
        <v>4.9102723374235104</v>
      </c>
      <c r="AL53">
        <f t="shared" si="26"/>
        <v>-3237.3994725103153</v>
      </c>
      <c r="AN53">
        <f t="shared" si="27"/>
        <v>0</v>
      </c>
      <c r="AO53">
        <f t="shared" si="27"/>
        <v>0</v>
      </c>
      <c r="AP53">
        <f t="shared" si="27"/>
        <v>-1.1078701745545519E-2</v>
      </c>
      <c r="AQ53">
        <f t="shared" si="27"/>
        <v>-17.691914466602451</v>
      </c>
      <c r="AR53">
        <f t="shared" si="27"/>
        <v>-17.702993168347998</v>
      </c>
      <c r="AS53">
        <f t="shared" si="27"/>
        <v>9.8245274770092664E-2</v>
      </c>
      <c r="AT53">
        <f t="shared" si="27"/>
        <v>2.6661273410572894E-2</v>
      </c>
      <c r="AU53">
        <f t="shared" si="23"/>
        <v>-17.578086620167333</v>
      </c>
      <c r="AW53">
        <v>50</v>
      </c>
      <c r="AX53">
        <f>IF(Z53&gt;0, (R53*SUMPRODUCT(K53:$K$98, X53:$X$98)-K53*$AZ$3)/Z53, 0)</f>
        <v>318.88896614206362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0.18528323299999999</v>
      </c>
      <c r="Q54" s="4">
        <f t="shared" si="21"/>
        <v>12.5</v>
      </c>
      <c r="R54">
        <f t="shared" si="0"/>
        <v>100000</v>
      </c>
      <c r="S54">
        <f t="shared" si="1"/>
        <v>279.55953132784015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52.052673641433188</v>
      </c>
      <c r="AC54">
        <f t="shared" si="2"/>
        <v>36.721541447559233</v>
      </c>
      <c r="AE54">
        <f t="shared" si="3"/>
        <v>0</v>
      </c>
      <c r="AF54">
        <f t="shared" si="24"/>
        <v>0</v>
      </c>
      <c r="AG54">
        <f t="shared" si="24"/>
        <v>-1.6419374646761637</v>
      </c>
      <c r="AH54">
        <f t="shared" si="5"/>
        <v>-3024.4030626892391</v>
      </c>
      <c r="AI54">
        <f t="shared" si="25"/>
        <v>-3026.0450001539152</v>
      </c>
      <c r="AJ54">
        <f t="shared" si="7"/>
        <v>15.331132193873955</v>
      </c>
      <c r="AK54">
        <f t="shared" si="22"/>
        <v>3.6436871549003236</v>
      </c>
      <c r="AL54">
        <f t="shared" si="26"/>
        <v>-3007.0701808051408</v>
      </c>
      <c r="AN54">
        <f t="shared" si="27"/>
        <v>0</v>
      </c>
      <c r="AO54">
        <f t="shared" si="27"/>
        <v>0</v>
      </c>
      <c r="AP54">
        <f t="shared" si="27"/>
        <v>-7.9600152243148644E-3</v>
      </c>
      <c r="AQ54">
        <f t="shared" si="27"/>
        <v>-14.662126263267265</v>
      </c>
      <c r="AR54">
        <f t="shared" si="27"/>
        <v>-14.67008627849158</v>
      </c>
      <c r="AS54">
        <f t="shared" si="27"/>
        <v>7.4324417521765593E-2</v>
      </c>
      <c r="AT54">
        <f t="shared" si="27"/>
        <v>1.7664378729166434E-2</v>
      </c>
      <c r="AU54">
        <f t="shared" si="23"/>
        <v>-14.578097482240647</v>
      </c>
      <c r="AW54">
        <v>51</v>
      </c>
      <c r="AX54">
        <f>IF(Z54&gt;0, (R54*SUMPRODUCT(K54:$K$98, X54:$X$98)-K54*$AZ$3)/Z54, 0)</f>
        <v>279.55953132784015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0.20641411200000001</v>
      </c>
      <c r="Q55" s="4">
        <f t="shared" si="21"/>
        <v>12.5</v>
      </c>
      <c r="R55">
        <f t="shared" si="0"/>
        <v>100000</v>
      </c>
      <c r="S55">
        <f t="shared" si="1"/>
        <v>234.7978663635395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36.721541447559233</v>
      </c>
      <c r="AC55">
        <f t="shared" si="2"/>
        <v>24.167256499228134</v>
      </c>
      <c r="AE55">
        <f t="shared" si="3"/>
        <v>0</v>
      </c>
      <c r="AF55">
        <f t="shared" si="24"/>
        <v>0</v>
      </c>
      <c r="AG55">
        <f t="shared" si="24"/>
        <v>-1.2865990262987403</v>
      </c>
      <c r="AH55">
        <f t="shared" si="5"/>
        <v>-2711.3525098452938</v>
      </c>
      <c r="AI55">
        <f t="shared" si="25"/>
        <v>-2712.6391088715923</v>
      </c>
      <c r="AJ55">
        <f t="shared" si="7"/>
        <v>12.554284948331098</v>
      </c>
      <c r="AK55">
        <f t="shared" si="22"/>
        <v>2.5705079013291465</v>
      </c>
      <c r="AL55">
        <f t="shared" si="26"/>
        <v>-2697.5143160219318</v>
      </c>
      <c r="AN55">
        <f t="shared" si="27"/>
        <v>0</v>
      </c>
      <c r="AO55">
        <f t="shared" si="27"/>
        <v>0</v>
      </c>
      <c r="AP55">
        <f t="shared" si="27"/>
        <v>-5.5690674982484655E-3</v>
      </c>
      <c r="AQ55">
        <f t="shared" si="27"/>
        <v>-11.736139100238811</v>
      </c>
      <c r="AR55">
        <f t="shared" si="27"/>
        <v>-11.741708167737057</v>
      </c>
      <c r="AS55">
        <f t="shared" si="27"/>
        <v>5.43414528072763E-2</v>
      </c>
      <c r="AT55">
        <f t="shared" si="27"/>
        <v>1.1126490627359679E-2</v>
      </c>
      <c r="AU55">
        <f t="shared" si="23"/>
        <v>-11.67624022430242</v>
      </c>
      <c r="AW55">
        <v>52</v>
      </c>
      <c r="AX55">
        <f>IF(Z55&gt;0, (R55*SUMPRODUCT(K55:$K$98, X55:$X$98)-K55*$AZ$3)/Z55, 0)</f>
        <v>234.7978663635395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0.22879502199999999</v>
      </c>
      <c r="Q56" s="4">
        <f t="shared" si="21"/>
        <v>12.5</v>
      </c>
      <c r="R56">
        <f t="shared" si="0"/>
        <v>100000</v>
      </c>
      <c r="S56">
        <f t="shared" si="1"/>
        <v>182.68355063288854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24.167256499228134</v>
      </c>
      <c r="AC56">
        <f t="shared" si="2"/>
        <v>14.313118573039469</v>
      </c>
      <c r="AE56">
        <f t="shared" si="3"/>
        <v>0</v>
      </c>
      <c r="AF56">
        <f t="shared" si="24"/>
        <v>0</v>
      </c>
      <c r="AG56">
        <f t="shared" si="24"/>
        <v>-0.97936558350855407</v>
      </c>
      <c r="AH56">
        <f t="shared" si="5"/>
        <v>-2354.9396202175908</v>
      </c>
      <c r="AI56">
        <f t="shared" si="25"/>
        <v>-2355.9189858010996</v>
      </c>
      <c r="AJ56">
        <f t="shared" si="7"/>
        <v>9.854137926188665</v>
      </c>
      <c r="AK56">
        <f t="shared" si="22"/>
        <v>1.6917079549459695</v>
      </c>
      <c r="AL56">
        <f t="shared" si="26"/>
        <v>-2344.3731399199646</v>
      </c>
      <c r="AN56">
        <f t="shared" si="27"/>
        <v>0</v>
      </c>
      <c r="AO56">
        <f t="shared" si="27"/>
        <v>0</v>
      </c>
      <c r="AP56">
        <f t="shared" si="27"/>
        <v>-3.7850016986470873E-3</v>
      </c>
      <c r="AQ56">
        <f t="shared" si="27"/>
        <v>-9.1012494341517325</v>
      </c>
      <c r="AR56">
        <f t="shared" si="27"/>
        <v>-9.1050344358503796</v>
      </c>
      <c r="AS56">
        <f t="shared" si="27"/>
        <v>3.8083765059119021E-2</v>
      </c>
      <c r="AT56">
        <f t="shared" si="27"/>
        <v>6.5380258311163722E-3</v>
      </c>
      <c r="AU56">
        <f t="shared" si="23"/>
        <v>-9.0604126449601434</v>
      </c>
      <c r="AW56">
        <v>53</v>
      </c>
      <c r="AX56">
        <f>IF(Z56&gt;0, (R56*SUMPRODUCT(K56:$K$98, X56:$X$98)-K56*$AZ$3)/Z56, 0)</f>
        <v>182.68355063288854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0.25248784600000002</v>
      </c>
      <c r="Q57" s="4">
        <f t="shared" si="21"/>
        <v>12.5</v>
      </c>
      <c r="R57">
        <f t="shared" si="0"/>
        <v>100000</v>
      </c>
      <c r="S57">
        <f t="shared" si="1"/>
        <v>119.27669219825886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14.313118573039469</v>
      </c>
      <c r="AC57">
        <f t="shared" si="2"/>
        <v>6.8922273300039283</v>
      </c>
      <c r="AE57">
        <f t="shared" si="3"/>
        <v>0</v>
      </c>
      <c r="AF57">
        <f t="shared" si="24"/>
        <v>0</v>
      </c>
      <c r="AG57">
        <f t="shared" si="24"/>
        <v>-0.72229402104686069</v>
      </c>
      <c r="AH57">
        <f t="shared" si="5"/>
        <v>-1978.2232530128636</v>
      </c>
      <c r="AI57">
        <f t="shared" si="25"/>
        <v>-1978.9455470339103</v>
      </c>
      <c r="AJ57">
        <f t="shared" si="7"/>
        <v>7.4208912430355412</v>
      </c>
      <c r="AK57">
        <f t="shared" si="22"/>
        <v>1.0019183001127629</v>
      </c>
      <c r="AL57">
        <f t="shared" si="26"/>
        <v>-1970.522737490762</v>
      </c>
      <c r="AN57">
        <f t="shared" si="27"/>
        <v>0</v>
      </c>
      <c r="AO57">
        <f t="shared" si="27"/>
        <v>0</v>
      </c>
      <c r="AP57">
        <f t="shared" si="27"/>
        <v>-2.4923971032704217E-3</v>
      </c>
      <c r="AQ57">
        <f t="shared" si="27"/>
        <v>-6.8261923285553152</v>
      </c>
      <c r="AR57">
        <f t="shared" si="27"/>
        <v>-6.8286847256585856</v>
      </c>
      <c r="AS57">
        <f t="shared" si="27"/>
        <v>2.5607034391645144E-2</v>
      </c>
      <c r="AT57">
        <f t="shared" si="27"/>
        <v>3.4572877473018218E-3</v>
      </c>
      <c r="AU57">
        <f t="shared" si="23"/>
        <v>-6.7996204035196381</v>
      </c>
      <c r="AW57">
        <v>54</v>
      </c>
      <c r="AX57">
        <f>IF(Z57&gt;0, (R57*SUMPRODUCT(K57:$K$98, X57:$X$98)-K57*$AZ$3)/Z57, 0)</f>
        <v>119.27669219825886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0.27661797300000002</v>
      </c>
      <c r="Q58" s="4">
        <f t="shared" si="21"/>
        <v>12.5</v>
      </c>
      <c r="R58">
        <f t="shared" si="0"/>
        <v>100000</v>
      </c>
      <c r="S58">
        <f t="shared" si="1"/>
        <v>37.998283273213126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6.8922273300039283</v>
      </c>
      <c r="AC58">
        <f t="shared" si="2"/>
        <v>1.5663548149452193</v>
      </c>
      <c r="AE58">
        <f t="shared" si="3"/>
        <v>0</v>
      </c>
      <c r="AF58">
        <f t="shared" si="24"/>
        <v>0</v>
      </c>
      <c r="AG58">
        <f t="shared" si="24"/>
        <v>-0.51527157282439018</v>
      </c>
      <c r="AH58">
        <f t="shared" si="5"/>
        <v>-1598.3960640960154</v>
      </c>
      <c r="AI58">
        <f t="shared" si="25"/>
        <v>-1598.9113356688397</v>
      </c>
      <c r="AJ58">
        <f t="shared" si="7"/>
        <v>5.325872515058709</v>
      </c>
      <c r="AK58">
        <f t="shared" si="22"/>
        <v>0.48245591310027502</v>
      </c>
      <c r="AL58">
        <f t="shared" si="26"/>
        <v>-1593.1030072406807</v>
      </c>
      <c r="AN58">
        <f t="shared" si="27"/>
        <v>0</v>
      </c>
      <c r="AO58">
        <f t="shared" si="27"/>
        <v>0</v>
      </c>
      <c r="AP58">
        <f t="shared" si="27"/>
        <v>-1.5875279443035553E-3</v>
      </c>
      <c r="AQ58">
        <f t="shared" si="27"/>
        <v>-4.9245845329838263</v>
      </c>
      <c r="AR58">
        <f t="shared" si="27"/>
        <v>-4.9261720609281294</v>
      </c>
      <c r="AS58">
        <f t="shared" si="27"/>
        <v>1.6408767514786805E-2</v>
      </c>
      <c r="AT58">
        <f t="shared" si="27"/>
        <v>1.4864244106130905E-3</v>
      </c>
      <c r="AU58">
        <f t="shared" si="23"/>
        <v>-4.9082768690027292</v>
      </c>
      <c r="AW58">
        <v>55</v>
      </c>
      <c r="AX58">
        <f>IF(Z58&gt;0, (R58*SUMPRODUCT(K58:$K$98, X58:$X$98)-K58*$AZ$3)/Z58, 0)</f>
        <v>37.998283273213126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0.30183517399999998</v>
      </c>
      <c r="Q59" s="4">
        <f t="shared" si="21"/>
        <v>12.5</v>
      </c>
      <c r="R59">
        <f t="shared" si="0"/>
        <v>100000</v>
      </c>
      <c r="S59">
        <f t="shared" si="1"/>
        <v>-71.16135419429061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1.5663548149452193</v>
      </c>
      <c r="AC59">
        <f t="shared" si="2"/>
        <v>-2.0186584559880636</v>
      </c>
      <c r="AE59">
        <f t="shared" si="3"/>
        <v>0</v>
      </c>
      <c r="AF59">
        <f t="shared" si="24"/>
        <v>0</v>
      </c>
      <c r="AG59">
        <f t="shared" si="24"/>
        <v>-0.35459177225544275</v>
      </c>
      <c r="AH59">
        <f t="shared" si="5"/>
        <v>-1244.2166787256276</v>
      </c>
      <c r="AI59">
        <f t="shared" si="25"/>
        <v>-1244.571270497883</v>
      </c>
      <c r="AJ59">
        <f t="shared" si="7"/>
        <v>3.5850132709332829</v>
      </c>
      <c r="AK59">
        <f t="shared" si="22"/>
        <v>0.10964483704616536</v>
      </c>
      <c r="AL59">
        <f t="shared" si="26"/>
        <v>-1240.8766123899036</v>
      </c>
      <c r="AN59">
        <f t="shared" si="27"/>
        <v>0</v>
      </c>
      <c r="AO59">
        <f t="shared" si="27"/>
        <v>0</v>
      </c>
      <c r="AP59">
        <f t="shared" si="27"/>
        <v>-9.7542936746588703E-4</v>
      </c>
      <c r="AQ59">
        <f t="shared" si="27"/>
        <v>-3.4226555235623271</v>
      </c>
      <c r="AR59">
        <f t="shared" si="27"/>
        <v>-3.4236309529297926</v>
      </c>
      <c r="AS59">
        <f t="shared" si="27"/>
        <v>9.8618397290508118E-3</v>
      </c>
      <c r="AT59">
        <f t="shared" si="27"/>
        <v>3.0161668265894093E-4</v>
      </c>
      <c r="AU59">
        <f t="shared" si="23"/>
        <v>-3.4134674965180829</v>
      </c>
      <c r="AW59">
        <v>56</v>
      </c>
      <c r="AX59">
        <f>IF(Z59&gt;0, (R59*SUMPRODUCT(K59:$K$98, X59:$X$98)-K59*$AZ$3)/Z59, 0)</f>
        <v>-71.16135419429061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0.327222552</v>
      </c>
      <c r="Q60" s="4">
        <f t="shared" si="21"/>
        <v>12.5</v>
      </c>
      <c r="R60">
        <f t="shared" si="0"/>
        <v>100000</v>
      </c>
      <c r="S60">
        <f t="shared" si="1"/>
        <v>-225.7973131656872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-2.0186584559880636</v>
      </c>
      <c r="AC60">
        <f t="shared" si="2"/>
        <v>-4.2452682098624095</v>
      </c>
      <c r="AE60">
        <f t="shared" si="3"/>
        <v>0</v>
      </c>
      <c r="AF60">
        <f t="shared" si="24"/>
        <v>0</v>
      </c>
      <c r="AG60">
        <f t="shared" si="24"/>
        <v>-0.23501542989725954</v>
      </c>
      <c r="AH60">
        <f t="shared" si="5"/>
        <v>-928.24339708503021</v>
      </c>
      <c r="AI60">
        <f t="shared" si="25"/>
        <v>-928.47841251492741</v>
      </c>
      <c r="AJ60">
        <f t="shared" si="7"/>
        <v>2.2266097538743459</v>
      </c>
      <c r="AK60">
        <f t="shared" si="22"/>
        <v>-0.14130609191916446</v>
      </c>
      <c r="AL60">
        <f t="shared" si="26"/>
        <v>-926.39310885297232</v>
      </c>
      <c r="AN60">
        <f t="shared" si="27"/>
        <v>0</v>
      </c>
      <c r="AO60">
        <f t="shared" si="27"/>
        <v>0</v>
      </c>
      <c r="AP60">
        <f t="shared" si="27"/>
        <v>-5.7722552399401322E-4</v>
      </c>
      <c r="AQ60">
        <f t="shared" si="27"/>
        <v>-2.2798749065566666</v>
      </c>
      <c r="AR60">
        <f t="shared" si="27"/>
        <v>-2.2804521320806606</v>
      </c>
      <c r="AS60">
        <f t="shared" si="27"/>
        <v>5.4688153134122668E-3</v>
      </c>
      <c r="AT60">
        <f t="shared" si="27"/>
        <v>-3.4706437354876425E-4</v>
      </c>
      <c r="AU60">
        <f t="shared" si="23"/>
        <v>-2.275330381140797</v>
      </c>
      <c r="AW60">
        <v>57</v>
      </c>
      <c r="AX60">
        <f>IF(Z60&gt;0, (R60*SUMPRODUCT(K60:$K$98, X60:$X$98)-K60*$AZ$3)/Z60, 0)</f>
        <v>-225.7973131656872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0.35219428400000002</v>
      </c>
      <c r="Q61" s="4">
        <f t="shared" si="21"/>
        <v>12.5</v>
      </c>
      <c r="R61">
        <f t="shared" si="0"/>
        <v>100000</v>
      </c>
      <c r="S61">
        <f t="shared" si="1"/>
        <v>-455.09146374138152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-4.2452682098624095</v>
      </c>
      <c r="AC61">
        <f t="shared" si="2"/>
        <v>-5.4572451077690918</v>
      </c>
      <c r="AE61">
        <f t="shared" si="3"/>
        <v>0</v>
      </c>
      <c r="AF61">
        <f t="shared" si="24"/>
        <v>0</v>
      </c>
      <c r="AG61">
        <f t="shared" si="24"/>
        <v>-0.14989418453666944</v>
      </c>
      <c r="AH61">
        <f t="shared" si="5"/>
        <v>-662.1687284929402</v>
      </c>
      <c r="AI61">
        <f t="shared" si="25"/>
        <v>-662.31862267747692</v>
      </c>
      <c r="AJ61">
        <f t="shared" si="7"/>
        <v>1.2119768979066823</v>
      </c>
      <c r="AK61">
        <f t="shared" si="22"/>
        <v>-0.29716877469036868</v>
      </c>
      <c r="AL61">
        <f t="shared" si="26"/>
        <v>-661.40381455426063</v>
      </c>
      <c r="AN61">
        <f t="shared" si="27"/>
        <v>0</v>
      </c>
      <c r="AO61">
        <f t="shared" si="27"/>
        <v>0</v>
      </c>
      <c r="AP61">
        <f t="shared" si="27"/>
        <v>-3.2871226662899714E-4</v>
      </c>
      <c r="AQ61">
        <f t="shared" si="27"/>
        <v>-1.4521109294971166</v>
      </c>
      <c r="AR61">
        <f t="shared" si="27"/>
        <v>-1.4524396417637457</v>
      </c>
      <c r="AS61">
        <f t="shared" si="27"/>
        <v>2.6578194107018571E-3</v>
      </c>
      <c r="AT61">
        <f t="shared" si="27"/>
        <v>-6.5167986204252043E-4</v>
      </c>
      <c r="AU61">
        <f t="shared" si="23"/>
        <v>-1.4504335022150865</v>
      </c>
      <c r="AW61">
        <v>58</v>
      </c>
      <c r="AX61">
        <f>IF(Z61&gt;0, (R61*SUMPRODUCT(K61:$K$98, X61:$X$98)-K61*$AZ$3)/Z61, 0)</f>
        <v>-455.09146374138152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0.377763185</v>
      </c>
      <c r="Q62" s="4">
        <f t="shared" si="21"/>
        <v>12.5</v>
      </c>
      <c r="R62">
        <f t="shared" si="0"/>
        <v>100000</v>
      </c>
      <c r="S62">
        <f t="shared" si="1"/>
        <v>-811.24383898234828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-5.4572451077690918</v>
      </c>
      <c r="AC62">
        <f t="shared" si="2"/>
        <v>-5.9558756724001514</v>
      </c>
      <c r="AE62">
        <f t="shared" si="3"/>
        <v>0</v>
      </c>
      <c r="AF62">
        <f t="shared" si="24"/>
        <v>0</v>
      </c>
      <c r="AG62">
        <f t="shared" si="24"/>
        <v>-9.1770738127752743E-2</v>
      </c>
      <c r="AH62">
        <f t="shared" si="5"/>
        <v>-452.99603650839998</v>
      </c>
      <c r="AI62">
        <f t="shared" si="25"/>
        <v>-453.08780724652775</v>
      </c>
      <c r="AJ62">
        <f t="shared" si="7"/>
        <v>0.49863056463105959</v>
      </c>
      <c r="AK62">
        <f t="shared" si="22"/>
        <v>-0.38200715754383646</v>
      </c>
      <c r="AL62">
        <f t="shared" si="26"/>
        <v>-452.97118383944053</v>
      </c>
      <c r="AN62">
        <f t="shared" si="27"/>
        <v>0</v>
      </c>
      <c r="AO62">
        <f t="shared" si="27"/>
        <v>0</v>
      </c>
      <c r="AP62">
        <f t="shared" si="27"/>
        <v>-1.796872778324714E-4</v>
      </c>
      <c r="AQ62">
        <f t="shared" si="27"/>
        <v>-0.88696709135956553</v>
      </c>
      <c r="AR62">
        <f t="shared" si="27"/>
        <v>-0.88714677863739799</v>
      </c>
      <c r="AS62">
        <f t="shared" si="27"/>
        <v>9.763195832411829E-4</v>
      </c>
      <c r="AT62">
        <f t="shared" si="27"/>
        <v>-7.4797073284968798E-4</v>
      </c>
      <c r="AU62">
        <f t="shared" si="23"/>
        <v>-0.88691842978700652</v>
      </c>
      <c r="AW62">
        <v>59</v>
      </c>
      <c r="AX62">
        <f>IF(Z62&gt;0, (R62*SUMPRODUCT(K62:$K$98, X62:$X$98)-K62*$AZ$3)/Z62, 0)</f>
        <v>-811.24383898234828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0.40377970400000002</v>
      </c>
      <c r="Q63" s="4">
        <f t="shared" si="21"/>
        <v>12.5</v>
      </c>
      <c r="R63">
        <f t="shared" si="0"/>
        <v>100000</v>
      </c>
      <c r="S63">
        <f t="shared" si="1"/>
        <v>-1392.1371540322607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-5.9558756724001514</v>
      </c>
      <c r="AC63">
        <f t="shared" si="2"/>
        <v>-5.9915210094150231</v>
      </c>
      <c r="AE63">
        <f t="shared" si="3"/>
        <v>0</v>
      </c>
      <c r="AF63">
        <f t="shared" si="24"/>
        <v>0</v>
      </c>
      <c r="AG63">
        <f t="shared" si="24"/>
        <v>-5.3797869269389696E-2</v>
      </c>
      <c r="AH63">
        <f t="shared" si="5"/>
        <v>-296.4412918166841</v>
      </c>
      <c r="AI63">
        <f t="shared" si="25"/>
        <v>-296.49508968595347</v>
      </c>
      <c r="AJ63">
        <f t="shared" si="7"/>
        <v>3.5645337014871714E-2</v>
      </c>
      <c r="AK63">
        <f t="shared" si="22"/>
        <v>-0.41691129706801061</v>
      </c>
      <c r="AL63">
        <f t="shared" si="26"/>
        <v>-296.87635564600657</v>
      </c>
      <c r="AN63">
        <f t="shared" si="27"/>
        <v>0</v>
      </c>
      <c r="AO63">
        <f t="shared" si="27"/>
        <v>0</v>
      </c>
      <c r="AP63">
        <f t="shared" si="27"/>
        <v>-9.4050293927130013E-5</v>
      </c>
      <c r="AQ63">
        <f t="shared" si="27"/>
        <v>-0.51824339896972182</v>
      </c>
      <c r="AR63">
        <f t="shared" si="27"/>
        <v>-0.51833744926364889</v>
      </c>
      <c r="AS63">
        <f t="shared" si="27"/>
        <v>6.2315747238855714E-5</v>
      </c>
      <c r="AT63">
        <f t="shared" si="27"/>
        <v>-7.2885098542550949E-4</v>
      </c>
      <c r="AU63">
        <f t="shared" si="23"/>
        <v>-0.51900398450183549</v>
      </c>
      <c r="AW63">
        <v>60</v>
      </c>
      <c r="AX63">
        <f>IF(Z63&gt;0, (R63*SUMPRODUCT(K63:$K$98, X63:$X$98)-K63*$AZ$3)/Z63, 0)</f>
        <v>-1392.1371540322607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0.43007572599999999</v>
      </c>
      <c r="Q64" s="4">
        <f t="shared" si="21"/>
        <v>12.5</v>
      </c>
      <c r="R64">
        <f t="shared" si="0"/>
        <v>100000</v>
      </c>
      <c r="S64">
        <f t="shared" si="1"/>
        <v>-2385.9288097687368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-5.9915210094150231</v>
      </c>
      <c r="AC64">
        <f t="shared" si="2"/>
        <v>-5.7496556991484118</v>
      </c>
      <c r="AE64">
        <f t="shared" si="3"/>
        <v>0</v>
      </c>
      <c r="AF64">
        <f t="shared" si="24"/>
        <v>0</v>
      </c>
      <c r="AG64">
        <f t="shared" si="24"/>
        <v>-3.0122732893409936E-2</v>
      </c>
      <c r="AH64">
        <f t="shared" si="5"/>
        <v>-185.09726146628691</v>
      </c>
      <c r="AI64">
        <f t="shared" si="25"/>
        <v>-185.12738419918031</v>
      </c>
      <c r="AJ64">
        <f t="shared" si="7"/>
        <v>-0.24186531026661129</v>
      </c>
      <c r="AK64">
        <f t="shared" si="22"/>
        <v>-0.41940647065905168</v>
      </c>
      <c r="AL64">
        <f t="shared" si="26"/>
        <v>-185.78865598010597</v>
      </c>
      <c r="AN64">
        <f t="shared" si="27"/>
        <v>0</v>
      </c>
      <c r="AO64">
        <f t="shared" si="27"/>
        <v>0</v>
      </c>
      <c r="AP64">
        <f t="shared" si="27"/>
        <v>-4.7018787988066856E-5</v>
      </c>
      <c r="AQ64">
        <f t="shared" si="27"/>
        <v>-0.28891963172302737</v>
      </c>
      <c r="AR64">
        <f t="shared" si="27"/>
        <v>-0.28896665051101544</v>
      </c>
      <c r="AS64">
        <f t="shared" si="27"/>
        <v>-3.7752928279564398E-4</v>
      </c>
      <c r="AT64">
        <f t="shared" si="27"/>
        <v>-6.5465454261806209E-4</v>
      </c>
      <c r="AU64">
        <f t="shared" si="23"/>
        <v>-0.28999883433642915</v>
      </c>
      <c r="AW64">
        <v>61</v>
      </c>
      <c r="AX64">
        <f>IF(Z64&gt;0, (R64*SUMPRODUCT(K64:$K$98, X64:$X$98)-K64*$AZ$3)/Z64, 0)</f>
        <v>-2385.9288097687368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0.45648519999999998</v>
      </c>
      <c r="Q65" s="4">
        <f t="shared" si="21"/>
        <v>12.5</v>
      </c>
      <c r="R65">
        <f t="shared" si="0"/>
        <v>100000</v>
      </c>
      <c r="S65">
        <f t="shared" si="1"/>
        <v>-4168.9473658727184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-5.7496556991484118</v>
      </c>
      <c r="AC65">
        <f t="shared" si="2"/>
        <v>-5.3599068404818544</v>
      </c>
      <c r="AE65">
        <f t="shared" si="3"/>
        <v>0</v>
      </c>
      <c r="AF65">
        <f t="shared" si="24"/>
        <v>0</v>
      </c>
      <c r="AG65">
        <f t="shared" si="24"/>
        <v>-1.6070923815081024E-2</v>
      </c>
      <c r="AH65">
        <f t="shared" si="5"/>
        <v>-110.00465399515849</v>
      </c>
      <c r="AI65">
        <f t="shared" si="25"/>
        <v>-110.02072491897357</v>
      </c>
      <c r="AJ65">
        <f t="shared" si="7"/>
        <v>-0.3897488586665574</v>
      </c>
      <c r="AK65">
        <f t="shared" si="22"/>
        <v>-0.40247589894038888</v>
      </c>
      <c r="AL65">
        <f t="shared" si="26"/>
        <v>-110.81294967658053</v>
      </c>
      <c r="AN65">
        <f t="shared" si="27"/>
        <v>0</v>
      </c>
      <c r="AO65">
        <f t="shared" si="27"/>
        <v>0</v>
      </c>
      <c r="AP65">
        <f t="shared" si="27"/>
        <v>-2.239751720508562E-5</v>
      </c>
      <c r="AQ65">
        <f t="shared" si="27"/>
        <v>-0.15330986313207354</v>
      </c>
      <c r="AR65">
        <f t="shared" si="27"/>
        <v>-0.1533322606492786</v>
      </c>
      <c r="AS65">
        <f t="shared" si="27"/>
        <v>-5.431801474570484E-4</v>
      </c>
      <c r="AT65">
        <f t="shared" si="27"/>
        <v>-5.6091740430568471E-4</v>
      </c>
      <c r="AU65">
        <f t="shared" si="23"/>
        <v>-0.15443635820104135</v>
      </c>
      <c r="AW65">
        <v>62</v>
      </c>
      <c r="AX65">
        <f>IF(Z65&gt;0, (R65*SUMPRODUCT(K65:$K$98, X65:$X$98)-K65*$AZ$3)/Z65, 0)</f>
        <v>-4168.9473658727184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0.483034941</v>
      </c>
      <c r="Q66" s="4">
        <f t="shared" si="21"/>
        <v>12.5</v>
      </c>
      <c r="R66">
        <f t="shared" si="0"/>
        <v>100000</v>
      </c>
      <c r="S66">
        <f t="shared" si="1"/>
        <v>-7528.8812958432245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-5.3599068404818544</v>
      </c>
      <c r="AC66">
        <f t="shared" si="2"/>
        <v>-4.9072626943375139</v>
      </c>
      <c r="AE66">
        <f t="shared" si="3"/>
        <v>0</v>
      </c>
      <c r="AF66">
        <f t="shared" si="24"/>
        <v>0</v>
      </c>
      <c r="AG66">
        <f t="shared" si="24"/>
        <v>-8.1473968400970573E-3</v>
      </c>
      <c r="AH66">
        <f t="shared" si="5"/>
        <v>-62.102541894665265</v>
      </c>
      <c r="AI66">
        <f t="shared" si="25"/>
        <v>-62.110689291505359</v>
      </c>
      <c r="AJ66">
        <f t="shared" si="7"/>
        <v>-0.45264414614434045</v>
      </c>
      <c r="AK66">
        <f t="shared" si="22"/>
        <v>-0.37519347883372983</v>
      </c>
      <c r="AL66">
        <f t="shared" si="26"/>
        <v>-62.938526916483433</v>
      </c>
      <c r="AN66">
        <f t="shared" si="27"/>
        <v>0</v>
      </c>
      <c r="AO66">
        <f t="shared" si="27"/>
        <v>0</v>
      </c>
      <c r="AP66">
        <f t="shared" si="27"/>
        <v>-1.0138177349401559E-5</v>
      </c>
      <c r="AQ66">
        <f t="shared" si="27"/>
        <v>-7.7277024297892974E-2</v>
      </c>
      <c r="AR66">
        <f t="shared" si="27"/>
        <v>-7.728716247524238E-2</v>
      </c>
      <c r="AS66">
        <f t="shared" si="27"/>
        <v>-5.6324574828554613E-4</v>
      </c>
      <c r="AT66">
        <f t="shared" si="27"/>
        <v>-4.6687035177115293E-4</v>
      </c>
      <c r="AU66">
        <f t="shared" si="23"/>
        <v>-7.8317278575299076E-2</v>
      </c>
      <c r="AW66">
        <v>63</v>
      </c>
      <c r="AX66">
        <f>IF(Z66&gt;0, (R66*SUMPRODUCT(K66:$K$98, X66:$X$98)-K66*$AZ$3)/Z66, 0)</f>
        <v>-7528.8812958432245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0.509773425</v>
      </c>
      <c r="Q67" s="4">
        <f t="shared" si="21"/>
        <v>12.5</v>
      </c>
      <c r="R67">
        <f t="shared" ref="R67:R79" si="28">$C$6</f>
        <v>100000</v>
      </c>
      <c r="S67">
        <f t="shared" ref="S67:S79" si="29">AX67</f>
        <v>-14196.165437328276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-4.9072626943375139</v>
      </c>
      <c r="AC67">
        <f t="shared" ref="AC67:AC79" si="30">S67*Z67</f>
        <v>-4.4435093532100369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-3.9125964796856323E-3</v>
      </c>
      <c r="AH67">
        <f t="shared" ref="AH67:AH79" si="33">-X67*R67</f>
        <v>-33.226611136083633</v>
      </c>
      <c r="AI67">
        <f t="shared" ref="AI67:AI79" si="34">SUM(AE67:AH67)</f>
        <v>-33.23052373256332</v>
      </c>
      <c r="AJ67">
        <f t="shared" ref="AJ67:AJ79" si="35">AB67-AC67</f>
        <v>-0.46375334112747701</v>
      </c>
      <c r="AK67">
        <f t="shared" si="22"/>
        <v>-0.34350838860362604</v>
      </c>
      <c r="AL67">
        <f t="shared" si="26"/>
        <v>-34.037785462294423</v>
      </c>
      <c r="AN67">
        <f t="shared" ref="AN67:AT79" si="36">AE67*$K67</f>
        <v>0</v>
      </c>
      <c r="AO67">
        <f t="shared" si="36"/>
        <v>0</v>
      </c>
      <c r="AP67">
        <f t="shared" si="36"/>
        <v>-4.3469840939693647E-6</v>
      </c>
      <c r="AQ67">
        <f t="shared" si="36"/>
        <v>-3.6915524219013243E-2</v>
      </c>
      <c r="AR67">
        <f t="shared" si="36"/>
        <v>-3.6919871203107212E-2</v>
      </c>
      <c r="AS67">
        <f t="shared" si="36"/>
        <v>-5.1524055901830857E-4</v>
      </c>
      <c r="AT67">
        <f t="shared" si="36"/>
        <v>-3.816456690992542E-4</v>
      </c>
      <c r="AU67">
        <f t="shared" si="23"/>
        <v>-3.7816757431224778E-2</v>
      </c>
      <c r="AW67">
        <v>64</v>
      </c>
      <c r="AX67">
        <f>IF(Z67&gt;0, (R67*SUMPRODUCT(K67:$K$98, X67:$X$98)-K67*$AZ$3)/Z67, 0)</f>
        <v>-14196.165437328276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0.53654903799999998</v>
      </c>
      <c r="Q68" s="4">
        <f t="shared" si="21"/>
        <v>12.5</v>
      </c>
      <c r="R68">
        <f t="shared" si="28"/>
        <v>100000</v>
      </c>
      <c r="S68">
        <f t="shared" si="29"/>
        <v>-28163.596319104407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-4.4435093532100369</v>
      </c>
      <c r="AC68">
        <f t="shared" si="30"/>
        <v>-3.9973620511563985</v>
      </c>
      <c r="AE68">
        <f t="shared" si="31"/>
        <v>0</v>
      </c>
      <c r="AF68">
        <f t="shared" si="32"/>
        <v>0</v>
      </c>
      <c r="AG68">
        <f t="shared" si="32"/>
        <v>-1.7741706376312638E-3</v>
      </c>
      <c r="AH68">
        <f t="shared" si="33"/>
        <v>-16.794399018060101</v>
      </c>
      <c r="AI68">
        <f t="shared" si="34"/>
        <v>-16.796173188697733</v>
      </c>
      <c r="AJ68">
        <f t="shared" si="35"/>
        <v>-0.44614730205363839</v>
      </c>
      <c r="AK68">
        <f t="shared" si="22"/>
        <v>-0.31104565472470264</v>
      </c>
      <c r="AL68">
        <f t="shared" si="26"/>
        <v>-17.553366145476073</v>
      </c>
      <c r="AN68">
        <f t="shared" si="36"/>
        <v>0</v>
      </c>
      <c r="AO68">
        <f t="shared" si="36"/>
        <v>0</v>
      </c>
      <c r="AP68">
        <f t="shared" si="36"/>
        <v>-1.7599501064367026E-6</v>
      </c>
      <c r="AQ68">
        <f t="shared" si="36"/>
        <v>-1.6659786670146885E-2</v>
      </c>
      <c r="AR68">
        <f t="shared" si="36"/>
        <v>-1.6661546620253324E-2</v>
      </c>
      <c r="AS68">
        <f t="shared" si="36"/>
        <v>-4.4257129223155406E-4</v>
      </c>
      <c r="AT68">
        <f t="shared" si="36"/>
        <v>-3.0855252675711836E-4</v>
      </c>
      <c r="AU68">
        <f t="shared" si="23"/>
        <v>-1.7412670439241995E-2</v>
      </c>
      <c r="AW68">
        <v>65</v>
      </c>
      <c r="AX68">
        <f>IF(Z68&gt;0, (R68*SUMPRODUCT(K68:$K$98, X68:$X$98)-K68*$AZ$3)/Z68, 0)</f>
        <v>-28163.596319104407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0.56320604299999999</v>
      </c>
      <c r="Q69" s="4">
        <f t="shared" ref="Q69:Q79" si="48">$C$8</f>
        <v>12.5</v>
      </c>
      <c r="R69">
        <f t="shared" si="28"/>
        <v>100000</v>
      </c>
      <c r="S69">
        <f t="shared" si="29"/>
        <v>-59143.730746374851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-3.9973620511563985</v>
      </c>
      <c r="AC69">
        <f t="shared" si="30"/>
        <v>-3.5827157429402496</v>
      </c>
      <c r="AE69">
        <f t="shared" si="31"/>
        <v>0</v>
      </c>
      <c r="AF69">
        <f t="shared" si="32"/>
        <v>0</v>
      </c>
      <c r="AG69">
        <f t="shared" si="32"/>
        <v>-7.5720530682786026E-4</v>
      </c>
      <c r="AH69">
        <f t="shared" si="33"/>
        <v>-7.9937889954167272</v>
      </c>
      <c r="AI69">
        <f t="shared" si="34"/>
        <v>-7.9945462007235548</v>
      </c>
      <c r="AJ69">
        <f t="shared" si="35"/>
        <v>-0.4146463082161489</v>
      </c>
      <c r="AK69">
        <f t="shared" si="22"/>
        <v>-0.27981534358094795</v>
      </c>
      <c r="AL69">
        <f t="shared" si="26"/>
        <v>-8.6890078525206516</v>
      </c>
      <c r="AN69">
        <f t="shared" si="36"/>
        <v>0</v>
      </c>
      <c r="AO69">
        <f t="shared" si="36"/>
        <v>0</v>
      </c>
      <c r="AP69">
        <f t="shared" si="36"/>
        <v>-6.7065720540061744E-7</v>
      </c>
      <c r="AQ69">
        <f t="shared" si="36"/>
        <v>-7.0801038237403137E-3</v>
      </c>
      <c r="AR69">
        <f t="shared" si="36"/>
        <v>-7.0807744809457144E-3</v>
      </c>
      <c r="AS69">
        <f t="shared" si="36"/>
        <v>-3.6725248989986838E-4</v>
      </c>
      <c r="AT69">
        <f t="shared" si="36"/>
        <v>-2.4783262169724069E-4</v>
      </c>
      <c r="AU69">
        <f t="shared" si="23"/>
        <v>-7.6958595925428232E-3</v>
      </c>
      <c r="AW69">
        <v>66</v>
      </c>
      <c r="AX69">
        <f>IF(Z69&gt;0, (R69*SUMPRODUCT(K69:$K$98, X69:$X$98)-K69*$AZ$3)/Z69, 0)</f>
        <v>-59143.730746374851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0.59415461300000005</v>
      </c>
      <c r="Q70" s="4">
        <f t="shared" si="48"/>
        <v>12.5</v>
      </c>
      <c r="R70">
        <f t="shared" si="28"/>
        <v>100000</v>
      </c>
      <c r="S70">
        <f t="shared" si="29"/>
        <v>-133646.72096725716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-3.5827157429402496</v>
      </c>
      <c r="AC70">
        <f t="shared" si="30"/>
        <v>-3.2047011191869399</v>
      </c>
      <c r="AE70">
        <f t="shared" si="31"/>
        <v>0</v>
      </c>
      <c r="AF70">
        <f t="shared" si="32"/>
        <v>0</v>
      </c>
      <c r="AG70">
        <f t="shared" si="32"/>
        <v>-2.9973622771972805E-4</v>
      </c>
      <c r="AH70">
        <f t="shared" si="33"/>
        <v>-3.5991762083188283</v>
      </c>
      <c r="AI70">
        <f t="shared" si="34"/>
        <v>-3.5994759445465481</v>
      </c>
      <c r="AJ70">
        <f t="shared" si="35"/>
        <v>-0.37801462375330974</v>
      </c>
      <c r="AK70">
        <f t="shared" si="22"/>
        <v>-0.25079010200581747</v>
      </c>
      <c r="AL70">
        <f t="shared" si="26"/>
        <v>-4.2282806703056757</v>
      </c>
      <c r="AN70">
        <f t="shared" si="36"/>
        <v>0</v>
      </c>
      <c r="AO70">
        <f t="shared" si="36"/>
        <v>0</v>
      </c>
      <c r="AP70">
        <f t="shared" si="36"/>
        <v>-2.3703264376441593E-7</v>
      </c>
      <c r="AQ70">
        <f t="shared" si="36"/>
        <v>-2.8462433737890375E-3</v>
      </c>
      <c r="AR70">
        <f t="shared" si="36"/>
        <v>-2.8464804064328021E-3</v>
      </c>
      <c r="AS70">
        <f t="shared" si="36"/>
        <v>-2.9893552184703288E-4</v>
      </c>
      <c r="AT70">
        <f t="shared" si="36"/>
        <v>-1.9832584589665162E-4</v>
      </c>
      <c r="AU70">
        <f t="shared" si="23"/>
        <v>-3.3437417741764871E-3</v>
      </c>
      <c r="AW70">
        <v>67</v>
      </c>
      <c r="AX70">
        <f>IF(Z70&gt;0, (R70*SUMPRODUCT(K70:$K$98, X70:$X$98)-K70*$AZ$3)/Z70, 0)</f>
        <v>-133646.72096725716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0.62493506799999998</v>
      </c>
      <c r="Q71" s="4">
        <f t="shared" si="48"/>
        <v>12.5</v>
      </c>
      <c r="R71">
        <f t="shared" si="28"/>
        <v>100000</v>
      </c>
      <c r="S71">
        <f t="shared" si="29"/>
        <v>-327137.33941698022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-3.2047011191869399</v>
      </c>
      <c r="AC71">
        <f t="shared" si="30"/>
        <v>-2.8637127843669337</v>
      </c>
      <c r="AE71">
        <f t="shared" si="31"/>
        <v>0</v>
      </c>
      <c r="AF71">
        <f t="shared" si="32"/>
        <v>0</v>
      </c>
      <c r="AG71">
        <f t="shared" si="32"/>
        <v>-1.0942318559043903E-4</v>
      </c>
      <c r="AH71">
        <f t="shared" si="33"/>
        <v>-1.4985254388167339</v>
      </c>
      <c r="AI71">
        <f t="shared" si="34"/>
        <v>-1.4986348620023244</v>
      </c>
      <c r="AJ71">
        <f t="shared" si="35"/>
        <v>-0.34098833482000623</v>
      </c>
      <c r="AK71">
        <f t="shared" si="22"/>
        <v>-0.22432907834308582</v>
      </c>
      <c r="AL71">
        <f t="shared" si="26"/>
        <v>-2.0639522751654167</v>
      </c>
      <c r="AN71">
        <f t="shared" si="36"/>
        <v>0</v>
      </c>
      <c r="AO71">
        <f t="shared" si="36"/>
        <v>0</v>
      </c>
      <c r="AP71">
        <f t="shared" si="36"/>
        <v>-7.7260987480032774E-8</v>
      </c>
      <c r="AQ71">
        <f t="shared" si="36"/>
        <v>-1.0580715096366788E-3</v>
      </c>
      <c r="AR71">
        <f t="shared" si="36"/>
        <v>-1.058148770624159E-3</v>
      </c>
      <c r="AS71">
        <f t="shared" si="36"/>
        <v>-2.4076337501243117E-4</v>
      </c>
      <c r="AT71">
        <f t="shared" si="36"/>
        <v>-1.5839317800657083E-4</v>
      </c>
      <c r="AU71">
        <f t="shared" si="23"/>
        <v>-1.457305323643161E-3</v>
      </c>
      <c r="AW71">
        <v>68</v>
      </c>
      <c r="AX71">
        <f>IF(Z71&gt;0, (R71*SUMPRODUCT(K71:$K$98, X71:$X$98)-K71*$AZ$3)/Z71, 0)</f>
        <v>-327137.33941698022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0.65550924799999999</v>
      </c>
      <c r="Q72" s="4">
        <f t="shared" si="48"/>
        <v>12.5</v>
      </c>
      <c r="R72">
        <f t="shared" si="28"/>
        <v>100000</v>
      </c>
      <c r="S72">
        <f t="shared" si="29"/>
        <v>-873532.36506222852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-2.8637127843669337</v>
      </c>
      <c r="AC72">
        <f t="shared" si="30"/>
        <v>-2.5577756967749687</v>
      </c>
      <c r="AE72">
        <f t="shared" si="31"/>
        <v>0</v>
      </c>
      <c r="AF72">
        <f t="shared" si="32"/>
        <v>0</v>
      </c>
      <c r="AG72">
        <f t="shared" si="32"/>
        <v>-3.6601043634381513E-5</v>
      </c>
      <c r="AH72">
        <f t="shared" si="33"/>
        <v>-0.57382328080122502</v>
      </c>
      <c r="AI72">
        <f t="shared" si="34"/>
        <v>-0.57385988184485937</v>
      </c>
      <c r="AJ72">
        <f t="shared" si="35"/>
        <v>-0.30593708759196492</v>
      </c>
      <c r="AK72">
        <f t="shared" ref="AK72:AK79" si="49">G72*SUM(AB72:AB72, AE72:AF72)</f>
        <v>-0.20045989490568539</v>
      </c>
      <c r="AL72">
        <f t="shared" si="26"/>
        <v>-1.0802568643425097</v>
      </c>
      <c r="AN72">
        <f t="shared" si="36"/>
        <v>0</v>
      </c>
      <c r="AO72">
        <f t="shared" si="36"/>
        <v>0</v>
      </c>
      <c r="AP72">
        <f t="shared" si="36"/>
        <v>-2.3074183752195311E-8</v>
      </c>
      <c r="AQ72">
        <f t="shared" si="36"/>
        <v>-3.6175208430552644E-4</v>
      </c>
      <c r="AR72">
        <f t="shared" si="36"/>
        <v>-3.6177515848927861E-4</v>
      </c>
      <c r="AS72">
        <f t="shared" si="36"/>
        <v>-1.928701445299036E-4</v>
      </c>
      <c r="AT72">
        <f t="shared" si="36"/>
        <v>-1.2637476942473273E-4</v>
      </c>
      <c r="AU72">
        <f t="shared" si="23"/>
        <v>-6.8102007244391497E-4</v>
      </c>
      <c r="AW72">
        <v>69</v>
      </c>
      <c r="AX72">
        <f>IF(Z72&gt;0, (R72*SUMPRODUCT(K72:$K$98, X72:$X$98)-K72*$AZ$3)/Z72, 0)</f>
        <v>-873532.36506222852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0.68583899100000001</v>
      </c>
      <c r="Q73" s="4">
        <f t="shared" si="48"/>
        <v>12.5</v>
      </c>
      <c r="R73">
        <f t="shared" si="28"/>
        <v>100000</v>
      </c>
      <c r="S73">
        <f t="shared" si="29"/>
        <v>-2564576.6737358999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-2.5577756967749687</v>
      </c>
      <c r="AC73">
        <f t="shared" si="30"/>
        <v>-2.2840346282328432</v>
      </c>
      <c r="AE73">
        <f t="shared" si="31"/>
        <v>0</v>
      </c>
      <c r="AF73">
        <f t="shared" si="32"/>
        <v>0</v>
      </c>
      <c r="AG73">
        <f t="shared" si="32"/>
        <v>-1.1132610362286508E-5</v>
      </c>
      <c r="AH73">
        <f t="shared" si="33"/>
        <v>-0.20081938268600955</v>
      </c>
      <c r="AI73">
        <f t="shared" si="34"/>
        <v>-0.20083051529637183</v>
      </c>
      <c r="AJ73">
        <f t="shared" si="35"/>
        <v>-0.27374106854212554</v>
      </c>
      <c r="AK73">
        <f t="shared" si="49"/>
        <v>-0.17904429877424782</v>
      </c>
      <c r="AL73">
        <f t="shared" si="26"/>
        <v>-0.65361588261274517</v>
      </c>
      <c r="AN73">
        <f t="shared" si="36"/>
        <v>0</v>
      </c>
      <c r="AO73">
        <f t="shared" si="36"/>
        <v>0</v>
      </c>
      <c r="AP73">
        <f t="shared" si="36"/>
        <v>-6.2663098320706526E-9</v>
      </c>
      <c r="AQ73">
        <f t="shared" si="36"/>
        <v>-1.1303696359110161E-4</v>
      </c>
      <c r="AR73">
        <f t="shared" si="36"/>
        <v>-1.1304322990093369E-4</v>
      </c>
      <c r="AS73">
        <f t="shared" si="36"/>
        <v>-1.5408303115126143E-4</v>
      </c>
      <c r="AT73">
        <f t="shared" si="36"/>
        <v>-1.0078023152467809E-4</v>
      </c>
      <c r="AU73">
        <f t="shared" si="23"/>
        <v>-3.6790649257687315E-4</v>
      </c>
      <c r="AW73">
        <v>70</v>
      </c>
      <c r="AX73">
        <f>IF(Z73&gt;0, (R73*SUMPRODUCT(K73:$K$98, X73:$X$98)-K73*$AZ$3)/Z73, 0)</f>
        <v>-2564576.6737358999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0.71588716699999999</v>
      </c>
      <c r="Q74" s="4">
        <f t="shared" si="48"/>
        <v>12.5</v>
      </c>
      <c r="R74">
        <f t="shared" si="28"/>
        <v>100000</v>
      </c>
      <c r="S74">
        <f t="shared" si="29"/>
        <v>-8353891.2977199936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-2.2840346282328432</v>
      </c>
      <c r="AC74">
        <f t="shared" si="30"/>
        <v>-2.039413003922836</v>
      </c>
      <c r="AE74">
        <f t="shared" si="31"/>
        <v>0</v>
      </c>
      <c r="AF74">
        <f t="shared" si="32"/>
        <v>0</v>
      </c>
      <c r="AG74">
        <f t="shared" si="32"/>
        <v>-3.051591365091511E-6</v>
      </c>
      <c r="AH74">
        <f t="shared" si="33"/>
        <v>-6.3757543148577053E-2</v>
      </c>
      <c r="AI74">
        <f t="shared" si="34"/>
        <v>-6.3760594739942139E-2</v>
      </c>
      <c r="AJ74">
        <f t="shared" si="35"/>
        <v>-0.24462162431000722</v>
      </c>
      <c r="AK74">
        <f t="shared" si="49"/>
        <v>-0.15988242397629904</v>
      </c>
      <c r="AL74">
        <f t="shared" si="26"/>
        <v>-0.46826464302624837</v>
      </c>
      <c r="AN74">
        <f t="shared" si="36"/>
        <v>0</v>
      </c>
      <c r="AO74">
        <f t="shared" si="36"/>
        <v>0</v>
      </c>
      <c r="AP74">
        <f t="shared" si="36"/>
        <v>-1.5336392326112863E-9</v>
      </c>
      <c r="AQ74">
        <f t="shared" si="36"/>
        <v>-3.2042648523037893E-5</v>
      </c>
      <c r="AR74">
        <f t="shared" si="36"/>
        <v>-3.2044182162270497E-5</v>
      </c>
      <c r="AS74">
        <f t="shared" si="36"/>
        <v>-1.2293956670560822E-4</v>
      </c>
      <c r="AT74">
        <f t="shared" si="36"/>
        <v>-8.0352160128651596E-5</v>
      </c>
      <c r="AU74">
        <f t="shared" si="23"/>
        <v>-2.3533590899653029E-4</v>
      </c>
      <c r="AW74">
        <v>71</v>
      </c>
      <c r="AX74">
        <f>IF(Z74&gt;0, (R74*SUMPRODUCT(K74:$K$98, X74:$X$98)-K74*$AZ$3)/Z74, 0)</f>
        <v>-8353891.2977199936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0.74578270000000002</v>
      </c>
      <c r="Q75" s="4">
        <f t="shared" si="48"/>
        <v>12.5</v>
      </c>
      <c r="R75">
        <f t="shared" si="28"/>
        <v>100000</v>
      </c>
      <c r="S75">
        <f t="shared" si="29"/>
        <v>-30542242.970855549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-2.039413003922836</v>
      </c>
      <c r="AC75">
        <f t="shared" si="30"/>
        <v>-1.8209319561485029</v>
      </c>
      <c r="AE75">
        <f t="shared" si="31"/>
        <v>0</v>
      </c>
      <c r="AF75">
        <f t="shared" si="32"/>
        <v>0</v>
      </c>
      <c r="AG75">
        <f t="shared" si="32"/>
        <v>-7.452514038859631E-7</v>
      </c>
      <c r="AH75">
        <f t="shared" si="33"/>
        <v>-1.8206592380437061E-2</v>
      </c>
      <c r="AI75">
        <f t="shared" si="34"/>
        <v>-1.8207337631840948E-2</v>
      </c>
      <c r="AJ75">
        <f t="shared" si="35"/>
        <v>-0.21848104777433308</v>
      </c>
      <c r="AK75">
        <f t="shared" si="49"/>
        <v>-0.14275891027459853</v>
      </c>
      <c r="AL75">
        <f t="shared" si="26"/>
        <v>-0.37944729568077257</v>
      </c>
      <c r="AN75">
        <f t="shared" si="36"/>
        <v>0</v>
      </c>
      <c r="AO75">
        <f t="shared" si="36"/>
        <v>0</v>
      </c>
      <c r="AP75">
        <f t="shared" si="36"/>
        <v>-3.3441181478785739E-10</v>
      </c>
      <c r="AQ75">
        <f t="shared" si="36"/>
        <v>-8.1697257694483791E-6</v>
      </c>
      <c r="AR75">
        <f t="shared" si="36"/>
        <v>-8.1700601812631674E-6</v>
      </c>
      <c r="AS75">
        <f t="shared" si="36"/>
        <v>-9.8037579402060682E-5</v>
      </c>
      <c r="AT75">
        <f t="shared" si="36"/>
        <v>-6.4059277195766968E-5</v>
      </c>
      <c r="AU75">
        <f t="shared" si="23"/>
        <v>-1.7026691677909082E-4</v>
      </c>
      <c r="AW75">
        <v>72</v>
      </c>
      <c r="AX75">
        <f>IF(Z75&gt;0, (R75*SUMPRODUCT(K75:$K$98, X75:$X$98)-K75*$AZ$3)/Z75, 0)</f>
        <v>-30542242.970855549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0.77567720100000004</v>
      </c>
      <c r="Q76" s="4">
        <f t="shared" si="48"/>
        <v>12.5</v>
      </c>
      <c r="R76">
        <f t="shared" si="28"/>
        <v>100000</v>
      </c>
      <c r="S76">
        <f t="shared" si="29"/>
        <v>-127237877.3862958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-1.8209319561485029</v>
      </c>
      <c r="AC76">
        <f t="shared" si="30"/>
        <v>-1.6258391522824367</v>
      </c>
      <c r="AE76">
        <f t="shared" si="31"/>
        <v>0</v>
      </c>
      <c r="AF76">
        <f t="shared" si="32"/>
        <v>0</v>
      </c>
      <c r="AG76">
        <f t="shared" si="32"/>
        <v>-1.5972436683951909E-7</v>
      </c>
      <c r="AH76">
        <f t="shared" si="33"/>
        <v>-4.6245961840606755E-3</v>
      </c>
      <c r="AI76">
        <f t="shared" si="34"/>
        <v>-4.624755908427515E-3</v>
      </c>
      <c r="AJ76">
        <f t="shared" si="35"/>
        <v>-0.1950928038660662</v>
      </c>
      <c r="AK76">
        <f t="shared" si="49"/>
        <v>-0.12746523693039521</v>
      </c>
      <c r="AL76">
        <f t="shared" si="26"/>
        <v>-0.32718279670488892</v>
      </c>
      <c r="AN76">
        <f t="shared" si="36"/>
        <v>0</v>
      </c>
      <c r="AO76">
        <f t="shared" si="36"/>
        <v>0</v>
      </c>
      <c r="AP76">
        <f t="shared" si="36"/>
        <v>-6.3992925146431421E-11</v>
      </c>
      <c r="AQ76">
        <f t="shared" si="36"/>
        <v>-1.8528258605426831E-6</v>
      </c>
      <c r="AR76">
        <f t="shared" si="36"/>
        <v>-1.8528898534678297E-6</v>
      </c>
      <c r="AS76">
        <f t="shared" si="36"/>
        <v>-7.8163147185628177E-5</v>
      </c>
      <c r="AT76">
        <f t="shared" si="36"/>
        <v>-5.1068434497877428E-5</v>
      </c>
      <c r="AU76">
        <f t="shared" si="23"/>
        <v>-1.3108447153697343E-4</v>
      </c>
      <c r="AW76">
        <v>73</v>
      </c>
      <c r="AX76">
        <f>IF(Z76&gt;0, (R76*SUMPRODUCT(K76:$K$98, X76:$X$98)-K76*$AZ$3)/Z76, 0)</f>
        <v>-127237877.3862958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0.80557273399999996</v>
      </c>
      <c r="Q77" s="4">
        <f t="shared" si="48"/>
        <v>12.5</v>
      </c>
      <c r="R77">
        <f t="shared" si="28"/>
        <v>100000</v>
      </c>
      <c r="S77">
        <f t="shared" si="29"/>
        <v>-615990118.45870352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-1.6258391522824367</v>
      </c>
      <c r="AC77">
        <f t="shared" si="30"/>
        <v>-1.451643707258444</v>
      </c>
      <c r="AE77">
        <f t="shared" si="31"/>
        <v>0</v>
      </c>
      <c r="AF77">
        <f t="shared" si="32"/>
        <v>0</v>
      </c>
      <c r="AG77">
        <f t="shared" si="32"/>
        <v>-2.9457528289793572E-8</v>
      </c>
      <c r="AH77">
        <f t="shared" si="33"/>
        <v>-1.0293567590506426E-3</v>
      </c>
      <c r="AI77">
        <f t="shared" si="34"/>
        <v>-1.0293862165789323E-3</v>
      </c>
      <c r="AJ77">
        <f t="shared" si="35"/>
        <v>-0.17419544502399265</v>
      </c>
      <c r="AK77">
        <f t="shared" si="49"/>
        <v>-0.11380874065977058</v>
      </c>
      <c r="AL77">
        <f t="shared" si="26"/>
        <v>-0.28903357190034218</v>
      </c>
      <c r="AN77">
        <f t="shared" si="36"/>
        <v>0</v>
      </c>
      <c r="AO77">
        <f t="shared" si="36"/>
        <v>0</v>
      </c>
      <c r="AP77">
        <f t="shared" si="36"/>
        <v>-1.0537535917945534E-11</v>
      </c>
      <c r="AQ77">
        <f t="shared" si="36"/>
        <v>-3.6822111190620069E-7</v>
      </c>
      <c r="AR77">
        <f t="shared" si="36"/>
        <v>-3.682316494421186E-7</v>
      </c>
      <c r="AS77">
        <f t="shared" si="36"/>
        <v>-6.231312894363997E-5</v>
      </c>
      <c r="AT77">
        <f t="shared" si="36"/>
        <v>-4.0711619816860221E-5</v>
      </c>
      <c r="AU77">
        <f t="shared" si="23"/>
        <v>-1.0339298040994232E-4</v>
      </c>
      <c r="AW77">
        <v>74</v>
      </c>
      <c r="AX77">
        <f>IF(Z77&gt;0, (R77*SUMPRODUCT(K77:$K$98, X77:$X$98)-K77*$AZ$3)/Z77, 0)</f>
        <v>-615990118.45870352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0.83546826699999999</v>
      </c>
      <c r="Q78" s="4">
        <f t="shared" si="48"/>
        <v>12.5</v>
      </c>
      <c r="R78">
        <f t="shared" si="28"/>
        <v>100000</v>
      </c>
      <c r="S78">
        <f t="shared" si="29"/>
        <v>-3559083320.2768602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-1.451643707258444</v>
      </c>
      <c r="AC78">
        <f t="shared" si="30"/>
        <v>-1.2961107738279014</v>
      </c>
      <c r="AE78">
        <f t="shared" si="31"/>
        <v>0</v>
      </c>
      <c r="AF78">
        <f t="shared" si="32"/>
        <v>0</v>
      </c>
      <c r="AG78">
        <f t="shared" si="32"/>
        <v>-4.5521228965183276E-9</v>
      </c>
      <c r="AH78">
        <f t="shared" si="33"/>
        <v>-1.9688664088301846E-4</v>
      </c>
      <c r="AI78">
        <f t="shared" si="34"/>
        <v>-1.9689119300591497E-4</v>
      </c>
      <c r="AJ78">
        <f t="shared" si="35"/>
        <v>-0.15553293343054264</v>
      </c>
      <c r="AK78">
        <f t="shared" si="49"/>
        <v>-0.10161505950809109</v>
      </c>
      <c r="AL78">
        <f t="shared" si="26"/>
        <v>-0.25734488413163964</v>
      </c>
      <c r="AN78">
        <f t="shared" si="36"/>
        <v>0</v>
      </c>
      <c r="AO78">
        <f t="shared" si="36"/>
        <v>0</v>
      </c>
      <c r="AP78">
        <f t="shared" si="36"/>
        <v>-1.4539140062052405E-12</v>
      </c>
      <c r="AQ78">
        <f t="shared" si="36"/>
        <v>-6.2884120512972915E-8</v>
      </c>
      <c r="AR78">
        <f t="shared" si="36"/>
        <v>-6.2885574426979119E-8</v>
      </c>
      <c r="AS78">
        <f t="shared" si="36"/>
        <v>-4.9676055651706805E-5</v>
      </c>
      <c r="AT78">
        <f t="shared" si="36"/>
        <v>-3.2455089991790556E-5</v>
      </c>
      <c r="AU78">
        <f t="shared" si="23"/>
        <v>-8.2194031217924343E-5</v>
      </c>
      <c r="AW78">
        <v>75</v>
      </c>
      <c r="AX78">
        <f>IF(Z78&gt;0, (R78*SUMPRODUCT(K78:$K$98, X78:$X$98)-K78*$AZ$3)/Z78, 0)</f>
        <v>-3559083320.2768602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12.5</v>
      </c>
      <c r="R79">
        <f t="shared" si="28"/>
        <v>100000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-1.2961107738279014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-3.641698317214662E-5</v>
      </c>
      <c r="AI79">
        <f t="shared" si="34"/>
        <v>-3.641698317214662E-5</v>
      </c>
      <c r="AJ79">
        <f t="shared" si="35"/>
        <v>-1.2961107738279014</v>
      </c>
      <c r="AK79">
        <f t="shared" si="49"/>
        <v>-9.0727754167953104E-2</v>
      </c>
      <c r="AL79">
        <f t="shared" si="26"/>
        <v>-1.3868749449790267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-1.0385100044323145E-8</v>
      </c>
      <c r="AR79">
        <f t="shared" si="36"/>
        <v>-1.0385100044323145E-8</v>
      </c>
      <c r="AS79">
        <f t="shared" si="36"/>
        <v>-3.6961436347156989E-4</v>
      </c>
      <c r="AT79">
        <f t="shared" si="36"/>
        <v>-2.5873005443009895E-5</v>
      </c>
      <c r="AU79">
        <f t="shared" si="23"/>
        <v>-3.9549775401462415E-4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7212.8646619919637</v>
      </c>
      <c r="AO81" s="8">
        <f t="shared" si="50"/>
        <v>-721.28646619919641</v>
      </c>
      <c r="AP81" s="8">
        <f t="shared" si="50"/>
        <v>-233.01102959319724</v>
      </c>
      <c r="AQ81" s="8">
        <f t="shared" si="50"/>
        <v>-4058.0500898370874</v>
      </c>
      <c r="AR81" s="8">
        <f t="shared" si="50"/>
        <v>2200.5170763624883</v>
      </c>
      <c r="AS81" s="8">
        <f t="shared" si="50"/>
        <v>-335.93105003008645</v>
      </c>
      <c r="AT81" s="8">
        <f t="shared" si="50"/>
        <v>154.98103245913947</v>
      </c>
      <c r="AU81" s="8">
        <f t="shared" si="50"/>
        <v>2019.5670587915388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7" priority="1" operator="lessThan">
      <formula>0</formula>
    </cfRule>
  </conditionalFormatting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1F0C1-49C5-4F24-A284-E69689F5D490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'S.55.04.B'!C3*(1+C12)</f>
        <v>11581.536658421765</v>
      </c>
      <c r="K3">
        <v>1</v>
      </c>
      <c r="L3" s="2">
        <v>0</v>
      </c>
      <c r="O3">
        <f>$C$3</f>
        <v>11581.536658421765</v>
      </c>
      <c r="P3" s="2">
        <f>O3*C5</f>
        <v>1158.1536658421765</v>
      </c>
      <c r="Q3" s="4">
        <f>B8</f>
        <v>125.8175559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11581.536658421765</v>
      </c>
      <c r="AF3">
        <f t="shared" ref="AF3:AG34" si="4">-$Z3*P3</f>
        <v>-1158.1536658421765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10297.565436679588</v>
      </c>
      <c r="AJ3">
        <f t="shared" ref="AJ3:AJ66" si="7">AB3-AC3</f>
        <v>0</v>
      </c>
      <c r="AL3">
        <f t="shared" ref="AL3:AL34" si="8">SUM(AI3:AK3)</f>
        <v>10297.565436679588</v>
      </c>
      <c r="AN3">
        <f t="shared" ref="AN3:AU34" si="9">AE3*$K3</f>
        <v>11581.536658421765</v>
      </c>
      <c r="AO3">
        <f t="shared" si="9"/>
        <v>-1158.1536658421765</v>
      </c>
      <c r="AP3">
        <f t="shared" si="9"/>
        <v>-125.8175559</v>
      </c>
      <c r="AQ3">
        <f t="shared" si="9"/>
        <v>0</v>
      </c>
      <c r="AR3">
        <f t="shared" si="9"/>
        <v>10297.565436679588</v>
      </c>
      <c r="AS3">
        <f t="shared" si="9"/>
        <v>0</v>
      </c>
      <c r="AT3">
        <f t="shared" si="9"/>
        <v>0</v>
      </c>
      <c r="AU3">
        <f t="shared" si="9"/>
        <v>10297.565436679588</v>
      </c>
      <c r="AW3">
        <v>0</v>
      </c>
      <c r="AX3">
        <f>IF(Z3&gt;0, (R3*SUMPRODUCT(K3:$K$98, X3:$X$98)-K3*$AZ$3)/Z3, 0)</f>
        <v>0</v>
      </c>
      <c r="AZ3">
        <f>C6*ABS(SUMPRODUCT(X4:X69, K4:K69))/1</f>
        <v>6534.7376008984565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3.6617109999999998E-3</v>
      </c>
      <c r="R4">
        <f t="shared" si="0"/>
        <v>100000</v>
      </c>
      <c r="S4">
        <f t="shared" si="1"/>
        <v>444.40289596942705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438.33159203712967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-366.17109999999997</v>
      </c>
      <c r="AI4">
        <f t="shared" si="6"/>
        <v>-366.17109999999997</v>
      </c>
      <c r="AJ4">
        <f t="shared" si="7"/>
        <v>-438.33159203712967</v>
      </c>
      <c r="AK4">
        <f>G4*SUM(AB4, AE4:AF4)</f>
        <v>0</v>
      </c>
      <c r="AL4">
        <f t="shared" si="8"/>
        <v>-804.50269203712969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-341.6093852038436</v>
      </c>
      <c r="AR4">
        <f t="shared" si="9"/>
        <v>-341.6093852038436</v>
      </c>
      <c r="AS4">
        <f t="shared" si="9"/>
        <v>-408.92955689628667</v>
      </c>
      <c r="AT4">
        <f t="shared" si="9"/>
        <v>0</v>
      </c>
      <c r="AU4">
        <f t="shared" si="9"/>
        <v>-750.53894210013027</v>
      </c>
      <c r="AW4">
        <v>1</v>
      </c>
      <c r="AX4">
        <f>IF(Z4&gt;0, (R4*SUMPRODUCT(K4:$K$98, X4:$X$98)-K4*$AZ$3)/Z4, 0)</f>
        <v>444.40289596942705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3.8071530000000002E-3</v>
      </c>
      <c r="Q5" s="4">
        <f t="shared" ref="Q5:Q68" si="21">$C$8</f>
        <v>12.5</v>
      </c>
      <c r="R5">
        <f t="shared" si="0"/>
        <v>100000</v>
      </c>
      <c r="S5">
        <f t="shared" si="1"/>
        <v>622.19533451503457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438.33159203712967</v>
      </c>
      <c r="AC5">
        <f t="shared" si="2"/>
        <v>605.22169978138572</v>
      </c>
      <c r="AE5">
        <f t="shared" si="3"/>
        <v>0</v>
      </c>
      <c r="AF5">
        <f t="shared" si="4"/>
        <v>0</v>
      </c>
      <c r="AG5">
        <f t="shared" si="4"/>
        <v>-12.158997066675234</v>
      </c>
      <c r="AH5">
        <f t="shared" si="5"/>
        <v>-375.51407759812167</v>
      </c>
      <c r="AI5">
        <f t="shared" si="6"/>
        <v>-387.6730746647969</v>
      </c>
      <c r="AJ5">
        <f t="shared" si="7"/>
        <v>-166.89010774425606</v>
      </c>
      <c r="AK5">
        <f>G5*SUM(AB5, AE5:AF5)</f>
        <v>17.971595273522318</v>
      </c>
      <c r="AL5">
        <f t="shared" si="8"/>
        <v>-536.59158713553063</v>
      </c>
      <c r="AN5">
        <f t="shared" si="9"/>
        <v>0</v>
      </c>
      <c r="AO5">
        <f t="shared" si="9"/>
        <v>0</v>
      </c>
      <c r="AP5">
        <f t="shared" si="9"/>
        <v>-10.397255878568535</v>
      </c>
      <c r="AQ5">
        <f t="shared" si="9"/>
        <v>-321.10509850298951</v>
      </c>
      <c r="AR5">
        <f t="shared" si="9"/>
        <v>-331.50235438155801</v>
      </c>
      <c r="AS5">
        <f t="shared" si="9"/>
        <v>-142.70906920231511</v>
      </c>
      <c r="AT5">
        <f t="shared" si="9"/>
        <v>15.36765520875138</v>
      </c>
      <c r="AU5">
        <f t="shared" si="9"/>
        <v>-458.84376837512178</v>
      </c>
      <c r="AW5">
        <v>2</v>
      </c>
      <c r="AX5">
        <f>IF(Z5&gt;0, (R5*SUMPRODUCT(K5:$K$98, X5:$X$98)-K5*$AZ$3)/Z5, 0)</f>
        <v>622.19533451503457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3.9582979999999999E-3</v>
      </c>
      <c r="Q6" s="4">
        <f t="shared" si="21"/>
        <v>12.5</v>
      </c>
      <c r="R6">
        <f t="shared" si="0"/>
        <v>100000</v>
      </c>
      <c r="S6">
        <f t="shared" si="1"/>
        <v>866.46270591670407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605.22169978138572</v>
      </c>
      <c r="AC6">
        <f t="shared" si="2"/>
        <v>831.06099187522523</v>
      </c>
      <c r="AE6">
        <f t="shared" si="3"/>
        <v>0</v>
      </c>
      <c r="AF6">
        <f t="shared" si="4"/>
        <v>0</v>
      </c>
      <c r="AG6">
        <f t="shared" si="4"/>
        <v>-11.989278162237456</v>
      </c>
      <c r="AH6">
        <f t="shared" si="5"/>
        <v>-385.03147016821151</v>
      </c>
      <c r="AI6">
        <f t="shared" si="6"/>
        <v>-397.02074833044895</v>
      </c>
      <c r="AJ6">
        <f t="shared" si="7"/>
        <v>-225.8392920938395</v>
      </c>
      <c r="AK6">
        <f>G6*SUM(AB6, AE6:AF6)</f>
        <v>35.405469437211067</v>
      </c>
      <c r="AL6">
        <f t="shared" si="8"/>
        <v>-587.45457098707732</v>
      </c>
      <c r="AN6">
        <f t="shared" si="9"/>
        <v>0</v>
      </c>
      <c r="AO6">
        <f t="shared" si="9"/>
        <v>0</v>
      </c>
      <c r="AP6">
        <f t="shared" si="9"/>
        <v>-9.2486494205080945</v>
      </c>
      <c r="AQ6">
        <f t="shared" si="9"/>
        <v>-297.01713775102257</v>
      </c>
      <c r="AR6">
        <f t="shared" si="9"/>
        <v>-306.26578717153063</v>
      </c>
      <c r="AS6">
        <f t="shared" si="9"/>
        <v>-174.21469497058106</v>
      </c>
      <c r="AT6">
        <f t="shared" si="9"/>
        <v>27.312134222113126</v>
      </c>
      <c r="AU6">
        <f t="shared" si="9"/>
        <v>-453.16834791999855</v>
      </c>
      <c r="AW6">
        <v>3</v>
      </c>
      <c r="AX6">
        <f>IF(Z6&gt;0, (R6*SUMPRODUCT(K6:$K$98, X6:$X$98)-K6*$AZ$3)/Z6, 0)</f>
        <v>866.46270591670407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4.120851E-3</v>
      </c>
      <c r="Q7" s="4">
        <f t="shared" si="21"/>
        <v>12.5</v>
      </c>
      <c r="R7">
        <f t="shared" si="0"/>
        <v>100000</v>
      </c>
      <c r="S7">
        <f t="shared" si="1"/>
        <v>1045.4339244199978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831.06099187522523</v>
      </c>
      <c r="AC7">
        <f t="shared" si="2"/>
        <v>988.56059201780135</v>
      </c>
      <c r="AE7">
        <f t="shared" si="3"/>
        <v>0</v>
      </c>
      <c r="AF7">
        <f t="shared" si="4"/>
        <v>0</v>
      </c>
      <c r="AG7">
        <f t="shared" si="4"/>
        <v>-11.819979351710948</v>
      </c>
      <c r="AH7">
        <f t="shared" si="5"/>
        <v>-395.2482312330751</v>
      </c>
      <c r="AI7">
        <f t="shared" si="6"/>
        <v>-407.06821058478607</v>
      </c>
      <c r="AJ7">
        <f t="shared" si="7"/>
        <v>-157.49960014257613</v>
      </c>
      <c r="AK7">
        <f>G7*SUM(AB7, AE7:AF7)</f>
        <v>40.805094701073557</v>
      </c>
      <c r="AL7">
        <f t="shared" si="8"/>
        <v>-523.76271602628867</v>
      </c>
      <c r="AN7">
        <f t="shared" si="9"/>
        <v>0</v>
      </c>
      <c r="AO7">
        <f t="shared" si="9"/>
        <v>0</v>
      </c>
      <c r="AP7">
        <f t="shared" si="9"/>
        <v>-8.2959245019469261</v>
      </c>
      <c r="AQ7">
        <f t="shared" si="9"/>
        <v>-277.4073784962257</v>
      </c>
      <c r="AR7">
        <f t="shared" si="9"/>
        <v>-285.70330299817266</v>
      </c>
      <c r="AS7">
        <f t="shared" si="9"/>
        <v>-110.54205366953614</v>
      </c>
      <c r="AT7">
        <f t="shared" si="9"/>
        <v>28.63930425444444</v>
      </c>
      <c r="AU7">
        <f t="shared" si="9"/>
        <v>-367.60605241326442</v>
      </c>
      <c r="AW7">
        <v>4</v>
      </c>
      <c r="AX7">
        <f>IF(Z7&gt;0, (R7*SUMPRODUCT(K7:$K$98, X7:$X$98)-K7*$AZ$3)/Z7, 0)</f>
        <v>1045.4339244199978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4.2986129999999997E-3</v>
      </c>
      <c r="Q8" s="4">
        <f t="shared" si="21"/>
        <v>12.5</v>
      </c>
      <c r="R8">
        <f t="shared" si="0"/>
        <v>100000</v>
      </c>
      <c r="S8">
        <f t="shared" si="1"/>
        <v>1090.4698194816181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988.56059201780135</v>
      </c>
      <c r="AC8">
        <f t="shared" si="2"/>
        <v>1016.4024958171476</v>
      </c>
      <c r="AE8">
        <f t="shared" si="3"/>
        <v>0</v>
      </c>
      <c r="AF8">
        <f t="shared" si="4"/>
        <v>0</v>
      </c>
      <c r="AG8">
        <f t="shared" si="4"/>
        <v>-11.650970041292842</v>
      </c>
      <c r="AH8">
        <f t="shared" si="5"/>
        <v>-406.47613520796995</v>
      </c>
      <c r="AI8">
        <f t="shared" si="6"/>
        <v>-418.1271052492628</v>
      </c>
      <c r="AJ8">
        <f t="shared" si="7"/>
        <v>-27.841903799346255</v>
      </c>
      <c r="AK8">
        <f t="shared" ref="AK8:AK69" si="22">G8*SUM(AB8:AB8, AE8:AF8)</f>
        <v>21.05634060997917</v>
      </c>
      <c r="AL8">
        <f t="shared" si="8"/>
        <v>-424.91266843862991</v>
      </c>
      <c r="AN8">
        <f t="shared" si="9"/>
        <v>0</v>
      </c>
      <c r="AO8">
        <f t="shared" si="9"/>
        <v>0</v>
      </c>
      <c r="AP8">
        <f t="shared" si="9"/>
        <v>-7.6330666368116953</v>
      </c>
      <c r="AQ8">
        <f t="shared" si="9"/>
        <v>-266.30052393232575</v>
      </c>
      <c r="AR8">
        <f t="shared" si="9"/>
        <v>-273.93359056913744</v>
      </c>
      <c r="AS8">
        <f t="shared" si="9"/>
        <v>-18.240464634524855</v>
      </c>
      <c r="AT8">
        <f t="shared" si="9"/>
        <v>13.79494157428462</v>
      </c>
      <c r="AU8">
        <f t="shared" si="9"/>
        <v>-278.37911362937768</v>
      </c>
      <c r="AW8">
        <v>5</v>
      </c>
      <c r="AX8">
        <f>IF(Z8&gt;0, (R8*SUMPRODUCT(K8:$K$98, X8:$X$98)-K8*$AZ$3)/Z8, 0)</f>
        <v>1090.4698194816181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4.5124980000000002E-3</v>
      </c>
      <c r="Q9" s="4">
        <f t="shared" si="21"/>
        <v>12.5</v>
      </c>
      <c r="R9">
        <f t="shared" si="0"/>
        <v>100000</v>
      </c>
      <c r="S9">
        <f t="shared" si="1"/>
        <v>1063.3610188789019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1016.4024958171476</v>
      </c>
      <c r="AC9">
        <f t="shared" si="2"/>
        <v>976.75114536395074</v>
      </c>
      <c r="AE9">
        <f t="shared" si="3"/>
        <v>0</v>
      </c>
      <c r="AF9">
        <f t="shared" si="4"/>
        <v>0</v>
      </c>
      <c r="AG9">
        <f t="shared" si="4"/>
        <v>-11.481885361870519</v>
      </c>
      <c r="AH9">
        <f t="shared" si="5"/>
        <v>-420.59983207515091</v>
      </c>
      <c r="AI9">
        <f t="shared" si="6"/>
        <v>-432.08171743702144</v>
      </c>
      <c r="AJ9">
        <f t="shared" si="7"/>
        <v>39.651350453196869</v>
      </c>
      <c r="AK9">
        <f t="shared" si="22"/>
        <v>5.9967747253211705</v>
      </c>
      <c r="AL9">
        <f t="shared" si="8"/>
        <v>-386.43359225850338</v>
      </c>
      <c r="AN9">
        <f t="shared" si="9"/>
        <v>0</v>
      </c>
      <c r="AO9">
        <f t="shared" si="9"/>
        <v>0</v>
      </c>
      <c r="AP9">
        <f t="shared" si="9"/>
        <v>-7.1240569869410901</v>
      </c>
      <c r="AQ9">
        <f t="shared" si="9"/>
        <v>-260.96560607996588</v>
      </c>
      <c r="AR9">
        <f t="shared" si="9"/>
        <v>-268.08966306690695</v>
      </c>
      <c r="AS9">
        <f t="shared" si="9"/>
        <v>24.602098987663837</v>
      </c>
      <c r="AT9">
        <f t="shared" si="9"/>
        <v>3.7207621862265543</v>
      </c>
      <c r="AU9">
        <f t="shared" si="9"/>
        <v>-239.76680189301655</v>
      </c>
      <c r="AW9">
        <v>6</v>
      </c>
      <c r="AX9">
        <f>IF(Z9&gt;0, (R9*SUMPRODUCT(K9:$K$98, X9:$X$98)-K9*$AZ$3)/Z9, 0)</f>
        <v>1063.3610188789019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4.7406419999999998E-3</v>
      </c>
      <c r="Q10" s="4">
        <f t="shared" si="21"/>
        <v>12.5</v>
      </c>
      <c r="R10">
        <f t="shared" si="0"/>
        <v>100000</v>
      </c>
      <c r="S10">
        <f t="shared" si="1"/>
        <v>1020.8482471928495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976.75114536395074</v>
      </c>
      <c r="AC10">
        <f t="shared" si="2"/>
        <v>923.87868889233414</v>
      </c>
      <c r="AE10">
        <f t="shared" si="3"/>
        <v>0</v>
      </c>
      <c r="AF10">
        <f t="shared" si="4"/>
        <v>0</v>
      </c>
      <c r="AG10">
        <f t="shared" si="4"/>
        <v>-11.312635000266146</v>
      </c>
      <c r="AH10">
        <f t="shared" si="5"/>
        <v>-435.45206388534865</v>
      </c>
      <c r="AI10">
        <f t="shared" si="6"/>
        <v>-446.76469888561479</v>
      </c>
      <c r="AJ10">
        <f t="shared" si="7"/>
        <v>52.872456471616601</v>
      </c>
      <c r="AK10">
        <f t="shared" si="22"/>
        <v>4.0046796959921984</v>
      </c>
      <c r="AL10">
        <f t="shared" si="8"/>
        <v>-389.887562718006</v>
      </c>
      <c r="AN10">
        <f t="shared" si="9"/>
        <v>0</v>
      </c>
      <c r="AO10">
        <f t="shared" si="9"/>
        <v>0</v>
      </c>
      <c r="AP10">
        <f t="shared" si="9"/>
        <v>-6.6588025930262722</v>
      </c>
      <c r="AQ10">
        <f t="shared" si="9"/>
        <v>-256.31423024522445</v>
      </c>
      <c r="AR10">
        <f t="shared" si="9"/>
        <v>-262.97303283825067</v>
      </c>
      <c r="AS10">
        <f t="shared" si="9"/>
        <v>31.121595476614107</v>
      </c>
      <c r="AT10">
        <f t="shared" si="9"/>
        <v>2.3572201828561736</v>
      </c>
      <c r="AU10">
        <f t="shared" si="9"/>
        <v>-229.49421717878042</v>
      </c>
      <c r="AW10">
        <v>7</v>
      </c>
      <c r="AX10">
        <f>IF(Z10&gt;0, (R10*SUMPRODUCT(K10:$K$98, X10:$X$98)-K10*$AZ$3)/Z10, 0)</f>
        <v>1020.8482471928495</v>
      </c>
    </row>
    <row r="11" spans="1:52" x14ac:dyDescent="0.25">
      <c r="A11" t="s">
        <v>33</v>
      </c>
      <c r="C11" s="12">
        <f>AU71</f>
        <v>3230.8889874396164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4.9668849999999999E-3</v>
      </c>
      <c r="Q11" s="4">
        <f t="shared" si="21"/>
        <v>12.5</v>
      </c>
      <c r="R11">
        <f t="shared" si="0"/>
        <v>100000</v>
      </c>
      <c r="S11">
        <f t="shared" si="1"/>
        <v>963.67493577646303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923.87868889233414</v>
      </c>
      <c r="AC11">
        <f t="shared" si="2"/>
        <v>859.08306200978814</v>
      </c>
      <c r="AE11">
        <f t="shared" si="3"/>
        <v>0</v>
      </c>
      <c r="AF11">
        <f t="shared" si="4"/>
        <v>0</v>
      </c>
      <c r="AG11">
        <f t="shared" si="4"/>
        <v>-11.143320093170189</v>
      </c>
      <c r="AH11">
        <f t="shared" si="5"/>
        <v>-449.50845674637537</v>
      </c>
      <c r="AI11">
        <f t="shared" si="6"/>
        <v>-460.65177683954556</v>
      </c>
      <c r="AJ11">
        <f t="shared" si="7"/>
        <v>64.795626882546003</v>
      </c>
      <c r="AK11">
        <f t="shared" si="22"/>
        <v>2.2173088533416019</v>
      </c>
      <c r="AL11">
        <f t="shared" si="8"/>
        <v>-393.63884110365797</v>
      </c>
      <c r="AN11">
        <f t="shared" si="9"/>
        <v>0</v>
      </c>
      <c r="AO11">
        <f t="shared" si="9"/>
        <v>0</v>
      </c>
      <c r="AP11">
        <f t="shared" si="9"/>
        <v>-6.2325551694970995</v>
      </c>
      <c r="AQ11">
        <f t="shared" si="9"/>
        <v>-251.41396212286813</v>
      </c>
      <c r="AR11">
        <f t="shared" si="9"/>
        <v>-257.64651729236522</v>
      </c>
      <c r="AS11">
        <f t="shared" si="9"/>
        <v>36.240753735068132</v>
      </c>
      <c r="AT11">
        <f t="shared" si="9"/>
        <v>1.2401599918803323</v>
      </c>
      <c r="AU11">
        <f t="shared" si="9"/>
        <v>-220.16560356541675</v>
      </c>
      <c r="AW11">
        <v>8</v>
      </c>
      <c r="AX11">
        <f>IF(Z11&gt;0, (R11*SUMPRODUCT(K11:$K$98, X11:$X$98)-K11*$AZ$3)/Z11, 0)</f>
        <v>963.67493577646303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5.2168930000000002E-3</v>
      </c>
      <c r="Q12" s="4">
        <f t="shared" si="21"/>
        <v>12.5</v>
      </c>
      <c r="R12">
        <f t="shared" si="0"/>
        <v>100000</v>
      </c>
      <c r="S12">
        <f t="shared" si="1"/>
        <v>899.10186974892781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859.08306200978814</v>
      </c>
      <c r="AC12">
        <f t="shared" si="2"/>
        <v>789.32177483209944</v>
      </c>
      <c r="AE12">
        <f t="shared" si="3"/>
        <v>0</v>
      </c>
      <c r="AF12">
        <f t="shared" si="4"/>
        <v>0</v>
      </c>
      <c r="AG12">
        <f t="shared" si="4"/>
        <v>-10.973753383647669</v>
      </c>
      <c r="AH12">
        <f t="shared" si="5"/>
        <v>-465.06806872655125</v>
      </c>
      <c r="AI12">
        <f t="shared" si="6"/>
        <v>-476.04182211019889</v>
      </c>
      <c r="AJ12">
        <f t="shared" si="7"/>
        <v>69.7612871776887</v>
      </c>
      <c r="AK12">
        <f t="shared" si="22"/>
        <v>1.9758910426225127</v>
      </c>
      <c r="AL12">
        <f t="shared" si="8"/>
        <v>-404.3046438898877</v>
      </c>
      <c r="AN12">
        <f t="shared" si="9"/>
        <v>0</v>
      </c>
      <c r="AO12">
        <f t="shared" si="9"/>
        <v>0</v>
      </c>
      <c r="AP12">
        <f t="shared" si="9"/>
        <v>-5.8326665821213197</v>
      </c>
      <c r="AQ12">
        <f t="shared" si="9"/>
        <v>-247.18862252865705</v>
      </c>
      <c r="AR12">
        <f t="shared" si="9"/>
        <v>-253.02128911077838</v>
      </c>
      <c r="AS12">
        <f t="shared" si="9"/>
        <v>37.078865746463677</v>
      </c>
      <c r="AT12">
        <f t="shared" si="9"/>
        <v>1.050207094264622</v>
      </c>
      <c r="AU12">
        <f t="shared" si="9"/>
        <v>-214.89221627005008</v>
      </c>
      <c r="AW12">
        <v>9</v>
      </c>
      <c r="AX12">
        <f>IF(Z12&gt;0, (R12*SUMPRODUCT(K12:$K$98, X12:$X$98)-K12*$AZ$3)/Z12, 0)</f>
        <v>899.10186974892781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5.4821100000000001E-3</v>
      </c>
      <c r="Q13" s="4">
        <f t="shared" si="21"/>
        <v>12.5</v>
      </c>
      <c r="R13">
        <f t="shared" si="0"/>
        <v>100000</v>
      </c>
      <c r="S13">
        <f t="shared" si="1"/>
        <v>825.88138333569009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789.32177483209944</v>
      </c>
      <c r="AC13">
        <f t="shared" si="2"/>
        <v>713.81631788714685</v>
      </c>
      <c r="AE13">
        <f t="shared" si="3"/>
        <v>0</v>
      </c>
      <c r="AF13">
        <f t="shared" si="4"/>
        <v>0</v>
      </c>
      <c r="AG13">
        <f t="shared" si="4"/>
        <v>-10.803856526649163</v>
      </c>
      <c r="AH13">
        <f t="shared" si="5"/>
        <v>-481.27458529622982</v>
      </c>
      <c r="AI13">
        <f t="shared" si="6"/>
        <v>-492.07844182287897</v>
      </c>
      <c r="AJ13">
        <f t="shared" si="7"/>
        <v>75.505456944952584</v>
      </c>
      <c r="AK13">
        <f t="shared" si="22"/>
        <v>1.5786435496641988</v>
      </c>
      <c r="AL13">
        <f t="shared" si="8"/>
        <v>-414.99434132826218</v>
      </c>
      <c r="AN13">
        <f t="shared" si="9"/>
        <v>0</v>
      </c>
      <c r="AO13">
        <f t="shared" si="9"/>
        <v>0</v>
      </c>
      <c r="AP13">
        <f t="shared" si="9"/>
        <v>-5.4585214795661532</v>
      </c>
      <c r="AQ13">
        <f t="shared" si="9"/>
        <v>-243.15832544876889</v>
      </c>
      <c r="AR13">
        <f t="shared" si="9"/>
        <v>-248.61684692833504</v>
      </c>
      <c r="AS13">
        <f t="shared" si="9"/>
        <v>38.148244336812716</v>
      </c>
      <c r="AT13">
        <f t="shared" si="9"/>
        <v>0.79759109195549305</v>
      </c>
      <c r="AU13">
        <f t="shared" si="9"/>
        <v>-209.67101149956682</v>
      </c>
      <c r="AW13">
        <v>10</v>
      </c>
      <c r="AX13">
        <f>IF(Z13&gt;0, (R13*SUMPRODUCT(K13:$K$98, X13:$X$98)-K13*$AZ$3)/Z13, 0)</f>
        <v>825.88138333569009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5.7777469999999997E-3</v>
      </c>
      <c r="Q14" s="4">
        <f t="shared" si="21"/>
        <v>12.5</v>
      </c>
      <c r="R14">
        <f t="shared" si="0"/>
        <v>100000</v>
      </c>
      <c r="S14">
        <f t="shared" si="1"/>
        <v>969.11745993210047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713.81631788714685</v>
      </c>
      <c r="AC14">
        <f t="shared" si="2"/>
        <v>824.40077866854108</v>
      </c>
      <c r="AE14">
        <f t="shared" si="3"/>
        <v>0</v>
      </c>
      <c r="AF14">
        <f t="shared" si="4"/>
        <v>0</v>
      </c>
      <c r="AG14">
        <f t="shared" si="4"/>
        <v>-10.633396011747395</v>
      </c>
      <c r="AH14">
        <f t="shared" si="5"/>
        <v>-499.37559708222096</v>
      </c>
      <c r="AI14">
        <f t="shared" si="6"/>
        <v>-510.00899309396834</v>
      </c>
      <c r="AJ14">
        <f t="shared" si="7"/>
        <v>-110.58446078139423</v>
      </c>
      <c r="AK14">
        <f t="shared" si="22"/>
        <v>49.967142252100281</v>
      </c>
      <c r="AL14">
        <f t="shared" si="8"/>
        <v>-570.62631162326227</v>
      </c>
      <c r="AN14">
        <f t="shared" si="9"/>
        <v>0</v>
      </c>
      <c r="AO14">
        <f t="shared" si="9"/>
        <v>0</v>
      </c>
      <c r="AP14">
        <f t="shared" si="9"/>
        <v>-4.7967842041674045</v>
      </c>
      <c r="AQ14">
        <f t="shared" si="9"/>
        <v>-225.27111502142071</v>
      </c>
      <c r="AR14">
        <f t="shared" si="9"/>
        <v>-230.06789922558809</v>
      </c>
      <c r="AS14">
        <f t="shared" si="9"/>
        <v>-49.885266580548652</v>
      </c>
      <c r="AT14">
        <f t="shared" si="9"/>
        <v>22.540456352558362</v>
      </c>
      <c r="AU14">
        <f t="shared" si="9"/>
        <v>-257.41270945357837</v>
      </c>
      <c r="AW14">
        <v>11</v>
      </c>
      <c r="AX14">
        <f>IF(Z14&gt;0, (R14*SUMPRODUCT(K14:$K$98, X14:$X$98)-K14*$AZ$3)/Z14, 0)</f>
        <v>969.11745993210047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6.1180619999999996E-3</v>
      </c>
      <c r="Q15" s="4">
        <f t="shared" si="21"/>
        <v>12.5</v>
      </c>
      <c r="R15">
        <f t="shared" si="0"/>
        <v>100000</v>
      </c>
      <c r="S15">
        <f t="shared" si="1"/>
        <v>1093.2074271504587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824.40077866854108</v>
      </c>
      <c r="AC15">
        <f t="shared" si="2"/>
        <v>914.97143706690804</v>
      </c>
      <c r="AE15">
        <f t="shared" si="3"/>
        <v>0</v>
      </c>
      <c r="AF15">
        <f t="shared" si="4"/>
        <v>0</v>
      </c>
      <c r="AG15">
        <f t="shared" si="4"/>
        <v>-10.462006275559498</v>
      </c>
      <c r="AH15">
        <f t="shared" si="5"/>
        <v>-520.44620856338634</v>
      </c>
      <c r="AI15">
        <f t="shared" si="6"/>
        <v>-530.90821483894581</v>
      </c>
      <c r="AJ15">
        <f t="shared" si="7"/>
        <v>-90.570658398366959</v>
      </c>
      <c r="AK15">
        <f t="shared" si="22"/>
        <v>57.708054506797879</v>
      </c>
      <c r="AL15">
        <f t="shared" si="8"/>
        <v>-563.77081873051486</v>
      </c>
      <c r="AN15">
        <f t="shared" si="9"/>
        <v>0</v>
      </c>
      <c r="AO15">
        <f t="shared" si="9"/>
        <v>0</v>
      </c>
      <c r="AP15">
        <f t="shared" si="9"/>
        <v>-4.213811909789297</v>
      </c>
      <c r="AQ15">
        <f t="shared" si="9"/>
        <v>-209.62159401226313</v>
      </c>
      <c r="AR15">
        <f t="shared" si="9"/>
        <v>-213.83540592205242</v>
      </c>
      <c r="AS15">
        <f t="shared" si="9"/>
        <v>-36.479400698513402</v>
      </c>
      <c r="AT15">
        <f t="shared" si="9"/>
        <v>23.243236618925685</v>
      </c>
      <c r="AU15">
        <f t="shared" si="9"/>
        <v>-227.07157000164011</v>
      </c>
      <c r="AW15">
        <v>12</v>
      </c>
      <c r="AX15">
        <f>IF(Z15&gt;0, (R15*SUMPRODUCT(K15:$K$98, X15:$X$98)-K15*$AZ$3)/Z15, 0)</f>
        <v>1093.2074271504587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6.4830920000000002E-3</v>
      </c>
      <c r="Q16" s="4">
        <f t="shared" si="21"/>
        <v>12.5</v>
      </c>
      <c r="R16">
        <f t="shared" si="0"/>
        <v>100000</v>
      </c>
      <c r="S16">
        <f t="shared" si="1"/>
        <v>1199.4577760867598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914.97143706690804</v>
      </c>
      <c r="AC16">
        <f t="shared" si="2"/>
        <v>987.35142646517079</v>
      </c>
      <c r="AE16">
        <f t="shared" si="3"/>
        <v>0</v>
      </c>
      <c r="AF16">
        <f t="shared" si="4"/>
        <v>0</v>
      </c>
      <c r="AG16">
        <f t="shared" si="4"/>
        <v>-10.289560063614873</v>
      </c>
      <c r="AH16">
        <f t="shared" si="5"/>
        <v>-542.60919351223663</v>
      </c>
      <c r="AI16">
        <f t="shared" si="6"/>
        <v>-552.89875357585152</v>
      </c>
      <c r="AJ16">
        <f t="shared" si="7"/>
        <v>-72.379989398262751</v>
      </c>
      <c r="AK16">
        <f t="shared" si="22"/>
        <v>64.048000594683572</v>
      </c>
      <c r="AL16">
        <f t="shared" si="8"/>
        <v>-561.23074237943069</v>
      </c>
      <c r="AN16">
        <f t="shared" si="9"/>
        <v>0</v>
      </c>
      <c r="AO16">
        <f t="shared" si="9"/>
        <v>0</v>
      </c>
      <c r="AP16">
        <f t="shared" si="9"/>
        <v>-3.7003171967942361</v>
      </c>
      <c r="AQ16">
        <f t="shared" si="9"/>
        <v>-195.13235915614081</v>
      </c>
      <c r="AR16">
        <f t="shared" si="9"/>
        <v>-198.83267635293507</v>
      </c>
      <c r="AS16">
        <f t="shared" si="9"/>
        <v>-26.029190540541332</v>
      </c>
      <c r="AT16">
        <f t="shared" si="9"/>
        <v>23.032852381983592</v>
      </c>
      <c r="AU16">
        <f t="shared" si="9"/>
        <v>-201.8290145114928</v>
      </c>
      <c r="AW16">
        <v>13</v>
      </c>
      <c r="AX16">
        <f>IF(Z16&gt;0, (R16*SUMPRODUCT(K16:$K$98, X16:$X$98)-K16*$AZ$3)/Z16, 0)</f>
        <v>1199.4577760867598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6.8699859999999998E-3</v>
      </c>
      <c r="Q17" s="4">
        <f t="shared" si="21"/>
        <v>12.5</v>
      </c>
      <c r="R17">
        <f t="shared" si="0"/>
        <v>100000</v>
      </c>
      <c r="S17">
        <f t="shared" si="1"/>
        <v>1290.0463887061067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987.35142646517079</v>
      </c>
      <c r="AC17">
        <f t="shared" si="2"/>
        <v>1044.0061953541417</v>
      </c>
      <c r="AE17">
        <f t="shared" si="3"/>
        <v>0</v>
      </c>
      <c r="AF17">
        <f t="shared" si="4"/>
        <v>0</v>
      </c>
      <c r="AG17">
        <f t="shared" si="4"/>
        <v>-10.11597532939553</v>
      </c>
      <c r="AH17">
        <f t="shared" si="5"/>
        <v>-565.51306866554626</v>
      </c>
      <c r="AI17">
        <f t="shared" si="6"/>
        <v>-575.62904399494175</v>
      </c>
      <c r="AJ17">
        <f t="shared" si="7"/>
        <v>-56.654768888970921</v>
      </c>
      <c r="AK17">
        <f t="shared" si="22"/>
        <v>69.114599852561966</v>
      </c>
      <c r="AL17">
        <f t="shared" si="8"/>
        <v>-563.16921303135075</v>
      </c>
      <c r="AN17">
        <f t="shared" si="9"/>
        <v>0</v>
      </c>
      <c r="AO17">
        <f t="shared" si="9"/>
        <v>0</v>
      </c>
      <c r="AP17">
        <f t="shared" si="9"/>
        <v>-3.2481186584721051</v>
      </c>
      <c r="AQ17">
        <f t="shared" si="9"/>
        <v>-181.57948098239746</v>
      </c>
      <c r="AR17">
        <f t="shared" si="9"/>
        <v>-184.82759964086955</v>
      </c>
      <c r="AS17">
        <f t="shared" si="9"/>
        <v>-18.191168515897061</v>
      </c>
      <c r="AT17">
        <f t="shared" si="9"/>
        <v>22.191871178412043</v>
      </c>
      <c r="AU17">
        <f t="shared" si="9"/>
        <v>-180.8268969783546</v>
      </c>
      <c r="AW17">
        <v>14</v>
      </c>
      <c r="AX17">
        <f>IF(Z17&gt;0, (R17*SUMPRODUCT(K17:$K$98, X17:$X$98)-K17*$AZ$3)/Z17, 0)</f>
        <v>1290.0463887061067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7.3063119999999997E-3</v>
      </c>
      <c r="Q18" s="4">
        <f t="shared" si="21"/>
        <v>12.5</v>
      </c>
      <c r="R18">
        <f t="shared" si="0"/>
        <v>100000</v>
      </c>
      <c r="S18">
        <f t="shared" si="1"/>
        <v>1367.1248225567153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1044.0061953541417</v>
      </c>
      <c r="AC18">
        <f t="shared" si="2"/>
        <v>1087.2366501263084</v>
      </c>
      <c r="AE18">
        <f t="shared" si="3"/>
        <v>0</v>
      </c>
      <c r="AF18">
        <f t="shared" si="4"/>
        <v>0</v>
      </c>
      <c r="AG18">
        <f t="shared" si="4"/>
        <v>-9.9409051041607093</v>
      </c>
      <c r="AH18">
        <f t="shared" si="5"/>
        <v>-591.28377552693212</v>
      </c>
      <c r="AI18">
        <f t="shared" si="6"/>
        <v>-601.22468063109284</v>
      </c>
      <c r="AJ18">
        <f t="shared" si="7"/>
        <v>-43.230454772166695</v>
      </c>
      <c r="AK18">
        <f t="shared" si="22"/>
        <v>73.08043367478993</v>
      </c>
      <c r="AL18">
        <f t="shared" si="8"/>
        <v>-571.37470172846963</v>
      </c>
      <c r="AN18">
        <f t="shared" si="9"/>
        <v>0</v>
      </c>
      <c r="AO18">
        <f t="shared" si="9"/>
        <v>0</v>
      </c>
      <c r="AP18">
        <f t="shared" si="9"/>
        <v>-2.8499158067460404</v>
      </c>
      <c r="AQ18">
        <f t="shared" si="9"/>
        <v>-169.51263094156172</v>
      </c>
      <c r="AR18">
        <f t="shared" si="9"/>
        <v>-172.36254674830775</v>
      </c>
      <c r="AS18">
        <f t="shared" si="9"/>
        <v>-12.393555224307661</v>
      </c>
      <c r="AT18">
        <f t="shared" si="9"/>
        <v>20.951118727254315</v>
      </c>
      <c r="AU18">
        <f t="shared" si="9"/>
        <v>-163.80498324536111</v>
      </c>
      <c r="AW18">
        <v>15</v>
      </c>
      <c r="AX18">
        <f>IF(Z18&gt;0, (R18*SUMPRODUCT(K18:$K$98, X18:$X$98)-K18*$AZ$3)/Z18, 0)</f>
        <v>1367.1248225567153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7.7977719999999997E-3</v>
      </c>
      <c r="Q19" s="4">
        <f t="shared" si="21"/>
        <v>12.5</v>
      </c>
      <c r="R19">
        <f t="shared" si="0"/>
        <v>100000</v>
      </c>
      <c r="S19">
        <f t="shared" si="1"/>
        <v>1431.8537041654265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1087.2366501263084</v>
      </c>
      <c r="AC19">
        <f t="shared" si="2"/>
        <v>1118.4471761084644</v>
      </c>
      <c r="AE19">
        <f t="shared" si="3"/>
        <v>0</v>
      </c>
      <c r="AF19">
        <f t="shared" si="4"/>
        <v>0</v>
      </c>
      <c r="AG19">
        <f t="shared" si="4"/>
        <v>-9.7639791416432189</v>
      </c>
      <c r="AH19">
        <f t="shared" si="5"/>
        <v>-620.13529180705166</v>
      </c>
      <c r="AI19">
        <f t="shared" si="6"/>
        <v>-629.89927094869483</v>
      </c>
      <c r="AJ19">
        <f t="shared" si="7"/>
        <v>-31.210525982156014</v>
      </c>
      <c r="AK19">
        <f t="shared" si="22"/>
        <v>76.106565508841598</v>
      </c>
      <c r="AL19">
        <f t="shared" si="8"/>
        <v>-585.00323142200921</v>
      </c>
      <c r="AN19">
        <f t="shared" si="9"/>
        <v>0</v>
      </c>
      <c r="AO19">
        <f t="shared" si="9"/>
        <v>0</v>
      </c>
      <c r="AP19">
        <f t="shared" si="9"/>
        <v>-2.4992800491056943</v>
      </c>
      <c r="AQ19">
        <f t="shared" si="9"/>
        <v>-158.73566914429773</v>
      </c>
      <c r="AR19">
        <f t="shared" si="9"/>
        <v>-161.23494919340339</v>
      </c>
      <c r="AS19">
        <f t="shared" si="9"/>
        <v>-7.9889401418948394</v>
      </c>
      <c r="AT19">
        <f t="shared" si="9"/>
        <v>19.480953207996293</v>
      </c>
      <c r="AU19">
        <f t="shared" si="9"/>
        <v>-149.74293612730193</v>
      </c>
      <c r="AW19">
        <v>16</v>
      </c>
      <c r="AX19">
        <f>IF(Z19&gt;0, (R19*SUMPRODUCT(K19:$K$98, X19:$X$98)-K19*$AZ$3)/Z19, 0)</f>
        <v>1431.8537041654265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8.3605269999999995E-3</v>
      </c>
      <c r="Q20" s="4">
        <f t="shared" si="21"/>
        <v>12.5</v>
      </c>
      <c r="R20">
        <f t="shared" si="0"/>
        <v>100000</v>
      </c>
      <c r="S20">
        <f t="shared" si="1"/>
        <v>1485.3460975378059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1118.4471761084644</v>
      </c>
      <c r="AC20">
        <f t="shared" si="2"/>
        <v>1138.9286113603434</v>
      </c>
      <c r="AE20">
        <f t="shared" si="3"/>
        <v>0</v>
      </c>
      <c r="AF20">
        <f t="shared" si="4"/>
        <v>0</v>
      </c>
      <c r="AG20">
        <f t="shared" si="4"/>
        <v>-9.584707338985643</v>
      </c>
      <c r="AH20">
        <f t="shared" si="5"/>
        <v>-653.05608992915961</v>
      </c>
      <c r="AI20">
        <f t="shared" si="6"/>
        <v>-662.64079726814521</v>
      </c>
      <c r="AJ20">
        <f t="shared" si="7"/>
        <v>-20.48143525187902</v>
      </c>
      <c r="AK20">
        <f t="shared" si="22"/>
        <v>78.291302327592518</v>
      </c>
      <c r="AL20">
        <f t="shared" si="8"/>
        <v>-604.83093019243165</v>
      </c>
      <c r="AN20">
        <f t="shared" si="9"/>
        <v>0</v>
      </c>
      <c r="AO20">
        <f t="shared" si="9"/>
        <v>0</v>
      </c>
      <c r="AP20">
        <f t="shared" si="9"/>
        <v>-2.1905285270388641</v>
      </c>
      <c r="AQ20">
        <f t="shared" si="9"/>
        <v>-149.25213093649629</v>
      </c>
      <c r="AR20">
        <f t="shared" si="9"/>
        <v>-151.44265946353514</v>
      </c>
      <c r="AS20">
        <f t="shared" si="9"/>
        <v>-4.680911644683408</v>
      </c>
      <c r="AT20">
        <f t="shared" si="9"/>
        <v>17.893016980293691</v>
      </c>
      <c r="AU20">
        <f t="shared" si="9"/>
        <v>-138.23055412792485</v>
      </c>
      <c r="AW20">
        <v>17</v>
      </c>
      <c r="AX20">
        <f>IF(Z20&gt;0, (R20*SUMPRODUCT(K20:$K$98, X20:$X$98)-K20*$AZ$3)/Z20, 0)</f>
        <v>1485.3460975378059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9.009787E-3</v>
      </c>
      <c r="Q21" s="4">
        <f t="shared" si="21"/>
        <v>12.5</v>
      </c>
      <c r="R21">
        <f t="shared" si="0"/>
        <v>100000</v>
      </c>
      <c r="S21">
        <f t="shared" si="1"/>
        <v>1528.4382499472449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1138.9286113603434</v>
      </c>
      <c r="AC21">
        <f t="shared" si="2"/>
        <v>1149.6917522061481</v>
      </c>
      <c r="AE21">
        <f t="shared" si="3"/>
        <v>0</v>
      </c>
      <c r="AF21">
        <f t="shared" si="4"/>
        <v>0</v>
      </c>
      <c r="AG21">
        <f t="shared" si="4"/>
        <v>-9.4025040940141889</v>
      </c>
      <c r="AH21">
        <f t="shared" si="5"/>
        <v>-690.84937265277949</v>
      </c>
      <c r="AI21">
        <f t="shared" si="6"/>
        <v>-700.25187674679364</v>
      </c>
      <c r="AJ21">
        <f t="shared" si="7"/>
        <v>-10.763140845804628</v>
      </c>
      <c r="AK21">
        <f t="shared" si="22"/>
        <v>79.725002795224043</v>
      </c>
      <c r="AL21">
        <f t="shared" si="8"/>
        <v>-631.29001479737417</v>
      </c>
      <c r="AN21">
        <f t="shared" si="9"/>
        <v>0</v>
      </c>
      <c r="AO21">
        <f t="shared" si="9"/>
        <v>0</v>
      </c>
      <c r="AP21">
        <f t="shared" si="9"/>
        <v>-1.9186491485021711</v>
      </c>
      <c r="AQ21">
        <f t="shared" si="9"/>
        <v>-140.97282461459932</v>
      </c>
      <c r="AR21">
        <f t="shared" si="9"/>
        <v>-142.89147376310149</v>
      </c>
      <c r="AS21">
        <f t="shared" si="9"/>
        <v>-2.1962969452104364</v>
      </c>
      <c r="AT21">
        <f t="shared" si="9"/>
        <v>16.268464995912076</v>
      </c>
      <c r="AU21">
        <f t="shared" si="9"/>
        <v>-128.81930571239982</v>
      </c>
      <c r="AW21">
        <v>18</v>
      </c>
      <c r="AX21">
        <f>IF(Z21&gt;0, (R21*SUMPRODUCT(K21:$K$98, X21:$X$98)-K21*$AZ$3)/Z21, 0)</f>
        <v>1528.4382499472449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9.7579090000000004E-3</v>
      </c>
      <c r="Q22" s="4">
        <f t="shared" si="21"/>
        <v>12.5</v>
      </c>
      <c r="R22">
        <f t="shared" si="0"/>
        <v>100000</v>
      </c>
      <c r="S22">
        <f t="shared" si="1"/>
        <v>1561.8197448612932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1149.6917522061481</v>
      </c>
      <c r="AC22">
        <f t="shared" si="2"/>
        <v>1151.5897059686024</v>
      </c>
      <c r="AE22">
        <f t="shared" si="3"/>
        <v>0</v>
      </c>
      <c r="AF22">
        <f t="shared" si="4"/>
        <v>0</v>
      </c>
      <c r="AG22">
        <f t="shared" si="4"/>
        <v>-9.2167302737525283</v>
      </c>
      <c r="AH22">
        <f t="shared" si="5"/>
        <v>-733.99023457214321</v>
      </c>
      <c r="AI22">
        <f t="shared" si="6"/>
        <v>-743.20696484589575</v>
      </c>
      <c r="AJ22">
        <f t="shared" si="7"/>
        <v>-1.8979537624543354</v>
      </c>
      <c r="AK22">
        <f t="shared" si="22"/>
        <v>80.478422654430375</v>
      </c>
      <c r="AL22">
        <f t="shared" si="8"/>
        <v>-664.62649595391974</v>
      </c>
      <c r="AN22">
        <f t="shared" si="9"/>
        <v>0</v>
      </c>
      <c r="AO22">
        <f t="shared" si="9"/>
        <v>0</v>
      </c>
      <c r="AP22">
        <f t="shared" si="9"/>
        <v>-1.679232726092087</v>
      </c>
      <c r="AQ22">
        <f t="shared" si="9"/>
        <v>-133.7285985286548</v>
      </c>
      <c r="AR22">
        <f t="shared" si="9"/>
        <v>-135.40783125474687</v>
      </c>
      <c r="AS22">
        <f t="shared" si="9"/>
        <v>-0.34579574055662571</v>
      </c>
      <c r="AT22">
        <f t="shared" si="9"/>
        <v>14.662683733997149</v>
      </c>
      <c r="AU22">
        <f t="shared" si="9"/>
        <v>-121.09094326130636</v>
      </c>
      <c r="AW22">
        <v>19</v>
      </c>
      <c r="AX22">
        <f>IF(Z22&gt;0, (R22*SUMPRODUCT(K22:$K$98, X22:$X$98)-K22*$AZ$3)/Z22, 0)</f>
        <v>1561.8197448612932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1.0650522000000001E-2</v>
      </c>
      <c r="Q23" s="4">
        <f t="shared" si="21"/>
        <v>12.5</v>
      </c>
      <c r="R23">
        <f t="shared" si="0"/>
        <v>100000</v>
      </c>
      <c r="S23">
        <f t="shared" si="1"/>
        <v>1586.2141948124834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1151.5897059686024</v>
      </c>
      <c r="AC23">
        <f t="shared" si="2"/>
        <v>1145.4243024194602</v>
      </c>
      <c r="AE23">
        <f t="shared" si="3"/>
        <v>0</v>
      </c>
      <c r="AF23">
        <f t="shared" si="4"/>
        <v>0</v>
      </c>
      <c r="AG23">
        <f t="shared" si="4"/>
        <v>-9.0263999824663355</v>
      </c>
      <c r="AH23">
        <f t="shared" si="5"/>
        <v>-785.30390838933863</v>
      </c>
      <c r="AI23">
        <f t="shared" si="6"/>
        <v>-794.33030837180502</v>
      </c>
      <c r="AJ23">
        <f t="shared" si="7"/>
        <v>6.1654035491421837</v>
      </c>
      <c r="AK23">
        <f t="shared" si="22"/>
        <v>80.61127941780218</v>
      </c>
      <c r="AL23">
        <f t="shared" si="8"/>
        <v>-707.55362540486067</v>
      </c>
      <c r="AN23">
        <f t="shared" si="9"/>
        <v>0</v>
      </c>
      <c r="AO23">
        <f t="shared" si="9"/>
        <v>0</v>
      </c>
      <c r="AP23">
        <f t="shared" si="9"/>
        <v>-1.4683532979810734</v>
      </c>
      <c r="AQ23">
        <f t="shared" si="9"/>
        <v>-127.74789351688389</v>
      </c>
      <c r="AR23">
        <f t="shared" si="9"/>
        <v>-129.21624681486497</v>
      </c>
      <c r="AS23">
        <f t="shared" si="9"/>
        <v>1.0029458756926855</v>
      </c>
      <c r="AT23">
        <f t="shared" si="9"/>
        <v>13.113294139139386</v>
      </c>
      <c r="AU23">
        <f t="shared" si="9"/>
        <v>-115.10000680003292</v>
      </c>
      <c r="AW23">
        <v>20</v>
      </c>
      <c r="AX23">
        <f>IF(Z23&gt;0, (R23*SUMPRODUCT(K23:$K$98, X23:$X$98)-K23*$AZ$3)/Z23, 0)</f>
        <v>1586.2141948124834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1.1678121E-2</v>
      </c>
      <c r="Q24" s="4">
        <f t="shared" si="21"/>
        <v>12.5</v>
      </c>
      <c r="R24">
        <f t="shared" si="0"/>
        <v>100000</v>
      </c>
      <c r="S24">
        <f t="shared" si="1"/>
        <v>1601.7543449960099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1145.4243024194602</v>
      </c>
      <c r="AC24">
        <f t="shared" si="2"/>
        <v>1131.5721187057127</v>
      </c>
      <c r="AE24">
        <f t="shared" si="3"/>
        <v>0</v>
      </c>
      <c r="AF24">
        <f t="shared" si="4"/>
        <v>0</v>
      </c>
      <c r="AG24">
        <f t="shared" si="4"/>
        <v>-8.8307245914520323</v>
      </c>
      <c r="AH24">
        <f t="shared" si="5"/>
        <v>-843.29112951711807</v>
      </c>
      <c r="AI24">
        <f t="shared" si="6"/>
        <v>-852.12185410857012</v>
      </c>
      <c r="AJ24">
        <f t="shared" si="7"/>
        <v>13.852183713747536</v>
      </c>
      <c r="AK24">
        <f t="shared" si="22"/>
        <v>80.179701169362218</v>
      </c>
      <c r="AL24">
        <f t="shared" si="8"/>
        <v>-758.08996922546032</v>
      </c>
      <c r="AN24">
        <f t="shared" si="9"/>
        <v>0</v>
      </c>
      <c r="AO24">
        <f t="shared" si="9"/>
        <v>0</v>
      </c>
      <c r="AP24">
        <f t="shared" si="9"/>
        <v>-1.2826090692113308</v>
      </c>
      <c r="AQ24">
        <f t="shared" si="9"/>
        <v>-122.48291060408593</v>
      </c>
      <c r="AR24">
        <f t="shared" si="9"/>
        <v>-123.76551967329726</v>
      </c>
      <c r="AS24">
        <f t="shared" si="9"/>
        <v>2.0119454837072062</v>
      </c>
      <c r="AT24">
        <f t="shared" si="9"/>
        <v>11.645614221286513</v>
      </c>
      <c r="AU24">
        <f t="shared" si="9"/>
        <v>-110.10795996830353</v>
      </c>
      <c r="AW24">
        <v>21</v>
      </c>
      <c r="AX24">
        <f>IF(Z24&gt;0, (R24*SUMPRODUCT(K24:$K$98, X24:$X$98)-K24*$AZ$3)/Z24, 0)</f>
        <v>1601.7543449960099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1.2859717E-2</v>
      </c>
      <c r="Q25" s="4">
        <f t="shared" si="21"/>
        <v>12.5</v>
      </c>
      <c r="R25">
        <f t="shared" si="0"/>
        <v>100000</v>
      </c>
      <c r="S25">
        <f t="shared" si="1"/>
        <v>1609.1091806279508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1131.5721187057127</v>
      </c>
      <c r="AC25">
        <f t="shared" si="2"/>
        <v>1110.7818061401408</v>
      </c>
      <c r="AE25">
        <f t="shared" si="3"/>
        <v>0</v>
      </c>
      <c r="AF25">
        <f t="shared" si="4"/>
        <v>0</v>
      </c>
      <c r="AG25">
        <f t="shared" si="4"/>
        <v>-8.6288567263864984</v>
      </c>
      <c r="AH25">
        <f t="shared" si="5"/>
        <v>-908.48495320811003</v>
      </c>
      <c r="AI25">
        <f t="shared" si="6"/>
        <v>-917.11380993449654</v>
      </c>
      <c r="AJ25">
        <f t="shared" si="7"/>
        <v>20.790312565571867</v>
      </c>
      <c r="AK25">
        <f t="shared" si="22"/>
        <v>79.210048309399895</v>
      </c>
      <c r="AL25">
        <f t="shared" si="8"/>
        <v>-817.11344905952478</v>
      </c>
      <c r="AN25">
        <f t="shared" si="9"/>
        <v>0</v>
      </c>
      <c r="AO25">
        <f t="shared" si="9"/>
        <v>0</v>
      </c>
      <c r="AP25">
        <f t="shared" si="9"/>
        <v>-1.1190080257745769</v>
      </c>
      <c r="AQ25">
        <f t="shared" si="9"/>
        <v>-117.81421179779375</v>
      </c>
      <c r="AR25">
        <f t="shared" si="9"/>
        <v>-118.93321982356834</v>
      </c>
      <c r="AS25">
        <f t="shared" si="9"/>
        <v>2.6961308267056405</v>
      </c>
      <c r="AT25">
        <f t="shared" si="9"/>
        <v>10.272123247702686</v>
      </c>
      <c r="AU25">
        <f t="shared" si="9"/>
        <v>-105.96496574916</v>
      </c>
      <c r="AW25">
        <v>22</v>
      </c>
      <c r="AX25">
        <f>IF(Z25&gt;0, (R25*SUMPRODUCT(K25:$K$98, X25:$X$98)-K25*$AZ$3)/Z25, 0)</f>
        <v>1609.1091806279508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1.4223828000000001E-2</v>
      </c>
      <c r="Q26" s="4">
        <f t="shared" si="21"/>
        <v>12.5</v>
      </c>
      <c r="R26">
        <f t="shared" si="0"/>
        <v>100000</v>
      </c>
      <c r="S26">
        <f t="shared" si="1"/>
        <v>1608.9460808242789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1110.7818061401408</v>
      </c>
      <c r="AC26">
        <f t="shared" si="2"/>
        <v>1083.7645568767352</v>
      </c>
      <c r="AE26">
        <f t="shared" si="3"/>
        <v>0</v>
      </c>
      <c r="AF26">
        <f t="shared" si="4"/>
        <v>0</v>
      </c>
      <c r="AG26">
        <f t="shared" si="4"/>
        <v>-8.4198327852098682</v>
      </c>
      <c r="AH26">
        <f t="shared" si="5"/>
        <v>-981.88299130211703</v>
      </c>
      <c r="AI26">
        <f t="shared" si="6"/>
        <v>-990.30282408732694</v>
      </c>
      <c r="AJ26">
        <f t="shared" si="7"/>
        <v>27.017249263405574</v>
      </c>
      <c r="AK26">
        <f t="shared" si="22"/>
        <v>77.754726429809864</v>
      </c>
      <c r="AL26">
        <f t="shared" si="8"/>
        <v>-885.53084839411144</v>
      </c>
      <c r="AN26">
        <f t="shared" si="9"/>
        <v>0</v>
      </c>
      <c r="AO26">
        <f t="shared" si="9"/>
        <v>0</v>
      </c>
      <c r="AP26">
        <f t="shared" si="9"/>
        <v>-0.97491193556035172</v>
      </c>
      <c r="AQ26">
        <f t="shared" si="9"/>
        <v>-113.68984063740822</v>
      </c>
      <c r="AR26">
        <f t="shared" si="9"/>
        <v>-114.66475257296858</v>
      </c>
      <c r="AS26">
        <f t="shared" si="9"/>
        <v>3.1282615040966868</v>
      </c>
      <c r="AT26">
        <f t="shared" si="9"/>
        <v>9.0030304373511534</v>
      </c>
      <c r="AU26">
        <f t="shared" si="9"/>
        <v>-102.53346063152074</v>
      </c>
      <c r="AW26">
        <v>23</v>
      </c>
      <c r="AX26">
        <f>IF(Z26&gt;0, (R26*SUMPRODUCT(K26:$K$98, X26:$X$98)-K26*$AZ$3)/Z26, 0)</f>
        <v>1608.9460808242789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1.5749540999999999E-2</v>
      </c>
      <c r="Q27" s="4">
        <f t="shared" si="21"/>
        <v>12.5</v>
      </c>
      <c r="R27">
        <f t="shared" si="0"/>
        <v>100000</v>
      </c>
      <c r="S27">
        <f t="shared" si="1"/>
        <v>1601.7617133989711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1083.7645568767352</v>
      </c>
      <c r="AC27">
        <f t="shared" si="2"/>
        <v>1051.1434327878876</v>
      </c>
      <c r="AE27">
        <f t="shared" si="3"/>
        <v>0</v>
      </c>
      <c r="AF27">
        <f t="shared" si="4"/>
        <v>0</v>
      </c>
      <c r="AG27">
        <f t="shared" si="4"/>
        <v>-8.2030259556939633</v>
      </c>
      <c r="AH27">
        <f t="shared" si="5"/>
        <v>-1060.868013310456</v>
      </c>
      <c r="AI27">
        <f t="shared" si="6"/>
        <v>-1069.0710392661499</v>
      </c>
      <c r="AJ27">
        <f t="shared" si="7"/>
        <v>32.621124088847637</v>
      </c>
      <c r="AK27">
        <f t="shared" si="22"/>
        <v>75.86351898137147</v>
      </c>
      <c r="AL27">
        <f t="shared" si="8"/>
        <v>-960.58639619593077</v>
      </c>
      <c r="AN27">
        <f t="shared" si="9"/>
        <v>0</v>
      </c>
      <c r="AO27">
        <f t="shared" si="9"/>
        <v>0</v>
      </c>
      <c r="AP27">
        <f t="shared" si="9"/>
        <v>-0.84804321491450996</v>
      </c>
      <c r="AQ27">
        <f t="shared" si="9"/>
        <v>-109.67439643212225</v>
      </c>
      <c r="AR27">
        <f t="shared" si="9"/>
        <v>-110.52243964703676</v>
      </c>
      <c r="AS27">
        <f t="shared" si="9"/>
        <v>3.3724290397044308</v>
      </c>
      <c r="AT27">
        <f t="shared" si="9"/>
        <v>7.8429036893432</v>
      </c>
      <c r="AU27">
        <f t="shared" si="9"/>
        <v>-99.307106917989117</v>
      </c>
      <c r="AW27">
        <v>24</v>
      </c>
      <c r="AX27">
        <f>IF(Z27&gt;0, (R27*SUMPRODUCT(K27:$K$98, X27:$X$98)-K27*$AZ$3)/Z27, 0)</f>
        <v>1601.7617133989711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1.7447312E-2</v>
      </c>
      <c r="Q28" s="4">
        <f t="shared" si="21"/>
        <v>12.5</v>
      </c>
      <c r="R28">
        <f t="shared" si="0"/>
        <v>100000</v>
      </c>
      <c r="S28">
        <f t="shared" si="1"/>
        <v>1588.5367755186398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1051.1434327878876</v>
      </c>
      <c r="AC28">
        <f t="shared" si="2"/>
        <v>1013.8518189884086</v>
      </c>
      <c r="AE28">
        <f t="shared" si="3"/>
        <v>0</v>
      </c>
      <c r="AF28">
        <f t="shared" si="4"/>
        <v>0</v>
      </c>
      <c r="AG28">
        <f t="shared" si="4"/>
        <v>-7.9778749429439326</v>
      </c>
      <c r="AH28">
        <f t="shared" si="5"/>
        <v>-1144.9660255447259</v>
      </c>
      <c r="AI28">
        <f t="shared" si="6"/>
        <v>-1152.9439004876699</v>
      </c>
      <c r="AJ28">
        <f t="shared" si="7"/>
        <v>37.291613799479023</v>
      </c>
      <c r="AK28">
        <f t="shared" si="22"/>
        <v>73.580040295152145</v>
      </c>
      <c r="AL28">
        <f t="shared" si="8"/>
        <v>-1042.0722463930388</v>
      </c>
      <c r="AN28">
        <f t="shared" si="9"/>
        <v>0</v>
      </c>
      <c r="AO28">
        <f t="shared" si="9"/>
        <v>0</v>
      </c>
      <c r="AP28">
        <f t="shared" si="9"/>
        <v>-0.73639884661184662</v>
      </c>
      <c r="AQ28">
        <f t="shared" si="9"/>
        <v>-105.68624685783217</v>
      </c>
      <c r="AR28">
        <f t="shared" si="9"/>
        <v>-106.42264570444404</v>
      </c>
      <c r="AS28">
        <f t="shared" si="9"/>
        <v>3.442207553594109</v>
      </c>
      <c r="AT28">
        <f t="shared" si="9"/>
        <v>6.7918157647891872</v>
      </c>
      <c r="AU28">
        <f t="shared" si="9"/>
        <v>-96.188622386060743</v>
      </c>
      <c r="AW28">
        <v>25</v>
      </c>
      <c r="AX28">
        <f>IF(Z28&gt;0, (R28*SUMPRODUCT(K28:$K$98, X28:$X$98)-K28*$AZ$3)/Z28, 0)</f>
        <v>1588.5367755186398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1.9300032000000002E-2</v>
      </c>
      <c r="Q29" s="4">
        <f t="shared" si="21"/>
        <v>12.5</v>
      </c>
      <c r="R29">
        <f t="shared" si="0"/>
        <v>100000</v>
      </c>
      <c r="S29">
        <f t="shared" si="1"/>
        <v>1570.2117958931108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1013.8518189884086</v>
      </c>
      <c r="AC29">
        <f t="shared" si="2"/>
        <v>972.79305662400918</v>
      </c>
      <c r="AE29">
        <f t="shared" si="3"/>
        <v>0</v>
      </c>
      <c r="AF29">
        <f t="shared" si="4"/>
        <v>0</v>
      </c>
      <c r="AG29">
        <f t="shared" si="4"/>
        <v>-7.7441229518236776</v>
      </c>
      <c r="AH29">
        <f t="shared" si="5"/>
        <v>-1231.7859335265287</v>
      </c>
      <c r="AI29">
        <f t="shared" si="6"/>
        <v>-1239.5300564783524</v>
      </c>
      <c r="AJ29">
        <f t="shared" si="7"/>
        <v>41.058762364399399</v>
      </c>
      <c r="AK29">
        <f t="shared" si="22"/>
        <v>70.969627329188611</v>
      </c>
      <c r="AL29">
        <f t="shared" si="8"/>
        <v>-1127.5016667847644</v>
      </c>
      <c r="AN29">
        <f t="shared" si="9"/>
        <v>0</v>
      </c>
      <c r="AO29">
        <f t="shared" si="9"/>
        <v>0</v>
      </c>
      <c r="AP29">
        <f t="shared" si="9"/>
        <v>-0.63823422932263973</v>
      </c>
      <c r="AQ29">
        <f t="shared" si="9"/>
        <v>-101.51800931694095</v>
      </c>
      <c r="AR29">
        <f t="shared" si="9"/>
        <v>-102.1562435462636</v>
      </c>
      <c r="AS29">
        <f t="shared" si="9"/>
        <v>3.3838702868751285</v>
      </c>
      <c r="AT29">
        <f t="shared" si="9"/>
        <v>5.8489832464621418</v>
      </c>
      <c r="AU29">
        <f t="shared" si="9"/>
        <v>-92.923390012926319</v>
      </c>
      <c r="AW29">
        <v>26</v>
      </c>
      <c r="AX29">
        <f>IF(Z29&gt;0, (R29*SUMPRODUCT(K29:$K$98, X29:$X$98)-K29*$AZ$3)/Z29, 0)</f>
        <v>1570.2117958931108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2.1337168E-2</v>
      </c>
      <c r="Q30" s="4">
        <f t="shared" si="21"/>
        <v>12.5</v>
      </c>
      <c r="R30">
        <f t="shared" si="0"/>
        <v>100000</v>
      </c>
      <c r="S30">
        <f t="shared" si="1"/>
        <v>1547.9988749653692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972.79305662400918</v>
      </c>
      <c r="AC30">
        <f t="shared" si="2"/>
        <v>928.9781584619177</v>
      </c>
      <c r="AE30">
        <f t="shared" si="3"/>
        <v>0</v>
      </c>
      <c r="AF30">
        <f t="shared" si="4"/>
        <v>0</v>
      </c>
      <c r="AG30">
        <f t="shared" si="4"/>
        <v>-7.5014440698697227</v>
      </c>
      <c r="AH30">
        <f t="shared" si="5"/>
        <v>-1321.9012194857416</v>
      </c>
      <c r="AI30">
        <f t="shared" si="6"/>
        <v>-1329.4026635556113</v>
      </c>
      <c r="AJ30">
        <f t="shared" si="7"/>
        <v>43.814898162091481</v>
      </c>
      <c r="AK30">
        <f t="shared" si="22"/>
        <v>68.095513963680645</v>
      </c>
      <c r="AL30">
        <f t="shared" si="8"/>
        <v>-1217.4922514298394</v>
      </c>
      <c r="AN30">
        <f t="shared" si="9"/>
        <v>0</v>
      </c>
      <c r="AO30">
        <f t="shared" si="9"/>
        <v>0</v>
      </c>
      <c r="AP30">
        <f t="shared" si="9"/>
        <v>-0.55199444290625488</v>
      </c>
      <c r="AQ30">
        <f t="shared" si="9"/>
        <v>-97.272221245769202</v>
      </c>
      <c r="AR30">
        <f t="shared" si="9"/>
        <v>-97.824215688675451</v>
      </c>
      <c r="AS30">
        <f t="shared" si="9"/>
        <v>3.224123259029779</v>
      </c>
      <c r="AT30">
        <f t="shared" si="9"/>
        <v>5.0108145771257879</v>
      </c>
      <c r="AU30">
        <f t="shared" si="9"/>
        <v>-89.589277852519899</v>
      </c>
      <c r="AW30">
        <v>27</v>
      </c>
      <c r="AX30">
        <f>IF(Z30&gt;0, (R30*SUMPRODUCT(K30:$K$98, X30:$X$98)-K30*$AZ$3)/Z30, 0)</f>
        <v>1547.9988749653692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2.3628113999999999E-2</v>
      </c>
      <c r="Q31" s="4">
        <f t="shared" si="21"/>
        <v>12.5</v>
      </c>
      <c r="R31">
        <f t="shared" si="0"/>
        <v>100000</v>
      </c>
      <c r="S31">
        <f t="shared" si="1"/>
        <v>1522.9757110452015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928.9781584619177</v>
      </c>
      <c r="AC31">
        <f t="shared" si="2"/>
        <v>883.22657217583571</v>
      </c>
      <c r="AE31">
        <f t="shared" si="3"/>
        <v>0</v>
      </c>
      <c r="AF31">
        <f t="shared" si="4"/>
        <v>0</v>
      </c>
      <c r="AG31">
        <f t="shared" si="4"/>
        <v>-7.2491846535235203</v>
      </c>
      <c r="AH31">
        <f t="shared" si="5"/>
        <v>-1417.959805180046</v>
      </c>
      <c r="AI31">
        <f t="shared" si="6"/>
        <v>-1425.2089898335696</v>
      </c>
      <c r="AJ31">
        <f t="shared" si="7"/>
        <v>45.751586286081988</v>
      </c>
      <c r="AK31">
        <f t="shared" si="22"/>
        <v>65.028471092334243</v>
      </c>
      <c r="AL31">
        <f t="shared" si="8"/>
        <v>-1314.4289324551532</v>
      </c>
      <c r="AN31">
        <f t="shared" si="9"/>
        <v>0</v>
      </c>
      <c r="AO31">
        <f t="shared" si="9"/>
        <v>0</v>
      </c>
      <c r="AP31">
        <f t="shared" si="9"/>
        <v>-0.47627849183289012</v>
      </c>
      <c r="AQ31">
        <f t="shared" si="9"/>
        <v>-93.161340173967716</v>
      </c>
      <c r="AR31">
        <f t="shared" si="9"/>
        <v>-93.637618665800616</v>
      </c>
      <c r="AS31">
        <f t="shared" si="9"/>
        <v>3.0059237771941749</v>
      </c>
      <c r="AT31">
        <f t="shared" si="9"/>
        <v>4.2724338830300921</v>
      </c>
      <c r="AU31">
        <f t="shared" si="9"/>
        <v>-86.359261005576343</v>
      </c>
      <c r="AW31">
        <v>28</v>
      </c>
      <c r="AX31">
        <f>IF(Z31&gt;0, (R31*SUMPRODUCT(K31:$K$98, X31:$X$98)-K31*$AZ$3)/Z31, 0)</f>
        <v>1522.9757110452015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2.6203289000000001E-2</v>
      </c>
      <c r="Q32" s="4">
        <f t="shared" si="21"/>
        <v>12.5</v>
      </c>
      <c r="R32">
        <f t="shared" si="0"/>
        <v>100000</v>
      </c>
      <c r="S32">
        <f t="shared" si="1"/>
        <v>1495.8080590159636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883.22657217583571</v>
      </c>
      <c r="AC32">
        <f t="shared" si="2"/>
        <v>836.06579893015987</v>
      </c>
      <c r="AE32">
        <f t="shared" si="3"/>
        <v>0</v>
      </c>
      <c r="AF32">
        <f t="shared" si="4"/>
        <v>0</v>
      </c>
      <c r="AG32">
        <f t="shared" si="4"/>
        <v>-6.9867403264976424</v>
      </c>
      <c r="AH32">
        <f t="shared" si="5"/>
        <v>-1519.6198439251334</v>
      </c>
      <c r="AI32">
        <f t="shared" si="6"/>
        <v>-1526.6065842516311</v>
      </c>
      <c r="AJ32">
        <f t="shared" si="7"/>
        <v>47.160773245675841</v>
      </c>
      <c r="AK32">
        <f t="shared" si="22"/>
        <v>61.825860052308506</v>
      </c>
      <c r="AL32">
        <f t="shared" si="8"/>
        <v>-1417.6199509536468</v>
      </c>
      <c r="AN32">
        <f t="shared" si="9"/>
        <v>0</v>
      </c>
      <c r="AO32">
        <f t="shared" si="9"/>
        <v>0</v>
      </c>
      <c r="AP32">
        <f t="shared" si="9"/>
        <v>-0.40985325352551766</v>
      </c>
      <c r="AQ32">
        <f t="shared" si="9"/>
        <v>-89.143306899866843</v>
      </c>
      <c r="AR32">
        <f t="shared" si="9"/>
        <v>-89.553160153392369</v>
      </c>
      <c r="AS32">
        <f t="shared" si="9"/>
        <v>2.7665256543474248</v>
      </c>
      <c r="AT32">
        <f t="shared" si="9"/>
        <v>3.6268028737736602</v>
      </c>
      <c r="AU32">
        <f t="shared" si="9"/>
        <v>-83.159831625271295</v>
      </c>
      <c r="AW32">
        <v>29</v>
      </c>
      <c r="AX32">
        <f>IF(Z32&gt;0, (R32*SUMPRODUCT(K32:$K$98, X32:$X$98)-K32*$AZ$3)/Z32, 0)</f>
        <v>1495.8080590159636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2.9108322999999998E-2</v>
      </c>
      <c r="Q33" s="4">
        <f t="shared" si="21"/>
        <v>12.5</v>
      </c>
      <c r="R33">
        <f t="shared" si="0"/>
        <v>100000</v>
      </c>
      <c r="S33">
        <f t="shared" si="1"/>
        <v>1467.1824550314575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836.06579893015987</v>
      </c>
      <c r="AC33">
        <f t="shared" si="2"/>
        <v>787.99442678769685</v>
      </c>
      <c r="AE33">
        <f t="shared" si="3"/>
        <v>0</v>
      </c>
      <c r="AF33">
        <f t="shared" si="4"/>
        <v>0</v>
      </c>
      <c r="AG33">
        <f t="shared" si="4"/>
        <v>-6.7135006290918469</v>
      </c>
      <c r="AH33">
        <f t="shared" si="5"/>
        <v>-1626.9783531265507</v>
      </c>
      <c r="AI33">
        <f t="shared" si="6"/>
        <v>-1633.6918537556426</v>
      </c>
      <c r="AJ33">
        <f t="shared" si="7"/>
        <v>48.071372142463019</v>
      </c>
      <c r="AK33">
        <f t="shared" si="22"/>
        <v>58.524605925111196</v>
      </c>
      <c r="AL33">
        <f t="shared" si="8"/>
        <v>-1527.0958756880682</v>
      </c>
      <c r="AN33">
        <f t="shared" si="9"/>
        <v>0</v>
      </c>
      <c r="AO33">
        <f t="shared" si="9"/>
        <v>0</v>
      </c>
      <c r="AP33">
        <f t="shared" si="9"/>
        <v>-0.35162908937860782</v>
      </c>
      <c r="AQ33">
        <f t="shared" si="9"/>
        <v>-85.215292044440403</v>
      </c>
      <c r="AR33">
        <f t="shared" si="9"/>
        <v>-85.566921133819008</v>
      </c>
      <c r="AS33">
        <f t="shared" si="9"/>
        <v>2.5178060963287643</v>
      </c>
      <c r="AT33">
        <f t="shared" si="9"/>
        <v>3.0653089981869108</v>
      </c>
      <c r="AU33">
        <f t="shared" si="9"/>
        <v>-79.983806039303317</v>
      </c>
      <c r="AW33">
        <v>30</v>
      </c>
      <c r="AX33">
        <f>IF(Z33&gt;0, (R33*SUMPRODUCT(K33:$K$98, X33:$X$98)-K33*$AZ$3)/Z33, 0)</f>
        <v>1467.1824550314575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3.2245303000000003E-2</v>
      </c>
      <c r="Q34" s="4">
        <f t="shared" si="21"/>
        <v>12.5</v>
      </c>
      <c r="R34">
        <f t="shared" si="0"/>
        <v>100000</v>
      </c>
      <c r="S34">
        <f t="shared" si="1"/>
        <v>1437.5262982226116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787.99442678769685</v>
      </c>
      <c r="AC34">
        <f t="shared" si="2"/>
        <v>739.45050506236703</v>
      </c>
      <c r="AE34">
        <f t="shared" si="3"/>
        <v>0</v>
      </c>
      <c r="AF34">
        <f t="shared" si="4"/>
        <v>0</v>
      </c>
      <c r="AG34">
        <f t="shared" si="4"/>
        <v>-6.4298867608251724</v>
      </c>
      <c r="AH34">
        <f t="shared" si="5"/>
        <v>-1731.8308958060579</v>
      </c>
      <c r="AI34">
        <f t="shared" si="6"/>
        <v>-1738.2607825668831</v>
      </c>
      <c r="AJ34">
        <f t="shared" si="7"/>
        <v>48.543921725329824</v>
      </c>
      <c r="AK34">
        <f t="shared" si="22"/>
        <v>55.159609875138784</v>
      </c>
      <c r="AL34">
        <f t="shared" si="8"/>
        <v>-1634.5572509664144</v>
      </c>
      <c r="AN34">
        <f t="shared" si="9"/>
        <v>0</v>
      </c>
      <c r="AO34">
        <f t="shared" si="9"/>
        <v>0</v>
      </c>
      <c r="AP34">
        <f t="shared" si="9"/>
        <v>-0.30069143924481651</v>
      </c>
      <c r="AQ34">
        <f t="shared" si="9"/>
        <v>-80.988475218766368</v>
      </c>
      <c r="AR34">
        <f t="shared" si="9"/>
        <v>-81.289166658011183</v>
      </c>
      <c r="AS34">
        <f t="shared" si="9"/>
        <v>2.270139775883687</v>
      </c>
      <c r="AT34">
        <f t="shared" si="9"/>
        <v>2.5795201530749083</v>
      </c>
      <c r="AU34">
        <f t="shared" ref="AU34:AU69" si="23">AL34*$K34</f>
        <v>-76.439506729052582</v>
      </c>
      <c r="AW34">
        <v>31</v>
      </c>
      <c r="AX34">
        <f>IF(Z34&gt;0, (R34*SUMPRODUCT(K34:$K$98, X34:$X$98)-K34*$AZ$3)/Z34, 0)</f>
        <v>1437.5262982226116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3.5522971E-2</v>
      </c>
      <c r="Q35" s="4">
        <f t="shared" si="21"/>
        <v>12.5</v>
      </c>
      <c r="R35">
        <f t="shared" si="0"/>
        <v>100000</v>
      </c>
      <c r="S35">
        <f t="shared" si="1"/>
        <v>1407.821698013282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739.45050506236703</v>
      </c>
      <c r="AC35">
        <f t="shared" si="2"/>
        <v>691.2043247713774</v>
      </c>
      <c r="AE35">
        <f t="shared" si="3"/>
        <v>0</v>
      </c>
      <c r="AF35">
        <f t="shared" ref="AF35:AG69" si="24">-$Z35*P35</f>
        <v>0</v>
      </c>
      <c r="AG35">
        <f t="shared" si="24"/>
        <v>-6.1371792122788431</v>
      </c>
      <c r="AH35">
        <f t="shared" si="5"/>
        <v>-1827.2694475046123</v>
      </c>
      <c r="AI35">
        <f t="shared" ref="AI35:AI66" si="25">SUM(AE35:AH35)</f>
        <v>-1833.4066267168912</v>
      </c>
      <c r="AJ35">
        <f t="shared" si="7"/>
        <v>48.246180290989628</v>
      </c>
      <c r="AK35">
        <f t="shared" si="22"/>
        <v>51.761535354365698</v>
      </c>
      <c r="AL35">
        <f t="shared" ref="AL35:AL69" si="26">SUM(AI35:AK35)</f>
        <v>-1733.3989110715361</v>
      </c>
      <c r="AN35">
        <f t="shared" ref="AN35:AT69" si="27">AE35*$K35</f>
        <v>0</v>
      </c>
      <c r="AO35">
        <f t="shared" si="27"/>
        <v>0</v>
      </c>
      <c r="AP35">
        <f t="shared" si="27"/>
        <v>-0.25625274247868429</v>
      </c>
      <c r="AQ35">
        <f t="shared" si="27"/>
        <v>-76.29609483029914</v>
      </c>
      <c r="AR35">
        <f t="shared" si="27"/>
        <v>-76.552347572777833</v>
      </c>
      <c r="AS35">
        <f t="shared" si="27"/>
        <v>2.0144785716786098</v>
      </c>
      <c r="AT35">
        <f t="shared" si="27"/>
        <v>2.1612592578241521</v>
      </c>
      <c r="AU35">
        <f t="shared" si="23"/>
        <v>-72.376609743275068</v>
      </c>
      <c r="AW35">
        <v>32</v>
      </c>
      <c r="AX35">
        <f>IF(Z35&gt;0, (R35*SUMPRODUCT(K35:$K$98, X35:$X$98)-K35*$AZ$3)/Z35, 0)</f>
        <v>1407.821698013282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4.8051124000000001E-2</v>
      </c>
      <c r="Q36" s="4">
        <f t="shared" si="21"/>
        <v>12.5</v>
      </c>
      <c r="R36">
        <f t="shared" si="0"/>
        <v>100000</v>
      </c>
      <c r="S36">
        <f t="shared" si="1"/>
        <v>1392.8225108376953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691.2043247713774</v>
      </c>
      <c r="AC36">
        <f t="shared" si="2"/>
        <v>644.14242184087925</v>
      </c>
      <c r="AE36">
        <f t="shared" si="3"/>
        <v>0</v>
      </c>
      <c r="AF36">
        <f t="shared" si="24"/>
        <v>0</v>
      </c>
      <c r="AG36">
        <f t="shared" si="24"/>
        <v>-5.7809090608166223</v>
      </c>
      <c r="AH36">
        <f t="shared" si="5"/>
        <v>-2359.186874715464</v>
      </c>
      <c r="AI36">
        <f t="shared" si="25"/>
        <v>-2364.9677837762806</v>
      </c>
      <c r="AJ36">
        <f t="shared" si="7"/>
        <v>47.06190293049815</v>
      </c>
      <c r="AK36">
        <f t="shared" si="22"/>
        <v>48.384302733996421</v>
      </c>
      <c r="AL36">
        <f t="shared" si="26"/>
        <v>-2269.5215781117863</v>
      </c>
      <c r="AN36">
        <f t="shared" si="27"/>
        <v>0</v>
      </c>
      <c r="AO36">
        <f t="shared" si="27"/>
        <v>0</v>
      </c>
      <c r="AP36">
        <f t="shared" si="27"/>
        <v>-0.21551516316938765</v>
      </c>
      <c r="AQ36">
        <f t="shared" si="27"/>
        <v>-87.951659315595194</v>
      </c>
      <c r="AR36">
        <f t="shared" si="27"/>
        <v>-88.167174478764579</v>
      </c>
      <c r="AS36">
        <f t="shared" si="27"/>
        <v>1.7544911332155491</v>
      </c>
      <c r="AT36">
        <f t="shared" si="27"/>
        <v>1.8037908551845083</v>
      </c>
      <c r="AU36">
        <f t="shared" si="23"/>
        <v>-84.608892490364525</v>
      </c>
      <c r="AW36">
        <v>33</v>
      </c>
      <c r="AX36">
        <f>IF(Z36&gt;0, (R36*SUMPRODUCT(K36:$K$98, X36:$X$98)-K36*$AZ$3)/Z36, 0)</f>
        <v>1392.8225108376953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6.1583839000000001E-2</v>
      </c>
      <c r="Q37" s="4">
        <f t="shared" si="21"/>
        <v>12.5</v>
      </c>
      <c r="R37">
        <f t="shared" si="0"/>
        <v>100000</v>
      </c>
      <c r="S37">
        <f t="shared" si="1"/>
        <v>1356.165037673811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644.14242184087925</v>
      </c>
      <c r="AC37">
        <f t="shared" si="2"/>
        <v>582.29271957867797</v>
      </c>
      <c r="AE37">
        <f t="shared" si="3"/>
        <v>0</v>
      </c>
      <c r="AF37">
        <f t="shared" si="24"/>
        <v>0</v>
      </c>
      <c r="AG37">
        <f t="shared" si="24"/>
        <v>-5.3670893973334834</v>
      </c>
      <c r="AH37">
        <f t="shared" si="5"/>
        <v>-2848.0845829997766</v>
      </c>
      <c r="AI37">
        <f t="shared" si="25"/>
        <v>-2853.4516723971101</v>
      </c>
      <c r="AJ37">
        <f t="shared" si="7"/>
        <v>61.849702262201276</v>
      </c>
      <c r="AK37">
        <f t="shared" si="22"/>
        <v>45.089969528861552</v>
      </c>
      <c r="AL37">
        <f t="shared" si="26"/>
        <v>-2746.512000606047</v>
      </c>
      <c r="AN37">
        <f t="shared" si="27"/>
        <v>0</v>
      </c>
      <c r="AO37">
        <f t="shared" si="27"/>
        <v>0</v>
      </c>
      <c r="AP37">
        <f t="shared" si="27"/>
        <v>-0.17864978609554594</v>
      </c>
      <c r="AQ37">
        <f t="shared" si="27"/>
        <v>-94.801793647730705</v>
      </c>
      <c r="AR37">
        <f t="shared" si="27"/>
        <v>-94.980443433826252</v>
      </c>
      <c r="AS37">
        <f t="shared" si="27"/>
        <v>2.058738966543975</v>
      </c>
      <c r="AT37">
        <f t="shared" si="27"/>
        <v>1.5008718534459107</v>
      </c>
      <c r="AU37">
        <f t="shared" si="23"/>
        <v>-91.420832613836353</v>
      </c>
      <c r="AW37">
        <v>34</v>
      </c>
      <c r="AX37">
        <f>IF(Z37&gt;0, (R37*SUMPRODUCT(K37:$K$98, X37:$X$98)-K37*$AZ$3)/Z37, 0)</f>
        <v>1356.165037673811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7.6495508000000004E-2</v>
      </c>
      <c r="Q38" s="4">
        <f t="shared" si="21"/>
        <v>12.5</v>
      </c>
      <c r="R38">
        <f t="shared" si="0"/>
        <v>100000</v>
      </c>
      <c r="S38">
        <f t="shared" si="1"/>
        <v>1302.2914590713526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582.29271957867797</v>
      </c>
      <c r="AC38">
        <f t="shared" si="2"/>
        <v>510.79624472861974</v>
      </c>
      <c r="AE38">
        <f t="shared" si="3"/>
        <v>0</v>
      </c>
      <c r="AF38">
        <f t="shared" si="24"/>
        <v>0</v>
      </c>
      <c r="AG38">
        <f t="shared" si="24"/>
        <v>-4.9028602734297095</v>
      </c>
      <c r="AH38">
        <f t="shared" si="5"/>
        <v>-3284.4658394435096</v>
      </c>
      <c r="AI38">
        <f t="shared" si="25"/>
        <v>-3289.3686997169393</v>
      </c>
      <c r="AJ38">
        <f t="shared" si="7"/>
        <v>71.496474850058235</v>
      </c>
      <c r="AK38">
        <f t="shared" si="22"/>
        <v>40.760490370507462</v>
      </c>
      <c r="AL38">
        <f t="shared" si="26"/>
        <v>-3177.1117344963736</v>
      </c>
      <c r="AN38">
        <f t="shared" si="27"/>
        <v>0</v>
      </c>
      <c r="AO38">
        <f t="shared" si="27"/>
        <v>0</v>
      </c>
      <c r="AP38">
        <f t="shared" si="27"/>
        <v>-0.14571194829742887</v>
      </c>
      <c r="AQ38">
        <f t="shared" si="27"/>
        <v>-97.613615296215173</v>
      </c>
      <c r="AR38">
        <f t="shared" si="27"/>
        <v>-97.759327244512605</v>
      </c>
      <c r="AS38">
        <f t="shared" si="27"/>
        <v>2.1248597891435437</v>
      </c>
      <c r="AT38">
        <f t="shared" si="27"/>
        <v>1.2113929694534218</v>
      </c>
      <c r="AU38">
        <f t="shared" si="23"/>
        <v>-94.423074485915635</v>
      </c>
      <c r="AW38">
        <v>35</v>
      </c>
      <c r="AX38">
        <f>IF(Z38&gt;0, (R38*SUMPRODUCT(K38:$K$98, X38:$X$98)-K38*$AZ$3)/Z38, 0)</f>
        <v>1302.2914590713526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9.2986215999999997E-2</v>
      </c>
      <c r="Q39" s="4">
        <f t="shared" si="21"/>
        <v>12.5</v>
      </c>
      <c r="R39">
        <f t="shared" si="0"/>
        <v>100000</v>
      </c>
      <c r="S39">
        <f t="shared" si="1"/>
        <v>1233.5082341044301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510.79624472861974</v>
      </c>
      <c r="AC39">
        <f t="shared" si="2"/>
        <v>433.9909497874699</v>
      </c>
      <c r="AE39">
        <f t="shared" si="3"/>
        <v>0</v>
      </c>
      <c r="AF39">
        <f t="shared" si="24"/>
        <v>0</v>
      </c>
      <c r="AG39">
        <f t="shared" si="24"/>
        <v>-4.3979332462924585</v>
      </c>
      <c r="AH39">
        <f t="shared" si="5"/>
        <v>-3647.1873952236319</v>
      </c>
      <c r="AI39">
        <f t="shared" si="25"/>
        <v>-3651.5853284699242</v>
      </c>
      <c r="AJ39">
        <f t="shared" si="7"/>
        <v>76.805294941149839</v>
      </c>
      <c r="AK39">
        <f t="shared" si="22"/>
        <v>35.755737131003386</v>
      </c>
      <c r="AL39">
        <f t="shared" si="26"/>
        <v>-3539.0242963977707</v>
      </c>
      <c r="AN39">
        <f t="shared" si="27"/>
        <v>0</v>
      </c>
      <c r="AO39">
        <f t="shared" si="27"/>
        <v>0</v>
      </c>
      <c r="AP39">
        <f t="shared" si="27"/>
        <v>-0.11670145188954377</v>
      </c>
      <c r="AQ39">
        <f t="shared" si="27"/>
        <v>-96.780019272611085</v>
      </c>
      <c r="AR39">
        <f t="shared" si="27"/>
        <v>-96.896720724500625</v>
      </c>
      <c r="AS39">
        <f t="shared" si="27"/>
        <v>2.0380685495836119</v>
      </c>
      <c r="AT39">
        <f t="shared" si="27"/>
        <v>0.94879712876194067</v>
      </c>
      <c r="AU39">
        <f t="shared" si="23"/>
        <v>-93.909855046155059</v>
      </c>
      <c r="AW39">
        <v>36</v>
      </c>
      <c r="AX39">
        <f>IF(Z39&gt;0, (R39*SUMPRODUCT(K39:$K$98, X39:$X$98)-K39*$AZ$3)/Z39, 0)</f>
        <v>1233.5082341044301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0.109364504</v>
      </c>
      <c r="Q40" s="4">
        <f t="shared" si="21"/>
        <v>12.5</v>
      </c>
      <c r="R40">
        <f t="shared" si="0"/>
        <v>100000</v>
      </c>
      <c r="S40">
        <f t="shared" si="1"/>
        <v>1148.3087437966735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433.9909497874699</v>
      </c>
      <c r="AC40">
        <f t="shared" si="2"/>
        <v>355.78978797473849</v>
      </c>
      <c r="AE40">
        <f t="shared" si="3"/>
        <v>0</v>
      </c>
      <c r="AF40">
        <f t="shared" si="24"/>
        <v>0</v>
      </c>
      <c r="AG40">
        <f t="shared" si="24"/>
        <v>-3.8729761257236492</v>
      </c>
      <c r="AH40">
        <f t="shared" si="5"/>
        <v>-3847.8223048470759</v>
      </c>
      <c r="AI40">
        <f t="shared" si="25"/>
        <v>-3851.6952809727995</v>
      </c>
      <c r="AJ40">
        <f t="shared" si="7"/>
        <v>78.201161812731414</v>
      </c>
      <c r="AK40">
        <f t="shared" si="22"/>
        <v>30.379366485122898</v>
      </c>
      <c r="AL40">
        <f t="shared" si="26"/>
        <v>-3743.1147526749455</v>
      </c>
      <c r="AN40">
        <f t="shared" si="27"/>
        <v>0</v>
      </c>
      <c r="AO40">
        <f t="shared" si="27"/>
        <v>0</v>
      </c>
      <c r="AP40">
        <f t="shared" si="27"/>
        <v>-9.1760215150596874E-2</v>
      </c>
      <c r="AQ40">
        <f t="shared" si="27"/>
        <v>-91.164260014141519</v>
      </c>
      <c r="AR40">
        <f t="shared" si="27"/>
        <v>-91.256020229292119</v>
      </c>
      <c r="AS40">
        <f t="shared" si="27"/>
        <v>1.8527755400563217</v>
      </c>
      <c r="AT40">
        <f t="shared" si="27"/>
        <v>0.71976100918847119</v>
      </c>
      <c r="AU40">
        <f t="shared" si="23"/>
        <v>-88.683483680047331</v>
      </c>
      <c r="AW40">
        <v>37</v>
      </c>
      <c r="AX40">
        <f>IF(Z40&gt;0, (R40*SUMPRODUCT(K40:$K$98, X40:$X$98)-K40*$AZ$3)/Z40, 0)</f>
        <v>1148.3087437966735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0.12705264299999999</v>
      </c>
      <c r="Q41" s="4">
        <f t="shared" si="21"/>
        <v>12.5</v>
      </c>
      <c r="R41">
        <f t="shared" si="0"/>
        <v>100000</v>
      </c>
      <c r="S41">
        <f t="shared" si="1"/>
        <v>1051.7620810534822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355.78978797473849</v>
      </c>
      <c r="AC41">
        <f t="shared" si="2"/>
        <v>281.21379354977512</v>
      </c>
      <c r="AE41">
        <f t="shared" si="3"/>
        <v>0</v>
      </c>
      <c r="AF41">
        <f t="shared" si="24"/>
        <v>0</v>
      </c>
      <c r="AG41">
        <f t="shared" si="24"/>
        <v>-3.3421745114173227</v>
      </c>
      <c r="AH41">
        <f t="shared" si="5"/>
        <v>-3936.5748243927192</v>
      </c>
      <c r="AI41">
        <f t="shared" si="25"/>
        <v>-3939.9169989041366</v>
      </c>
      <c r="AJ41">
        <f t="shared" si="7"/>
        <v>74.575994424963369</v>
      </c>
      <c r="AK41">
        <f t="shared" si="22"/>
        <v>24.905285158231695</v>
      </c>
      <c r="AL41">
        <f t="shared" si="26"/>
        <v>-3840.4357193209412</v>
      </c>
      <c r="AN41">
        <f t="shared" si="27"/>
        <v>0</v>
      </c>
      <c r="AO41">
        <f t="shared" si="27"/>
        <v>0</v>
      </c>
      <c r="AP41">
        <f t="shared" si="27"/>
        <v>-7.0700209948177606E-2</v>
      </c>
      <c r="AQ41">
        <f t="shared" si="27"/>
        <v>-83.27412755094268</v>
      </c>
      <c r="AR41">
        <f t="shared" si="27"/>
        <v>-83.344827760890851</v>
      </c>
      <c r="AS41">
        <f t="shared" si="27"/>
        <v>1.5775772464685265</v>
      </c>
      <c r="AT41">
        <f t="shared" si="27"/>
        <v>0.52684528695047195</v>
      </c>
      <c r="AU41">
        <f t="shared" si="23"/>
        <v>-81.240405227471854</v>
      </c>
      <c r="AW41">
        <v>38</v>
      </c>
      <c r="AX41">
        <f>IF(Z41&gt;0, (R41*SUMPRODUCT(K41:$K$98, X41:$X$98)-K41*$AZ$3)/Z41, 0)</f>
        <v>1051.7620810534822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0.145586511</v>
      </c>
      <c r="Q42" s="4">
        <f t="shared" si="21"/>
        <v>12.5</v>
      </c>
      <c r="R42">
        <f t="shared" si="0"/>
        <v>100000</v>
      </c>
      <c r="S42">
        <f t="shared" si="1"/>
        <v>942.31598214252881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281.21379354977512</v>
      </c>
      <c r="AC42">
        <f t="shared" si="2"/>
        <v>212.75061741774181</v>
      </c>
      <c r="AE42">
        <f t="shared" si="3"/>
        <v>0</v>
      </c>
      <c r="AF42">
        <f t="shared" si="24"/>
        <v>0</v>
      </c>
      <c r="AG42">
        <f t="shared" si="24"/>
        <v>-2.8221772400327718</v>
      </c>
      <c r="AH42">
        <f t="shared" si="5"/>
        <v>-3892.6042101630219</v>
      </c>
      <c r="AI42">
        <f t="shared" si="25"/>
        <v>-3895.4263874030548</v>
      </c>
      <c r="AJ42">
        <f t="shared" si="7"/>
        <v>68.463176132033311</v>
      </c>
      <c r="AK42">
        <f t="shared" si="22"/>
        <v>19.684965548484261</v>
      </c>
      <c r="AL42">
        <f t="shared" si="26"/>
        <v>-3807.2782457225371</v>
      </c>
      <c r="AN42">
        <f t="shared" si="27"/>
        <v>0</v>
      </c>
      <c r="AO42">
        <f t="shared" si="27"/>
        <v>0</v>
      </c>
      <c r="AP42">
        <f t="shared" si="27"/>
        <v>-5.3303759781583179E-2</v>
      </c>
      <c r="AQ42">
        <f t="shared" si="27"/>
        <v>-73.521406380876215</v>
      </c>
      <c r="AR42">
        <f t="shared" si="27"/>
        <v>-73.5747101406578</v>
      </c>
      <c r="AS42">
        <f t="shared" si="27"/>
        <v>1.2930955018203412</v>
      </c>
      <c r="AT42">
        <f t="shared" si="27"/>
        <v>0.37179899973006703</v>
      </c>
      <c r="AU42">
        <f t="shared" si="23"/>
        <v>-71.909815639107379</v>
      </c>
      <c r="AW42">
        <v>39</v>
      </c>
      <c r="AX42">
        <f>IF(Z42&gt;0, (R42*SUMPRODUCT(K42:$K$98, X42:$X$98)-K42*$AZ$3)/Z42, 0)</f>
        <v>942.31598214252881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0.16473611299999999</v>
      </c>
      <c r="Q43" s="4">
        <f t="shared" si="21"/>
        <v>12.5</v>
      </c>
      <c r="R43">
        <f t="shared" si="0"/>
        <v>100000</v>
      </c>
      <c r="S43">
        <f t="shared" si="1"/>
        <v>818.21915915844329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212.75061741774181</v>
      </c>
      <c r="AC43">
        <f t="shared" si="2"/>
        <v>152.45327480374877</v>
      </c>
      <c r="AE43">
        <f t="shared" si="3"/>
        <v>0</v>
      </c>
      <c r="AF43">
        <f t="shared" si="24"/>
        <v>0</v>
      </c>
      <c r="AG43">
        <f t="shared" si="24"/>
        <v>-2.3290409589123771</v>
      </c>
      <c r="AH43">
        <f t="shared" si="5"/>
        <v>-3719.3160697605344</v>
      </c>
      <c r="AI43">
        <f t="shared" si="25"/>
        <v>-3721.6451107194466</v>
      </c>
      <c r="AJ43">
        <f t="shared" si="7"/>
        <v>60.297342613993038</v>
      </c>
      <c r="AK43">
        <f t="shared" si="22"/>
        <v>14.892543219241928</v>
      </c>
      <c r="AL43">
        <f t="shared" si="26"/>
        <v>-3646.4552248862119</v>
      </c>
      <c r="AN43">
        <f t="shared" si="27"/>
        <v>0</v>
      </c>
      <c r="AO43">
        <f t="shared" si="27"/>
        <v>0</v>
      </c>
      <c r="AP43">
        <f t="shared" si="27"/>
        <v>-3.9276489275949636E-2</v>
      </c>
      <c r="AQ43">
        <f t="shared" si="27"/>
        <v>-62.721815676455286</v>
      </c>
      <c r="AR43">
        <f t="shared" si="27"/>
        <v>-62.761092165731235</v>
      </c>
      <c r="AS43">
        <f t="shared" si="27"/>
        <v>1.016842542628662</v>
      </c>
      <c r="AT43">
        <f t="shared" si="27"/>
        <v>0.25114492375235986</v>
      </c>
      <c r="AU43">
        <f t="shared" si="23"/>
        <v>-61.493104699350219</v>
      </c>
      <c r="AW43">
        <v>40</v>
      </c>
      <c r="AX43">
        <f>IF(Z43&gt;0, (R43*SUMPRODUCT(K43:$K$98, X43:$X$98)-K43*$AZ$3)/Z43, 0)</f>
        <v>818.21915915844329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0.18528323299999999</v>
      </c>
      <c r="Q44" s="4">
        <f t="shared" si="21"/>
        <v>12.5</v>
      </c>
      <c r="R44">
        <f t="shared" si="0"/>
        <v>100000</v>
      </c>
      <c r="S44">
        <f t="shared" si="1"/>
        <v>677.20672093851636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152.45327480374877</v>
      </c>
      <c r="AC44">
        <f t="shared" si="2"/>
        <v>101.53865891915346</v>
      </c>
      <c r="AE44">
        <f t="shared" si="3"/>
        <v>0</v>
      </c>
      <c r="AF44">
        <f t="shared" si="24"/>
        <v>0</v>
      </c>
      <c r="AG44">
        <f t="shared" si="24"/>
        <v>-1.8742183106665478</v>
      </c>
      <c r="AH44">
        <f t="shared" si="5"/>
        <v>-3452.2579092536434</v>
      </c>
      <c r="AI44">
        <f t="shared" si="25"/>
        <v>-3454.1321275643099</v>
      </c>
      <c r="AJ44">
        <f t="shared" si="7"/>
        <v>50.914615884595307</v>
      </c>
      <c r="AK44">
        <f t="shared" si="22"/>
        <v>10.671729236262415</v>
      </c>
      <c r="AL44">
        <f t="shared" si="26"/>
        <v>-3392.5457824434525</v>
      </c>
      <c r="AN44">
        <f t="shared" si="27"/>
        <v>0</v>
      </c>
      <c r="AO44">
        <f t="shared" si="27"/>
        <v>0</v>
      </c>
      <c r="AP44">
        <f t="shared" si="27"/>
        <v>-2.822004416897532E-2</v>
      </c>
      <c r="AQ44">
        <f t="shared" si="27"/>
        <v>-51.98053509955556</v>
      </c>
      <c r="AR44">
        <f t="shared" si="27"/>
        <v>-52.008755143724535</v>
      </c>
      <c r="AS44">
        <f t="shared" si="27"/>
        <v>0.76661971603441614</v>
      </c>
      <c r="AT44">
        <f t="shared" si="27"/>
        <v>0.16068388015031565</v>
      </c>
      <c r="AU44">
        <f t="shared" si="23"/>
        <v>-51.081451547539807</v>
      </c>
      <c r="AW44">
        <v>41</v>
      </c>
      <c r="AX44">
        <f>IF(Z44&gt;0, (R44*SUMPRODUCT(K44:$K$98, X44:$X$98)-K44*$AZ$3)/Z44, 0)</f>
        <v>677.20672093851636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0.20641411200000001</v>
      </c>
      <c r="Q45" s="4">
        <f t="shared" si="21"/>
        <v>12.5</v>
      </c>
      <c r="R45">
        <f t="shared" si="0"/>
        <v>100000</v>
      </c>
      <c r="S45">
        <f t="shared" si="1"/>
        <v>511.54003427670347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101.53865891915346</v>
      </c>
      <c r="AC45">
        <f t="shared" si="2"/>
        <v>60.100266490901433</v>
      </c>
      <c r="AE45">
        <f t="shared" si="3"/>
        <v>0</v>
      </c>
      <c r="AF45">
        <f t="shared" si="24"/>
        <v>0</v>
      </c>
      <c r="AG45">
        <f t="shared" si="24"/>
        <v>-1.4686110192695068</v>
      </c>
      <c r="AH45">
        <f t="shared" si="5"/>
        <v>-3094.9208663230052</v>
      </c>
      <c r="AI45">
        <f t="shared" si="25"/>
        <v>-3096.3894773422749</v>
      </c>
      <c r="AJ45">
        <f t="shared" si="7"/>
        <v>41.43839242825203</v>
      </c>
      <c r="AK45">
        <f t="shared" si="22"/>
        <v>7.1077061243407433</v>
      </c>
      <c r="AL45">
        <f t="shared" si="26"/>
        <v>-3047.843378789682</v>
      </c>
      <c r="AN45">
        <f t="shared" si="27"/>
        <v>0</v>
      </c>
      <c r="AO45">
        <f t="shared" si="27"/>
        <v>0</v>
      </c>
      <c r="AP45">
        <f t="shared" si="27"/>
        <v>-1.9743596758522986E-2</v>
      </c>
      <c r="AQ45">
        <f t="shared" si="27"/>
        <v>-41.607252555284418</v>
      </c>
      <c r="AR45">
        <f t="shared" si="27"/>
        <v>-41.626996152042942</v>
      </c>
      <c r="AS45">
        <f t="shared" si="27"/>
        <v>0.55708618530711285</v>
      </c>
      <c r="AT45">
        <f t="shared" si="27"/>
        <v>9.5554017882059375E-2</v>
      </c>
      <c r="AU45">
        <f t="shared" si="23"/>
        <v>-40.97435594885377</v>
      </c>
      <c r="AW45">
        <v>42</v>
      </c>
      <c r="AX45">
        <f>IF(Z45&gt;0, (R45*SUMPRODUCT(K45:$K$98, X45:$X$98)-K45*$AZ$3)/Z45, 0)</f>
        <v>511.54003427670347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0.22879502199999999</v>
      </c>
      <c r="Q46" s="4">
        <f t="shared" si="21"/>
        <v>12.5</v>
      </c>
      <c r="R46">
        <f t="shared" si="0"/>
        <v>100000</v>
      </c>
      <c r="S46">
        <f t="shared" si="1"/>
        <v>312.02803677286687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60.100266490901433</v>
      </c>
      <c r="AC46">
        <f t="shared" si="2"/>
        <v>27.905641320709481</v>
      </c>
      <c r="AE46">
        <f t="shared" si="3"/>
        <v>0</v>
      </c>
      <c r="AF46">
        <f t="shared" si="24"/>
        <v>0</v>
      </c>
      <c r="AG46">
        <f t="shared" si="24"/>
        <v>-1.1179140186136023</v>
      </c>
      <c r="AH46">
        <f t="shared" si="5"/>
        <v>-2688.0871237056735</v>
      </c>
      <c r="AI46">
        <f t="shared" si="25"/>
        <v>-2689.2050377242872</v>
      </c>
      <c r="AJ46">
        <f t="shared" si="7"/>
        <v>32.194625170191955</v>
      </c>
      <c r="AK46">
        <f t="shared" si="22"/>
        <v>4.2070186543631003</v>
      </c>
      <c r="AL46">
        <f t="shared" si="26"/>
        <v>-2652.8033938997319</v>
      </c>
      <c r="AN46">
        <f t="shared" si="27"/>
        <v>0</v>
      </c>
      <c r="AO46">
        <f t="shared" si="27"/>
        <v>0</v>
      </c>
      <c r="AP46">
        <f t="shared" si="27"/>
        <v>-1.341868226447532E-2</v>
      </c>
      <c r="AQ46">
        <f t="shared" si="27"/>
        <v>-32.265976105181394</v>
      </c>
      <c r="AR46">
        <f t="shared" si="27"/>
        <v>-32.279394787445867</v>
      </c>
      <c r="AS46">
        <f t="shared" si="27"/>
        <v>0.3864424621121117</v>
      </c>
      <c r="AT46">
        <f t="shared" si="27"/>
        <v>5.0498200813001298E-2</v>
      </c>
      <c r="AU46">
        <f t="shared" si="23"/>
        <v>-31.842454124520753</v>
      </c>
      <c r="AW46">
        <v>43</v>
      </c>
      <c r="AX46">
        <f>IF(Z46&gt;0, (R46*SUMPRODUCT(K46:$K$98, X46:$X$98)-K46*$AZ$3)/Z46, 0)</f>
        <v>312.02803677286687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0.25248784600000002</v>
      </c>
      <c r="Q47" s="4">
        <f t="shared" si="21"/>
        <v>12.5</v>
      </c>
      <c r="R47">
        <f t="shared" si="0"/>
        <v>100000</v>
      </c>
      <c r="S47">
        <f t="shared" si="1"/>
        <v>61.308650153861528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27.905641320709481</v>
      </c>
      <c r="AC47">
        <f t="shared" si="2"/>
        <v>4.0437968093606287</v>
      </c>
      <c r="AE47">
        <f t="shared" si="3"/>
        <v>0</v>
      </c>
      <c r="AF47">
        <f t="shared" si="24"/>
        <v>0</v>
      </c>
      <c r="AG47">
        <f t="shared" si="24"/>
        <v>-0.82447517585451402</v>
      </c>
      <c r="AH47">
        <f t="shared" si="5"/>
        <v>-2258.0776205836191</v>
      </c>
      <c r="AI47">
        <f t="shared" si="25"/>
        <v>-2258.9020957594735</v>
      </c>
      <c r="AJ47">
        <f t="shared" si="7"/>
        <v>23.861844511348853</v>
      </c>
      <c r="AK47">
        <f t="shared" si="22"/>
        <v>1.9533948924496638</v>
      </c>
      <c r="AL47">
        <f t="shared" si="26"/>
        <v>-2233.0868563556751</v>
      </c>
      <c r="AN47">
        <f t="shared" si="27"/>
        <v>0</v>
      </c>
      <c r="AO47">
        <f t="shared" si="27"/>
        <v>0</v>
      </c>
      <c r="AP47">
        <f t="shared" si="27"/>
        <v>-8.8361082684953497E-3</v>
      </c>
      <c r="AQ47">
        <f t="shared" si="27"/>
        <v>-24.20038700796983</v>
      </c>
      <c r="AR47">
        <f t="shared" si="27"/>
        <v>-24.209223116238324</v>
      </c>
      <c r="AS47">
        <f t="shared" si="27"/>
        <v>0.25573340200297989</v>
      </c>
      <c r="AT47">
        <f t="shared" si="27"/>
        <v>2.0935025415315611E-2</v>
      </c>
      <c r="AU47">
        <f t="shared" si="23"/>
        <v>-23.93255468882003</v>
      </c>
      <c r="AW47">
        <v>44</v>
      </c>
      <c r="AX47">
        <f>IF(Z47&gt;0, (R47*SUMPRODUCT(K47:$K$98, X47:$X$98)-K47*$AZ$3)/Z47, 0)</f>
        <v>61.308650153861528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0.27661797300000002</v>
      </c>
      <c r="Q48" s="4">
        <f t="shared" si="21"/>
        <v>12.5</v>
      </c>
      <c r="R48">
        <f t="shared" si="0"/>
        <v>100000</v>
      </c>
      <c r="S48">
        <f t="shared" si="1"/>
        <v>-268.90593337802892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4.0437968093606287</v>
      </c>
      <c r="AC48">
        <f t="shared" si="2"/>
        <v>-12.652901275544444</v>
      </c>
      <c r="AE48">
        <f t="shared" si="3"/>
        <v>0</v>
      </c>
      <c r="AF48">
        <f t="shared" si="24"/>
        <v>0</v>
      </c>
      <c r="AG48">
        <f t="shared" si="24"/>
        <v>-0.58816577216227461</v>
      </c>
      <c r="AH48">
        <f t="shared" si="5"/>
        <v>-1824.5172154695538</v>
      </c>
      <c r="AI48">
        <f t="shared" si="25"/>
        <v>-1825.105381241716</v>
      </c>
      <c r="AJ48">
        <f t="shared" si="7"/>
        <v>16.696698084905073</v>
      </c>
      <c r="AK48">
        <f t="shared" si="22"/>
        <v>0.28306577665524402</v>
      </c>
      <c r="AL48">
        <f t="shared" si="26"/>
        <v>-1808.1256173801555</v>
      </c>
      <c r="AN48">
        <f t="shared" si="27"/>
        <v>0</v>
      </c>
      <c r="AO48">
        <f t="shared" si="27"/>
        <v>0</v>
      </c>
      <c r="AP48">
        <f t="shared" si="27"/>
        <v>-5.6281435958666715E-3</v>
      </c>
      <c r="AQ48">
        <f t="shared" si="27"/>
        <v>-17.458759703140881</v>
      </c>
      <c r="AR48">
        <f t="shared" si="27"/>
        <v>-17.464387846736749</v>
      </c>
      <c r="AS48">
        <f t="shared" si="27"/>
        <v>0.15977028730048429</v>
      </c>
      <c r="AT48">
        <f t="shared" si="27"/>
        <v>2.7086493527741225E-3</v>
      </c>
      <c r="AU48">
        <f t="shared" si="23"/>
        <v>-17.301908910083487</v>
      </c>
      <c r="AW48">
        <v>45</v>
      </c>
      <c r="AX48">
        <f>IF(Z48&gt;0, (R48*SUMPRODUCT(K48:$K$98, X48:$X$98)-K48*$AZ$3)/Z48, 0)</f>
        <v>-268.90593337802892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0.30183517399999998</v>
      </c>
      <c r="Q49" s="4">
        <f t="shared" si="21"/>
        <v>12.5</v>
      </c>
      <c r="R49">
        <f t="shared" si="0"/>
        <v>100000</v>
      </c>
      <c r="S49">
        <f t="shared" si="1"/>
        <v>-723.0280954628347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-12.652901275544444</v>
      </c>
      <c r="AC49">
        <f t="shared" si="2"/>
        <v>-23.411938725948914</v>
      </c>
      <c r="AE49">
        <f t="shared" si="3"/>
        <v>0</v>
      </c>
      <c r="AF49">
        <f t="shared" si="24"/>
        <v>0</v>
      </c>
      <c r="AG49">
        <f t="shared" si="24"/>
        <v>-0.4047549962592073</v>
      </c>
      <c r="AH49">
        <f t="shared" si="5"/>
        <v>-1420.2329454515561</v>
      </c>
      <c r="AI49">
        <f t="shared" si="25"/>
        <v>-1420.6377004478154</v>
      </c>
      <c r="AJ49">
        <f t="shared" si="7"/>
        <v>10.75903745040447</v>
      </c>
      <c r="AK49">
        <f t="shared" si="22"/>
        <v>-0.88570308928811115</v>
      </c>
      <c r="AL49">
        <f t="shared" si="26"/>
        <v>-1410.7643660866991</v>
      </c>
      <c r="AN49">
        <f t="shared" si="27"/>
        <v>0</v>
      </c>
      <c r="AO49">
        <f t="shared" si="27"/>
        <v>0</v>
      </c>
      <c r="AP49">
        <f t="shared" si="27"/>
        <v>-3.458116480671966E-3</v>
      </c>
      <c r="AQ49">
        <f t="shared" si="27"/>
        <v>-12.13408358253859</v>
      </c>
      <c r="AR49">
        <f t="shared" si="27"/>
        <v>-12.137541699019263</v>
      </c>
      <c r="AS49">
        <f t="shared" si="27"/>
        <v>9.1922286487561136E-2</v>
      </c>
      <c r="AT49">
        <f t="shared" si="27"/>
        <v>-7.5672060341605172E-3</v>
      </c>
      <c r="AU49">
        <f t="shared" si="23"/>
        <v>-12.053186618565862</v>
      </c>
      <c r="AW49">
        <v>46</v>
      </c>
      <c r="AX49">
        <f>IF(Z49&gt;0, (R49*SUMPRODUCT(K49:$K$98, X49:$X$98)-K49*$AZ$3)/Z49, 0)</f>
        <v>-723.0280954628347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0.327222552</v>
      </c>
      <c r="Q50" s="4">
        <f t="shared" si="21"/>
        <v>12.5</v>
      </c>
      <c r="R50">
        <f t="shared" si="0"/>
        <v>100000</v>
      </c>
      <c r="S50">
        <f t="shared" si="1"/>
        <v>-1377.5746358474582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-23.411938725948914</v>
      </c>
      <c r="AC50">
        <f t="shared" si="2"/>
        <v>-29.56412743997285</v>
      </c>
      <c r="AE50">
        <f t="shared" si="3"/>
        <v>0</v>
      </c>
      <c r="AF50">
        <f t="shared" si="24"/>
        <v>0</v>
      </c>
      <c r="AG50">
        <f t="shared" si="24"/>
        <v>-0.26826248348592696</v>
      </c>
      <c r="AH50">
        <f t="shared" si="5"/>
        <v>-1059.559702485506</v>
      </c>
      <c r="AI50">
        <f t="shared" si="25"/>
        <v>-1059.8279649689919</v>
      </c>
      <c r="AJ50">
        <f t="shared" si="7"/>
        <v>6.1521887140239357</v>
      </c>
      <c r="AK50">
        <f t="shared" si="22"/>
        <v>-1.6388357108164242</v>
      </c>
      <c r="AL50">
        <f t="shared" si="26"/>
        <v>-1055.3146119657845</v>
      </c>
      <c r="AN50">
        <f t="shared" si="27"/>
        <v>0</v>
      </c>
      <c r="AO50">
        <f t="shared" si="27"/>
        <v>0</v>
      </c>
      <c r="AP50">
        <f t="shared" si="27"/>
        <v>-2.046394299952238E-3</v>
      </c>
      <c r="AQ50">
        <f t="shared" si="27"/>
        <v>-8.0826692851338517</v>
      </c>
      <c r="AR50">
        <f t="shared" si="27"/>
        <v>-8.0847156794338026</v>
      </c>
      <c r="AS50">
        <f t="shared" si="27"/>
        <v>4.6930915396783512E-2</v>
      </c>
      <c r="AT50">
        <f t="shared" si="27"/>
        <v>-1.2501576864544461E-2</v>
      </c>
      <c r="AU50">
        <f t="shared" si="23"/>
        <v>-8.0502863409015646</v>
      </c>
      <c r="AW50">
        <v>47</v>
      </c>
      <c r="AX50">
        <f>IF(Z50&gt;0, (R50*SUMPRODUCT(K50:$K$98, X50:$X$98)-K50*$AZ$3)/Z50, 0)</f>
        <v>-1377.5746358474582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0.35219428400000002</v>
      </c>
      <c r="Q51" s="4">
        <f t="shared" si="21"/>
        <v>12.5</v>
      </c>
      <c r="R51">
        <f t="shared" si="0"/>
        <v>100000</v>
      </c>
      <c r="S51">
        <f t="shared" si="1"/>
        <v>-2360.1653104498923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-29.56412743997285</v>
      </c>
      <c r="AC51">
        <f t="shared" si="2"/>
        <v>-32.30581916393291</v>
      </c>
      <c r="AE51">
        <f t="shared" si="3"/>
        <v>0</v>
      </c>
      <c r="AF51">
        <f t="shared" si="24"/>
        <v>0</v>
      </c>
      <c r="AG51">
        <f t="shared" si="24"/>
        <v>-0.1710993453556798</v>
      </c>
      <c r="AH51">
        <f t="shared" si="5"/>
        <v>-755.84410636310304</v>
      </c>
      <c r="AI51">
        <f t="shared" si="25"/>
        <v>-756.01520570845867</v>
      </c>
      <c r="AJ51">
        <f t="shared" si="7"/>
        <v>2.7416917239600593</v>
      </c>
      <c r="AK51">
        <f t="shared" si="22"/>
        <v>-2.0694889207980998</v>
      </c>
      <c r="AL51">
        <f t="shared" si="26"/>
        <v>-755.34300290529666</v>
      </c>
      <c r="AN51">
        <f t="shared" si="27"/>
        <v>0</v>
      </c>
      <c r="AO51">
        <f t="shared" si="27"/>
        <v>0</v>
      </c>
      <c r="AP51">
        <f t="shared" si="27"/>
        <v>-1.1653589122315676E-3</v>
      </c>
      <c r="AQ51">
        <f t="shared" si="27"/>
        <v>-5.1480598232382837</v>
      </c>
      <c r="AR51">
        <f t="shared" si="27"/>
        <v>-5.1492251821505146</v>
      </c>
      <c r="AS51">
        <f t="shared" si="27"/>
        <v>1.8673682698589725E-2</v>
      </c>
      <c r="AT51">
        <f t="shared" si="27"/>
        <v>-1.4095304412785094E-2</v>
      </c>
      <c r="AU51">
        <f t="shared" si="23"/>
        <v>-5.1446468038647097</v>
      </c>
      <c r="AW51">
        <v>48</v>
      </c>
      <c r="AX51">
        <f>IF(Z51&gt;0, (R51*SUMPRODUCT(K51:$K$98, X51:$X$98)-K51*$AZ$3)/Z51, 0)</f>
        <v>-2360.1653104498923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0.377763185</v>
      </c>
      <c r="Q52" s="4">
        <f t="shared" si="21"/>
        <v>12.5</v>
      </c>
      <c r="R52">
        <f t="shared" si="0"/>
        <v>100000</v>
      </c>
      <c r="S52">
        <f t="shared" si="1"/>
        <v>-3900.2522268672597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-32.30581916393291</v>
      </c>
      <c r="AC52">
        <f t="shared" si="2"/>
        <v>-32.685149021837454</v>
      </c>
      <c r="AE52">
        <f t="shared" si="3"/>
        <v>0</v>
      </c>
      <c r="AF52">
        <f t="shared" si="24"/>
        <v>0</v>
      </c>
      <c r="AG52">
        <f t="shared" si="24"/>
        <v>-0.10475331824914644</v>
      </c>
      <c r="AH52">
        <f t="shared" si="5"/>
        <v>-517.08026922381248</v>
      </c>
      <c r="AI52">
        <f t="shared" si="25"/>
        <v>-517.18502254206157</v>
      </c>
      <c r="AJ52">
        <f t="shared" si="7"/>
        <v>0.3793298579045441</v>
      </c>
      <c r="AK52">
        <f t="shared" si="22"/>
        <v>-2.2614073414753038</v>
      </c>
      <c r="AL52">
        <f t="shared" si="26"/>
        <v>-519.06710002563239</v>
      </c>
      <c r="AN52">
        <f t="shared" si="27"/>
        <v>0</v>
      </c>
      <c r="AO52">
        <f t="shared" si="27"/>
        <v>0</v>
      </c>
      <c r="AP52">
        <f t="shared" si="27"/>
        <v>-6.3703181138974948E-4</v>
      </c>
      <c r="AQ52">
        <f t="shared" si="27"/>
        <v>-3.1444978168052313</v>
      </c>
      <c r="AR52">
        <f t="shared" si="27"/>
        <v>-3.1451348486166211</v>
      </c>
      <c r="AS52">
        <f t="shared" si="27"/>
        <v>2.3068022143261989E-3</v>
      </c>
      <c r="AT52">
        <f t="shared" si="27"/>
        <v>-1.3752198394362833E-2</v>
      </c>
      <c r="AU52">
        <f t="shared" si="23"/>
        <v>-3.156580244796658</v>
      </c>
      <c r="AW52">
        <v>49</v>
      </c>
      <c r="AX52">
        <f>IF(Z52&gt;0, (R52*SUMPRODUCT(K52:$K$98, X52:$X$98)-K52*$AZ$3)/Z52, 0)</f>
        <v>-3900.2522268672597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0.40377970400000002</v>
      </c>
      <c r="Q53" s="4">
        <f t="shared" si="21"/>
        <v>12.5</v>
      </c>
      <c r="R53">
        <f t="shared" si="0"/>
        <v>100000</v>
      </c>
      <c r="S53">
        <f t="shared" si="1"/>
        <v>-6426.6024473980551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-32.685149021837454</v>
      </c>
      <c r="AC53">
        <f t="shared" si="2"/>
        <v>-31.571852226737569</v>
      </c>
      <c r="AE53">
        <f t="shared" si="3"/>
        <v>0</v>
      </c>
      <c r="AF53">
        <f t="shared" si="24"/>
        <v>0</v>
      </c>
      <c r="AG53">
        <f t="shared" si="24"/>
        <v>-6.140852123099682E-2</v>
      </c>
      <c r="AH53">
        <f t="shared" si="5"/>
        <v>-338.3781106852652</v>
      </c>
      <c r="AI53">
        <f t="shared" si="25"/>
        <v>-338.43951920649619</v>
      </c>
      <c r="AJ53">
        <f t="shared" si="7"/>
        <v>-1.1132967950998847</v>
      </c>
      <c r="AK53">
        <f t="shared" si="22"/>
        <v>-2.2879604315286222</v>
      </c>
      <c r="AL53">
        <f t="shared" si="26"/>
        <v>-341.84077643312469</v>
      </c>
      <c r="AN53">
        <f t="shared" si="27"/>
        <v>0</v>
      </c>
      <c r="AO53">
        <f t="shared" si="27"/>
        <v>0</v>
      </c>
      <c r="AP53">
        <f t="shared" si="27"/>
        <v>-3.3342944378063843E-4</v>
      </c>
      <c r="AQ53">
        <f t="shared" si="27"/>
        <v>-1.8372894017252634</v>
      </c>
      <c r="AR53">
        <f t="shared" si="27"/>
        <v>-1.8376228311690441</v>
      </c>
      <c r="AS53">
        <f t="shared" si="27"/>
        <v>-6.0448602850503184E-3</v>
      </c>
      <c r="AT53">
        <f t="shared" si="27"/>
        <v>-1.2422923704790775E-2</v>
      </c>
      <c r="AU53">
        <f t="shared" si="23"/>
        <v>-1.8560906151588852</v>
      </c>
      <c r="AW53">
        <v>50</v>
      </c>
      <c r="AX53">
        <f>IF(Z53&gt;0, (R53*SUMPRODUCT(K53:$K$98, X53:$X$98)-K53*$AZ$3)/Z53, 0)</f>
        <v>-6426.6024473980551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0.43007572599999999</v>
      </c>
      <c r="Q54" s="4">
        <f t="shared" si="21"/>
        <v>12.5</v>
      </c>
      <c r="R54">
        <f t="shared" si="0"/>
        <v>100000</v>
      </c>
      <c r="S54">
        <f t="shared" si="1"/>
        <v>-10763.521743611707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-31.571852226737569</v>
      </c>
      <c r="AC54">
        <f t="shared" si="2"/>
        <v>-29.607539296404685</v>
      </c>
      <c r="AE54">
        <f t="shared" si="3"/>
        <v>0</v>
      </c>
      <c r="AF54">
        <f t="shared" si="24"/>
        <v>0</v>
      </c>
      <c r="AG54">
        <f t="shared" si="24"/>
        <v>-3.4384121667679485E-2</v>
      </c>
      <c r="AH54">
        <f t="shared" si="5"/>
        <v>-211.28251480805895</v>
      </c>
      <c r="AI54">
        <f t="shared" si="25"/>
        <v>-211.31689892972662</v>
      </c>
      <c r="AJ54">
        <f t="shared" si="7"/>
        <v>-1.9643129303328841</v>
      </c>
      <c r="AK54">
        <f t="shared" si="22"/>
        <v>-2.2100296558716299</v>
      </c>
      <c r="AL54">
        <f t="shared" si="26"/>
        <v>-215.49124151593114</v>
      </c>
      <c r="AN54">
        <f t="shared" si="27"/>
        <v>0</v>
      </c>
      <c r="AO54">
        <f t="shared" si="27"/>
        <v>0</v>
      </c>
      <c r="AP54">
        <f t="shared" si="27"/>
        <v>-1.6669217789205162E-4</v>
      </c>
      <c r="AQ54">
        <f t="shared" si="27"/>
        <v>-1.0242850721695302</v>
      </c>
      <c r="AR54">
        <f t="shared" si="27"/>
        <v>-1.0244517643474222</v>
      </c>
      <c r="AS54">
        <f t="shared" si="27"/>
        <v>-9.5228723183146038E-3</v>
      </c>
      <c r="AT54">
        <f t="shared" si="27"/>
        <v>-1.0714092397176116E-2</v>
      </c>
      <c r="AU54">
        <f t="shared" si="23"/>
        <v>-1.044688729062913</v>
      </c>
      <c r="AW54">
        <v>51</v>
      </c>
      <c r="AX54">
        <f>IF(Z54&gt;0, (R54*SUMPRODUCT(K54:$K$98, X54:$X$98)-K54*$AZ$3)/Z54, 0)</f>
        <v>-10763.521743611707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0.45648519999999998</v>
      </c>
      <c r="Q55" s="4">
        <f t="shared" si="21"/>
        <v>12.5</v>
      </c>
      <c r="R55">
        <f t="shared" si="0"/>
        <v>100000</v>
      </c>
      <c r="S55">
        <f t="shared" si="1"/>
        <v>-18559.80602738318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-29.607539296404685</v>
      </c>
      <c r="AC55">
        <f t="shared" si="2"/>
        <v>-27.237536572093724</v>
      </c>
      <c r="AE55">
        <f t="shared" si="3"/>
        <v>0</v>
      </c>
      <c r="AF55">
        <f t="shared" si="24"/>
        <v>0</v>
      </c>
      <c r="AG55">
        <f t="shared" si="24"/>
        <v>-1.8344437794707687E-2</v>
      </c>
      <c r="AH55">
        <f t="shared" si="5"/>
        <v>-125.56674125036001</v>
      </c>
      <c r="AI55">
        <f t="shared" si="25"/>
        <v>-125.58508568815472</v>
      </c>
      <c r="AJ55">
        <f t="shared" si="7"/>
        <v>-2.3700027243109609</v>
      </c>
      <c r="AK55">
        <f t="shared" si="22"/>
        <v>-2.072527750748328</v>
      </c>
      <c r="AL55">
        <f t="shared" si="26"/>
        <v>-130.02761616321402</v>
      </c>
      <c r="AN55">
        <f t="shared" si="27"/>
        <v>0</v>
      </c>
      <c r="AO55">
        <f t="shared" si="27"/>
        <v>0</v>
      </c>
      <c r="AP55">
        <f t="shared" si="27"/>
        <v>-7.9404235669323507E-5</v>
      </c>
      <c r="AQ55">
        <f t="shared" si="27"/>
        <v>-0.5435179440249196</v>
      </c>
      <c r="AR55">
        <f t="shared" si="27"/>
        <v>-0.54359734826058892</v>
      </c>
      <c r="AS55">
        <f t="shared" si="27"/>
        <v>-1.0258600288770802E-2</v>
      </c>
      <c r="AT55">
        <f t="shared" si="27"/>
        <v>-8.9709744061554405E-3</v>
      </c>
      <c r="AU55">
        <f t="shared" si="23"/>
        <v>-0.56282692295551517</v>
      </c>
      <c r="AW55">
        <v>52</v>
      </c>
      <c r="AX55">
        <f>IF(Z55&gt;0, (R55*SUMPRODUCT(K55:$K$98, X55:$X$98)-K55*$AZ$3)/Z55, 0)</f>
        <v>-18559.80602738318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0.483034941</v>
      </c>
      <c r="Q56" s="4">
        <f t="shared" si="21"/>
        <v>12.5</v>
      </c>
      <c r="R56">
        <f t="shared" si="0"/>
        <v>100000</v>
      </c>
      <c r="S56">
        <f t="shared" si="1"/>
        <v>-33266.760371459859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-27.237536572093724</v>
      </c>
      <c r="AC56">
        <f t="shared" si="2"/>
        <v>-24.750440412118209</v>
      </c>
      <c r="AE56">
        <f t="shared" si="3"/>
        <v>0</v>
      </c>
      <c r="AF56">
        <f t="shared" si="24"/>
        <v>0</v>
      </c>
      <c r="AG56">
        <f t="shared" si="24"/>
        <v>-9.2999889889158124E-3</v>
      </c>
      <c r="AH56">
        <f t="shared" si="5"/>
        <v>-70.888035422758378</v>
      </c>
      <c r="AI56">
        <f t="shared" si="25"/>
        <v>-70.897335411747292</v>
      </c>
      <c r="AJ56">
        <f t="shared" si="7"/>
        <v>-2.4870961599755148</v>
      </c>
      <c r="AK56">
        <f t="shared" si="22"/>
        <v>-1.9066275600465608</v>
      </c>
      <c r="AL56">
        <f t="shared" si="26"/>
        <v>-75.291059131769373</v>
      </c>
      <c r="AN56">
        <f t="shared" si="27"/>
        <v>0</v>
      </c>
      <c r="AO56">
        <f t="shared" si="27"/>
        <v>0</v>
      </c>
      <c r="AP56">
        <f t="shared" si="27"/>
        <v>-3.5942118768704014E-5</v>
      </c>
      <c r="AQ56">
        <f t="shared" si="27"/>
        <v>-0.27396443065486981</v>
      </c>
      <c r="AR56">
        <f t="shared" si="27"/>
        <v>-0.27400037277363848</v>
      </c>
      <c r="AS56">
        <f t="shared" si="27"/>
        <v>-9.6120012268368117E-3</v>
      </c>
      <c r="AT56">
        <f t="shared" si="27"/>
        <v>-7.3686360588763253E-3</v>
      </c>
      <c r="AU56">
        <f t="shared" si="23"/>
        <v>-0.29098101005935167</v>
      </c>
      <c r="AW56">
        <v>53</v>
      </c>
      <c r="AX56">
        <f>IF(Z56&gt;0, (R56*SUMPRODUCT(K56:$K$98, X56:$X$98)-K56*$AZ$3)/Z56, 0)</f>
        <v>-33266.760371459859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0.509773425</v>
      </c>
      <c r="Q57" s="4">
        <f t="shared" si="21"/>
        <v>12.5</v>
      </c>
      <c r="R57">
        <f t="shared" si="0"/>
        <v>100000</v>
      </c>
      <c r="S57">
        <f t="shared" si="1"/>
        <v>-62466.385938934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-24.750440412118209</v>
      </c>
      <c r="AC57">
        <f t="shared" si="2"/>
        <v>-22.318499392772694</v>
      </c>
      <c r="AE57">
        <f t="shared" si="3"/>
        <v>0</v>
      </c>
      <c r="AF57">
        <f t="shared" si="24"/>
        <v>0</v>
      </c>
      <c r="AG57">
        <f t="shared" si="24"/>
        <v>-4.466101859684754E-3</v>
      </c>
      <c r="AH57">
        <f t="shared" si="5"/>
        <v>-37.927097914735207</v>
      </c>
      <c r="AI57">
        <f t="shared" si="25"/>
        <v>-37.931564016594891</v>
      </c>
      <c r="AJ57">
        <f t="shared" si="7"/>
        <v>-2.4319410193455155</v>
      </c>
      <c r="AK57">
        <f t="shared" si="22"/>
        <v>-1.7325308288482748</v>
      </c>
      <c r="AL57">
        <f t="shared" si="26"/>
        <v>-42.096035864788682</v>
      </c>
      <c r="AN57">
        <f t="shared" si="27"/>
        <v>0</v>
      </c>
      <c r="AO57">
        <f t="shared" si="27"/>
        <v>0</v>
      </c>
      <c r="AP57">
        <f t="shared" si="27"/>
        <v>-1.5411036245123167E-5</v>
      </c>
      <c r="AQ57">
        <f t="shared" si="27"/>
        <v>-0.13087383561770732</v>
      </c>
      <c r="AR57">
        <f t="shared" si="27"/>
        <v>-0.13088924665395246</v>
      </c>
      <c r="AS57">
        <f t="shared" si="27"/>
        <v>-8.3918218555321996E-3</v>
      </c>
      <c r="AT57">
        <f t="shared" si="27"/>
        <v>-5.9783892616051323E-3</v>
      </c>
      <c r="AU57">
        <f t="shared" si="23"/>
        <v>-0.14525945777108978</v>
      </c>
      <c r="AW57">
        <v>54</v>
      </c>
      <c r="AX57">
        <f>IF(Z57&gt;0, (R57*SUMPRODUCT(K57:$K$98, X57:$X$98)-K57*$AZ$3)/Z57, 0)</f>
        <v>-62466.385938934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0.53654903799999998</v>
      </c>
      <c r="Q58" s="4">
        <f t="shared" si="21"/>
        <v>12.5</v>
      </c>
      <c r="R58">
        <f t="shared" si="0"/>
        <v>100000</v>
      </c>
      <c r="S58">
        <f t="shared" si="1"/>
        <v>-123653.21861749332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-22.318499392772694</v>
      </c>
      <c r="AC58">
        <f t="shared" si="2"/>
        <v>-20.03338621946148</v>
      </c>
      <c r="AE58">
        <f t="shared" si="3"/>
        <v>0</v>
      </c>
      <c r="AF58">
        <f t="shared" si="24"/>
        <v>0</v>
      </c>
      <c r="AG58">
        <f t="shared" si="24"/>
        <v>-2.0251581846640406E-3</v>
      </c>
      <c r="AH58">
        <f t="shared" si="5"/>
        <v>-19.170261251390926</v>
      </c>
      <c r="AI58">
        <f t="shared" si="25"/>
        <v>-19.172286409575591</v>
      </c>
      <c r="AJ58">
        <f t="shared" si="7"/>
        <v>-2.2851131733112133</v>
      </c>
      <c r="AK58">
        <f t="shared" si="22"/>
        <v>-1.5622949574940888</v>
      </c>
      <c r="AL58">
        <f t="shared" si="26"/>
        <v>-23.019694540380893</v>
      </c>
      <c r="AN58">
        <f t="shared" si="27"/>
        <v>0</v>
      </c>
      <c r="AO58">
        <f t="shared" si="27"/>
        <v>0</v>
      </c>
      <c r="AP58">
        <f t="shared" si="27"/>
        <v>-6.2394189381856838E-6</v>
      </c>
      <c r="AQ58">
        <f t="shared" si="27"/>
        <v>-5.9062690513599761E-2</v>
      </c>
      <c r="AR58">
        <f t="shared" si="27"/>
        <v>-5.9068929932537949E-2</v>
      </c>
      <c r="AS58">
        <f t="shared" si="27"/>
        <v>-7.0403282654292187E-3</v>
      </c>
      <c r="AT58">
        <f t="shared" si="27"/>
        <v>-4.8133586890338189E-3</v>
      </c>
      <c r="AU58">
        <f t="shared" si="23"/>
        <v>-7.092261688700098E-2</v>
      </c>
      <c r="AW58">
        <v>55</v>
      </c>
      <c r="AX58">
        <f>IF(Z58&gt;0, (R58*SUMPRODUCT(K58:$K$98, X58:$X$98)-K58*$AZ$3)/Z58, 0)</f>
        <v>-123653.21861749332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0.56320604299999999</v>
      </c>
      <c r="Q59" s="4">
        <f t="shared" si="21"/>
        <v>12.5</v>
      </c>
      <c r="R59">
        <f t="shared" si="0"/>
        <v>100000</v>
      </c>
      <c r="S59">
        <f t="shared" si="1"/>
        <v>-259383.2172759104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-20.03338621946148</v>
      </c>
      <c r="AC59">
        <f t="shared" si="2"/>
        <v>-17.93531765200283</v>
      </c>
      <c r="AE59">
        <f t="shared" si="3"/>
        <v>0</v>
      </c>
      <c r="AF59">
        <f t="shared" si="24"/>
        <v>0</v>
      </c>
      <c r="AG59">
        <f t="shared" si="24"/>
        <v>-8.6432527518370264E-4</v>
      </c>
      <c r="AH59">
        <f t="shared" si="5"/>
        <v>-9.1246506210695806</v>
      </c>
      <c r="AI59">
        <f t="shared" si="25"/>
        <v>-9.1255149463447651</v>
      </c>
      <c r="AJ59">
        <f t="shared" si="7"/>
        <v>-2.0980685674586503</v>
      </c>
      <c r="AK59">
        <f t="shared" si="22"/>
        <v>-1.4023370353623037</v>
      </c>
      <c r="AL59">
        <f t="shared" si="26"/>
        <v>-12.62592054916572</v>
      </c>
      <c r="AN59">
        <f t="shared" si="27"/>
        <v>0</v>
      </c>
      <c r="AO59">
        <f t="shared" si="27"/>
        <v>0</v>
      </c>
      <c r="AP59">
        <f t="shared" si="27"/>
        <v>-2.3776306232223272E-6</v>
      </c>
      <c r="AQ59">
        <f t="shared" si="27"/>
        <v>-2.5100560362820146E-2</v>
      </c>
      <c r="AR59">
        <f t="shared" si="27"/>
        <v>-2.5102937993443371E-2</v>
      </c>
      <c r="AS59">
        <f t="shared" si="27"/>
        <v>-5.7714754142179289E-3</v>
      </c>
      <c r="AT59">
        <f t="shared" si="27"/>
        <v>-3.857621170048012E-3</v>
      </c>
      <c r="AU59">
        <f t="shared" si="23"/>
        <v>-3.4732034577709313E-2</v>
      </c>
      <c r="AW59">
        <v>56</v>
      </c>
      <c r="AX59">
        <f>IF(Z59&gt;0, (R59*SUMPRODUCT(K59:$K$98, X59:$X$98)-K59*$AZ$3)/Z59, 0)</f>
        <v>-259383.2172759104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0.59415461300000005</v>
      </c>
      <c r="Q60" s="4">
        <f t="shared" si="21"/>
        <v>12.5</v>
      </c>
      <c r="R60">
        <f t="shared" si="0"/>
        <v>100000</v>
      </c>
      <c r="S60">
        <f t="shared" si="1"/>
        <v>-585814.53921638243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-17.93531765200283</v>
      </c>
      <c r="AC60">
        <f t="shared" si="2"/>
        <v>-16.034408160604716</v>
      </c>
      <c r="AE60">
        <f t="shared" si="3"/>
        <v>0</v>
      </c>
      <c r="AF60">
        <f t="shared" si="24"/>
        <v>0</v>
      </c>
      <c r="AG60">
        <f t="shared" si="24"/>
        <v>-3.4213917304897422E-4</v>
      </c>
      <c r="AH60">
        <f t="shared" si="5"/>
        <v>-4.1083427950631313</v>
      </c>
      <c r="AI60">
        <f t="shared" si="25"/>
        <v>-4.1086849342361802</v>
      </c>
      <c r="AJ60">
        <f t="shared" si="7"/>
        <v>-1.9009094913981137</v>
      </c>
      <c r="AK60">
        <f t="shared" si="22"/>
        <v>-1.2554722356401982</v>
      </c>
      <c r="AL60">
        <f t="shared" si="26"/>
        <v>-7.2650666612744921</v>
      </c>
      <c r="AN60">
        <f t="shared" si="27"/>
        <v>0</v>
      </c>
      <c r="AO60">
        <f t="shared" si="27"/>
        <v>0</v>
      </c>
      <c r="AP60">
        <f t="shared" si="27"/>
        <v>-8.4033403052901169E-7</v>
      </c>
      <c r="AQ60">
        <f t="shared" si="27"/>
        <v>-1.0090572877125791E-2</v>
      </c>
      <c r="AR60">
        <f t="shared" si="27"/>
        <v>-1.0091413211156319E-2</v>
      </c>
      <c r="AS60">
        <f t="shared" si="27"/>
        <v>-4.6688571797909176E-3</v>
      </c>
      <c r="AT60">
        <f t="shared" si="27"/>
        <v>-3.0835874027256753E-3</v>
      </c>
      <c r="AU60">
        <f t="shared" si="23"/>
        <v>-1.7843857793672913E-2</v>
      </c>
      <c r="AW60">
        <v>57</v>
      </c>
      <c r="AX60">
        <f>IF(Z60&gt;0, (R60*SUMPRODUCT(K60:$K$98, X60:$X$98)-K60*$AZ$3)/Z60, 0)</f>
        <v>-585814.53921638243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0.62493506799999998</v>
      </c>
      <c r="Q61" s="4">
        <f t="shared" si="21"/>
        <v>12.5</v>
      </c>
      <c r="R61">
        <f t="shared" si="0"/>
        <v>100000</v>
      </c>
      <c r="S61">
        <f t="shared" si="1"/>
        <v>-1433597.0015117035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-16.034408160604716</v>
      </c>
      <c r="AC61">
        <f t="shared" si="2"/>
        <v>-14.324846901552437</v>
      </c>
      <c r="AE61">
        <f t="shared" si="3"/>
        <v>0</v>
      </c>
      <c r="AF61">
        <f t="shared" si="24"/>
        <v>0</v>
      </c>
      <c r="AG61">
        <f t="shared" si="24"/>
        <v>-1.2490301394365999E-4</v>
      </c>
      <c r="AH61">
        <f t="shared" si="5"/>
        <v>-1.7105181389985957</v>
      </c>
      <c r="AI61">
        <f t="shared" si="25"/>
        <v>-1.7106430420125394</v>
      </c>
      <c r="AJ61">
        <f t="shared" si="7"/>
        <v>-1.7095612590522791</v>
      </c>
      <c r="AK61">
        <f t="shared" si="22"/>
        <v>-1.1224085712423302</v>
      </c>
      <c r="AL61">
        <f t="shared" si="26"/>
        <v>-4.5426128723071484</v>
      </c>
      <c r="AN61">
        <f t="shared" si="27"/>
        <v>0</v>
      </c>
      <c r="AO61">
        <f t="shared" si="27"/>
        <v>0</v>
      </c>
      <c r="AP61">
        <f t="shared" si="27"/>
        <v>-2.7390757652889245E-7</v>
      </c>
      <c r="AQ61">
        <f t="shared" si="27"/>
        <v>-3.7511014607954428E-3</v>
      </c>
      <c r="AR61">
        <f t="shared" si="27"/>
        <v>-3.7513753683719718E-3</v>
      </c>
      <c r="AS61">
        <f t="shared" si="27"/>
        <v>-3.7490030593329855E-3</v>
      </c>
      <c r="AT61">
        <f t="shared" si="27"/>
        <v>-2.4613994644109923E-3</v>
      </c>
      <c r="AU61">
        <f t="shared" si="23"/>
        <v>-9.9617778921159486E-3</v>
      </c>
      <c r="AW61">
        <v>58</v>
      </c>
      <c r="AX61">
        <f>IF(Z61&gt;0, (R61*SUMPRODUCT(K61:$K$98, X61:$X$98)-K61*$AZ$3)/Z61, 0)</f>
        <v>-1433597.0015117035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0.65550924799999999</v>
      </c>
      <c r="Q62" s="4">
        <f t="shared" si="21"/>
        <v>12.5</v>
      </c>
      <c r="R62">
        <f t="shared" si="0"/>
        <v>100000</v>
      </c>
      <c r="S62">
        <f t="shared" si="1"/>
        <v>-3827647.940799172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-14.324846901552437</v>
      </c>
      <c r="AC62">
        <f t="shared" si="2"/>
        <v>-12.793194581647692</v>
      </c>
      <c r="AE62">
        <f t="shared" si="3"/>
        <v>0</v>
      </c>
      <c r="AF62">
        <f t="shared" si="24"/>
        <v>0</v>
      </c>
      <c r="AG62">
        <f t="shared" si="24"/>
        <v>-4.1778903061081324E-5</v>
      </c>
      <c r="AH62">
        <f t="shared" si="5"/>
        <v>-0.65500064594513663</v>
      </c>
      <c r="AI62">
        <f t="shared" si="25"/>
        <v>-0.65504242484819775</v>
      </c>
      <c r="AJ62">
        <f t="shared" si="7"/>
        <v>-1.5316523199047456</v>
      </c>
      <c r="AK62">
        <f t="shared" si="22"/>
        <v>-1.0027392831086708</v>
      </c>
      <c r="AL62">
        <f t="shared" si="26"/>
        <v>-3.1894340278616142</v>
      </c>
      <c r="AN62">
        <f t="shared" si="27"/>
        <v>0</v>
      </c>
      <c r="AO62">
        <f t="shared" si="27"/>
        <v>0</v>
      </c>
      <c r="AP62">
        <f t="shared" si="27"/>
        <v>-8.1803170760398923E-8</v>
      </c>
      <c r="AQ62">
        <f t="shared" si="27"/>
        <v>-1.2824924965139767E-3</v>
      </c>
      <c r="AR62">
        <f t="shared" si="27"/>
        <v>-1.2825742996847372E-3</v>
      </c>
      <c r="AS62">
        <f t="shared" si="27"/>
        <v>-2.9989781227034015E-3</v>
      </c>
      <c r="AT62">
        <f t="shared" si="27"/>
        <v>-1.9633654020157886E-3</v>
      </c>
      <c r="AU62">
        <f t="shared" si="23"/>
        <v>-6.2449178244039279E-3</v>
      </c>
      <c r="AW62">
        <v>59</v>
      </c>
      <c r="AX62">
        <f>IF(Z62&gt;0, (R62*SUMPRODUCT(K62:$K$98, X62:$X$98)-K62*$AZ$3)/Z62, 0)</f>
        <v>-3827647.940799172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0.68583899100000001</v>
      </c>
      <c r="Q63" s="4">
        <f t="shared" si="21"/>
        <v>12.5</v>
      </c>
      <c r="R63">
        <f t="shared" si="0"/>
        <v>100000</v>
      </c>
      <c r="S63">
        <f t="shared" si="1"/>
        <v>-11237034.425577303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-12.793194581647692</v>
      </c>
      <c r="AC63">
        <f t="shared" si="2"/>
        <v>-11.423581162210686</v>
      </c>
      <c r="AE63">
        <f t="shared" si="3"/>
        <v>0</v>
      </c>
      <c r="AF63">
        <f t="shared" si="24"/>
        <v>0</v>
      </c>
      <c r="AG63">
        <f t="shared" si="24"/>
        <v>-1.2707513309971682E-5</v>
      </c>
      <c r="AH63">
        <f t="shared" si="5"/>
        <v>-0.2292288057639906</v>
      </c>
      <c r="AI63">
        <f t="shared" si="25"/>
        <v>-0.22924151327730058</v>
      </c>
      <c r="AJ63">
        <f t="shared" si="7"/>
        <v>-1.3696134194370053</v>
      </c>
      <c r="AK63">
        <f t="shared" si="22"/>
        <v>-0.89552362071533853</v>
      </c>
      <c r="AL63">
        <f t="shared" si="26"/>
        <v>-2.4943785534296445</v>
      </c>
      <c r="AN63">
        <f t="shared" si="27"/>
        <v>0</v>
      </c>
      <c r="AO63">
        <f t="shared" si="27"/>
        <v>0</v>
      </c>
      <c r="AP63">
        <f t="shared" si="27"/>
        <v>-2.2215477640966276E-8</v>
      </c>
      <c r="AQ63">
        <f t="shared" si="27"/>
        <v>-4.0074145782080495E-4</v>
      </c>
      <c r="AR63">
        <f t="shared" si="27"/>
        <v>-4.0076367329844597E-4</v>
      </c>
      <c r="AS63">
        <f t="shared" si="27"/>
        <v>-2.3943800454172383E-3</v>
      </c>
      <c r="AT63">
        <f t="shared" si="27"/>
        <v>-1.56556869055942E-3</v>
      </c>
      <c r="AU63">
        <f t="shared" si="23"/>
        <v>-4.3607124092751044E-3</v>
      </c>
      <c r="AW63">
        <v>60</v>
      </c>
      <c r="AX63">
        <f>IF(Z63&gt;0, (R63*SUMPRODUCT(K63:$K$98, X63:$X$98)-K63*$AZ$3)/Z63, 0)</f>
        <v>-11237034.425577303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0.71588716699999999</v>
      </c>
      <c r="Q64" s="4">
        <f t="shared" si="21"/>
        <v>12.5</v>
      </c>
      <c r="R64">
        <f t="shared" si="0"/>
        <v>100000</v>
      </c>
      <c r="S64">
        <f t="shared" si="1"/>
        <v>-36603184.247946888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-11.423581162210686</v>
      </c>
      <c r="AC64">
        <f t="shared" si="2"/>
        <v>-10.199967696585007</v>
      </c>
      <c r="AE64">
        <f t="shared" si="3"/>
        <v>0</v>
      </c>
      <c r="AF64">
        <f t="shared" si="24"/>
        <v>0</v>
      </c>
      <c r="AG64">
        <f t="shared" si="24"/>
        <v>-3.4832924737815449E-6</v>
      </c>
      <c r="AH64">
        <f t="shared" si="5"/>
        <v>-7.2777165624723361E-2</v>
      </c>
      <c r="AI64">
        <f t="shared" si="25"/>
        <v>-7.2780648917197141E-2</v>
      </c>
      <c r="AJ64">
        <f t="shared" si="7"/>
        <v>-1.2236134656256787</v>
      </c>
      <c r="AK64">
        <f t="shared" si="22"/>
        <v>-0.79965068135474815</v>
      </c>
      <c r="AL64">
        <f t="shared" si="26"/>
        <v>-2.0960447958976243</v>
      </c>
      <c r="AN64">
        <f t="shared" si="27"/>
        <v>0</v>
      </c>
      <c r="AO64">
        <f t="shared" si="27"/>
        <v>0</v>
      </c>
      <c r="AP64">
        <f t="shared" si="27"/>
        <v>-5.437095993404842E-9</v>
      </c>
      <c r="AQ64">
        <f t="shared" si="27"/>
        <v>-1.1359839537102279E-4</v>
      </c>
      <c r="AR64">
        <f t="shared" si="27"/>
        <v>-1.1360383246701618E-4</v>
      </c>
      <c r="AS64">
        <f t="shared" si="27"/>
        <v>-1.9099469600975083E-3</v>
      </c>
      <c r="AT64">
        <f t="shared" si="27"/>
        <v>-1.2481804351609047E-3</v>
      </c>
      <c r="AU64">
        <f t="shared" si="23"/>
        <v>-3.2717312277254296E-3</v>
      </c>
      <c r="AW64">
        <v>61</v>
      </c>
      <c r="AX64">
        <f>IF(Z64&gt;0, (R64*SUMPRODUCT(K64:$K$98, X64:$X$98)-K64*$AZ$3)/Z64, 0)</f>
        <v>-36603184.247946888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0.74578270000000002</v>
      </c>
      <c r="Q65" s="4">
        <f t="shared" si="21"/>
        <v>12.5</v>
      </c>
      <c r="R65">
        <f t="shared" si="0"/>
        <v>100000</v>
      </c>
      <c r="S65">
        <f t="shared" si="1"/>
        <v>-133822477.85409106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-10.199967696585007</v>
      </c>
      <c r="AC65">
        <f t="shared" si="2"/>
        <v>-9.1072114672272555</v>
      </c>
      <c r="AE65">
        <f t="shared" si="3"/>
        <v>0</v>
      </c>
      <c r="AF65">
        <f t="shared" si="24"/>
        <v>0</v>
      </c>
      <c r="AG65">
        <f t="shared" si="24"/>
        <v>-8.5068028305724959E-7</v>
      </c>
      <c r="AH65">
        <f t="shared" si="5"/>
        <v>-2.078223412789184E-2</v>
      </c>
      <c r="AI65">
        <f t="shared" si="25"/>
        <v>-2.0783084808174895E-2</v>
      </c>
      <c r="AJ65">
        <f t="shared" si="7"/>
        <v>-1.092756229357752</v>
      </c>
      <c r="AK65">
        <f t="shared" si="22"/>
        <v>-0.71399773876095063</v>
      </c>
      <c r="AL65">
        <f t="shared" si="26"/>
        <v>-1.8275370529268775</v>
      </c>
      <c r="AN65">
        <f t="shared" si="27"/>
        <v>0</v>
      </c>
      <c r="AO65">
        <f t="shared" si="27"/>
        <v>0</v>
      </c>
      <c r="AP65">
        <f t="shared" si="27"/>
        <v>-1.1855650922769179E-9</v>
      </c>
      <c r="AQ65">
        <f t="shared" si="27"/>
        <v>-2.8963515215147465E-5</v>
      </c>
      <c r="AR65">
        <f t="shared" si="27"/>
        <v>-2.8964700780239741E-5</v>
      </c>
      <c r="AS65">
        <f t="shared" si="27"/>
        <v>-1.5229383655616154E-3</v>
      </c>
      <c r="AT65">
        <f t="shared" si="27"/>
        <v>-9.9507513210185636E-4</v>
      </c>
      <c r="AU65">
        <f t="shared" si="23"/>
        <v>-2.5469781984437116E-3</v>
      </c>
      <c r="AW65">
        <v>62</v>
      </c>
      <c r="AX65">
        <f>IF(Z65&gt;0, (R65*SUMPRODUCT(K65:$K$98, X65:$X$98)-K65*$AZ$3)/Z65, 0)</f>
        <v>-133822477.85409106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0.77567720100000004</v>
      </c>
      <c r="Q66" s="4">
        <f t="shared" si="21"/>
        <v>12.5</v>
      </c>
      <c r="R66">
        <f t="shared" si="0"/>
        <v>100000</v>
      </c>
      <c r="S66">
        <f t="shared" si="1"/>
        <v>-557498889.39852715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-9.1072114672272555</v>
      </c>
      <c r="AC66">
        <f t="shared" si="2"/>
        <v>-8.1314637988200378</v>
      </c>
      <c r="AE66">
        <f t="shared" si="3"/>
        <v>0</v>
      </c>
      <c r="AF66">
        <f t="shared" si="24"/>
        <v>0</v>
      </c>
      <c r="AG66">
        <f t="shared" si="24"/>
        <v>-1.8232017931894199E-7</v>
      </c>
      <c r="AH66">
        <f t="shared" si="5"/>
        <v>-5.2788264072618808E-3</v>
      </c>
      <c r="AI66">
        <f t="shared" si="25"/>
        <v>-5.2790087274412001E-3</v>
      </c>
      <c r="AJ66">
        <f t="shared" si="7"/>
        <v>-0.97574766840721772</v>
      </c>
      <c r="AK66">
        <f t="shared" si="22"/>
        <v>-0.63750480270590792</v>
      </c>
      <c r="AL66">
        <f t="shared" si="26"/>
        <v>-1.6185314798405668</v>
      </c>
      <c r="AN66">
        <f t="shared" si="27"/>
        <v>0</v>
      </c>
      <c r="AO66">
        <f t="shared" si="27"/>
        <v>0</v>
      </c>
      <c r="AP66">
        <f t="shared" si="27"/>
        <v>-2.2686931158346633E-10</v>
      </c>
      <c r="AQ66">
        <f t="shared" si="27"/>
        <v>-6.5686843741476164E-6</v>
      </c>
      <c r="AR66">
        <f t="shared" si="27"/>
        <v>-6.5689112434592004E-6</v>
      </c>
      <c r="AS66">
        <f t="shared" si="27"/>
        <v>-1.2141673107038192E-3</v>
      </c>
      <c r="AT66">
        <f t="shared" si="27"/>
        <v>-7.9327629152905631E-4</v>
      </c>
      <c r="AU66">
        <f t="shared" si="23"/>
        <v>-2.0140125134763343E-3</v>
      </c>
      <c r="AW66">
        <v>63</v>
      </c>
      <c r="AX66">
        <f>IF(Z66&gt;0, (R66*SUMPRODUCT(K66:$K$98, X66:$X$98)-K66*$AZ$3)/Z66, 0)</f>
        <v>-557498889.39852715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0.80557273399999996</v>
      </c>
      <c r="Q67" s="4">
        <f t="shared" si="21"/>
        <v>12.5</v>
      </c>
      <c r="R67">
        <f t="shared" ref="R67:R69" si="28">$C$6</f>
        <v>100000</v>
      </c>
      <c r="S67">
        <f t="shared" ref="S67:S69" si="29">AX67</f>
        <v>-2698989509.1670074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-8.1314637988200378</v>
      </c>
      <c r="AC67">
        <f t="shared" ref="AC67:AC69" si="30">S67*Z67</f>
        <v>-7.2602412318593821</v>
      </c>
      <c r="AE67">
        <f t="shared" ref="AE67:AE69" si="31">$Z67*O67</f>
        <v>0</v>
      </c>
      <c r="AF67">
        <f t="shared" si="24"/>
        <v>0</v>
      </c>
      <c r="AG67">
        <f t="shared" si="24"/>
        <v>-3.3624812208422215E-8</v>
      </c>
      <c r="AH67">
        <f t="shared" ref="AH67:AH69" si="32">-X67*R67</f>
        <v>-1.1749773225386427E-3</v>
      </c>
      <c r="AI67">
        <f t="shared" ref="AI67:AI69" si="33">SUM(AE67:AH67)</f>
        <v>-1.1750109473508512E-3</v>
      </c>
      <c r="AJ67">
        <f t="shared" ref="AJ67:AJ69" si="34">AB67-AC67</f>
        <v>-0.8712225669606557</v>
      </c>
      <c r="AK67">
        <f t="shared" si="22"/>
        <v>-0.56920246591740264</v>
      </c>
      <c r="AL67">
        <f t="shared" si="26"/>
        <v>-1.4416000438254093</v>
      </c>
      <c r="AN67">
        <f t="shared" si="27"/>
        <v>0</v>
      </c>
      <c r="AO67">
        <f t="shared" si="27"/>
        <v>0</v>
      </c>
      <c r="AP67">
        <f t="shared" si="27"/>
        <v>-3.7357934709500739E-11</v>
      </c>
      <c r="AQ67">
        <f t="shared" si="27"/>
        <v>-1.3054266542356485E-6</v>
      </c>
      <c r="AR67">
        <f t="shared" si="27"/>
        <v>-1.3054640121703582E-6</v>
      </c>
      <c r="AS67">
        <f t="shared" si="27"/>
        <v>-9.6794817982083904E-4</v>
      </c>
      <c r="AT67">
        <f t="shared" si="27"/>
        <v>-6.3239694623195436E-4</v>
      </c>
      <c r="AU67">
        <f t="shared" si="23"/>
        <v>-1.6016505900649639E-3</v>
      </c>
      <c r="AW67">
        <v>64</v>
      </c>
      <c r="AX67">
        <f>IF(Z67&gt;0, (R67*SUMPRODUCT(K67:$K$98, X67:$X$98)-K67*$AZ$3)/Z67, 0)</f>
        <v>-2698989509.1670074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0.83546826699999999</v>
      </c>
      <c r="Q68" s="4">
        <f t="shared" si="21"/>
        <v>12.5</v>
      </c>
      <c r="R68">
        <f t="shared" si="28"/>
        <v>100000</v>
      </c>
      <c r="S68">
        <f t="shared" si="29"/>
        <v>-15594288874.674217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-7.2602412318593821</v>
      </c>
      <c r="AC68">
        <f t="shared" si="30"/>
        <v>-6.4823593804601192</v>
      </c>
      <c r="AE68">
        <f t="shared" si="31"/>
        <v>0</v>
      </c>
      <c r="AF68">
        <f t="shared" si="24"/>
        <v>0</v>
      </c>
      <c r="AG68">
        <f t="shared" si="24"/>
        <v>-5.1961005023670431E-9</v>
      </c>
      <c r="AH68">
        <f t="shared" si="32"/>
        <v>-2.2473970867176762E-4</v>
      </c>
      <c r="AI68">
        <f t="shared" si="33"/>
        <v>-2.2474490477226999E-4</v>
      </c>
      <c r="AJ68">
        <f t="shared" si="34"/>
        <v>-0.77788185139926291</v>
      </c>
      <c r="AK68">
        <f t="shared" si="22"/>
        <v>-0.50821688623015682</v>
      </c>
      <c r="AL68">
        <f t="shared" si="26"/>
        <v>-1.286323482534192</v>
      </c>
      <c r="AN68">
        <f t="shared" si="27"/>
        <v>0</v>
      </c>
      <c r="AO68">
        <f t="shared" si="27"/>
        <v>0</v>
      </c>
      <c r="AP68">
        <f t="shared" si="27"/>
        <v>-5.1544521356785723E-12</v>
      </c>
      <c r="AQ68">
        <f t="shared" si="27"/>
        <v>-2.2293834978889803E-7</v>
      </c>
      <c r="AR68">
        <f t="shared" si="27"/>
        <v>-2.2294350424103372E-7</v>
      </c>
      <c r="AS68">
        <f t="shared" si="27"/>
        <v>-7.7164688566435746E-4</v>
      </c>
      <c r="AT68">
        <f t="shared" si="27"/>
        <v>-5.0414336932544249E-4</v>
      </c>
      <c r="AU68">
        <f t="shared" si="23"/>
        <v>-1.2760131984940412E-3</v>
      </c>
      <c r="AW68">
        <v>65</v>
      </c>
      <c r="AX68">
        <f>IF(Z68&gt;0, (R68*SUMPRODUCT(K68:$K$98, X68:$X$98)-K68*$AZ$3)/Z68, 0)</f>
        <v>-15594288874.674217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100000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-6.4823593804601192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-4.1568804018936348E-5</v>
      </c>
      <c r="AI69">
        <f t="shared" si="33"/>
        <v>-4.1568804018936348E-5</v>
      </c>
      <c r="AJ69">
        <f t="shared" si="34"/>
        <v>-6.4823593804601192</v>
      </c>
      <c r="AK69">
        <f t="shared" si="22"/>
        <v>-0.4537651566322084</v>
      </c>
      <c r="AL69">
        <f t="shared" si="26"/>
        <v>-6.936166105896346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-3.6817515254846942E-8</v>
      </c>
      <c r="AR69">
        <f t="shared" si="27"/>
        <v>-3.6817515254846942E-8</v>
      </c>
      <c r="AS69">
        <f t="shared" si="27"/>
        <v>-5.7414296853180793E-3</v>
      </c>
      <c r="AT69">
        <f t="shared" si="27"/>
        <v>-4.0190007797226559E-4</v>
      </c>
      <c r="AU69">
        <f t="shared" si="23"/>
        <v>-6.1433665808055989E-3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11581.536658421765</v>
      </c>
      <c r="AO71" s="8">
        <f t="shared" si="47"/>
        <v>-1158.1536658421765</v>
      </c>
      <c r="AP71" s="8">
        <f t="shared" si="47"/>
        <v>-230.20536467582113</v>
      </c>
      <c r="AQ71" s="8">
        <f t="shared" si="47"/>
        <v>-6534.7376008984556</v>
      </c>
      <c r="AR71" s="8">
        <f t="shared" si="47"/>
        <v>3658.4400270053125</v>
      </c>
      <c r="AS71" s="8">
        <f t="shared" si="47"/>
        <v>-794.87866566437071</v>
      </c>
      <c r="AT71" s="8">
        <f t="shared" si="47"/>
        <v>367.32762609867484</v>
      </c>
      <c r="AU71" s="8">
        <f t="shared" si="47"/>
        <v>3230.8889874396164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6" priority="1" operator="lessThan">
      <formula>0</formula>
    </cfRule>
  </conditionalFormatting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06EF2-7928-401F-83A2-504907C15288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'S.26.04.C'!C3*(1+C12)</f>
        <v>11085.80068769118</v>
      </c>
      <c r="K3">
        <v>1</v>
      </c>
      <c r="L3" s="2">
        <v>0</v>
      </c>
      <c r="O3">
        <f>$C$3</f>
        <v>11085.80068769118</v>
      </c>
      <c r="P3">
        <f>O3*C5</f>
        <v>1108.580068769118</v>
      </c>
      <c r="Q3" s="4">
        <f>B8</f>
        <v>125.8175559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11085.80068769118</v>
      </c>
      <c r="AF3">
        <f t="shared" ref="AF3:AG34" si="4">-$Z3*P3</f>
        <v>-1108.580068769118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9851.4030630220641</v>
      </c>
      <c r="AJ3">
        <f t="shared" ref="AJ3:AJ66" si="7">AB3-AC3</f>
        <v>0</v>
      </c>
      <c r="AL3">
        <f t="shared" ref="AL3:AL34" si="8">SUM(AI3:AK3)</f>
        <v>9851.4030630220641</v>
      </c>
      <c r="AN3">
        <f t="shared" ref="AN3:AU34" si="9">AE3*$K3</f>
        <v>11085.80068769118</v>
      </c>
      <c r="AO3">
        <f t="shared" si="9"/>
        <v>-1108.580068769118</v>
      </c>
      <c r="AP3">
        <f t="shared" si="9"/>
        <v>-125.8175559</v>
      </c>
      <c r="AQ3">
        <f t="shared" si="9"/>
        <v>0</v>
      </c>
      <c r="AR3">
        <f t="shared" si="9"/>
        <v>9851.4030630220641</v>
      </c>
      <c r="AS3">
        <f t="shared" si="9"/>
        <v>0</v>
      </c>
      <c r="AT3">
        <f t="shared" si="9"/>
        <v>0</v>
      </c>
      <c r="AU3">
        <f t="shared" si="9"/>
        <v>9851.4030630220641</v>
      </c>
      <c r="AW3">
        <v>0</v>
      </c>
      <c r="AX3">
        <f>IF(Z3&gt;0, (R3*SUMPRODUCT(K3:$K$98, X3:$X$98)-K3*$AZ$3)/Z3, 0)</f>
        <v>0</v>
      </c>
      <c r="AZ3">
        <f>C6*SUMPRODUCT(X4:X98, K4:K98)/1</f>
        <v>6562.7672807762256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2.4668070000000001E-3</v>
      </c>
      <c r="R4">
        <f t="shared" si="0"/>
        <v>250000</v>
      </c>
      <c r="S4">
        <f t="shared" si="1"/>
        <v>445.76905999246617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440.21174315496864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-616.70175000000006</v>
      </c>
      <c r="AI4">
        <f t="shared" si="6"/>
        <v>-616.70175000000006</v>
      </c>
      <c r="AJ4">
        <f t="shared" si="7"/>
        <v>-440.21174315496864</v>
      </c>
      <c r="AK4">
        <f>G4*SUM(AB4, AE4:AF4)</f>
        <v>0</v>
      </c>
      <c r="AL4">
        <f t="shared" si="8"/>
        <v>-1056.9134931549688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-575.33515253288556</v>
      </c>
      <c r="AR4">
        <f t="shared" si="9"/>
        <v>-575.33515253288556</v>
      </c>
      <c r="AS4">
        <f t="shared" si="9"/>
        <v>-410.68359283045868</v>
      </c>
      <c r="AT4">
        <f t="shared" si="9"/>
        <v>0</v>
      </c>
      <c r="AU4">
        <f t="shared" si="9"/>
        <v>-986.01874536334435</v>
      </c>
      <c r="AW4">
        <v>1</v>
      </c>
      <c r="AX4">
        <f>IF(Z4&gt;0, (R4*SUMPRODUCT(K4:$K$98, X4:$X$98)-K4*$AZ$3)/Z4, 0)</f>
        <v>445.76905999246617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2.4706089999999999E-3</v>
      </c>
      <c r="Q5" s="4">
        <f t="shared" ref="Q5:Q68" si="21">$C$8</f>
        <v>12.5</v>
      </c>
      <c r="R5">
        <f t="shared" si="0"/>
        <v>250000</v>
      </c>
      <c r="S5">
        <f t="shared" si="1"/>
        <v>385.10075495780711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440.21174315496864</v>
      </c>
      <c r="AC5">
        <f t="shared" si="2"/>
        <v>375.55720833384657</v>
      </c>
      <c r="AE5">
        <f t="shared" si="3"/>
        <v>0</v>
      </c>
      <c r="AF5">
        <f t="shared" si="4"/>
        <v>0</v>
      </c>
      <c r="AG5">
        <f t="shared" si="4"/>
        <v>-12.190225658444692</v>
      </c>
      <c r="AH5">
        <f t="shared" si="5"/>
        <v>-609.9520986061342</v>
      </c>
      <c r="AI5">
        <f t="shared" si="6"/>
        <v>-622.14232426457886</v>
      </c>
      <c r="AJ5">
        <f t="shared" si="7"/>
        <v>64.65453482112207</v>
      </c>
      <c r="AK5">
        <f>G5*SUM(AB5, AE5:AF5)</f>
        <v>18.048681469353713</v>
      </c>
      <c r="AL5">
        <f t="shared" si="8"/>
        <v>-539.43910797410308</v>
      </c>
      <c r="AN5">
        <f t="shared" si="9"/>
        <v>0</v>
      </c>
      <c r="AO5">
        <f t="shared" si="9"/>
        <v>0</v>
      </c>
      <c r="AP5">
        <f t="shared" si="9"/>
        <v>-10.423959697771215</v>
      </c>
      <c r="AQ5">
        <f t="shared" si="9"/>
        <v>-521.57492991417905</v>
      </c>
      <c r="AR5">
        <f t="shared" si="9"/>
        <v>-531.99888961195018</v>
      </c>
      <c r="AS5">
        <f t="shared" si="9"/>
        <v>55.286611104417389</v>
      </c>
      <c r="AT5">
        <f t="shared" si="9"/>
        <v>15.433572232858667</v>
      </c>
      <c r="AU5">
        <f t="shared" si="9"/>
        <v>-461.27870627467416</v>
      </c>
      <c r="AW5">
        <v>2</v>
      </c>
      <c r="AX5">
        <f>IF(Z5&gt;0, (R5*SUMPRODUCT(K5:$K$98, X5:$X$98)-K5*$AZ$3)/Z5, 0)</f>
        <v>385.10075495780711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2.4744120000000001E-3</v>
      </c>
      <c r="Q6" s="4">
        <f t="shared" si="21"/>
        <v>12.5</v>
      </c>
      <c r="R6">
        <f t="shared" si="0"/>
        <v>250000</v>
      </c>
      <c r="S6">
        <f t="shared" si="1"/>
        <v>418.74412787285371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375.55720833384657</v>
      </c>
      <c r="AC6">
        <f t="shared" si="2"/>
        <v>403.27269683209943</v>
      </c>
      <c r="AE6">
        <f t="shared" si="3"/>
        <v>0</v>
      </c>
      <c r="AF6">
        <f t="shared" si="4"/>
        <v>0</v>
      </c>
      <c r="AG6">
        <f t="shared" si="4"/>
        <v>-12.038159761208282</v>
      </c>
      <c r="AH6">
        <f t="shared" si="5"/>
        <v>-603.27281303926907</v>
      </c>
      <c r="AI6">
        <f t="shared" si="6"/>
        <v>-615.31097280047732</v>
      </c>
      <c r="AJ6">
        <f t="shared" si="7"/>
        <v>-27.715488498252853</v>
      </c>
      <c r="AK6">
        <f>G6*SUM(AB6, AE6:AF6)</f>
        <v>21.970096687530027</v>
      </c>
      <c r="AL6">
        <f t="shared" si="8"/>
        <v>-621.05636461120014</v>
      </c>
      <c r="AN6">
        <f t="shared" si="9"/>
        <v>0</v>
      </c>
      <c r="AO6">
        <f t="shared" si="9"/>
        <v>0</v>
      </c>
      <c r="AP6">
        <f t="shared" si="9"/>
        <v>-9.2863571762109345</v>
      </c>
      <c r="AQ6">
        <f t="shared" si="9"/>
        <v>-465.37069848771262</v>
      </c>
      <c r="AR6">
        <f t="shared" si="9"/>
        <v>-474.65705566392353</v>
      </c>
      <c r="AS6">
        <f t="shared" si="9"/>
        <v>-21.380005799333976</v>
      </c>
      <c r="AT6">
        <f t="shared" si="9"/>
        <v>16.947952933282441</v>
      </c>
      <c r="AU6">
        <f t="shared" si="9"/>
        <v>-479.08910852997502</v>
      </c>
      <c r="AW6">
        <v>3</v>
      </c>
      <c r="AX6">
        <f>IF(Z6&gt;0, (R6*SUMPRODUCT(K6:$K$98, X6:$X$98)-K6*$AZ$3)/Z6, 0)</f>
        <v>418.74412787285371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2.4791650000000002E-3</v>
      </c>
      <c r="Q7" s="4">
        <f t="shared" si="21"/>
        <v>12.5</v>
      </c>
      <c r="R7">
        <f t="shared" si="0"/>
        <v>250000</v>
      </c>
      <c r="S7">
        <f t="shared" si="1"/>
        <v>414.67289945960727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403.27269683209943</v>
      </c>
      <c r="AC7">
        <f t="shared" si="2"/>
        <v>394.36831087132578</v>
      </c>
      <c r="AE7">
        <f t="shared" si="3"/>
        <v>0</v>
      </c>
      <c r="AF7">
        <f t="shared" si="4"/>
        <v>0</v>
      </c>
      <c r="AG7">
        <f t="shared" si="4"/>
        <v>-11.887933579251802</v>
      </c>
      <c r="AH7">
        <f t="shared" si="5"/>
        <v>-596.89168688791858</v>
      </c>
      <c r="AI7">
        <f t="shared" si="6"/>
        <v>-608.77962046717039</v>
      </c>
      <c r="AJ7">
        <f t="shared" si="7"/>
        <v>8.9043859607736522</v>
      </c>
      <c r="AK7">
        <f>G7*SUM(AB7, AE7:AF7)</f>
        <v>19.80068941445608</v>
      </c>
      <c r="AL7">
        <f t="shared" si="8"/>
        <v>-580.07454509194065</v>
      </c>
      <c r="AN7">
        <f t="shared" si="9"/>
        <v>0</v>
      </c>
      <c r="AO7">
        <f t="shared" si="9"/>
        <v>0</v>
      </c>
      <c r="AP7">
        <f t="shared" si="9"/>
        <v>-8.3436185904467877</v>
      </c>
      <c r="AQ7">
        <f t="shared" si="9"/>
        <v>-418.93206603149821</v>
      </c>
      <c r="AR7">
        <f t="shared" si="9"/>
        <v>-427.275684621945</v>
      </c>
      <c r="AS7">
        <f t="shared" si="9"/>
        <v>6.2495975220194966</v>
      </c>
      <c r="AT7">
        <f t="shared" si="9"/>
        <v>13.897234468945994</v>
      </c>
      <c r="AU7">
        <f t="shared" si="9"/>
        <v>-407.12885263097951</v>
      </c>
      <c r="AW7">
        <v>4</v>
      </c>
      <c r="AX7">
        <f>IF(Z7&gt;0, (R7*SUMPRODUCT(K7:$K$98, X7:$X$98)-K7*$AZ$3)/Z7, 0)</f>
        <v>414.67289945960727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2.4848679999999999E-3</v>
      </c>
      <c r="Q8" s="4">
        <f t="shared" si="21"/>
        <v>12.5</v>
      </c>
      <c r="R8">
        <f t="shared" si="0"/>
        <v>250000</v>
      </c>
      <c r="S8">
        <f t="shared" si="1"/>
        <v>300.26246877507612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394.36831087132578</v>
      </c>
      <c r="AC8">
        <f t="shared" si="2"/>
        <v>281.99484362034673</v>
      </c>
      <c r="AE8">
        <f t="shared" si="3"/>
        <v>0</v>
      </c>
      <c r="AF8">
        <f t="shared" si="4"/>
        <v>0</v>
      </c>
      <c r="AG8">
        <f t="shared" si="4"/>
        <v>-11.739514297722076</v>
      </c>
      <c r="AH8">
        <f t="shared" si="5"/>
        <v>-590.79891474416536</v>
      </c>
      <c r="AI8">
        <f t="shared" si="6"/>
        <v>-602.53842904188741</v>
      </c>
      <c r="AJ8">
        <f t="shared" si="7"/>
        <v>112.37346725097905</v>
      </c>
      <c r="AK8">
        <f>G8*SUM(AB8, AE8:AF8)</f>
        <v>8.4000450215592384</v>
      </c>
      <c r="AL8">
        <f t="shared" si="8"/>
        <v>-481.7649167693491</v>
      </c>
      <c r="AN8">
        <f t="shared" si="9"/>
        <v>0</v>
      </c>
      <c r="AO8">
        <f t="shared" si="9"/>
        <v>0</v>
      </c>
      <c r="AP8">
        <f t="shared" si="9"/>
        <v>-7.6910759018974275</v>
      </c>
      <c r="AQ8">
        <f t="shared" si="9"/>
        <v>-387.05854269777524</v>
      </c>
      <c r="AR8">
        <f t="shared" si="9"/>
        <v>-394.74961859967266</v>
      </c>
      <c r="AS8">
        <f t="shared" si="9"/>
        <v>73.620836779794828</v>
      </c>
      <c r="AT8">
        <f t="shared" si="9"/>
        <v>5.5032416334893579</v>
      </c>
      <c r="AU8">
        <f t="shared" si="9"/>
        <v>-315.62554018638843</v>
      </c>
      <c r="AW8">
        <v>5</v>
      </c>
      <c r="AX8">
        <f>IF(Z8&gt;0, (R8*SUMPRODUCT(K8:$K$98, X8:$X$98)-K8*$AZ$3)/Z8, 0)</f>
        <v>300.26246877507612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2.4943740000000002E-3</v>
      </c>
      <c r="Q9" s="4">
        <f t="shared" si="21"/>
        <v>12.5</v>
      </c>
      <c r="R9">
        <f t="shared" si="0"/>
        <v>250000</v>
      </c>
      <c r="S9">
        <f t="shared" si="1"/>
        <v>132.14803983483137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281.99484362034673</v>
      </c>
      <c r="AC9">
        <f t="shared" si="2"/>
        <v>122.55764867481867</v>
      </c>
      <c r="AE9">
        <f t="shared" si="3"/>
        <v>0</v>
      </c>
      <c r="AF9">
        <f t="shared" si="4"/>
        <v>0</v>
      </c>
      <c r="AG9">
        <f t="shared" si="4"/>
        <v>-11.592836415507989</v>
      </c>
      <c r="AH9">
        <f t="shared" si="5"/>
        <v>-585.65478473732423</v>
      </c>
      <c r="AI9">
        <f t="shared" si="6"/>
        <v>-597.24762115283227</v>
      </c>
      <c r="AJ9">
        <f t="shared" si="7"/>
        <v>159.43719494552806</v>
      </c>
      <c r="AK9">
        <f t="shared" ref="AK9:AK72" si="22">G9*SUM(AB9:AB9, AE9:AF9)</f>
        <v>1.6637695773600456</v>
      </c>
      <c r="AL9">
        <f t="shared" si="8"/>
        <v>-436.14665662994418</v>
      </c>
      <c r="AN9">
        <f t="shared" si="9"/>
        <v>0</v>
      </c>
      <c r="AO9">
        <f t="shared" si="9"/>
        <v>0</v>
      </c>
      <c r="AP9">
        <f t="shared" si="9"/>
        <v>-7.1928977394798119</v>
      </c>
      <c r="AQ9">
        <f t="shared" si="9"/>
        <v>-363.37569394297748</v>
      </c>
      <c r="AR9">
        <f t="shared" si="9"/>
        <v>-370.56859168245734</v>
      </c>
      <c r="AS9">
        <f t="shared" si="9"/>
        <v>98.924490781097447</v>
      </c>
      <c r="AT9">
        <f t="shared" si="9"/>
        <v>1.0323033986746681</v>
      </c>
      <c r="AU9">
        <f t="shared" si="9"/>
        <v>-270.61179750268519</v>
      </c>
      <c r="AW9">
        <v>6</v>
      </c>
      <c r="AX9">
        <f>IF(Z9&gt;0, (R9*SUMPRODUCT(K9:$K$98, X9:$X$98)-K9*$AZ$3)/Z9, 0)</f>
        <v>132.14803983483137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2.5048309999999999E-3</v>
      </c>
      <c r="Q10" s="4">
        <f t="shared" si="21"/>
        <v>12.5</v>
      </c>
      <c r="R10">
        <f t="shared" si="0"/>
        <v>250000</v>
      </c>
      <c r="S10">
        <f t="shared" si="1"/>
        <v>-34.757900942374775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122.55764867481867</v>
      </c>
      <c r="AC10">
        <f t="shared" si="2"/>
        <v>-31.83231439266001</v>
      </c>
      <c r="AE10">
        <f t="shared" si="3"/>
        <v>0</v>
      </c>
      <c r="AF10">
        <f t="shared" si="4"/>
        <v>0</v>
      </c>
      <c r="AG10">
        <f t="shared" si="4"/>
        <v>-11.447869955321416</v>
      </c>
      <c r="AH10">
        <f t="shared" si="5"/>
        <v>-580.76192062986581</v>
      </c>
      <c r="AI10">
        <f t="shared" si="6"/>
        <v>-592.20979058518719</v>
      </c>
      <c r="AJ10">
        <f t="shared" si="7"/>
        <v>154.38996306747867</v>
      </c>
      <c r="AK10">
        <f t="shared" si="22"/>
        <v>0.50248635956675658</v>
      </c>
      <c r="AL10">
        <f t="shared" si="8"/>
        <v>-437.31734115814174</v>
      </c>
      <c r="AN10">
        <f t="shared" si="9"/>
        <v>0</v>
      </c>
      <c r="AO10">
        <f t="shared" si="9"/>
        <v>0</v>
      </c>
      <c r="AP10">
        <f t="shared" si="9"/>
        <v>-6.7384041066761542</v>
      </c>
      <c r="AQ10">
        <f t="shared" si="9"/>
        <v>-341.8459963509905</v>
      </c>
      <c r="AR10">
        <f t="shared" si="9"/>
        <v>-348.58440045766667</v>
      </c>
      <c r="AS10">
        <f t="shared" si="9"/>
        <v>90.876465685206938</v>
      </c>
      <c r="AT10">
        <f t="shared" si="9"/>
        <v>0.29577171666589896</v>
      </c>
      <c r="AU10">
        <f t="shared" si="9"/>
        <v>-257.41216305579383</v>
      </c>
      <c r="AW10">
        <v>7</v>
      </c>
      <c r="AX10">
        <f>IF(Z10&gt;0, (R10*SUMPRODUCT(K10:$K$98, X10:$X$98)-K10*$AZ$3)/Z10, 0)</f>
        <v>-34.757900942374775</v>
      </c>
    </row>
    <row r="11" spans="1:52" x14ac:dyDescent="0.25">
      <c r="A11" t="s">
        <v>33</v>
      </c>
      <c r="C11" s="12">
        <f>AU100</f>
        <v>3151.5621365763873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2.5162380000000001E-3</v>
      </c>
      <c r="Q11" s="4">
        <f t="shared" si="21"/>
        <v>12.5</v>
      </c>
      <c r="R11">
        <f t="shared" si="0"/>
        <v>250000</v>
      </c>
      <c r="S11">
        <f t="shared" si="1"/>
        <v>-200.51400474215342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-31.83231439266001</v>
      </c>
      <c r="AC11">
        <f t="shared" si="2"/>
        <v>-181.33821989811531</v>
      </c>
      <c r="AE11">
        <f t="shared" si="3"/>
        <v>0</v>
      </c>
      <c r="AF11">
        <f t="shared" si="4"/>
        <v>0</v>
      </c>
      <c r="AG11">
        <f t="shared" si="4"/>
        <v>-11.304585690367563</v>
      </c>
      <c r="AH11">
        <f t="shared" si="5"/>
        <v>-576.1113080127609</v>
      </c>
      <c r="AI11">
        <f t="shared" si="6"/>
        <v>-587.41589370312852</v>
      </c>
      <c r="AJ11">
        <f t="shared" si="7"/>
        <v>149.5059055054553</v>
      </c>
      <c r="AK11">
        <f t="shared" si="22"/>
        <v>-7.6397554542384019E-2</v>
      </c>
      <c r="AL11">
        <f t="shared" si="8"/>
        <v>-437.9863857522156</v>
      </c>
      <c r="AN11">
        <f t="shared" si="9"/>
        <v>0</v>
      </c>
      <c r="AO11">
        <f t="shared" si="9"/>
        <v>0</v>
      </c>
      <c r="AP11">
        <f t="shared" si="9"/>
        <v>-6.3227524108103559</v>
      </c>
      <c r="AQ11">
        <f t="shared" si="9"/>
        <v>-322.22403026557566</v>
      </c>
      <c r="AR11">
        <f t="shared" si="9"/>
        <v>-328.54678267638604</v>
      </c>
      <c r="AS11">
        <f t="shared" si="9"/>
        <v>83.619944185169615</v>
      </c>
      <c r="AT11">
        <f t="shared" si="9"/>
        <v>-4.2729812077453348E-2</v>
      </c>
      <c r="AU11">
        <f t="shared" si="9"/>
        <v>-244.9695683032939</v>
      </c>
      <c r="AW11">
        <v>8</v>
      </c>
      <c r="AX11">
        <f>IF(Z11&gt;0, (R11*SUMPRODUCT(K11:$K$98, X11:$X$98)-K11*$AZ$3)/Z11, 0)</f>
        <v>-200.51400474215342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2.529547E-3</v>
      </c>
      <c r="Q12" s="4">
        <f t="shared" si="21"/>
        <v>12.5</v>
      </c>
      <c r="R12">
        <f t="shared" si="0"/>
        <v>250000</v>
      </c>
      <c r="S12">
        <f t="shared" si="1"/>
        <v>-359.59420277569217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-181.33821989811531</v>
      </c>
      <c r="AC12">
        <f t="shared" si="2"/>
        <v>-321.13040600949125</v>
      </c>
      <c r="AE12">
        <f t="shared" si="3"/>
        <v>0</v>
      </c>
      <c r="AF12">
        <f t="shared" si="4"/>
        <v>0</v>
      </c>
      <c r="AG12">
        <f t="shared" si="4"/>
        <v>-11.162944352644574</v>
      </c>
      <c r="AH12">
        <f t="shared" si="5"/>
        <v>-571.90961638624401</v>
      </c>
      <c r="AI12">
        <f t="shared" si="6"/>
        <v>-583.07256073888857</v>
      </c>
      <c r="AJ12">
        <f t="shared" si="7"/>
        <v>139.79218611137594</v>
      </c>
      <c r="AK12">
        <f t="shared" si="22"/>
        <v>-0.41707790576566522</v>
      </c>
      <c r="AL12">
        <f t="shared" si="8"/>
        <v>-443.69745253327829</v>
      </c>
      <c r="AN12">
        <f t="shared" si="9"/>
        <v>0</v>
      </c>
      <c r="AO12">
        <f t="shared" si="9"/>
        <v>0</v>
      </c>
      <c r="AP12">
        <f t="shared" si="9"/>
        <v>-5.9332235933761694</v>
      </c>
      <c r="AQ12">
        <f t="shared" si="9"/>
        <v>-303.9760409105408</v>
      </c>
      <c r="AR12">
        <f t="shared" si="9"/>
        <v>-309.90926450391697</v>
      </c>
      <c r="AS12">
        <f t="shared" si="9"/>
        <v>74.301033007403063</v>
      </c>
      <c r="AT12">
        <f t="shared" si="9"/>
        <v>-0.22168134074577867</v>
      </c>
      <c r="AU12">
        <f t="shared" si="9"/>
        <v>-235.82991283725966</v>
      </c>
      <c r="AW12">
        <v>9</v>
      </c>
      <c r="AX12">
        <f>IF(Z12&gt;0, (R12*SUMPRODUCT(K12:$K$98, X12:$X$98)-K12*$AZ$3)/Z12, 0)</f>
        <v>-359.59420277569217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2.543806E-3</v>
      </c>
      <c r="Q13" s="4">
        <f t="shared" si="21"/>
        <v>12.5</v>
      </c>
      <c r="R13">
        <f t="shared" si="0"/>
        <v>250000</v>
      </c>
      <c r="S13">
        <f t="shared" si="1"/>
        <v>-513.34734180809369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-321.13040600949125</v>
      </c>
      <c r="AC13">
        <f t="shared" si="2"/>
        <v>-452.68687469452789</v>
      </c>
      <c r="AE13">
        <f t="shared" si="3"/>
        <v>0</v>
      </c>
      <c r="AF13">
        <f t="shared" si="4"/>
        <v>0</v>
      </c>
      <c r="AG13">
        <f t="shared" si="4"/>
        <v>-11.022918544296205</v>
      </c>
      <c r="AH13">
        <f t="shared" si="5"/>
        <v>-567.92729643846769</v>
      </c>
      <c r="AI13">
        <f t="shared" si="6"/>
        <v>-578.9502149827639</v>
      </c>
      <c r="AJ13">
        <f t="shared" si="7"/>
        <v>131.55646868503663</v>
      </c>
      <c r="AK13">
        <f t="shared" si="22"/>
        <v>-0.64226081201898255</v>
      </c>
      <c r="AL13">
        <f t="shared" si="8"/>
        <v>-448.03600710974627</v>
      </c>
      <c r="AN13">
        <f t="shared" si="9"/>
        <v>0</v>
      </c>
      <c r="AO13">
        <f t="shared" si="9"/>
        <v>0</v>
      </c>
      <c r="AP13">
        <f t="shared" si="9"/>
        <v>-5.5691999882758889</v>
      </c>
      <c r="AQ13">
        <f t="shared" si="9"/>
        <v>-286.93858890060568</v>
      </c>
      <c r="AR13">
        <f t="shared" si="9"/>
        <v>-292.50778888888158</v>
      </c>
      <c r="AS13">
        <f t="shared" si="9"/>
        <v>66.467358977032404</v>
      </c>
      <c r="AT13">
        <f t="shared" si="9"/>
        <v>-0.3244947236425903</v>
      </c>
      <c r="AU13">
        <f t="shared" si="9"/>
        <v>-226.36492463549178</v>
      </c>
      <c r="AW13">
        <v>10</v>
      </c>
      <c r="AX13">
        <f>IF(Z13&gt;0, (R13*SUMPRODUCT(K13:$K$98, X13:$X$98)-K13*$AZ$3)/Z13, 0)</f>
        <v>-513.34734180809369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2.5599659999999999E-3</v>
      </c>
      <c r="Q14" s="4">
        <f t="shared" si="21"/>
        <v>12.5</v>
      </c>
      <c r="R14">
        <f t="shared" si="0"/>
        <v>250000</v>
      </c>
      <c r="S14">
        <f t="shared" si="1"/>
        <v>-441.4148305790452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-452.68687469452789</v>
      </c>
      <c r="AC14">
        <f t="shared" si="2"/>
        <v>-384.36535598763749</v>
      </c>
      <c r="AE14">
        <f t="shared" si="3"/>
        <v>0</v>
      </c>
      <c r="AF14">
        <f t="shared" si="4"/>
        <v>0</v>
      </c>
      <c r="AG14">
        <f t="shared" si="4"/>
        <v>-10.884471062159076</v>
      </c>
      <c r="AH14">
        <f t="shared" si="5"/>
        <v>-564.36593388335552</v>
      </c>
      <c r="AI14">
        <f t="shared" si="6"/>
        <v>-575.25040494551456</v>
      </c>
      <c r="AJ14">
        <f t="shared" si="7"/>
        <v>-68.321518706890402</v>
      </c>
      <c r="AK14">
        <f t="shared" si="22"/>
        <v>-31.688081228616955</v>
      </c>
      <c r="AL14">
        <f t="shared" si="8"/>
        <v>-675.26000488102193</v>
      </c>
      <c r="AN14">
        <f t="shared" si="9"/>
        <v>0</v>
      </c>
      <c r="AO14">
        <f t="shared" si="9"/>
        <v>0</v>
      </c>
      <c r="AP14">
        <f t="shared" si="9"/>
        <v>-4.9100455587285206</v>
      </c>
      <c r="AQ14">
        <f t="shared" si="9"/>
        <v>-254.58861816404772</v>
      </c>
      <c r="AR14">
        <f t="shared" si="9"/>
        <v>-259.4986637227762</v>
      </c>
      <c r="AS14">
        <f t="shared" si="9"/>
        <v>-30.820217866040391</v>
      </c>
      <c r="AT14">
        <f t="shared" si="9"/>
        <v>-14.294670049895471</v>
      </c>
      <c r="AU14">
        <f t="shared" si="9"/>
        <v>-304.61355163871207</v>
      </c>
      <c r="AW14">
        <v>11</v>
      </c>
      <c r="AX14">
        <f>IF(Z14&gt;0, (R14*SUMPRODUCT(K14:$K$98, X14:$X$98)-K14*$AZ$3)/Z14, 0)</f>
        <v>-441.4148305790452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2.5827799999999998E-3</v>
      </c>
      <c r="Q15" s="4">
        <f t="shared" si="21"/>
        <v>12.5</v>
      </c>
      <c r="R15">
        <f t="shared" si="0"/>
        <v>250000</v>
      </c>
      <c r="S15">
        <f t="shared" si="1"/>
        <v>-374.22310497907938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-384.36535598763749</v>
      </c>
      <c r="AC15">
        <f t="shared" si="2"/>
        <v>-321.7574495021363</v>
      </c>
      <c r="AE15">
        <f t="shared" si="3"/>
        <v>0</v>
      </c>
      <c r="AF15">
        <f t="shared" si="4"/>
        <v>0</v>
      </c>
      <c r="AG15">
        <f t="shared" si="4"/>
        <v>-10.747514157367563</v>
      </c>
      <c r="AH15">
        <f t="shared" si="5"/>
        <v>-562.24388339846428</v>
      </c>
      <c r="AI15">
        <f t="shared" si="6"/>
        <v>-572.9913975558319</v>
      </c>
      <c r="AJ15">
        <f t="shared" si="7"/>
        <v>-62.607906485501189</v>
      </c>
      <c r="AK15">
        <f t="shared" si="22"/>
        <v>-26.905574919134626</v>
      </c>
      <c r="AL15">
        <f t="shared" si="8"/>
        <v>-662.50487896046775</v>
      </c>
      <c r="AN15">
        <f t="shared" si="9"/>
        <v>0</v>
      </c>
      <c r="AO15">
        <f t="shared" si="9"/>
        <v>0</v>
      </c>
      <c r="AP15">
        <f t="shared" si="9"/>
        <v>-4.3288067282795204</v>
      </c>
      <c r="AQ15">
        <f t="shared" si="9"/>
        <v>-226.45656193165797</v>
      </c>
      <c r="AR15">
        <f t="shared" si="9"/>
        <v>-230.78536865993752</v>
      </c>
      <c r="AS15">
        <f t="shared" si="9"/>
        <v>-25.216763883222846</v>
      </c>
      <c r="AT15">
        <f t="shared" si="9"/>
        <v>-10.836834642207718</v>
      </c>
      <c r="AU15">
        <f t="shared" si="9"/>
        <v>-266.83896718536812</v>
      </c>
      <c r="AW15">
        <v>12</v>
      </c>
      <c r="AX15">
        <f>IF(Z15&gt;0, (R15*SUMPRODUCT(K15:$K$98, X15:$X$98)-K15*$AZ$3)/Z15, 0)</f>
        <v>-374.22310497907938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2.6093969999999998E-3</v>
      </c>
      <c r="Q16" s="4">
        <f t="shared" si="21"/>
        <v>12.5</v>
      </c>
      <c r="R16">
        <f t="shared" si="0"/>
        <v>250000</v>
      </c>
      <c r="S16">
        <f t="shared" si="1"/>
        <v>-312.1501206673455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-321.7574495021363</v>
      </c>
      <c r="AC16">
        <f t="shared" si="2"/>
        <v>-265.00282871098261</v>
      </c>
      <c r="AE16">
        <f t="shared" si="3"/>
        <v>0</v>
      </c>
      <c r="AF16">
        <f t="shared" si="4"/>
        <v>0</v>
      </c>
      <c r="AG16">
        <f t="shared" si="4"/>
        <v>-10.611994484594195</v>
      </c>
      <c r="AH16">
        <f t="shared" si="5"/>
        <v>-560.89062399384886</v>
      </c>
      <c r="AI16">
        <f t="shared" si="6"/>
        <v>-571.50261847844308</v>
      </c>
      <c r="AJ16">
        <f t="shared" si="7"/>
        <v>-56.754620791153684</v>
      </c>
      <c r="AK16">
        <f t="shared" si="22"/>
        <v>-22.523021465149544</v>
      </c>
      <c r="AL16">
        <f t="shared" si="8"/>
        <v>-650.78026073474632</v>
      </c>
      <c r="AN16">
        <f t="shared" si="9"/>
        <v>0</v>
      </c>
      <c r="AO16">
        <f t="shared" si="9"/>
        <v>0</v>
      </c>
      <c r="AP16">
        <f t="shared" si="9"/>
        <v>-3.8162706122378327</v>
      </c>
      <c r="AQ16">
        <f t="shared" si="9"/>
        <v>-201.7067016134356</v>
      </c>
      <c r="AR16">
        <f t="shared" si="9"/>
        <v>-205.52297222567344</v>
      </c>
      <c r="AS16">
        <f t="shared" si="9"/>
        <v>-20.410017339192443</v>
      </c>
      <c r="AT16">
        <f t="shared" si="9"/>
        <v>-8.0996974735554623</v>
      </c>
      <c r="AU16">
        <f t="shared" si="9"/>
        <v>-234.03268703842136</v>
      </c>
      <c r="AW16">
        <v>13</v>
      </c>
      <c r="AX16">
        <f>IF(Z16&gt;0, (R16*SUMPRODUCT(K16:$K$98, X16:$X$98)-K16*$AZ$3)/Z16, 0)</f>
        <v>-312.1501206673455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2.6360139999999999E-3</v>
      </c>
      <c r="Q17" s="4">
        <f t="shared" si="21"/>
        <v>12.5</v>
      </c>
      <c r="R17">
        <f t="shared" si="0"/>
        <v>250000</v>
      </c>
      <c r="S17">
        <f t="shared" si="1"/>
        <v>-255.11120899587334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-265.00282871098261</v>
      </c>
      <c r="AC17">
        <f t="shared" si="2"/>
        <v>-213.84240289333752</v>
      </c>
      <c r="AE17">
        <f t="shared" si="3"/>
        <v>0</v>
      </c>
      <c r="AF17">
        <f t="shared" si="4"/>
        <v>0</v>
      </c>
      <c r="AG17">
        <f t="shared" si="4"/>
        <v>-10.477901173718941</v>
      </c>
      <c r="AH17">
        <f t="shared" si="5"/>
        <v>-559.46732058626162</v>
      </c>
      <c r="AI17">
        <f t="shared" si="6"/>
        <v>-569.94522175998054</v>
      </c>
      <c r="AJ17">
        <f t="shared" si="7"/>
        <v>-51.160425817645091</v>
      </c>
      <c r="AK17">
        <f t="shared" si="22"/>
        <v>-18.550198009768785</v>
      </c>
      <c r="AL17">
        <f t="shared" si="8"/>
        <v>-639.65584558739442</v>
      </c>
      <c r="AN17">
        <f t="shared" si="9"/>
        <v>0</v>
      </c>
      <c r="AO17">
        <f t="shared" si="9"/>
        <v>0</v>
      </c>
      <c r="AP17">
        <f t="shared" si="9"/>
        <v>-3.364328717280185</v>
      </c>
      <c r="AQ17">
        <f t="shared" si="9"/>
        <v>-179.63826360084818</v>
      </c>
      <c r="AR17">
        <f t="shared" si="9"/>
        <v>-183.00259231812836</v>
      </c>
      <c r="AS17">
        <f t="shared" si="9"/>
        <v>-16.427000685815301</v>
      </c>
      <c r="AT17">
        <f t="shared" si="9"/>
        <v>-5.9562466605464204</v>
      </c>
      <c r="AU17">
        <f t="shared" si="9"/>
        <v>-205.38583966449008</v>
      </c>
      <c r="AW17">
        <v>14</v>
      </c>
      <c r="AX17">
        <f>IF(Z17&gt;0, (R17*SUMPRODUCT(K17:$K$98, X17:$X$98)-K17*$AZ$3)/Z17, 0)</f>
        <v>-255.11120899587334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2.6635809999999999E-3</v>
      </c>
      <c r="Q18" s="4">
        <f t="shared" si="21"/>
        <v>12.5</v>
      </c>
      <c r="R18">
        <f t="shared" si="0"/>
        <v>250000</v>
      </c>
      <c r="S18">
        <f t="shared" si="1"/>
        <v>-202.63773049946204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-213.84240289333752</v>
      </c>
      <c r="AC18">
        <f t="shared" si="2"/>
        <v>-167.70644557357673</v>
      </c>
      <c r="AE18">
        <f t="shared" si="3"/>
        <v>0</v>
      </c>
      <c r="AF18">
        <f t="shared" si="4"/>
        <v>0</v>
      </c>
      <c r="AG18">
        <f t="shared" si="4"/>
        <v>-10.345213423495554</v>
      </c>
      <c r="AH18">
        <f t="shared" si="5"/>
        <v>-558.17476972390932</v>
      </c>
      <c r="AI18">
        <f t="shared" si="6"/>
        <v>-568.5199831474049</v>
      </c>
      <c r="AJ18">
        <f t="shared" si="7"/>
        <v>-46.135957319760792</v>
      </c>
      <c r="AK18">
        <f t="shared" si="22"/>
        <v>-14.968968202533627</v>
      </c>
      <c r="AL18">
        <f t="shared" si="8"/>
        <v>-629.62490866969927</v>
      </c>
      <c r="AN18">
        <f t="shared" si="9"/>
        <v>0</v>
      </c>
      <c r="AO18">
        <f t="shared" si="9"/>
        <v>0</v>
      </c>
      <c r="AP18">
        <f t="shared" si="9"/>
        <v>-2.9658252393377502</v>
      </c>
      <c r="AQ18">
        <f t="shared" si="9"/>
        <v>-160.02075087681911</v>
      </c>
      <c r="AR18">
        <f t="shared" si="9"/>
        <v>-162.98657611615687</v>
      </c>
      <c r="AS18">
        <f t="shared" si="9"/>
        <v>-13.22652139289764</v>
      </c>
      <c r="AT18">
        <f t="shared" si="9"/>
        <v>-4.291389832624418</v>
      </c>
      <c r="AU18">
        <f t="shared" si="9"/>
        <v>-180.5044873416789</v>
      </c>
      <c r="AW18">
        <v>15</v>
      </c>
      <c r="AX18">
        <f>IF(Z18&gt;0, (R18*SUMPRODUCT(K18:$K$98, X18:$X$98)-K18*$AZ$3)/Z18, 0)</f>
        <v>-202.63773049946204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2.696852E-3</v>
      </c>
      <c r="Q19" s="4">
        <f t="shared" si="21"/>
        <v>12.5</v>
      </c>
      <c r="R19">
        <f t="shared" si="0"/>
        <v>250000</v>
      </c>
      <c r="S19">
        <f t="shared" si="1"/>
        <v>-154.37729791699203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-167.70644557357673</v>
      </c>
      <c r="AC19">
        <f t="shared" si="2"/>
        <v>-126.1430706284234</v>
      </c>
      <c r="AE19">
        <f t="shared" si="3"/>
        <v>0</v>
      </c>
      <c r="AF19">
        <f t="shared" si="4"/>
        <v>0</v>
      </c>
      <c r="AG19">
        <f t="shared" si="4"/>
        <v>-10.213861779749017</v>
      </c>
      <c r="AH19">
        <f t="shared" si="5"/>
        <v>-557.99019023161668</v>
      </c>
      <c r="AI19">
        <f t="shared" si="6"/>
        <v>-568.20405201136566</v>
      </c>
      <c r="AJ19">
        <f t="shared" si="7"/>
        <v>-41.563374945153328</v>
      </c>
      <c r="AK19">
        <f t="shared" si="22"/>
        <v>-11.739451190150373</v>
      </c>
      <c r="AL19">
        <f t="shared" si="8"/>
        <v>-621.50687814666935</v>
      </c>
      <c r="AN19">
        <f t="shared" si="9"/>
        <v>0</v>
      </c>
      <c r="AO19">
        <f t="shared" si="9"/>
        <v>0</v>
      </c>
      <c r="AP19">
        <f t="shared" si="9"/>
        <v>-2.6144362457285837</v>
      </c>
      <c r="AQ19">
        <f t="shared" si="9"/>
        <v>-142.82842372068731</v>
      </c>
      <c r="AR19">
        <f t="shared" si="9"/>
        <v>-145.44285996641591</v>
      </c>
      <c r="AS19">
        <f t="shared" si="9"/>
        <v>-10.638952855898774</v>
      </c>
      <c r="AT19">
        <f t="shared" si="9"/>
        <v>-3.0049404777871276</v>
      </c>
      <c r="AU19">
        <f t="shared" si="9"/>
        <v>-159.0867533001018</v>
      </c>
      <c r="AW19">
        <v>16</v>
      </c>
      <c r="AX19">
        <f>IF(Z19&gt;0, (R19*SUMPRODUCT(K19:$K$98, X19:$X$98)-K19*$AZ$3)/Z19, 0)</f>
        <v>-154.37729791699203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2.7291730000000001E-3</v>
      </c>
      <c r="Q20" s="4">
        <f t="shared" si="21"/>
        <v>12.5</v>
      </c>
      <c r="R20">
        <f t="shared" si="0"/>
        <v>250000</v>
      </c>
      <c r="S20">
        <f t="shared" si="1"/>
        <v>-110.30718355968817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-126.1430706284234</v>
      </c>
      <c r="AC20">
        <f t="shared" si="2"/>
        <v>-88.985667722350172</v>
      </c>
      <c r="AE20">
        <f t="shared" si="3"/>
        <v>0</v>
      </c>
      <c r="AF20">
        <f t="shared" si="4"/>
        <v>0</v>
      </c>
      <c r="AG20">
        <f t="shared" si="4"/>
        <v>-10.083847766156504</v>
      </c>
      <c r="AH20">
        <f t="shared" si="5"/>
        <v>-557.50791590045924</v>
      </c>
      <c r="AI20">
        <f t="shared" si="6"/>
        <v>-567.59176366661575</v>
      </c>
      <c r="AJ20">
        <f t="shared" si="7"/>
        <v>-37.15740290607323</v>
      </c>
      <c r="AK20">
        <f t="shared" si="22"/>
        <v>-8.8300149439896387</v>
      </c>
      <c r="AL20">
        <f t="shared" si="8"/>
        <v>-613.57918151667866</v>
      </c>
      <c r="AN20">
        <f t="shared" si="9"/>
        <v>0</v>
      </c>
      <c r="AO20">
        <f t="shared" si="9"/>
        <v>0</v>
      </c>
      <c r="AP20">
        <f t="shared" si="9"/>
        <v>-2.3046041379100304</v>
      </c>
      <c r="AQ20">
        <f t="shared" si="9"/>
        <v>-127.41515735828241</v>
      </c>
      <c r="AR20">
        <f t="shared" si="9"/>
        <v>-129.71976149619246</v>
      </c>
      <c r="AS20">
        <f t="shared" si="9"/>
        <v>-8.4921060370158621</v>
      </c>
      <c r="AT20">
        <f t="shared" si="9"/>
        <v>-2.0180480159591188</v>
      </c>
      <c r="AU20">
        <f t="shared" si="9"/>
        <v>-140.22991554916743</v>
      </c>
      <c r="AW20">
        <v>17</v>
      </c>
      <c r="AX20">
        <f>IF(Z20&gt;0, (R20*SUMPRODUCT(K20:$K$98, X20:$X$98)-K20*$AZ$3)/Z20, 0)</f>
        <v>-110.30718355968817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2.766246E-3</v>
      </c>
      <c r="Q21" s="4">
        <f t="shared" si="21"/>
        <v>12.5</v>
      </c>
      <c r="R21">
        <f t="shared" si="0"/>
        <v>250000</v>
      </c>
      <c r="S21">
        <f t="shared" si="1"/>
        <v>-69.937909817723863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-88.985667722350172</v>
      </c>
      <c r="AC21">
        <f t="shared" si="2"/>
        <v>-55.69919416388143</v>
      </c>
      <c r="AE21">
        <f t="shared" si="3"/>
        <v>0</v>
      </c>
      <c r="AF21">
        <f t="shared" si="4"/>
        <v>0</v>
      </c>
      <c r="AG21">
        <f t="shared" si="4"/>
        <v>-9.9551148849472018</v>
      </c>
      <c r="AH21">
        <f t="shared" si="5"/>
        <v>-557.88807095478739</v>
      </c>
      <c r="AI21">
        <f t="shared" si="6"/>
        <v>-567.84318583973459</v>
      </c>
      <c r="AJ21">
        <f t="shared" si="7"/>
        <v>-33.286473558468742</v>
      </c>
      <c r="AK21">
        <f t="shared" si="22"/>
        <v>-6.2289967405645124</v>
      </c>
      <c r="AL21">
        <f t="shared" si="8"/>
        <v>-607.35865613876786</v>
      </c>
      <c r="AN21">
        <f t="shared" si="9"/>
        <v>0</v>
      </c>
      <c r="AO21">
        <f t="shared" si="9"/>
        <v>0</v>
      </c>
      <c r="AP21">
        <f t="shared" si="9"/>
        <v>-2.0314133879936191</v>
      </c>
      <c r="AQ21">
        <f t="shared" si="9"/>
        <v>-113.84110675137626</v>
      </c>
      <c r="AR21">
        <f t="shared" si="9"/>
        <v>-115.87252013936987</v>
      </c>
      <c r="AS21">
        <f t="shared" si="9"/>
        <v>-6.7923463272144478</v>
      </c>
      <c r="AT21">
        <f t="shared" si="9"/>
        <v>-1.2710719583642933</v>
      </c>
      <c r="AU21">
        <f t="shared" si="9"/>
        <v>-123.93593842494862</v>
      </c>
      <c r="AW21">
        <v>18</v>
      </c>
      <c r="AX21">
        <f>IF(Z21&gt;0, (R21*SUMPRODUCT(K21:$K$98, X21:$X$98)-K21*$AZ$3)/Z21, 0)</f>
        <v>-69.937909817723863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2.8061710000000001E-3</v>
      </c>
      <c r="Q22" s="4">
        <f t="shared" si="21"/>
        <v>12.5</v>
      </c>
      <c r="R22">
        <f t="shared" si="0"/>
        <v>250000</v>
      </c>
      <c r="S22">
        <f t="shared" si="1"/>
        <v>-33.142155375315497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-55.69919416388143</v>
      </c>
      <c r="AC22">
        <f t="shared" si="2"/>
        <v>-26.056701882444258</v>
      </c>
      <c r="AE22">
        <f t="shared" si="3"/>
        <v>0</v>
      </c>
      <c r="AF22">
        <f t="shared" si="4"/>
        <v>0</v>
      </c>
      <c r="AG22">
        <f t="shared" si="4"/>
        <v>-9.8276279814059215</v>
      </c>
      <c r="AH22">
        <f t="shared" si="5"/>
        <v>-558.71509383614352</v>
      </c>
      <c r="AI22">
        <f t="shared" si="6"/>
        <v>-568.54272181754948</v>
      </c>
      <c r="AJ22">
        <f t="shared" si="7"/>
        <v>-29.642492281437171</v>
      </c>
      <c r="AK22">
        <f t="shared" si="22"/>
        <v>-3.8989435914717006</v>
      </c>
      <c r="AL22">
        <f t="shared" si="8"/>
        <v>-602.08415769045837</v>
      </c>
      <c r="AN22">
        <f t="shared" si="9"/>
        <v>0</v>
      </c>
      <c r="AO22">
        <f t="shared" si="9"/>
        <v>0</v>
      </c>
      <c r="AP22">
        <f t="shared" si="9"/>
        <v>-1.7905346078350741</v>
      </c>
      <c r="AQ22">
        <f t="shared" si="9"/>
        <v>-101.79452389999004</v>
      </c>
      <c r="AR22">
        <f t="shared" si="9"/>
        <v>-103.58505850782511</v>
      </c>
      <c r="AS22">
        <f t="shared" si="9"/>
        <v>-5.4006835009239307</v>
      </c>
      <c r="AT22">
        <f t="shared" si="9"/>
        <v>-0.71036403166007311</v>
      </c>
      <c r="AU22">
        <f t="shared" si="9"/>
        <v>-109.69610604040912</v>
      </c>
      <c r="AW22">
        <v>19</v>
      </c>
      <c r="AX22">
        <f>IF(Z22&gt;0, (R22*SUMPRODUCT(K22:$K$98, X22:$X$98)-K22*$AZ$3)/Z22, 0)</f>
        <v>-33.142155375315497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2.8498989999999999E-3</v>
      </c>
      <c r="Q23" s="4">
        <f t="shared" si="21"/>
        <v>12.5</v>
      </c>
      <c r="R23">
        <f t="shared" si="0"/>
        <v>250000</v>
      </c>
      <c r="S23">
        <f t="shared" si="1"/>
        <v>0.33388479225156548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-26.056701882444258</v>
      </c>
      <c r="AC23">
        <f t="shared" si="2"/>
        <v>0.25913049686300837</v>
      </c>
      <c r="AE23">
        <f t="shared" si="3"/>
        <v>0</v>
      </c>
      <c r="AF23">
        <f t="shared" si="4"/>
        <v>0</v>
      </c>
      <c r="AG23">
        <f t="shared" si="4"/>
        <v>-9.7013439544352824</v>
      </c>
      <c r="AH23">
        <f t="shared" si="5"/>
        <v>-560.15494313161514</v>
      </c>
      <c r="AI23">
        <f t="shared" si="6"/>
        <v>-569.85628708605043</v>
      </c>
      <c r="AJ23">
        <f t="shared" si="7"/>
        <v>-26.315832379307267</v>
      </c>
      <c r="AK23">
        <f t="shared" si="22"/>
        <v>-1.8239691317710982</v>
      </c>
      <c r="AL23">
        <f t="shared" si="8"/>
        <v>-597.99608859712885</v>
      </c>
      <c r="AN23">
        <f t="shared" si="9"/>
        <v>0</v>
      </c>
      <c r="AO23">
        <f t="shared" si="9"/>
        <v>0</v>
      </c>
      <c r="AP23">
        <f t="shared" si="9"/>
        <v>-1.5781485883646329</v>
      </c>
      <c r="AQ23">
        <f t="shared" si="9"/>
        <v>-91.122192648831614</v>
      </c>
      <c r="AR23">
        <f t="shared" si="9"/>
        <v>-92.700341237196241</v>
      </c>
      <c r="AS23">
        <f t="shared" si="9"/>
        <v>-4.2808804549247172</v>
      </c>
      <c r="AT23">
        <f t="shared" si="9"/>
        <v>-0.29671088088874814</v>
      </c>
      <c r="AU23">
        <f t="shared" si="9"/>
        <v>-97.277932573009721</v>
      </c>
      <c r="AW23">
        <v>20</v>
      </c>
      <c r="AX23">
        <f>IF(Z23&gt;0, (R23*SUMPRODUCT(K23:$K$98, X23:$X$98)-K23*$AZ$3)/Z23, 0)</f>
        <v>0.33388479225156548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2.8964780000000001E-3</v>
      </c>
      <c r="Q24" s="4">
        <f t="shared" si="21"/>
        <v>12.5</v>
      </c>
      <c r="R24">
        <f t="shared" si="0"/>
        <v>250000</v>
      </c>
      <c r="S24">
        <f t="shared" si="1"/>
        <v>30.702560658641392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0.25913049686300837</v>
      </c>
      <c r="AC24">
        <f t="shared" si="2"/>
        <v>23.521184525975741</v>
      </c>
      <c r="AE24">
        <f t="shared" si="3"/>
        <v>0</v>
      </c>
      <c r="AF24">
        <f t="shared" si="4"/>
        <v>0</v>
      </c>
      <c r="AG24">
        <f t="shared" si="4"/>
        <v>-9.5762307855564757</v>
      </c>
      <c r="AH24">
        <f t="shared" si="5"/>
        <v>-561.99458668909597</v>
      </c>
      <c r="AI24">
        <f t="shared" si="6"/>
        <v>-571.57081747465247</v>
      </c>
      <c r="AJ24">
        <f t="shared" si="7"/>
        <v>-23.262054029112733</v>
      </c>
      <c r="AK24">
        <f t="shared" si="22"/>
        <v>1.8139134780410588E-2</v>
      </c>
      <c r="AL24">
        <f t="shared" si="8"/>
        <v>-594.81473236898478</v>
      </c>
      <c r="AN24">
        <f t="shared" si="9"/>
        <v>0</v>
      </c>
      <c r="AO24">
        <f t="shared" si="9"/>
        <v>0</v>
      </c>
      <c r="AP24">
        <f t="shared" si="9"/>
        <v>-1.3908893123339798</v>
      </c>
      <c r="AQ24">
        <f t="shared" si="9"/>
        <v>-81.626297623735979</v>
      </c>
      <c r="AR24">
        <f t="shared" si="9"/>
        <v>-83.017186936069962</v>
      </c>
      <c r="AS24">
        <f t="shared" si="9"/>
        <v>-3.3786719489706138</v>
      </c>
      <c r="AT24">
        <f t="shared" si="9"/>
        <v>2.6345990678411334E-3</v>
      </c>
      <c r="AU24">
        <f t="shared" si="9"/>
        <v>-86.393224285972735</v>
      </c>
      <c r="AW24">
        <v>21</v>
      </c>
      <c r="AX24">
        <f>IF(Z24&gt;0, (R24*SUMPRODUCT(K24:$K$98, X24:$X$98)-K24*$AZ$3)/Z24, 0)</f>
        <v>30.702560658641392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2.9506620000000002E-3</v>
      </c>
      <c r="Q25" s="4">
        <f t="shared" si="21"/>
        <v>12.5</v>
      </c>
      <c r="R25">
        <f t="shared" si="0"/>
        <v>250000</v>
      </c>
      <c r="S25">
        <f t="shared" si="1"/>
        <v>58.218749986838674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23.521184525975741</v>
      </c>
      <c r="AC25">
        <f t="shared" si="2"/>
        <v>44.023678578975478</v>
      </c>
      <c r="AE25">
        <f t="shared" si="3"/>
        <v>0</v>
      </c>
      <c r="AF25">
        <f t="shared" si="4"/>
        <v>0</v>
      </c>
      <c r="AG25">
        <f t="shared" si="4"/>
        <v>-9.4522122574187382</v>
      </c>
      <c r="AH25">
        <f t="shared" si="5"/>
        <v>-565.12440564343285</v>
      </c>
      <c r="AI25">
        <f t="shared" si="6"/>
        <v>-574.5766179008516</v>
      </c>
      <c r="AJ25">
        <f t="shared" si="7"/>
        <v>-20.502494052999737</v>
      </c>
      <c r="AK25">
        <f t="shared" si="22"/>
        <v>1.6464829168183019</v>
      </c>
      <c r="AL25">
        <f t="shared" si="8"/>
        <v>-593.43262903703305</v>
      </c>
      <c r="AN25">
        <f t="shared" si="9"/>
        <v>0</v>
      </c>
      <c r="AO25">
        <f t="shared" si="9"/>
        <v>0</v>
      </c>
      <c r="AP25">
        <f t="shared" si="9"/>
        <v>-1.2257824776522588</v>
      </c>
      <c r="AQ25">
        <f t="shared" si="9"/>
        <v>-73.286504287678667</v>
      </c>
      <c r="AR25">
        <f t="shared" si="9"/>
        <v>-74.512286765330927</v>
      </c>
      <c r="AS25">
        <f t="shared" si="9"/>
        <v>-2.6588059254183305</v>
      </c>
      <c r="AT25">
        <f t="shared" si="9"/>
        <v>0.2135193174069501</v>
      </c>
      <c r="AU25">
        <f t="shared" si="9"/>
        <v>-76.957573373342314</v>
      </c>
      <c r="AW25">
        <v>22</v>
      </c>
      <c r="AX25">
        <f>IF(Z25&gt;0, (R25*SUMPRODUCT(K25:$K$98, X25:$X$98)-K25*$AZ$3)/Z25, 0)</f>
        <v>58.218749986838674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3.0134020000000001E-3</v>
      </c>
      <c r="Q26" s="4">
        <f t="shared" si="21"/>
        <v>12.5</v>
      </c>
      <c r="R26">
        <f t="shared" si="0"/>
        <v>250000</v>
      </c>
      <c r="S26">
        <f t="shared" si="1"/>
        <v>82.970070003231058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44.023678578975478</v>
      </c>
      <c r="AC26">
        <f t="shared" si="2"/>
        <v>61.923595431239619</v>
      </c>
      <c r="AE26">
        <f t="shared" si="3"/>
        <v>0</v>
      </c>
      <c r="AF26">
        <f t="shared" si="4"/>
        <v>0</v>
      </c>
      <c r="AG26">
        <f t="shared" si="4"/>
        <v>-9.3292068195236197</v>
      </c>
      <c r="AH26">
        <f t="shared" si="5"/>
        <v>-569.66630641860274</v>
      </c>
      <c r="AI26">
        <f t="shared" si="6"/>
        <v>-578.99551323812636</v>
      </c>
      <c r="AJ26">
        <f t="shared" si="7"/>
        <v>-17.899916852264141</v>
      </c>
      <c r="AK26">
        <f t="shared" si="22"/>
        <v>3.0816575005282836</v>
      </c>
      <c r="AL26">
        <f t="shared" si="8"/>
        <v>-593.8137725898622</v>
      </c>
      <c r="AN26">
        <f t="shared" si="9"/>
        <v>0</v>
      </c>
      <c r="AO26">
        <f t="shared" si="9"/>
        <v>0</v>
      </c>
      <c r="AP26">
        <f t="shared" si="9"/>
        <v>-1.0802061406303693</v>
      </c>
      <c r="AQ26">
        <f t="shared" si="9"/>
        <v>-65.960274459326271</v>
      </c>
      <c r="AR26">
        <f t="shared" si="9"/>
        <v>-67.040480599956638</v>
      </c>
      <c r="AS26">
        <f t="shared" si="9"/>
        <v>-2.072587785289993</v>
      </c>
      <c r="AT26">
        <f t="shared" si="9"/>
        <v>0.35681761802342254</v>
      </c>
      <c r="AU26">
        <f t="shared" si="9"/>
        <v>-68.756250767223207</v>
      </c>
      <c r="AW26">
        <v>23</v>
      </c>
      <c r="AX26">
        <f>IF(Z26&gt;0, (R26*SUMPRODUCT(K26:$K$98, X26:$X$98)-K26*$AZ$3)/Z26, 0)</f>
        <v>82.970070003231058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3.0789929999999999E-3</v>
      </c>
      <c r="Q27" s="4">
        <f t="shared" si="21"/>
        <v>12.5</v>
      </c>
      <c r="R27">
        <f t="shared" si="0"/>
        <v>250000</v>
      </c>
      <c r="S27">
        <f t="shared" si="1"/>
        <v>105.05345120398418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61.923595431239619</v>
      </c>
      <c r="AC27">
        <f t="shared" si="2"/>
        <v>77.379768418290723</v>
      </c>
      <c r="AE27">
        <f t="shared" si="3"/>
        <v>0</v>
      </c>
      <c r="AF27">
        <f t="shared" si="4"/>
        <v>0</v>
      </c>
      <c r="AG27">
        <f t="shared" si="4"/>
        <v>-9.2071901888355185</v>
      </c>
      <c r="AH27">
        <f t="shared" si="5"/>
        <v>-574.49124985730975</v>
      </c>
      <c r="AI27">
        <f t="shared" si="6"/>
        <v>-583.69844004614527</v>
      </c>
      <c r="AJ27">
        <f t="shared" si="7"/>
        <v>-15.456172987051104</v>
      </c>
      <c r="AK27">
        <f t="shared" si="22"/>
        <v>4.3346516801867736</v>
      </c>
      <c r="AL27">
        <f t="shared" si="8"/>
        <v>-594.8199613530096</v>
      </c>
      <c r="AN27">
        <f t="shared" si="9"/>
        <v>0</v>
      </c>
      <c r="AO27">
        <f t="shared" si="9"/>
        <v>0</v>
      </c>
      <c r="AP27">
        <f t="shared" si="9"/>
        <v>-0.95185547507009616</v>
      </c>
      <c r="AQ27">
        <f t="shared" si="9"/>
        <v>-59.391913313534332</v>
      </c>
      <c r="AR27">
        <f t="shared" si="9"/>
        <v>-60.343768788604429</v>
      </c>
      <c r="AS27">
        <f t="shared" si="9"/>
        <v>-1.5978862801373093</v>
      </c>
      <c r="AT27">
        <f t="shared" si="9"/>
        <v>0.44812389553010895</v>
      </c>
      <c r="AU27">
        <f t="shared" si="9"/>
        <v>-61.493531173211629</v>
      </c>
      <c r="AW27">
        <v>24</v>
      </c>
      <c r="AX27">
        <f>IF(Z27&gt;0, (R27*SUMPRODUCT(K27:$K$98, X27:$X$98)-K27*$AZ$3)/Z27, 0)</f>
        <v>105.05345120398418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3.1512390000000001E-3</v>
      </c>
      <c r="Q28" s="4">
        <f t="shared" si="21"/>
        <v>12.5</v>
      </c>
      <c r="R28">
        <f t="shared" si="0"/>
        <v>250000</v>
      </c>
      <c r="S28">
        <f t="shared" si="1"/>
        <v>124.75246466531247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77.379768418290723</v>
      </c>
      <c r="AC28">
        <f t="shared" si="2"/>
        <v>90.681111753307732</v>
      </c>
      <c r="AE28">
        <f t="shared" si="3"/>
        <v>0</v>
      </c>
      <c r="AF28">
        <f t="shared" si="4"/>
        <v>0</v>
      </c>
      <c r="AG28">
        <f t="shared" si="4"/>
        <v>-9.0861042301436878</v>
      </c>
      <c r="AH28">
        <f t="shared" si="5"/>
        <v>-580.28113606951695</v>
      </c>
      <c r="AI28">
        <f t="shared" si="6"/>
        <v>-589.36724029966058</v>
      </c>
      <c r="AJ28">
        <f t="shared" si="7"/>
        <v>-13.301343335017009</v>
      </c>
      <c r="AK28">
        <f t="shared" si="22"/>
        <v>5.4165837892803514</v>
      </c>
      <c r="AL28">
        <f t="shared" si="8"/>
        <v>-597.25199984539722</v>
      </c>
      <c r="AN28">
        <f t="shared" si="9"/>
        <v>0</v>
      </c>
      <c r="AO28">
        <f t="shared" si="9"/>
        <v>0</v>
      </c>
      <c r="AP28">
        <f t="shared" si="9"/>
        <v>-0.83869410377142029</v>
      </c>
      <c r="AQ28">
        <f t="shared" si="9"/>
        <v>-53.56293027507882</v>
      </c>
      <c r="AR28">
        <f t="shared" si="9"/>
        <v>-54.401624378850236</v>
      </c>
      <c r="AS28">
        <f t="shared" si="9"/>
        <v>-1.2277823305513222</v>
      </c>
      <c r="AT28">
        <f t="shared" si="9"/>
        <v>0.49997851351760764</v>
      </c>
      <c r="AU28">
        <f t="shared" si="9"/>
        <v>-55.129428195883953</v>
      </c>
      <c r="AW28">
        <v>25</v>
      </c>
      <c r="AX28">
        <f>IF(Z28&gt;0, (R28*SUMPRODUCT(K28:$K$98, X28:$X$98)-K28*$AZ$3)/Z28, 0)</f>
        <v>124.75246466531247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3.229188E-3</v>
      </c>
      <c r="Q29" s="4">
        <f t="shared" si="21"/>
        <v>12.5</v>
      </c>
      <c r="R29">
        <f t="shared" si="0"/>
        <v>250000</v>
      </c>
      <c r="S29">
        <f t="shared" si="1"/>
        <v>142.23732007692021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90.681111753307732</v>
      </c>
      <c r="AC29">
        <f t="shared" si="2"/>
        <v>102.02287491443542</v>
      </c>
      <c r="AE29">
        <f t="shared" si="3"/>
        <v>0</v>
      </c>
      <c r="AF29">
        <f t="shared" si="4"/>
        <v>0</v>
      </c>
      <c r="AG29">
        <f t="shared" si="4"/>
        <v>-8.9659024490955233</v>
      </c>
      <c r="AH29">
        <f t="shared" si="5"/>
        <v>-586.81477493458465</v>
      </c>
      <c r="AI29">
        <f t="shared" si="6"/>
        <v>-595.7806773836802</v>
      </c>
      <c r="AJ29">
        <f t="shared" si="7"/>
        <v>-11.341763161127687</v>
      </c>
      <c r="AK29">
        <f t="shared" si="22"/>
        <v>6.3476778227315416</v>
      </c>
      <c r="AL29">
        <f t="shared" si="8"/>
        <v>-600.77476272207639</v>
      </c>
      <c r="AN29">
        <f t="shared" si="9"/>
        <v>0</v>
      </c>
      <c r="AO29">
        <f t="shared" si="9"/>
        <v>0</v>
      </c>
      <c r="AP29">
        <f t="shared" si="9"/>
        <v>-0.73892755517690789</v>
      </c>
      <c r="AQ29">
        <f t="shared" si="9"/>
        <v>-48.362516706596871</v>
      </c>
      <c r="AR29">
        <f t="shared" si="9"/>
        <v>-49.101444261773786</v>
      </c>
      <c r="AS29">
        <f t="shared" si="9"/>
        <v>-0.93473483250902933</v>
      </c>
      <c r="AT29">
        <f t="shared" si="9"/>
        <v>0.52314578272875012</v>
      </c>
      <c r="AU29">
        <f t="shared" si="9"/>
        <v>-49.513033311554068</v>
      </c>
      <c r="AW29">
        <v>26</v>
      </c>
      <c r="AX29">
        <f>IF(Z29&gt;0, (R29*SUMPRODUCT(K29:$K$98, X29:$X$98)-K29*$AZ$3)/Z29, 0)</f>
        <v>142.23732007692021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3.318545E-3</v>
      </c>
      <c r="Q30" s="4">
        <f t="shared" si="21"/>
        <v>12.5</v>
      </c>
      <c r="R30">
        <f t="shared" si="0"/>
        <v>250000</v>
      </c>
      <c r="S30">
        <f t="shared" si="1"/>
        <v>157.70517666046831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102.02287491443542</v>
      </c>
      <c r="AC30">
        <f t="shared" si="2"/>
        <v>111.61097734730861</v>
      </c>
      <c r="AE30">
        <f t="shared" si="3"/>
        <v>0</v>
      </c>
      <c r="AF30">
        <f t="shared" si="4"/>
        <v>0</v>
      </c>
      <c r="AG30">
        <f t="shared" si="4"/>
        <v>-8.8464896738616332</v>
      </c>
      <c r="AH30">
        <f t="shared" si="5"/>
        <v>-595.07501485867397</v>
      </c>
      <c r="AI30">
        <f t="shared" si="6"/>
        <v>-603.92150453253555</v>
      </c>
      <c r="AJ30">
        <f t="shared" si="7"/>
        <v>-9.5881024328731854</v>
      </c>
      <c r="AK30">
        <f t="shared" si="22"/>
        <v>7.1416012440104799</v>
      </c>
      <c r="AL30">
        <f t="shared" si="8"/>
        <v>-606.36800572139816</v>
      </c>
      <c r="AN30">
        <f t="shared" si="9"/>
        <v>0</v>
      </c>
      <c r="AO30">
        <f t="shared" si="9"/>
        <v>0</v>
      </c>
      <c r="AP30">
        <f t="shared" si="9"/>
        <v>-0.65096974578709288</v>
      </c>
      <c r="AQ30">
        <f t="shared" si="9"/>
        <v>-43.788648992759839</v>
      </c>
      <c r="AR30">
        <f t="shared" si="9"/>
        <v>-44.439618738546933</v>
      </c>
      <c r="AS30">
        <f t="shared" si="9"/>
        <v>-0.70554138798689436</v>
      </c>
      <c r="AT30">
        <f t="shared" si="9"/>
        <v>0.52551537589676978</v>
      </c>
      <c r="AU30">
        <f t="shared" si="9"/>
        <v>-44.61964475063705</v>
      </c>
      <c r="AW30">
        <v>27</v>
      </c>
      <c r="AX30">
        <f>IF(Z30&gt;0, (R30*SUMPRODUCT(K30:$K$98, X30:$X$98)-K30*$AZ$3)/Z30, 0)</f>
        <v>157.70517666046831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3.4212090000000001E-3</v>
      </c>
      <c r="Q31" s="4">
        <f t="shared" si="21"/>
        <v>12.5</v>
      </c>
      <c r="R31">
        <f t="shared" si="0"/>
        <v>250000</v>
      </c>
      <c r="S31">
        <f t="shared" si="1"/>
        <v>171.24090988582776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111.61097734730861</v>
      </c>
      <c r="AC31">
        <f t="shared" si="2"/>
        <v>119.56395258621831</v>
      </c>
      <c r="AE31">
        <f t="shared" si="3"/>
        <v>0</v>
      </c>
      <c r="AF31">
        <f t="shared" si="4"/>
        <v>0</v>
      </c>
      <c r="AG31">
        <f t="shared" si="4"/>
        <v>-8.7277590870323962</v>
      </c>
      <c r="AH31">
        <f t="shared" si="5"/>
        <v>-605.31380181244981</v>
      </c>
      <c r="AI31">
        <f t="shared" si="6"/>
        <v>-614.04156089948219</v>
      </c>
      <c r="AJ31">
        <f t="shared" si="7"/>
        <v>-7.9529752389097013</v>
      </c>
      <c r="AK31">
        <f t="shared" si="22"/>
        <v>7.812768414311603</v>
      </c>
      <c r="AL31">
        <f t="shared" si="8"/>
        <v>-614.18176772408037</v>
      </c>
      <c r="AN31">
        <f t="shared" si="9"/>
        <v>0</v>
      </c>
      <c r="AO31">
        <f t="shared" si="9"/>
        <v>0</v>
      </c>
      <c r="AP31">
        <f t="shared" si="9"/>
        <v>-0.5734222721216139</v>
      </c>
      <c r="AQ31">
        <f t="shared" si="9"/>
        <v>-39.769706303830624</v>
      </c>
      <c r="AR31">
        <f t="shared" si="9"/>
        <v>-40.343128575952235</v>
      </c>
      <c r="AS31">
        <f t="shared" si="9"/>
        <v>-0.52251821872562287</v>
      </c>
      <c r="AT31">
        <f t="shared" si="9"/>
        <v>0.51330649379986826</v>
      </c>
      <c r="AU31">
        <f t="shared" si="9"/>
        <v>-40.352340300877991</v>
      </c>
      <c r="AW31">
        <v>28</v>
      </c>
      <c r="AX31">
        <f>IF(Z31&gt;0, (R31*SUMPRODUCT(K31:$K$98, X31:$X$98)-K31*$AZ$3)/Z31, 0)</f>
        <v>171.24090988582776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3.53338E-3</v>
      </c>
      <c r="Q32" s="4">
        <f t="shared" si="21"/>
        <v>12.5</v>
      </c>
      <c r="R32">
        <f t="shared" si="0"/>
        <v>250000</v>
      </c>
      <c r="S32">
        <f t="shared" si="1"/>
        <v>182.92298089733822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119.56395258621831</v>
      </c>
      <c r="AC32">
        <f t="shared" si="2"/>
        <v>125.99212506066419</v>
      </c>
      <c r="AE32">
        <f t="shared" si="3"/>
        <v>0</v>
      </c>
      <c r="AF32">
        <f t="shared" si="4"/>
        <v>0</v>
      </c>
      <c r="AG32">
        <f t="shared" si="4"/>
        <v>-8.6096430067591321</v>
      </c>
      <c r="AH32">
        <f t="shared" si="5"/>
        <v>-616.76978805877059</v>
      </c>
      <c r="AI32">
        <f t="shared" si="6"/>
        <v>-625.37943106552973</v>
      </c>
      <c r="AJ32">
        <f t="shared" si="7"/>
        <v>-6.428172474445887</v>
      </c>
      <c r="AK32">
        <f t="shared" si="22"/>
        <v>8.3694766810352821</v>
      </c>
      <c r="AL32">
        <f t="shared" si="8"/>
        <v>-623.43812685894034</v>
      </c>
      <c r="AN32">
        <f t="shared" si="9"/>
        <v>0</v>
      </c>
      <c r="AO32">
        <f t="shared" si="9"/>
        <v>0</v>
      </c>
      <c r="AP32">
        <f t="shared" si="9"/>
        <v>-0.50505529518975767</v>
      </c>
      <c r="AQ32">
        <f t="shared" si="9"/>
        <v>-36.180692640519077</v>
      </c>
      <c r="AR32">
        <f t="shared" si="9"/>
        <v>-36.685747935708832</v>
      </c>
      <c r="AS32">
        <f t="shared" si="9"/>
        <v>-0.37708677863451051</v>
      </c>
      <c r="AT32">
        <f t="shared" si="9"/>
        <v>0.49096675813451945</v>
      </c>
      <c r="AU32">
        <f t="shared" si="9"/>
        <v>-36.571867956208827</v>
      </c>
      <c r="AW32">
        <v>29</v>
      </c>
      <c r="AX32">
        <f>IF(Z32&gt;0, (R32*SUMPRODUCT(K32:$K$98, X32:$X$98)-K32*$AZ$3)/Z32, 0)</f>
        <v>182.92298089733822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3.6617109999999998E-3</v>
      </c>
      <c r="Q33" s="4">
        <f t="shared" si="21"/>
        <v>12.5</v>
      </c>
      <c r="R33">
        <f t="shared" si="0"/>
        <v>250000</v>
      </c>
      <c r="S33">
        <f t="shared" si="1"/>
        <v>192.91571668184443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125.99212506066419</v>
      </c>
      <c r="AC33">
        <f t="shared" si="2"/>
        <v>131.05953847217813</v>
      </c>
      <c r="AE33">
        <f t="shared" si="3"/>
        <v>0</v>
      </c>
      <c r="AF33">
        <f t="shared" si="4"/>
        <v>0</v>
      </c>
      <c r="AG33">
        <f t="shared" si="4"/>
        <v>-8.4920205521876184</v>
      </c>
      <c r="AH33">
        <f t="shared" si="5"/>
        <v>-630.52049007845983</v>
      </c>
      <c r="AI33">
        <f t="shared" si="6"/>
        <v>-639.0125106306474</v>
      </c>
      <c r="AJ33">
        <f t="shared" si="7"/>
        <v>-5.0674134115139395</v>
      </c>
      <c r="AK33">
        <f t="shared" si="22"/>
        <v>8.8194487542464941</v>
      </c>
      <c r="AL33">
        <f t="shared" si="8"/>
        <v>-635.2604752879148</v>
      </c>
      <c r="AN33">
        <f t="shared" si="9"/>
        <v>0</v>
      </c>
      <c r="AO33">
        <f t="shared" si="9"/>
        <v>0</v>
      </c>
      <c r="AP33">
        <f t="shared" si="9"/>
        <v>-0.44478158545344243</v>
      </c>
      <c r="AQ33">
        <f t="shared" si="9"/>
        <v>-33.024402321510408</v>
      </c>
      <c r="AR33">
        <f t="shared" si="9"/>
        <v>-33.469183906963849</v>
      </c>
      <c r="AS33">
        <f t="shared" si="9"/>
        <v>-0.26541294353563299</v>
      </c>
      <c r="AT33">
        <f t="shared" si="9"/>
        <v>0.46193110057047782</v>
      </c>
      <c r="AU33">
        <f t="shared" si="9"/>
        <v>-33.272665749928997</v>
      </c>
      <c r="AW33">
        <v>30</v>
      </c>
      <c r="AX33">
        <f>IF(Z33&gt;0, (R33*SUMPRODUCT(K33:$K$98, X33:$X$98)-K33*$AZ$3)/Z33, 0)</f>
        <v>192.91571668184443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3.8071530000000002E-3</v>
      </c>
      <c r="Q34" s="4">
        <f t="shared" si="21"/>
        <v>12.5</v>
      </c>
      <c r="R34">
        <f t="shared" si="0"/>
        <v>250000</v>
      </c>
      <c r="S34">
        <f t="shared" si="1"/>
        <v>201.29478701205682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131.05953847217813</v>
      </c>
      <c r="AC34">
        <f t="shared" si="2"/>
        <v>134.86380226855397</v>
      </c>
      <c r="AE34">
        <f t="shared" si="3"/>
        <v>0</v>
      </c>
      <c r="AF34">
        <f t="shared" si="4"/>
        <v>0</v>
      </c>
      <c r="AG34">
        <f t="shared" si="4"/>
        <v>-8.3747699251444185</v>
      </c>
      <c r="AH34">
        <f t="shared" si="5"/>
        <v>-646.6084304264549</v>
      </c>
      <c r="AI34">
        <f t="shared" si="6"/>
        <v>-654.98320035159929</v>
      </c>
      <c r="AJ34">
        <f t="shared" si="7"/>
        <v>-3.8042637963758352</v>
      </c>
      <c r="AK34">
        <f t="shared" si="22"/>
        <v>9.1741676930524694</v>
      </c>
      <c r="AL34">
        <f t="shared" si="8"/>
        <v>-649.61329645492265</v>
      </c>
      <c r="AN34">
        <f t="shared" si="9"/>
        <v>0</v>
      </c>
      <c r="AO34">
        <f t="shared" si="9"/>
        <v>0</v>
      </c>
      <c r="AP34">
        <f t="shared" si="9"/>
        <v>-0.39164323040312865</v>
      </c>
      <c r="AQ34">
        <f t="shared" si="9"/>
        <v>-30.238420489354098</v>
      </c>
      <c r="AR34">
        <f t="shared" si="9"/>
        <v>-30.630063719757224</v>
      </c>
      <c r="AS34">
        <f t="shared" si="9"/>
        <v>-0.17790508585137155</v>
      </c>
      <c r="AT34">
        <f t="shared" si="9"/>
        <v>0.42902679162318935</v>
      </c>
      <c r="AU34">
        <f t="shared" ref="AU34:AU97" si="23">AL34*$K34</f>
        <v>-30.378942013985405</v>
      </c>
      <c r="AW34">
        <v>31</v>
      </c>
      <c r="AX34">
        <f>IF(Z34&gt;0, (R34*SUMPRODUCT(K34:$K$98, X34:$X$98)-K34*$AZ$3)/Z34, 0)</f>
        <v>201.29478701205682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3.9582979999999999E-3</v>
      </c>
      <c r="Q35" s="4">
        <f t="shared" si="21"/>
        <v>12.5</v>
      </c>
      <c r="R35">
        <f t="shared" si="0"/>
        <v>250000</v>
      </c>
      <c r="S35">
        <f t="shared" si="1"/>
        <v>208.14701547225314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134.86380226855397</v>
      </c>
      <c r="AC35">
        <f t="shared" si="2"/>
        <v>137.50811938445537</v>
      </c>
      <c r="AE35">
        <f t="shared" si="3"/>
        <v>0</v>
      </c>
      <c r="AF35">
        <f t="shared" ref="AF35:AG66" si="24">-$Z35*P35</f>
        <v>0</v>
      </c>
      <c r="AG35">
        <f t="shared" si="24"/>
        <v>-8.2578723908478153</v>
      </c>
      <c r="AH35">
        <f t="shared" si="5"/>
        <v>-662.99670090318602</v>
      </c>
      <c r="AI35">
        <f t="shared" ref="AI35:AI66" si="25">SUM(AE35:AH35)</f>
        <v>-671.25457329403389</v>
      </c>
      <c r="AJ35">
        <f t="shared" si="7"/>
        <v>-2.6443171159014014</v>
      </c>
      <c r="AK35">
        <f t="shared" si="22"/>
        <v>9.4404661587987793</v>
      </c>
      <c r="AL35">
        <f t="shared" ref="AL35:AL98" si="26">SUM(AI35:AK35)</f>
        <v>-664.45842425113653</v>
      </c>
      <c r="AN35">
        <f t="shared" ref="AN35:AT66" si="27">AE35*$K35</f>
        <v>0</v>
      </c>
      <c r="AO35">
        <f t="shared" si="27"/>
        <v>0</v>
      </c>
      <c r="AP35">
        <f t="shared" si="27"/>
        <v>-0.34480049775310639</v>
      </c>
      <c r="AQ35">
        <f t="shared" si="27"/>
        <v>-27.68286813604006</v>
      </c>
      <c r="AR35">
        <f t="shared" si="27"/>
        <v>-28.027668633793169</v>
      </c>
      <c r="AS35">
        <f t="shared" si="27"/>
        <v>-0.11041123120167924</v>
      </c>
      <c r="AT35">
        <f t="shared" si="27"/>
        <v>0.39417870324355841</v>
      </c>
      <c r="AU35">
        <f t="shared" si="23"/>
        <v>-27.743901161751289</v>
      </c>
      <c r="AW35">
        <v>32</v>
      </c>
      <c r="AX35">
        <f>IF(Z35&gt;0, (R35*SUMPRODUCT(K35:$K$98, X35:$X$98)-K35*$AZ$3)/Z35, 0)</f>
        <v>208.14701547225314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4.120851E-3</v>
      </c>
      <c r="Q36" s="4">
        <f t="shared" si="21"/>
        <v>12.5</v>
      </c>
      <c r="R36">
        <f t="shared" si="0"/>
        <v>250000</v>
      </c>
      <c r="S36">
        <f t="shared" si="1"/>
        <v>213.70274150172355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137.50811938445537</v>
      </c>
      <c r="AC36">
        <f t="shared" si="2"/>
        <v>139.1848383959649</v>
      </c>
      <c r="AE36">
        <f t="shared" si="3"/>
        <v>0</v>
      </c>
      <c r="AF36">
        <f t="shared" si="24"/>
        <v>0</v>
      </c>
      <c r="AG36">
        <f t="shared" si="24"/>
        <v>-8.1412642052396382</v>
      </c>
      <c r="AH36">
        <f t="shared" si="5"/>
        <v>-680.58923399395212</v>
      </c>
      <c r="AI36">
        <f t="shared" si="25"/>
        <v>-688.73049819919174</v>
      </c>
      <c r="AJ36">
        <f t="shared" si="7"/>
        <v>-1.6767190115095332</v>
      </c>
      <c r="AK36">
        <f t="shared" si="22"/>
        <v>9.6255683569118773</v>
      </c>
      <c r="AL36">
        <f t="shared" si="26"/>
        <v>-680.78164885378931</v>
      </c>
      <c r="AN36">
        <f t="shared" si="27"/>
        <v>0</v>
      </c>
      <c r="AO36">
        <f t="shared" si="27"/>
        <v>0</v>
      </c>
      <c r="AP36">
        <f t="shared" si="27"/>
        <v>-0.30351037616036508</v>
      </c>
      <c r="AQ36">
        <f t="shared" si="27"/>
        <v>-25.372704927971178</v>
      </c>
      <c r="AR36">
        <f t="shared" si="27"/>
        <v>-25.676215304131542</v>
      </c>
      <c r="AS36">
        <f t="shared" si="27"/>
        <v>-6.2508918156834875E-2</v>
      </c>
      <c r="AT36">
        <f t="shared" si="27"/>
        <v>0.35884597270328211</v>
      </c>
      <c r="AU36">
        <f t="shared" si="23"/>
        <v>-25.37987824958509</v>
      </c>
      <c r="AW36">
        <v>33</v>
      </c>
      <c r="AX36">
        <f>IF(Z36&gt;0, (R36*SUMPRODUCT(K36:$K$98, X36:$X$98)-K36*$AZ$3)/Z36, 0)</f>
        <v>213.70274150172355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4.2986129999999997E-3</v>
      </c>
      <c r="Q37" s="4">
        <f t="shared" si="21"/>
        <v>12.5</v>
      </c>
      <c r="R37">
        <f t="shared" si="0"/>
        <v>250000</v>
      </c>
      <c r="S37">
        <f t="shared" si="1"/>
        <v>218.11304262227347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139.1848383959649</v>
      </c>
      <c r="AC37">
        <f t="shared" si="2"/>
        <v>140.02605056402027</v>
      </c>
      <c r="AE37">
        <f t="shared" si="3"/>
        <v>0</v>
      </c>
      <c r="AF37">
        <f t="shared" si="24"/>
        <v>0</v>
      </c>
      <c r="AG37">
        <f t="shared" si="24"/>
        <v>-8.0248554190381647</v>
      </c>
      <c r="AH37">
        <f t="shared" si="5"/>
        <v>-699.92288298155552</v>
      </c>
      <c r="AI37">
        <f t="shared" si="25"/>
        <v>-707.94773840059372</v>
      </c>
      <c r="AJ37">
        <f t="shared" si="7"/>
        <v>-0.84121216805536392</v>
      </c>
      <c r="AK37">
        <f t="shared" si="22"/>
        <v>9.7429386877175439</v>
      </c>
      <c r="AL37">
        <f t="shared" si="26"/>
        <v>-699.04601188093147</v>
      </c>
      <c r="AN37">
        <f t="shared" si="27"/>
        <v>0</v>
      </c>
      <c r="AO37">
        <f t="shared" si="27"/>
        <v>0</v>
      </c>
      <c r="AP37">
        <f t="shared" si="27"/>
        <v>-0.26711660602693177</v>
      </c>
      <c r="AQ37">
        <f t="shared" si="27"/>
        <v>-23.297743724961347</v>
      </c>
      <c r="AR37">
        <f t="shared" si="27"/>
        <v>-23.564860330988278</v>
      </c>
      <c r="AS37">
        <f t="shared" si="27"/>
        <v>-2.8000721202580601E-2</v>
      </c>
      <c r="AT37">
        <f t="shared" si="27"/>
        <v>0.32430499729844692</v>
      </c>
      <c r="AU37">
        <f t="shared" si="23"/>
        <v>-23.268556054892411</v>
      </c>
      <c r="AW37">
        <v>34</v>
      </c>
      <c r="AX37">
        <f>IF(Z37&gt;0, (R37*SUMPRODUCT(K37:$K$98, X37:$X$98)-K37*$AZ$3)/Z37, 0)</f>
        <v>218.11304262227347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4.5124980000000002E-3</v>
      </c>
      <c r="Q38" s="4">
        <f t="shared" si="21"/>
        <v>12.5</v>
      </c>
      <c r="R38">
        <f t="shared" si="0"/>
        <v>250000</v>
      </c>
      <c r="S38">
        <f t="shared" si="1"/>
        <v>221.49499820678733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140.02605056402027</v>
      </c>
      <c r="AC38">
        <f t="shared" si="2"/>
        <v>140.13358996051113</v>
      </c>
      <c r="AE38">
        <f t="shared" si="3"/>
        <v>0</v>
      </c>
      <c r="AF38">
        <f t="shared" si="24"/>
        <v>0</v>
      </c>
      <c r="AG38">
        <f t="shared" si="24"/>
        <v>-7.908394720819083</v>
      </c>
      <c r="AH38">
        <f t="shared" si="5"/>
        <v>-724.24288057397757</v>
      </c>
      <c r="AI38">
        <f t="shared" si="25"/>
        <v>-732.15127529479662</v>
      </c>
      <c r="AJ38">
        <f t="shared" si="7"/>
        <v>-0.10753939649086419</v>
      </c>
      <c r="AK38">
        <f t="shared" si="22"/>
        <v>9.8018235394814202</v>
      </c>
      <c r="AL38">
        <f t="shared" si="26"/>
        <v>-722.45699115180605</v>
      </c>
      <c r="AN38">
        <f t="shared" si="27"/>
        <v>0</v>
      </c>
      <c r="AO38">
        <f t="shared" si="27"/>
        <v>0</v>
      </c>
      <c r="AP38">
        <f t="shared" si="27"/>
        <v>-0.23503578287160634</v>
      </c>
      <c r="AQ38">
        <f t="shared" si="27"/>
        <v>-21.524341972559242</v>
      </c>
      <c r="AR38">
        <f t="shared" si="27"/>
        <v>-21.759377755430847</v>
      </c>
      <c r="AS38">
        <f t="shared" si="27"/>
        <v>-3.1960476349557464E-3</v>
      </c>
      <c r="AT38">
        <f t="shared" si="27"/>
        <v>0.29130807837734601</v>
      </c>
      <c r="AU38">
        <f t="shared" si="23"/>
        <v>-21.471265724688458</v>
      </c>
      <c r="AW38">
        <v>35</v>
      </c>
      <c r="AX38">
        <f>IF(Z38&gt;0, (R38*SUMPRODUCT(K38:$K$98, X38:$X$98)-K38*$AZ$3)/Z38, 0)</f>
        <v>221.49499820678733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4.7406419999999998E-3</v>
      </c>
      <c r="Q39" s="4">
        <f t="shared" si="21"/>
        <v>12.5</v>
      </c>
      <c r="R39">
        <f t="shared" si="0"/>
        <v>250000</v>
      </c>
      <c r="S39">
        <f t="shared" si="1"/>
        <v>223.8033346132157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140.13358996051113</v>
      </c>
      <c r="AC39">
        <f t="shared" si="2"/>
        <v>139.50682220353417</v>
      </c>
      <c r="AE39">
        <f t="shared" si="3"/>
        <v>0</v>
      </c>
      <c r="AF39">
        <f t="shared" si="24"/>
        <v>0</v>
      </c>
      <c r="AG39">
        <f t="shared" si="24"/>
        <v>-7.7918199054447994</v>
      </c>
      <c r="AH39">
        <f t="shared" si="5"/>
        <v>-749.81736332186426</v>
      </c>
      <c r="AI39">
        <f t="shared" si="25"/>
        <v>-757.60918322730902</v>
      </c>
      <c r="AJ39">
        <f t="shared" si="7"/>
        <v>0.6267677569769603</v>
      </c>
      <c r="AK39">
        <f t="shared" si="22"/>
        <v>9.8093512972357804</v>
      </c>
      <c r="AL39">
        <f t="shared" si="26"/>
        <v>-747.17306417309624</v>
      </c>
      <c r="AN39">
        <f t="shared" si="27"/>
        <v>0</v>
      </c>
      <c r="AO39">
        <f t="shared" si="27"/>
        <v>0</v>
      </c>
      <c r="AP39">
        <f t="shared" si="27"/>
        <v>-0.20676000405277342</v>
      </c>
      <c r="AQ39">
        <f t="shared" si="27"/>
        <v>-19.896794710428882</v>
      </c>
      <c r="AR39">
        <f t="shared" si="27"/>
        <v>-20.103554714481653</v>
      </c>
      <c r="AS39">
        <f t="shared" si="27"/>
        <v>1.6631609244734755E-2</v>
      </c>
      <c r="AT39">
        <f t="shared" si="27"/>
        <v>0.26029625152838654</v>
      </c>
      <c r="AU39">
        <f t="shared" si="23"/>
        <v>-19.826626853708529</v>
      </c>
      <c r="AW39">
        <v>36</v>
      </c>
      <c r="AX39">
        <f>IF(Z39&gt;0, (R39*SUMPRODUCT(K39:$K$98, X39:$X$98)-K39*$AZ$3)/Z39, 0)</f>
        <v>223.8033346132157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4.9668849999999999E-3</v>
      </c>
      <c r="Q40" s="4">
        <f t="shared" si="21"/>
        <v>12.5</v>
      </c>
      <c r="R40">
        <f t="shared" si="0"/>
        <v>250000</v>
      </c>
      <c r="S40">
        <f t="shared" si="1"/>
        <v>225.18723371502813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139.50682220353417</v>
      </c>
      <c r="AC40">
        <f t="shared" si="2"/>
        <v>138.26857589987523</v>
      </c>
      <c r="AE40">
        <f t="shared" si="3"/>
        <v>0</v>
      </c>
      <c r="AF40">
        <f t="shared" si="24"/>
        <v>0</v>
      </c>
      <c r="AG40">
        <f t="shared" si="24"/>
        <v>-7.6752006329792959</v>
      </c>
      <c r="AH40">
        <f t="shared" si="5"/>
        <v>-774.02146822110387</v>
      </c>
      <c r="AI40">
        <f t="shared" si="25"/>
        <v>-781.69666885408321</v>
      </c>
      <c r="AJ40">
        <f t="shared" si="7"/>
        <v>1.23824630365894</v>
      </c>
      <c r="AK40">
        <f t="shared" si="22"/>
        <v>9.7654775542473935</v>
      </c>
      <c r="AL40">
        <f t="shared" si="26"/>
        <v>-770.69294499617695</v>
      </c>
      <c r="AN40">
        <f t="shared" si="27"/>
        <v>0</v>
      </c>
      <c r="AO40">
        <f t="shared" si="27"/>
        <v>0</v>
      </c>
      <c r="AP40">
        <f t="shared" si="27"/>
        <v>-0.18184415254421071</v>
      </c>
      <c r="AQ40">
        <f t="shared" si="27"/>
        <v>-18.338449334458204</v>
      </c>
      <c r="AR40">
        <f t="shared" si="27"/>
        <v>-18.520293487002416</v>
      </c>
      <c r="AS40">
        <f t="shared" si="27"/>
        <v>2.9337063680439264E-2</v>
      </c>
      <c r="AT40">
        <f t="shared" si="27"/>
        <v>0.23136789185826342</v>
      </c>
      <c r="AU40">
        <f t="shared" si="23"/>
        <v>-18.259588531463717</v>
      </c>
      <c r="AW40">
        <v>37</v>
      </c>
      <c r="AX40">
        <f>IF(Z40&gt;0, (R40*SUMPRODUCT(K40:$K$98, X40:$X$98)-K40*$AZ$3)/Z40, 0)</f>
        <v>225.18723371502813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5.2168930000000002E-3</v>
      </c>
      <c r="Q41" s="4">
        <f t="shared" si="21"/>
        <v>12.5</v>
      </c>
      <c r="R41">
        <f t="shared" si="0"/>
        <v>250000</v>
      </c>
      <c r="S41">
        <f t="shared" si="1"/>
        <v>225.8900718899996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138.26857589987523</v>
      </c>
      <c r="AC41">
        <f t="shared" si="2"/>
        <v>136.58954478574734</v>
      </c>
      <c r="AE41">
        <f t="shared" si="3"/>
        <v>0</v>
      </c>
      <c r="AF41">
        <f t="shared" si="24"/>
        <v>0</v>
      </c>
      <c r="AG41">
        <f t="shared" si="24"/>
        <v>-7.558407926193718</v>
      </c>
      <c r="AH41">
        <f t="shared" si="5"/>
        <v>-800.81400911570506</v>
      </c>
      <c r="AI41">
        <f t="shared" si="25"/>
        <v>-808.37241704189876</v>
      </c>
      <c r="AJ41">
        <f t="shared" si="7"/>
        <v>1.6790311141278949</v>
      </c>
      <c r="AK41">
        <f t="shared" si="22"/>
        <v>9.6788003129912674</v>
      </c>
      <c r="AL41">
        <f t="shared" si="26"/>
        <v>-797.01458561477955</v>
      </c>
      <c r="AN41">
        <f t="shared" si="27"/>
        <v>0</v>
      </c>
      <c r="AO41">
        <f t="shared" si="27"/>
        <v>0</v>
      </c>
      <c r="AP41">
        <f t="shared" si="27"/>
        <v>-0.15989022279666945</v>
      </c>
      <c r="AQ41">
        <f t="shared" si="27"/>
        <v>-16.940383687479017</v>
      </c>
      <c r="AR41">
        <f t="shared" si="27"/>
        <v>-17.100273910275686</v>
      </c>
      <c r="AS41">
        <f t="shared" si="27"/>
        <v>3.5518148999354328E-2</v>
      </c>
      <c r="AT41">
        <f t="shared" si="27"/>
        <v>0.20474490839342202</v>
      </c>
      <c r="AU41">
        <f t="shared" si="23"/>
        <v>-16.860010852882908</v>
      </c>
      <c r="AW41">
        <v>38</v>
      </c>
      <c r="AX41">
        <f>IF(Z41&gt;0, (R41*SUMPRODUCT(K41:$K$98, X41:$X$98)-K41*$AZ$3)/Z41, 0)</f>
        <v>225.8900718899996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5.4821100000000001E-3</v>
      </c>
      <c r="Q42" s="4">
        <f t="shared" si="21"/>
        <v>12.5</v>
      </c>
      <c r="R42">
        <f t="shared" si="0"/>
        <v>250000</v>
      </c>
      <c r="S42">
        <f t="shared" si="1"/>
        <v>225.97203110373931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136.58954478574734</v>
      </c>
      <c r="AC42">
        <f t="shared" si="2"/>
        <v>134.52364165213459</v>
      </c>
      <c r="AE42">
        <f t="shared" si="3"/>
        <v>0</v>
      </c>
      <c r="AF42">
        <f t="shared" si="24"/>
        <v>0</v>
      </c>
      <c r="AG42">
        <f t="shared" si="24"/>
        <v>-7.441387823255516</v>
      </c>
      <c r="AH42">
        <f t="shared" si="5"/>
        <v>-828.72047352531683</v>
      </c>
      <c r="AI42">
        <f t="shared" si="25"/>
        <v>-836.1618613485723</v>
      </c>
      <c r="AJ42">
        <f t="shared" si="7"/>
        <v>2.0659031336127498</v>
      </c>
      <c r="AK42">
        <f t="shared" si="22"/>
        <v>9.5612681350023152</v>
      </c>
      <c r="AL42">
        <f t="shared" si="26"/>
        <v>-824.53469007995716</v>
      </c>
      <c r="AN42">
        <f t="shared" si="27"/>
        <v>0</v>
      </c>
      <c r="AO42">
        <f t="shared" si="27"/>
        <v>0</v>
      </c>
      <c r="AP42">
        <f t="shared" si="27"/>
        <v>-0.14054891498161332</v>
      </c>
      <c r="AQ42">
        <f t="shared" si="27"/>
        <v>-15.652424808854454</v>
      </c>
      <c r="AR42">
        <f t="shared" si="27"/>
        <v>-15.792973723836067</v>
      </c>
      <c r="AS42">
        <f t="shared" si="27"/>
        <v>3.9019662834796021E-2</v>
      </c>
      <c r="AT42">
        <f t="shared" si="27"/>
        <v>0.18058806961023857</v>
      </c>
      <c r="AU42">
        <f t="shared" si="23"/>
        <v>-15.573365991391031</v>
      </c>
      <c r="AW42">
        <v>39</v>
      </c>
      <c r="AX42">
        <f>IF(Z42&gt;0, (R42*SUMPRODUCT(K42:$K$98, X42:$X$98)-K42*$AZ$3)/Z42, 0)</f>
        <v>225.97203110373931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5.7777469999999997E-3</v>
      </c>
      <c r="Q43" s="4">
        <f t="shared" si="21"/>
        <v>12.5</v>
      </c>
      <c r="R43">
        <f t="shared" si="0"/>
        <v>250000</v>
      </c>
      <c r="S43">
        <f t="shared" si="1"/>
        <v>225.5467865066617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134.52364165213459</v>
      </c>
      <c r="AC43">
        <f t="shared" si="2"/>
        <v>132.15200305208924</v>
      </c>
      <c r="AE43">
        <f t="shared" si="3"/>
        <v>0</v>
      </c>
      <c r="AF43">
        <f t="shared" si="24"/>
        <v>0</v>
      </c>
      <c r="AG43">
        <f t="shared" si="24"/>
        <v>-7.3239794888513092</v>
      </c>
      <c r="AH43">
        <f t="shared" si="5"/>
        <v>-859.88912343302172</v>
      </c>
      <c r="AI43">
        <f t="shared" si="25"/>
        <v>-867.21310292187309</v>
      </c>
      <c r="AJ43">
        <f t="shared" si="7"/>
        <v>2.371638600045344</v>
      </c>
      <c r="AK43">
        <f t="shared" si="22"/>
        <v>9.4166549156494224</v>
      </c>
      <c r="AL43">
        <f t="shared" si="26"/>
        <v>-855.42480940617827</v>
      </c>
      <c r="AN43">
        <f t="shared" si="27"/>
        <v>0</v>
      </c>
      <c r="AO43">
        <f t="shared" si="27"/>
        <v>0</v>
      </c>
      <c r="AP43">
        <f t="shared" si="27"/>
        <v>-0.12351015157134722</v>
      </c>
      <c r="AQ43">
        <f t="shared" si="27"/>
        <v>-14.50100128371913</v>
      </c>
      <c r="AR43">
        <f t="shared" si="27"/>
        <v>-14.624511435290477</v>
      </c>
      <c r="AS43">
        <f t="shared" si="27"/>
        <v>3.9994847529263064E-2</v>
      </c>
      <c r="AT43">
        <f t="shared" si="27"/>
        <v>0.15880061893910968</v>
      </c>
      <c r="AU43">
        <f t="shared" si="23"/>
        <v>-14.425715968822104</v>
      </c>
      <c r="AW43">
        <v>40</v>
      </c>
      <c r="AX43">
        <f>IF(Z43&gt;0, (R43*SUMPRODUCT(K43:$K$98, X43:$X$98)-K43*$AZ$3)/Z43, 0)</f>
        <v>225.5467865066617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6.1180619999999996E-3</v>
      </c>
      <c r="Q44" s="4">
        <f t="shared" si="21"/>
        <v>12.5</v>
      </c>
      <c r="R44">
        <f t="shared" si="0"/>
        <v>250000</v>
      </c>
      <c r="S44">
        <f t="shared" si="1"/>
        <v>224.6566824619677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132.15200305208924</v>
      </c>
      <c r="AC44">
        <f t="shared" si="2"/>
        <v>129.50884659766405</v>
      </c>
      <c r="AE44">
        <f t="shared" si="3"/>
        <v>0</v>
      </c>
      <c r="AF44">
        <f t="shared" si="24"/>
        <v>0</v>
      </c>
      <c r="AG44">
        <f t="shared" si="24"/>
        <v>-7.2059311333632765</v>
      </c>
      <c r="AH44">
        <f t="shared" si="5"/>
        <v>-896.1712119904123</v>
      </c>
      <c r="AI44">
        <f t="shared" si="25"/>
        <v>-903.37714312377557</v>
      </c>
      <c r="AJ44">
        <f t="shared" si="7"/>
        <v>2.6431564544251955</v>
      </c>
      <c r="AK44">
        <f t="shared" si="22"/>
        <v>9.250640213646248</v>
      </c>
      <c r="AL44">
        <f t="shared" si="26"/>
        <v>-891.48334645570412</v>
      </c>
      <c r="AN44">
        <f t="shared" si="27"/>
        <v>0</v>
      </c>
      <c r="AO44">
        <f t="shared" si="27"/>
        <v>0</v>
      </c>
      <c r="AP44">
        <f t="shared" si="27"/>
        <v>-0.10849947079525969</v>
      </c>
      <c r="AQ44">
        <f t="shared" si="27"/>
        <v>-13.493620802551778</v>
      </c>
      <c r="AR44">
        <f t="shared" si="27"/>
        <v>-13.602120273347037</v>
      </c>
      <c r="AS44">
        <f t="shared" si="27"/>
        <v>3.979792079977279E-2</v>
      </c>
      <c r="AT44">
        <f t="shared" si="27"/>
        <v>0.1392865889393404</v>
      </c>
      <c r="AU44">
        <f t="shared" si="23"/>
        <v>-13.423035763607924</v>
      </c>
      <c r="AW44">
        <v>41</v>
      </c>
      <c r="AX44">
        <f>IF(Z44&gt;0, (R44*SUMPRODUCT(K44:$K$98, X44:$X$98)-K44*$AZ$3)/Z44, 0)</f>
        <v>224.6566824619677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6.4830920000000002E-3</v>
      </c>
      <c r="Q45" s="4">
        <f t="shared" si="21"/>
        <v>12.5</v>
      </c>
      <c r="R45">
        <f t="shared" si="0"/>
        <v>250000</v>
      </c>
      <c r="S45">
        <f t="shared" si="1"/>
        <v>223.2958523707081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129.50884659766405</v>
      </c>
      <c r="AC45">
        <f t="shared" si="2"/>
        <v>126.60258724983899</v>
      </c>
      <c r="AE45">
        <f t="shared" si="3"/>
        <v>0</v>
      </c>
      <c r="AF45">
        <f t="shared" si="24"/>
        <v>0</v>
      </c>
      <c r="AG45">
        <f t="shared" si="24"/>
        <v>-7.0871551075463852</v>
      </c>
      <c r="AH45">
        <f t="shared" si="5"/>
        <v>-934.33428966516783</v>
      </c>
      <c r="AI45">
        <f t="shared" si="25"/>
        <v>-941.42144477271427</v>
      </c>
      <c r="AJ45">
        <f t="shared" si="7"/>
        <v>2.9062593478250562</v>
      </c>
      <c r="AK45">
        <f t="shared" si="22"/>
        <v>9.0656192618364848</v>
      </c>
      <c r="AL45">
        <f t="shared" si="26"/>
        <v>-929.44956616305274</v>
      </c>
      <c r="AN45">
        <f t="shared" si="27"/>
        <v>0</v>
      </c>
      <c r="AO45">
        <f t="shared" si="27"/>
        <v>0</v>
      </c>
      <c r="AP45">
        <f t="shared" si="27"/>
        <v>-9.5277735746598299E-2</v>
      </c>
      <c r="AQ45">
        <f t="shared" si="27"/>
        <v>-12.560929484231815</v>
      </c>
      <c r="AR45">
        <f t="shared" si="27"/>
        <v>-12.656207219978414</v>
      </c>
      <c r="AS45">
        <f t="shared" si="27"/>
        <v>3.9070939742565029E-2</v>
      </c>
      <c r="AT45">
        <f t="shared" si="27"/>
        <v>0.12187565578871097</v>
      </c>
      <c r="AU45">
        <f t="shared" si="23"/>
        <v>-12.495260624447138</v>
      </c>
      <c r="AW45">
        <v>42</v>
      </c>
      <c r="AX45">
        <f>IF(Z45&gt;0, (R45*SUMPRODUCT(K45:$K$98, X45:$X$98)-K45*$AZ$3)/Z45, 0)</f>
        <v>223.2958523707081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6.8699859999999998E-3</v>
      </c>
      <c r="Q46" s="4">
        <f t="shared" si="21"/>
        <v>12.5</v>
      </c>
      <c r="R46">
        <f t="shared" si="0"/>
        <v>250000</v>
      </c>
      <c r="S46">
        <f t="shared" si="1"/>
        <v>221.55180667625015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126.60258724983899</v>
      </c>
      <c r="AC46">
        <f t="shared" si="2"/>
        <v>123.4946590644704</v>
      </c>
      <c r="AE46">
        <f t="shared" si="3"/>
        <v>0</v>
      </c>
      <c r="AF46">
        <f t="shared" si="24"/>
        <v>0</v>
      </c>
      <c r="AG46">
        <f t="shared" si="24"/>
        <v>-6.9675949001022488</v>
      </c>
      <c r="AH46">
        <f t="shared" si="5"/>
        <v>-973.77312737344312</v>
      </c>
      <c r="AI46">
        <f t="shared" si="25"/>
        <v>-980.74072227354532</v>
      </c>
      <c r="AJ46">
        <f t="shared" si="7"/>
        <v>3.1079281853685927</v>
      </c>
      <c r="AK46">
        <f t="shared" si="22"/>
        <v>8.8621811074887304</v>
      </c>
      <c r="AL46">
        <f t="shared" si="26"/>
        <v>-968.77061298068804</v>
      </c>
      <c r="AN46">
        <f t="shared" si="27"/>
        <v>0</v>
      </c>
      <c r="AO46">
        <f t="shared" si="27"/>
        <v>0</v>
      </c>
      <c r="AP46">
        <f t="shared" si="27"/>
        <v>-8.3634287212894176E-2</v>
      </c>
      <c r="AQ46">
        <f t="shared" si="27"/>
        <v>-11.688512690907674</v>
      </c>
      <c r="AR46">
        <f t="shared" si="27"/>
        <v>-11.772146978120567</v>
      </c>
      <c r="AS46">
        <f t="shared" si="27"/>
        <v>3.7305463681356024E-2</v>
      </c>
      <c r="AT46">
        <f t="shared" si="27"/>
        <v>0.10637561607743876</v>
      </c>
      <c r="AU46">
        <f t="shared" si="23"/>
        <v>-11.628465898361773</v>
      </c>
      <c r="AW46">
        <v>43</v>
      </c>
      <c r="AX46">
        <f>IF(Z46&gt;0, (R46*SUMPRODUCT(K46:$K$98, X46:$X$98)-K46*$AZ$3)/Z46, 0)</f>
        <v>221.55180667625015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7.3063119999999997E-3</v>
      </c>
      <c r="Q47" s="4">
        <f t="shared" si="21"/>
        <v>12.5</v>
      </c>
      <c r="R47">
        <f t="shared" si="0"/>
        <v>250000</v>
      </c>
      <c r="S47">
        <f t="shared" si="1"/>
        <v>219.52337453656514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123.4946590644704</v>
      </c>
      <c r="AC47">
        <f t="shared" si="2"/>
        <v>120.24632610469052</v>
      </c>
      <c r="AE47">
        <f t="shared" si="3"/>
        <v>0</v>
      </c>
      <c r="AF47">
        <f t="shared" si="24"/>
        <v>0</v>
      </c>
      <c r="AG47">
        <f t="shared" si="24"/>
        <v>-6.8470115288714712</v>
      </c>
      <c r="AH47">
        <f t="shared" si="5"/>
        <v>-1018.1484445951172</v>
      </c>
      <c r="AI47">
        <f t="shared" si="25"/>
        <v>-1024.9954561239888</v>
      </c>
      <c r="AJ47">
        <f t="shared" si="7"/>
        <v>3.2483329597798729</v>
      </c>
      <c r="AK47">
        <f t="shared" si="22"/>
        <v>8.6446261345129294</v>
      </c>
      <c r="AL47">
        <f t="shared" si="26"/>
        <v>-1013.102497029696</v>
      </c>
      <c r="AN47">
        <f t="shared" si="27"/>
        <v>0</v>
      </c>
      <c r="AO47">
        <f t="shared" si="27"/>
        <v>0</v>
      </c>
      <c r="AP47">
        <f t="shared" si="27"/>
        <v>-7.3381148343294844E-2</v>
      </c>
      <c r="AQ47">
        <f t="shared" si="27"/>
        <v>-10.911753504910987</v>
      </c>
      <c r="AR47">
        <f t="shared" si="27"/>
        <v>-10.985134653254281</v>
      </c>
      <c r="AS47">
        <f t="shared" si="27"/>
        <v>3.4813203071867554E-2</v>
      </c>
      <c r="AT47">
        <f t="shared" si="27"/>
        <v>9.2646637160485573E-2</v>
      </c>
      <c r="AU47">
        <f t="shared" si="23"/>
        <v>-10.857674813021928</v>
      </c>
      <c r="AW47">
        <v>44</v>
      </c>
      <c r="AX47">
        <f>IF(Z47&gt;0, (R47*SUMPRODUCT(K47:$K$98, X47:$X$98)-K47*$AZ$3)/Z47, 0)</f>
        <v>219.52337453656514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7.7977719999999997E-3</v>
      </c>
      <c r="Q48" s="4">
        <f t="shared" si="21"/>
        <v>12.5</v>
      </c>
      <c r="R48">
        <f t="shared" si="0"/>
        <v>250000</v>
      </c>
      <c r="S48">
        <f t="shared" si="1"/>
        <v>217.22647027974156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120.24632610469052</v>
      </c>
      <c r="AC48">
        <f t="shared" si="2"/>
        <v>116.87044735971511</v>
      </c>
      <c r="AE48">
        <f t="shared" si="3"/>
        <v>0</v>
      </c>
      <c r="AF48">
        <f t="shared" si="24"/>
        <v>0</v>
      </c>
      <c r="AG48">
        <f t="shared" si="24"/>
        <v>-6.7251499787992453</v>
      </c>
      <c r="AH48">
        <f t="shared" si="5"/>
        <v>-1067.8286956702232</v>
      </c>
      <c r="AI48">
        <f t="shared" si="25"/>
        <v>-1074.5538456490224</v>
      </c>
      <c r="AJ48">
        <f t="shared" si="7"/>
        <v>3.3758787449754095</v>
      </c>
      <c r="AK48">
        <f t="shared" si="22"/>
        <v>8.4172428273283373</v>
      </c>
      <c r="AL48">
        <f t="shared" si="26"/>
        <v>-1062.7607240767186</v>
      </c>
      <c r="AN48">
        <f t="shared" si="27"/>
        <v>0</v>
      </c>
      <c r="AO48">
        <f t="shared" si="27"/>
        <v>0</v>
      </c>
      <c r="AP48">
        <f t="shared" si="27"/>
        <v>-6.4352792317841689E-2</v>
      </c>
      <c r="AQ48">
        <f t="shared" si="27"/>
        <v>-10.218026140699839</v>
      </c>
      <c r="AR48">
        <f t="shared" si="27"/>
        <v>-10.28237893301768</v>
      </c>
      <c r="AS48">
        <f t="shared" si="27"/>
        <v>3.230369946402406E-2</v>
      </c>
      <c r="AT48">
        <f t="shared" si="27"/>
        <v>8.0544386558441802E-2</v>
      </c>
      <c r="AU48">
        <f t="shared" si="23"/>
        <v>-10.169530846995213</v>
      </c>
      <c r="AW48">
        <v>45</v>
      </c>
      <c r="AX48">
        <f>IF(Z48&gt;0, (R48*SUMPRODUCT(K48:$K$98, X48:$X$98)-K48*$AZ$3)/Z48, 0)</f>
        <v>217.22647027974156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8.3605269999999995E-3</v>
      </c>
      <c r="Q49" s="4">
        <f t="shared" si="21"/>
        <v>12.5</v>
      </c>
      <c r="R49">
        <f t="shared" si="0"/>
        <v>250000</v>
      </c>
      <c r="S49">
        <f t="shared" si="1"/>
        <v>214.68210842955315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116.87044735971511</v>
      </c>
      <c r="AC49">
        <f t="shared" si="2"/>
        <v>113.38088082610058</v>
      </c>
      <c r="AE49">
        <f t="shared" si="3"/>
        <v>0</v>
      </c>
      <c r="AF49">
        <f t="shared" si="24"/>
        <v>0</v>
      </c>
      <c r="AG49">
        <f t="shared" si="24"/>
        <v>-6.6016726810344526</v>
      </c>
      <c r="AH49">
        <f t="shared" si="5"/>
        <v>-1124.5159595360103</v>
      </c>
      <c r="AI49">
        <f t="shared" si="25"/>
        <v>-1131.1176322170447</v>
      </c>
      <c r="AJ49">
        <f t="shared" si="7"/>
        <v>3.4895665336145356</v>
      </c>
      <c r="AK49">
        <f t="shared" si="22"/>
        <v>8.1809313151800591</v>
      </c>
      <c r="AL49">
        <f t="shared" si="26"/>
        <v>-1119.4471343682501</v>
      </c>
      <c r="AN49">
        <f t="shared" si="27"/>
        <v>0</v>
      </c>
      <c r="AO49">
        <f t="shared" si="27"/>
        <v>0</v>
      </c>
      <c r="AP49">
        <f t="shared" si="27"/>
        <v>-5.6402893872289799E-2</v>
      </c>
      <c r="AQ49">
        <f t="shared" si="27"/>
        <v>-9.6075581731912152</v>
      </c>
      <c r="AR49">
        <f t="shared" si="27"/>
        <v>-9.6639610670635054</v>
      </c>
      <c r="AS49">
        <f t="shared" si="27"/>
        <v>2.9813906318195978E-2</v>
      </c>
      <c r="AT49">
        <f t="shared" si="27"/>
        <v>6.9895649639250115E-2</v>
      </c>
      <c r="AU49">
        <f t="shared" si="23"/>
        <v>-9.5642515111060575</v>
      </c>
      <c r="AW49">
        <v>46</v>
      </c>
      <c r="AX49">
        <f>IF(Z49&gt;0, (R49*SUMPRODUCT(K49:$K$98, X49:$X$98)-K49*$AZ$3)/Z49, 0)</f>
        <v>214.68210842955315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9.009787E-3</v>
      </c>
      <c r="Q50" s="4">
        <f t="shared" si="21"/>
        <v>12.5</v>
      </c>
      <c r="R50">
        <f t="shared" si="0"/>
        <v>250000</v>
      </c>
      <c r="S50">
        <f t="shared" si="1"/>
        <v>211.8936988541769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113.38088082610058</v>
      </c>
      <c r="AC50">
        <f t="shared" si="2"/>
        <v>109.7808758735213</v>
      </c>
      <c r="AE50">
        <f t="shared" si="3"/>
        <v>0</v>
      </c>
      <c r="AF50">
        <f t="shared" si="24"/>
        <v>0</v>
      </c>
      <c r="AG50">
        <f t="shared" si="24"/>
        <v>-6.4761762895242683</v>
      </c>
      <c r="AH50">
        <f t="shared" si="5"/>
        <v>-1189.593293996787</v>
      </c>
      <c r="AI50">
        <f t="shared" si="25"/>
        <v>-1196.0694702863113</v>
      </c>
      <c r="AJ50">
        <f t="shared" si="7"/>
        <v>3.6000049525792832</v>
      </c>
      <c r="AK50">
        <f t="shared" si="22"/>
        <v>7.9366616578270417</v>
      </c>
      <c r="AL50">
        <f t="shared" si="26"/>
        <v>-1184.5328036759051</v>
      </c>
      <c r="AN50">
        <f t="shared" si="27"/>
        <v>0</v>
      </c>
      <c r="AO50">
        <f t="shared" si="27"/>
        <v>0</v>
      </c>
      <c r="AP50">
        <f t="shared" si="27"/>
        <v>-4.9402398994280318E-2</v>
      </c>
      <c r="AQ50">
        <f t="shared" si="27"/>
        <v>-9.0746082138024313</v>
      </c>
      <c r="AR50">
        <f t="shared" si="27"/>
        <v>-9.1240106127967131</v>
      </c>
      <c r="AS50">
        <f t="shared" si="27"/>
        <v>2.7462019731672789E-2</v>
      </c>
      <c r="AT50">
        <f t="shared" si="27"/>
        <v>6.054346089015749E-2</v>
      </c>
      <c r="AU50">
        <f t="shared" si="23"/>
        <v>-9.0360051321748838</v>
      </c>
      <c r="AW50">
        <v>47</v>
      </c>
      <c r="AX50">
        <f>IF(Z50&gt;0, (R50*SUMPRODUCT(K50:$K$98, X50:$X$98)-K50*$AZ$3)/Z50, 0)</f>
        <v>211.8936988541769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9.7579090000000004E-3</v>
      </c>
      <c r="Q51" s="4">
        <f t="shared" si="21"/>
        <v>12.5</v>
      </c>
      <c r="R51">
        <f t="shared" si="0"/>
        <v>250000</v>
      </c>
      <c r="S51">
        <f t="shared" si="1"/>
        <v>208.85804336432264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109.7808758735213</v>
      </c>
      <c r="AC51">
        <f t="shared" si="2"/>
        <v>106.07015446383662</v>
      </c>
      <c r="AE51">
        <f t="shared" si="3"/>
        <v>0</v>
      </c>
      <c r="AF51">
        <f t="shared" si="24"/>
        <v>0</v>
      </c>
      <c r="AG51">
        <f t="shared" si="24"/>
        <v>-6.3482205877278917</v>
      </c>
      <c r="AH51">
        <f t="shared" si="5"/>
        <v>-1263.8787780227094</v>
      </c>
      <c r="AI51">
        <f t="shared" si="25"/>
        <v>-1270.2269986104372</v>
      </c>
      <c r="AJ51">
        <f t="shared" si="7"/>
        <v>3.7107214096846803</v>
      </c>
      <c r="AK51">
        <f t="shared" si="22"/>
        <v>7.6846613111464919</v>
      </c>
      <c r="AL51">
        <f t="shared" si="26"/>
        <v>-1258.8316158896059</v>
      </c>
      <c r="AN51">
        <f t="shared" si="27"/>
        <v>0</v>
      </c>
      <c r="AO51">
        <f t="shared" si="27"/>
        <v>0</v>
      </c>
      <c r="AP51">
        <f t="shared" si="27"/>
        <v>-4.3237777580865749E-2</v>
      </c>
      <c r="AQ51">
        <f t="shared" si="27"/>
        <v>-8.6082877458549802</v>
      </c>
      <c r="AR51">
        <f t="shared" si="27"/>
        <v>-8.6515255234358452</v>
      </c>
      <c r="AS51">
        <f t="shared" si="27"/>
        <v>2.5273751086511555E-2</v>
      </c>
      <c r="AT51">
        <f t="shared" si="27"/>
        <v>5.2340285275839629E-2</v>
      </c>
      <c r="AU51">
        <f t="shared" si="23"/>
        <v>-8.5739114870734934</v>
      </c>
      <c r="AW51">
        <v>48</v>
      </c>
      <c r="AX51">
        <f>IF(Z51&gt;0, (R51*SUMPRODUCT(K51:$K$98, X51:$X$98)-K51*$AZ$3)/Z51, 0)</f>
        <v>208.85804336432264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1.0650522000000001E-2</v>
      </c>
      <c r="Q52" s="4">
        <f t="shared" si="21"/>
        <v>12.5</v>
      </c>
      <c r="R52">
        <f t="shared" si="0"/>
        <v>250000</v>
      </c>
      <c r="S52">
        <f t="shared" si="1"/>
        <v>205.58342156739582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106.07015446383662</v>
      </c>
      <c r="AC52">
        <f t="shared" si="2"/>
        <v>102.25105136451533</v>
      </c>
      <c r="AE52">
        <f t="shared" si="3"/>
        <v>0</v>
      </c>
      <c r="AF52">
        <f t="shared" si="24"/>
        <v>0</v>
      </c>
      <c r="AG52">
        <f t="shared" si="24"/>
        <v>-6.2171265188201632</v>
      </c>
      <c r="AH52">
        <f t="shared" si="5"/>
        <v>-1352.2372606089768</v>
      </c>
      <c r="AI52">
        <f t="shared" si="25"/>
        <v>-1358.454387127797</v>
      </c>
      <c r="AJ52">
        <f t="shared" si="7"/>
        <v>3.819103099321282</v>
      </c>
      <c r="AK52">
        <f t="shared" si="22"/>
        <v>7.4249108124685641</v>
      </c>
      <c r="AL52">
        <f t="shared" si="26"/>
        <v>-1347.2103732160072</v>
      </c>
      <c r="AN52">
        <f t="shared" si="27"/>
        <v>0</v>
      </c>
      <c r="AO52">
        <f t="shared" si="27"/>
        <v>0</v>
      </c>
      <c r="AP52">
        <f t="shared" si="27"/>
        <v>-3.7807941878304434E-2</v>
      </c>
      <c r="AQ52">
        <f t="shared" si="27"/>
        <v>-8.2233018099306676</v>
      </c>
      <c r="AR52">
        <f t="shared" si="27"/>
        <v>-8.2611097518089718</v>
      </c>
      <c r="AS52">
        <f t="shared" si="27"/>
        <v>2.3224946053340571E-2</v>
      </c>
      <c r="AT52">
        <f t="shared" si="27"/>
        <v>4.5152788124806983E-2</v>
      </c>
      <c r="AU52">
        <f t="shared" si="23"/>
        <v>-8.192732017630826</v>
      </c>
      <c r="AW52">
        <v>49</v>
      </c>
      <c r="AX52">
        <f>IF(Z52&gt;0, (R52*SUMPRODUCT(K52:$K$98, X52:$X$98)-K52*$AZ$3)/Z52, 0)</f>
        <v>205.58342156739582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1.1678121E-2</v>
      </c>
      <c r="Q53" s="4">
        <f t="shared" si="21"/>
        <v>12.5</v>
      </c>
      <c r="R53">
        <f t="shared" si="0"/>
        <v>250000</v>
      </c>
      <c r="S53">
        <f t="shared" si="1"/>
        <v>202.02675109776024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102.25105136451533</v>
      </c>
      <c r="AC53">
        <f t="shared" si="2"/>
        <v>98.303807274704084</v>
      </c>
      <c r="AE53">
        <f t="shared" si="3"/>
        <v>0</v>
      </c>
      <c r="AF53">
        <f t="shared" si="24"/>
        <v>0</v>
      </c>
      <c r="AG53">
        <f t="shared" si="24"/>
        <v>-6.0823508978728711</v>
      </c>
      <c r="AH53">
        <f t="shared" si="5"/>
        <v>-1452.0871151818128</v>
      </c>
      <c r="AI53">
        <f t="shared" si="25"/>
        <v>-1458.1694660796857</v>
      </c>
      <c r="AJ53">
        <f t="shared" si="7"/>
        <v>3.9472440898112495</v>
      </c>
      <c r="AK53">
        <f t="shared" si="22"/>
        <v>7.157573595516074</v>
      </c>
      <c r="AL53">
        <f t="shared" si="26"/>
        <v>-1447.0646483943583</v>
      </c>
      <c r="AN53">
        <f t="shared" si="27"/>
        <v>0</v>
      </c>
      <c r="AO53">
        <f t="shared" si="27"/>
        <v>0</v>
      </c>
      <c r="AP53">
        <f t="shared" si="27"/>
        <v>-3.3025300660272844E-2</v>
      </c>
      <c r="AQ53">
        <f t="shared" si="27"/>
        <v>-7.8843878574251152</v>
      </c>
      <c r="AR53">
        <f t="shared" si="27"/>
        <v>-7.9174131580853881</v>
      </c>
      <c r="AS53">
        <f t="shared" si="27"/>
        <v>2.1432325269344597E-2</v>
      </c>
      <c r="AT53">
        <f t="shared" si="27"/>
        <v>3.8863430268815301E-2</v>
      </c>
      <c r="AU53">
        <f t="shared" si="23"/>
        <v>-7.8571174025472281</v>
      </c>
      <c r="AW53">
        <v>50</v>
      </c>
      <c r="AX53">
        <f>IF(Z53&gt;0, (R53*SUMPRODUCT(K53:$K$98, X53:$X$98)-K53*$AZ$3)/Z53, 0)</f>
        <v>202.02675109776024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1.2859717E-2</v>
      </c>
      <c r="Q54" s="4">
        <f t="shared" si="21"/>
        <v>12.5</v>
      </c>
      <c r="R54">
        <f t="shared" si="0"/>
        <v>250000</v>
      </c>
      <c r="S54">
        <f t="shared" si="1"/>
        <v>198.20042801210835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98.303807274704084</v>
      </c>
      <c r="AC54">
        <f t="shared" si="2"/>
        <v>94.237328095956968</v>
      </c>
      <c r="AE54">
        <f t="shared" si="3"/>
        <v>0</v>
      </c>
      <c r="AF54">
        <f t="shared" si="24"/>
        <v>0</v>
      </c>
      <c r="AG54">
        <f t="shared" si="24"/>
        <v>-5.9433100776528009</v>
      </c>
      <c r="AH54">
        <f t="shared" si="5"/>
        <v>-1564.3462248268204</v>
      </c>
      <c r="AI54">
        <f t="shared" si="25"/>
        <v>-1570.2895349044732</v>
      </c>
      <c r="AJ54">
        <f t="shared" si="7"/>
        <v>4.066479178747116</v>
      </c>
      <c r="AK54">
        <f t="shared" si="22"/>
        <v>6.8812665092292864</v>
      </c>
      <c r="AL54">
        <f t="shared" si="26"/>
        <v>-1559.3417892164966</v>
      </c>
      <c r="AN54">
        <f t="shared" si="27"/>
        <v>0</v>
      </c>
      <c r="AO54">
        <f t="shared" si="27"/>
        <v>0</v>
      </c>
      <c r="AP54">
        <f t="shared" si="27"/>
        <v>-2.8812813958338474E-2</v>
      </c>
      <c r="AQ54">
        <f t="shared" si="27"/>
        <v>-7.5838575059111051</v>
      </c>
      <c r="AR54">
        <f t="shared" si="27"/>
        <v>-7.6126703198694434</v>
      </c>
      <c r="AS54">
        <f t="shared" si="27"/>
        <v>1.9714049328042205E-2</v>
      </c>
      <c r="AT54">
        <f t="shared" si="27"/>
        <v>3.3359970982108196E-2</v>
      </c>
      <c r="AU54">
        <f t="shared" si="23"/>
        <v>-7.559596299559292</v>
      </c>
      <c r="AW54">
        <v>51</v>
      </c>
      <c r="AX54">
        <f>IF(Z54&gt;0, (R54*SUMPRODUCT(K54:$K$98, X54:$X$98)-K54*$AZ$3)/Z54, 0)</f>
        <v>198.20042801210835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1.4223828000000001E-2</v>
      </c>
      <c r="Q55" s="4">
        <f t="shared" si="21"/>
        <v>12.5</v>
      </c>
      <c r="R55">
        <f t="shared" si="0"/>
        <v>250000</v>
      </c>
      <c r="S55">
        <f t="shared" si="1"/>
        <v>194.12190026572893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94.237328095956968</v>
      </c>
      <c r="AC55">
        <f t="shared" si="2"/>
        <v>90.062317624579833</v>
      </c>
      <c r="AE55">
        <f t="shared" si="3"/>
        <v>0</v>
      </c>
      <c r="AF55">
        <f t="shared" si="24"/>
        <v>0</v>
      </c>
      <c r="AG55">
        <f t="shared" si="24"/>
        <v>-5.7993403565810731</v>
      </c>
      <c r="AH55">
        <f t="shared" si="5"/>
        <v>-1690.732405904002</v>
      </c>
      <c r="AI55">
        <f t="shared" si="25"/>
        <v>-1696.5317462605831</v>
      </c>
      <c r="AJ55">
        <f t="shared" si="7"/>
        <v>4.175010471377135</v>
      </c>
      <c r="AK55">
        <f t="shared" si="22"/>
        <v>6.5966129667169886</v>
      </c>
      <c r="AL55">
        <f t="shared" si="26"/>
        <v>-1685.7601228224889</v>
      </c>
      <c r="AN55">
        <f t="shared" si="27"/>
        <v>0</v>
      </c>
      <c r="AO55">
        <f t="shared" si="27"/>
        <v>0</v>
      </c>
      <c r="AP55">
        <f t="shared" si="27"/>
        <v>-2.5102551168585428E-2</v>
      </c>
      <c r="AQ55">
        <f t="shared" si="27"/>
        <v>-7.3183662489179575</v>
      </c>
      <c r="AR55">
        <f t="shared" si="27"/>
        <v>-7.3434688000865433</v>
      </c>
      <c r="AS55">
        <f t="shared" si="27"/>
        <v>1.807160944920122E-2</v>
      </c>
      <c r="AT55">
        <f t="shared" si="27"/>
        <v>2.8553560293879676E-2</v>
      </c>
      <c r="AU55">
        <f t="shared" si="23"/>
        <v>-7.2968436303434627</v>
      </c>
      <c r="AW55">
        <v>52</v>
      </c>
      <c r="AX55">
        <f>IF(Z55&gt;0, (R55*SUMPRODUCT(K55:$K$98, X55:$X$98)-K55*$AZ$3)/Z55, 0)</f>
        <v>194.12190026572893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1.5749540999999999E-2</v>
      </c>
      <c r="Q56" s="4">
        <f t="shared" si="21"/>
        <v>12.5</v>
      </c>
      <c r="R56">
        <f t="shared" si="0"/>
        <v>250000</v>
      </c>
      <c r="S56">
        <f t="shared" si="1"/>
        <v>189.79516127873887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90.062317624579833</v>
      </c>
      <c r="AC56">
        <f t="shared" si="2"/>
        <v>85.787564799352879</v>
      </c>
      <c r="AE56">
        <f t="shared" si="3"/>
        <v>0</v>
      </c>
      <c r="AF56">
        <f t="shared" si="24"/>
        <v>0</v>
      </c>
      <c r="AG56">
        <f t="shared" si="24"/>
        <v>-5.6500100042963348</v>
      </c>
      <c r="AH56">
        <f t="shared" si="5"/>
        <v>-1826.7389743785645</v>
      </c>
      <c r="AI56">
        <f t="shared" si="25"/>
        <v>-1832.3889843828608</v>
      </c>
      <c r="AJ56">
        <f t="shared" si="7"/>
        <v>4.2747528252269547</v>
      </c>
      <c r="AK56">
        <f t="shared" si="22"/>
        <v>6.3043622337205889</v>
      </c>
      <c r="AL56">
        <f t="shared" si="26"/>
        <v>-1821.8098693239133</v>
      </c>
      <c r="AN56">
        <f t="shared" si="27"/>
        <v>0</v>
      </c>
      <c r="AO56">
        <f t="shared" si="27"/>
        <v>0</v>
      </c>
      <c r="AP56">
        <f t="shared" si="27"/>
        <v>-2.1835867855415483E-2</v>
      </c>
      <c r="AQ56">
        <f t="shared" si="27"/>
        <v>-7.0598867648970378</v>
      </c>
      <c r="AR56">
        <f t="shared" si="27"/>
        <v>-7.0817226327524532</v>
      </c>
      <c r="AS56">
        <f t="shared" si="27"/>
        <v>1.6520844695007746E-2</v>
      </c>
      <c r="AT56">
        <f t="shared" si="27"/>
        <v>2.4364774671817489E-2</v>
      </c>
      <c r="AU56">
        <f t="shared" si="23"/>
        <v>-7.0408370133856275</v>
      </c>
      <c r="AW56">
        <v>53</v>
      </c>
      <c r="AX56">
        <f>IF(Z56&gt;0, (R56*SUMPRODUCT(K56:$K$98, X56:$X$98)-K56*$AZ$3)/Z56, 0)</f>
        <v>189.79516127873887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1.7447312E-2</v>
      </c>
      <c r="Q57" s="4">
        <f t="shared" si="21"/>
        <v>12.5</v>
      </c>
      <c r="R57">
        <f t="shared" si="0"/>
        <v>250000</v>
      </c>
      <c r="S57">
        <f t="shared" si="1"/>
        <v>185.27341157401273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85.787564799352879</v>
      </c>
      <c r="AC57">
        <f t="shared" si="2"/>
        <v>81.445190019894284</v>
      </c>
      <c r="AE57">
        <f t="shared" si="3"/>
        <v>0</v>
      </c>
      <c r="AF57">
        <f t="shared" si="24"/>
        <v>0</v>
      </c>
      <c r="AG57">
        <f t="shared" si="24"/>
        <v>-5.494932416905292</v>
      </c>
      <c r="AH57">
        <f t="shared" si="5"/>
        <v>-1971.5497469615898</v>
      </c>
      <c r="AI57">
        <f t="shared" si="25"/>
        <v>-1977.0446793784952</v>
      </c>
      <c r="AJ57">
        <f t="shared" si="7"/>
        <v>4.342374779458595</v>
      </c>
      <c r="AK57">
        <f t="shared" si="22"/>
        <v>6.0051295359547021</v>
      </c>
      <c r="AL57">
        <f t="shared" si="26"/>
        <v>-1966.6971750630819</v>
      </c>
      <c r="AN57">
        <f t="shared" si="27"/>
        <v>0</v>
      </c>
      <c r="AO57">
        <f t="shared" si="27"/>
        <v>0</v>
      </c>
      <c r="AP57">
        <f t="shared" si="27"/>
        <v>-1.8961189265711716E-2</v>
      </c>
      <c r="AQ57">
        <f t="shared" si="27"/>
        <v>-6.8031642725750858</v>
      </c>
      <c r="AR57">
        <f t="shared" si="27"/>
        <v>-6.8221254618407974</v>
      </c>
      <c r="AS57">
        <f t="shared" si="27"/>
        <v>1.4984095127841261E-2</v>
      </c>
      <c r="AT57">
        <f t="shared" si="27"/>
        <v>2.072171030639906E-2</v>
      </c>
      <c r="AU57">
        <f t="shared" si="23"/>
        <v>-6.7864196564065571</v>
      </c>
      <c r="AW57">
        <v>54</v>
      </c>
      <c r="AX57">
        <f>IF(Z57&gt;0, (R57*SUMPRODUCT(K57:$K$98, X57:$X$98)-K57*$AZ$3)/Z57, 0)</f>
        <v>185.27341157401273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1.9300032000000002E-2</v>
      </c>
      <c r="Q58" s="4">
        <f t="shared" si="21"/>
        <v>12.5</v>
      </c>
      <c r="R58">
        <f t="shared" si="0"/>
        <v>250000</v>
      </c>
      <c r="S58">
        <f t="shared" si="1"/>
        <v>180.60877559595045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81.445190019894284</v>
      </c>
      <c r="AC58">
        <f t="shared" si="2"/>
        <v>77.068375734317755</v>
      </c>
      <c r="AE58">
        <f t="shared" si="3"/>
        <v>0</v>
      </c>
      <c r="AF58">
        <f t="shared" si="24"/>
        <v>0</v>
      </c>
      <c r="AG58">
        <f t="shared" si="24"/>
        <v>-5.3339307212521296</v>
      </c>
      <c r="AH58">
        <f t="shared" si="5"/>
        <v>-2121.0474296821894</v>
      </c>
      <c r="AI58">
        <f t="shared" si="25"/>
        <v>-2126.3813604034417</v>
      </c>
      <c r="AJ58">
        <f t="shared" si="7"/>
        <v>4.3768142855765291</v>
      </c>
      <c r="AK58">
        <f t="shared" si="22"/>
        <v>5.7011633013926</v>
      </c>
      <c r="AL58">
        <f t="shared" si="26"/>
        <v>-2116.3033828164725</v>
      </c>
      <c r="AN58">
        <f t="shared" si="27"/>
        <v>0</v>
      </c>
      <c r="AO58">
        <f t="shared" si="27"/>
        <v>0</v>
      </c>
      <c r="AP58">
        <f t="shared" si="27"/>
        <v>-1.6433594476310986E-2</v>
      </c>
      <c r="AQ58">
        <f t="shared" si="27"/>
        <v>-6.5348492783266536</v>
      </c>
      <c r="AR58">
        <f t="shared" si="27"/>
        <v>-6.5512828728029646</v>
      </c>
      <c r="AS58">
        <f t="shared" si="27"/>
        <v>1.348476289365918E-2</v>
      </c>
      <c r="AT58">
        <f t="shared" si="27"/>
        <v>1.7565021113794793E-2</v>
      </c>
      <c r="AU58">
        <f t="shared" si="23"/>
        <v>-6.5202330887955107</v>
      </c>
      <c r="AW58">
        <v>55</v>
      </c>
      <c r="AX58">
        <f>IF(Z58&gt;0, (R58*SUMPRODUCT(K58:$K$98, X58:$X$98)-K58*$AZ$3)/Z58, 0)</f>
        <v>180.60877559595045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2.1337168E-2</v>
      </c>
      <c r="Q59" s="4">
        <f t="shared" si="21"/>
        <v>12.5</v>
      </c>
      <c r="R59">
        <f t="shared" si="0"/>
        <v>250000</v>
      </c>
      <c r="S59">
        <f t="shared" si="1"/>
        <v>175.88300694060234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77.068375734317755</v>
      </c>
      <c r="AC59">
        <f t="shared" si="2"/>
        <v>72.699910372954136</v>
      </c>
      <c r="AE59">
        <f t="shared" si="3"/>
        <v>0</v>
      </c>
      <c r="AF59">
        <f t="shared" si="24"/>
        <v>0</v>
      </c>
      <c r="AG59">
        <f t="shared" si="24"/>
        <v>-5.1667804381398907</v>
      </c>
      <c r="AH59">
        <f t="shared" si="5"/>
        <v>-2276.2195179943569</v>
      </c>
      <c r="AI59">
        <f t="shared" si="25"/>
        <v>-2281.3862984324969</v>
      </c>
      <c r="AJ59">
        <f t="shared" si="7"/>
        <v>4.3684653613636186</v>
      </c>
      <c r="AK59">
        <f t="shared" si="22"/>
        <v>5.3947863014022435</v>
      </c>
      <c r="AL59">
        <f t="shared" si="26"/>
        <v>-2271.623046769731</v>
      </c>
      <c r="AN59">
        <f t="shared" si="27"/>
        <v>0</v>
      </c>
      <c r="AO59">
        <f t="shared" si="27"/>
        <v>0</v>
      </c>
      <c r="AP59">
        <f t="shared" si="27"/>
        <v>-1.4213046576216925E-2</v>
      </c>
      <c r="AQ59">
        <f t="shared" si="27"/>
        <v>-6.2615422533021334</v>
      </c>
      <c r="AR59">
        <f t="shared" si="27"/>
        <v>-6.2757552998783508</v>
      </c>
      <c r="AS59">
        <f t="shared" si="27"/>
        <v>1.2017000217257993E-2</v>
      </c>
      <c r="AT59">
        <f t="shared" si="27"/>
        <v>1.4840256885034509E-2</v>
      </c>
      <c r="AU59">
        <f t="shared" si="23"/>
        <v>-6.2488980427760579</v>
      </c>
      <c r="AW59">
        <v>56</v>
      </c>
      <c r="AX59">
        <f>IF(Z59&gt;0, (R59*SUMPRODUCT(K59:$K$98, X59:$X$98)-K59*$AZ$3)/Z59, 0)</f>
        <v>175.88300694060234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2.3628113999999999E-2</v>
      </c>
      <c r="Q60" s="4">
        <f t="shared" si="21"/>
        <v>12.5</v>
      </c>
      <c r="R60">
        <f t="shared" si="0"/>
        <v>250000</v>
      </c>
      <c r="S60">
        <f t="shared" si="1"/>
        <v>171.17016345277642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72.699910372954136</v>
      </c>
      <c r="AC60">
        <f t="shared" si="2"/>
        <v>68.372639474083286</v>
      </c>
      <c r="AE60">
        <f t="shared" si="3"/>
        <v>0</v>
      </c>
      <c r="AF60">
        <f t="shared" si="24"/>
        <v>0</v>
      </c>
      <c r="AG60">
        <f t="shared" si="24"/>
        <v>-4.9930313565531526</v>
      </c>
      <c r="AH60">
        <f t="shared" si="5"/>
        <v>-2441.6255441067856</v>
      </c>
      <c r="AI60">
        <f t="shared" si="25"/>
        <v>-2446.6185754633389</v>
      </c>
      <c r="AJ60">
        <f t="shared" si="7"/>
        <v>4.3272708988708501</v>
      </c>
      <c r="AK60">
        <f t="shared" si="22"/>
        <v>5.0889937261067901</v>
      </c>
      <c r="AL60">
        <f t="shared" si="26"/>
        <v>-2437.2023108383614</v>
      </c>
      <c r="AN60">
        <f t="shared" si="27"/>
        <v>0</v>
      </c>
      <c r="AO60">
        <f t="shared" si="27"/>
        <v>0</v>
      </c>
      <c r="AP60">
        <f t="shared" si="27"/>
        <v>-1.2263471987200529E-2</v>
      </c>
      <c r="AQ60">
        <f t="shared" si="27"/>
        <v>-5.9969193712529139</v>
      </c>
      <c r="AR60">
        <f t="shared" si="27"/>
        <v>-6.0091828432401142</v>
      </c>
      <c r="AS60">
        <f t="shared" si="27"/>
        <v>1.0628286037034786E-2</v>
      </c>
      <c r="AT60">
        <f t="shared" si="27"/>
        <v>1.2499166848059328E-2</v>
      </c>
      <c r="AU60">
        <f t="shared" si="23"/>
        <v>-5.9860553903550207</v>
      </c>
      <c r="AW60">
        <v>57</v>
      </c>
      <c r="AX60">
        <f>IF(Z60&gt;0, (R60*SUMPRODUCT(K60:$K$98, X60:$X$98)-K60*$AZ$3)/Z60, 0)</f>
        <v>171.17016345277642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2.6203289000000001E-2</v>
      </c>
      <c r="Q61" s="4">
        <f t="shared" si="21"/>
        <v>12.5</v>
      </c>
      <c r="R61">
        <f t="shared" si="0"/>
        <v>250000</v>
      </c>
      <c r="S61">
        <f t="shared" si="1"/>
        <v>166.50869912810094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68.372639474083286</v>
      </c>
      <c r="AC61">
        <f t="shared" si="2"/>
        <v>64.102748097858267</v>
      </c>
      <c r="AE61">
        <f t="shared" si="3"/>
        <v>0</v>
      </c>
      <c r="AF61">
        <f t="shared" si="24"/>
        <v>0</v>
      </c>
      <c r="AG61">
        <f t="shared" si="24"/>
        <v>-4.8122671993657971</v>
      </c>
      <c r="AH61">
        <f t="shared" si="5"/>
        <v>-2616.6768724364861</v>
      </c>
      <c r="AI61">
        <f t="shared" si="25"/>
        <v>-2621.4891396358516</v>
      </c>
      <c r="AJ61">
        <f t="shared" si="7"/>
        <v>4.2698913762250186</v>
      </c>
      <c r="AK61">
        <f t="shared" si="22"/>
        <v>4.7860847631858308</v>
      </c>
      <c r="AL61">
        <f t="shared" si="26"/>
        <v>-2612.4331634964406</v>
      </c>
      <c r="AN61">
        <f t="shared" si="27"/>
        <v>0</v>
      </c>
      <c r="AO61">
        <f t="shared" si="27"/>
        <v>0</v>
      </c>
      <c r="AP61">
        <f t="shared" si="27"/>
        <v>-1.0553119613129021E-2</v>
      </c>
      <c r="AQ61">
        <f t="shared" si="27"/>
        <v>-5.7382732254289248</v>
      </c>
      <c r="AR61">
        <f t="shared" si="27"/>
        <v>-5.7488263450420529</v>
      </c>
      <c r="AS61">
        <f t="shared" si="27"/>
        <v>9.3637099856610645E-3</v>
      </c>
      <c r="AT61">
        <f t="shared" si="27"/>
        <v>1.0495702522738298E-2</v>
      </c>
      <c r="AU61">
        <f t="shared" si="23"/>
        <v>-5.7289669325336527</v>
      </c>
      <c r="AW61">
        <v>58</v>
      </c>
      <c r="AX61">
        <f>IF(Z61&gt;0, (R61*SUMPRODUCT(K61:$K$98, X61:$X$98)-K61*$AZ$3)/Z61, 0)</f>
        <v>166.50869912810094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2.9108322999999998E-2</v>
      </c>
      <c r="Q62" s="4">
        <f t="shared" si="21"/>
        <v>12.5</v>
      </c>
      <c r="R62">
        <f t="shared" si="0"/>
        <v>250000</v>
      </c>
      <c r="S62">
        <f t="shared" si="1"/>
        <v>161.94201361100681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64.102748097858267</v>
      </c>
      <c r="AC62">
        <f t="shared" si="2"/>
        <v>59.906464153704249</v>
      </c>
      <c r="AE62">
        <f t="shared" si="3"/>
        <v>0</v>
      </c>
      <c r="AF62">
        <f t="shared" si="24"/>
        <v>0</v>
      </c>
      <c r="AG62">
        <f t="shared" si="24"/>
        <v>-4.6240674993706943</v>
      </c>
      <c r="AH62">
        <f t="shared" si="5"/>
        <v>-2801.5405600289</v>
      </c>
      <c r="AI62">
        <f t="shared" si="25"/>
        <v>-2806.1646275282706</v>
      </c>
      <c r="AJ62">
        <f t="shared" si="7"/>
        <v>4.1962839441540183</v>
      </c>
      <c r="AK62">
        <f t="shared" si="22"/>
        <v>4.4871923668500795</v>
      </c>
      <c r="AL62">
        <f t="shared" si="26"/>
        <v>-2797.4811512172664</v>
      </c>
      <c r="AN62">
        <f t="shared" si="27"/>
        <v>0</v>
      </c>
      <c r="AO62">
        <f t="shared" si="27"/>
        <v>0</v>
      </c>
      <c r="AP62">
        <f t="shared" si="27"/>
        <v>-9.0539328595010161E-3</v>
      </c>
      <c r="AQ62">
        <f t="shared" si="27"/>
        <v>-5.4854216849391886</v>
      </c>
      <c r="AR62">
        <f t="shared" si="27"/>
        <v>-5.4944756177986891</v>
      </c>
      <c r="AS62">
        <f t="shared" si="27"/>
        <v>8.2163318539236665E-3</v>
      </c>
      <c r="AT62">
        <f t="shared" si="27"/>
        <v>8.7859310926268058E-3</v>
      </c>
      <c r="AU62">
        <f t="shared" si="23"/>
        <v>-5.4774733548521386</v>
      </c>
      <c r="AW62">
        <v>59</v>
      </c>
      <c r="AX62">
        <f>IF(Z62&gt;0, (R62*SUMPRODUCT(K62:$K$98, X62:$X$98)-K62*$AZ$3)/Z62, 0)</f>
        <v>161.94201361100681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3.2245303000000003E-2</v>
      </c>
      <c r="Q63" s="4">
        <f t="shared" si="21"/>
        <v>12.5</v>
      </c>
      <c r="R63">
        <f t="shared" si="0"/>
        <v>250000</v>
      </c>
      <c r="S63">
        <f t="shared" si="1"/>
        <v>157.48847520749325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59.906464153704249</v>
      </c>
      <c r="AC63">
        <f t="shared" si="2"/>
        <v>55.797818612760551</v>
      </c>
      <c r="AE63">
        <f t="shared" si="3"/>
        <v>0</v>
      </c>
      <c r="AF63">
        <f t="shared" si="24"/>
        <v>0</v>
      </c>
      <c r="AG63">
        <f t="shared" si="24"/>
        <v>-4.4287223667673263</v>
      </c>
      <c r="AH63">
        <f t="shared" si="5"/>
        <v>-2982.0891521932072</v>
      </c>
      <c r="AI63">
        <f t="shared" si="25"/>
        <v>-2986.5178745599746</v>
      </c>
      <c r="AJ63">
        <f t="shared" si="7"/>
        <v>4.1086455409436979</v>
      </c>
      <c r="AK63">
        <f t="shared" si="22"/>
        <v>4.1934524907592978</v>
      </c>
      <c r="AL63">
        <f t="shared" si="26"/>
        <v>-2978.2157765282718</v>
      </c>
      <c r="AN63">
        <f t="shared" si="27"/>
        <v>0</v>
      </c>
      <c r="AO63">
        <f t="shared" si="27"/>
        <v>0</v>
      </c>
      <c r="AP63">
        <f t="shared" si="27"/>
        <v>-7.7423631450979791E-3</v>
      </c>
      <c r="AQ63">
        <f t="shared" si="27"/>
        <v>-5.2133358642190482</v>
      </c>
      <c r="AR63">
        <f t="shared" si="27"/>
        <v>-5.2210782273641465</v>
      </c>
      <c r="AS63">
        <f t="shared" si="27"/>
        <v>7.1827997282415531E-3</v>
      </c>
      <c r="AT63">
        <f t="shared" si="27"/>
        <v>7.3310605918322754E-3</v>
      </c>
      <c r="AU63">
        <f t="shared" si="23"/>
        <v>-5.2065643670440727</v>
      </c>
      <c r="AW63">
        <v>60</v>
      </c>
      <c r="AX63">
        <f>IF(Z63&gt;0, (R63*SUMPRODUCT(K63:$K$98, X63:$X$98)-K63*$AZ$3)/Z63, 0)</f>
        <v>157.48847520749325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3.5522971E-2</v>
      </c>
      <c r="Q64" s="4">
        <f t="shared" si="21"/>
        <v>12.5</v>
      </c>
      <c r="R64">
        <f t="shared" si="0"/>
        <v>250000</v>
      </c>
      <c r="S64">
        <f t="shared" si="1"/>
        <v>153.21845477808949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55.797818612760551</v>
      </c>
      <c r="AC64">
        <f t="shared" si="2"/>
        <v>51.813747162823155</v>
      </c>
      <c r="AE64">
        <f t="shared" si="3"/>
        <v>0</v>
      </c>
      <c r="AF64">
        <f t="shared" si="24"/>
        <v>0</v>
      </c>
      <c r="AG64">
        <f t="shared" si="24"/>
        <v>-4.2271137668979257</v>
      </c>
      <c r="AH64">
        <f t="shared" si="5"/>
        <v>-3146.4275240345423</v>
      </c>
      <c r="AI64">
        <f t="shared" si="25"/>
        <v>-3150.6546378014405</v>
      </c>
      <c r="AJ64">
        <f t="shared" si="7"/>
        <v>3.9840714499373959</v>
      </c>
      <c r="AK64">
        <f t="shared" si="22"/>
        <v>3.905847302893239</v>
      </c>
      <c r="AL64">
        <f t="shared" si="26"/>
        <v>-3142.76471904861</v>
      </c>
      <c r="AN64">
        <f t="shared" si="27"/>
        <v>0</v>
      </c>
      <c r="AO64">
        <f t="shared" si="27"/>
        <v>0</v>
      </c>
      <c r="AP64">
        <f t="shared" si="27"/>
        <v>-6.5981319394394777E-3</v>
      </c>
      <c r="AQ64">
        <f t="shared" si="27"/>
        <v>-4.9112810977640065</v>
      </c>
      <c r="AR64">
        <f t="shared" si="27"/>
        <v>-4.9178792297034457</v>
      </c>
      <c r="AS64">
        <f t="shared" si="27"/>
        <v>6.218765458525133E-3</v>
      </c>
      <c r="AT64">
        <f t="shared" si="27"/>
        <v>6.096664831120863E-3</v>
      </c>
      <c r="AU64">
        <f t="shared" si="23"/>
        <v>-4.9055637994137999</v>
      </c>
      <c r="AW64">
        <v>61</v>
      </c>
      <c r="AX64">
        <f>IF(Z64&gt;0, (R64*SUMPRODUCT(K64:$K$98, X64:$X$98)-K64*$AZ$3)/Z64, 0)</f>
        <v>153.21845477808949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4.8051124000000001E-2</v>
      </c>
      <c r="Q65" s="4">
        <f t="shared" si="21"/>
        <v>12.5</v>
      </c>
      <c r="R65">
        <f t="shared" si="0"/>
        <v>250000</v>
      </c>
      <c r="S65">
        <f t="shared" si="1"/>
        <v>150.68852958511098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51.813747162823155</v>
      </c>
      <c r="AC65">
        <f t="shared" si="2"/>
        <v>48.000023577810623</v>
      </c>
      <c r="AE65">
        <f t="shared" si="3"/>
        <v>0</v>
      </c>
      <c r="AF65">
        <f t="shared" si="24"/>
        <v>0</v>
      </c>
      <c r="AG65">
        <f t="shared" si="24"/>
        <v>-3.9817250614536275</v>
      </c>
      <c r="AH65">
        <f t="shared" si="5"/>
        <v>-4062.3513555063869</v>
      </c>
      <c r="AI65">
        <f t="shared" si="25"/>
        <v>-4066.3330805678406</v>
      </c>
      <c r="AJ65">
        <f t="shared" si="7"/>
        <v>3.8137235850125322</v>
      </c>
      <c r="AK65">
        <f t="shared" si="22"/>
        <v>3.6269623013976213</v>
      </c>
      <c r="AL65">
        <f t="shared" si="26"/>
        <v>-4058.8923946814302</v>
      </c>
      <c r="AN65">
        <f t="shared" si="27"/>
        <v>0</v>
      </c>
      <c r="AO65">
        <f t="shared" si="27"/>
        <v>0</v>
      </c>
      <c r="AP65">
        <f t="shared" si="27"/>
        <v>-5.5491990750488537E-3</v>
      </c>
      <c r="AQ65">
        <f t="shared" si="27"/>
        <v>-5.6615652855422649</v>
      </c>
      <c r="AR65">
        <f t="shared" si="27"/>
        <v>-5.667114484617314</v>
      </c>
      <c r="AS65">
        <f t="shared" si="27"/>
        <v>5.3150609506718233E-3</v>
      </c>
      <c r="AT65">
        <f t="shared" si="27"/>
        <v>5.0547779009143786E-3</v>
      </c>
      <c r="AU65">
        <f t="shared" si="23"/>
        <v>-5.6567446457657278</v>
      </c>
      <c r="AW65">
        <v>62</v>
      </c>
      <c r="AX65">
        <f>IF(Z65&gt;0, (R65*SUMPRODUCT(K65:$K$98, X65:$X$98)-K65*$AZ$3)/Z65, 0)</f>
        <v>150.68852958511098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6.1583839000000001E-2</v>
      </c>
      <c r="Q66" s="4">
        <f t="shared" si="21"/>
        <v>12.5</v>
      </c>
      <c r="R66">
        <f t="shared" si="0"/>
        <v>250000</v>
      </c>
      <c r="S66">
        <f t="shared" si="1"/>
        <v>146.47673944180471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48.000023577810623</v>
      </c>
      <c r="AC66">
        <f t="shared" si="2"/>
        <v>43.318420357225065</v>
      </c>
      <c r="AE66">
        <f t="shared" si="3"/>
        <v>0</v>
      </c>
      <c r="AF66">
        <f t="shared" si="24"/>
        <v>0</v>
      </c>
      <c r="AG66">
        <f t="shared" si="24"/>
        <v>-3.6966978957122656</v>
      </c>
      <c r="AH66">
        <f t="shared" si="5"/>
        <v>-4904.1983025365062</v>
      </c>
      <c r="AI66">
        <f t="shared" si="25"/>
        <v>-4907.8950004322187</v>
      </c>
      <c r="AJ66">
        <f t="shared" si="7"/>
        <v>4.6816032205855578</v>
      </c>
      <c r="AK66">
        <f t="shared" si="22"/>
        <v>3.360001650446744</v>
      </c>
      <c r="AL66">
        <f t="shared" si="26"/>
        <v>-4899.8533955611865</v>
      </c>
      <c r="AN66">
        <f t="shared" si="27"/>
        <v>0</v>
      </c>
      <c r="AO66">
        <f t="shared" si="27"/>
        <v>0</v>
      </c>
      <c r="AP66">
        <f t="shared" si="27"/>
        <v>-4.5999697338228633E-3</v>
      </c>
      <c r="AQ66">
        <f t="shared" si="27"/>
        <v>-6.1025175431563836</v>
      </c>
      <c r="AR66">
        <f t="shared" si="27"/>
        <v>-6.1071175128902073</v>
      </c>
      <c r="AS66">
        <f t="shared" si="27"/>
        <v>5.8255323339890834E-3</v>
      </c>
      <c r="AT66">
        <f t="shared" si="27"/>
        <v>4.1810032449708483E-3</v>
      </c>
      <c r="AU66">
        <f t="shared" si="23"/>
        <v>-6.0971109773112477</v>
      </c>
      <c r="AW66">
        <v>63</v>
      </c>
      <c r="AX66">
        <f>IF(Z66&gt;0, (R66*SUMPRODUCT(K66:$K$98, X66:$X$98)-K66*$AZ$3)/Z66, 0)</f>
        <v>146.47673944180471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7.6495508000000004E-2</v>
      </c>
      <c r="Q67" s="4">
        <f t="shared" si="21"/>
        <v>12.5</v>
      </c>
      <c r="R67">
        <f t="shared" ref="R67:R98" si="28">$C$6</f>
        <v>250000</v>
      </c>
      <c r="S67">
        <f t="shared" ref="S67:S98" si="29">AX67</f>
        <v>140.99582256145959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43.318420357225065</v>
      </c>
      <c r="AC67">
        <f t="shared" ref="AC67:AC98" si="30">S67*Z67</f>
        <v>38.090868943494286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-3.3769501333001024</v>
      </c>
      <c r="AH67">
        <f t="shared" ref="AH67:AH98" si="33">-X67*R67</f>
        <v>-5655.6156691008155</v>
      </c>
      <c r="AI67">
        <f t="shared" ref="AI67:AI98" si="34">SUM(AE67:AH67)</f>
        <v>-5658.9926192341154</v>
      </c>
      <c r="AJ67">
        <f t="shared" ref="AJ67:AJ98" si="35">AB67-AC67</f>
        <v>5.2275514137307795</v>
      </c>
      <c r="AK67">
        <f t="shared" si="22"/>
        <v>3.032289425005755</v>
      </c>
      <c r="AL67">
        <f t="shared" si="26"/>
        <v>-5650.7327783953788</v>
      </c>
      <c r="AN67">
        <f t="shared" ref="AN67:AU98" si="36">AE67*$K67</f>
        <v>0</v>
      </c>
      <c r="AO67">
        <f t="shared" si="36"/>
        <v>0</v>
      </c>
      <c r="AP67">
        <f t="shared" si="36"/>
        <v>-3.7518687633135983E-3</v>
      </c>
      <c r="AQ67">
        <f t="shared" si="36"/>
        <v>-6.2835182423822262</v>
      </c>
      <c r="AR67">
        <f t="shared" si="36"/>
        <v>-6.2872701111455402</v>
      </c>
      <c r="AS67">
        <f t="shared" si="36"/>
        <v>5.8079290731561945E-3</v>
      </c>
      <c r="AT67">
        <f t="shared" si="36"/>
        <v>3.3689428407067969E-3</v>
      </c>
      <c r="AU67">
        <f t="shared" si="23"/>
        <v>-6.2780932392316764</v>
      </c>
      <c r="AW67">
        <v>64</v>
      </c>
      <c r="AX67">
        <f>IF(Z67&gt;0, (R67*SUMPRODUCT(K67:$K$98, X67:$X$98)-K67*$AZ$3)/Z67, 0)</f>
        <v>140.99582256145959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9.2986215999999997E-2</v>
      </c>
      <c r="Q68" s="4">
        <f t="shared" si="21"/>
        <v>12.5</v>
      </c>
      <c r="R68">
        <f t="shared" si="28"/>
        <v>250000</v>
      </c>
      <c r="S68">
        <f t="shared" si="29"/>
        <v>134.47809822983339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38.090868943494286</v>
      </c>
      <c r="AC68">
        <f t="shared" si="30"/>
        <v>32.588570459527787</v>
      </c>
      <c r="AE68">
        <f t="shared" si="31"/>
        <v>0</v>
      </c>
      <c r="AF68">
        <f t="shared" si="32"/>
        <v>0</v>
      </c>
      <c r="AG68">
        <f t="shared" si="32"/>
        <v>-3.0291708174508294</v>
      </c>
      <c r="AH68">
        <f t="shared" si="33"/>
        <v>-6280.1962903254416</v>
      </c>
      <c r="AI68">
        <f t="shared" si="34"/>
        <v>-6283.2254611428925</v>
      </c>
      <c r="AJ68">
        <f t="shared" si="35"/>
        <v>5.5022984839664986</v>
      </c>
      <c r="AK68">
        <f t="shared" si="22"/>
        <v>2.6663608260446003</v>
      </c>
      <c r="AL68">
        <f t="shared" si="26"/>
        <v>-6275.0568018328822</v>
      </c>
      <c r="AN68">
        <f t="shared" si="36"/>
        <v>0</v>
      </c>
      <c r="AO68">
        <f t="shared" si="36"/>
        <v>0</v>
      </c>
      <c r="AP68">
        <f t="shared" si="36"/>
        <v>-3.0048910682601167E-3</v>
      </c>
      <c r="AQ68">
        <f t="shared" si="36"/>
        <v>-6.2298585576630536</v>
      </c>
      <c r="AR68">
        <f t="shared" si="36"/>
        <v>-6.2328634487313144</v>
      </c>
      <c r="AS68">
        <f t="shared" si="36"/>
        <v>5.458195844922996E-3</v>
      </c>
      <c r="AT68">
        <f t="shared" si="36"/>
        <v>2.6449891121302347E-3</v>
      </c>
      <c r="AU68">
        <f t="shared" si="23"/>
        <v>-6.2247602637742618</v>
      </c>
      <c r="AW68">
        <v>65</v>
      </c>
      <c r="AX68">
        <f>IF(Z68&gt;0, (R68*SUMPRODUCT(K68:$K$98, X68:$X$98)-K68*$AZ$3)/Z68, 0)</f>
        <v>134.47809822983339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0.109364504</v>
      </c>
      <c r="Q69" s="4">
        <f t="shared" ref="Q69:Q98" si="48">$C$8</f>
        <v>12.5</v>
      </c>
      <c r="R69">
        <f t="shared" si="28"/>
        <v>250000</v>
      </c>
      <c r="S69">
        <f t="shared" si="29"/>
        <v>126.78192361068157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32.588570459527787</v>
      </c>
      <c r="AC69">
        <f t="shared" si="30"/>
        <v>27.056229543307335</v>
      </c>
      <c r="AE69">
        <f t="shared" si="31"/>
        <v>0</v>
      </c>
      <c r="AF69">
        <f t="shared" si="32"/>
        <v>0</v>
      </c>
      <c r="AG69">
        <f t="shared" si="32"/>
        <v>-2.6675953452945369</v>
      </c>
      <c r="AH69">
        <f t="shared" si="33"/>
        <v>-6625.6752796356895</v>
      </c>
      <c r="AI69">
        <f t="shared" si="34"/>
        <v>-6628.3428749809837</v>
      </c>
      <c r="AJ69">
        <f t="shared" si="35"/>
        <v>5.532340916220452</v>
      </c>
      <c r="AK69">
        <f t="shared" si="22"/>
        <v>2.2811999321669454</v>
      </c>
      <c r="AL69">
        <f t="shared" si="26"/>
        <v>-6620.5293341325969</v>
      </c>
      <c r="AN69">
        <f t="shared" si="36"/>
        <v>0</v>
      </c>
      <c r="AO69">
        <f t="shared" si="36"/>
        <v>0</v>
      </c>
      <c r="AP69">
        <f t="shared" si="36"/>
        <v>-2.362690836002873E-3</v>
      </c>
      <c r="AQ69">
        <f t="shared" si="36"/>
        <v>-5.8683646652553172</v>
      </c>
      <c r="AR69">
        <f t="shared" si="36"/>
        <v>-5.8707273560913196</v>
      </c>
      <c r="AS69">
        <f t="shared" si="36"/>
        <v>4.8999977479547482E-3</v>
      </c>
      <c r="AT69">
        <f t="shared" si="36"/>
        <v>2.020460181237165E-3</v>
      </c>
      <c r="AU69">
        <f t="shared" si="23"/>
        <v>-5.8638068981621281</v>
      </c>
      <c r="AW69">
        <v>66</v>
      </c>
      <c r="AX69">
        <f>IF(Z69&gt;0, (R69*SUMPRODUCT(K69:$K$98, X69:$X$98)-K69*$AZ$3)/Z69, 0)</f>
        <v>126.78192361068157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0.12705264299999999</v>
      </c>
      <c r="Q70" s="4">
        <f t="shared" si="48"/>
        <v>12.5</v>
      </c>
      <c r="R70">
        <f t="shared" si="28"/>
        <v>250000</v>
      </c>
      <c r="S70">
        <f t="shared" si="29"/>
        <v>118.43343827202759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27.056229543307335</v>
      </c>
      <c r="AC70">
        <f t="shared" si="30"/>
        <v>21.810648486482933</v>
      </c>
      <c r="AE70">
        <f t="shared" si="31"/>
        <v>0</v>
      </c>
      <c r="AF70">
        <f t="shared" si="32"/>
        <v>0</v>
      </c>
      <c r="AG70">
        <f t="shared" si="32"/>
        <v>-2.3019943527674229</v>
      </c>
      <c r="AH70">
        <f t="shared" si="33"/>
        <v>-6778.5007814833698</v>
      </c>
      <c r="AI70">
        <f t="shared" si="34"/>
        <v>-6780.8027758361368</v>
      </c>
      <c r="AJ70">
        <f t="shared" si="35"/>
        <v>5.2455810568244026</v>
      </c>
      <c r="AK70">
        <f t="shared" si="22"/>
        <v>1.8939360680315136</v>
      </c>
      <c r="AL70">
        <f t="shared" si="26"/>
        <v>-6773.6632587112808</v>
      </c>
      <c r="AN70">
        <f t="shared" si="36"/>
        <v>0</v>
      </c>
      <c r="AO70">
        <f t="shared" si="36"/>
        <v>0</v>
      </c>
      <c r="AP70">
        <f t="shared" si="36"/>
        <v>-1.8204266181578567E-3</v>
      </c>
      <c r="AQ70">
        <f t="shared" si="36"/>
        <v>-5.3604663447507948</v>
      </c>
      <c r="AR70">
        <f t="shared" si="36"/>
        <v>-5.3622867713689528</v>
      </c>
      <c r="AS70">
        <f t="shared" si="36"/>
        <v>4.1482271110126158E-3</v>
      </c>
      <c r="AT70">
        <f t="shared" si="36"/>
        <v>1.4977324454288679E-3</v>
      </c>
      <c r="AU70">
        <f t="shared" si="23"/>
        <v>-5.3566408118125111</v>
      </c>
      <c r="AW70">
        <v>67</v>
      </c>
      <c r="AX70">
        <f>IF(Z70&gt;0, (R70*SUMPRODUCT(K70:$K$98, X70:$X$98)-K70*$AZ$3)/Z70, 0)</f>
        <v>118.43343827202759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0.145586511</v>
      </c>
      <c r="Q71" s="4">
        <f t="shared" si="48"/>
        <v>12.5</v>
      </c>
      <c r="R71">
        <f t="shared" si="28"/>
        <v>250000</v>
      </c>
      <c r="S71">
        <f t="shared" si="29"/>
        <v>109.36009363021437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21.810648486482933</v>
      </c>
      <c r="AC71">
        <f t="shared" si="30"/>
        <v>17.006238934974014</v>
      </c>
      <c r="AE71">
        <f t="shared" si="31"/>
        <v>0</v>
      </c>
      <c r="AF71">
        <f t="shared" si="32"/>
        <v>0</v>
      </c>
      <c r="AG71">
        <f t="shared" si="32"/>
        <v>-1.9438350830786364</v>
      </c>
      <c r="AH71">
        <f t="shared" si="33"/>
        <v>-6702.7865232222457</v>
      </c>
      <c r="AI71">
        <f t="shared" si="34"/>
        <v>-6704.7303583053244</v>
      </c>
      <c r="AJ71">
        <f t="shared" si="35"/>
        <v>4.8044095515089182</v>
      </c>
      <c r="AK71">
        <f t="shared" si="22"/>
        <v>1.5267453940538054</v>
      </c>
      <c r="AL71">
        <f t="shared" si="26"/>
        <v>-6698.3992033597615</v>
      </c>
      <c r="AN71">
        <f t="shared" si="36"/>
        <v>0</v>
      </c>
      <c r="AO71">
        <f t="shared" si="36"/>
        <v>0</v>
      </c>
      <c r="AP71">
        <f t="shared" si="36"/>
        <v>-1.3724935643813806E-3</v>
      </c>
      <c r="AQ71">
        <f t="shared" si="36"/>
        <v>-4.7326707119487779</v>
      </c>
      <c r="AR71">
        <f t="shared" si="36"/>
        <v>-4.7340432055131592</v>
      </c>
      <c r="AS71">
        <f t="shared" si="36"/>
        <v>3.3922739884161613E-3</v>
      </c>
      <c r="AT71">
        <f t="shared" si="36"/>
        <v>1.0779969175517721E-3</v>
      </c>
      <c r="AU71">
        <f t="shared" si="23"/>
        <v>-4.7295729346071917</v>
      </c>
      <c r="AW71">
        <v>68</v>
      </c>
      <c r="AX71">
        <f>IF(Z71&gt;0, (R71*SUMPRODUCT(K71:$K$98, X71:$X$98)-K71*$AZ$3)/Z71, 0)</f>
        <v>109.36009363021437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0.16473611299999999</v>
      </c>
      <c r="Q72" s="4">
        <f t="shared" si="48"/>
        <v>12.5</v>
      </c>
      <c r="R72">
        <f t="shared" si="28"/>
        <v>250000</v>
      </c>
      <c r="S72">
        <f t="shared" si="29"/>
        <v>99.506229111746478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17.006238934974014</v>
      </c>
      <c r="AC72">
        <f t="shared" si="30"/>
        <v>12.770047502705486</v>
      </c>
      <c r="AE72">
        <f t="shared" si="31"/>
        <v>0</v>
      </c>
      <c r="AF72">
        <f t="shared" si="32"/>
        <v>0</v>
      </c>
      <c r="AG72">
        <f t="shared" si="32"/>
        <v>-1.6041768963484433</v>
      </c>
      <c r="AH72">
        <f t="shared" si="33"/>
        <v>-6404.396717988132</v>
      </c>
      <c r="AI72">
        <f t="shared" si="34"/>
        <v>-6406.0008948844807</v>
      </c>
      <c r="AJ72">
        <f t="shared" si="35"/>
        <v>4.2361914322685283</v>
      </c>
      <c r="AK72">
        <f t="shared" si="22"/>
        <v>1.1904367254481811</v>
      </c>
      <c r="AL72">
        <f t="shared" si="26"/>
        <v>-6400.5742667267641</v>
      </c>
      <c r="AN72">
        <f t="shared" si="36"/>
        <v>0</v>
      </c>
      <c r="AO72">
        <f t="shared" si="36"/>
        <v>0</v>
      </c>
      <c r="AP72">
        <f t="shared" si="36"/>
        <v>-1.0113119409141634E-3</v>
      </c>
      <c r="AQ72">
        <f t="shared" si="36"/>
        <v>-4.0374866948875692</v>
      </c>
      <c r="AR72">
        <f t="shared" si="36"/>
        <v>-4.0384980068284833</v>
      </c>
      <c r="AS72">
        <f t="shared" si="36"/>
        <v>2.6705976062884793E-3</v>
      </c>
      <c r="AT72">
        <f t="shared" si="36"/>
        <v>7.5048012353807223E-4</v>
      </c>
      <c r="AU72">
        <f t="shared" si="23"/>
        <v>-4.0350769290986568</v>
      </c>
      <c r="AW72">
        <v>69</v>
      </c>
      <c r="AX72">
        <f>IF(Z72&gt;0, (R72*SUMPRODUCT(K72:$K$98, X72:$X$98)-K72*$AZ$3)/Z72, 0)</f>
        <v>99.506229111746478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0.18528323299999999</v>
      </c>
      <c r="Q73" s="4">
        <f t="shared" si="48"/>
        <v>12.5</v>
      </c>
      <c r="R73">
        <f t="shared" si="28"/>
        <v>250000</v>
      </c>
      <c r="S73">
        <f t="shared" si="29"/>
        <v>88.850692244730055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12.770047502705486</v>
      </c>
      <c r="AC73">
        <f t="shared" si="30"/>
        <v>9.1758458789609918</v>
      </c>
      <c r="AE73">
        <f t="shared" si="31"/>
        <v>0</v>
      </c>
      <c r="AF73">
        <f t="shared" si="32"/>
        <v>0</v>
      </c>
      <c r="AG73">
        <f t="shared" si="32"/>
        <v>-1.2909080457256135</v>
      </c>
      <c r="AH73">
        <f t="shared" si="33"/>
        <v>-5944.5416331869083</v>
      </c>
      <c r="AI73">
        <f t="shared" si="34"/>
        <v>-5945.832541232634</v>
      </c>
      <c r="AJ73">
        <f t="shared" si="35"/>
        <v>3.5942016237444943</v>
      </c>
      <c r="AK73">
        <f t="shared" ref="AK73:AK98" si="49">G73*SUM(AB73:AB73, AE73:AF73)</f>
        <v>0.89390332518938409</v>
      </c>
      <c r="AL73">
        <f t="shared" si="26"/>
        <v>-5941.3444362837008</v>
      </c>
      <c r="AN73">
        <f t="shared" si="36"/>
        <v>0</v>
      </c>
      <c r="AO73">
        <f t="shared" si="36"/>
        <v>0</v>
      </c>
      <c r="AP73">
        <f t="shared" si="36"/>
        <v>-7.2662471028655401E-4</v>
      </c>
      <c r="AQ73">
        <f t="shared" si="36"/>
        <v>-3.3460561782871627</v>
      </c>
      <c r="AR73">
        <f t="shared" si="36"/>
        <v>-3.3467828029974491</v>
      </c>
      <c r="AS73">
        <f t="shared" si="36"/>
        <v>2.0230997259737559E-3</v>
      </c>
      <c r="AT73">
        <f t="shared" si="36"/>
        <v>5.0315918848024875E-4</v>
      </c>
      <c r="AU73">
        <f t="shared" si="23"/>
        <v>-3.3442565440829957</v>
      </c>
      <c r="AW73">
        <v>70</v>
      </c>
      <c r="AX73">
        <f>IF(Z73&gt;0, (R73*SUMPRODUCT(K73:$K$98, X73:$X$98)-K73*$AZ$3)/Z73, 0)</f>
        <v>88.850692244730055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0.20641411200000001</v>
      </c>
      <c r="Q74" s="4">
        <f t="shared" si="48"/>
        <v>12.5</v>
      </c>
      <c r="R74">
        <f t="shared" si="28"/>
        <v>250000</v>
      </c>
      <c r="S74">
        <f t="shared" si="29"/>
        <v>76.932157797380924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9.1758458789609918</v>
      </c>
      <c r="AC74">
        <f t="shared" si="30"/>
        <v>6.2255799427658634</v>
      </c>
      <c r="AE74">
        <f t="shared" si="31"/>
        <v>0</v>
      </c>
      <c r="AF74">
        <f t="shared" si="32"/>
        <v>0</v>
      </c>
      <c r="AG74">
        <f t="shared" si="32"/>
        <v>-1.0115373273362493</v>
      </c>
      <c r="AH74">
        <f t="shared" si="33"/>
        <v>-5329.2327586421579</v>
      </c>
      <c r="AI74">
        <f t="shared" si="34"/>
        <v>-5330.2442959694945</v>
      </c>
      <c r="AJ74">
        <f t="shared" si="35"/>
        <v>2.9502659361951284</v>
      </c>
      <c r="AK74">
        <f t="shared" si="49"/>
        <v>0.6423092115272695</v>
      </c>
      <c r="AL74">
        <f t="shared" si="26"/>
        <v>-5326.651720821772</v>
      </c>
      <c r="AN74">
        <f t="shared" si="36"/>
        <v>0</v>
      </c>
      <c r="AO74">
        <f t="shared" si="36"/>
        <v>0</v>
      </c>
      <c r="AP74">
        <f t="shared" si="36"/>
        <v>-5.0836863290413582E-4</v>
      </c>
      <c r="AQ74">
        <f t="shared" si="36"/>
        <v>-2.6783141844831482</v>
      </c>
      <c r="AR74">
        <f t="shared" si="36"/>
        <v>-2.6788225531160528</v>
      </c>
      <c r="AS74">
        <f t="shared" si="36"/>
        <v>1.4827160799263273E-3</v>
      </c>
      <c r="AT74">
        <f t="shared" si="36"/>
        <v>3.2280554255543375E-4</v>
      </c>
      <c r="AU74">
        <f t="shared" si="23"/>
        <v>-2.6770170314935706</v>
      </c>
      <c r="AW74">
        <v>71</v>
      </c>
      <c r="AX74">
        <f>IF(Z74&gt;0, (R74*SUMPRODUCT(K74:$K$98, X74:$X$98)-K74*$AZ$3)/Z74, 0)</f>
        <v>76.932157797380924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0.22879502199999999</v>
      </c>
      <c r="Q75" s="4">
        <f t="shared" si="48"/>
        <v>12.5</v>
      </c>
      <c r="R75">
        <f t="shared" si="28"/>
        <v>250000</v>
      </c>
      <c r="S75">
        <f t="shared" si="29"/>
        <v>63.323287302284733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6.2255799427658634</v>
      </c>
      <c r="AC75">
        <f t="shared" si="30"/>
        <v>3.9006499030077473</v>
      </c>
      <c r="AE75">
        <f t="shared" si="31"/>
        <v>0</v>
      </c>
      <c r="AF75">
        <f t="shared" si="32"/>
        <v>0</v>
      </c>
      <c r="AG75">
        <f t="shared" si="32"/>
        <v>-0.76998724900116844</v>
      </c>
      <c r="AH75">
        <f t="shared" si="33"/>
        <v>-4628.6941012343668</v>
      </c>
      <c r="AI75">
        <f t="shared" si="34"/>
        <v>-4629.464088483368</v>
      </c>
      <c r="AJ75">
        <f t="shared" si="35"/>
        <v>2.3249300397581161</v>
      </c>
      <c r="AK75">
        <f t="shared" si="49"/>
        <v>0.43579059599361047</v>
      </c>
      <c r="AL75">
        <f t="shared" si="26"/>
        <v>-4626.7033678476164</v>
      </c>
      <c r="AN75">
        <f t="shared" si="36"/>
        <v>0</v>
      </c>
      <c r="AO75">
        <f t="shared" si="36"/>
        <v>0</v>
      </c>
      <c r="AP75">
        <f t="shared" si="36"/>
        <v>-3.4551136966578817E-4</v>
      </c>
      <c r="AQ75">
        <f t="shared" si="36"/>
        <v>-2.0770037955252079</v>
      </c>
      <c r="AR75">
        <f t="shared" si="36"/>
        <v>-2.0773493068948738</v>
      </c>
      <c r="AS75">
        <f t="shared" si="36"/>
        <v>1.0432507336400618E-3</v>
      </c>
      <c r="AT75">
        <f t="shared" si="36"/>
        <v>1.9554947942909895E-4</v>
      </c>
      <c r="AU75">
        <f t="shared" si="23"/>
        <v>-2.0761105066818049</v>
      </c>
      <c r="AW75">
        <v>72</v>
      </c>
      <c r="AX75">
        <f>IF(Z75&gt;0, (R75*SUMPRODUCT(K75:$K$98, X75:$X$98)-K75*$AZ$3)/Z75, 0)</f>
        <v>63.323287302284733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0.25248784600000002</v>
      </c>
      <c r="Q76" s="4">
        <f t="shared" si="48"/>
        <v>12.5</v>
      </c>
      <c r="R76">
        <f t="shared" si="28"/>
        <v>250000</v>
      </c>
      <c r="S76">
        <f t="shared" si="29"/>
        <v>47.087119445984762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3.9006499030077473</v>
      </c>
      <c r="AC76">
        <f t="shared" si="30"/>
        <v>2.1391676652727463</v>
      </c>
      <c r="AE76">
        <f t="shared" si="31"/>
        <v>0</v>
      </c>
      <c r="AF76">
        <f t="shared" si="32"/>
        <v>0</v>
      </c>
      <c r="AG76">
        <f t="shared" si="32"/>
        <v>-0.56787495456338599</v>
      </c>
      <c r="AH76">
        <f t="shared" si="33"/>
        <v>-3888.2484389554138</v>
      </c>
      <c r="AI76">
        <f t="shared" si="34"/>
        <v>-3888.816313909977</v>
      </c>
      <c r="AJ76">
        <f t="shared" si="35"/>
        <v>1.761482237735001</v>
      </c>
      <c r="AK76">
        <f t="shared" si="49"/>
        <v>0.27304549321054233</v>
      </c>
      <c r="AL76">
        <f t="shared" si="26"/>
        <v>-3886.7817861790313</v>
      </c>
      <c r="AN76">
        <f t="shared" si="36"/>
        <v>0</v>
      </c>
      <c r="AO76">
        <f t="shared" si="36"/>
        <v>0</v>
      </c>
      <c r="AP76">
        <f t="shared" si="36"/>
        <v>-2.2751681649438001E-4</v>
      </c>
      <c r="AQ76">
        <f t="shared" si="36"/>
        <v>-1.5578110981325819</v>
      </c>
      <c r="AR76">
        <f t="shared" si="36"/>
        <v>-1.5580386149490764</v>
      </c>
      <c r="AS76">
        <f t="shared" si="36"/>
        <v>7.0573077368590073E-4</v>
      </c>
      <c r="AT76">
        <f t="shared" si="36"/>
        <v>1.0939457863776305E-4</v>
      </c>
      <c r="AU76">
        <f t="shared" si="23"/>
        <v>-1.5572234895967525</v>
      </c>
      <c r="AW76">
        <v>73</v>
      </c>
      <c r="AX76">
        <f>IF(Z76&gt;0, (R76*SUMPRODUCT(K76:$K$98, X76:$X$98)-K76*$AZ$3)/Z76, 0)</f>
        <v>47.087119445984762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0.27661797300000002</v>
      </c>
      <c r="Q77" s="4">
        <f t="shared" si="48"/>
        <v>12.5</v>
      </c>
      <c r="R77">
        <f t="shared" si="28"/>
        <v>250000</v>
      </c>
      <c r="S77">
        <f t="shared" si="29"/>
        <v>26.630681740354252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2.1391676652727463</v>
      </c>
      <c r="AC77">
        <f t="shared" si="30"/>
        <v>0.86307224373856428</v>
      </c>
      <c r="AE77">
        <f t="shared" si="31"/>
        <v>0</v>
      </c>
      <c r="AF77">
        <f t="shared" si="32"/>
        <v>0</v>
      </c>
      <c r="AG77">
        <f t="shared" si="32"/>
        <v>-0.40511178616896126</v>
      </c>
      <c r="AH77">
        <f t="shared" si="33"/>
        <v>-3141.6883769758192</v>
      </c>
      <c r="AI77">
        <f t="shared" si="34"/>
        <v>-3142.0934887619883</v>
      </c>
      <c r="AJ77">
        <f t="shared" si="35"/>
        <v>1.276095421534182</v>
      </c>
      <c r="AK77">
        <f t="shared" si="49"/>
        <v>0.14974173656909226</v>
      </c>
      <c r="AL77">
        <f t="shared" si="26"/>
        <v>-3140.6676516038851</v>
      </c>
      <c r="AN77">
        <f t="shared" si="36"/>
        <v>0</v>
      </c>
      <c r="AO77">
        <f t="shared" si="36"/>
        <v>0</v>
      </c>
      <c r="AP77">
        <f t="shared" si="36"/>
        <v>-1.4491643547084632E-4</v>
      </c>
      <c r="AQ77">
        <f t="shared" si="36"/>
        <v>-1.1238435821801496</v>
      </c>
      <c r="AR77">
        <f t="shared" si="36"/>
        <v>-1.1239884986156203</v>
      </c>
      <c r="AS77">
        <f t="shared" si="36"/>
        <v>4.5648437325956378E-4</v>
      </c>
      <c r="AT77">
        <f t="shared" si="36"/>
        <v>5.3565557571205352E-5</v>
      </c>
      <c r="AU77">
        <f t="shared" si="23"/>
        <v>-1.1234784486847897</v>
      </c>
      <c r="AW77">
        <v>74</v>
      </c>
      <c r="AX77">
        <f>IF(Z77&gt;0, (R77*SUMPRODUCT(K77:$K$98, X77:$X$98)-K77*$AZ$3)/Z77, 0)</f>
        <v>26.630681740354252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0.30183517399999998</v>
      </c>
      <c r="Q78" s="4">
        <f t="shared" si="48"/>
        <v>12.5</v>
      </c>
      <c r="R78">
        <f t="shared" si="28"/>
        <v>250000</v>
      </c>
      <c r="S78">
        <f t="shared" si="29"/>
        <v>-0.41427659408300233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0.86307224373856428</v>
      </c>
      <c r="AC78">
        <f t="shared" si="30"/>
        <v>-9.2394843358714063E-3</v>
      </c>
      <c r="AE78">
        <f t="shared" si="31"/>
        <v>0</v>
      </c>
      <c r="AF78">
        <f t="shared" si="32"/>
        <v>0</v>
      </c>
      <c r="AG78">
        <f t="shared" si="32"/>
        <v>-0.27878368183951246</v>
      </c>
      <c r="AH78">
        <f t="shared" si="33"/>
        <v>-2445.5397293551846</v>
      </c>
      <c r="AI78">
        <f t="shared" si="34"/>
        <v>-2445.8185130370239</v>
      </c>
      <c r="AJ78">
        <f t="shared" si="35"/>
        <v>0.87231172807443569</v>
      </c>
      <c r="AK78">
        <f t="shared" si="49"/>
        <v>6.0415057061699508E-2</v>
      </c>
      <c r="AL78">
        <f t="shared" si="26"/>
        <v>-2444.885786251888</v>
      </c>
      <c r="AN78">
        <f t="shared" si="36"/>
        <v>0</v>
      </c>
      <c r="AO78">
        <f t="shared" si="36"/>
        <v>0</v>
      </c>
      <c r="AP78">
        <f t="shared" si="36"/>
        <v>-8.9041422857442126E-5</v>
      </c>
      <c r="AQ78">
        <f t="shared" si="36"/>
        <v>-0.78108709849647628</v>
      </c>
      <c r="AR78">
        <f t="shared" si="36"/>
        <v>-0.78117613991933366</v>
      </c>
      <c r="AS78">
        <f t="shared" si="36"/>
        <v>2.7860984161797282E-4</v>
      </c>
      <c r="AT78">
        <f t="shared" si="36"/>
        <v>1.9296117359853463E-5</v>
      </c>
      <c r="AU78">
        <f t="shared" si="23"/>
        <v>-0.78087823396035594</v>
      </c>
      <c r="AW78">
        <v>75</v>
      </c>
      <c r="AX78">
        <f>IF(Z78&gt;0, (R78*SUMPRODUCT(K78:$K$98, X78:$X$98)-K78*$AZ$3)/Z78, 0)</f>
        <v>-0.41427659408300233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0.327222552</v>
      </c>
      <c r="Q79" s="4">
        <f t="shared" si="48"/>
        <v>12.5</v>
      </c>
      <c r="R79">
        <f t="shared" si="28"/>
        <v>250000</v>
      </c>
      <c r="S79">
        <f t="shared" si="29"/>
        <v>-38.273249415917562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-9.2394843358714063E-3</v>
      </c>
      <c r="AC79">
        <f t="shared" si="30"/>
        <v>-0.56574457023796154</v>
      </c>
      <c r="AE79">
        <f t="shared" si="31"/>
        <v>0</v>
      </c>
      <c r="AF79">
        <f t="shared" si="32"/>
        <v>0</v>
      </c>
      <c r="AG79">
        <f t="shared" si="32"/>
        <v>-0.18477153719363601</v>
      </c>
      <c r="AH79">
        <f t="shared" si="33"/>
        <v>-1824.4861565496265</v>
      </c>
      <c r="AI79">
        <f t="shared" si="34"/>
        <v>-1824.6709280868201</v>
      </c>
      <c r="AJ79">
        <f t="shared" si="35"/>
        <v>0.55650508590209014</v>
      </c>
      <c r="AK79">
        <f t="shared" si="49"/>
        <v>-6.4676390351099851E-4</v>
      </c>
      <c r="AL79">
        <f t="shared" si="26"/>
        <v>-1824.1150697648216</v>
      </c>
      <c r="AN79">
        <f t="shared" si="36"/>
        <v>0</v>
      </c>
      <c r="AO79">
        <f t="shared" si="36"/>
        <v>0</v>
      </c>
      <c r="AP79">
        <f t="shared" si="36"/>
        <v>-5.2691649114057468E-5</v>
      </c>
      <c r="AQ79">
        <f t="shared" si="36"/>
        <v>-0.52029217180577403</v>
      </c>
      <c r="AR79">
        <f t="shared" si="36"/>
        <v>-0.52034486345488806</v>
      </c>
      <c r="AS79">
        <f t="shared" si="36"/>
        <v>1.5869960905186053E-4</v>
      </c>
      <c r="AT79">
        <f t="shared" si="36"/>
        <v>-1.8443888696842763E-7</v>
      </c>
      <c r="AU79">
        <f t="shared" si="23"/>
        <v>-0.52018634828472321</v>
      </c>
      <c r="AW79">
        <v>76</v>
      </c>
      <c r="AX79">
        <f>IF(Z79&gt;0, (R79*SUMPRODUCT(K79:$K$98, X79:$X$98)-K79*$AZ$3)/Z79, 0)</f>
        <v>-38.273249415917562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0.35219428400000002</v>
      </c>
      <c r="Q80" s="4">
        <f t="shared" si="48"/>
        <v>12.5</v>
      </c>
      <c r="R80">
        <f t="shared" si="28"/>
        <v>250000</v>
      </c>
      <c r="S80">
        <f t="shared" si="29"/>
        <v>-93.925492351427948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-0.56574457023796154</v>
      </c>
      <c r="AC80">
        <f t="shared" si="30"/>
        <v>-0.88551708794160422</v>
      </c>
      <c r="AE80">
        <f t="shared" si="31"/>
        <v>0</v>
      </c>
      <c r="AF80">
        <f t="shared" si="32"/>
        <v>0</v>
      </c>
      <c r="AG80">
        <f t="shared" si="32"/>
        <v>-0.11784834257620766</v>
      </c>
      <c r="AH80">
        <f t="shared" si="33"/>
        <v>-1301.5095849098402</v>
      </c>
      <c r="AI80">
        <f t="shared" si="34"/>
        <v>-1301.6274332524165</v>
      </c>
      <c r="AJ80">
        <f t="shared" si="35"/>
        <v>0.31977251770364268</v>
      </c>
      <c r="AK80">
        <f t="shared" si="49"/>
        <v>-3.9602119916657311E-2</v>
      </c>
      <c r="AL80">
        <f t="shared" si="26"/>
        <v>-1301.3472628546297</v>
      </c>
      <c r="AN80">
        <f t="shared" si="36"/>
        <v>0</v>
      </c>
      <c r="AO80">
        <f t="shared" si="36"/>
        <v>0</v>
      </c>
      <c r="AP80">
        <f t="shared" si="36"/>
        <v>-3.0006281241439453E-5</v>
      </c>
      <c r="AQ80">
        <f t="shared" si="36"/>
        <v>-0.33138745772329825</v>
      </c>
      <c r="AR80">
        <f t="shared" si="36"/>
        <v>-0.3314174640045397</v>
      </c>
      <c r="AS80">
        <f t="shared" si="36"/>
        <v>8.1419762804842743E-5</v>
      </c>
      <c r="AT80">
        <f t="shared" si="36"/>
        <v>-1.0083403143391664E-5</v>
      </c>
      <c r="AU80">
        <f t="shared" si="23"/>
        <v>-0.33134612764487831</v>
      </c>
      <c r="AW80">
        <v>77</v>
      </c>
      <c r="AX80">
        <f>IF(Z80&gt;0, (R80*SUMPRODUCT(K80:$K$98, X80:$X$98)-K80*$AZ$3)/Z80, 0)</f>
        <v>-93.925492351427948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0.377763185</v>
      </c>
      <c r="Q81" s="4">
        <f t="shared" si="48"/>
        <v>12.5</v>
      </c>
      <c r="R81">
        <f t="shared" si="28"/>
        <v>250000</v>
      </c>
      <c r="S81">
        <f t="shared" si="29"/>
        <v>-179.80828216618198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-0.88551708794160422</v>
      </c>
      <c r="AC81">
        <f t="shared" si="30"/>
        <v>-1.0378691402165712</v>
      </c>
      <c r="AE81">
        <f t="shared" si="31"/>
        <v>0</v>
      </c>
      <c r="AF81">
        <f t="shared" si="32"/>
        <v>0</v>
      </c>
      <c r="AG81">
        <f t="shared" si="32"/>
        <v>-7.215109391188626E-2</v>
      </c>
      <c r="AH81">
        <f t="shared" si="33"/>
        <v>-890.37530477118617</v>
      </c>
      <c r="AI81">
        <f t="shared" si="34"/>
        <v>-890.44745586509805</v>
      </c>
      <c r="AJ81">
        <f t="shared" si="35"/>
        <v>0.15235205227496695</v>
      </c>
      <c r="AK81">
        <f t="shared" si="49"/>
        <v>-6.1986196155912304E-2</v>
      </c>
      <c r="AL81">
        <f t="shared" si="26"/>
        <v>-890.35709000897896</v>
      </c>
      <c r="AN81">
        <f t="shared" si="36"/>
        <v>0</v>
      </c>
      <c r="AO81">
        <f t="shared" si="36"/>
        <v>0</v>
      </c>
      <c r="AP81">
        <f t="shared" si="36"/>
        <v>-1.6402633979690295E-5</v>
      </c>
      <c r="AQ81">
        <f t="shared" si="36"/>
        <v>-0.20241550663878427</v>
      </c>
      <c r="AR81">
        <f t="shared" si="36"/>
        <v>-0.20243190927276397</v>
      </c>
      <c r="AS81">
        <f t="shared" si="36"/>
        <v>3.4635302308413664E-5</v>
      </c>
      <c r="AT81">
        <f t="shared" si="36"/>
        <v>-1.4091773696188086E-5</v>
      </c>
      <c r="AU81">
        <f t="shared" si="23"/>
        <v>-0.20241136574415172</v>
      </c>
      <c r="AW81">
        <v>78</v>
      </c>
      <c r="AX81">
        <f>IF(Z81&gt;0, (R81*SUMPRODUCT(K81:$K$98, X81:$X$98)-K81*$AZ$3)/Z81, 0)</f>
        <v>-179.80828216618198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0.40377970400000002</v>
      </c>
      <c r="Q82" s="4">
        <f t="shared" si="48"/>
        <v>12.5</v>
      </c>
      <c r="R82">
        <f t="shared" si="28"/>
        <v>250000</v>
      </c>
      <c r="S82">
        <f t="shared" si="29"/>
        <v>-319.30338519960065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-1.0378691402165712</v>
      </c>
      <c r="AC82">
        <f t="shared" si="30"/>
        <v>-1.080431606276488</v>
      </c>
      <c r="AE82">
        <f t="shared" si="31"/>
        <v>0</v>
      </c>
      <c r="AF82">
        <f t="shared" si="32"/>
        <v>0</v>
      </c>
      <c r="AG82">
        <f t="shared" si="32"/>
        <v>-4.229643562974976E-2</v>
      </c>
      <c r="AH82">
        <f t="shared" si="33"/>
        <v>-582.6629468603528</v>
      </c>
      <c r="AI82">
        <f t="shared" si="34"/>
        <v>-582.70524329598254</v>
      </c>
      <c r="AJ82">
        <f t="shared" si="35"/>
        <v>4.256246605991687E-2</v>
      </c>
      <c r="AK82">
        <f t="shared" si="49"/>
        <v>-7.265083981515999E-2</v>
      </c>
      <c r="AL82">
        <f t="shared" si="26"/>
        <v>-582.73533166973777</v>
      </c>
      <c r="AN82">
        <f t="shared" si="36"/>
        <v>0</v>
      </c>
      <c r="AO82">
        <f t="shared" si="36"/>
        <v>0</v>
      </c>
      <c r="AP82">
        <f t="shared" si="36"/>
        <v>-8.5853187024586633E-6</v>
      </c>
      <c r="AQ82">
        <f t="shared" si="36"/>
        <v>-0.11826876237749447</v>
      </c>
      <c r="AR82">
        <f t="shared" si="36"/>
        <v>-0.11827734769619692</v>
      </c>
      <c r="AS82">
        <f t="shared" si="36"/>
        <v>8.6393174849454395E-6</v>
      </c>
      <c r="AT82">
        <f t="shared" si="36"/>
        <v>-1.4746647194443786E-5</v>
      </c>
      <c r="AU82">
        <f t="shared" si="23"/>
        <v>-0.11828345502590643</v>
      </c>
      <c r="AW82">
        <v>79</v>
      </c>
      <c r="AX82">
        <f>IF(Z82&gt;0, (R82*SUMPRODUCT(K82:$K$98, X82:$X$98)-K82*$AZ$3)/Z82, 0)</f>
        <v>-319.30338519960065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0.43007572599999999</v>
      </c>
      <c r="Q83" s="4">
        <f t="shared" si="48"/>
        <v>12.5</v>
      </c>
      <c r="R83">
        <f t="shared" si="28"/>
        <v>250000</v>
      </c>
      <c r="S83">
        <f t="shared" si="29"/>
        <v>-557.35301273911659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-1.080431606276488</v>
      </c>
      <c r="AC83">
        <f t="shared" si="30"/>
        <v>-1.0559744395657082</v>
      </c>
      <c r="AE83">
        <f t="shared" si="31"/>
        <v>0</v>
      </c>
      <c r="AF83">
        <f t="shared" si="32"/>
        <v>0</v>
      </c>
      <c r="AG83">
        <f t="shared" si="32"/>
        <v>-2.3682801012775367E-2</v>
      </c>
      <c r="AH83">
        <f t="shared" si="33"/>
        <v>-363.81340521353792</v>
      </c>
      <c r="AI83">
        <f t="shared" si="34"/>
        <v>-363.83708801455072</v>
      </c>
      <c r="AJ83">
        <f t="shared" si="35"/>
        <v>-2.4457166710779799E-2</v>
      </c>
      <c r="AK83">
        <f t="shared" si="49"/>
        <v>-7.5630212439354166E-2</v>
      </c>
      <c r="AL83">
        <f t="shared" si="26"/>
        <v>-363.93717539370084</v>
      </c>
      <c r="AN83">
        <f t="shared" si="36"/>
        <v>0</v>
      </c>
      <c r="AO83">
        <f t="shared" si="36"/>
        <v>0</v>
      </c>
      <c r="AP83">
        <f t="shared" si="36"/>
        <v>-4.292078876368561E-6</v>
      </c>
      <c r="AQ83">
        <f t="shared" si="36"/>
        <v>-6.5934592391094421E-2</v>
      </c>
      <c r="AR83">
        <f t="shared" si="36"/>
        <v>-6.5938884469970788E-2</v>
      </c>
      <c r="AS83">
        <f t="shared" si="36"/>
        <v>-4.4324186382572127E-6</v>
      </c>
      <c r="AT83">
        <f t="shared" si="36"/>
        <v>-1.3706606623562469E-5</v>
      </c>
      <c r="AU83">
        <f t="shared" si="23"/>
        <v>-6.5957023495232608E-2</v>
      </c>
      <c r="AW83">
        <v>80</v>
      </c>
      <c r="AX83">
        <f>IF(Z83&gt;0, (R83*SUMPRODUCT(K83:$K$98, X83:$X$98)-K83*$AZ$3)/Z83, 0)</f>
        <v>-557.35301273911659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0.45648519999999998</v>
      </c>
      <c r="Q84" s="4">
        <f t="shared" si="48"/>
        <v>12.5</v>
      </c>
      <c r="R84">
        <f t="shared" si="28"/>
        <v>250000</v>
      </c>
      <c r="S84">
        <f t="shared" si="29"/>
        <v>-983.83986984534545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-1.0559744395657082</v>
      </c>
      <c r="AC84">
        <f t="shared" si="30"/>
        <v>-0.99447516669941494</v>
      </c>
      <c r="AE84">
        <f t="shared" si="31"/>
        <v>0</v>
      </c>
      <c r="AF84">
        <f t="shared" si="32"/>
        <v>0</v>
      </c>
      <c r="AG84">
        <f t="shared" si="32"/>
        <v>-1.2635124845770651E-2</v>
      </c>
      <c r="AH84">
        <f t="shared" si="33"/>
        <v>-216.2169631375393</v>
      </c>
      <c r="AI84">
        <f t="shared" si="34"/>
        <v>-216.22959826238505</v>
      </c>
      <c r="AJ84">
        <f t="shared" si="35"/>
        <v>-6.1499272866293309E-2</v>
      </c>
      <c r="AK84">
        <f t="shared" si="49"/>
        <v>-7.391821076959959E-2</v>
      </c>
      <c r="AL84">
        <f t="shared" si="26"/>
        <v>-216.36501574602093</v>
      </c>
      <c r="AN84">
        <f t="shared" si="36"/>
        <v>0</v>
      </c>
      <c r="AO84">
        <f t="shared" si="36"/>
        <v>0</v>
      </c>
      <c r="AP84">
        <f t="shared" si="36"/>
        <v>-2.0445425029553552E-6</v>
      </c>
      <c r="AQ84">
        <f t="shared" si="36"/>
        <v>-3.4986972933837096E-2</v>
      </c>
      <c r="AR84">
        <f t="shared" si="36"/>
        <v>-3.4989017476340055E-2</v>
      </c>
      <c r="AS84">
        <f t="shared" si="36"/>
        <v>-9.9514550754972457E-6</v>
      </c>
      <c r="AT84">
        <f t="shared" si="36"/>
        <v>-1.1961015463289701E-5</v>
      </c>
      <c r="AU84">
        <f t="shared" si="23"/>
        <v>-3.5010929946878835E-2</v>
      </c>
      <c r="AW84">
        <v>81</v>
      </c>
      <c r="AX84">
        <f>IF(Z84&gt;0, (R84*SUMPRODUCT(K84:$K$98, X84:$X$98)-K84*$AZ$3)/Z84, 0)</f>
        <v>-983.83986984534545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0.483034941</v>
      </c>
      <c r="Q85" s="4">
        <f t="shared" si="48"/>
        <v>12.5</v>
      </c>
      <c r="R85">
        <f t="shared" si="28"/>
        <v>250000</v>
      </c>
      <c r="S85">
        <f t="shared" si="29"/>
        <v>-1786.8869561843824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-0.99447516669941494</v>
      </c>
      <c r="AC85">
        <f t="shared" si="30"/>
        <v>-0.9156819027962988</v>
      </c>
      <c r="AE85">
        <f t="shared" si="31"/>
        <v>0</v>
      </c>
      <c r="AF85">
        <f t="shared" si="32"/>
        <v>0</v>
      </c>
      <c r="AG85">
        <f t="shared" si="32"/>
        <v>-6.4055668129084833E-3</v>
      </c>
      <c r="AH85">
        <f t="shared" si="33"/>
        <v>-122.06413568808919</v>
      </c>
      <c r="AI85">
        <f t="shared" si="34"/>
        <v>-122.0705412549021</v>
      </c>
      <c r="AJ85">
        <f t="shared" si="35"/>
        <v>-7.879326390311614E-2</v>
      </c>
      <c r="AK85">
        <f t="shared" si="49"/>
        <v>-6.9613261668959051E-2</v>
      </c>
      <c r="AL85">
        <f t="shared" si="26"/>
        <v>-122.21894778047418</v>
      </c>
      <c r="AN85">
        <f t="shared" si="36"/>
        <v>0</v>
      </c>
      <c r="AO85">
        <f t="shared" si="36"/>
        <v>0</v>
      </c>
      <c r="AP85">
        <f t="shared" si="36"/>
        <v>-9.2545679521318691E-7</v>
      </c>
      <c r="AQ85">
        <f t="shared" si="36"/>
        <v>-1.7635454772982721E-2</v>
      </c>
      <c r="AR85">
        <f t="shared" si="36"/>
        <v>-1.7636380229777933E-2</v>
      </c>
      <c r="AS85">
        <f t="shared" si="36"/>
        <v>-1.1383810929770807E-5</v>
      </c>
      <c r="AT85">
        <f t="shared" si="36"/>
        <v>-1.0057512150004369E-5</v>
      </c>
      <c r="AU85">
        <f t="shared" si="23"/>
        <v>-1.7657821552857708E-2</v>
      </c>
      <c r="AW85">
        <v>82</v>
      </c>
      <c r="AX85">
        <f>IF(Z85&gt;0, (R85*SUMPRODUCT(K85:$K$98, X85:$X$98)-K85*$AZ$3)/Z85, 0)</f>
        <v>-1786.8869561843824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0.509773425</v>
      </c>
      <c r="Q86" s="4">
        <f t="shared" si="48"/>
        <v>12.5</v>
      </c>
      <c r="R86">
        <f t="shared" si="28"/>
        <v>250000</v>
      </c>
      <c r="S86">
        <f t="shared" si="29"/>
        <v>-3379.7728062735141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-0.9156819027962988</v>
      </c>
      <c r="AC86">
        <f t="shared" si="30"/>
        <v>-0.8317278603934305</v>
      </c>
      <c r="AE86">
        <f t="shared" si="31"/>
        <v>0</v>
      </c>
      <c r="AF86">
        <f t="shared" si="32"/>
        <v>0</v>
      </c>
      <c r="AG86">
        <f t="shared" si="32"/>
        <v>-3.076123411496707E-3</v>
      </c>
      <c r="AH86">
        <f t="shared" si="33"/>
        <v>-65.307754665653832</v>
      </c>
      <c r="AI86">
        <f t="shared" si="34"/>
        <v>-65.310830789065335</v>
      </c>
      <c r="AJ86">
        <f t="shared" si="35"/>
        <v>-8.3954042402868301E-2</v>
      </c>
      <c r="AK86">
        <f t="shared" si="49"/>
        <v>-6.4097733195740927E-2</v>
      </c>
      <c r="AL86">
        <f t="shared" si="26"/>
        <v>-65.458882564663938</v>
      </c>
      <c r="AN86">
        <f t="shared" si="36"/>
        <v>0</v>
      </c>
      <c r="AO86">
        <f t="shared" si="36"/>
        <v>0</v>
      </c>
      <c r="AP86">
        <f t="shared" si="36"/>
        <v>-3.968115598890225E-7</v>
      </c>
      <c r="AQ86">
        <f t="shared" si="36"/>
        <v>-8.4245228604526764E-3</v>
      </c>
      <c r="AR86">
        <f t="shared" si="36"/>
        <v>-8.4249196720125666E-3</v>
      </c>
      <c r="AS86">
        <f t="shared" si="36"/>
        <v>-1.0829843302243263E-5</v>
      </c>
      <c r="AT86">
        <f t="shared" si="36"/>
        <v>-8.2684333793932253E-6</v>
      </c>
      <c r="AU86">
        <f t="shared" si="23"/>
        <v>-8.4440179486942012E-3</v>
      </c>
      <c r="AW86">
        <v>83</v>
      </c>
      <c r="AX86">
        <f>IF(Z86&gt;0, (R86*SUMPRODUCT(K86:$K$98, X86:$X$98)-K86*$AZ$3)/Z86, 0)</f>
        <v>-3379.7728062735141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0.53654903799999998</v>
      </c>
      <c r="Q87" s="4">
        <f t="shared" si="48"/>
        <v>12.5</v>
      </c>
      <c r="R87">
        <f t="shared" si="28"/>
        <v>250000</v>
      </c>
      <c r="S87">
        <f t="shared" si="29"/>
        <v>-6716.0996473255018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-0.8317278603934305</v>
      </c>
      <c r="AC87">
        <f t="shared" si="30"/>
        <v>-0.74944747506115872</v>
      </c>
      <c r="AE87">
        <f t="shared" si="31"/>
        <v>0</v>
      </c>
      <c r="AF87">
        <f t="shared" si="32"/>
        <v>0</v>
      </c>
      <c r="AG87">
        <f t="shared" si="32"/>
        <v>-1.3948711201739038E-3</v>
      </c>
      <c r="AH87">
        <f t="shared" si="33"/>
        <v>-33.009821144156724</v>
      </c>
      <c r="AI87">
        <f t="shared" si="34"/>
        <v>-33.011216015276901</v>
      </c>
      <c r="AJ87">
        <f t="shared" si="35"/>
        <v>-8.2280385332271777E-2</v>
      </c>
      <c r="AK87">
        <f t="shared" si="49"/>
        <v>-5.822095022754014E-2</v>
      </c>
      <c r="AL87">
        <f t="shared" si="26"/>
        <v>-33.151717350836712</v>
      </c>
      <c r="AN87">
        <f t="shared" si="36"/>
        <v>0</v>
      </c>
      <c r="AO87">
        <f t="shared" si="36"/>
        <v>0</v>
      </c>
      <c r="AP87">
        <f t="shared" si="36"/>
        <v>-1.6065587818249811E-7</v>
      </c>
      <c r="AQ87">
        <f t="shared" si="36"/>
        <v>-3.8019439415309711E-3</v>
      </c>
      <c r="AR87">
        <f t="shared" si="36"/>
        <v>-3.802104597409154E-3</v>
      </c>
      <c r="AS87">
        <f t="shared" si="36"/>
        <v>-9.4767375792413107E-6</v>
      </c>
      <c r="AT87">
        <f t="shared" si="36"/>
        <v>-6.7056645966394607E-6</v>
      </c>
      <c r="AU87">
        <f t="shared" si="23"/>
        <v>-3.8182869995850347E-3</v>
      </c>
      <c r="AW87">
        <v>84</v>
      </c>
      <c r="AX87">
        <f>IF(Z87&gt;0, (R87*SUMPRODUCT(K87:$K$98, X87:$X$98)-K87*$AZ$3)/Z87, 0)</f>
        <v>-6716.0996473255018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0.56320604299999999</v>
      </c>
      <c r="Q88" s="4">
        <f t="shared" si="48"/>
        <v>12.5</v>
      </c>
      <c r="R88">
        <f t="shared" si="28"/>
        <v>250000</v>
      </c>
      <c r="S88">
        <f t="shared" si="29"/>
        <v>-14115.517651375223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-0.74944747506115872</v>
      </c>
      <c r="AC88">
        <f t="shared" si="30"/>
        <v>-0.67226289383061444</v>
      </c>
      <c r="AE88">
        <f t="shared" si="31"/>
        <v>0</v>
      </c>
      <c r="AF88">
        <f t="shared" si="32"/>
        <v>0</v>
      </c>
      <c r="AG88">
        <f t="shared" si="32"/>
        <v>-5.9532256488404299E-4</v>
      </c>
      <c r="AH88">
        <f t="shared" si="33"/>
        <v>-15.711996881762436</v>
      </c>
      <c r="AI88">
        <f t="shared" si="34"/>
        <v>-15.71259220432732</v>
      </c>
      <c r="AJ88">
        <f t="shared" si="35"/>
        <v>-7.718458123054428E-2</v>
      </c>
      <c r="AK88">
        <f t="shared" si="49"/>
        <v>-5.2461323254281114E-2</v>
      </c>
      <c r="AL88">
        <f t="shared" si="26"/>
        <v>-15.842238108812145</v>
      </c>
      <c r="AN88">
        <f t="shared" si="36"/>
        <v>0</v>
      </c>
      <c r="AO88">
        <f t="shared" si="36"/>
        <v>0</v>
      </c>
      <c r="AP88">
        <f t="shared" si="36"/>
        <v>-6.1220498182873508E-8</v>
      </c>
      <c r="AQ88">
        <f t="shared" si="36"/>
        <v>-1.6157564542116924E-3</v>
      </c>
      <c r="AR88">
        <f t="shared" si="36"/>
        <v>-1.6158176747098753E-3</v>
      </c>
      <c r="AS88">
        <f t="shared" si="36"/>
        <v>-7.9373415249105829E-6</v>
      </c>
      <c r="AT88">
        <f t="shared" si="36"/>
        <v>-5.3949044340112219E-6</v>
      </c>
      <c r="AU88">
        <f t="shared" si="23"/>
        <v>-1.6291499206687972E-3</v>
      </c>
      <c r="AW88">
        <v>85</v>
      </c>
      <c r="AX88">
        <f>IF(Z88&gt;0, (R88*SUMPRODUCT(K88:$K$98, X88:$X$98)-K88*$AZ$3)/Z88, 0)</f>
        <v>-14115.517651375223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0.59415461300000005</v>
      </c>
      <c r="Q89" s="4">
        <f t="shared" si="48"/>
        <v>12.5</v>
      </c>
      <c r="R89">
        <f t="shared" si="28"/>
        <v>250000</v>
      </c>
      <c r="S89">
        <f t="shared" si="29"/>
        <v>-31909.331896280863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-0.67226289383061444</v>
      </c>
      <c r="AC89">
        <f t="shared" si="30"/>
        <v>-0.60156925280975904</v>
      </c>
      <c r="AE89">
        <f t="shared" si="31"/>
        <v>0</v>
      </c>
      <c r="AF89">
        <f t="shared" si="32"/>
        <v>0</v>
      </c>
      <c r="AG89">
        <f t="shared" si="32"/>
        <v>-2.356556910863566E-4</v>
      </c>
      <c r="AH89">
        <f t="shared" si="33"/>
        <v>-7.0742729629769201</v>
      </c>
      <c r="AI89">
        <f t="shared" si="34"/>
        <v>-7.0745086186680064</v>
      </c>
      <c r="AJ89">
        <f t="shared" si="35"/>
        <v>-7.0693641020855402E-2</v>
      </c>
      <c r="AK89">
        <f t="shared" si="49"/>
        <v>-4.7058402568143018E-2</v>
      </c>
      <c r="AL89">
        <f t="shared" si="26"/>
        <v>-7.1922606622570049</v>
      </c>
      <c r="AN89">
        <f t="shared" si="36"/>
        <v>0</v>
      </c>
      <c r="AO89">
        <f t="shared" si="36"/>
        <v>0</v>
      </c>
      <c r="AP89">
        <f t="shared" si="36"/>
        <v>-2.1637367674582467E-8</v>
      </c>
      <c r="AQ89">
        <f t="shared" si="36"/>
        <v>-6.4954359652700752E-4</v>
      </c>
      <c r="AR89">
        <f t="shared" si="36"/>
        <v>-6.4956523389468211E-4</v>
      </c>
      <c r="AS89">
        <f t="shared" si="36"/>
        <v>-6.4909287612437045E-6</v>
      </c>
      <c r="AT89">
        <f t="shared" si="36"/>
        <v>-4.3207951136316796E-6</v>
      </c>
      <c r="AU89">
        <f t="shared" si="23"/>
        <v>-6.6037695776955752E-4</v>
      </c>
      <c r="AW89">
        <v>86</v>
      </c>
      <c r="AX89">
        <f>IF(Z89&gt;0, (R89*SUMPRODUCT(K89:$K$98, X89:$X$98)-K89*$AZ$3)/Z89, 0)</f>
        <v>-31909.331896280863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0.62493506799999998</v>
      </c>
      <c r="Q90" s="4">
        <f t="shared" si="48"/>
        <v>12.5</v>
      </c>
      <c r="R90">
        <f t="shared" si="28"/>
        <v>250000</v>
      </c>
      <c r="S90">
        <f t="shared" si="29"/>
        <v>-78120.8813772953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-0.60156925280975904</v>
      </c>
      <c r="AC90">
        <f t="shared" si="30"/>
        <v>-0.53765683437497613</v>
      </c>
      <c r="AE90">
        <f t="shared" si="31"/>
        <v>0</v>
      </c>
      <c r="AF90">
        <f t="shared" si="32"/>
        <v>0</v>
      </c>
      <c r="AG90">
        <f t="shared" si="32"/>
        <v>-8.6029628841853792E-5</v>
      </c>
      <c r="AH90">
        <f t="shared" si="33"/>
        <v>-2.945390106672785</v>
      </c>
      <c r="AI90">
        <f t="shared" si="34"/>
        <v>-2.9454761363016266</v>
      </c>
      <c r="AJ90">
        <f t="shared" si="35"/>
        <v>-6.3912418434782903E-2</v>
      </c>
      <c r="AK90">
        <f t="shared" si="49"/>
        <v>-4.2109847696683134E-2</v>
      </c>
      <c r="AL90">
        <f t="shared" si="26"/>
        <v>-3.0514984024330927</v>
      </c>
      <c r="AN90">
        <f t="shared" si="36"/>
        <v>0</v>
      </c>
      <c r="AO90">
        <f t="shared" si="36"/>
        <v>0</v>
      </c>
      <c r="AP90">
        <f t="shared" si="36"/>
        <v>-7.0527179989111125E-9</v>
      </c>
      <c r="AQ90">
        <f t="shared" si="36"/>
        <v>-2.4146338998314631E-4</v>
      </c>
      <c r="AR90">
        <f t="shared" si="36"/>
        <v>-2.414704427011452E-4</v>
      </c>
      <c r="AS90">
        <f t="shared" si="36"/>
        <v>-5.2395467691432944E-6</v>
      </c>
      <c r="AT90">
        <f t="shared" si="36"/>
        <v>-3.452169732450553E-6</v>
      </c>
      <c r="AU90">
        <f t="shared" si="23"/>
        <v>-2.5016215920273905E-4</v>
      </c>
      <c r="AW90">
        <v>87</v>
      </c>
      <c r="AX90">
        <f>IF(Z90&gt;0, (R90*SUMPRODUCT(K90:$K$98, X90:$X$98)-K90*$AZ$3)/Z90, 0)</f>
        <v>-78120.8813772953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0.65550924799999999</v>
      </c>
      <c r="Q91" s="4">
        <f t="shared" si="48"/>
        <v>12.5</v>
      </c>
      <c r="R91">
        <f t="shared" si="28"/>
        <v>250000</v>
      </c>
      <c r="S91">
        <f t="shared" si="29"/>
        <v>-208616.45357167759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-0.53765683437497613</v>
      </c>
      <c r="AC91">
        <f t="shared" si="30"/>
        <v>-0.48025368880843244</v>
      </c>
      <c r="AE91">
        <f t="shared" si="31"/>
        <v>0</v>
      </c>
      <c r="AF91">
        <f t="shared" si="32"/>
        <v>0</v>
      </c>
      <c r="AG91">
        <f t="shared" si="32"/>
        <v>-2.8776115245592566E-5</v>
      </c>
      <c r="AH91">
        <f t="shared" si="33"/>
        <v>-1.1278643461568536</v>
      </c>
      <c r="AI91">
        <f t="shared" si="34"/>
        <v>-1.1278931222720991</v>
      </c>
      <c r="AJ91">
        <f t="shared" si="35"/>
        <v>-5.740314556654369E-2</v>
      </c>
      <c r="AK91">
        <f t="shared" si="49"/>
        <v>-3.7635978406248334E-2</v>
      </c>
      <c r="AL91">
        <f t="shared" si="26"/>
        <v>-1.2229322462448913</v>
      </c>
      <c r="AN91">
        <f t="shared" si="36"/>
        <v>0</v>
      </c>
      <c r="AO91">
        <f t="shared" si="36"/>
        <v>0</v>
      </c>
      <c r="AP91">
        <f t="shared" si="36"/>
        <v>-2.1063115599104584E-9</v>
      </c>
      <c r="AQ91">
        <f t="shared" si="36"/>
        <v>-8.2555747711112276E-5</v>
      </c>
      <c r="AR91">
        <f t="shared" si="36"/>
        <v>-8.2557854022672177E-5</v>
      </c>
      <c r="AS91">
        <f t="shared" si="36"/>
        <v>-4.2017106218169085E-6</v>
      </c>
      <c r="AT91">
        <f t="shared" si="36"/>
        <v>-2.7548227309022527E-6</v>
      </c>
      <c r="AU91">
        <f t="shared" si="23"/>
        <v>-8.9514387375391351E-5</v>
      </c>
      <c r="AW91">
        <v>88</v>
      </c>
      <c r="AX91">
        <f>IF(Z91&gt;0, (R91*SUMPRODUCT(K91:$K$98, X91:$X$98)-K91*$AZ$3)/Z91, 0)</f>
        <v>-208616.45357167759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0.68583899100000001</v>
      </c>
      <c r="Q92" s="4">
        <f t="shared" si="48"/>
        <v>12.5</v>
      </c>
      <c r="R92">
        <f t="shared" si="28"/>
        <v>250000</v>
      </c>
      <c r="S92">
        <f t="shared" si="29"/>
        <v>-612488.29421304388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-0.48025368880843244</v>
      </c>
      <c r="AC92">
        <f t="shared" si="30"/>
        <v>-0.42886784370210179</v>
      </c>
      <c r="AE92">
        <f t="shared" si="31"/>
        <v>0</v>
      </c>
      <c r="AF92">
        <f t="shared" si="32"/>
        <v>0</v>
      </c>
      <c r="AG92">
        <f t="shared" si="32"/>
        <v>-8.7525722481997185E-6</v>
      </c>
      <c r="AH92">
        <f t="shared" si="33"/>
        <v>-0.39471563689873845</v>
      </c>
      <c r="AI92">
        <f t="shared" si="34"/>
        <v>-0.39472438947098665</v>
      </c>
      <c r="AJ92">
        <f t="shared" si="35"/>
        <v>-5.1385845106330652E-2</v>
      </c>
      <c r="AK92">
        <f t="shared" si="49"/>
        <v>-3.3617758216590271E-2</v>
      </c>
      <c r="AL92">
        <f t="shared" si="26"/>
        <v>-0.47972799279390754</v>
      </c>
      <c r="AN92">
        <f t="shared" si="36"/>
        <v>0</v>
      </c>
      <c r="AO92">
        <f t="shared" si="36"/>
        <v>0</v>
      </c>
      <c r="AP92">
        <f t="shared" si="36"/>
        <v>-5.7201593690243656E-10</v>
      </c>
      <c r="AQ92">
        <f t="shared" si="36"/>
        <v>-2.5796260624654011E-5</v>
      </c>
      <c r="AR92">
        <f t="shared" si="36"/>
        <v>-2.579683264059091E-5</v>
      </c>
      <c r="AS92">
        <f t="shared" si="36"/>
        <v>-3.3582724596266026E-6</v>
      </c>
      <c r="AT92">
        <f t="shared" si="36"/>
        <v>-2.1970562387277393E-6</v>
      </c>
      <c r="AU92">
        <f t="shared" si="23"/>
        <v>-3.1352161338945249E-5</v>
      </c>
      <c r="AW92">
        <v>89</v>
      </c>
      <c r="AX92">
        <f>IF(Z92&gt;0, (R92*SUMPRODUCT(K92:$K$98, X92:$X$98)-K92*$AZ$3)/Z92, 0)</f>
        <v>-612488.29421304388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0.71588716699999999</v>
      </c>
      <c r="Q93" s="4">
        <f t="shared" si="48"/>
        <v>12.5</v>
      </c>
      <c r="R93">
        <f t="shared" si="28"/>
        <v>250000</v>
      </c>
      <c r="S93">
        <f t="shared" si="29"/>
        <v>-1995149.0479695508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-0.42886784370210179</v>
      </c>
      <c r="AC93">
        <f t="shared" si="30"/>
        <v>-0.38293971062876053</v>
      </c>
      <c r="AE93">
        <f t="shared" si="31"/>
        <v>0</v>
      </c>
      <c r="AF93">
        <f t="shared" si="32"/>
        <v>0</v>
      </c>
      <c r="AG93">
        <f t="shared" si="32"/>
        <v>-2.3991923749912042E-6</v>
      </c>
      <c r="AH93">
        <f t="shared" si="33"/>
        <v>-0.12531708301453034</v>
      </c>
      <c r="AI93">
        <f t="shared" si="34"/>
        <v>-0.12531948220690534</v>
      </c>
      <c r="AJ93">
        <f t="shared" si="35"/>
        <v>-4.592813307334126E-2</v>
      </c>
      <c r="AK93">
        <f t="shared" si="49"/>
        <v>-3.0020749059147128E-2</v>
      </c>
      <c r="AL93">
        <f t="shared" si="26"/>
        <v>-0.20126836433939371</v>
      </c>
      <c r="AN93">
        <f t="shared" si="36"/>
        <v>0</v>
      </c>
      <c r="AO93">
        <f t="shared" si="36"/>
        <v>0</v>
      </c>
      <c r="AP93">
        <f t="shared" si="36"/>
        <v>-1.3999724016560367E-10</v>
      </c>
      <c r="AQ93">
        <f t="shared" si="36"/>
        <v>-7.312479795498857E-6</v>
      </c>
      <c r="AR93">
        <f t="shared" si="36"/>
        <v>-7.3126197927390226E-6</v>
      </c>
      <c r="AS93">
        <f t="shared" si="36"/>
        <v>-2.6799901263648918E-6</v>
      </c>
      <c r="AT93">
        <f t="shared" si="36"/>
        <v>-1.7517653272802474E-6</v>
      </c>
      <c r="AU93">
        <f t="shared" si="23"/>
        <v>-1.1744375246384162E-5</v>
      </c>
      <c r="AW93">
        <v>90</v>
      </c>
      <c r="AX93">
        <f>IF(Z93&gt;0, (R93*SUMPRODUCT(K93:$K$98, X93:$X$98)-K93*$AZ$3)/Z93, 0)</f>
        <v>-1995149.0479695508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0.74578270000000002</v>
      </c>
      <c r="Q94" s="4">
        <f t="shared" si="48"/>
        <v>12.5</v>
      </c>
      <c r="R94">
        <f t="shared" si="28"/>
        <v>250000</v>
      </c>
      <c r="S94">
        <f t="shared" si="29"/>
        <v>-7294388.0804363489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-0.38293971062876053</v>
      </c>
      <c r="AC94">
        <f t="shared" si="30"/>
        <v>-0.34191672906037229</v>
      </c>
      <c r="AE94">
        <f t="shared" si="31"/>
        <v>0</v>
      </c>
      <c r="AF94">
        <f t="shared" si="32"/>
        <v>0</v>
      </c>
      <c r="AG94">
        <f t="shared" si="32"/>
        <v>-5.8592428400093933E-7</v>
      </c>
      <c r="AH94">
        <f t="shared" si="33"/>
        <v>-3.5785523344807058E-2</v>
      </c>
      <c r="AI94">
        <f t="shared" si="34"/>
        <v>-3.5786109269091058E-2</v>
      </c>
      <c r="AJ94">
        <f t="shared" si="35"/>
        <v>-4.1022981568388239E-2</v>
      </c>
      <c r="AK94">
        <f t="shared" si="49"/>
        <v>-2.6805779744013238E-2</v>
      </c>
      <c r="AL94">
        <f t="shared" si="26"/>
        <v>-0.10361487058149255</v>
      </c>
      <c r="AN94">
        <f t="shared" si="36"/>
        <v>0</v>
      </c>
      <c r="AO94">
        <f t="shared" si="36"/>
        <v>0</v>
      </c>
      <c r="AP94">
        <f t="shared" si="36"/>
        <v>-3.0526560714906498E-11</v>
      </c>
      <c r="AQ94">
        <f t="shared" si="36"/>
        <v>-1.8644199957723637E-6</v>
      </c>
      <c r="AR94">
        <f t="shared" si="36"/>
        <v>-1.8644505223330785E-6</v>
      </c>
      <c r="AS94">
        <f t="shared" si="36"/>
        <v>-2.1372907246696165E-6</v>
      </c>
      <c r="AT94">
        <f t="shared" si="36"/>
        <v>-1.3965768021738438E-6</v>
      </c>
      <c r="AU94">
        <f t="shared" si="23"/>
        <v>-5.3983180491765397E-6</v>
      </c>
      <c r="AW94">
        <v>91</v>
      </c>
      <c r="AX94">
        <f>IF(Z94&gt;0, (R94*SUMPRODUCT(K94:$K$98, X94:$X$98)-K94*$AZ$3)/Z94, 0)</f>
        <v>-7294388.0804363489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0.77567720100000004</v>
      </c>
      <c r="Q95" s="4">
        <f t="shared" si="48"/>
        <v>12.5</v>
      </c>
      <c r="R95">
        <f t="shared" si="28"/>
        <v>250000</v>
      </c>
      <c r="S95">
        <f t="shared" si="29"/>
        <v>-30388184.773348663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-0.34191672906037229</v>
      </c>
      <c r="AC95">
        <f t="shared" si="30"/>
        <v>-0.30528440236591825</v>
      </c>
      <c r="AE95">
        <f t="shared" si="31"/>
        <v>0</v>
      </c>
      <c r="AF95">
        <f t="shared" si="32"/>
        <v>0</v>
      </c>
      <c r="AG95">
        <f t="shared" si="32"/>
        <v>-1.2557693254915219E-7</v>
      </c>
      <c r="AH95">
        <f t="shared" si="33"/>
        <v>-9.0897621722355552E-3</v>
      </c>
      <c r="AI95">
        <f t="shared" si="34"/>
        <v>-9.0898877491681039E-3</v>
      </c>
      <c r="AJ95">
        <f t="shared" si="35"/>
        <v>-3.6632326694454043E-2</v>
      </c>
      <c r="AK95">
        <f t="shared" si="49"/>
        <v>-2.3934171034226064E-2</v>
      </c>
      <c r="AL95">
        <f t="shared" si="26"/>
        <v>-6.9656385477848221E-2</v>
      </c>
      <c r="AN95">
        <f t="shared" si="36"/>
        <v>0</v>
      </c>
      <c r="AO95">
        <f t="shared" si="36"/>
        <v>0</v>
      </c>
      <c r="AP95">
        <f t="shared" si="36"/>
        <v>-5.841551728805535E-12</v>
      </c>
      <c r="AQ95">
        <f t="shared" si="36"/>
        <v>-4.2283494949098629E-7</v>
      </c>
      <c r="AR95">
        <f t="shared" si="36"/>
        <v>-4.2284079104271508E-7</v>
      </c>
      <c r="AS95">
        <f t="shared" si="36"/>
        <v>-1.704052065839395E-6</v>
      </c>
      <c r="AT95">
        <f t="shared" si="36"/>
        <v>-1.1133629030776524E-6</v>
      </c>
      <c r="AU95">
        <f t="shared" si="23"/>
        <v>-3.2402557599597631E-6</v>
      </c>
      <c r="AW95">
        <v>92</v>
      </c>
      <c r="AX95">
        <f>IF(Z95&gt;0, (R95*SUMPRODUCT(K95:$K$98, X95:$X$98)-K95*$AZ$3)/Z95, 0)</f>
        <v>-30388184.773348663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0.80557273399999996</v>
      </c>
      <c r="Q96" s="4">
        <f t="shared" si="48"/>
        <v>12.5</v>
      </c>
      <c r="R96">
        <f t="shared" si="28"/>
        <v>250000</v>
      </c>
      <c r="S96">
        <f t="shared" si="29"/>
        <v>-147116773.60377041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-0.30528440236591825</v>
      </c>
      <c r="AC96">
        <f t="shared" si="30"/>
        <v>-0.27257572599153757</v>
      </c>
      <c r="AE96">
        <f t="shared" si="31"/>
        <v>0</v>
      </c>
      <c r="AF96">
        <f t="shared" si="32"/>
        <v>0</v>
      </c>
      <c r="AG96">
        <f t="shared" si="32"/>
        <v>-2.3159810342706549E-8</v>
      </c>
      <c r="AH96">
        <f t="shared" si="33"/>
        <v>-2.0232270576190821E-3</v>
      </c>
      <c r="AI96">
        <f t="shared" si="34"/>
        <v>-2.0232502174294246E-3</v>
      </c>
      <c r="AJ96">
        <f t="shared" si="35"/>
        <v>-3.2708676374380685E-2</v>
      </c>
      <c r="AK96">
        <f t="shared" si="49"/>
        <v>-2.1369908165614279E-2</v>
      </c>
      <c r="AL96">
        <f t="shared" si="26"/>
        <v>-5.610183475742439E-2</v>
      </c>
      <c r="AN96">
        <f t="shared" si="36"/>
        <v>0</v>
      </c>
      <c r="AO96">
        <f t="shared" si="36"/>
        <v>0</v>
      </c>
      <c r="AP96">
        <f t="shared" si="36"/>
        <v>-9.6191197726890898E-13</v>
      </c>
      <c r="AQ96">
        <f t="shared" si="36"/>
        <v>-8.4032049946005359E-8</v>
      </c>
      <c r="AR96">
        <f t="shared" si="36"/>
        <v>-8.4033011857982617E-8</v>
      </c>
      <c r="AS96">
        <f t="shared" si="36"/>
        <v>-1.3585114514997576E-6</v>
      </c>
      <c r="AT96">
        <f t="shared" si="36"/>
        <v>-8.8757076649008439E-7</v>
      </c>
      <c r="AU96">
        <f t="shared" si="23"/>
        <v>-2.3301152298478249E-6</v>
      </c>
      <c r="AW96">
        <v>93</v>
      </c>
      <c r="AX96">
        <f>IF(Z96&gt;0, (R96*SUMPRODUCT(K96:$K$98, X96:$X$98)-K96*$AZ$3)/Z96, 0)</f>
        <v>-147116773.60377041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0.83546826699999999</v>
      </c>
      <c r="Q97" s="4">
        <f t="shared" si="48"/>
        <v>12.5</v>
      </c>
      <c r="R97">
        <f t="shared" si="28"/>
        <v>250000</v>
      </c>
      <c r="S97">
        <f t="shared" si="29"/>
        <v>-850015068.90718806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-0.27257572599153757</v>
      </c>
      <c r="AC97">
        <f t="shared" si="30"/>
        <v>-0.24337125715811414</v>
      </c>
      <c r="AE97">
        <f t="shared" si="31"/>
        <v>0</v>
      </c>
      <c r="AF97">
        <f t="shared" si="32"/>
        <v>0</v>
      </c>
      <c r="AG97">
        <f t="shared" si="32"/>
        <v>-3.5789256282097673E-9</v>
      </c>
      <c r="AH97">
        <f t="shared" si="33"/>
        <v>-3.8698573222139431E-4</v>
      </c>
      <c r="AI97">
        <f t="shared" si="34"/>
        <v>-3.869893111470225E-4</v>
      </c>
      <c r="AJ97">
        <f t="shared" si="35"/>
        <v>-2.9204468833423425E-2</v>
      </c>
      <c r="AK97">
        <f t="shared" si="49"/>
        <v>-1.908030081940763E-2</v>
      </c>
      <c r="AL97">
        <f t="shared" si="26"/>
        <v>-4.8671758963978073E-2</v>
      </c>
      <c r="AN97">
        <f t="shared" si="36"/>
        <v>0</v>
      </c>
      <c r="AO97">
        <f t="shared" si="36"/>
        <v>0</v>
      </c>
      <c r="AP97">
        <f t="shared" si="36"/>
        <v>-1.3271957575073315E-13</v>
      </c>
      <c r="AQ97">
        <f t="shared" si="36"/>
        <v>-1.435083808313212E-8</v>
      </c>
      <c r="AR97">
        <f t="shared" si="36"/>
        <v>-1.435097080270787E-8</v>
      </c>
      <c r="AS97">
        <f t="shared" si="36"/>
        <v>-1.083007895734425E-6</v>
      </c>
      <c r="AT97">
        <f t="shared" si="36"/>
        <v>-7.0756693293312613E-7</v>
      </c>
      <c r="AU97">
        <f t="shared" si="23"/>
        <v>-1.8049257994702589E-6</v>
      </c>
      <c r="AW97">
        <v>94</v>
      </c>
      <c r="AX97">
        <f>IF(Z97&gt;0, (R97*SUMPRODUCT(K97:$K$98, X97:$X$98)-K97*$AZ$3)/Z97, 0)</f>
        <v>-850015068.90718806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12.5</v>
      </c>
      <c r="R98">
        <f t="shared" si="28"/>
        <v>250000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-0.24337125715811414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-7.157851256419535E-5</v>
      </c>
      <c r="AI98">
        <f t="shared" si="34"/>
        <v>-7.157851256419535E-5</v>
      </c>
      <c r="AJ98">
        <f t="shared" si="35"/>
        <v>-0.24337125715811414</v>
      </c>
      <c r="AK98">
        <f t="shared" si="49"/>
        <v>-1.7035988001067991E-2</v>
      </c>
      <c r="AL98">
        <f t="shared" si="26"/>
        <v>-0.26047882367174635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-2.3699924241202346E-9</v>
      </c>
      <c r="AR98">
        <f t="shared" si="36"/>
        <v>-2.3699924241202346E-9</v>
      </c>
      <c r="AS98">
        <f t="shared" si="36"/>
        <v>-8.0581170947923006E-6</v>
      </c>
      <c r="AT98">
        <f t="shared" si="36"/>
        <v>-5.6406819663546102E-7</v>
      </c>
      <c r="AU98">
        <f t="shared" si="36"/>
        <v>-8.6245552838518814E-6</v>
      </c>
      <c r="AW98">
        <v>95</v>
      </c>
    </row>
    <row r="100" spans="5:50" x14ac:dyDescent="0.25">
      <c r="AN100" s="8">
        <f t="shared" ref="AN100:AU100" si="50">SUM(AN3:AN98)</f>
        <v>11085.80068769118</v>
      </c>
      <c r="AO100" s="8">
        <f t="shared" si="50"/>
        <v>-1108.580068769118</v>
      </c>
      <c r="AP100" s="8">
        <f t="shared" si="50"/>
        <v>-234.62092509041861</v>
      </c>
      <c r="AQ100" s="8">
        <f t="shared" si="50"/>
        <v>-6562.7672807762274</v>
      </c>
      <c r="AR100" s="8">
        <f t="shared" si="50"/>
        <v>3179.8324130554188</v>
      </c>
      <c r="AS100" s="8">
        <f t="shared" si="50"/>
        <v>-37.894698827181713</v>
      </c>
      <c r="AT100" s="8">
        <f t="shared" si="50"/>
        <v>9.6244223481528159</v>
      </c>
      <c r="AU100" s="8">
        <f t="shared" si="50"/>
        <v>3151.5621365763873</v>
      </c>
    </row>
  </sheetData>
  <conditionalFormatting sqref="AN100:AU100">
    <cfRule type="cellIs" dxfId="15" priority="1" operator="lessThan">
      <formula>0</formula>
    </cfRule>
  </conditionalFormatting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CF2FF-5950-4F09-8FF7-AA5C40806A03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'S.35.04.C'!C3*(1+C12)</f>
        <v>12868.592188598841</v>
      </c>
      <c r="K3">
        <v>1</v>
      </c>
      <c r="L3" s="2">
        <v>0</v>
      </c>
      <c r="O3">
        <f>$C$3</f>
        <v>12868.592188598841</v>
      </c>
      <c r="P3">
        <f>O3*C5</f>
        <v>1286.8592188598841</v>
      </c>
      <c r="Q3" s="4">
        <f>B8</f>
        <v>125.8175559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12868.592188598841</v>
      </c>
      <c r="AF3">
        <f t="shared" ref="AF3:AG34" si="4">-$Z3*P3</f>
        <v>-1286.8592188598841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11455.915413838959</v>
      </c>
      <c r="AJ3">
        <f t="shared" ref="AJ3:AJ66" si="7">AB3-AC3</f>
        <v>0</v>
      </c>
      <c r="AL3">
        <f t="shared" ref="AL3:AL34" si="8">SUM(AI3:AK3)</f>
        <v>11455.915413838959</v>
      </c>
      <c r="AN3">
        <f t="shared" ref="AN3:AU34" si="9">AE3*$K3</f>
        <v>12868.592188598841</v>
      </c>
      <c r="AO3">
        <f t="shared" si="9"/>
        <v>-1286.8592188598841</v>
      </c>
      <c r="AP3">
        <f t="shared" si="9"/>
        <v>-125.8175559</v>
      </c>
      <c r="AQ3">
        <f t="shared" si="9"/>
        <v>0</v>
      </c>
      <c r="AR3">
        <f t="shared" si="9"/>
        <v>11455.915413838959</v>
      </c>
      <c r="AS3">
        <f t="shared" si="9"/>
        <v>0</v>
      </c>
      <c r="AT3">
        <f t="shared" si="9"/>
        <v>0</v>
      </c>
      <c r="AU3">
        <f t="shared" si="9"/>
        <v>11455.915413838959</v>
      </c>
      <c r="AW3">
        <v>0</v>
      </c>
      <c r="AX3">
        <f>IF(Z3&gt;0, (R3*SUMPRODUCT(K3:$K$98, X3:$X$98)-K3*$AZ$3)/Z3, 0)</f>
        <v>0</v>
      </c>
      <c r="AZ3">
        <f>C6*SUMPRODUCT(X4:X89, K4:K89)/1</f>
        <v>7539.4051883099828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2.543806E-3</v>
      </c>
      <c r="R4">
        <f t="shared" si="0"/>
        <v>250000</v>
      </c>
      <c r="S4">
        <f t="shared" si="1"/>
        <v>512.14609448308806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505.72183323023449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-635.95150000000001</v>
      </c>
      <c r="AI4">
        <f t="shared" si="6"/>
        <v>-635.95150000000001</v>
      </c>
      <c r="AJ4">
        <f t="shared" si="7"/>
        <v>-505.72183323023449</v>
      </c>
      <c r="AK4">
        <f>G4*SUM(AB4, AE4:AF4)</f>
        <v>0</v>
      </c>
      <c r="AL4">
        <f t="shared" si="8"/>
        <v>-1141.6733332302344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-593.29368411232394</v>
      </c>
      <c r="AR4">
        <f t="shared" si="9"/>
        <v>-593.29368411232394</v>
      </c>
      <c r="AS4">
        <f t="shared" si="9"/>
        <v>-471.79945258907964</v>
      </c>
      <c r="AT4">
        <f t="shared" si="9"/>
        <v>0</v>
      </c>
      <c r="AU4">
        <f t="shared" si="9"/>
        <v>-1065.0931367014034</v>
      </c>
      <c r="AW4">
        <v>1</v>
      </c>
      <c r="AX4">
        <f>IF(Z4&gt;0, (R4*SUMPRODUCT(K4:$K$98, X4:$X$98)-K4*$AZ$3)/Z4, 0)</f>
        <v>512.14609448308806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2.5599659999999999E-3</v>
      </c>
      <c r="Q5" s="4">
        <f t="shared" ref="Q5:Q68" si="21">$C$8</f>
        <v>12.5</v>
      </c>
      <c r="R5">
        <f t="shared" si="0"/>
        <v>250000</v>
      </c>
      <c r="S5">
        <f t="shared" si="1"/>
        <v>511.8750273767161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505.72183323023449</v>
      </c>
      <c r="AC5">
        <f t="shared" si="2"/>
        <v>499.10567919330606</v>
      </c>
      <c r="AE5">
        <f t="shared" si="3"/>
        <v>0</v>
      </c>
      <c r="AF5">
        <f t="shared" si="4"/>
        <v>0</v>
      </c>
      <c r="AG5">
        <f t="shared" si="4"/>
        <v>-12.188172222210882</v>
      </c>
      <c r="AH5">
        <f t="shared" si="5"/>
        <v>-631.96357078235098</v>
      </c>
      <c r="AI5">
        <f t="shared" si="6"/>
        <v>-644.15174300456192</v>
      </c>
      <c r="AJ5">
        <f t="shared" si="7"/>
        <v>6.6161540369284353</v>
      </c>
      <c r="AK5">
        <f>G5*SUM(AB5, AE5:AF5)</f>
        <v>20.734595162439614</v>
      </c>
      <c r="AL5">
        <f t="shared" si="8"/>
        <v>-616.8009938051938</v>
      </c>
      <c r="AN5">
        <f t="shared" si="9"/>
        <v>0</v>
      </c>
      <c r="AO5">
        <f t="shared" si="9"/>
        <v>0</v>
      </c>
      <c r="AP5">
        <f t="shared" si="9"/>
        <v>-10.422203787983905</v>
      </c>
      <c r="AQ5">
        <f t="shared" si="9"/>
        <v>-540.39711625283371</v>
      </c>
      <c r="AR5">
        <f t="shared" si="9"/>
        <v>-550.81932004081773</v>
      </c>
      <c r="AS5">
        <f t="shared" si="9"/>
        <v>5.6575263631327664</v>
      </c>
      <c r="AT5">
        <f t="shared" si="9"/>
        <v>17.730318566592363</v>
      </c>
      <c r="AU5">
        <f t="shared" si="9"/>
        <v>-527.43147511109248</v>
      </c>
      <c r="AW5">
        <v>2</v>
      </c>
      <c r="AX5">
        <f>IF(Z5&gt;0, (R5*SUMPRODUCT(K5:$K$98, X5:$X$98)-K5*$AZ$3)/Z5, 0)</f>
        <v>511.8750273767161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2.5827799999999998E-3</v>
      </c>
      <c r="Q6" s="4">
        <f t="shared" si="21"/>
        <v>12.5</v>
      </c>
      <c r="R6">
        <f t="shared" si="0"/>
        <v>250000</v>
      </c>
      <c r="S6">
        <f t="shared" si="1"/>
        <v>612.53725018683531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499.10567919330606</v>
      </c>
      <c r="AC6">
        <f t="shared" si="2"/>
        <v>589.74160941135506</v>
      </c>
      <c r="AE6">
        <f t="shared" si="3"/>
        <v>0</v>
      </c>
      <c r="AF6">
        <f t="shared" si="4"/>
        <v>0</v>
      </c>
      <c r="AG6">
        <f t="shared" si="4"/>
        <v>-12.03481113253669</v>
      </c>
      <c r="AH6">
        <f t="shared" si="5"/>
        <v>-629.58734904163634</v>
      </c>
      <c r="AI6">
        <f t="shared" si="6"/>
        <v>-641.62216017417302</v>
      </c>
      <c r="AJ6">
        <f t="shared" si="7"/>
        <v>-90.635930218048998</v>
      </c>
      <c r="AK6">
        <f>G6*SUM(AB6, AE6:AF6)</f>
        <v>29.197682232808408</v>
      </c>
      <c r="AL6">
        <f t="shared" si="8"/>
        <v>-703.06040815941356</v>
      </c>
      <c r="AN6">
        <f t="shared" si="9"/>
        <v>0</v>
      </c>
      <c r="AO6">
        <f t="shared" si="9"/>
        <v>0</v>
      </c>
      <c r="AP6">
        <f t="shared" si="9"/>
        <v>-9.283774010468683</v>
      </c>
      <c r="AQ6">
        <f t="shared" si="9"/>
        <v>-485.66999548090325</v>
      </c>
      <c r="AR6">
        <f t="shared" si="9"/>
        <v>-494.95376949137193</v>
      </c>
      <c r="AS6">
        <f t="shared" si="9"/>
        <v>-69.917465600942705</v>
      </c>
      <c r="AT6">
        <f t="shared" si="9"/>
        <v>22.523384911794214</v>
      </c>
      <c r="AU6">
        <f t="shared" si="9"/>
        <v>-542.34785018052037</v>
      </c>
      <c r="AW6">
        <v>3</v>
      </c>
      <c r="AX6">
        <f>IF(Z6&gt;0, (R6*SUMPRODUCT(K6:$K$98, X6:$X$98)-K6*$AZ$3)/Z6, 0)</f>
        <v>612.53725018683531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2.6093969999999998E-3</v>
      </c>
      <c r="Q7" s="4">
        <f t="shared" si="21"/>
        <v>12.5</v>
      </c>
      <c r="R7">
        <f t="shared" si="0"/>
        <v>250000</v>
      </c>
      <c r="S7">
        <f t="shared" si="1"/>
        <v>661.09546923481753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589.74160941135506</v>
      </c>
      <c r="AC7">
        <f t="shared" si="2"/>
        <v>628.46693951744601</v>
      </c>
      <c r="AE7">
        <f t="shared" si="3"/>
        <v>0</v>
      </c>
      <c r="AF7">
        <f t="shared" si="4"/>
        <v>0</v>
      </c>
      <c r="AG7">
        <f t="shared" si="4"/>
        <v>-11.883059421146516</v>
      </c>
      <c r="AH7">
        <f t="shared" si="5"/>
        <v>-628.07200129615683</v>
      </c>
      <c r="AI7">
        <f t="shared" si="6"/>
        <v>-639.95506071730335</v>
      </c>
      <c r="AJ7">
        <f t="shared" si="7"/>
        <v>-38.725330106090951</v>
      </c>
      <c r="AK7">
        <f>G7*SUM(AB7, AE7:AF7)</f>
        <v>28.956313022097532</v>
      </c>
      <c r="AL7">
        <f t="shared" si="8"/>
        <v>-649.72407780129674</v>
      </c>
      <c r="AN7">
        <f t="shared" si="9"/>
        <v>0</v>
      </c>
      <c r="AO7">
        <f t="shared" si="9"/>
        <v>0</v>
      </c>
      <c r="AP7">
        <f t="shared" si="9"/>
        <v>-8.3401976328927336</v>
      </c>
      <c r="AQ7">
        <f t="shared" si="9"/>
        <v>-440.81615961413797</v>
      </c>
      <c r="AR7">
        <f t="shared" si="9"/>
        <v>-449.15635724703071</v>
      </c>
      <c r="AS7">
        <f t="shared" si="9"/>
        <v>-27.179608805881706</v>
      </c>
      <c r="AT7">
        <f t="shared" si="9"/>
        <v>20.32316466367531</v>
      </c>
      <c r="AU7">
        <f t="shared" si="9"/>
        <v>-456.0128013892371</v>
      </c>
      <c r="AW7">
        <v>4</v>
      </c>
      <c r="AX7">
        <f>IF(Z7&gt;0, (R7*SUMPRODUCT(K7:$K$98, X7:$X$98)-K7*$AZ$3)/Z7, 0)</f>
        <v>661.09546923481753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2.6360139999999999E-3</v>
      </c>
      <c r="Q8" s="4">
        <f t="shared" si="21"/>
        <v>12.5</v>
      </c>
      <c r="R8">
        <f t="shared" si="0"/>
        <v>250000</v>
      </c>
      <c r="S8">
        <f t="shared" si="1"/>
        <v>575.12385697036927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628.46693951744601</v>
      </c>
      <c r="AC8">
        <f t="shared" si="2"/>
        <v>539.82988229767307</v>
      </c>
      <c r="AE8">
        <f t="shared" si="3"/>
        <v>0</v>
      </c>
      <c r="AF8">
        <f t="shared" si="4"/>
        <v>0</v>
      </c>
      <c r="AG8">
        <f t="shared" si="4"/>
        <v>-11.732904915938077</v>
      </c>
      <c r="AH8">
        <f t="shared" si="5"/>
        <v>-626.47821993948219</v>
      </c>
      <c r="AI8">
        <f t="shared" si="6"/>
        <v>-638.21112485542028</v>
      </c>
      <c r="AJ8">
        <f t="shared" si="7"/>
        <v>88.637057219772942</v>
      </c>
      <c r="AK8">
        <f t="shared" ref="AK8:AK71" si="22">G8*SUM(AB8:AB8, AE8:AF8)</f>
        <v>13.386345811721599</v>
      </c>
      <c r="AL8">
        <f t="shared" si="8"/>
        <v>-536.1877218239257</v>
      </c>
      <c r="AN8">
        <f t="shared" si="9"/>
        <v>0</v>
      </c>
      <c r="AO8">
        <f t="shared" si="9"/>
        <v>0</v>
      </c>
      <c r="AP8">
        <f t="shared" si="9"/>
        <v>-7.6867458030810552</v>
      </c>
      <c r="AQ8">
        <f t="shared" si="9"/>
        <v>-410.43363620035666</v>
      </c>
      <c r="AR8">
        <f t="shared" si="9"/>
        <v>-418.12038200343773</v>
      </c>
      <c r="AS8">
        <f t="shared" si="9"/>
        <v>58.070062994887124</v>
      </c>
      <c r="AT8">
        <f t="shared" si="9"/>
        <v>8.7699881848582883</v>
      </c>
      <c r="AU8">
        <f t="shared" si="9"/>
        <v>-351.28033082369228</v>
      </c>
      <c r="AW8">
        <v>5</v>
      </c>
      <c r="AX8">
        <f>IF(Z8&gt;0, (R8*SUMPRODUCT(K8:$K$98, X8:$X$98)-K8*$AZ$3)/Z8, 0)</f>
        <v>575.12385697036927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2.6635809999999999E-3</v>
      </c>
      <c r="Q9" s="4">
        <f t="shared" si="21"/>
        <v>12.5</v>
      </c>
      <c r="R9">
        <f t="shared" si="0"/>
        <v>250000</v>
      </c>
      <c r="S9">
        <f t="shared" si="1"/>
        <v>421.78879318504625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539.82988229767307</v>
      </c>
      <c r="AC9">
        <f t="shared" si="2"/>
        <v>390.89105412446042</v>
      </c>
      <c r="AE9">
        <f t="shared" si="3"/>
        <v>0</v>
      </c>
      <c r="AF9">
        <f t="shared" si="4"/>
        <v>0</v>
      </c>
      <c r="AG9">
        <f t="shared" si="4"/>
        <v>-11.584324324169797</v>
      </c>
      <c r="AH9">
        <f t="shared" si="5"/>
        <v>-625.03085217798525</v>
      </c>
      <c r="AI9">
        <f t="shared" si="6"/>
        <v>-636.61517650215501</v>
      </c>
      <c r="AJ9">
        <f t="shared" si="7"/>
        <v>148.93882817321264</v>
      </c>
      <c r="AK9">
        <f t="shared" si="22"/>
        <v>3.1849963055562709</v>
      </c>
      <c r="AL9">
        <f t="shared" si="8"/>
        <v>-484.49135202338607</v>
      </c>
      <c r="AN9">
        <f t="shared" si="9"/>
        <v>0</v>
      </c>
      <c r="AO9">
        <f t="shared" si="9"/>
        <v>0</v>
      </c>
      <c r="AP9">
        <f t="shared" si="9"/>
        <v>-7.1876163225469529</v>
      </c>
      <c r="AQ9">
        <f t="shared" si="9"/>
        <v>-387.80699067935296</v>
      </c>
      <c r="AR9">
        <f t="shared" si="9"/>
        <v>-394.99460700189991</v>
      </c>
      <c r="AS9">
        <f t="shared" si="9"/>
        <v>92.410668286043403</v>
      </c>
      <c r="AT9">
        <f t="shared" si="9"/>
        <v>1.9761645817619675</v>
      </c>
      <c r="AU9">
        <f t="shared" si="9"/>
        <v>-300.60777413409448</v>
      </c>
      <c r="AW9">
        <v>6</v>
      </c>
      <c r="AX9">
        <f>IF(Z9&gt;0, (R9*SUMPRODUCT(K9:$K$98, X9:$X$98)-K9*$AZ$3)/Z9, 0)</f>
        <v>421.78879318504625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2.696852E-3</v>
      </c>
      <c r="Q10" s="4">
        <f t="shared" si="21"/>
        <v>12.5</v>
      </c>
      <c r="R10">
        <f t="shared" si="0"/>
        <v>250000</v>
      </c>
      <c r="S10">
        <f t="shared" si="1"/>
        <v>265.76560302518965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390.89105412446042</v>
      </c>
      <c r="AC10">
        <f t="shared" si="2"/>
        <v>243.1699961370723</v>
      </c>
      <c r="AE10">
        <f t="shared" si="3"/>
        <v>0</v>
      </c>
      <c r="AF10">
        <f t="shared" si="4"/>
        <v>0</v>
      </c>
      <c r="AG10">
        <f t="shared" si="4"/>
        <v>-11.437239872705813</v>
      </c>
      <c r="AH10">
        <f t="shared" si="5"/>
        <v>-624.82416444571936</v>
      </c>
      <c r="AI10">
        <f t="shared" si="6"/>
        <v>-636.26140431842521</v>
      </c>
      <c r="AJ10">
        <f t="shared" si="7"/>
        <v>147.72105798738812</v>
      </c>
      <c r="AK10">
        <f t="shared" si="22"/>
        <v>1.6026533219102879</v>
      </c>
      <c r="AL10">
        <f t="shared" si="8"/>
        <v>-486.9376930091268</v>
      </c>
      <c r="AN10">
        <f t="shared" si="9"/>
        <v>0</v>
      </c>
      <c r="AO10">
        <f t="shared" si="9"/>
        <v>0</v>
      </c>
      <c r="AP10">
        <f t="shared" si="9"/>
        <v>-6.7321470656169149</v>
      </c>
      <c r="AQ10">
        <f t="shared" si="9"/>
        <v>-367.78175608942979</v>
      </c>
      <c r="AR10">
        <f t="shared" si="9"/>
        <v>-374.51390315504671</v>
      </c>
      <c r="AS10">
        <f t="shared" si="9"/>
        <v>86.951038723326846</v>
      </c>
      <c r="AT10">
        <f t="shared" si="9"/>
        <v>0.94334804361736457</v>
      </c>
      <c r="AU10">
        <f t="shared" si="9"/>
        <v>-286.61951638810251</v>
      </c>
      <c r="AW10">
        <v>7</v>
      </c>
      <c r="AX10">
        <f>IF(Z10&gt;0, (R10*SUMPRODUCT(K10:$K$98, X10:$X$98)-K10*$AZ$3)/Z10, 0)</f>
        <v>265.76560302518965</v>
      </c>
    </row>
    <row r="11" spans="1:52" x14ac:dyDescent="0.25">
      <c r="A11" t="s">
        <v>33</v>
      </c>
      <c r="C11" s="12">
        <f>AU91</f>
        <v>3653.5137274884523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2.7291730000000001E-3</v>
      </c>
      <c r="Q11" s="4">
        <f t="shared" si="21"/>
        <v>12.5</v>
      </c>
      <c r="R11">
        <f t="shared" si="0"/>
        <v>250000</v>
      </c>
      <c r="S11">
        <f t="shared" si="1"/>
        <v>106.6622068958869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243.1699961370723</v>
      </c>
      <c r="AC11">
        <f t="shared" si="2"/>
        <v>96.351412563084523</v>
      </c>
      <c r="AE11">
        <f t="shared" si="3"/>
        <v>0</v>
      </c>
      <c r="AF11">
        <f t="shared" si="4"/>
        <v>0</v>
      </c>
      <c r="AG11">
        <f t="shared" si="4"/>
        <v>-11.291653267723643</v>
      </c>
      <c r="AH11">
        <f t="shared" si="5"/>
        <v>-624.28412510224291</v>
      </c>
      <c r="AI11">
        <f t="shared" si="6"/>
        <v>-635.57577836996654</v>
      </c>
      <c r="AJ11">
        <f t="shared" si="7"/>
        <v>146.81858357398778</v>
      </c>
      <c r="AK11">
        <f t="shared" si="22"/>
        <v>0.58360799072897351</v>
      </c>
      <c r="AL11">
        <f t="shared" si="8"/>
        <v>-488.17358680524978</v>
      </c>
      <c r="AN11">
        <f t="shared" si="9"/>
        <v>0</v>
      </c>
      <c r="AO11">
        <f t="shared" si="9"/>
        <v>0</v>
      </c>
      <c r="AP11">
        <f t="shared" si="9"/>
        <v>-6.3155191951323024</v>
      </c>
      <c r="AQ11">
        <f t="shared" si="9"/>
        <v>-349.16750291734922</v>
      </c>
      <c r="AR11">
        <f t="shared" si="9"/>
        <v>-355.48302211248148</v>
      </c>
      <c r="AS11">
        <f t="shared" si="9"/>
        <v>82.116901819336803</v>
      </c>
      <c r="AT11">
        <f t="shared" si="9"/>
        <v>0.3264169896552685</v>
      </c>
      <c r="AU11">
        <f t="shared" si="9"/>
        <v>-273.03970330348943</v>
      </c>
      <c r="AW11">
        <v>8</v>
      </c>
      <c r="AX11">
        <f>IF(Z11&gt;0, (R11*SUMPRODUCT(K11:$K$98, X11:$X$98)-K11*$AZ$3)/Z11, 0)</f>
        <v>106.6622068958869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2.766246E-3</v>
      </c>
      <c r="Q12" s="4">
        <f t="shared" si="21"/>
        <v>12.5</v>
      </c>
      <c r="R12">
        <f t="shared" si="0"/>
        <v>250000</v>
      </c>
      <c r="S12">
        <f t="shared" si="1"/>
        <v>-48.48133547236101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96.351412563084523</v>
      </c>
      <c r="AC12">
        <f t="shared" si="2"/>
        <v>-43.235659800514895</v>
      </c>
      <c r="AE12">
        <f t="shared" si="3"/>
        <v>0</v>
      </c>
      <c r="AF12">
        <f t="shared" si="4"/>
        <v>0</v>
      </c>
      <c r="AG12">
        <f t="shared" si="4"/>
        <v>-11.14750124436118</v>
      </c>
      <c r="AH12">
        <f t="shared" si="5"/>
        <v>-624.70981370454911</v>
      </c>
      <c r="AI12">
        <f t="shared" si="6"/>
        <v>-635.85731494891024</v>
      </c>
      <c r="AJ12">
        <f t="shared" si="7"/>
        <v>139.58707236359942</v>
      </c>
      <c r="AK12">
        <f t="shared" si="22"/>
        <v>0.2216082488950944</v>
      </c>
      <c r="AL12">
        <f t="shared" si="8"/>
        <v>-496.04863433641572</v>
      </c>
      <c r="AN12">
        <f t="shared" si="9"/>
        <v>0</v>
      </c>
      <c r="AO12">
        <f t="shared" si="9"/>
        <v>0</v>
      </c>
      <c r="AP12">
        <f t="shared" si="9"/>
        <v>-5.9250154171524487</v>
      </c>
      <c r="AQ12">
        <f t="shared" si="9"/>
        <v>-332.03990708843389</v>
      </c>
      <c r="AR12">
        <f t="shared" si="9"/>
        <v>-337.96492250558634</v>
      </c>
      <c r="AS12">
        <f t="shared" si="9"/>
        <v>74.192012869956528</v>
      </c>
      <c r="AT12">
        <f t="shared" si="9"/>
        <v>0.11778714013921028</v>
      </c>
      <c r="AU12">
        <f t="shared" si="9"/>
        <v>-263.65512249549056</v>
      </c>
      <c r="AW12">
        <v>9</v>
      </c>
      <c r="AX12">
        <f>IF(Z12&gt;0, (R12*SUMPRODUCT(K12:$K$98, X12:$X$98)-K12*$AZ$3)/Z12, 0)</f>
        <v>-48.48133547236101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2.8061710000000001E-3</v>
      </c>
      <c r="Q13" s="4">
        <f t="shared" si="21"/>
        <v>12.5</v>
      </c>
      <c r="R13">
        <f t="shared" si="0"/>
        <v>250000</v>
      </c>
      <c r="S13">
        <f t="shared" si="1"/>
        <v>-201.27385176486379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-43.235659800514895</v>
      </c>
      <c r="AC13">
        <f t="shared" si="2"/>
        <v>-177.19738404510736</v>
      </c>
      <c r="AE13">
        <f t="shared" si="3"/>
        <v>0</v>
      </c>
      <c r="AF13">
        <f t="shared" si="4"/>
        <v>0</v>
      </c>
      <c r="AG13">
        <f t="shared" si="4"/>
        <v>-11.004744437203179</v>
      </c>
      <c r="AH13">
        <f t="shared" si="5"/>
        <v>-625.63589428780517</v>
      </c>
      <c r="AI13">
        <f t="shared" si="6"/>
        <v>-636.64063872500833</v>
      </c>
      <c r="AJ13">
        <f t="shared" si="7"/>
        <v>133.96172424459246</v>
      </c>
      <c r="AK13">
        <f t="shared" si="22"/>
        <v>-8.6471319601029786E-2</v>
      </c>
      <c r="AL13">
        <f t="shared" si="8"/>
        <v>-502.76538580001687</v>
      </c>
      <c r="AN13">
        <f t="shared" si="9"/>
        <v>0</v>
      </c>
      <c r="AO13">
        <f t="shared" si="9"/>
        <v>0</v>
      </c>
      <c r="AP13">
        <f t="shared" si="9"/>
        <v>-5.5600177343562338</v>
      </c>
      <c r="AQ13">
        <f t="shared" si="9"/>
        <v>-316.09517943281566</v>
      </c>
      <c r="AR13">
        <f t="shared" si="9"/>
        <v>-321.65519716717188</v>
      </c>
      <c r="AS13">
        <f t="shared" si="9"/>
        <v>67.682586067775105</v>
      </c>
      <c r="AT13">
        <f t="shared" si="9"/>
        <v>-4.3688617508422636E-2</v>
      </c>
      <c r="AU13">
        <f t="shared" si="9"/>
        <v>-254.01629971690517</v>
      </c>
      <c r="AW13">
        <v>10</v>
      </c>
      <c r="AX13">
        <f>IF(Z13&gt;0, (R13*SUMPRODUCT(K13:$K$98, X13:$X$98)-K13*$AZ$3)/Z13, 0)</f>
        <v>-201.27385176486379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2.8498989999999999E-3</v>
      </c>
      <c r="Q14" s="4">
        <f t="shared" si="21"/>
        <v>12.5</v>
      </c>
      <c r="R14">
        <f t="shared" si="0"/>
        <v>250000</v>
      </c>
      <c r="S14">
        <f t="shared" si="1"/>
        <v>-97.995278105492361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-177.19738404510736</v>
      </c>
      <c r="AC14">
        <f t="shared" si="2"/>
        <v>-85.164439486496121</v>
      </c>
      <c r="AE14">
        <f t="shared" si="3"/>
        <v>0</v>
      </c>
      <c r="AF14">
        <f t="shared" si="4"/>
        <v>0</v>
      </c>
      <c r="AG14">
        <f t="shared" si="4"/>
        <v>-10.863334582664306</v>
      </c>
      <c r="AH14">
        <f t="shared" si="5"/>
        <v>-627.24820333681805</v>
      </c>
      <c r="AI14">
        <f t="shared" si="6"/>
        <v>-638.11153791948232</v>
      </c>
      <c r="AJ14">
        <f t="shared" si="7"/>
        <v>-92.032944558611234</v>
      </c>
      <c r="AK14">
        <f t="shared" si="22"/>
        <v>-12.403816883157516</v>
      </c>
      <c r="AL14">
        <f t="shared" si="8"/>
        <v>-742.54829936125111</v>
      </c>
      <c r="AN14">
        <f t="shared" si="9"/>
        <v>0</v>
      </c>
      <c r="AO14">
        <f t="shared" si="9"/>
        <v>0</v>
      </c>
      <c r="AP14">
        <f t="shared" si="9"/>
        <v>-4.9005107750281667</v>
      </c>
      <c r="AQ14">
        <f t="shared" si="9"/>
        <v>-282.95516037721598</v>
      </c>
      <c r="AR14">
        <f t="shared" si="9"/>
        <v>-287.8556711522441</v>
      </c>
      <c r="AS14">
        <f t="shared" si="9"/>
        <v>-41.516574219002962</v>
      </c>
      <c r="AT14">
        <f t="shared" si="9"/>
        <v>-5.595430926374152</v>
      </c>
      <c r="AU14">
        <f t="shared" si="9"/>
        <v>-334.96767629762127</v>
      </c>
      <c r="AW14">
        <v>11</v>
      </c>
      <c r="AX14">
        <f>IF(Z14&gt;0, (R14*SUMPRODUCT(K14:$K$98, X14:$X$98)-K14*$AZ$3)/Z14, 0)</f>
        <v>-97.995278105492361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2.8964780000000001E-3</v>
      </c>
      <c r="Q15" s="4">
        <f t="shared" si="21"/>
        <v>12.5</v>
      </c>
      <c r="R15">
        <f t="shared" si="0"/>
        <v>250000</v>
      </c>
      <c r="S15">
        <f t="shared" si="1"/>
        <v>-4.3357821475434903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-85.164439486496121</v>
      </c>
      <c r="AC15">
        <f t="shared" si="2"/>
        <v>-3.7194891570820801</v>
      </c>
      <c r="AE15">
        <f t="shared" si="3"/>
        <v>0</v>
      </c>
      <c r="AF15">
        <f t="shared" si="4"/>
        <v>0</v>
      </c>
      <c r="AG15">
        <f t="shared" si="4"/>
        <v>-10.723235827212337</v>
      </c>
      <c r="AH15">
        <f t="shared" si="5"/>
        <v>-629.30819250652701</v>
      </c>
      <c r="AI15">
        <f t="shared" si="6"/>
        <v>-640.03142833373931</v>
      </c>
      <c r="AJ15">
        <f t="shared" si="7"/>
        <v>-81.444950329414041</v>
      </c>
      <c r="AK15">
        <f t="shared" si="22"/>
        <v>-5.9615107640547293</v>
      </c>
      <c r="AL15">
        <f t="shared" si="8"/>
        <v>-727.43788942720812</v>
      </c>
      <c r="AN15">
        <f t="shared" si="9"/>
        <v>0</v>
      </c>
      <c r="AO15">
        <f t="shared" si="9"/>
        <v>0</v>
      </c>
      <c r="AP15">
        <f t="shared" si="9"/>
        <v>-4.31902807645469</v>
      </c>
      <c r="AQ15">
        <f t="shared" si="9"/>
        <v>-253.46824372557208</v>
      </c>
      <c r="AR15">
        <f t="shared" si="9"/>
        <v>-257.78727180202674</v>
      </c>
      <c r="AS15">
        <f t="shared" si="9"/>
        <v>-32.803813403555715</v>
      </c>
      <c r="AT15">
        <f t="shared" si="9"/>
        <v>-2.4011345812892357</v>
      </c>
      <c r="AU15">
        <f t="shared" si="9"/>
        <v>-292.99221978687171</v>
      </c>
      <c r="AW15">
        <v>12</v>
      </c>
      <c r="AX15">
        <f>IF(Z15&gt;0, (R15*SUMPRODUCT(K15:$K$98, X15:$X$98)-K15*$AZ$3)/Z15, 0)</f>
        <v>-4.3357821475434903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2.9506620000000002E-3</v>
      </c>
      <c r="Q16" s="4">
        <f t="shared" si="21"/>
        <v>12.5</v>
      </c>
      <c r="R16">
        <f t="shared" si="0"/>
        <v>250000</v>
      </c>
      <c r="S16">
        <f t="shared" si="1"/>
        <v>80.507336566007965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-3.7194891570820801</v>
      </c>
      <c r="AC16">
        <f t="shared" si="2"/>
        <v>68.169508819693874</v>
      </c>
      <c r="AE16">
        <f t="shared" si="3"/>
        <v>0</v>
      </c>
      <c r="AF16">
        <f t="shared" si="4"/>
        <v>0</v>
      </c>
      <c r="AG16">
        <f t="shared" si="4"/>
        <v>-10.584362824467819</v>
      </c>
      <c r="AH16">
        <f t="shared" si="5"/>
        <v>-632.81288944788025</v>
      </c>
      <c r="AI16">
        <f t="shared" si="6"/>
        <v>-643.39725227234806</v>
      </c>
      <c r="AJ16">
        <f t="shared" si="7"/>
        <v>-71.888997976775954</v>
      </c>
      <c r="AK16">
        <f t="shared" si="22"/>
        <v>-0.26036424099574562</v>
      </c>
      <c r="AL16">
        <f t="shared" si="8"/>
        <v>-715.54661449011974</v>
      </c>
      <c r="AN16">
        <f t="shared" si="9"/>
        <v>0</v>
      </c>
      <c r="AO16">
        <f t="shared" si="9"/>
        <v>0</v>
      </c>
      <c r="AP16">
        <f t="shared" si="9"/>
        <v>-3.806333753275013</v>
      </c>
      <c r="AQ16">
        <f t="shared" si="9"/>
        <v>-227.57128610942766</v>
      </c>
      <c r="AR16">
        <f t="shared" si="9"/>
        <v>-231.37761986270269</v>
      </c>
      <c r="AS16">
        <f t="shared" si="9"/>
        <v>-25.852620892356807</v>
      </c>
      <c r="AT16">
        <f t="shared" si="9"/>
        <v>-9.3631824143156725E-2</v>
      </c>
      <c r="AU16">
        <f t="shared" si="9"/>
        <v>-257.32387257920266</v>
      </c>
      <c r="AW16">
        <v>13</v>
      </c>
      <c r="AX16">
        <f>IF(Z16&gt;0, (R16*SUMPRODUCT(K16:$K$98, X16:$X$98)-K16*$AZ$3)/Z16, 0)</f>
        <v>80.507336566007965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3.0134020000000001E-3</v>
      </c>
      <c r="Q17" s="4">
        <f t="shared" si="21"/>
        <v>12.5</v>
      </c>
      <c r="R17">
        <f t="shared" si="0"/>
        <v>250000</v>
      </c>
      <c r="S17">
        <f t="shared" si="1"/>
        <v>156.86378289584198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68.169508819693874</v>
      </c>
      <c r="AC17">
        <f t="shared" si="2"/>
        <v>131.09575994450506</v>
      </c>
      <c r="AE17">
        <f t="shared" si="3"/>
        <v>0</v>
      </c>
      <c r="AF17">
        <f t="shared" si="4"/>
        <v>0</v>
      </c>
      <c r="AG17">
        <f t="shared" si="4"/>
        <v>-10.446624256119163</v>
      </c>
      <c r="AH17">
        <f t="shared" si="5"/>
        <v>-637.89880207953956</v>
      </c>
      <c r="AI17">
        <f t="shared" si="6"/>
        <v>-648.34542633565877</v>
      </c>
      <c r="AJ17">
        <f t="shared" si="7"/>
        <v>-62.926251124811188</v>
      </c>
      <c r="AK17">
        <f t="shared" si="22"/>
        <v>4.7718656173785714</v>
      </c>
      <c r="AL17">
        <f t="shared" si="8"/>
        <v>-706.49981184309138</v>
      </c>
      <c r="AN17">
        <f t="shared" si="9"/>
        <v>0</v>
      </c>
      <c r="AO17">
        <f t="shared" si="9"/>
        <v>0</v>
      </c>
      <c r="AP17">
        <f t="shared" si="9"/>
        <v>-3.3542860732120325</v>
      </c>
      <c r="AQ17">
        <f t="shared" si="9"/>
        <v>-204.82167401404342</v>
      </c>
      <c r="AR17">
        <f t="shared" si="9"/>
        <v>-208.17596008725548</v>
      </c>
      <c r="AS17">
        <f t="shared" si="9"/>
        <v>-20.204866434605446</v>
      </c>
      <c r="AT17">
        <f t="shared" si="9"/>
        <v>1.5321889627873391</v>
      </c>
      <c r="AU17">
        <f t="shared" si="9"/>
        <v>-226.84863755907358</v>
      </c>
      <c r="AW17">
        <v>14</v>
      </c>
      <c r="AX17">
        <f>IF(Z17&gt;0, (R17*SUMPRODUCT(K17:$K$98, X17:$X$98)-K17*$AZ$3)/Z17, 0)</f>
        <v>156.86378289584198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3.0789929999999999E-3</v>
      </c>
      <c r="Q18" s="4">
        <f t="shared" si="21"/>
        <v>12.5</v>
      </c>
      <c r="R18">
        <f t="shared" si="0"/>
        <v>250000</v>
      </c>
      <c r="S18">
        <f t="shared" si="1"/>
        <v>225.08124918479231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131.09575994450506</v>
      </c>
      <c r="AC18">
        <f t="shared" si="2"/>
        <v>185.64688703246156</v>
      </c>
      <c r="AE18">
        <f t="shared" si="3"/>
        <v>0</v>
      </c>
      <c r="AF18">
        <f t="shared" si="4"/>
        <v>0</v>
      </c>
      <c r="AG18">
        <f t="shared" si="4"/>
        <v>-10.30999293059975</v>
      </c>
      <c r="AH18">
        <f t="shared" si="5"/>
        <v>-643.30165916442229</v>
      </c>
      <c r="AI18">
        <f t="shared" si="6"/>
        <v>-653.61165209502201</v>
      </c>
      <c r="AJ18">
        <f t="shared" si="7"/>
        <v>-54.551127087956502</v>
      </c>
      <c r="AK18">
        <f t="shared" si="22"/>
        <v>9.1767031961153549</v>
      </c>
      <c r="AL18">
        <f t="shared" si="8"/>
        <v>-698.98607598686317</v>
      </c>
      <c r="AN18">
        <f t="shared" si="9"/>
        <v>0</v>
      </c>
      <c r="AO18">
        <f t="shared" si="9"/>
        <v>0</v>
      </c>
      <c r="AP18">
        <f t="shared" si="9"/>
        <v>-2.9557280260182983</v>
      </c>
      <c r="AQ18">
        <f t="shared" si="9"/>
        <v>-184.42541677530954</v>
      </c>
      <c r="AR18">
        <f t="shared" si="9"/>
        <v>-187.38114480132785</v>
      </c>
      <c r="AS18">
        <f t="shared" si="9"/>
        <v>-15.639030624958876</v>
      </c>
      <c r="AT18">
        <f t="shared" si="9"/>
        <v>2.630830011794393</v>
      </c>
      <c r="AU18">
        <f t="shared" si="9"/>
        <v>-200.38934541449234</v>
      </c>
      <c r="AW18">
        <v>15</v>
      </c>
      <c r="AX18">
        <f>IF(Z18&gt;0, (R18*SUMPRODUCT(K18:$K$98, X18:$X$98)-K18*$AZ$3)/Z18, 0)</f>
        <v>225.08124918479231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3.1512390000000001E-3</v>
      </c>
      <c r="Q19" s="4">
        <f t="shared" si="21"/>
        <v>12.5</v>
      </c>
      <c r="R19">
        <f t="shared" si="0"/>
        <v>250000</v>
      </c>
      <c r="S19">
        <f t="shared" si="1"/>
        <v>286.0171638999114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185.64688703246156</v>
      </c>
      <c r="AC19">
        <f t="shared" si="2"/>
        <v>232.80432838393722</v>
      </c>
      <c r="AE19">
        <f t="shared" si="3"/>
        <v>0</v>
      </c>
      <c r="AF19">
        <f t="shared" si="4"/>
        <v>0</v>
      </c>
      <c r="AG19">
        <f t="shared" si="4"/>
        <v>-10.174403749481122</v>
      </c>
      <c r="AH19">
        <f t="shared" si="5"/>
        <v>-649.78503625260453</v>
      </c>
      <c r="AI19">
        <f t="shared" si="6"/>
        <v>-659.95944000208567</v>
      </c>
      <c r="AJ19">
        <f t="shared" si="7"/>
        <v>-47.157441351475654</v>
      </c>
      <c r="AK19">
        <f t="shared" si="22"/>
        <v>12.99528209227231</v>
      </c>
      <c r="AL19">
        <f t="shared" si="8"/>
        <v>-694.12159926128902</v>
      </c>
      <c r="AN19">
        <f t="shared" si="9"/>
        <v>0</v>
      </c>
      <c r="AO19">
        <f t="shared" si="9"/>
        <v>0</v>
      </c>
      <c r="AP19">
        <f t="shared" si="9"/>
        <v>-2.6043361967224405</v>
      </c>
      <c r="AQ19">
        <f t="shared" si="9"/>
        <v>-166.32509694610494</v>
      </c>
      <c r="AR19">
        <f t="shared" si="9"/>
        <v>-168.92943314282738</v>
      </c>
      <c r="AS19">
        <f t="shared" si="9"/>
        <v>-12.070862772939098</v>
      </c>
      <c r="AT19">
        <f t="shared" si="9"/>
        <v>3.3263947817334945</v>
      </c>
      <c r="AU19">
        <f t="shared" si="9"/>
        <v>-177.67390113403297</v>
      </c>
      <c r="AW19">
        <v>16</v>
      </c>
      <c r="AX19">
        <f>IF(Z19&gt;0, (R19*SUMPRODUCT(K19:$K$98, X19:$X$98)-K19*$AZ$3)/Z19, 0)</f>
        <v>286.0171638999114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3.229188E-3</v>
      </c>
      <c r="Q20" s="4">
        <f t="shared" si="21"/>
        <v>12.5</v>
      </c>
      <c r="R20">
        <f t="shared" si="0"/>
        <v>250000</v>
      </c>
      <c r="S20">
        <f t="shared" si="1"/>
        <v>340.20786511698861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232.80432838393722</v>
      </c>
      <c r="AC20">
        <f t="shared" si="2"/>
        <v>273.24964047960498</v>
      </c>
      <c r="AE20">
        <f t="shared" si="3"/>
        <v>0</v>
      </c>
      <c r="AF20">
        <f t="shared" si="4"/>
        <v>0</v>
      </c>
      <c r="AG20">
        <f t="shared" si="4"/>
        <v>-10.039804649491332</v>
      </c>
      <c r="AH20">
        <f t="shared" si="5"/>
        <v>-657.10124989958899</v>
      </c>
      <c r="AI20">
        <f t="shared" si="6"/>
        <v>-667.14105454908031</v>
      </c>
      <c r="AJ20">
        <f t="shared" si="7"/>
        <v>-40.445312095667759</v>
      </c>
      <c r="AK20">
        <f t="shared" si="22"/>
        <v>16.296302986875606</v>
      </c>
      <c r="AL20">
        <f t="shared" si="8"/>
        <v>-691.29006365787245</v>
      </c>
      <c r="AN20">
        <f t="shared" si="9"/>
        <v>0</v>
      </c>
      <c r="AO20">
        <f t="shared" si="9"/>
        <v>0</v>
      </c>
      <c r="AP20">
        <f t="shared" si="9"/>
        <v>-2.2945383424649948</v>
      </c>
      <c r="AQ20">
        <f t="shared" si="9"/>
        <v>-150.17662847181685</v>
      </c>
      <c r="AR20">
        <f t="shared" si="9"/>
        <v>-152.47116681428184</v>
      </c>
      <c r="AS20">
        <f t="shared" si="9"/>
        <v>-9.243538357210447</v>
      </c>
      <c r="AT20">
        <f t="shared" si="9"/>
        <v>3.7244242641421708</v>
      </c>
      <c r="AU20">
        <f t="shared" si="9"/>
        <v>-157.99028090735013</v>
      </c>
      <c r="AW20">
        <v>17</v>
      </c>
      <c r="AX20">
        <f>IF(Z20&gt;0, (R20*SUMPRODUCT(K20:$K$98, X20:$X$98)-K20*$AZ$3)/Z20, 0)</f>
        <v>340.20786511698861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3.318545E-3</v>
      </c>
      <c r="Q21" s="4">
        <f t="shared" si="21"/>
        <v>12.5</v>
      </c>
      <c r="R21">
        <f t="shared" si="0"/>
        <v>250000</v>
      </c>
      <c r="S21">
        <f t="shared" si="1"/>
        <v>388.25797800331264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273.24964047960498</v>
      </c>
      <c r="AC21">
        <f t="shared" si="2"/>
        <v>307.68944865222716</v>
      </c>
      <c r="AE21">
        <f t="shared" si="3"/>
        <v>0</v>
      </c>
      <c r="AF21">
        <f t="shared" si="4"/>
        <v>0</v>
      </c>
      <c r="AG21">
        <f t="shared" si="4"/>
        <v>-9.9060890594758728</v>
      </c>
      <c r="AH21">
        <f t="shared" si="5"/>
        <v>-666.35087041092424</v>
      </c>
      <c r="AI21">
        <f t="shared" si="6"/>
        <v>-676.25695947040015</v>
      </c>
      <c r="AJ21">
        <f t="shared" si="7"/>
        <v>-34.439808172622179</v>
      </c>
      <c r="AK21">
        <f t="shared" si="22"/>
        <v>19.12747483357235</v>
      </c>
      <c r="AL21">
        <f t="shared" si="8"/>
        <v>-691.56929280944996</v>
      </c>
      <c r="AN21">
        <f t="shared" si="9"/>
        <v>0</v>
      </c>
      <c r="AO21">
        <f t="shared" si="9"/>
        <v>0</v>
      </c>
      <c r="AP21">
        <f t="shared" si="9"/>
        <v>-2.0214093127648654</v>
      </c>
      <c r="AQ21">
        <f t="shared" si="9"/>
        <v>-135.973727565991</v>
      </c>
      <c r="AR21">
        <f t="shared" si="9"/>
        <v>-137.99513687875586</v>
      </c>
      <c r="AS21">
        <f t="shared" si="9"/>
        <v>-7.0276926193572296</v>
      </c>
      <c r="AT21">
        <f t="shared" si="9"/>
        <v>3.9030999545954481</v>
      </c>
      <c r="AU21">
        <f t="shared" si="9"/>
        <v>-141.11972954351765</v>
      </c>
      <c r="AW21">
        <v>18</v>
      </c>
      <c r="AX21">
        <f>IF(Z21&gt;0, (R21*SUMPRODUCT(K21:$K$98, X21:$X$98)-K21*$AZ$3)/Z21, 0)</f>
        <v>388.25797800331264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3.4212090000000001E-3</v>
      </c>
      <c r="Q22" s="4">
        <f t="shared" si="21"/>
        <v>12.5</v>
      </c>
      <c r="R22">
        <f t="shared" si="0"/>
        <v>250000</v>
      </c>
      <c r="S22">
        <f t="shared" si="1"/>
        <v>430.45520154647198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307.68944865222716</v>
      </c>
      <c r="AC22">
        <f t="shared" si="2"/>
        <v>336.55182523305734</v>
      </c>
      <c r="AE22">
        <f t="shared" si="3"/>
        <v>0</v>
      </c>
      <c r="AF22">
        <f t="shared" si="4"/>
        <v>0</v>
      </c>
      <c r="AG22">
        <f t="shared" si="4"/>
        <v>-9.7731373678360338</v>
      </c>
      <c r="AH22">
        <f t="shared" si="5"/>
        <v>-677.81602090160789</v>
      </c>
      <c r="AI22">
        <f t="shared" si="6"/>
        <v>-687.58915826944394</v>
      </c>
      <c r="AJ22">
        <f t="shared" si="7"/>
        <v>-28.862376580830187</v>
      </c>
      <c r="AK22">
        <f t="shared" si="22"/>
        <v>21.538261405655902</v>
      </c>
      <c r="AL22">
        <f t="shared" si="8"/>
        <v>-694.9132734446182</v>
      </c>
      <c r="AN22">
        <f t="shared" si="9"/>
        <v>0</v>
      </c>
      <c r="AO22">
        <f t="shared" si="9"/>
        <v>0</v>
      </c>
      <c r="AP22">
        <f t="shared" si="9"/>
        <v>-1.7806067463425908</v>
      </c>
      <c r="AQ22">
        <f t="shared" si="9"/>
        <v>-123.49399524133879</v>
      </c>
      <c r="AR22">
        <f t="shared" si="9"/>
        <v>-125.27460198768139</v>
      </c>
      <c r="AS22">
        <f t="shared" si="9"/>
        <v>-5.2585511203845847</v>
      </c>
      <c r="AT22">
        <f t="shared" si="9"/>
        <v>3.9241414624557622</v>
      </c>
      <c r="AU22">
        <f t="shared" si="9"/>
        <v>-126.60901164561021</v>
      </c>
      <c r="AW22">
        <v>19</v>
      </c>
      <c r="AX22">
        <f>IF(Z22&gt;0, (R22*SUMPRODUCT(K22:$K$98, X22:$X$98)-K22*$AZ$3)/Z22, 0)</f>
        <v>430.45520154647198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3.53338E-3</v>
      </c>
      <c r="Q23" s="4">
        <f t="shared" si="21"/>
        <v>12.5</v>
      </c>
      <c r="R23">
        <f t="shared" si="0"/>
        <v>250000</v>
      </c>
      <c r="S23">
        <f t="shared" si="1"/>
        <v>467.06467040024216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336.55182523305734</v>
      </c>
      <c r="AC23">
        <f t="shared" si="2"/>
        <v>360.23292297995204</v>
      </c>
      <c r="AE23">
        <f t="shared" si="3"/>
        <v>0</v>
      </c>
      <c r="AF23">
        <f t="shared" si="4"/>
        <v>0</v>
      </c>
      <c r="AG23">
        <f t="shared" si="4"/>
        <v>-9.6408737860449101</v>
      </c>
      <c r="AH23">
        <f t="shared" si="5"/>
        <v>-690.64416225528976</v>
      </c>
      <c r="AI23">
        <f t="shared" si="6"/>
        <v>-700.28503604133471</v>
      </c>
      <c r="AJ23">
        <f t="shared" si="7"/>
        <v>-23.681097746894693</v>
      </c>
      <c r="AK23">
        <f t="shared" si="22"/>
        <v>23.558627766314018</v>
      </c>
      <c r="AL23">
        <f t="shared" si="8"/>
        <v>-700.40750602191542</v>
      </c>
      <c r="AN23">
        <f t="shared" si="9"/>
        <v>0</v>
      </c>
      <c r="AO23">
        <f t="shared" si="9"/>
        <v>0</v>
      </c>
      <c r="AP23">
        <f t="shared" si="9"/>
        <v>-1.5683117130480118</v>
      </c>
      <c r="AQ23">
        <f t="shared" si="9"/>
        <v>-112.34929045342828</v>
      </c>
      <c r="AR23">
        <f t="shared" si="9"/>
        <v>-113.9176021664763</v>
      </c>
      <c r="AS23">
        <f t="shared" si="9"/>
        <v>-3.8522797620324347</v>
      </c>
      <c r="AT23">
        <f t="shared" si="9"/>
        <v>3.8323571793595388</v>
      </c>
      <c r="AU23">
        <f t="shared" si="9"/>
        <v>-113.9375247491492</v>
      </c>
      <c r="AW23">
        <v>20</v>
      </c>
      <c r="AX23">
        <f>IF(Z23&gt;0, (R23*SUMPRODUCT(K23:$K$98, X23:$X$98)-K23*$AZ$3)/Z23, 0)</f>
        <v>467.06467040024216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3.6617109999999998E-3</v>
      </c>
      <c r="Q24" s="4">
        <f t="shared" si="21"/>
        <v>12.5</v>
      </c>
      <c r="R24">
        <f t="shared" si="0"/>
        <v>250000</v>
      </c>
      <c r="S24">
        <f t="shared" si="1"/>
        <v>498.58484832325934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360.23292297995204</v>
      </c>
      <c r="AC24">
        <f t="shared" si="2"/>
        <v>379.28996555173217</v>
      </c>
      <c r="AE24">
        <f t="shared" si="3"/>
        <v>0</v>
      </c>
      <c r="AF24">
        <f t="shared" si="4"/>
        <v>0</v>
      </c>
      <c r="AG24">
        <f t="shared" si="4"/>
        <v>-9.5091629545924867</v>
      </c>
      <c r="AH24">
        <f t="shared" si="5"/>
        <v>-706.04187183944578</v>
      </c>
      <c r="AI24">
        <f t="shared" si="6"/>
        <v>-715.55103479403829</v>
      </c>
      <c r="AJ24">
        <f t="shared" si="7"/>
        <v>-19.05704257178013</v>
      </c>
      <c r="AK24">
        <f t="shared" si="22"/>
        <v>25.216304608596644</v>
      </c>
      <c r="AL24">
        <f t="shared" si="8"/>
        <v>-709.39177275722182</v>
      </c>
      <c r="AN24">
        <f t="shared" si="9"/>
        <v>0</v>
      </c>
      <c r="AO24">
        <f t="shared" si="9"/>
        <v>0</v>
      </c>
      <c r="AP24">
        <f t="shared" si="9"/>
        <v>-1.3811481175593163</v>
      </c>
      <c r="AQ24">
        <f t="shared" si="9"/>
        <v>-102.54829019815618</v>
      </c>
      <c r="AR24">
        <f t="shared" si="9"/>
        <v>-103.9294383157155</v>
      </c>
      <c r="AS24">
        <f t="shared" si="9"/>
        <v>-2.767919595020742</v>
      </c>
      <c r="AT24">
        <f t="shared" si="9"/>
        <v>3.6625149666980432</v>
      </c>
      <c r="AU24">
        <f t="shared" si="9"/>
        <v>-103.0348429440382</v>
      </c>
      <c r="AW24">
        <v>21</v>
      </c>
      <c r="AX24">
        <f>IF(Z24&gt;0, (R24*SUMPRODUCT(K24:$K$98, X24:$X$98)-K24*$AZ$3)/Z24, 0)</f>
        <v>498.58484832325934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3.8071530000000002E-3</v>
      </c>
      <c r="Q25" s="4">
        <f t="shared" si="21"/>
        <v>12.5</v>
      </c>
      <c r="R25">
        <f t="shared" si="0"/>
        <v>250000</v>
      </c>
      <c r="S25">
        <f t="shared" si="1"/>
        <v>525.26429508936928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379.28996555173217</v>
      </c>
      <c r="AC25">
        <f t="shared" si="2"/>
        <v>394.06875841179732</v>
      </c>
      <c r="AE25">
        <f t="shared" si="3"/>
        <v>0</v>
      </c>
      <c r="AF25">
        <f t="shared" si="4"/>
        <v>0</v>
      </c>
      <c r="AG25">
        <f t="shared" si="4"/>
        <v>-9.3778684867764959</v>
      </c>
      <c r="AH25">
        <f t="shared" si="5"/>
        <v>-724.05676540131299</v>
      </c>
      <c r="AI25">
        <f t="shared" si="6"/>
        <v>-733.43463388808948</v>
      </c>
      <c r="AJ25">
        <f t="shared" si="7"/>
        <v>-14.778792860065153</v>
      </c>
      <c r="AK25">
        <f t="shared" si="22"/>
        <v>26.550297588621255</v>
      </c>
      <c r="AL25">
        <f t="shared" si="8"/>
        <v>-721.66312915953347</v>
      </c>
      <c r="AN25">
        <f t="shared" si="9"/>
        <v>0</v>
      </c>
      <c r="AO25">
        <f t="shared" si="9"/>
        <v>0</v>
      </c>
      <c r="AP25">
        <f t="shared" si="9"/>
        <v>-1.2161414233790293</v>
      </c>
      <c r="AQ25">
        <f t="shared" si="9"/>
        <v>-93.897182128755418</v>
      </c>
      <c r="AR25">
        <f t="shared" si="9"/>
        <v>-95.113323552134446</v>
      </c>
      <c r="AS25">
        <f t="shared" si="9"/>
        <v>-1.9165444908943756</v>
      </c>
      <c r="AT25">
        <f t="shared" si="9"/>
        <v>3.4430976235263349</v>
      </c>
      <c r="AU25">
        <f t="shared" si="9"/>
        <v>-93.5867704195025</v>
      </c>
      <c r="AW25">
        <v>22</v>
      </c>
      <c r="AX25">
        <f>IF(Z25&gt;0, (R25*SUMPRODUCT(K25:$K$98, X25:$X$98)-K25*$AZ$3)/Z25, 0)</f>
        <v>525.26429508936928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3.9582979999999999E-3</v>
      </c>
      <c r="Q26" s="4">
        <f t="shared" si="21"/>
        <v>12.5</v>
      </c>
      <c r="R26">
        <f t="shared" si="0"/>
        <v>250000</v>
      </c>
      <c r="S26">
        <f t="shared" si="1"/>
        <v>547.37920441575773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394.06875841179732</v>
      </c>
      <c r="AC26">
        <f t="shared" si="2"/>
        <v>404.92790044216832</v>
      </c>
      <c r="AE26">
        <f t="shared" si="3"/>
        <v>0</v>
      </c>
      <c r="AF26">
        <f t="shared" si="4"/>
        <v>0</v>
      </c>
      <c r="AG26">
        <f t="shared" si="4"/>
        <v>-9.2469694038332602</v>
      </c>
      <c r="AH26">
        <f t="shared" si="5"/>
        <v>-742.40796150940855</v>
      </c>
      <c r="AI26">
        <f t="shared" si="6"/>
        <v>-751.65493091324186</v>
      </c>
      <c r="AJ26">
        <f t="shared" si="7"/>
        <v>-10.859142030371004</v>
      </c>
      <c r="AK26">
        <f t="shared" si="22"/>
        <v>27.584813088825815</v>
      </c>
      <c r="AL26">
        <f t="shared" si="8"/>
        <v>-734.92925985478701</v>
      </c>
      <c r="AN26">
        <f t="shared" si="9"/>
        <v>0</v>
      </c>
      <c r="AO26">
        <f t="shared" si="9"/>
        <v>0</v>
      </c>
      <c r="AP26">
        <f t="shared" si="9"/>
        <v>-1.0706840705190719</v>
      </c>
      <c r="AQ26">
        <f t="shared" si="9"/>
        <v>-85.961610069256508</v>
      </c>
      <c r="AR26">
        <f t="shared" si="9"/>
        <v>-87.032294139775573</v>
      </c>
      <c r="AS26">
        <f t="shared" si="9"/>
        <v>-1.2573536132392307</v>
      </c>
      <c r="AT26">
        <f t="shared" si="9"/>
        <v>3.1939783374008401</v>
      </c>
      <c r="AU26">
        <f t="shared" si="9"/>
        <v>-85.095669415613969</v>
      </c>
      <c r="AW26">
        <v>23</v>
      </c>
      <c r="AX26">
        <f>IF(Z26&gt;0, (R26*SUMPRODUCT(K26:$K$98, X26:$X$98)-K26*$AZ$3)/Z26, 0)</f>
        <v>547.37920441575773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4.120851E-3</v>
      </c>
      <c r="Q27" s="4">
        <f t="shared" si="21"/>
        <v>12.5</v>
      </c>
      <c r="R27">
        <f t="shared" si="0"/>
        <v>250000</v>
      </c>
      <c r="S27">
        <f t="shared" si="1"/>
        <v>565.60015379466108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404.92790044216832</v>
      </c>
      <c r="AC27">
        <f t="shared" si="2"/>
        <v>412.49872265784649</v>
      </c>
      <c r="AE27">
        <f t="shared" si="3"/>
        <v>0</v>
      </c>
      <c r="AF27">
        <f t="shared" si="4"/>
        <v>0</v>
      </c>
      <c r="AG27">
        <f t="shared" si="4"/>
        <v>-9.1163943266801724</v>
      </c>
      <c r="AH27">
        <f t="shared" si="5"/>
        <v>-762.10766229511398</v>
      </c>
      <c r="AI27">
        <f t="shared" si="6"/>
        <v>-771.22405662179415</v>
      </c>
      <c r="AJ27">
        <f t="shared" si="7"/>
        <v>-7.570822215678163</v>
      </c>
      <c r="AK27">
        <f t="shared" si="22"/>
        <v>28.344953030951785</v>
      </c>
      <c r="AL27">
        <f t="shared" si="8"/>
        <v>-750.44992580652047</v>
      </c>
      <c r="AN27">
        <f t="shared" si="9"/>
        <v>0</v>
      </c>
      <c r="AO27">
        <f t="shared" si="9"/>
        <v>0</v>
      </c>
      <c r="AP27">
        <f t="shared" si="9"/>
        <v>-0.94246883954571292</v>
      </c>
      <c r="AQ27">
        <f t="shared" si="9"/>
        <v>-78.788027190760502</v>
      </c>
      <c r="AR27">
        <f t="shared" si="9"/>
        <v>-79.730496030306213</v>
      </c>
      <c r="AS27">
        <f t="shared" si="9"/>
        <v>-0.78268488311600715</v>
      </c>
      <c r="AT27">
        <f t="shared" si="9"/>
        <v>2.9303509735067732</v>
      </c>
      <c r="AU27">
        <f t="shared" si="9"/>
        <v>-77.582829939915442</v>
      </c>
      <c r="AW27">
        <v>24</v>
      </c>
      <c r="AX27">
        <f>IF(Z27&gt;0, (R27*SUMPRODUCT(K27:$K$98, X27:$X$98)-K27*$AZ$3)/Z27, 0)</f>
        <v>565.60015379466108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4.2986129999999997E-3</v>
      </c>
      <c r="Q28" s="4">
        <f t="shared" si="21"/>
        <v>12.5</v>
      </c>
      <c r="R28">
        <f t="shared" si="0"/>
        <v>250000</v>
      </c>
      <c r="S28">
        <f t="shared" si="1"/>
        <v>580.37477875304569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412.49872265784649</v>
      </c>
      <c r="AC28">
        <f t="shared" si="2"/>
        <v>417.22179572149162</v>
      </c>
      <c r="AE28">
        <f t="shared" si="3"/>
        <v>0</v>
      </c>
      <c r="AF28">
        <f t="shared" si="4"/>
        <v>0</v>
      </c>
      <c r="AG28">
        <f t="shared" si="4"/>
        <v>-8.986042532247577</v>
      </c>
      <c r="AH28">
        <f t="shared" si="5"/>
        <v>-783.75702331587263</v>
      </c>
      <c r="AI28">
        <f t="shared" si="6"/>
        <v>-792.74306584812018</v>
      </c>
      <c r="AJ28">
        <f t="shared" si="7"/>
        <v>-4.7230730636451312</v>
      </c>
      <c r="AK28">
        <f t="shared" si="22"/>
        <v>28.874910586049257</v>
      </c>
      <c r="AL28">
        <f t="shared" si="8"/>
        <v>-768.59122832571597</v>
      </c>
      <c r="AN28">
        <f t="shared" si="9"/>
        <v>0</v>
      </c>
      <c r="AO28">
        <f t="shared" si="9"/>
        <v>0</v>
      </c>
      <c r="AP28">
        <f t="shared" si="9"/>
        <v>-0.8294578949504372</v>
      </c>
      <c r="AQ28">
        <f t="shared" si="9"/>
        <v>-72.344800102966332</v>
      </c>
      <c r="AR28">
        <f t="shared" si="9"/>
        <v>-73.174257997916769</v>
      </c>
      <c r="AS28">
        <f t="shared" si="9"/>
        <v>-0.43596391036537196</v>
      </c>
      <c r="AT28">
        <f t="shared" si="9"/>
        <v>2.6653026029686551</v>
      </c>
      <c r="AU28">
        <f t="shared" si="9"/>
        <v>-70.944919305313476</v>
      </c>
      <c r="AW28">
        <v>25</v>
      </c>
      <c r="AX28">
        <f>IF(Z28&gt;0, (R28*SUMPRODUCT(K28:$K$98, X28:$X$98)-K28*$AZ$3)/Z28, 0)</f>
        <v>580.37477875304569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4.5124980000000002E-3</v>
      </c>
      <c r="Q29" s="4">
        <f t="shared" si="21"/>
        <v>12.5</v>
      </c>
      <c r="R29">
        <f t="shared" si="0"/>
        <v>250000</v>
      </c>
      <c r="S29">
        <f t="shared" si="1"/>
        <v>592.05323966779247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417.22179572149162</v>
      </c>
      <c r="AC29">
        <f t="shared" si="2"/>
        <v>419.44047798853023</v>
      </c>
      <c r="AE29">
        <f t="shared" si="3"/>
        <v>0</v>
      </c>
      <c r="AF29">
        <f t="shared" si="4"/>
        <v>0</v>
      </c>
      <c r="AG29">
        <f t="shared" si="4"/>
        <v>-8.8556326079704171</v>
      </c>
      <c r="AH29">
        <f t="shared" si="5"/>
        <v>-810.98997909364243</v>
      </c>
      <c r="AI29">
        <f t="shared" si="6"/>
        <v>-819.84561170161282</v>
      </c>
      <c r="AJ29">
        <f t="shared" si="7"/>
        <v>-2.2186822670386164</v>
      </c>
      <c r="AK29">
        <f t="shared" si="22"/>
        <v>29.205525700504417</v>
      </c>
      <c r="AL29">
        <f t="shared" si="8"/>
        <v>-792.85876826814706</v>
      </c>
      <c r="AN29">
        <f t="shared" si="9"/>
        <v>0</v>
      </c>
      <c r="AO29">
        <f t="shared" si="9"/>
        <v>0</v>
      </c>
      <c r="AP29">
        <f t="shared" si="9"/>
        <v>-0.72983963295436116</v>
      </c>
      <c r="AQ29">
        <f t="shared" si="9"/>
        <v>-66.837983786572451</v>
      </c>
      <c r="AR29">
        <f t="shared" si="9"/>
        <v>-67.567823419526817</v>
      </c>
      <c r="AS29">
        <f t="shared" si="9"/>
        <v>-0.18285336837036309</v>
      </c>
      <c r="AT29">
        <f t="shared" si="9"/>
        <v>2.4069822113341348</v>
      </c>
      <c r="AU29">
        <f t="shared" si="9"/>
        <v>-65.343694576563038</v>
      </c>
      <c r="AW29">
        <v>26</v>
      </c>
      <c r="AX29">
        <f>IF(Z29&gt;0, (R29*SUMPRODUCT(K29:$K$98, X29:$X$98)-K29*$AZ$3)/Z29, 0)</f>
        <v>592.05323966779247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4.7406419999999998E-3</v>
      </c>
      <c r="Q30" s="4">
        <f t="shared" si="21"/>
        <v>12.5</v>
      </c>
      <c r="R30">
        <f t="shared" si="0"/>
        <v>250000</v>
      </c>
      <c r="S30">
        <f t="shared" si="1"/>
        <v>600.53362876286508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419.44047798853023</v>
      </c>
      <c r="AC30">
        <f t="shared" si="2"/>
        <v>419.17703203231895</v>
      </c>
      <c r="AE30">
        <f t="shared" si="3"/>
        <v>0</v>
      </c>
      <c r="AF30">
        <f t="shared" si="4"/>
        <v>0</v>
      </c>
      <c r="AG30">
        <f t="shared" si="4"/>
        <v>-8.7250948980128005</v>
      </c>
      <c r="AH30">
        <f t="shared" si="5"/>
        <v>-839.6276775582819</v>
      </c>
      <c r="AI30">
        <f t="shared" si="6"/>
        <v>-848.3527724562947</v>
      </c>
      <c r="AJ30">
        <f t="shared" si="7"/>
        <v>0.26344595621128519</v>
      </c>
      <c r="AK30">
        <f t="shared" si="22"/>
        <v>29.360833459197121</v>
      </c>
      <c r="AL30">
        <f t="shared" si="8"/>
        <v>-818.72849304088629</v>
      </c>
      <c r="AN30">
        <f t="shared" si="9"/>
        <v>0</v>
      </c>
      <c r="AO30">
        <f t="shared" si="9"/>
        <v>0</v>
      </c>
      <c r="AP30">
        <f t="shared" si="9"/>
        <v>-0.64203690018533</v>
      </c>
      <c r="AQ30">
        <f t="shared" si="9"/>
        <v>-61.784078879429082</v>
      </c>
      <c r="AR30">
        <f t="shared" si="9"/>
        <v>-62.426115779614413</v>
      </c>
      <c r="AS30">
        <f t="shared" si="9"/>
        <v>1.938569460496951E-2</v>
      </c>
      <c r="AT30">
        <f t="shared" si="9"/>
        <v>2.1605195956429109</v>
      </c>
      <c r="AU30">
        <f t="shared" si="9"/>
        <v>-60.246210489366533</v>
      </c>
      <c r="AW30">
        <v>27</v>
      </c>
      <c r="AX30">
        <f>IF(Z30&gt;0, (R30*SUMPRODUCT(K30:$K$98, X30:$X$98)-K30*$AZ$3)/Z30, 0)</f>
        <v>600.53362876286508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4.9668849999999999E-3</v>
      </c>
      <c r="Q31" s="4">
        <f t="shared" si="21"/>
        <v>12.5</v>
      </c>
      <c r="R31">
        <f t="shared" si="0"/>
        <v>250000</v>
      </c>
      <c r="S31">
        <f t="shared" si="1"/>
        <v>606.25130256625164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419.17703203231895</v>
      </c>
      <c r="AC31">
        <f t="shared" si="2"/>
        <v>416.83450478714133</v>
      </c>
      <c r="AE31">
        <f t="shared" si="3"/>
        <v>0</v>
      </c>
      <c r="AF31">
        <f t="shared" si="4"/>
        <v>0</v>
      </c>
      <c r="AG31">
        <f t="shared" si="4"/>
        <v>-8.5945074060601563</v>
      </c>
      <c r="AH31">
        <f t="shared" si="5"/>
        <v>-866.73085945032619</v>
      </c>
      <c r="AI31">
        <f t="shared" si="6"/>
        <v>-875.32536685638638</v>
      </c>
      <c r="AJ31">
        <f t="shared" si="7"/>
        <v>2.3425272451776209</v>
      </c>
      <c r="AK31">
        <f t="shared" si="22"/>
        <v>29.342392242262328</v>
      </c>
      <c r="AL31">
        <f t="shared" si="8"/>
        <v>-843.64044736894641</v>
      </c>
      <c r="AN31">
        <f t="shared" si="9"/>
        <v>0</v>
      </c>
      <c r="AO31">
        <f t="shared" si="9"/>
        <v>0</v>
      </c>
      <c r="AP31">
        <f t="shared" si="9"/>
        <v>-0.56466750690580325</v>
      </c>
      <c r="AQ31">
        <f t="shared" si="9"/>
        <v>-56.945061588875227</v>
      </c>
      <c r="AR31">
        <f t="shared" si="9"/>
        <v>-57.509729095781033</v>
      </c>
      <c r="AS31">
        <f t="shared" si="9"/>
        <v>0.15390632143276417</v>
      </c>
      <c r="AT31">
        <f t="shared" si="9"/>
        <v>1.9278237473397881</v>
      </c>
      <c r="AU31">
        <f t="shared" si="9"/>
        <v>-55.427999027008482</v>
      </c>
      <c r="AW31">
        <v>28</v>
      </c>
      <c r="AX31">
        <f>IF(Z31&gt;0, (R31*SUMPRODUCT(K31:$K$98, X31:$X$98)-K31*$AZ$3)/Z31, 0)</f>
        <v>606.25130256625164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5.2168930000000002E-3</v>
      </c>
      <c r="Q32" s="4">
        <f t="shared" si="21"/>
        <v>12.5</v>
      </c>
      <c r="R32">
        <f t="shared" si="0"/>
        <v>250000</v>
      </c>
      <c r="S32">
        <f t="shared" si="1"/>
        <v>609.90022520684749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416.83450478714133</v>
      </c>
      <c r="AC32">
        <f t="shared" si="2"/>
        <v>412.96225715741923</v>
      </c>
      <c r="AE32">
        <f t="shared" si="3"/>
        <v>0</v>
      </c>
      <c r="AF32">
        <f t="shared" si="4"/>
        <v>0</v>
      </c>
      <c r="AG32">
        <f t="shared" si="4"/>
        <v>-8.4637257064744311</v>
      </c>
      <c r="AH32">
        <f t="shared" si="5"/>
        <v>-896.73251050246779</v>
      </c>
      <c r="AI32">
        <f t="shared" si="6"/>
        <v>-905.1962362089422</v>
      </c>
      <c r="AJ32">
        <f t="shared" si="7"/>
        <v>3.8722476297220965</v>
      </c>
      <c r="AK32">
        <f t="shared" si="22"/>
        <v>29.178415335099896</v>
      </c>
      <c r="AL32">
        <f t="shared" si="8"/>
        <v>-872.14557324412021</v>
      </c>
      <c r="AN32">
        <f t="shared" si="9"/>
        <v>0</v>
      </c>
      <c r="AO32">
        <f t="shared" si="9"/>
        <v>0</v>
      </c>
      <c r="AP32">
        <f t="shared" si="9"/>
        <v>-0.49649555524342937</v>
      </c>
      <c r="AQ32">
        <f t="shared" si="9"/>
        <v>-52.603749359006017</v>
      </c>
      <c r="AR32">
        <f t="shared" si="9"/>
        <v>-53.100244914249444</v>
      </c>
      <c r="AS32">
        <f t="shared" si="9"/>
        <v>0.227152179032485</v>
      </c>
      <c r="AT32">
        <f t="shared" si="9"/>
        <v>1.7116520578924059</v>
      </c>
      <c r="AU32">
        <f t="shared" si="9"/>
        <v>-51.161440677324556</v>
      </c>
      <c r="AW32">
        <v>29</v>
      </c>
      <c r="AX32">
        <f>IF(Z32&gt;0, (R32*SUMPRODUCT(K32:$K$98, X32:$X$98)-K32*$AZ$3)/Z32, 0)</f>
        <v>609.90022520684749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5.4821100000000001E-3</v>
      </c>
      <c r="Q33" s="4">
        <f t="shared" si="21"/>
        <v>12.5</v>
      </c>
      <c r="R33">
        <f t="shared" si="0"/>
        <v>250000</v>
      </c>
      <c r="S33">
        <f t="shared" si="1"/>
        <v>611.66468970670439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412.96225715741923</v>
      </c>
      <c r="AC33">
        <f t="shared" si="2"/>
        <v>407.74494883337127</v>
      </c>
      <c r="AE33">
        <f t="shared" si="3"/>
        <v>0</v>
      </c>
      <c r="AF33">
        <f t="shared" si="4"/>
        <v>0</v>
      </c>
      <c r="AG33">
        <f t="shared" si="4"/>
        <v>-8.332689374076967</v>
      </c>
      <c r="AH33">
        <f t="shared" si="5"/>
        <v>-927.98150665441096</v>
      </c>
      <c r="AI33">
        <f t="shared" si="6"/>
        <v>-936.31419602848791</v>
      </c>
      <c r="AJ33">
        <f t="shared" si="7"/>
        <v>5.2173083240479627</v>
      </c>
      <c r="AK33">
        <f t="shared" si="22"/>
        <v>28.90735800101935</v>
      </c>
      <c r="AL33">
        <f t="shared" si="8"/>
        <v>-902.18952970342059</v>
      </c>
      <c r="AN33">
        <f t="shared" si="9"/>
        <v>0</v>
      </c>
      <c r="AO33">
        <f t="shared" si="9"/>
        <v>0</v>
      </c>
      <c r="AP33">
        <f t="shared" si="9"/>
        <v>-0.43643638968092813</v>
      </c>
      <c r="AQ33">
        <f t="shared" si="9"/>
        <v>-48.604343720634937</v>
      </c>
      <c r="AR33">
        <f t="shared" si="9"/>
        <v>-49.040780110315865</v>
      </c>
      <c r="AS33">
        <f t="shared" si="9"/>
        <v>0.27326390155423003</v>
      </c>
      <c r="AT33">
        <f t="shared" si="9"/>
        <v>1.514063754785832</v>
      </c>
      <c r="AU33">
        <f t="shared" si="9"/>
        <v>-47.253452453975804</v>
      </c>
      <c r="AW33">
        <v>30</v>
      </c>
      <c r="AX33">
        <f>IF(Z33&gt;0, (R33*SUMPRODUCT(K33:$K$98, X33:$X$98)-K33*$AZ$3)/Z33, 0)</f>
        <v>611.66468970670439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5.7777469999999997E-3</v>
      </c>
      <c r="Q34" s="4">
        <f t="shared" si="21"/>
        <v>12.5</v>
      </c>
      <c r="R34">
        <f t="shared" si="0"/>
        <v>250000</v>
      </c>
      <c r="S34">
        <f t="shared" si="1"/>
        <v>611.87544387457956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407.74494883337127</v>
      </c>
      <c r="AC34">
        <f t="shared" si="2"/>
        <v>401.44992746537764</v>
      </c>
      <c r="AE34">
        <f t="shared" si="3"/>
        <v>0</v>
      </c>
      <c r="AF34">
        <f t="shared" si="4"/>
        <v>0</v>
      </c>
      <c r="AG34">
        <f t="shared" si="4"/>
        <v>-8.2012183093031936</v>
      </c>
      <c r="AH34">
        <f t="shared" si="5"/>
        <v>-962.88342066010136</v>
      </c>
      <c r="AI34">
        <f t="shared" si="6"/>
        <v>-971.08463896940452</v>
      </c>
      <c r="AJ34">
        <f t="shared" si="7"/>
        <v>6.2950213679936269</v>
      </c>
      <c r="AK34">
        <f t="shared" si="22"/>
        <v>28.542146418335992</v>
      </c>
      <c r="AL34">
        <f t="shared" si="8"/>
        <v>-936.24747118307494</v>
      </c>
      <c r="AN34">
        <f t="shared" si="9"/>
        <v>0</v>
      </c>
      <c r="AO34">
        <f t="shared" si="9"/>
        <v>0</v>
      </c>
      <c r="AP34">
        <f t="shared" si="9"/>
        <v>-0.38352714887763312</v>
      </c>
      <c r="AQ34">
        <f t="shared" si="9"/>
        <v>-45.028911449460949</v>
      </c>
      <c r="AR34">
        <f t="shared" si="9"/>
        <v>-45.412438598338582</v>
      </c>
      <c r="AS34">
        <f t="shared" si="9"/>
        <v>0.29438450561078927</v>
      </c>
      <c r="AT34">
        <f t="shared" si="9"/>
        <v>1.3347636443544963</v>
      </c>
      <c r="AU34">
        <f t="shared" ref="AU34:AU89" si="23">AL34*$K34</f>
        <v>-43.7832904483733</v>
      </c>
      <c r="AW34">
        <v>31</v>
      </c>
      <c r="AX34">
        <f>IF(Z34&gt;0, (R34*SUMPRODUCT(K34:$K$98, X34:$X$98)-K34*$AZ$3)/Z34, 0)</f>
        <v>611.87544387457956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6.1180619999999996E-3</v>
      </c>
      <c r="Q35" s="4">
        <f t="shared" si="21"/>
        <v>12.5</v>
      </c>
      <c r="R35">
        <f t="shared" si="0"/>
        <v>250000</v>
      </c>
      <c r="S35">
        <f t="shared" si="1"/>
        <v>610.66381140141141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401.44992746537764</v>
      </c>
      <c r="AC35">
        <f t="shared" si="2"/>
        <v>394.19719668791743</v>
      </c>
      <c r="AE35">
        <f t="shared" si="3"/>
        <v>0</v>
      </c>
      <c r="AF35">
        <f t="shared" ref="AF35:AG66" si="24">-$Z35*P35</f>
        <v>0</v>
      </c>
      <c r="AG35">
        <f t="shared" si="24"/>
        <v>-8.0690305641183091</v>
      </c>
      <c r="AH35">
        <f t="shared" si="5"/>
        <v>-1003.5112418370422</v>
      </c>
      <c r="AI35">
        <f t="shared" ref="AI35:AI66" si="25">SUM(AE35:AH35)</f>
        <v>-1011.5802724011605</v>
      </c>
      <c r="AJ35">
        <f t="shared" si="7"/>
        <v>7.252730777460215</v>
      </c>
      <c r="AK35">
        <f t="shared" si="22"/>
        <v>28.101494922576439</v>
      </c>
      <c r="AL35">
        <f t="shared" ref="AL35:AL89" si="26">SUM(AI35:AK35)</f>
        <v>-976.22604670112389</v>
      </c>
      <c r="AN35">
        <f t="shared" ref="AN35:AT66" si="27">AE35*$K35</f>
        <v>0</v>
      </c>
      <c r="AO35">
        <f t="shared" si="27"/>
        <v>0</v>
      </c>
      <c r="AP35">
        <f t="shared" si="27"/>
        <v>-0.33691556652976801</v>
      </c>
      <c r="AQ35">
        <f t="shared" si="27"/>
        <v>-41.900765634224818</v>
      </c>
      <c r="AR35">
        <f t="shared" si="27"/>
        <v>-42.237681200754587</v>
      </c>
      <c r="AS35">
        <f t="shared" si="27"/>
        <v>0.30283165732969275</v>
      </c>
      <c r="AT35">
        <f t="shared" si="27"/>
        <v>1.1733542222872688</v>
      </c>
      <c r="AU35">
        <f t="shared" si="23"/>
        <v>-40.761495321137623</v>
      </c>
      <c r="AW35">
        <v>32</v>
      </c>
      <c r="AX35">
        <f>IF(Z35&gt;0, (R35*SUMPRODUCT(K35:$K$98, X35:$X$98)-K35*$AZ$3)/Z35, 0)</f>
        <v>610.66381140141141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6.4830920000000002E-3</v>
      </c>
      <c r="Q36" s="4">
        <f t="shared" si="21"/>
        <v>12.5</v>
      </c>
      <c r="R36">
        <f t="shared" si="0"/>
        <v>250000</v>
      </c>
      <c r="S36">
        <f t="shared" si="1"/>
        <v>608.02640224326422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394.19719668791743</v>
      </c>
      <c r="AC36">
        <f t="shared" si="2"/>
        <v>386.02516379655071</v>
      </c>
      <c r="AE36">
        <f t="shared" si="3"/>
        <v>0</v>
      </c>
      <c r="AF36">
        <f t="shared" si="24"/>
        <v>0</v>
      </c>
      <c r="AG36">
        <f t="shared" si="24"/>
        <v>-7.9360279909791362</v>
      </c>
      <c r="AH36">
        <f t="shared" si="5"/>
        <v>-1046.245349959818</v>
      </c>
      <c r="AI36">
        <f t="shared" si="25"/>
        <v>-1054.181377950797</v>
      </c>
      <c r="AJ36">
        <f t="shared" si="7"/>
        <v>8.1720328913667117</v>
      </c>
      <c r="AK36">
        <f t="shared" si="22"/>
        <v>27.593803768154224</v>
      </c>
      <c r="AL36">
        <f t="shared" si="26"/>
        <v>-1018.4155412912762</v>
      </c>
      <c r="AN36">
        <f t="shared" si="27"/>
        <v>0</v>
      </c>
      <c r="AO36">
        <f t="shared" si="27"/>
        <v>0</v>
      </c>
      <c r="AP36">
        <f t="shared" si="27"/>
        <v>-0.29585906808073731</v>
      </c>
      <c r="AQ36">
        <f t="shared" si="27"/>
        <v>-39.004546679367984</v>
      </c>
      <c r="AR36">
        <f t="shared" si="27"/>
        <v>-39.300405747448714</v>
      </c>
      <c r="AS36">
        <f t="shared" si="27"/>
        <v>0.30465744807265827</v>
      </c>
      <c r="AT36">
        <f t="shared" si="27"/>
        <v>1.0287107198876699</v>
      </c>
      <c r="AU36">
        <f t="shared" si="23"/>
        <v>-37.967037579488391</v>
      </c>
      <c r="AW36">
        <v>33</v>
      </c>
      <c r="AX36">
        <f>IF(Z36&gt;0, (R36*SUMPRODUCT(K36:$K$98, X36:$X$98)-K36*$AZ$3)/Z36, 0)</f>
        <v>608.02640224326422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6.8699859999999998E-3</v>
      </c>
      <c r="Q37" s="4">
        <f t="shared" si="21"/>
        <v>12.5</v>
      </c>
      <c r="R37">
        <f t="shared" si="0"/>
        <v>250000</v>
      </c>
      <c r="S37">
        <f t="shared" si="1"/>
        <v>604.21756679215275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386.02516379655071</v>
      </c>
      <c r="AC37">
        <f t="shared" si="2"/>
        <v>377.1355570661633</v>
      </c>
      <c r="AE37">
        <f t="shared" si="3"/>
        <v>0</v>
      </c>
      <c r="AF37">
        <f t="shared" si="24"/>
        <v>0</v>
      </c>
      <c r="AG37">
        <f t="shared" si="24"/>
        <v>-7.8021473098757097</v>
      </c>
      <c r="AH37">
        <f t="shared" si="5"/>
        <v>-1090.4080238726956</v>
      </c>
      <c r="AI37">
        <f t="shared" si="25"/>
        <v>-1098.2101711825712</v>
      </c>
      <c r="AJ37">
        <f t="shared" si="7"/>
        <v>8.8896067303874133</v>
      </c>
      <c r="AK37">
        <f t="shared" si="22"/>
        <v>27.021761465758551</v>
      </c>
      <c r="AL37">
        <f t="shared" si="26"/>
        <v>-1062.2988029864252</v>
      </c>
      <c r="AN37">
        <f t="shared" si="27"/>
        <v>0</v>
      </c>
      <c r="AO37">
        <f t="shared" si="27"/>
        <v>0</v>
      </c>
      <c r="AP37">
        <f t="shared" si="27"/>
        <v>-0.25970350870021625</v>
      </c>
      <c r="AQ37">
        <f t="shared" si="27"/>
        <v>-36.295493851566285</v>
      </c>
      <c r="AR37">
        <f t="shared" si="27"/>
        <v>-36.555197360266497</v>
      </c>
      <c r="AS37">
        <f t="shared" si="27"/>
        <v>0.29590085487420081</v>
      </c>
      <c r="AT37">
        <f t="shared" si="27"/>
        <v>0.89945062368087836</v>
      </c>
      <c r="AU37">
        <f t="shared" si="23"/>
        <v>-35.359845881711415</v>
      </c>
      <c r="AW37">
        <v>34</v>
      </c>
      <c r="AX37">
        <f>IF(Z37&gt;0, (R37*SUMPRODUCT(K37:$K$98, X37:$X$98)-K37*$AZ$3)/Z37, 0)</f>
        <v>604.21756679215275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7.3063119999999997E-3</v>
      </c>
      <c r="Q38" s="4">
        <f t="shared" si="21"/>
        <v>12.5</v>
      </c>
      <c r="R38">
        <f t="shared" si="0"/>
        <v>250000</v>
      </c>
      <c r="S38">
        <f t="shared" si="1"/>
        <v>599.52165644533841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377.1355570661633</v>
      </c>
      <c r="AC38">
        <f t="shared" si="2"/>
        <v>367.728402454758</v>
      </c>
      <c r="AE38">
        <f t="shared" si="3"/>
        <v>0</v>
      </c>
      <c r="AF38">
        <f t="shared" si="24"/>
        <v>0</v>
      </c>
      <c r="AG38">
        <f t="shared" si="24"/>
        <v>-7.667120914261039</v>
      </c>
      <c r="AH38">
        <f t="shared" si="5"/>
        <v>-1140.0984503182524</v>
      </c>
      <c r="AI38">
        <f t="shared" si="25"/>
        <v>-1147.7655712325134</v>
      </c>
      <c r="AJ38">
        <f t="shared" si="7"/>
        <v>9.4071546114053035</v>
      </c>
      <c r="AK38">
        <f t="shared" si="22"/>
        <v>26.399488994631433</v>
      </c>
      <c r="AL38">
        <f t="shared" si="26"/>
        <v>-1111.9589276264767</v>
      </c>
      <c r="AN38">
        <f t="shared" si="27"/>
        <v>0</v>
      </c>
      <c r="AO38">
        <f t="shared" si="27"/>
        <v>0</v>
      </c>
      <c r="AP38">
        <f t="shared" si="27"/>
        <v>-0.2278651774563889</v>
      </c>
      <c r="AQ38">
        <f t="shared" si="27"/>
        <v>-33.883479679615974</v>
      </c>
      <c r="AR38">
        <f t="shared" si="27"/>
        <v>-34.111344857072361</v>
      </c>
      <c r="AS38">
        <f t="shared" si="27"/>
        <v>0.27957860308430449</v>
      </c>
      <c r="AT38">
        <f t="shared" si="27"/>
        <v>0.78458711057114672</v>
      </c>
      <c r="AU38">
        <f t="shared" si="23"/>
        <v>-33.047179143416912</v>
      </c>
      <c r="AW38">
        <v>35</v>
      </c>
      <c r="AX38">
        <f>IF(Z38&gt;0, (R38*SUMPRODUCT(K38:$K$98, X38:$X$98)-K38*$AZ$3)/Z38, 0)</f>
        <v>599.52165644533841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7.7977719999999997E-3</v>
      </c>
      <c r="Q39" s="4">
        <f t="shared" si="21"/>
        <v>12.5</v>
      </c>
      <c r="R39">
        <f t="shared" si="0"/>
        <v>250000</v>
      </c>
      <c r="S39">
        <f t="shared" si="1"/>
        <v>593.99211748480093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367.728402454758</v>
      </c>
      <c r="AC39">
        <f t="shared" si="2"/>
        <v>357.85236852528601</v>
      </c>
      <c r="AE39">
        <f t="shared" si="3"/>
        <v>0</v>
      </c>
      <c r="AF39">
        <f t="shared" si="24"/>
        <v>0</v>
      </c>
      <c r="AG39">
        <f t="shared" si="24"/>
        <v>-7.5306632443325885</v>
      </c>
      <c r="AH39">
        <f t="shared" si="5"/>
        <v>-1195.7292157167826</v>
      </c>
      <c r="AI39">
        <f t="shared" si="25"/>
        <v>-1203.2598789611152</v>
      </c>
      <c r="AJ39">
        <f t="shared" si="7"/>
        <v>9.876033929471987</v>
      </c>
      <c r="AK39">
        <f t="shared" si="22"/>
        <v>25.740988171833063</v>
      </c>
      <c r="AL39">
        <f t="shared" si="26"/>
        <v>-1167.6428568598101</v>
      </c>
      <c r="AN39">
        <f t="shared" si="27"/>
        <v>0</v>
      </c>
      <c r="AO39">
        <f t="shared" si="27"/>
        <v>0</v>
      </c>
      <c r="AP39">
        <f t="shared" si="27"/>
        <v>-0.19983007587614329</v>
      </c>
      <c r="AQ39">
        <f t="shared" si="27"/>
        <v>-31.729298224008222</v>
      </c>
      <c r="AR39">
        <f t="shared" si="27"/>
        <v>-31.929128299884365</v>
      </c>
      <c r="AS39">
        <f t="shared" si="27"/>
        <v>0.26206570994486933</v>
      </c>
      <c r="AT39">
        <f t="shared" si="27"/>
        <v>0.68305054317432623</v>
      </c>
      <c r="AU39">
        <f t="shared" si="23"/>
        <v>-30.984012046765166</v>
      </c>
      <c r="AW39">
        <v>36</v>
      </c>
      <c r="AX39">
        <f>IF(Z39&gt;0, (R39*SUMPRODUCT(K39:$K$98, X39:$X$98)-K39*$AZ$3)/Z39, 0)</f>
        <v>593.99211748480093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8.3605269999999995E-3</v>
      </c>
      <c r="Q40" s="4">
        <f t="shared" si="21"/>
        <v>12.5</v>
      </c>
      <c r="R40">
        <f t="shared" si="0"/>
        <v>250000</v>
      </c>
      <c r="S40">
        <f t="shared" si="1"/>
        <v>587.69557881934384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357.85236852528601</v>
      </c>
      <c r="AC40">
        <f t="shared" si="2"/>
        <v>347.55828972104899</v>
      </c>
      <c r="AE40">
        <f t="shared" si="3"/>
        <v>0</v>
      </c>
      <c r="AF40">
        <f t="shared" si="24"/>
        <v>0</v>
      </c>
      <c r="AG40">
        <f t="shared" si="24"/>
        <v>-7.392396298507113</v>
      </c>
      <c r="AH40">
        <f t="shared" si="5"/>
        <v>-1259.2062676430039</v>
      </c>
      <c r="AI40">
        <f t="shared" si="25"/>
        <v>-1266.5986639415109</v>
      </c>
      <c r="AJ40">
        <f t="shared" si="7"/>
        <v>10.294078804237017</v>
      </c>
      <c r="AK40">
        <f t="shared" si="22"/>
        <v>25.049665796770022</v>
      </c>
      <c r="AL40">
        <f t="shared" si="26"/>
        <v>-1231.2549193405039</v>
      </c>
      <c r="AN40">
        <f t="shared" si="27"/>
        <v>0</v>
      </c>
      <c r="AO40">
        <f t="shared" si="27"/>
        <v>0</v>
      </c>
      <c r="AP40">
        <f t="shared" si="27"/>
        <v>-0.17514383068982795</v>
      </c>
      <c r="AQ40">
        <f t="shared" si="27"/>
        <v>-29.833656156688289</v>
      </c>
      <c r="AR40">
        <f t="shared" si="27"/>
        <v>-30.008799987378115</v>
      </c>
      <c r="AS40">
        <f t="shared" si="27"/>
        <v>0.24389173988969415</v>
      </c>
      <c r="AT40">
        <f t="shared" si="27"/>
        <v>0.59348744953409394</v>
      </c>
      <c r="AU40">
        <f t="shared" si="23"/>
        <v>-29.171420797954326</v>
      </c>
      <c r="AW40">
        <v>37</v>
      </c>
      <c r="AX40">
        <f>IF(Z40&gt;0, (R40*SUMPRODUCT(K40:$K$98, X40:$X$98)-K40*$AZ$3)/Z40, 0)</f>
        <v>587.69557881934384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9.009787E-3</v>
      </c>
      <c r="Q41" s="4">
        <f t="shared" si="21"/>
        <v>12.5</v>
      </c>
      <c r="R41">
        <f t="shared" si="0"/>
        <v>250000</v>
      </c>
      <c r="S41">
        <f t="shared" si="1"/>
        <v>580.64901837640366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347.55828972104899</v>
      </c>
      <c r="AC41">
        <f t="shared" si="2"/>
        <v>336.86322233201366</v>
      </c>
      <c r="AE41">
        <f t="shared" si="3"/>
        <v>0</v>
      </c>
      <c r="AF41">
        <f t="shared" si="24"/>
        <v>0</v>
      </c>
      <c r="AG41">
        <f t="shared" si="24"/>
        <v>-7.2518684194529044</v>
      </c>
      <c r="AH41">
        <f t="shared" si="5"/>
        <v>-1332.0783213827501</v>
      </c>
      <c r="AI41">
        <f t="shared" si="25"/>
        <v>-1339.330189802203</v>
      </c>
      <c r="AJ41">
        <f t="shared" si="7"/>
        <v>10.69506738903533</v>
      </c>
      <c r="AK41">
        <f t="shared" si="22"/>
        <v>24.329080280473431</v>
      </c>
      <c r="AL41">
        <f t="shared" si="26"/>
        <v>-1304.3060421326943</v>
      </c>
      <c r="AN41">
        <f t="shared" si="27"/>
        <v>0</v>
      </c>
      <c r="AO41">
        <f t="shared" si="27"/>
        <v>0</v>
      </c>
      <c r="AP41">
        <f t="shared" si="27"/>
        <v>-0.15340569979825916</v>
      </c>
      <c r="AQ41">
        <f t="shared" si="27"/>
        <v>-28.178725158560944</v>
      </c>
      <c r="AR41">
        <f t="shared" si="27"/>
        <v>-28.332130858359204</v>
      </c>
      <c r="AS41">
        <f t="shared" si="27"/>
        <v>0.22624297661047216</v>
      </c>
      <c r="AT41">
        <f t="shared" si="27"/>
        <v>0.51465627476947795</v>
      </c>
      <c r="AU41">
        <f t="shared" si="23"/>
        <v>-27.591231606979253</v>
      </c>
      <c r="AW41">
        <v>38</v>
      </c>
      <c r="AX41">
        <f>IF(Z41&gt;0, (R41*SUMPRODUCT(K41:$K$98, X41:$X$98)-K41*$AZ$3)/Z41, 0)</f>
        <v>580.64901837640366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9.7579090000000004E-3</v>
      </c>
      <c r="Q42" s="4">
        <f t="shared" si="21"/>
        <v>12.5</v>
      </c>
      <c r="R42">
        <f t="shared" si="0"/>
        <v>250000</v>
      </c>
      <c r="S42">
        <f t="shared" si="1"/>
        <v>572.85037500494809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336.86322233201366</v>
      </c>
      <c r="AC42">
        <f t="shared" si="2"/>
        <v>325.77252285885692</v>
      </c>
      <c r="AE42">
        <f t="shared" si="3"/>
        <v>0</v>
      </c>
      <c r="AF42">
        <f t="shared" si="24"/>
        <v>0</v>
      </c>
      <c r="AG42">
        <f t="shared" si="24"/>
        <v>-7.108586663141379</v>
      </c>
      <c r="AH42">
        <f t="shared" si="5"/>
        <v>-1415.2614423399054</v>
      </c>
      <c r="AI42">
        <f t="shared" si="25"/>
        <v>-1422.3700290030467</v>
      </c>
      <c r="AJ42">
        <f t="shared" si="7"/>
        <v>11.090699473156747</v>
      </c>
      <c r="AK42">
        <f t="shared" si="22"/>
        <v>23.580425563240958</v>
      </c>
      <c r="AL42">
        <f t="shared" si="26"/>
        <v>-1387.6989039666491</v>
      </c>
      <c r="AN42">
        <f t="shared" si="27"/>
        <v>0</v>
      </c>
      <c r="AO42">
        <f t="shared" si="27"/>
        <v>0</v>
      </c>
      <c r="AP42">
        <f t="shared" si="27"/>
        <v>-0.13426314637639625</v>
      </c>
      <c r="AQ42">
        <f t="shared" si="27"/>
        <v>-26.730693905584484</v>
      </c>
      <c r="AR42">
        <f t="shared" si="27"/>
        <v>-26.864957051960879</v>
      </c>
      <c r="AS42">
        <f t="shared" si="27"/>
        <v>0.20947514285814786</v>
      </c>
      <c r="AT42">
        <f t="shared" si="27"/>
        <v>0.44537434500602219</v>
      </c>
      <c r="AU42">
        <f t="shared" si="23"/>
        <v>-26.21010756409671</v>
      </c>
      <c r="AW42">
        <v>39</v>
      </c>
      <c r="AX42">
        <f>IF(Z42&gt;0, (R42*SUMPRODUCT(K42:$K$98, X42:$X$98)-K42*$AZ$3)/Z42, 0)</f>
        <v>572.85037500494809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1.0650522000000001E-2</v>
      </c>
      <c r="Q43" s="4">
        <f t="shared" si="21"/>
        <v>12.5</v>
      </c>
      <c r="R43">
        <f t="shared" si="0"/>
        <v>250000</v>
      </c>
      <c r="S43">
        <f t="shared" si="1"/>
        <v>564.32858134647097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325.77252285885692</v>
      </c>
      <c r="AC43">
        <f t="shared" si="2"/>
        <v>314.29899474381216</v>
      </c>
      <c r="AE43">
        <f t="shared" si="3"/>
        <v>0</v>
      </c>
      <c r="AF43">
        <f t="shared" si="24"/>
        <v>0</v>
      </c>
      <c r="AG43">
        <f t="shared" si="24"/>
        <v>-6.9617906378652714</v>
      </c>
      <c r="AH43">
        <f t="shared" si="5"/>
        <v>-1514.2031728938771</v>
      </c>
      <c r="AI43">
        <f t="shared" si="25"/>
        <v>-1521.1649635317424</v>
      </c>
      <c r="AJ43">
        <f t="shared" si="7"/>
        <v>11.473528115044758</v>
      </c>
      <c r="AK43">
        <f t="shared" si="22"/>
        <v>22.804076600119988</v>
      </c>
      <c r="AL43">
        <f t="shared" si="26"/>
        <v>-1486.8873588165777</v>
      </c>
      <c r="AN43">
        <f t="shared" si="27"/>
        <v>0</v>
      </c>
      <c r="AO43">
        <f t="shared" si="27"/>
        <v>0</v>
      </c>
      <c r="AP43">
        <f t="shared" si="27"/>
        <v>-0.11740226992710825</v>
      </c>
      <c r="AQ43">
        <f t="shared" si="27"/>
        <v>-25.535224897696938</v>
      </c>
      <c r="AR43">
        <f t="shared" si="27"/>
        <v>-25.652627167624047</v>
      </c>
      <c r="AS43">
        <f t="shared" si="27"/>
        <v>0.19348732457599344</v>
      </c>
      <c r="AT43">
        <f t="shared" si="27"/>
        <v>0.38456346875531411</v>
      </c>
      <c r="AU43">
        <f t="shared" si="23"/>
        <v>-25.074576374292739</v>
      </c>
      <c r="AW43">
        <v>40</v>
      </c>
      <c r="AX43">
        <f>IF(Z43&gt;0, (R43*SUMPRODUCT(K43:$K$98, X43:$X$98)-K43*$AZ$3)/Z43, 0)</f>
        <v>564.32858134647097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1.1678121E-2</v>
      </c>
      <c r="Q44" s="4">
        <f t="shared" si="21"/>
        <v>12.5</v>
      </c>
      <c r="R44">
        <f t="shared" si="0"/>
        <v>250000</v>
      </c>
      <c r="S44">
        <f t="shared" si="1"/>
        <v>554.96975084316068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314.29899474381216</v>
      </c>
      <c r="AC44">
        <f t="shared" si="2"/>
        <v>302.38623930195416</v>
      </c>
      <c r="AE44">
        <f t="shared" si="3"/>
        <v>0</v>
      </c>
      <c r="AF44">
        <f t="shared" si="24"/>
        <v>0</v>
      </c>
      <c r="AG44">
        <f t="shared" si="24"/>
        <v>-6.8108720980409609</v>
      </c>
      <c r="AH44">
        <f t="shared" si="5"/>
        <v>-1626.0126689131564</v>
      </c>
      <c r="AI44">
        <f t="shared" si="25"/>
        <v>-1632.8235410111974</v>
      </c>
      <c r="AJ44">
        <f t="shared" si="7"/>
        <v>11.912755441857996</v>
      </c>
      <c r="AK44">
        <f t="shared" si="22"/>
        <v>22.000929632066853</v>
      </c>
      <c r="AL44">
        <f t="shared" si="26"/>
        <v>-1598.9098559372726</v>
      </c>
      <c r="AN44">
        <f t="shared" si="27"/>
        <v>0</v>
      </c>
      <c r="AO44">
        <f t="shared" si="27"/>
        <v>0</v>
      </c>
      <c r="AP44">
        <f t="shared" si="27"/>
        <v>-0.10255107974460154</v>
      </c>
      <c r="AQ44">
        <f t="shared" si="27"/>
        <v>-24.482819890775556</v>
      </c>
      <c r="AR44">
        <f t="shared" si="27"/>
        <v>-24.58537097052016</v>
      </c>
      <c r="AS44">
        <f t="shared" si="27"/>
        <v>0.17936997137962818</v>
      </c>
      <c r="AT44">
        <f t="shared" si="27"/>
        <v>0.33126728217410228</v>
      </c>
      <c r="AU44">
        <f t="shared" si="23"/>
        <v>-24.074733716966428</v>
      </c>
      <c r="AW44">
        <v>41</v>
      </c>
      <c r="AX44">
        <f>IF(Z44&gt;0, (R44*SUMPRODUCT(K44:$K$98, X44:$X$98)-K44*$AZ$3)/Z44, 0)</f>
        <v>554.96975084316068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1.2859717E-2</v>
      </c>
      <c r="Q45" s="4">
        <f t="shared" si="21"/>
        <v>12.5</v>
      </c>
      <c r="R45">
        <f t="shared" si="0"/>
        <v>250000</v>
      </c>
      <c r="S45">
        <f t="shared" si="1"/>
        <v>544.81330331173217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302.38623930195416</v>
      </c>
      <c r="AC45">
        <f t="shared" si="2"/>
        <v>290.06633856817768</v>
      </c>
      <c r="AE45">
        <f t="shared" si="3"/>
        <v>0</v>
      </c>
      <c r="AF45">
        <f t="shared" si="24"/>
        <v>0</v>
      </c>
      <c r="AG45">
        <f t="shared" si="24"/>
        <v>-6.6551774893565483</v>
      </c>
      <c r="AH45">
        <f t="shared" si="5"/>
        <v>-1751.7177540800601</v>
      </c>
      <c r="AI45">
        <f t="shared" si="25"/>
        <v>-1758.3729315694166</v>
      </c>
      <c r="AJ45">
        <f t="shared" si="7"/>
        <v>12.319900733776478</v>
      </c>
      <c r="AK45">
        <f t="shared" si="22"/>
        <v>21.167036751136795</v>
      </c>
      <c r="AL45">
        <f t="shared" si="26"/>
        <v>-1724.8859940845034</v>
      </c>
      <c r="AN45">
        <f t="shared" si="27"/>
        <v>0</v>
      </c>
      <c r="AO45">
        <f t="shared" si="27"/>
        <v>0</v>
      </c>
      <c r="AP45">
        <f t="shared" si="27"/>
        <v>-8.9470349181781705E-2</v>
      </c>
      <c r="AQ45">
        <f t="shared" si="27"/>
        <v>-23.54960470642871</v>
      </c>
      <c r="AR45">
        <f t="shared" si="27"/>
        <v>-23.63907505561049</v>
      </c>
      <c r="AS45">
        <f t="shared" si="27"/>
        <v>0.16562530785973703</v>
      </c>
      <c r="AT45">
        <f t="shared" si="27"/>
        <v>0.2845637358727931</v>
      </c>
      <c r="AU45">
        <f t="shared" si="23"/>
        <v>-23.188886011877962</v>
      </c>
      <c r="AW45">
        <v>42</v>
      </c>
      <c r="AX45">
        <f>IF(Z45&gt;0, (R45*SUMPRODUCT(K45:$K$98, X45:$X$98)-K45*$AZ$3)/Z45, 0)</f>
        <v>544.81330331173217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1.4223828000000001E-2</v>
      </c>
      <c r="Q46" s="4">
        <f t="shared" si="21"/>
        <v>12.5</v>
      </c>
      <c r="R46">
        <f t="shared" si="0"/>
        <v>250000</v>
      </c>
      <c r="S46">
        <f t="shared" si="1"/>
        <v>533.91214436398593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290.06633856817768</v>
      </c>
      <c r="AC46">
        <f t="shared" si="2"/>
        <v>277.37648310906962</v>
      </c>
      <c r="AE46">
        <f t="shared" si="3"/>
        <v>0</v>
      </c>
      <c r="AF46">
        <f t="shared" si="24"/>
        <v>0</v>
      </c>
      <c r="AG46">
        <f t="shared" si="24"/>
        <v>-6.4939636145449038</v>
      </c>
      <c r="AH46">
        <f t="shared" si="5"/>
        <v>-1893.2419983615875</v>
      </c>
      <c r="AI46">
        <f t="shared" si="25"/>
        <v>-1899.7359619761326</v>
      </c>
      <c r="AJ46">
        <f t="shared" si="7"/>
        <v>12.68985545910806</v>
      </c>
      <c r="AK46">
        <f t="shared" si="22"/>
        <v>20.304643699772441</v>
      </c>
      <c r="AL46">
        <f t="shared" si="26"/>
        <v>-1866.7414628172521</v>
      </c>
      <c r="AN46">
        <f t="shared" si="27"/>
        <v>0</v>
      </c>
      <c r="AO46">
        <f t="shared" si="27"/>
        <v>0</v>
      </c>
      <c r="AP46">
        <f t="shared" si="27"/>
        <v>-7.7949138242948454E-2</v>
      </c>
      <c r="AQ46">
        <f t="shared" si="27"/>
        <v>-22.725193890385778</v>
      </c>
      <c r="AR46">
        <f t="shared" si="27"/>
        <v>-22.803143028628728</v>
      </c>
      <c r="AS46">
        <f t="shared" si="27"/>
        <v>0.15232042496350956</v>
      </c>
      <c r="AT46">
        <f t="shared" si="27"/>
        <v>0.2437231824309031</v>
      </c>
      <c r="AU46">
        <f t="shared" si="23"/>
        <v>-22.407099421234317</v>
      </c>
      <c r="AW46">
        <v>43</v>
      </c>
      <c r="AX46">
        <f>IF(Z46&gt;0, (R46*SUMPRODUCT(K46:$K$98, X46:$X$98)-K46*$AZ$3)/Z46, 0)</f>
        <v>533.91214436398593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1.5749540999999999E-2</v>
      </c>
      <c r="Q47" s="4">
        <f t="shared" si="21"/>
        <v>12.5</v>
      </c>
      <c r="R47">
        <f t="shared" si="0"/>
        <v>250000</v>
      </c>
      <c r="S47">
        <f t="shared" si="1"/>
        <v>522.28161754849634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277.37648310906962</v>
      </c>
      <c r="AC47">
        <f t="shared" si="2"/>
        <v>264.34749390379142</v>
      </c>
      <c r="AE47">
        <f t="shared" si="3"/>
        <v>0</v>
      </c>
      <c r="AF47">
        <f t="shared" si="24"/>
        <v>0</v>
      </c>
      <c r="AG47">
        <f t="shared" si="24"/>
        <v>-6.3267470321996715</v>
      </c>
      <c r="AH47">
        <f t="shared" si="5"/>
        <v>-2045.538923995663</v>
      </c>
      <c r="AI47">
        <f t="shared" si="25"/>
        <v>-2051.8656710278628</v>
      </c>
      <c r="AJ47">
        <f t="shared" si="7"/>
        <v>13.028989205278208</v>
      </c>
      <c r="AK47">
        <f t="shared" si="22"/>
        <v>19.416353817634874</v>
      </c>
      <c r="AL47">
        <f t="shared" si="26"/>
        <v>-2019.4203280049496</v>
      </c>
      <c r="AN47">
        <f t="shared" si="27"/>
        <v>0</v>
      </c>
      <c r="AO47">
        <f t="shared" si="27"/>
        <v>0</v>
      </c>
      <c r="AP47">
        <f t="shared" si="27"/>
        <v>-6.7805342599863386E-2</v>
      </c>
      <c r="AQ47">
        <f t="shared" si="27"/>
        <v>-21.92255622628544</v>
      </c>
      <c r="AR47">
        <f t="shared" si="27"/>
        <v>-21.990361568885305</v>
      </c>
      <c r="AS47">
        <f t="shared" si="27"/>
        <v>0.13963496126802774</v>
      </c>
      <c r="AT47">
        <f t="shared" si="27"/>
        <v>0.20808995775308697</v>
      </c>
      <c r="AU47">
        <f t="shared" si="23"/>
        <v>-21.64263664986419</v>
      </c>
      <c r="AW47">
        <v>44</v>
      </c>
      <c r="AX47">
        <f>IF(Z47&gt;0, (R47*SUMPRODUCT(K47:$K$98, X47:$X$98)-K47*$AZ$3)/Z47, 0)</f>
        <v>522.28161754849634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1.7447312E-2</v>
      </c>
      <c r="Q48" s="4">
        <f t="shared" si="21"/>
        <v>12.5</v>
      </c>
      <c r="R48">
        <f t="shared" si="0"/>
        <v>250000</v>
      </c>
      <c r="S48">
        <f t="shared" si="1"/>
        <v>510.07312199337787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264.34749390379142</v>
      </c>
      <c r="AC48">
        <f t="shared" si="2"/>
        <v>251.08226328920938</v>
      </c>
      <c r="AE48">
        <f t="shared" si="3"/>
        <v>0</v>
      </c>
      <c r="AF48">
        <f t="shared" si="24"/>
        <v>0</v>
      </c>
      <c r="AG48">
        <f t="shared" si="24"/>
        <v>-6.1530948324618127</v>
      </c>
      <c r="AH48">
        <f t="shared" si="5"/>
        <v>-2207.6945883172339</v>
      </c>
      <c r="AI48">
        <f t="shared" si="25"/>
        <v>-2213.8476831496955</v>
      </c>
      <c r="AJ48">
        <f t="shared" si="7"/>
        <v>13.265230614582038</v>
      </c>
      <c r="AK48">
        <f t="shared" si="22"/>
        <v>18.5043245732654</v>
      </c>
      <c r="AL48">
        <f t="shared" si="26"/>
        <v>-2182.0781279618482</v>
      </c>
      <c r="AN48">
        <f t="shared" si="27"/>
        <v>0</v>
      </c>
      <c r="AO48">
        <f t="shared" si="27"/>
        <v>0</v>
      </c>
      <c r="AP48">
        <f t="shared" si="27"/>
        <v>-5.8878810898444676E-2</v>
      </c>
      <c r="AQ48">
        <f t="shared" si="27"/>
        <v>-21.125374421548344</v>
      </c>
      <c r="AR48">
        <f t="shared" si="27"/>
        <v>-21.184253232446789</v>
      </c>
      <c r="AS48">
        <f t="shared" si="27"/>
        <v>0.12693466071085166</v>
      </c>
      <c r="AT48">
        <f t="shared" si="27"/>
        <v>0.17706742005743306</v>
      </c>
      <c r="AU48">
        <f t="shared" si="23"/>
        <v>-20.880251151678504</v>
      </c>
      <c r="AW48">
        <v>45</v>
      </c>
      <c r="AX48">
        <f>IF(Z48&gt;0, (R48*SUMPRODUCT(K48:$K$98, X48:$X$98)-K48*$AZ$3)/Z48, 0)</f>
        <v>510.07312199337787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1.9300032000000002E-2</v>
      </c>
      <c r="Q49" s="4">
        <f t="shared" si="21"/>
        <v>12.5</v>
      </c>
      <c r="R49">
        <f t="shared" si="0"/>
        <v>250000</v>
      </c>
      <c r="S49">
        <f t="shared" si="1"/>
        <v>497.43480326931262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251.08226328920938</v>
      </c>
      <c r="AC49">
        <f t="shared" si="2"/>
        <v>237.68664387811035</v>
      </c>
      <c r="AE49">
        <f t="shared" si="3"/>
        <v>0</v>
      </c>
      <c r="AF49">
        <f t="shared" si="24"/>
        <v>0</v>
      </c>
      <c r="AG49">
        <f t="shared" si="24"/>
        <v>-5.9728089569716465</v>
      </c>
      <c r="AH49">
        <f t="shared" si="5"/>
        <v>-2375.0985433109527</v>
      </c>
      <c r="AI49">
        <f t="shared" si="25"/>
        <v>-2381.0713522679243</v>
      </c>
      <c r="AJ49">
        <f t="shared" si="7"/>
        <v>13.395619411099034</v>
      </c>
      <c r="AK49">
        <f t="shared" si="22"/>
        <v>17.575758430244658</v>
      </c>
      <c r="AL49">
        <f t="shared" si="26"/>
        <v>-2350.0999744265805</v>
      </c>
      <c r="AN49">
        <f t="shared" si="27"/>
        <v>0</v>
      </c>
      <c r="AO49">
        <f t="shared" si="27"/>
        <v>0</v>
      </c>
      <c r="AP49">
        <f t="shared" si="27"/>
        <v>-5.1030053441962764E-2</v>
      </c>
      <c r="AQ49">
        <f t="shared" si="27"/>
        <v>-20.292195258248768</v>
      </c>
      <c r="AR49">
        <f t="shared" si="27"/>
        <v>-20.34322531169073</v>
      </c>
      <c r="AS49">
        <f t="shared" si="27"/>
        <v>0.11444852486679366</v>
      </c>
      <c r="AT49">
        <f t="shared" si="27"/>
        <v>0.150162494471137</v>
      </c>
      <c r="AU49">
        <f t="shared" si="23"/>
        <v>-20.0786142923528</v>
      </c>
      <c r="AW49">
        <v>46</v>
      </c>
      <c r="AX49">
        <f>IF(Z49&gt;0, (R49*SUMPRODUCT(K49:$K$98, X49:$X$98)-K49*$AZ$3)/Z49, 0)</f>
        <v>497.43480326931262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2.1337168E-2</v>
      </c>
      <c r="Q50" s="4">
        <f t="shared" si="21"/>
        <v>12.5</v>
      </c>
      <c r="R50">
        <f t="shared" si="0"/>
        <v>250000</v>
      </c>
      <c r="S50">
        <f t="shared" si="1"/>
        <v>484.59654335365741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237.68664387811035</v>
      </c>
      <c r="AC50">
        <f t="shared" si="2"/>
        <v>224.29601559347711</v>
      </c>
      <c r="AE50">
        <f t="shared" si="3"/>
        <v>0</v>
      </c>
      <c r="AF50">
        <f t="shared" si="24"/>
        <v>0</v>
      </c>
      <c r="AG50">
        <f t="shared" si="24"/>
        <v>-5.7856380392551214</v>
      </c>
      <c r="AH50">
        <f t="shared" si="5"/>
        <v>-2548.856562936176</v>
      </c>
      <c r="AI50">
        <f t="shared" si="25"/>
        <v>-2554.642200975431</v>
      </c>
      <c r="AJ50">
        <f t="shared" si="7"/>
        <v>13.390628284633237</v>
      </c>
      <c r="AK50">
        <f t="shared" si="22"/>
        <v>16.638065071467725</v>
      </c>
      <c r="AL50">
        <f t="shared" si="26"/>
        <v>-2524.61350761933</v>
      </c>
      <c r="AN50">
        <f t="shared" si="27"/>
        <v>0</v>
      </c>
      <c r="AO50">
        <f t="shared" si="27"/>
        <v>0</v>
      </c>
      <c r="AP50">
        <f t="shared" si="27"/>
        <v>-4.4134746503752674E-2</v>
      </c>
      <c r="AQ50">
        <f t="shared" si="27"/>
        <v>-19.443514702502458</v>
      </c>
      <c r="AR50">
        <f t="shared" si="27"/>
        <v>-19.487649449006209</v>
      </c>
      <c r="AS50">
        <f t="shared" si="27"/>
        <v>0.10214810896541263</v>
      </c>
      <c r="AT50">
        <f t="shared" si="27"/>
        <v>0.12692062297362627</v>
      </c>
      <c r="AU50">
        <f t="shared" si="23"/>
        <v>-19.258580717067169</v>
      </c>
      <c r="AW50">
        <v>47</v>
      </c>
      <c r="AX50">
        <f>IF(Z50&gt;0, (R50*SUMPRODUCT(K50:$K$98, X50:$X$98)-K50*$AZ$3)/Z50, 0)</f>
        <v>484.59654335365741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2.3628113999999999E-2</v>
      </c>
      <c r="Q51" s="4">
        <f t="shared" si="21"/>
        <v>12.5</v>
      </c>
      <c r="R51">
        <f t="shared" si="0"/>
        <v>250000</v>
      </c>
      <c r="S51">
        <f t="shared" si="1"/>
        <v>471.76639367398411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224.29601559347711</v>
      </c>
      <c r="AC51">
        <f t="shared" si="2"/>
        <v>211.01461426027407</v>
      </c>
      <c r="AE51">
        <f t="shared" si="3"/>
        <v>0</v>
      </c>
      <c r="AF51">
        <f t="shared" si="24"/>
        <v>0</v>
      </c>
      <c r="AG51">
        <f t="shared" si="24"/>
        <v>-5.5910779437083136</v>
      </c>
      <c r="AH51">
        <f t="shared" si="5"/>
        <v>-2734.0743030851295</v>
      </c>
      <c r="AI51">
        <f t="shared" si="25"/>
        <v>-2739.6653810288376</v>
      </c>
      <c r="AJ51">
        <f t="shared" si="7"/>
        <v>13.281401333203036</v>
      </c>
      <c r="AK51">
        <f t="shared" si="22"/>
        <v>15.700721091543398</v>
      </c>
      <c r="AL51">
        <f t="shared" si="26"/>
        <v>-2710.683258604091</v>
      </c>
      <c r="AN51">
        <f t="shared" si="27"/>
        <v>0</v>
      </c>
      <c r="AO51">
        <f t="shared" si="27"/>
        <v>0</v>
      </c>
      <c r="AP51">
        <f t="shared" si="27"/>
        <v>-3.8080873408003008E-2</v>
      </c>
      <c r="AQ51">
        <f t="shared" si="27"/>
        <v>-18.621800388424454</v>
      </c>
      <c r="AR51">
        <f t="shared" si="27"/>
        <v>-18.659881261832453</v>
      </c>
      <c r="AS51">
        <f t="shared" si="27"/>
        <v>9.0459723141533263E-2</v>
      </c>
      <c r="AT51">
        <f t="shared" si="27"/>
        <v>0.10693772798754229</v>
      </c>
      <c r="AU51">
        <f t="shared" si="23"/>
        <v>-18.462483810703379</v>
      </c>
      <c r="AW51">
        <v>48</v>
      </c>
      <c r="AX51">
        <f>IF(Z51&gt;0, (R51*SUMPRODUCT(K51:$K$98, X51:$X$98)-K51*$AZ$3)/Z51, 0)</f>
        <v>471.76639367398411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2.6203289000000001E-2</v>
      </c>
      <c r="Q52" s="4">
        <f t="shared" si="21"/>
        <v>12.5</v>
      </c>
      <c r="R52">
        <f t="shared" si="0"/>
        <v>250000</v>
      </c>
      <c r="S52">
        <f t="shared" si="1"/>
        <v>459.05338196976498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211.01461426027407</v>
      </c>
      <c r="AC52">
        <f t="shared" si="2"/>
        <v>197.89470080872428</v>
      </c>
      <c r="AE52">
        <f t="shared" si="3"/>
        <v>0</v>
      </c>
      <c r="AF52">
        <f t="shared" si="24"/>
        <v>0</v>
      </c>
      <c r="AG52">
        <f t="shared" si="24"/>
        <v>-5.3886625330907156</v>
      </c>
      <c r="AH52">
        <f t="shared" si="5"/>
        <v>-2930.0926236102937</v>
      </c>
      <c r="AI52">
        <f t="shared" si="25"/>
        <v>-2935.4812861433843</v>
      </c>
      <c r="AJ52">
        <f t="shared" si="7"/>
        <v>13.119913451549792</v>
      </c>
      <c r="AK52">
        <f t="shared" si="22"/>
        <v>14.771022998219186</v>
      </c>
      <c r="AL52">
        <f t="shared" si="26"/>
        <v>-2907.5903496936157</v>
      </c>
      <c r="AN52">
        <f t="shared" si="27"/>
        <v>0</v>
      </c>
      <c r="AO52">
        <f t="shared" si="27"/>
        <v>0</v>
      </c>
      <c r="AP52">
        <f t="shared" si="27"/>
        <v>-3.2769839770214873E-2</v>
      </c>
      <c r="AQ52">
        <f t="shared" si="27"/>
        <v>-17.818645201469959</v>
      </c>
      <c r="AR52">
        <f t="shared" si="27"/>
        <v>-17.851415041240173</v>
      </c>
      <c r="AS52">
        <f t="shared" si="27"/>
        <v>7.9785560696408825E-2</v>
      </c>
      <c r="AT52">
        <f t="shared" si="27"/>
        <v>8.9826381578245504E-2</v>
      </c>
      <c r="AU52">
        <f t="shared" si="23"/>
        <v>-17.681803098965524</v>
      </c>
      <c r="AW52">
        <v>49</v>
      </c>
      <c r="AX52">
        <f>IF(Z52&gt;0, (R52*SUMPRODUCT(K52:$K$98, X52:$X$98)-K52*$AZ$3)/Z52, 0)</f>
        <v>459.05338196976498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2.9108322999999998E-2</v>
      </c>
      <c r="Q53" s="4">
        <f t="shared" si="21"/>
        <v>12.5</v>
      </c>
      <c r="R53">
        <f t="shared" si="0"/>
        <v>250000</v>
      </c>
      <c r="S53">
        <f t="shared" si="1"/>
        <v>446.57994839184312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197.89470080872428</v>
      </c>
      <c r="AC53">
        <f t="shared" si="2"/>
        <v>184.98845465803527</v>
      </c>
      <c r="AE53">
        <f t="shared" si="3"/>
        <v>0</v>
      </c>
      <c r="AF53">
        <f t="shared" si="24"/>
        <v>0</v>
      </c>
      <c r="AG53">
        <f t="shared" si="24"/>
        <v>-5.177920978208606</v>
      </c>
      <c r="AH53">
        <f t="shared" si="5"/>
        <v>-3137.0985910240543</v>
      </c>
      <c r="AI53">
        <f t="shared" si="25"/>
        <v>-3142.2765120022627</v>
      </c>
      <c r="AJ53">
        <f t="shared" si="7"/>
        <v>12.906246150689014</v>
      </c>
      <c r="AK53">
        <f t="shared" si="22"/>
        <v>13.8526290566107</v>
      </c>
      <c r="AL53">
        <f t="shared" si="26"/>
        <v>-3115.517636794963</v>
      </c>
      <c r="AN53">
        <f t="shared" si="27"/>
        <v>0</v>
      </c>
      <c r="AO53">
        <f t="shared" si="27"/>
        <v>0</v>
      </c>
      <c r="AP53">
        <f t="shared" si="27"/>
        <v>-2.8114523474842022E-2</v>
      </c>
      <c r="AQ53">
        <f t="shared" si="27"/>
        <v>-17.03348358374393</v>
      </c>
      <c r="AR53">
        <f t="shared" si="27"/>
        <v>-17.061598107218771</v>
      </c>
      <c r="AS53">
        <f t="shared" si="27"/>
        <v>7.0076959826677623E-2</v>
      </c>
      <c r="AT53">
        <f t="shared" si="27"/>
        <v>7.5215528865622217E-2</v>
      </c>
      <c r="AU53">
        <f t="shared" si="23"/>
        <v>-16.916305618526472</v>
      </c>
      <c r="AW53">
        <v>50</v>
      </c>
      <c r="AX53">
        <f>IF(Z53&gt;0, (R53*SUMPRODUCT(K53:$K$98, X53:$X$98)-K53*$AZ$3)/Z53, 0)</f>
        <v>446.57994839184312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3.2245303000000003E-2</v>
      </c>
      <c r="Q54" s="4">
        <f t="shared" si="21"/>
        <v>12.5</v>
      </c>
      <c r="R54">
        <f t="shared" si="0"/>
        <v>250000</v>
      </c>
      <c r="S54">
        <f t="shared" si="1"/>
        <v>434.39920102277637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184.98845465803527</v>
      </c>
      <c r="AC54">
        <f t="shared" si="2"/>
        <v>172.34104165534566</v>
      </c>
      <c r="AE54">
        <f t="shared" si="3"/>
        <v>0</v>
      </c>
      <c r="AF54">
        <f t="shared" si="24"/>
        <v>0</v>
      </c>
      <c r="AG54">
        <f t="shared" si="24"/>
        <v>-4.9591781375741268</v>
      </c>
      <c r="AH54">
        <f t="shared" si="5"/>
        <v>-3339.2726170478581</v>
      </c>
      <c r="AI54">
        <f t="shared" si="25"/>
        <v>-3344.2317951854325</v>
      </c>
      <c r="AJ54">
        <f t="shared" si="7"/>
        <v>12.647413002689603</v>
      </c>
      <c r="AK54">
        <f t="shared" si="22"/>
        <v>12.949191826062469</v>
      </c>
      <c r="AL54">
        <f t="shared" si="26"/>
        <v>-3318.6351903566806</v>
      </c>
      <c r="AN54">
        <f t="shared" si="27"/>
        <v>0</v>
      </c>
      <c r="AO54">
        <f t="shared" si="27"/>
        <v>0</v>
      </c>
      <c r="AP54">
        <f t="shared" si="27"/>
        <v>-2.404180081423813E-2</v>
      </c>
      <c r="AQ54">
        <f t="shared" si="27"/>
        <v>-16.188595145480249</v>
      </c>
      <c r="AR54">
        <f t="shared" si="27"/>
        <v>-16.212636946294488</v>
      </c>
      <c r="AS54">
        <f t="shared" si="27"/>
        <v>6.1313906415712785E-2</v>
      </c>
      <c r="AT54">
        <f t="shared" si="27"/>
        <v>6.2776912212281058E-2</v>
      </c>
      <c r="AU54">
        <f t="shared" si="23"/>
        <v>-16.088546127666493</v>
      </c>
      <c r="AW54">
        <v>51</v>
      </c>
      <c r="AX54">
        <f>IF(Z54&gt;0, (R54*SUMPRODUCT(K54:$K$98, X54:$X$98)-K54*$AZ$3)/Z54, 0)</f>
        <v>434.39920102277637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3.5522971E-2</v>
      </c>
      <c r="Q55" s="4">
        <f t="shared" si="21"/>
        <v>12.5</v>
      </c>
      <c r="R55">
        <f t="shared" si="0"/>
        <v>250000</v>
      </c>
      <c r="S55">
        <f t="shared" si="1"/>
        <v>422.70843898854321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172.34104165534566</v>
      </c>
      <c r="AC55">
        <f t="shared" si="2"/>
        <v>160.06858095723538</v>
      </c>
      <c r="AE55">
        <f t="shared" si="3"/>
        <v>0</v>
      </c>
      <c r="AF55">
        <f t="shared" si="24"/>
        <v>0</v>
      </c>
      <c r="AG55">
        <f t="shared" si="24"/>
        <v>-4.7334216150335058</v>
      </c>
      <c r="AH55">
        <f t="shared" si="5"/>
        <v>-3523.2948232975941</v>
      </c>
      <c r="AI55">
        <f t="shared" si="25"/>
        <v>-3528.0282449126275</v>
      </c>
      <c r="AJ55">
        <f t="shared" si="7"/>
        <v>12.27246069811028</v>
      </c>
      <c r="AK55">
        <f t="shared" si="22"/>
        <v>12.063872915874198</v>
      </c>
      <c r="AL55">
        <f t="shared" si="26"/>
        <v>-3503.6919112986434</v>
      </c>
      <c r="AN55">
        <f t="shared" si="27"/>
        <v>0</v>
      </c>
      <c r="AO55">
        <f t="shared" si="27"/>
        <v>0</v>
      </c>
      <c r="AP55">
        <f t="shared" si="27"/>
        <v>-2.048870233302124E-2</v>
      </c>
      <c r="AQ55">
        <f t="shared" si="27"/>
        <v>-15.250646305570667</v>
      </c>
      <c r="AR55">
        <f t="shared" si="27"/>
        <v>-15.271135007903688</v>
      </c>
      <c r="AS55">
        <f t="shared" si="27"/>
        <v>5.3121571367883244E-2</v>
      </c>
      <c r="AT55">
        <f t="shared" si="27"/>
        <v>5.2218695324268892E-2</v>
      </c>
      <c r="AU55">
        <f t="shared" si="23"/>
        <v>-15.165794741211537</v>
      </c>
      <c r="AW55">
        <v>52</v>
      </c>
      <c r="AX55">
        <f>IF(Z55&gt;0, (R55*SUMPRODUCT(K55:$K$98, X55:$X$98)-K55*$AZ$3)/Z55, 0)</f>
        <v>422.70843898854321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4.8051124000000001E-2</v>
      </c>
      <c r="Q56" s="4">
        <f t="shared" si="21"/>
        <v>12.5</v>
      </c>
      <c r="R56">
        <f t="shared" si="0"/>
        <v>250000</v>
      </c>
      <c r="S56">
        <f t="shared" si="1"/>
        <v>415.80628944237918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160.06858095723538</v>
      </c>
      <c r="AC56">
        <f t="shared" si="2"/>
        <v>148.31448326538793</v>
      </c>
      <c r="AE56">
        <f t="shared" si="3"/>
        <v>0</v>
      </c>
      <c r="AF56">
        <f t="shared" si="24"/>
        <v>0</v>
      </c>
      <c r="AG56">
        <f t="shared" si="24"/>
        <v>-4.4586411699149151</v>
      </c>
      <c r="AH56">
        <f t="shared" si="5"/>
        <v>-4548.9245793651044</v>
      </c>
      <c r="AI56">
        <f t="shared" si="25"/>
        <v>-4553.3832205350191</v>
      </c>
      <c r="AJ56">
        <f t="shared" si="7"/>
        <v>11.754097691847448</v>
      </c>
      <c r="AK56">
        <f t="shared" si="22"/>
        <v>11.204800667006477</v>
      </c>
      <c r="AL56">
        <f t="shared" si="26"/>
        <v>-4530.4243221761653</v>
      </c>
      <c r="AN56">
        <f t="shared" si="27"/>
        <v>0</v>
      </c>
      <c r="AO56">
        <f t="shared" si="27"/>
        <v>0</v>
      </c>
      <c r="AP56">
        <f t="shared" si="27"/>
        <v>-1.7231526904721368E-2</v>
      </c>
      <c r="AQ56">
        <f t="shared" si="27"/>
        <v>-17.580449578626656</v>
      </c>
      <c r="AR56">
        <f t="shared" si="27"/>
        <v>-17.597681105531375</v>
      </c>
      <c r="AS56">
        <f t="shared" si="27"/>
        <v>4.542663176944059E-2</v>
      </c>
      <c r="AT56">
        <f t="shared" si="27"/>
        <v>4.3303736900461659E-2</v>
      </c>
      <c r="AU56">
        <f t="shared" si="23"/>
        <v>-17.508950736861475</v>
      </c>
      <c r="AW56">
        <v>53</v>
      </c>
      <c r="AX56">
        <f>IF(Z56&gt;0, (R56*SUMPRODUCT(K56:$K$98, X56:$X$98)-K56*$AZ$3)/Z56, 0)</f>
        <v>415.80628944237918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6.1583839000000001E-2</v>
      </c>
      <c r="Q57" s="4">
        <f t="shared" si="21"/>
        <v>12.5</v>
      </c>
      <c r="R57">
        <f t="shared" si="0"/>
        <v>250000</v>
      </c>
      <c r="S57">
        <f t="shared" si="1"/>
        <v>404.20574973273983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148.31448326538793</v>
      </c>
      <c r="AC57">
        <f t="shared" si="2"/>
        <v>133.85595209187125</v>
      </c>
      <c r="AE57">
        <f t="shared" si="3"/>
        <v>0</v>
      </c>
      <c r="AF57">
        <f t="shared" si="24"/>
        <v>0</v>
      </c>
      <c r="AG57">
        <f t="shared" si="24"/>
        <v>-4.1394745182489538</v>
      </c>
      <c r="AH57">
        <f t="shared" si="5"/>
        <v>-5491.6047993362354</v>
      </c>
      <c r="AI57">
        <f t="shared" si="25"/>
        <v>-5495.7442738544842</v>
      </c>
      <c r="AJ57">
        <f t="shared" si="7"/>
        <v>14.45853117351669</v>
      </c>
      <c r="AK57">
        <f t="shared" si="22"/>
        <v>10.382013828577156</v>
      </c>
      <c r="AL57">
        <f t="shared" si="26"/>
        <v>-5470.9037288523905</v>
      </c>
      <c r="AN57">
        <f t="shared" si="27"/>
        <v>0</v>
      </c>
      <c r="AO57">
        <f t="shared" si="27"/>
        <v>0</v>
      </c>
      <c r="AP57">
        <f t="shared" si="27"/>
        <v>-1.4283953622365734E-2</v>
      </c>
      <c r="AQ57">
        <f t="shared" si="27"/>
        <v>-18.949706761152303</v>
      </c>
      <c r="AR57">
        <f t="shared" si="27"/>
        <v>-18.963990714774667</v>
      </c>
      <c r="AS57">
        <f t="shared" si="27"/>
        <v>4.9891595616683271E-2</v>
      </c>
      <c r="AT57">
        <f t="shared" si="27"/>
        <v>3.5824886318393583E-2</v>
      </c>
      <c r="AU57">
        <f t="shared" si="23"/>
        <v>-18.87827423283959</v>
      </c>
      <c r="AW57">
        <v>54</v>
      </c>
      <c r="AX57">
        <f>IF(Z57&gt;0, (R57*SUMPRODUCT(K57:$K$98, X57:$X$98)-K57*$AZ$3)/Z57, 0)</f>
        <v>404.20574973273983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7.6495508000000004E-2</v>
      </c>
      <c r="Q58" s="4">
        <f t="shared" si="21"/>
        <v>12.5</v>
      </c>
      <c r="R58">
        <f t="shared" si="0"/>
        <v>250000</v>
      </c>
      <c r="S58">
        <f t="shared" si="1"/>
        <v>389.05161896717988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133.85595209187125</v>
      </c>
      <c r="AC58">
        <f t="shared" si="2"/>
        <v>117.69367247813859</v>
      </c>
      <c r="AE58">
        <f t="shared" si="3"/>
        <v>0</v>
      </c>
      <c r="AF58">
        <f t="shared" si="24"/>
        <v>0</v>
      </c>
      <c r="AG58">
        <f t="shared" si="24"/>
        <v>-3.7814285669399554</v>
      </c>
      <c r="AH58">
        <f t="shared" si="5"/>
        <v>-6333.0241225301806</v>
      </c>
      <c r="AI58">
        <f t="shared" si="25"/>
        <v>-6336.8055510971208</v>
      </c>
      <c r="AJ58">
        <f t="shared" si="7"/>
        <v>16.16227961373265</v>
      </c>
      <c r="AK58">
        <f t="shared" si="22"/>
        <v>9.3699166464309886</v>
      </c>
      <c r="AL58">
        <f t="shared" si="26"/>
        <v>-6311.273354836957</v>
      </c>
      <c r="AN58">
        <f t="shared" si="27"/>
        <v>0</v>
      </c>
      <c r="AO58">
        <f t="shared" si="27"/>
        <v>0</v>
      </c>
      <c r="AP58">
        <f t="shared" si="27"/>
        <v>-1.1650406962098901E-2</v>
      </c>
      <c r="AQ58">
        <f t="shared" si="27"/>
        <v>-19.511755153416196</v>
      </c>
      <c r="AR58">
        <f t="shared" si="27"/>
        <v>-19.523405560378297</v>
      </c>
      <c r="AS58">
        <f t="shared" si="27"/>
        <v>4.9795237858372574E-2</v>
      </c>
      <c r="AT58">
        <f t="shared" si="27"/>
        <v>2.8868280915380136E-2</v>
      </c>
      <c r="AU58">
        <f t="shared" si="23"/>
        <v>-19.444742041604542</v>
      </c>
      <c r="AW58">
        <v>55</v>
      </c>
      <c r="AX58">
        <f>IF(Z58&gt;0, (R58*SUMPRODUCT(K58:$K$98, X58:$X$98)-K58*$AZ$3)/Z58, 0)</f>
        <v>389.05161896717988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9.2986215999999997E-2</v>
      </c>
      <c r="Q59" s="4">
        <f t="shared" si="21"/>
        <v>12.5</v>
      </c>
      <c r="R59">
        <f t="shared" si="0"/>
        <v>250000</v>
      </c>
      <c r="S59">
        <f t="shared" si="1"/>
        <v>370.98644995239761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117.69367247813859</v>
      </c>
      <c r="AC59">
        <f t="shared" si="2"/>
        <v>100.67069156348998</v>
      </c>
      <c r="AE59">
        <f t="shared" si="3"/>
        <v>0</v>
      </c>
      <c r="AF59">
        <f t="shared" si="24"/>
        <v>0</v>
      </c>
      <c r="AG59">
        <f t="shared" si="24"/>
        <v>-3.3919935477565062</v>
      </c>
      <c r="AH59">
        <f t="shared" si="5"/>
        <v>-7032.4146702809821</v>
      </c>
      <c r="AI59">
        <f t="shared" si="25"/>
        <v>-7035.8066638287382</v>
      </c>
      <c r="AJ59">
        <f t="shared" si="7"/>
        <v>17.022980914648613</v>
      </c>
      <c r="AK59">
        <f t="shared" si="22"/>
        <v>8.2385570734697016</v>
      </c>
      <c r="AL59">
        <f t="shared" si="26"/>
        <v>-7010.5451258406201</v>
      </c>
      <c r="AN59">
        <f t="shared" si="27"/>
        <v>0</v>
      </c>
      <c r="AO59">
        <f t="shared" si="27"/>
        <v>0</v>
      </c>
      <c r="AP59">
        <f t="shared" si="27"/>
        <v>-9.330871101975247E-3</v>
      </c>
      <c r="AQ59">
        <f t="shared" si="27"/>
        <v>-19.345129611886286</v>
      </c>
      <c r="AR59">
        <f t="shared" si="27"/>
        <v>-19.354460482988259</v>
      </c>
      <c r="AS59">
        <f t="shared" si="27"/>
        <v>4.6827695409688661E-2</v>
      </c>
      <c r="AT59">
        <f t="shared" si="27"/>
        <v>2.2663048451155403E-2</v>
      </c>
      <c r="AU59">
        <f t="shared" si="23"/>
        <v>-19.284969739127416</v>
      </c>
      <c r="AW59">
        <v>56</v>
      </c>
      <c r="AX59">
        <f>IF(Z59&gt;0, (R59*SUMPRODUCT(K59:$K$98, X59:$X$98)-K59*$AZ$3)/Z59, 0)</f>
        <v>370.98644995239761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0.109364504</v>
      </c>
      <c r="Q60" s="4">
        <f t="shared" si="21"/>
        <v>12.5</v>
      </c>
      <c r="R60">
        <f t="shared" si="0"/>
        <v>250000</v>
      </c>
      <c r="S60">
        <f t="shared" si="1"/>
        <v>349.61754017764457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100.67069156348998</v>
      </c>
      <c r="AC60">
        <f t="shared" si="2"/>
        <v>83.547681807646129</v>
      </c>
      <c r="AE60">
        <f t="shared" si="3"/>
        <v>0</v>
      </c>
      <c r="AF60">
        <f t="shared" si="24"/>
        <v>0</v>
      </c>
      <c r="AG60">
        <f t="shared" si="24"/>
        <v>-2.9871099203573506</v>
      </c>
      <c r="AH60">
        <f t="shared" si="5"/>
        <v>-7419.2738384318127</v>
      </c>
      <c r="AI60">
        <f t="shared" si="25"/>
        <v>-7422.2609483521701</v>
      </c>
      <c r="AJ60">
        <f t="shared" si="7"/>
        <v>17.123009755843853</v>
      </c>
      <c r="AK60">
        <f t="shared" si="22"/>
        <v>7.0469484094442993</v>
      </c>
      <c r="AL60">
        <f t="shared" si="26"/>
        <v>-7398.0909901868818</v>
      </c>
      <c r="AN60">
        <f t="shared" si="27"/>
        <v>0</v>
      </c>
      <c r="AO60">
        <f t="shared" si="27"/>
        <v>0</v>
      </c>
      <c r="AP60">
        <f t="shared" si="27"/>
        <v>-7.3366931258928908E-3</v>
      </c>
      <c r="AQ60">
        <f t="shared" si="27"/>
        <v>-18.222608749204579</v>
      </c>
      <c r="AR60">
        <f t="shared" si="27"/>
        <v>-18.229945442330472</v>
      </c>
      <c r="AS60">
        <f t="shared" si="27"/>
        <v>4.2056124923339856E-2</v>
      </c>
      <c r="AT60">
        <f t="shared" si="27"/>
        <v>1.7308133725426066E-2</v>
      </c>
      <c r="AU60">
        <f t="shared" si="23"/>
        <v>-18.170581183681705</v>
      </c>
      <c r="AW60">
        <v>57</v>
      </c>
      <c r="AX60">
        <f>IF(Z60&gt;0, (R60*SUMPRODUCT(K60:$K$98, X60:$X$98)-K60*$AZ$3)/Z60, 0)</f>
        <v>349.61754017764457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0.12705264299999999</v>
      </c>
      <c r="Q61" s="4">
        <f t="shared" si="21"/>
        <v>12.5</v>
      </c>
      <c r="R61">
        <f t="shared" si="0"/>
        <v>250000</v>
      </c>
      <c r="S61">
        <f t="shared" si="1"/>
        <v>326.39864355790456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83.547681807646129</v>
      </c>
      <c r="AC61">
        <f t="shared" si="2"/>
        <v>67.309108644193714</v>
      </c>
      <c r="AE61">
        <f t="shared" si="3"/>
        <v>0</v>
      </c>
      <c r="AF61">
        <f t="shared" si="24"/>
        <v>0</v>
      </c>
      <c r="AG61">
        <f t="shared" si="24"/>
        <v>-2.5777186108408561</v>
      </c>
      <c r="AH61">
        <f t="shared" si="5"/>
        <v>-7590.4042062584167</v>
      </c>
      <c r="AI61">
        <f t="shared" si="25"/>
        <v>-7592.9819248692575</v>
      </c>
      <c r="AJ61">
        <f t="shared" si="7"/>
        <v>16.238573163452415</v>
      </c>
      <c r="AK61">
        <f t="shared" si="22"/>
        <v>5.8483377265352292</v>
      </c>
      <c r="AL61">
        <f t="shared" si="26"/>
        <v>-7570.8950139792696</v>
      </c>
      <c r="AN61">
        <f t="shared" si="27"/>
        <v>0</v>
      </c>
      <c r="AO61">
        <f t="shared" si="27"/>
        <v>0</v>
      </c>
      <c r="AP61">
        <f t="shared" si="27"/>
        <v>-5.6528392340261949E-3</v>
      </c>
      <c r="AQ61">
        <f t="shared" si="27"/>
        <v>-16.645468795082561</v>
      </c>
      <c r="AR61">
        <f t="shared" si="27"/>
        <v>-16.651121634316588</v>
      </c>
      <c r="AS61">
        <f t="shared" si="27"/>
        <v>3.5610575606243269E-2</v>
      </c>
      <c r="AT61">
        <f t="shared" si="27"/>
        <v>1.2825183018564532E-2</v>
      </c>
      <c r="AU61">
        <f t="shared" si="23"/>
        <v>-16.60268587569178</v>
      </c>
      <c r="AW61">
        <v>58</v>
      </c>
      <c r="AX61">
        <f>IF(Z61&gt;0, (R61*SUMPRODUCT(K61:$K$98, X61:$X$98)-K61*$AZ$3)/Z61, 0)</f>
        <v>326.39864355790456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0.145586511</v>
      </c>
      <c r="Q62" s="4">
        <f t="shared" si="21"/>
        <v>12.5</v>
      </c>
      <c r="R62">
        <f t="shared" si="0"/>
        <v>250000</v>
      </c>
      <c r="S62">
        <f t="shared" si="1"/>
        <v>301.12127859052049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67.309108644193714</v>
      </c>
      <c r="AC62">
        <f t="shared" si="2"/>
        <v>52.435100193532755</v>
      </c>
      <c r="AE62">
        <f t="shared" si="3"/>
        <v>0</v>
      </c>
      <c r="AF62">
        <f t="shared" si="24"/>
        <v>0</v>
      </c>
      <c r="AG62">
        <f t="shared" si="24"/>
        <v>-2.1766603658403607</v>
      </c>
      <c r="AH62">
        <f t="shared" si="5"/>
        <v>-7505.6211778417401</v>
      </c>
      <c r="AI62">
        <f t="shared" si="25"/>
        <v>-7507.7978382075808</v>
      </c>
      <c r="AJ62">
        <f t="shared" si="7"/>
        <v>14.874008450660959</v>
      </c>
      <c r="AK62">
        <f t="shared" si="22"/>
        <v>4.7116376050935607</v>
      </c>
      <c r="AL62">
        <f t="shared" si="26"/>
        <v>-7488.2121921518265</v>
      </c>
      <c r="AN62">
        <f t="shared" si="27"/>
        <v>0</v>
      </c>
      <c r="AO62">
        <f t="shared" si="27"/>
        <v>0</v>
      </c>
      <c r="AP62">
        <f t="shared" si="27"/>
        <v>-4.2619050896072746E-3</v>
      </c>
      <c r="AQ62">
        <f t="shared" si="27"/>
        <v>-14.696020380817609</v>
      </c>
      <c r="AR62">
        <f t="shared" si="27"/>
        <v>-14.700282285907218</v>
      </c>
      <c r="AS62">
        <f t="shared" si="27"/>
        <v>2.9123336517527593E-2</v>
      </c>
      <c r="AT62">
        <f t="shared" si="27"/>
        <v>9.2253952911852712E-3</v>
      </c>
      <c r="AU62">
        <f t="shared" si="23"/>
        <v>-14.661933554098505</v>
      </c>
      <c r="AW62">
        <v>59</v>
      </c>
      <c r="AX62">
        <f>IF(Z62&gt;0, (R62*SUMPRODUCT(K62:$K$98, X62:$X$98)-K62*$AZ$3)/Z62, 0)</f>
        <v>301.12127859052049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0.16473611299999999</v>
      </c>
      <c r="Q63" s="4">
        <f t="shared" si="21"/>
        <v>12.5</v>
      </c>
      <c r="R63">
        <f t="shared" si="0"/>
        <v>250000</v>
      </c>
      <c r="S63">
        <f t="shared" si="1"/>
        <v>273.62022407855886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52.435100193532755</v>
      </c>
      <c r="AC63">
        <f t="shared" si="2"/>
        <v>39.320740834520151</v>
      </c>
      <c r="AE63">
        <f t="shared" si="3"/>
        <v>0</v>
      </c>
      <c r="AF63">
        <f t="shared" si="24"/>
        <v>0</v>
      </c>
      <c r="AG63">
        <f t="shared" si="24"/>
        <v>-1.7963191941922578</v>
      </c>
      <c r="AH63">
        <f t="shared" si="5"/>
        <v>-7171.4913597939785</v>
      </c>
      <c r="AI63">
        <f t="shared" si="25"/>
        <v>-7173.2876789881711</v>
      </c>
      <c r="AJ63">
        <f t="shared" si="7"/>
        <v>13.114359359012603</v>
      </c>
      <c r="AK63">
        <f t="shared" si="22"/>
        <v>3.6704570135472934</v>
      </c>
      <c r="AL63">
        <f t="shared" si="26"/>
        <v>-7156.5028626156118</v>
      </c>
      <c r="AN63">
        <f t="shared" si="27"/>
        <v>0</v>
      </c>
      <c r="AO63">
        <f t="shared" si="27"/>
        <v>0</v>
      </c>
      <c r="AP63">
        <f t="shared" si="27"/>
        <v>-3.1403538931021263E-3</v>
      </c>
      <c r="AQ63">
        <f t="shared" si="27"/>
        <v>-12.537315686371766</v>
      </c>
      <c r="AR63">
        <f t="shared" si="27"/>
        <v>-12.540456040264868</v>
      </c>
      <c r="AS63">
        <f t="shared" si="27"/>
        <v>2.29267323991015E-2</v>
      </c>
      <c r="AT63">
        <f t="shared" si="27"/>
        <v>6.4167515490699458E-3</v>
      </c>
      <c r="AU63">
        <f t="shared" si="23"/>
        <v>-12.511112556316698</v>
      </c>
      <c r="AW63">
        <v>60</v>
      </c>
      <c r="AX63">
        <f>IF(Z63&gt;0, (R63*SUMPRODUCT(K63:$K$98, X63:$X$98)-K63*$AZ$3)/Z63, 0)</f>
        <v>273.62022407855886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0.18528323299999999</v>
      </c>
      <c r="Q64" s="4">
        <f t="shared" si="21"/>
        <v>12.5</v>
      </c>
      <c r="R64">
        <f t="shared" si="0"/>
        <v>250000</v>
      </c>
      <c r="S64">
        <f t="shared" si="1"/>
        <v>243.81764903825814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39.320740834520151</v>
      </c>
      <c r="AC64">
        <f t="shared" si="2"/>
        <v>28.195622489045689</v>
      </c>
      <c r="AE64">
        <f t="shared" si="3"/>
        <v>0</v>
      </c>
      <c r="AF64">
        <f t="shared" si="24"/>
        <v>0</v>
      </c>
      <c r="AG64">
        <f t="shared" si="24"/>
        <v>-1.4455281744504389</v>
      </c>
      <c r="AH64">
        <f t="shared" si="5"/>
        <v>-6656.5565559979268</v>
      </c>
      <c r="AI64">
        <f t="shared" si="25"/>
        <v>-6658.0020841723772</v>
      </c>
      <c r="AJ64">
        <f t="shared" si="7"/>
        <v>11.125118345474462</v>
      </c>
      <c r="AK64">
        <f t="shared" si="22"/>
        <v>2.752451858416411</v>
      </c>
      <c r="AL64">
        <f t="shared" si="26"/>
        <v>-6644.1245139684861</v>
      </c>
      <c r="AN64">
        <f t="shared" si="27"/>
        <v>0</v>
      </c>
      <c r="AO64">
        <f t="shared" si="27"/>
        <v>0</v>
      </c>
      <c r="AP64">
        <f t="shared" si="27"/>
        <v>-2.2563352072258991E-3</v>
      </c>
      <c r="AQ64">
        <f t="shared" si="27"/>
        <v>-10.390266465680329</v>
      </c>
      <c r="AR64">
        <f t="shared" si="27"/>
        <v>-10.392522800887553</v>
      </c>
      <c r="AS64">
        <f t="shared" si="27"/>
        <v>1.7365276340595748E-2</v>
      </c>
      <c r="AT64">
        <f t="shared" si="27"/>
        <v>4.2963216795828939E-3</v>
      </c>
      <c r="AU64">
        <f t="shared" si="23"/>
        <v>-10.370861202867374</v>
      </c>
      <c r="AW64">
        <v>61</v>
      </c>
      <c r="AX64">
        <f>IF(Z64&gt;0, (R64*SUMPRODUCT(K64:$K$98, X64:$X$98)-K64*$AZ$3)/Z64, 0)</f>
        <v>243.81764903825814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0.20641411200000001</v>
      </c>
      <c r="Q65" s="4">
        <f t="shared" si="21"/>
        <v>12.5</v>
      </c>
      <c r="R65">
        <f t="shared" si="0"/>
        <v>250000</v>
      </c>
      <c r="S65">
        <f t="shared" si="1"/>
        <v>210.40790390228099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28.195622489045689</v>
      </c>
      <c r="AC65">
        <f t="shared" si="2"/>
        <v>19.066246506309366</v>
      </c>
      <c r="AE65">
        <f t="shared" si="3"/>
        <v>0</v>
      </c>
      <c r="AF65">
        <f t="shared" si="24"/>
        <v>0</v>
      </c>
      <c r="AG65">
        <f t="shared" si="24"/>
        <v>-1.1326954782057661</v>
      </c>
      <c r="AH65">
        <f t="shared" si="5"/>
        <v>-5967.5482900033694</v>
      </c>
      <c r="AI65">
        <f t="shared" si="25"/>
        <v>-5968.6809854815756</v>
      </c>
      <c r="AJ65">
        <f t="shared" si="7"/>
        <v>9.1293759827363239</v>
      </c>
      <c r="AK65">
        <f t="shared" si="22"/>
        <v>1.9736935742331985</v>
      </c>
      <c r="AL65">
        <f t="shared" si="26"/>
        <v>-5957.5779159246058</v>
      </c>
      <c r="AN65">
        <f t="shared" si="27"/>
        <v>0</v>
      </c>
      <c r="AO65">
        <f t="shared" si="27"/>
        <v>0</v>
      </c>
      <c r="AP65">
        <f t="shared" si="27"/>
        <v>-1.5786003812319376E-3</v>
      </c>
      <c r="AQ65">
        <f t="shared" si="27"/>
        <v>-8.3167755031048198</v>
      </c>
      <c r="AR65">
        <f t="shared" si="27"/>
        <v>-8.3183541034860529</v>
      </c>
      <c r="AS65">
        <f t="shared" si="27"/>
        <v>1.2723310619713827E-2</v>
      </c>
      <c r="AT65">
        <f t="shared" si="27"/>
        <v>2.7506717283403486E-3</v>
      </c>
      <c r="AU65">
        <f t="shared" si="23"/>
        <v>-8.3028801211379992</v>
      </c>
      <c r="AW65">
        <v>62</v>
      </c>
      <c r="AX65">
        <f>IF(Z65&gt;0, (R65*SUMPRODUCT(K65:$K$98, X65:$X$98)-K65*$AZ$3)/Z65, 0)</f>
        <v>210.40790390228099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0.22879502199999999</v>
      </c>
      <c r="Q66" s="4">
        <f t="shared" si="21"/>
        <v>12.5</v>
      </c>
      <c r="R66">
        <f t="shared" si="0"/>
        <v>250000</v>
      </c>
      <c r="S66">
        <f t="shared" si="1"/>
        <v>172.16250602238128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19.066246506309366</v>
      </c>
      <c r="AC66">
        <f t="shared" si="2"/>
        <v>11.875266077261712</v>
      </c>
      <c r="AE66">
        <f t="shared" si="3"/>
        <v>0</v>
      </c>
      <c r="AF66">
        <f t="shared" si="24"/>
        <v>0</v>
      </c>
      <c r="AG66">
        <f t="shared" si="24"/>
        <v>-0.86221343656831972</v>
      </c>
      <c r="AH66">
        <f t="shared" si="5"/>
        <v>-5183.101737107776</v>
      </c>
      <c r="AI66">
        <f t="shared" si="25"/>
        <v>-5183.9639505443447</v>
      </c>
      <c r="AJ66">
        <f t="shared" si="7"/>
        <v>7.190980429047654</v>
      </c>
      <c r="AK66">
        <f t="shared" si="22"/>
        <v>1.3346372554416557</v>
      </c>
      <c r="AL66">
        <f t="shared" si="26"/>
        <v>-5175.4383328598551</v>
      </c>
      <c r="AN66">
        <f t="shared" si="27"/>
        <v>0</v>
      </c>
      <c r="AO66">
        <f t="shared" si="27"/>
        <v>0</v>
      </c>
      <c r="AP66">
        <f t="shared" si="27"/>
        <v>-1.0728914897021862E-3</v>
      </c>
      <c r="AQ66">
        <f t="shared" si="27"/>
        <v>-6.4495698027351702</v>
      </c>
      <c r="AR66">
        <f t="shared" si="27"/>
        <v>-6.4506426942248725</v>
      </c>
      <c r="AS66">
        <f t="shared" si="27"/>
        <v>8.9480648035909771E-3</v>
      </c>
      <c r="AT66">
        <f t="shared" si="27"/>
        <v>1.6607499865717683E-3</v>
      </c>
      <c r="AU66">
        <f t="shared" si="23"/>
        <v>-6.4400338794347096</v>
      </c>
      <c r="AW66">
        <v>63</v>
      </c>
      <c r="AX66">
        <f>IF(Z66&gt;0, (R66*SUMPRODUCT(K66:$K$98, X66:$X$98)-K66*$AZ$3)/Z66, 0)</f>
        <v>172.16250602238128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0.25248784600000002</v>
      </c>
      <c r="Q67" s="4">
        <f t="shared" si="21"/>
        <v>12.5</v>
      </c>
      <c r="R67">
        <f t="shared" ref="R67:R89" si="28">$C$6</f>
        <v>250000</v>
      </c>
      <c r="S67">
        <f t="shared" ref="S67:S89" si="29">AX67</f>
        <v>126.41418391653022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11.875266077261712</v>
      </c>
      <c r="AC67">
        <f t="shared" ref="AC67:AC89" si="30">S67*Z67</f>
        <v>6.4308704477918628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-0.63589288881124384</v>
      </c>
      <c r="AH67">
        <f t="shared" ref="AH67:AH89" si="33">-X67*R67</f>
        <v>-4353.9682678278541</v>
      </c>
      <c r="AI67">
        <f t="shared" ref="AI67:AI89" si="34">SUM(AE67:AH67)</f>
        <v>-4354.6041607166653</v>
      </c>
      <c r="AJ67">
        <f t="shared" ref="AJ67:AJ89" si="35">AB67-AC67</f>
        <v>5.4443956294698488</v>
      </c>
      <c r="AK67">
        <f t="shared" si="22"/>
        <v>0.83126862540831992</v>
      </c>
      <c r="AL67">
        <f t="shared" si="26"/>
        <v>-4348.3284964617869</v>
      </c>
      <c r="AN67">
        <f t="shared" ref="AN67:AT89" si="36">AE67*$K67</f>
        <v>0</v>
      </c>
      <c r="AO67">
        <f t="shared" si="36"/>
        <v>0</v>
      </c>
      <c r="AP67">
        <f t="shared" si="36"/>
        <v>-7.0649152998082871E-4</v>
      </c>
      <c r="AQ67">
        <f t="shared" si="36"/>
        <v>-4.8373582361899325</v>
      </c>
      <c r="AR67">
        <f t="shared" si="36"/>
        <v>-4.8380647277199129</v>
      </c>
      <c r="AS67">
        <f t="shared" si="36"/>
        <v>6.0488479518550613E-3</v>
      </c>
      <c r="AT67">
        <f t="shared" si="36"/>
        <v>9.2355843778607139E-4</v>
      </c>
      <c r="AU67">
        <f t="shared" si="23"/>
        <v>-4.8310923213302717</v>
      </c>
      <c r="AW67">
        <v>64</v>
      </c>
      <c r="AX67">
        <f>IF(Z67&gt;0, (R67*SUMPRODUCT(K67:$K$98, X67:$X$98)-K67*$AZ$3)/Z67, 0)</f>
        <v>126.41418391653022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0.27661797300000002</v>
      </c>
      <c r="Q68" s="4">
        <f t="shared" si="21"/>
        <v>12.5</v>
      </c>
      <c r="R68">
        <f t="shared" si="28"/>
        <v>250000</v>
      </c>
      <c r="S68">
        <f t="shared" si="29"/>
        <v>68.639753856517288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6.4308704477918628</v>
      </c>
      <c r="AC68">
        <f t="shared" si="30"/>
        <v>2.4909891520174008</v>
      </c>
      <c r="AE68">
        <f t="shared" si="31"/>
        <v>0</v>
      </c>
      <c r="AF68">
        <f t="shared" si="32"/>
        <v>0</v>
      </c>
      <c r="AG68">
        <f t="shared" si="32"/>
        <v>-0.45363455797505076</v>
      </c>
      <c r="AH68">
        <f t="shared" si="33"/>
        <v>-3517.9880389616133</v>
      </c>
      <c r="AI68">
        <f t="shared" si="34"/>
        <v>-3518.4416735195882</v>
      </c>
      <c r="AJ68">
        <f t="shared" si="35"/>
        <v>3.939881295774462</v>
      </c>
      <c r="AK68">
        <f t="shared" si="22"/>
        <v>0.45016093134543045</v>
      </c>
      <c r="AL68">
        <f t="shared" si="26"/>
        <v>-3514.0516312924683</v>
      </c>
      <c r="AN68">
        <f t="shared" si="36"/>
        <v>0</v>
      </c>
      <c r="AO68">
        <f t="shared" si="36"/>
        <v>0</v>
      </c>
      <c r="AP68">
        <f t="shared" si="36"/>
        <v>-4.499985354607632E-4</v>
      </c>
      <c r="AQ68">
        <f t="shared" si="36"/>
        <v>-3.4897902672315277</v>
      </c>
      <c r="AR68">
        <f t="shared" si="36"/>
        <v>-3.4902402657669884</v>
      </c>
      <c r="AS68">
        <f t="shared" si="36"/>
        <v>3.9083019179620591E-3</v>
      </c>
      <c r="AT68">
        <f t="shared" si="36"/>
        <v>4.4655275103233654E-4</v>
      </c>
      <c r="AU68">
        <f t="shared" si="23"/>
        <v>-3.485885411097994</v>
      </c>
      <c r="AW68">
        <v>65</v>
      </c>
      <c r="AX68">
        <f>IF(Z68&gt;0, (R68*SUMPRODUCT(K68:$K$98, X68:$X$98)-K68*$AZ$3)/Z68, 0)</f>
        <v>68.639753856517288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0.30183517399999998</v>
      </c>
      <c r="Q69" s="4">
        <f t="shared" ref="Q69:Q89" si="48">$C$8</f>
        <v>12.5</v>
      </c>
      <c r="R69">
        <f t="shared" si="28"/>
        <v>250000</v>
      </c>
      <c r="S69">
        <f t="shared" si="29"/>
        <v>-7.9075117770229806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2.4909891520174008</v>
      </c>
      <c r="AC69">
        <f t="shared" si="30"/>
        <v>-0.19748241841459269</v>
      </c>
      <c r="AE69">
        <f t="shared" si="31"/>
        <v>0</v>
      </c>
      <c r="AF69">
        <f t="shared" si="32"/>
        <v>0</v>
      </c>
      <c r="AG69">
        <f t="shared" si="32"/>
        <v>-0.31217534665648777</v>
      </c>
      <c r="AH69">
        <f t="shared" si="33"/>
        <v>-2738.4573147762508</v>
      </c>
      <c r="AI69">
        <f t="shared" si="34"/>
        <v>-2738.7694901229074</v>
      </c>
      <c r="AJ69">
        <f t="shared" si="35"/>
        <v>2.6884715704319935</v>
      </c>
      <c r="AK69">
        <f t="shared" si="22"/>
        <v>0.17436924064121806</v>
      </c>
      <c r="AL69">
        <f t="shared" si="26"/>
        <v>-2735.9066493118344</v>
      </c>
      <c r="AN69">
        <f t="shared" si="36"/>
        <v>0</v>
      </c>
      <c r="AO69">
        <f t="shared" si="36"/>
        <v>0</v>
      </c>
      <c r="AP69">
        <f t="shared" si="36"/>
        <v>-2.7649389629965266E-4</v>
      </c>
      <c r="AQ69">
        <f t="shared" si="36"/>
        <v>-2.4254533259025828</v>
      </c>
      <c r="AR69">
        <f t="shared" si="36"/>
        <v>-2.4257298197988826</v>
      </c>
      <c r="AS69">
        <f t="shared" si="36"/>
        <v>2.3811809214311619E-3</v>
      </c>
      <c r="AT69">
        <f t="shared" si="36"/>
        <v>1.5443894354910028E-4</v>
      </c>
      <c r="AU69">
        <f t="shared" si="23"/>
        <v>-2.4231941999339024</v>
      </c>
      <c r="AW69">
        <v>66</v>
      </c>
      <c r="AX69">
        <f>IF(Z69&gt;0, (R69*SUMPRODUCT(K69:$K$98, X69:$X$98)-K69*$AZ$3)/Z69, 0)</f>
        <v>-7.9075117770229806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0.327222552</v>
      </c>
      <c r="Q70" s="4">
        <f t="shared" si="48"/>
        <v>12.5</v>
      </c>
      <c r="R70">
        <f t="shared" si="28"/>
        <v>250000</v>
      </c>
      <c r="S70">
        <f t="shared" si="29"/>
        <v>-115.23966872243491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-0.19748241841459269</v>
      </c>
      <c r="AC70">
        <f t="shared" si="30"/>
        <v>-1.9074726221747405</v>
      </c>
      <c r="AE70">
        <f t="shared" si="31"/>
        <v>0</v>
      </c>
      <c r="AF70">
        <f t="shared" si="32"/>
        <v>0</v>
      </c>
      <c r="AG70">
        <f t="shared" si="32"/>
        <v>-0.20690277958550232</v>
      </c>
      <c r="AH70">
        <f t="shared" si="33"/>
        <v>-2043.0162720884116</v>
      </c>
      <c r="AI70">
        <f t="shared" si="34"/>
        <v>-2043.2231748679972</v>
      </c>
      <c r="AJ70">
        <f t="shared" si="35"/>
        <v>1.7099902037601478</v>
      </c>
      <c r="AK70">
        <f t="shared" si="22"/>
        <v>-1.3823769289021489E-2</v>
      </c>
      <c r="AL70">
        <f t="shared" si="26"/>
        <v>-2041.5270084335261</v>
      </c>
      <c r="AN70">
        <f t="shared" si="36"/>
        <v>0</v>
      </c>
      <c r="AO70">
        <f t="shared" si="36"/>
        <v>0</v>
      </c>
      <c r="AP70">
        <f t="shared" si="36"/>
        <v>-1.6361957051523252E-4</v>
      </c>
      <c r="AQ70">
        <f t="shared" si="36"/>
        <v>-1.6156256849927799</v>
      </c>
      <c r="AR70">
        <f t="shared" si="36"/>
        <v>-1.6157893045632952</v>
      </c>
      <c r="AS70">
        <f t="shared" si="36"/>
        <v>1.3522672981242784E-3</v>
      </c>
      <c r="AT70">
        <f t="shared" si="36"/>
        <v>-1.0931893706322369E-5</v>
      </c>
      <c r="AU70">
        <f t="shared" si="23"/>
        <v>-1.6144479691588773</v>
      </c>
      <c r="AW70">
        <v>67</v>
      </c>
      <c r="AX70">
        <f>IF(Z70&gt;0, (R70*SUMPRODUCT(K70:$K$98, X70:$X$98)-K70*$AZ$3)/Z70, 0)</f>
        <v>-115.23966872243491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0.35219428400000002</v>
      </c>
      <c r="Q71" s="4">
        <f t="shared" si="48"/>
        <v>12.5</v>
      </c>
      <c r="R71">
        <f t="shared" si="28"/>
        <v>250000</v>
      </c>
      <c r="S71">
        <f t="shared" si="29"/>
        <v>-273.20868337823242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-1.9074726221747405</v>
      </c>
      <c r="AC71">
        <f t="shared" si="30"/>
        <v>-2.884291948111775</v>
      </c>
      <c r="AE71">
        <f t="shared" si="31"/>
        <v>0</v>
      </c>
      <c r="AF71">
        <f t="shared" si="32"/>
        <v>0</v>
      </c>
      <c r="AG71">
        <f t="shared" si="32"/>
        <v>-0.1319637754759215</v>
      </c>
      <c r="AH71">
        <f t="shared" si="33"/>
        <v>-1457.3995262745161</v>
      </c>
      <c r="AI71">
        <f t="shared" si="34"/>
        <v>-1457.531490049992</v>
      </c>
      <c r="AJ71">
        <f t="shared" si="35"/>
        <v>0.97681932593703458</v>
      </c>
      <c r="AK71">
        <f t="shared" si="22"/>
        <v>-0.13352308355223183</v>
      </c>
      <c r="AL71">
        <f t="shared" si="26"/>
        <v>-1456.6881938076074</v>
      </c>
      <c r="AN71">
        <f t="shared" si="36"/>
        <v>0</v>
      </c>
      <c r="AO71">
        <f t="shared" si="36"/>
        <v>0</v>
      </c>
      <c r="AP71">
        <f t="shared" si="36"/>
        <v>-9.3176336896500338E-5</v>
      </c>
      <c r="AQ71">
        <f t="shared" si="36"/>
        <v>-1.0290335265357111</v>
      </c>
      <c r="AR71">
        <f t="shared" si="36"/>
        <v>-1.0291267028726077</v>
      </c>
      <c r="AS71">
        <f t="shared" si="36"/>
        <v>6.8970781013406683E-4</v>
      </c>
      <c r="AT71">
        <f t="shared" si="36"/>
        <v>-9.4277325513412373E-5</v>
      </c>
      <c r="AU71">
        <f t="shared" si="23"/>
        <v>-1.0285312723879871</v>
      </c>
      <c r="AW71">
        <v>68</v>
      </c>
      <c r="AX71">
        <f>IF(Z71&gt;0, (R71*SUMPRODUCT(K71:$K$98, X71:$X$98)-K71*$AZ$3)/Z71, 0)</f>
        <v>-273.20868337823242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0.377763185</v>
      </c>
      <c r="Q72" s="4">
        <f t="shared" si="48"/>
        <v>12.5</v>
      </c>
      <c r="R72">
        <f t="shared" si="28"/>
        <v>250000</v>
      </c>
      <c r="S72">
        <f t="shared" si="29"/>
        <v>-517.21053773400149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-2.884291948111775</v>
      </c>
      <c r="AC72">
        <f t="shared" si="30"/>
        <v>-3.3429626540619988</v>
      </c>
      <c r="AE72">
        <f t="shared" si="31"/>
        <v>0</v>
      </c>
      <c r="AF72">
        <f t="shared" si="32"/>
        <v>0</v>
      </c>
      <c r="AG72">
        <f t="shared" si="32"/>
        <v>-8.0793081592753294E-2</v>
      </c>
      <c r="AH72">
        <f t="shared" si="33"/>
        <v>-997.02112256817986</v>
      </c>
      <c r="AI72">
        <f t="shared" si="34"/>
        <v>-997.10191564977265</v>
      </c>
      <c r="AJ72">
        <f t="shared" si="35"/>
        <v>0.45867070595022374</v>
      </c>
      <c r="AK72">
        <f t="shared" ref="AK72:AK89" si="49">G72*SUM(AB72:AB72, AE72:AF72)</f>
        <v>-0.20190043636782426</v>
      </c>
      <c r="AL72">
        <f t="shared" si="26"/>
        <v>-996.84514538019027</v>
      </c>
      <c r="AN72">
        <f t="shared" si="36"/>
        <v>0</v>
      </c>
      <c r="AO72">
        <f t="shared" si="36"/>
        <v>0</v>
      </c>
      <c r="AP72">
        <f t="shared" si="36"/>
        <v>-5.0933914049000316E-5</v>
      </c>
      <c r="AQ72">
        <f t="shared" si="36"/>
        <v>-0.62854624629741029</v>
      </c>
      <c r="AR72">
        <f t="shared" si="36"/>
        <v>-0.62859718021145938</v>
      </c>
      <c r="AS72">
        <f t="shared" si="36"/>
        <v>2.891571141130781E-4</v>
      </c>
      <c r="AT72">
        <f t="shared" si="36"/>
        <v>-1.2728292162749737E-4</v>
      </c>
      <c r="AU72">
        <f t="shared" si="23"/>
        <v>-0.62843530601897379</v>
      </c>
      <c r="AW72">
        <v>69</v>
      </c>
      <c r="AX72">
        <f>IF(Z72&gt;0, (R72*SUMPRODUCT(K72:$K$98, X72:$X$98)-K72*$AZ$3)/Z72, 0)</f>
        <v>-517.21053773400149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0.40377970400000002</v>
      </c>
      <c r="Q73" s="4">
        <f t="shared" si="48"/>
        <v>12.5</v>
      </c>
      <c r="R73">
        <f t="shared" si="28"/>
        <v>250000</v>
      </c>
      <c r="S73">
        <f t="shared" si="29"/>
        <v>-913.76435747322341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-3.3429626540619988</v>
      </c>
      <c r="AC73">
        <f t="shared" si="30"/>
        <v>-3.4622563819795111</v>
      </c>
      <c r="AE73">
        <f t="shared" si="31"/>
        <v>0</v>
      </c>
      <c r="AF73">
        <f t="shared" si="32"/>
        <v>0</v>
      </c>
      <c r="AG73">
        <f t="shared" si="32"/>
        <v>-4.7362544206055984E-2</v>
      </c>
      <c r="AH73">
        <f t="shared" si="33"/>
        <v>-652.45213141539546</v>
      </c>
      <c r="AI73">
        <f t="shared" si="34"/>
        <v>-652.49949395960152</v>
      </c>
      <c r="AJ73">
        <f t="shared" si="35"/>
        <v>0.11929372791751236</v>
      </c>
      <c r="AK73">
        <f t="shared" si="49"/>
        <v>-0.23400738578433994</v>
      </c>
      <c r="AL73">
        <f t="shared" si="26"/>
        <v>-652.61420761746842</v>
      </c>
      <c r="AN73">
        <f t="shared" si="36"/>
        <v>0</v>
      </c>
      <c r="AO73">
        <f t="shared" si="36"/>
        <v>0</v>
      </c>
      <c r="AP73">
        <f t="shared" si="36"/>
        <v>-2.6659369794860284E-5</v>
      </c>
      <c r="AQ73">
        <f t="shared" si="36"/>
        <v>-0.36725144175476404</v>
      </c>
      <c r="AR73">
        <f t="shared" si="36"/>
        <v>-0.36727810112455889</v>
      </c>
      <c r="AS73">
        <f t="shared" si="36"/>
        <v>6.7147904743549718E-5</v>
      </c>
      <c r="AT73">
        <f t="shared" si="36"/>
        <v>-1.3171778537090432E-4</v>
      </c>
      <c r="AU73">
        <f t="shared" si="23"/>
        <v>-0.36734267100518631</v>
      </c>
      <c r="AW73">
        <v>70</v>
      </c>
      <c r="AX73">
        <f>IF(Z73&gt;0, (R73*SUMPRODUCT(K73:$K$98, X73:$X$98)-K73*$AZ$3)/Z73, 0)</f>
        <v>-913.76435747322341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0.43007572599999999</v>
      </c>
      <c r="Q74" s="4">
        <f t="shared" si="48"/>
        <v>12.5</v>
      </c>
      <c r="R74">
        <f t="shared" si="28"/>
        <v>250000</v>
      </c>
      <c r="S74">
        <f t="shared" si="29"/>
        <v>-1590.7284933576968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-3.4622563819795111</v>
      </c>
      <c r="AC74">
        <f t="shared" si="30"/>
        <v>-3.3748180751807935</v>
      </c>
      <c r="AE74">
        <f t="shared" si="31"/>
        <v>0</v>
      </c>
      <c r="AF74">
        <f t="shared" si="32"/>
        <v>0</v>
      </c>
      <c r="AG74">
        <f t="shared" si="32"/>
        <v>-2.6519438179368804E-2</v>
      </c>
      <c r="AH74">
        <f t="shared" si="33"/>
        <v>-407.38961169253241</v>
      </c>
      <c r="AI74">
        <f t="shared" si="34"/>
        <v>-407.41613113071179</v>
      </c>
      <c r="AJ74">
        <f t="shared" si="35"/>
        <v>-8.7438306798717669E-2</v>
      </c>
      <c r="AK74">
        <f t="shared" si="49"/>
        <v>-0.24235794673856581</v>
      </c>
      <c r="AL74">
        <f t="shared" si="26"/>
        <v>-407.74592738424911</v>
      </c>
      <c r="AN74">
        <f t="shared" si="36"/>
        <v>0</v>
      </c>
      <c r="AO74">
        <f t="shared" si="36"/>
        <v>0</v>
      </c>
      <c r="AP74">
        <f t="shared" si="36"/>
        <v>-1.3327882390789886E-5</v>
      </c>
      <c r="AQ74">
        <f t="shared" si="36"/>
        <v>-0.2047419253433394</v>
      </c>
      <c r="AR74">
        <f t="shared" si="36"/>
        <v>-0.20475525322573021</v>
      </c>
      <c r="AS74">
        <f t="shared" si="36"/>
        <v>-4.3943897362415769E-5</v>
      </c>
      <c r="AT74">
        <f t="shared" si="36"/>
        <v>-1.2180190955620785E-4</v>
      </c>
      <c r="AU74">
        <f t="shared" si="23"/>
        <v>-0.20492099903264885</v>
      </c>
      <c r="AW74">
        <v>71</v>
      </c>
      <c r="AX74">
        <f>IF(Z74&gt;0, (R74*SUMPRODUCT(K74:$K$98, X74:$X$98)-K74*$AZ$3)/Z74, 0)</f>
        <v>-1590.7284933576968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0.45648519999999998</v>
      </c>
      <c r="Q75" s="4">
        <f t="shared" si="48"/>
        <v>12.5</v>
      </c>
      <c r="R75">
        <f t="shared" si="28"/>
        <v>250000</v>
      </c>
      <c r="S75">
        <f t="shared" si="29"/>
        <v>-2803.8167910206234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-3.3748180751807935</v>
      </c>
      <c r="AC75">
        <f t="shared" si="30"/>
        <v>-3.1735870107442392</v>
      </c>
      <c r="AE75">
        <f t="shared" si="31"/>
        <v>0</v>
      </c>
      <c r="AF75">
        <f t="shared" si="32"/>
        <v>0</v>
      </c>
      <c r="AG75">
        <f t="shared" si="32"/>
        <v>-1.4148512756378311E-2</v>
      </c>
      <c r="AH75">
        <f t="shared" si="33"/>
        <v>-242.11462082393606</v>
      </c>
      <c r="AI75">
        <f t="shared" si="34"/>
        <v>-242.12876933669244</v>
      </c>
      <c r="AJ75">
        <f t="shared" si="35"/>
        <v>-0.20123106443655425</v>
      </c>
      <c r="AK75">
        <f t="shared" si="49"/>
        <v>-0.23623726526265557</v>
      </c>
      <c r="AL75">
        <f t="shared" si="26"/>
        <v>-242.56623766639163</v>
      </c>
      <c r="AN75">
        <f t="shared" si="36"/>
        <v>0</v>
      </c>
      <c r="AO75">
        <f t="shared" si="36"/>
        <v>0</v>
      </c>
      <c r="AP75">
        <f t="shared" si="36"/>
        <v>-6.3487700965587385E-6</v>
      </c>
      <c r="AQ75">
        <f t="shared" si="36"/>
        <v>-0.10864251890600354</v>
      </c>
      <c r="AR75">
        <f t="shared" si="36"/>
        <v>-0.1086488676761001</v>
      </c>
      <c r="AS75">
        <f t="shared" si="36"/>
        <v>-9.0297106585816758E-5</v>
      </c>
      <c r="AT75">
        <f t="shared" si="36"/>
        <v>-1.0600521137574887E-4</v>
      </c>
      <c r="AU75">
        <f t="shared" si="23"/>
        <v>-0.10884516999406166</v>
      </c>
      <c r="AW75">
        <v>72</v>
      </c>
      <c r="AX75">
        <f>IF(Z75&gt;0, (R75*SUMPRODUCT(K75:$K$98, X75:$X$98)-K75*$AZ$3)/Z75, 0)</f>
        <v>-2803.8167910206234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0.483034941</v>
      </c>
      <c r="Q76" s="4">
        <f t="shared" si="48"/>
        <v>12.5</v>
      </c>
      <c r="R76">
        <f t="shared" si="28"/>
        <v>250000</v>
      </c>
      <c r="S76">
        <f t="shared" si="29"/>
        <v>-5088.2378444846618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-3.1735870107442392</v>
      </c>
      <c r="AC76">
        <f t="shared" si="30"/>
        <v>-2.919753645918195</v>
      </c>
      <c r="AE76">
        <f t="shared" si="31"/>
        <v>0</v>
      </c>
      <c r="AF76">
        <f t="shared" si="32"/>
        <v>0</v>
      </c>
      <c r="AG76">
        <f t="shared" si="32"/>
        <v>-7.1728016042995829E-3</v>
      </c>
      <c r="AH76">
        <f t="shared" si="33"/>
        <v>-136.68452049029889</v>
      </c>
      <c r="AI76">
        <f t="shared" si="34"/>
        <v>-136.69169329190319</v>
      </c>
      <c r="AJ76">
        <f t="shared" si="35"/>
        <v>-0.25383336482604424</v>
      </c>
      <c r="AK76">
        <f t="shared" si="49"/>
        <v>-0.22215109075209677</v>
      </c>
      <c r="AL76">
        <f t="shared" si="26"/>
        <v>-137.16767774748135</v>
      </c>
      <c r="AN76">
        <f t="shared" si="36"/>
        <v>0</v>
      </c>
      <c r="AO76">
        <f t="shared" si="36"/>
        <v>0</v>
      </c>
      <c r="AP76">
        <f t="shared" si="36"/>
        <v>-2.8737541130172644E-6</v>
      </c>
      <c r="AQ76">
        <f t="shared" si="36"/>
        <v>-5.4762103375246687E-2</v>
      </c>
      <c r="AR76">
        <f t="shared" si="36"/>
        <v>-5.4764977129359703E-2</v>
      </c>
      <c r="AS76">
        <f t="shared" si="36"/>
        <v>-1.0169731667366911E-4</v>
      </c>
      <c r="AT76">
        <f t="shared" si="36"/>
        <v>-8.9003940995305088E-5</v>
      </c>
      <c r="AU76">
        <f t="shared" si="23"/>
        <v>-5.4955678387028681E-2</v>
      </c>
      <c r="AW76">
        <v>73</v>
      </c>
      <c r="AX76">
        <f>IF(Z76&gt;0, (R76*SUMPRODUCT(K76:$K$98, X76:$X$98)-K76*$AZ$3)/Z76, 0)</f>
        <v>-5088.2378444846618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0.509773425</v>
      </c>
      <c r="Q77" s="4">
        <f t="shared" si="48"/>
        <v>12.5</v>
      </c>
      <c r="R77">
        <f t="shared" si="28"/>
        <v>250000</v>
      </c>
      <c r="S77">
        <f t="shared" si="29"/>
        <v>-9619.7660655962318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-2.919753645918195</v>
      </c>
      <c r="AC77">
        <f t="shared" si="30"/>
        <v>-2.6508765673898274</v>
      </c>
      <c r="AE77">
        <f t="shared" si="31"/>
        <v>0</v>
      </c>
      <c r="AF77">
        <f t="shared" si="32"/>
        <v>0</v>
      </c>
      <c r="AG77">
        <f t="shared" si="32"/>
        <v>-3.444569947587294E-3</v>
      </c>
      <c r="AH77">
        <f t="shared" si="33"/>
        <v>-73.130072813385866</v>
      </c>
      <c r="AI77">
        <f t="shared" si="34"/>
        <v>-73.133517383333455</v>
      </c>
      <c r="AJ77">
        <f t="shared" si="35"/>
        <v>-0.26887707852836762</v>
      </c>
      <c r="AK77">
        <f t="shared" si="49"/>
        <v>-0.20438275521427368</v>
      </c>
      <c r="AL77">
        <f t="shared" si="26"/>
        <v>-73.606777217076086</v>
      </c>
      <c r="AN77">
        <f t="shared" si="36"/>
        <v>0</v>
      </c>
      <c r="AO77">
        <f t="shared" si="36"/>
        <v>0</v>
      </c>
      <c r="AP77">
        <f t="shared" si="36"/>
        <v>-1.2321902634700391E-6</v>
      </c>
      <c r="AQ77">
        <f t="shared" si="36"/>
        <v>-2.6160062085725858E-2</v>
      </c>
      <c r="AR77">
        <f t="shared" si="36"/>
        <v>-2.616129427598933E-2</v>
      </c>
      <c r="AS77">
        <f t="shared" si="36"/>
        <v>-9.6182607197448281E-5</v>
      </c>
      <c r="AT77">
        <f t="shared" si="36"/>
        <v>-7.3111722167989497E-5</v>
      </c>
      <c r="AU77">
        <f t="shared" si="23"/>
        <v>-2.6330588605354761E-2</v>
      </c>
      <c r="AW77">
        <v>74</v>
      </c>
      <c r="AX77">
        <f>IF(Z77&gt;0, (R77*SUMPRODUCT(K77:$K$98, X77:$X$98)-K77*$AZ$3)/Z77, 0)</f>
        <v>-9619.7660655962318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0.53654903799999998</v>
      </c>
      <c r="Q78" s="4">
        <f t="shared" si="48"/>
        <v>12.5</v>
      </c>
      <c r="R78">
        <f t="shared" si="28"/>
        <v>250000</v>
      </c>
      <c r="S78">
        <f t="shared" si="29"/>
        <v>-19111.390616553756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-2.6508765673898274</v>
      </c>
      <c r="AC78">
        <f t="shared" si="30"/>
        <v>-2.3880730742044691</v>
      </c>
      <c r="AE78">
        <f t="shared" si="31"/>
        <v>0</v>
      </c>
      <c r="AF78">
        <f t="shared" si="32"/>
        <v>0</v>
      </c>
      <c r="AG78">
        <f t="shared" si="32"/>
        <v>-1.5619435564097482E-3</v>
      </c>
      <c r="AH78">
        <f t="shared" si="33"/>
        <v>-36.96361383403346</v>
      </c>
      <c r="AI78">
        <f t="shared" si="34"/>
        <v>-36.96517577758987</v>
      </c>
      <c r="AJ78">
        <f t="shared" si="35"/>
        <v>-0.26280349318535823</v>
      </c>
      <c r="AK78">
        <f t="shared" si="49"/>
        <v>-0.18556135971728793</v>
      </c>
      <c r="AL78">
        <f t="shared" si="26"/>
        <v>-37.41354063049252</v>
      </c>
      <c r="AN78">
        <f t="shared" si="36"/>
        <v>0</v>
      </c>
      <c r="AO78">
        <f t="shared" si="36"/>
        <v>0</v>
      </c>
      <c r="AP78">
        <f t="shared" si="36"/>
        <v>-4.9887308958707388E-7</v>
      </c>
      <c r="AQ78">
        <f t="shared" si="36"/>
        <v>-1.1805901794603857E-2</v>
      </c>
      <c r="AR78">
        <f t="shared" si="36"/>
        <v>-1.1806400667693444E-2</v>
      </c>
      <c r="AS78">
        <f t="shared" si="36"/>
        <v>-8.393747012280766E-5</v>
      </c>
      <c r="AT78">
        <f t="shared" si="36"/>
        <v>-5.926691041443582E-5</v>
      </c>
      <c r="AU78">
        <f t="shared" si="23"/>
        <v>-1.1949605048230689E-2</v>
      </c>
      <c r="AW78">
        <v>75</v>
      </c>
      <c r="AX78">
        <f>IF(Z78&gt;0, (R78*SUMPRODUCT(K78:$K$98, X78:$X$98)-K78*$AZ$3)/Z78, 0)</f>
        <v>-19111.390616553756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0.56320604299999999</v>
      </c>
      <c r="Q79" s="4">
        <f t="shared" si="48"/>
        <v>12.5</v>
      </c>
      <c r="R79">
        <f t="shared" si="28"/>
        <v>250000</v>
      </c>
      <c r="S79">
        <f t="shared" si="29"/>
        <v>-40162.49642536373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-2.3880730742044691</v>
      </c>
      <c r="AC79">
        <f t="shared" si="30"/>
        <v>-2.1418758016498907</v>
      </c>
      <c r="AE79">
        <f t="shared" si="31"/>
        <v>0</v>
      </c>
      <c r="AF79">
        <f t="shared" si="32"/>
        <v>0</v>
      </c>
      <c r="AG79">
        <f t="shared" si="32"/>
        <v>-6.6662807105076916E-4</v>
      </c>
      <c r="AH79">
        <f t="shared" si="33"/>
        <v>-17.59392099589763</v>
      </c>
      <c r="AI79">
        <f t="shared" si="34"/>
        <v>-17.594587623968682</v>
      </c>
      <c r="AJ79">
        <f t="shared" si="35"/>
        <v>-0.24619727255457846</v>
      </c>
      <c r="AK79">
        <f t="shared" si="49"/>
        <v>-0.16716511519431285</v>
      </c>
      <c r="AL79">
        <f t="shared" si="26"/>
        <v>-18.007950011717572</v>
      </c>
      <c r="AN79">
        <f t="shared" si="36"/>
        <v>0</v>
      </c>
      <c r="AO79">
        <f t="shared" si="36"/>
        <v>0</v>
      </c>
      <c r="AP79">
        <f t="shared" si="36"/>
        <v>-1.9010358923721675E-7</v>
      </c>
      <c r="AQ79">
        <f t="shared" si="36"/>
        <v>-5.0172917633128635E-3</v>
      </c>
      <c r="AR79">
        <f t="shared" si="36"/>
        <v>-5.0174818669021012E-3</v>
      </c>
      <c r="AS79">
        <f t="shared" si="36"/>
        <v>-7.0208542372459217E-5</v>
      </c>
      <c r="AT79">
        <f t="shared" si="36"/>
        <v>-4.7670792415927928E-5</v>
      </c>
      <c r="AU79">
        <f t="shared" si="23"/>
        <v>-5.1353612016904878E-3</v>
      </c>
      <c r="AW79">
        <v>76</v>
      </c>
      <c r="AX79">
        <f>IF(Z79&gt;0, (R79*SUMPRODUCT(K79:$K$98, X79:$X$98)-K79*$AZ$3)/Z79, 0)</f>
        <v>-40162.49642536373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0.59415461300000005</v>
      </c>
      <c r="Q80" s="4">
        <f t="shared" si="48"/>
        <v>12.5</v>
      </c>
      <c r="R80">
        <f t="shared" si="28"/>
        <v>250000</v>
      </c>
      <c r="S80">
        <f t="shared" si="29"/>
        <v>-90785.63911954475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-2.1418758016498907</v>
      </c>
      <c r="AC80">
        <f t="shared" si="30"/>
        <v>-1.9165331163157189</v>
      </c>
      <c r="AE80">
        <f t="shared" si="31"/>
        <v>0</v>
      </c>
      <c r="AF80">
        <f t="shared" si="32"/>
        <v>0</v>
      </c>
      <c r="AG80">
        <f t="shared" si="32"/>
        <v>-2.6388164677015516E-4</v>
      </c>
      <c r="AH80">
        <f t="shared" si="33"/>
        <v>-7.9216028714021265</v>
      </c>
      <c r="AI80">
        <f t="shared" si="34"/>
        <v>-7.9218667530488966</v>
      </c>
      <c r="AJ80">
        <f t="shared" si="35"/>
        <v>-0.22534268533417179</v>
      </c>
      <c r="AK80">
        <f t="shared" si="49"/>
        <v>-0.14993130611549235</v>
      </c>
      <c r="AL80">
        <f t="shared" si="26"/>
        <v>-8.2971407444985612</v>
      </c>
      <c r="AN80">
        <f t="shared" si="36"/>
        <v>0</v>
      </c>
      <c r="AO80">
        <f t="shared" si="36"/>
        <v>0</v>
      </c>
      <c r="AP80">
        <f t="shared" si="36"/>
        <v>-6.7188954331870605E-8</v>
      </c>
      <c r="AQ80">
        <f t="shared" si="36"/>
        <v>-2.0169807945205264E-3</v>
      </c>
      <c r="AR80">
        <f t="shared" si="36"/>
        <v>-2.0170479834748585E-3</v>
      </c>
      <c r="AS80">
        <f t="shared" si="36"/>
        <v>-5.7376250221472924E-5</v>
      </c>
      <c r="AT80">
        <f t="shared" si="36"/>
        <v>-3.8175173615942653E-5</v>
      </c>
      <c r="AU80">
        <f t="shared" si="23"/>
        <v>-2.1125994073122739E-3</v>
      </c>
      <c r="AW80">
        <v>77</v>
      </c>
      <c r="AX80">
        <f>IF(Z80&gt;0, (R80*SUMPRODUCT(K80:$K$98, X80:$X$98)-K80*$AZ$3)/Z80, 0)</f>
        <v>-90785.63911954475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0.62493506799999998</v>
      </c>
      <c r="Q81" s="4">
        <f t="shared" si="48"/>
        <v>12.5</v>
      </c>
      <c r="R81">
        <f t="shared" si="28"/>
        <v>250000</v>
      </c>
      <c r="S81">
        <f t="shared" si="29"/>
        <v>-222257.02946865465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-1.9165331163157189</v>
      </c>
      <c r="AC81">
        <f t="shared" si="30"/>
        <v>-1.7128715461303428</v>
      </c>
      <c r="AE81">
        <f t="shared" si="31"/>
        <v>0</v>
      </c>
      <c r="AF81">
        <f t="shared" si="32"/>
        <v>0</v>
      </c>
      <c r="AG81">
        <f t="shared" si="32"/>
        <v>-9.6333935434194691E-5</v>
      </c>
      <c r="AH81">
        <f t="shared" si="33"/>
        <v>-3.2981778973651776</v>
      </c>
      <c r="AI81">
        <f t="shared" si="34"/>
        <v>-3.2982742313006117</v>
      </c>
      <c r="AJ81">
        <f t="shared" si="35"/>
        <v>-0.20366157018537612</v>
      </c>
      <c r="AK81">
        <f t="shared" si="49"/>
        <v>-0.13415731814210033</v>
      </c>
      <c r="AL81">
        <f t="shared" si="26"/>
        <v>-3.6360931196280881</v>
      </c>
      <c r="AN81">
        <f t="shared" si="36"/>
        <v>0</v>
      </c>
      <c r="AO81">
        <f t="shared" si="36"/>
        <v>0</v>
      </c>
      <c r="AP81">
        <f t="shared" si="36"/>
        <v>-2.1900295575281642E-8</v>
      </c>
      <c r="AQ81">
        <f t="shared" si="36"/>
        <v>-7.4979881686136499E-4</v>
      </c>
      <c r="AR81">
        <f t="shared" si="36"/>
        <v>-7.4982071715694028E-4</v>
      </c>
      <c r="AS81">
        <f t="shared" si="36"/>
        <v>-4.629986893281736E-5</v>
      </c>
      <c r="AT81">
        <f t="shared" si="36"/>
        <v>-3.0498960803963884E-5</v>
      </c>
      <c r="AU81">
        <f t="shared" si="23"/>
        <v>-8.2661954689372151E-4</v>
      </c>
      <c r="AW81">
        <v>78</v>
      </c>
      <c r="AX81">
        <f>IF(Z81&gt;0, (R81*SUMPRODUCT(K81:$K$98, X81:$X$98)-K81*$AZ$3)/Z81, 0)</f>
        <v>-222257.02946865465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0.65550924799999999</v>
      </c>
      <c r="Q82" s="4">
        <f t="shared" si="48"/>
        <v>12.5</v>
      </c>
      <c r="R82">
        <f t="shared" si="28"/>
        <v>250000</v>
      </c>
      <c r="S82">
        <f t="shared" si="29"/>
        <v>-593515.8035266333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-1.7128715461303428</v>
      </c>
      <c r="AC82">
        <f t="shared" si="30"/>
        <v>-1.5299797815722964</v>
      </c>
      <c r="AE82">
        <f t="shared" si="31"/>
        <v>0</v>
      </c>
      <c r="AF82">
        <f t="shared" si="32"/>
        <v>0</v>
      </c>
      <c r="AG82">
        <f t="shared" si="32"/>
        <v>-3.2222810506503225E-5</v>
      </c>
      <c r="AH82">
        <f t="shared" si="33"/>
        <v>-1.2629557114669905</v>
      </c>
      <c r="AI82">
        <f t="shared" si="34"/>
        <v>-1.262987934277497</v>
      </c>
      <c r="AJ82">
        <f t="shared" si="35"/>
        <v>-0.18289176455804634</v>
      </c>
      <c r="AK82">
        <f t="shared" si="49"/>
        <v>-0.119901008229124</v>
      </c>
      <c r="AL82">
        <f t="shared" si="26"/>
        <v>-1.5657807070646674</v>
      </c>
      <c r="AN82">
        <f t="shared" si="36"/>
        <v>0</v>
      </c>
      <c r="AO82">
        <f t="shared" si="36"/>
        <v>0</v>
      </c>
      <c r="AP82">
        <f t="shared" si="36"/>
        <v>-6.5405770857127037E-9</v>
      </c>
      <c r="AQ82">
        <f t="shared" si="36"/>
        <v>-2.5635439792018924E-4</v>
      </c>
      <c r="AR82">
        <f t="shared" si="36"/>
        <v>-2.5636093849727498E-4</v>
      </c>
      <c r="AS82">
        <f t="shared" si="36"/>
        <v>-3.7123319339028464E-5</v>
      </c>
      <c r="AT82">
        <f t="shared" si="36"/>
        <v>-2.4337473195238094E-5</v>
      </c>
      <c r="AU82">
        <f t="shared" si="23"/>
        <v>-3.1782173103154154E-4</v>
      </c>
      <c r="AW82">
        <v>79</v>
      </c>
      <c r="AX82">
        <f>IF(Z82&gt;0, (R82*SUMPRODUCT(K82:$K$98, X82:$X$98)-K82*$AZ$3)/Z82, 0)</f>
        <v>-593515.8035266333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0.68583899100000001</v>
      </c>
      <c r="Q83" s="4">
        <f t="shared" si="48"/>
        <v>12.5</v>
      </c>
      <c r="R83">
        <f t="shared" si="28"/>
        <v>250000</v>
      </c>
      <c r="S83">
        <f t="shared" si="29"/>
        <v>-1742527.8672911925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-1.5299797815722964</v>
      </c>
      <c r="AC83">
        <f t="shared" si="30"/>
        <v>-1.3662704543854778</v>
      </c>
      <c r="AE83">
        <f t="shared" si="31"/>
        <v>0</v>
      </c>
      <c r="AF83">
        <f t="shared" si="32"/>
        <v>0</v>
      </c>
      <c r="AG83">
        <f t="shared" si="32"/>
        <v>-9.8009225564738223E-6</v>
      </c>
      <c r="AH83">
        <f t="shared" si="33"/>
        <v>-0.44199319689928745</v>
      </c>
      <c r="AI83">
        <f t="shared" si="34"/>
        <v>-0.44200299782184393</v>
      </c>
      <c r="AJ83">
        <f t="shared" si="35"/>
        <v>-0.16370932718681863</v>
      </c>
      <c r="AK83">
        <f t="shared" si="49"/>
        <v>-0.10709858471006076</v>
      </c>
      <c r="AL83">
        <f t="shared" si="26"/>
        <v>-0.7128109097187233</v>
      </c>
      <c r="AN83">
        <f t="shared" si="36"/>
        <v>0</v>
      </c>
      <c r="AO83">
        <f t="shared" si="36"/>
        <v>0</v>
      </c>
      <c r="AP83">
        <f t="shared" si="36"/>
        <v>-1.7762397552077279E-9</v>
      </c>
      <c r="AQ83">
        <f t="shared" si="36"/>
        <v>-8.010326408969502E-5</v>
      </c>
      <c r="AR83">
        <f t="shared" si="36"/>
        <v>-8.0105040329450221E-5</v>
      </c>
      <c r="AS83">
        <f t="shared" si="36"/>
        <v>-2.9669351387279605E-5</v>
      </c>
      <c r="AT83">
        <f t="shared" si="36"/>
        <v>-1.9409679322773306E-5</v>
      </c>
      <c r="AU83">
        <f t="shared" si="23"/>
        <v>-1.2918407103950313E-4</v>
      </c>
      <c r="AW83">
        <v>80</v>
      </c>
      <c r="AX83">
        <f>IF(Z83&gt;0, (R83*SUMPRODUCT(K83:$K$98, X83:$X$98)-K83*$AZ$3)/Z83, 0)</f>
        <v>-1742527.8672911925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0.71588716699999999</v>
      </c>
      <c r="Q84" s="4">
        <f t="shared" si="48"/>
        <v>12.5</v>
      </c>
      <c r="R84">
        <f t="shared" si="28"/>
        <v>250000</v>
      </c>
      <c r="S84">
        <f t="shared" si="29"/>
        <v>-5676186.4690057235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-1.3662704543854778</v>
      </c>
      <c r="AC84">
        <f t="shared" si="30"/>
        <v>-1.2199526276631933</v>
      </c>
      <c r="AE84">
        <f t="shared" si="31"/>
        <v>0</v>
      </c>
      <c r="AF84">
        <f t="shared" si="32"/>
        <v>0</v>
      </c>
      <c r="AG84">
        <f t="shared" si="32"/>
        <v>-2.6865586479686422E-6</v>
      </c>
      <c r="AH84">
        <f t="shared" si="33"/>
        <v>-0.14032709365880883</v>
      </c>
      <c r="AI84">
        <f t="shared" si="34"/>
        <v>-0.14032978021745679</v>
      </c>
      <c r="AJ84">
        <f t="shared" si="35"/>
        <v>-0.14631782672228444</v>
      </c>
      <c r="AK84">
        <f t="shared" si="49"/>
        <v>-9.5638931806983449E-2</v>
      </c>
      <c r="AL84">
        <f t="shared" si="26"/>
        <v>-0.38228653874672469</v>
      </c>
      <c r="AN84">
        <f t="shared" si="36"/>
        <v>0</v>
      </c>
      <c r="AO84">
        <f t="shared" si="36"/>
        <v>0</v>
      </c>
      <c r="AP84">
        <f t="shared" si="36"/>
        <v>-4.3472331373858643E-10</v>
      </c>
      <c r="AQ84">
        <f t="shared" si="36"/>
        <v>-2.2706915111936314E-5</v>
      </c>
      <c r="AR84">
        <f t="shared" si="36"/>
        <v>-2.2707349835250051E-5</v>
      </c>
      <c r="AS84">
        <f t="shared" si="36"/>
        <v>-2.3676300735081598E-5</v>
      </c>
      <c r="AT84">
        <f t="shared" si="36"/>
        <v>-1.5475736362199759E-5</v>
      </c>
      <c r="AU84">
        <f t="shared" si="23"/>
        <v>-6.1859386932531417E-5</v>
      </c>
      <c r="AW84">
        <v>81</v>
      </c>
      <c r="AX84">
        <f>IF(Z84&gt;0, (R84*SUMPRODUCT(K84:$K$98, X84:$X$98)-K84*$AZ$3)/Z84, 0)</f>
        <v>-5676186.4690057235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0.74578270000000002</v>
      </c>
      <c r="Q85" s="4">
        <f t="shared" si="48"/>
        <v>12.5</v>
      </c>
      <c r="R85">
        <f t="shared" si="28"/>
        <v>250000</v>
      </c>
      <c r="S85">
        <f t="shared" si="29"/>
        <v>-20752478.498743832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-1.2199526276631933</v>
      </c>
      <c r="AC85">
        <f t="shared" si="30"/>
        <v>-1.0892628970904714</v>
      </c>
      <c r="AE85">
        <f t="shared" si="31"/>
        <v>0</v>
      </c>
      <c r="AF85">
        <f t="shared" si="32"/>
        <v>0</v>
      </c>
      <c r="AG85">
        <f t="shared" si="32"/>
        <v>-6.5610409929855211E-7</v>
      </c>
      <c r="AH85">
        <f t="shared" si="33"/>
        <v>-4.0071779243808073E-2</v>
      </c>
      <c r="AI85">
        <f t="shared" si="34"/>
        <v>-4.0072435347907373E-2</v>
      </c>
      <c r="AJ85">
        <f t="shared" si="35"/>
        <v>-0.13068973057272193</v>
      </c>
      <c r="AK85">
        <f t="shared" si="49"/>
        <v>-8.5396683936423537E-2</v>
      </c>
      <c r="AL85">
        <f t="shared" si="26"/>
        <v>-0.25615884985705284</v>
      </c>
      <c r="AN85">
        <f t="shared" si="36"/>
        <v>0</v>
      </c>
      <c r="AO85">
        <f t="shared" si="36"/>
        <v>0</v>
      </c>
      <c r="AP85">
        <f t="shared" si="36"/>
        <v>-9.4791923150259344E-11</v>
      </c>
      <c r="AQ85">
        <f t="shared" si="36"/>
        <v>-5.789448690587681E-6</v>
      </c>
      <c r="AR85">
        <f t="shared" si="36"/>
        <v>-5.7895434825108314E-6</v>
      </c>
      <c r="AS85">
        <f t="shared" si="36"/>
        <v>-1.8881654466451364E-5</v>
      </c>
      <c r="AT85">
        <f t="shared" si="36"/>
        <v>-1.2337852956021471E-5</v>
      </c>
      <c r="AU85">
        <f t="shared" si="23"/>
        <v>-3.7009050904983663E-5</v>
      </c>
      <c r="AW85">
        <v>82</v>
      </c>
      <c r="AX85">
        <f>IF(Z85&gt;0, (R85*SUMPRODUCT(K85:$K$98, X85:$X$98)-K85*$AZ$3)/Z85, 0)</f>
        <v>-20752478.498743832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0.77567720100000004</v>
      </c>
      <c r="Q86" s="4">
        <f t="shared" si="48"/>
        <v>12.5</v>
      </c>
      <c r="R86">
        <f t="shared" si="28"/>
        <v>250000</v>
      </c>
      <c r="S86">
        <f t="shared" si="29"/>
        <v>-86454142.57902196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-1.0892628970904714</v>
      </c>
      <c r="AC86">
        <f t="shared" si="30"/>
        <v>-0.97256115306788171</v>
      </c>
      <c r="AE86">
        <f t="shared" si="31"/>
        <v>0</v>
      </c>
      <c r="AF86">
        <f t="shared" si="32"/>
        <v>0</v>
      </c>
      <c r="AG86">
        <f t="shared" si="32"/>
        <v>-1.4061806699703957E-7</v>
      </c>
      <c r="AH86">
        <f t="shared" si="33"/>
        <v>-1.0178499826170541E-2</v>
      </c>
      <c r="AI86">
        <f t="shared" si="34"/>
        <v>-1.0178640444237538E-2</v>
      </c>
      <c r="AJ86">
        <f t="shared" si="35"/>
        <v>-0.1167017440225897</v>
      </c>
      <c r="AK86">
        <f t="shared" si="49"/>
        <v>-7.6248402796333006E-2</v>
      </c>
      <c r="AL86">
        <f t="shared" si="26"/>
        <v>-0.20312878726316025</v>
      </c>
      <c r="AN86">
        <f t="shared" si="36"/>
        <v>0</v>
      </c>
      <c r="AO86">
        <f t="shared" si="36"/>
        <v>0</v>
      </c>
      <c r="AP86">
        <f t="shared" si="36"/>
        <v>-1.8139348475139707E-11</v>
      </c>
      <c r="AQ86">
        <f t="shared" si="36"/>
        <v>-1.3129988147607191E-6</v>
      </c>
      <c r="AR86">
        <f t="shared" si="36"/>
        <v>-1.3130169541091945E-6</v>
      </c>
      <c r="AS86">
        <f t="shared" si="36"/>
        <v>-1.5054207810486215E-5</v>
      </c>
      <c r="AT86">
        <f t="shared" si="36"/>
        <v>-9.8358367351516755E-6</v>
      </c>
      <c r="AU86">
        <f t="shared" si="23"/>
        <v>-2.6203061499747084E-5</v>
      </c>
      <c r="AW86">
        <v>83</v>
      </c>
      <c r="AX86">
        <f>IF(Z86&gt;0, (R86*SUMPRODUCT(K86:$K$98, X86:$X$98)-K86*$AZ$3)/Z86, 0)</f>
        <v>-86454142.57902196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0.80557273399999996</v>
      </c>
      <c r="Q87" s="4">
        <f t="shared" si="48"/>
        <v>12.5</v>
      </c>
      <c r="R87">
        <f t="shared" si="28"/>
        <v>250000</v>
      </c>
      <c r="S87">
        <f t="shared" si="29"/>
        <v>-418546029.75511467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-0.97256115306788171</v>
      </c>
      <c r="AC87">
        <f t="shared" si="30"/>
        <v>-0.86835931118162468</v>
      </c>
      <c r="AE87">
        <f t="shared" si="31"/>
        <v>0</v>
      </c>
      <c r="AF87">
        <f t="shared" si="32"/>
        <v>0</v>
      </c>
      <c r="AG87">
        <f t="shared" si="32"/>
        <v>-2.5933805646468843E-8</v>
      </c>
      <c r="AH87">
        <f t="shared" si="33"/>
        <v>-2.2655616136120068E-3</v>
      </c>
      <c r="AI87">
        <f t="shared" si="34"/>
        <v>-2.2655875474176532E-3</v>
      </c>
      <c r="AJ87">
        <f t="shared" si="35"/>
        <v>-0.10420184188625703</v>
      </c>
      <c r="AK87">
        <f t="shared" si="49"/>
        <v>-6.8079280714751722E-2</v>
      </c>
      <c r="AL87">
        <f t="shared" si="26"/>
        <v>-0.1745467101484264</v>
      </c>
      <c r="AN87">
        <f t="shared" si="36"/>
        <v>0</v>
      </c>
      <c r="AO87">
        <f t="shared" si="36"/>
        <v>0</v>
      </c>
      <c r="AP87">
        <f t="shared" si="36"/>
        <v>-2.9869557556172192E-12</v>
      </c>
      <c r="AQ87">
        <f t="shared" si="36"/>
        <v>-2.6093865257316114E-7</v>
      </c>
      <c r="AR87">
        <f t="shared" si="36"/>
        <v>-2.6094163952891672E-7</v>
      </c>
      <c r="AS87">
        <f t="shared" si="36"/>
        <v>-1.200156643459886E-5</v>
      </c>
      <c r="AT87">
        <f t="shared" si="36"/>
        <v>-7.8411090968014627E-6</v>
      </c>
      <c r="AU87">
        <f t="shared" si="23"/>
        <v>-2.0103617170929241E-5</v>
      </c>
      <c r="AW87">
        <v>84</v>
      </c>
      <c r="AX87">
        <f>IF(Z87&gt;0, (R87*SUMPRODUCT(K87:$K$98, X87:$X$98)-K87*$AZ$3)/Z87, 0)</f>
        <v>-418546029.75511467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0.83546826699999999</v>
      </c>
      <c r="Q88" s="4">
        <f t="shared" si="48"/>
        <v>12.5</v>
      </c>
      <c r="R88">
        <f t="shared" si="28"/>
        <v>250000</v>
      </c>
      <c r="S88">
        <f t="shared" si="29"/>
        <v>-2418285970.4028454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-0.86835931118162468</v>
      </c>
      <c r="AC88">
        <f t="shared" si="30"/>
        <v>-0.77532104097289178</v>
      </c>
      <c r="AE88">
        <f t="shared" si="31"/>
        <v>0</v>
      </c>
      <c r="AF88">
        <f t="shared" si="32"/>
        <v>0</v>
      </c>
      <c r="AG88">
        <f t="shared" si="32"/>
        <v>-4.0075959298340162E-9</v>
      </c>
      <c r="AH88">
        <f t="shared" si="33"/>
        <v>-4.3333743320340278E-4</v>
      </c>
      <c r="AI88">
        <f t="shared" si="34"/>
        <v>-4.3334144079933259E-4</v>
      </c>
      <c r="AJ88">
        <f t="shared" si="35"/>
        <v>-9.3038270208732898E-2</v>
      </c>
      <c r="AK88">
        <f t="shared" si="49"/>
        <v>-6.0785151782713737E-2</v>
      </c>
      <c r="AL88">
        <f t="shared" si="26"/>
        <v>-0.15425676343224598</v>
      </c>
      <c r="AN88">
        <f t="shared" si="36"/>
        <v>0</v>
      </c>
      <c r="AO88">
        <f t="shared" si="36"/>
        <v>0</v>
      </c>
      <c r="AP88">
        <f t="shared" si="36"/>
        <v>-4.1212450831236911E-13</v>
      </c>
      <c r="AQ88">
        <f t="shared" si="36"/>
        <v>-4.4562620513414169E-8</v>
      </c>
      <c r="AR88">
        <f t="shared" si="36"/>
        <v>-4.456303263792248E-8</v>
      </c>
      <c r="AS88">
        <f t="shared" si="36"/>
        <v>-9.5676690053918341E-6</v>
      </c>
      <c r="AT88">
        <f t="shared" si="36"/>
        <v>-6.2508923628388783E-6</v>
      </c>
      <c r="AU88">
        <f t="shared" si="23"/>
        <v>-1.5863124400868635E-5</v>
      </c>
      <c r="AW88">
        <v>85</v>
      </c>
      <c r="AX88">
        <f>IF(Z88&gt;0, (R88*SUMPRODUCT(K88:$K$98, X88:$X$98)-K88*$AZ$3)/Z88, 0)</f>
        <v>-2418285970.4028454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12.5</v>
      </c>
      <c r="R89">
        <f t="shared" si="28"/>
        <v>250000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-0.77532104097289178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-8.0151918596680328E-5</v>
      </c>
      <c r="AI89">
        <f t="shared" si="34"/>
        <v>-8.0151918596680328E-5</v>
      </c>
      <c r="AJ89">
        <f t="shared" si="35"/>
        <v>-0.77532104097289178</v>
      </c>
      <c r="AK89">
        <f t="shared" si="49"/>
        <v>-5.4272472868102432E-2</v>
      </c>
      <c r="AL89">
        <f t="shared" si="26"/>
        <v>-0.82967366575959089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-7.3593662198637341E-9</v>
      </c>
      <c r="AR89">
        <f t="shared" si="36"/>
        <v>-7.3593662198637341E-9</v>
      </c>
      <c r="AS89">
        <f t="shared" si="36"/>
        <v>-7.1188208322212355E-5</v>
      </c>
      <c r="AT89">
        <f t="shared" si="36"/>
        <v>-4.9831745825548662E-6</v>
      </c>
      <c r="AU89">
        <f t="shared" si="23"/>
        <v>-7.6178742270987095E-5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12868.592188598841</v>
      </c>
      <c r="AO91" s="8">
        <f t="shared" si="50"/>
        <v>-1286.8592188598841</v>
      </c>
      <c r="AP91" s="8">
        <f t="shared" si="50"/>
        <v>-234.18407728790757</v>
      </c>
      <c r="AQ91" s="8">
        <f t="shared" si="50"/>
        <v>-7539.4051883099864</v>
      </c>
      <c r="AR91" s="8">
        <f t="shared" si="50"/>
        <v>3808.1437041410641</v>
      </c>
      <c r="AS91" s="8">
        <f t="shared" si="50"/>
        <v>-277.632792110472</v>
      </c>
      <c r="AT91" s="8">
        <f t="shared" si="50"/>
        <v>123.00281545785894</v>
      </c>
      <c r="AU91" s="8">
        <f t="shared" si="50"/>
        <v>3653.5137274884523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4" priority="1" operator="lessThan">
      <formula>0</formula>
    </cfRule>
  </conditionalFormatting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23B67-30D9-437C-AA8F-F5CB0C70D3C2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'S.45.04.C'!C3*(1+C12)</f>
        <v>17549.223462040496</v>
      </c>
      <c r="K3">
        <v>1</v>
      </c>
      <c r="L3" s="2">
        <v>0</v>
      </c>
      <c r="O3">
        <f>$C$3</f>
        <v>17549.223462040496</v>
      </c>
      <c r="P3">
        <f>O3*C5</f>
        <v>1754.9223462040497</v>
      </c>
      <c r="Q3" s="4">
        <f>B8</f>
        <v>125.8175559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17549.223462040496</v>
      </c>
      <c r="AF3">
        <f t="shared" ref="AF3:AG34" si="4">-$Z3*P3</f>
        <v>-1754.9223462040497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15668.483559936447</v>
      </c>
      <c r="AJ3">
        <f t="shared" ref="AJ3:AJ66" si="7">AB3-AC3</f>
        <v>0</v>
      </c>
      <c r="AL3">
        <f t="shared" ref="AL3:AL34" si="8">SUM(AI3:AK3)</f>
        <v>15668.483559936447</v>
      </c>
      <c r="AN3">
        <f t="shared" ref="AN3:AU34" si="9">AE3*$K3</f>
        <v>17549.223462040496</v>
      </c>
      <c r="AO3">
        <f t="shared" si="9"/>
        <v>-1754.9223462040497</v>
      </c>
      <c r="AP3">
        <f t="shared" si="9"/>
        <v>-125.8175559</v>
      </c>
      <c r="AQ3">
        <f t="shared" si="9"/>
        <v>0</v>
      </c>
      <c r="AR3">
        <f t="shared" si="9"/>
        <v>15668.483559936447</v>
      </c>
      <c r="AS3">
        <f t="shared" si="9"/>
        <v>0</v>
      </c>
      <c r="AT3">
        <f t="shared" si="9"/>
        <v>0</v>
      </c>
      <c r="AU3">
        <f t="shared" si="9"/>
        <v>15668.483559936447</v>
      </c>
      <c r="AW3">
        <v>0</v>
      </c>
      <c r="AX3">
        <f>IF(Z3&gt;0, (R3*SUMPRODUCT(K3:$K$98, X3:$X$98)-K3*$AZ$3)/Z3, 0)</f>
        <v>0</v>
      </c>
      <c r="AZ3">
        <f>C6*ABS(SUMPRODUCT(X4:X79, K4:K79))/1</f>
        <v>10145.125224592715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2.8498989999999999E-3</v>
      </c>
      <c r="R4">
        <f t="shared" si="0"/>
        <v>250000</v>
      </c>
      <c r="S4">
        <f t="shared" si="1"/>
        <v>689.36437666246457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680.5061140481539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-712.47474999999997</v>
      </c>
      <c r="AI4">
        <f t="shared" si="6"/>
        <v>-712.47474999999997</v>
      </c>
      <c r="AJ4">
        <f t="shared" si="7"/>
        <v>-680.5061140481539</v>
      </c>
      <c r="AK4">
        <f>G4*SUM(AB4, AE4:AF4)</f>
        <v>0</v>
      </c>
      <c r="AL4">
        <f t="shared" si="8"/>
        <v>-1392.9808640481538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-664.68397238548368</v>
      </c>
      <c r="AR4">
        <f t="shared" si="9"/>
        <v>-664.68397238548368</v>
      </c>
      <c r="AS4">
        <f t="shared" si="9"/>
        <v>-634.85970150961271</v>
      </c>
      <c r="AT4">
        <f t="shared" si="9"/>
        <v>0</v>
      </c>
      <c r="AU4">
        <f t="shared" si="9"/>
        <v>-1299.5436738950964</v>
      </c>
      <c r="AW4">
        <v>1</v>
      </c>
      <c r="AX4">
        <f>IF(Z4&gt;0, (R4*SUMPRODUCT(K4:$K$98, X4:$X$98)-K4*$AZ$3)/Z4, 0)</f>
        <v>689.36437666246457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2.8964780000000001E-3</v>
      </c>
      <c r="Q5" s="4">
        <f t="shared" ref="Q5:Q68" si="21">$C$8</f>
        <v>12.5</v>
      </c>
      <c r="R5">
        <f t="shared" si="0"/>
        <v>250000</v>
      </c>
      <c r="S5">
        <f t="shared" si="1"/>
        <v>826.40327231006711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680.5061140481539</v>
      </c>
      <c r="AC5">
        <f t="shared" si="2"/>
        <v>805.26333236803475</v>
      </c>
      <c r="AE5">
        <f t="shared" si="3"/>
        <v>0</v>
      </c>
      <c r="AF5">
        <f t="shared" si="4"/>
        <v>0</v>
      </c>
      <c r="AG5">
        <f t="shared" si="4"/>
        <v>-12.180241767996947</v>
      </c>
      <c r="AH5">
        <f t="shared" si="5"/>
        <v>-714.8146375610695</v>
      </c>
      <c r="AI5">
        <f t="shared" si="6"/>
        <v>-726.99487932906641</v>
      </c>
      <c r="AJ5">
        <f t="shared" si="7"/>
        <v>-124.75721831988085</v>
      </c>
      <c r="AK5">
        <f>G5*SUM(AB5, AE5:AF5)</f>
        <v>27.900750675974312</v>
      </c>
      <c r="AL5">
        <f t="shared" si="8"/>
        <v>-823.85134697297292</v>
      </c>
      <c r="AN5">
        <f t="shared" si="9"/>
        <v>0</v>
      </c>
      <c r="AO5">
        <f t="shared" si="9"/>
        <v>0</v>
      </c>
      <c r="AP5">
        <f t="shared" si="9"/>
        <v>-10.415422393001785</v>
      </c>
      <c r="AQ5">
        <f t="shared" si="9"/>
        <v>-611.24372772802292</v>
      </c>
      <c r="AR5">
        <f t="shared" si="9"/>
        <v>-621.65915012102471</v>
      </c>
      <c r="AS5">
        <f t="shared" si="9"/>
        <v>-106.68089764782945</v>
      </c>
      <c r="AT5">
        <f t="shared" si="9"/>
        <v>23.858155602102773</v>
      </c>
      <c r="AU5">
        <f t="shared" si="9"/>
        <v>-704.48189216675132</v>
      </c>
      <c r="AW5">
        <v>2</v>
      </c>
      <c r="AX5">
        <f>IF(Z5&gt;0, (R5*SUMPRODUCT(K5:$K$98, X5:$X$98)-K5*$AZ$3)/Z5, 0)</f>
        <v>826.40327231006711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2.9506620000000002E-3</v>
      </c>
      <c r="Q6" s="4">
        <f t="shared" si="21"/>
        <v>12.5</v>
      </c>
      <c r="R6">
        <f t="shared" si="0"/>
        <v>250000</v>
      </c>
      <c r="S6">
        <f t="shared" si="1"/>
        <v>1084.5770564943418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805.26333236803475</v>
      </c>
      <c r="AC6">
        <f t="shared" si="2"/>
        <v>1043.1461759548993</v>
      </c>
      <c r="AE6">
        <f t="shared" si="3"/>
        <v>0</v>
      </c>
      <c r="AF6">
        <f t="shared" si="4"/>
        <v>0</v>
      </c>
      <c r="AG6">
        <f t="shared" si="4"/>
        <v>-12.022499573781335</v>
      </c>
      <c r="AH6">
        <f t="shared" si="5"/>
        <v>-718.79553071282817</v>
      </c>
      <c r="AI6">
        <f t="shared" si="6"/>
        <v>-730.81803028660954</v>
      </c>
      <c r="AJ6">
        <f t="shared" si="7"/>
        <v>-237.88284358686451</v>
      </c>
      <c r="AK6">
        <f>G6*SUM(AB6, AE6:AF6)</f>
        <v>47.107904943530038</v>
      </c>
      <c r="AL6">
        <f t="shared" si="8"/>
        <v>-921.59296892994405</v>
      </c>
      <c r="AN6">
        <f t="shared" si="9"/>
        <v>0</v>
      </c>
      <c r="AO6">
        <f t="shared" si="9"/>
        <v>0</v>
      </c>
      <c r="AP6">
        <f t="shared" si="9"/>
        <v>-9.2742767505663384</v>
      </c>
      <c r="AQ6">
        <f t="shared" si="9"/>
        <v>-554.48608153323289</v>
      </c>
      <c r="AR6">
        <f t="shared" si="9"/>
        <v>-563.76035828379929</v>
      </c>
      <c r="AS6">
        <f t="shared" si="9"/>
        <v>-183.50521138279166</v>
      </c>
      <c r="AT6">
        <f t="shared" si="9"/>
        <v>36.339510340964637</v>
      </c>
      <c r="AU6">
        <f t="shared" si="9"/>
        <v>-710.92605932562628</v>
      </c>
      <c r="AW6">
        <v>3</v>
      </c>
      <c r="AX6">
        <f>IF(Z6&gt;0, (R6*SUMPRODUCT(K6:$K$98, X6:$X$98)-K6*$AZ$3)/Z6, 0)</f>
        <v>1084.5770564943418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3.0134020000000001E-3</v>
      </c>
      <c r="Q7" s="4">
        <f t="shared" si="21"/>
        <v>12.5</v>
      </c>
      <c r="R7">
        <f t="shared" si="0"/>
        <v>250000</v>
      </c>
      <c r="S7">
        <f t="shared" si="1"/>
        <v>1258.099703226877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1043.1461759548993</v>
      </c>
      <c r="AC7">
        <f t="shared" si="2"/>
        <v>1194.2935114344591</v>
      </c>
      <c r="AE7">
        <f t="shared" si="3"/>
        <v>0</v>
      </c>
      <c r="AF7">
        <f t="shared" si="4"/>
        <v>0</v>
      </c>
      <c r="AG7">
        <f t="shared" si="4"/>
        <v>-11.866045953782891</v>
      </c>
      <c r="AH7">
        <f t="shared" si="5"/>
        <v>-724.57248521263648</v>
      </c>
      <c r="AI7">
        <f t="shared" si="6"/>
        <v>-736.43853116641935</v>
      </c>
      <c r="AJ7">
        <f t="shared" si="7"/>
        <v>-151.14733547955984</v>
      </c>
      <c r="AK7">
        <f>G7*SUM(AB7, AE7:AF7)</f>
        <v>51.21847723938555</v>
      </c>
      <c r="AL7">
        <f t="shared" si="8"/>
        <v>-836.3673894065937</v>
      </c>
      <c r="AN7">
        <f t="shared" si="9"/>
        <v>0</v>
      </c>
      <c r="AO7">
        <f t="shared" si="9"/>
        <v>0</v>
      </c>
      <c r="AP7">
        <f t="shared" si="9"/>
        <v>-8.3282566271967671</v>
      </c>
      <c r="AQ7">
        <f t="shared" si="9"/>
        <v>-508.54561202274789</v>
      </c>
      <c r="AR7">
        <f t="shared" si="9"/>
        <v>-516.87386864994471</v>
      </c>
      <c r="AS7">
        <f t="shared" si="9"/>
        <v>-106.08367802498476</v>
      </c>
      <c r="AT7">
        <f t="shared" si="9"/>
        <v>35.948000215510049</v>
      </c>
      <c r="AU7">
        <f t="shared" si="9"/>
        <v>-587.00954645941943</v>
      </c>
      <c r="AW7">
        <v>4</v>
      </c>
      <c r="AX7">
        <f>IF(Z7&gt;0, (R7*SUMPRODUCT(K7:$K$98, X7:$X$98)-K7*$AZ$3)/Z7, 0)</f>
        <v>1258.099703226877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3.0789929999999999E-3</v>
      </c>
      <c r="Q8" s="4">
        <f t="shared" si="21"/>
        <v>12.5</v>
      </c>
      <c r="R8">
        <f t="shared" si="0"/>
        <v>250000</v>
      </c>
      <c r="S8">
        <f t="shared" si="1"/>
        <v>1237.7889345144126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1194.2935114344591</v>
      </c>
      <c r="AC8">
        <f t="shared" si="2"/>
        <v>1159.644845660906</v>
      </c>
      <c r="AE8">
        <f t="shared" si="3"/>
        <v>0</v>
      </c>
      <c r="AF8">
        <f t="shared" si="4"/>
        <v>0</v>
      </c>
      <c r="AG8">
        <f t="shared" si="4"/>
        <v>-11.710850021815686</v>
      </c>
      <c r="AH8">
        <f t="shared" si="5"/>
        <v>-730.70944858751682</v>
      </c>
      <c r="AI8">
        <f t="shared" si="6"/>
        <v>-742.42029860933246</v>
      </c>
      <c r="AJ8">
        <f t="shared" si="7"/>
        <v>34.648665773553148</v>
      </c>
      <c r="AK8">
        <f t="shared" ref="AK8:AK71" si="22">G8*SUM(AB8:AB8, AE8:AF8)</f>
        <v>25.438451793553977</v>
      </c>
      <c r="AL8">
        <f t="shared" si="8"/>
        <v>-682.33318104222531</v>
      </c>
      <c r="AN8">
        <f t="shared" si="9"/>
        <v>0</v>
      </c>
      <c r="AO8">
        <f t="shared" si="9"/>
        <v>0</v>
      </c>
      <c r="AP8">
        <f t="shared" si="9"/>
        <v>-7.6722966648627438</v>
      </c>
      <c r="AQ8">
        <f t="shared" si="9"/>
        <v>-478.72013175286952</v>
      </c>
      <c r="AR8">
        <f t="shared" si="9"/>
        <v>-486.39242841773222</v>
      </c>
      <c r="AS8">
        <f t="shared" si="9"/>
        <v>22.699875957864919</v>
      </c>
      <c r="AT8">
        <f t="shared" si="9"/>
        <v>16.665856747493031</v>
      </c>
      <c r="AU8">
        <f t="shared" si="9"/>
        <v>-447.02669571237425</v>
      </c>
      <c r="AW8">
        <v>5</v>
      </c>
      <c r="AX8">
        <f>IF(Z8&gt;0, (R8*SUMPRODUCT(K8:$K$98, X8:$X$98)-K8*$AZ$3)/Z8, 0)</f>
        <v>1237.7889345144126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3.1512390000000001E-3</v>
      </c>
      <c r="Q9" s="4">
        <f t="shared" si="21"/>
        <v>12.5</v>
      </c>
      <c r="R9">
        <f t="shared" si="0"/>
        <v>250000</v>
      </c>
      <c r="S9">
        <f t="shared" si="1"/>
        <v>1117.0828759327262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1159.644845660906</v>
      </c>
      <c r="AC9">
        <f t="shared" si="2"/>
        <v>1032.7956515689548</v>
      </c>
      <c r="AE9">
        <f t="shared" si="3"/>
        <v>0</v>
      </c>
      <c r="AF9">
        <f t="shared" si="4"/>
        <v>0</v>
      </c>
      <c r="AG9">
        <f t="shared" si="4"/>
        <v>-11.556837834285632</v>
      </c>
      <c r="AH9">
        <f t="shared" si="5"/>
        <v>-738.07374623792884</v>
      </c>
      <c r="AI9">
        <f t="shared" si="6"/>
        <v>-749.63058407221445</v>
      </c>
      <c r="AJ9">
        <f t="shared" si="7"/>
        <v>126.84919409195118</v>
      </c>
      <c r="AK9">
        <f t="shared" si="22"/>
        <v>6.8419045893993449</v>
      </c>
      <c r="AL9">
        <f t="shared" si="8"/>
        <v>-615.93948539086398</v>
      </c>
      <c r="AN9">
        <f t="shared" si="9"/>
        <v>0</v>
      </c>
      <c r="AO9">
        <f t="shared" si="9"/>
        <v>0</v>
      </c>
      <c r="AP9">
        <f t="shared" si="9"/>
        <v>-7.1705620397236771</v>
      </c>
      <c r="AQ9">
        <f t="shared" si="9"/>
        <v>-457.94564769173991</v>
      </c>
      <c r="AR9">
        <f t="shared" si="9"/>
        <v>-465.11620973146358</v>
      </c>
      <c r="AS9">
        <f t="shared" si="9"/>
        <v>78.704921620240967</v>
      </c>
      <c r="AT9">
        <f t="shared" si="9"/>
        <v>4.2451319324228223</v>
      </c>
      <c r="AU9">
        <f t="shared" si="9"/>
        <v>-382.16615617879978</v>
      </c>
      <c r="AW9">
        <v>6</v>
      </c>
      <c r="AX9">
        <f>IF(Z9&gt;0, (R9*SUMPRODUCT(K9:$K$98, X9:$X$98)-K9*$AZ$3)/Z9, 0)</f>
        <v>1117.0828759327262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3.229188E-3</v>
      </c>
      <c r="Q10" s="4">
        <f t="shared" si="21"/>
        <v>12.5</v>
      </c>
      <c r="R10">
        <f t="shared" si="0"/>
        <v>250000</v>
      </c>
      <c r="S10">
        <f t="shared" si="1"/>
        <v>984.21254300522958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1032.7956515689548</v>
      </c>
      <c r="AC10">
        <f t="shared" si="2"/>
        <v>897.91287037492475</v>
      </c>
      <c r="AE10">
        <f t="shared" si="3"/>
        <v>0</v>
      </c>
      <c r="AF10">
        <f t="shared" si="4"/>
        <v>0</v>
      </c>
      <c r="AG10">
        <f t="shared" si="4"/>
        <v>-11.403950253890354</v>
      </c>
      <c r="AH10">
        <f t="shared" si="5"/>
        <v>-746.38404104842311</v>
      </c>
      <c r="AI10">
        <f t="shared" si="6"/>
        <v>-757.78799130231346</v>
      </c>
      <c r="AJ10">
        <f t="shared" si="7"/>
        <v>134.88278119403003</v>
      </c>
      <c r="AK10">
        <f t="shared" si="22"/>
        <v>4.2344621714327149</v>
      </c>
      <c r="AL10">
        <f t="shared" si="8"/>
        <v>-618.67074793685072</v>
      </c>
      <c r="AN10">
        <f t="shared" si="9"/>
        <v>0</v>
      </c>
      <c r="AO10">
        <f t="shared" si="9"/>
        <v>0</v>
      </c>
      <c r="AP10">
        <f t="shared" si="9"/>
        <v>-6.7125522497244177</v>
      </c>
      <c r="AQ10">
        <f t="shared" si="9"/>
        <v>-439.33389416433397</v>
      </c>
      <c r="AR10">
        <f t="shared" si="9"/>
        <v>-446.04644641405838</v>
      </c>
      <c r="AS10">
        <f t="shared" si="9"/>
        <v>79.394218336247221</v>
      </c>
      <c r="AT10">
        <f t="shared" si="9"/>
        <v>2.4924739184588258</v>
      </c>
      <c r="AU10">
        <f t="shared" si="9"/>
        <v>-364.15975415935236</v>
      </c>
      <c r="AW10">
        <v>7</v>
      </c>
      <c r="AX10">
        <f>IF(Z10&gt;0, (R10*SUMPRODUCT(K10:$K$98, X10:$X$98)-K10*$AZ$3)/Z10, 0)</f>
        <v>984.21254300522958</v>
      </c>
    </row>
    <row r="11" spans="1:52" x14ac:dyDescent="0.25">
      <c r="A11" t="s">
        <v>33</v>
      </c>
      <c r="C11" s="12">
        <f>AU81</f>
        <v>4963.78981772317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3.318545E-3</v>
      </c>
      <c r="Q11" s="4">
        <f t="shared" si="21"/>
        <v>12.5</v>
      </c>
      <c r="R11">
        <f t="shared" si="0"/>
        <v>250000</v>
      </c>
      <c r="S11">
        <f t="shared" si="1"/>
        <v>839.74576703244588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897.91287037492475</v>
      </c>
      <c r="AC11">
        <f t="shared" si="2"/>
        <v>755.90999891092724</v>
      </c>
      <c r="AE11">
        <f t="shared" si="3"/>
        <v>0</v>
      </c>
      <c r="AF11">
        <f t="shared" si="4"/>
        <v>0</v>
      </c>
      <c r="AG11">
        <f t="shared" si="4"/>
        <v>-11.252066229256155</v>
      </c>
      <c r="AH11">
        <f t="shared" si="5"/>
        <v>-756.89044190593131</v>
      </c>
      <c r="AI11">
        <f t="shared" si="6"/>
        <v>-768.14250813518743</v>
      </c>
      <c r="AJ11">
        <f t="shared" si="7"/>
        <v>142.00287146399751</v>
      </c>
      <c r="AK11">
        <f t="shared" si="22"/>
        <v>2.1549908888998193</v>
      </c>
      <c r="AL11">
        <f t="shared" si="8"/>
        <v>-623.98464578229004</v>
      </c>
      <c r="AN11">
        <f t="shared" si="9"/>
        <v>0</v>
      </c>
      <c r="AO11">
        <f t="shared" si="9"/>
        <v>0</v>
      </c>
      <c r="AP11">
        <f t="shared" si="9"/>
        <v>-6.2933778226165078</v>
      </c>
      <c r="AQ11">
        <f t="shared" si="9"/>
        <v>-423.33536118513337</v>
      </c>
      <c r="AR11">
        <f t="shared" si="9"/>
        <v>-429.62873900774986</v>
      </c>
      <c r="AS11">
        <f t="shared" si="9"/>
        <v>79.423432444412754</v>
      </c>
      <c r="AT11">
        <f t="shared" si="9"/>
        <v>1.2053050161471826</v>
      </c>
      <c r="AU11">
        <f t="shared" si="9"/>
        <v>-349.00000154718987</v>
      </c>
      <c r="AW11">
        <v>8</v>
      </c>
      <c r="AX11">
        <f>IF(Z11&gt;0, (R11*SUMPRODUCT(K11:$K$98, X11:$X$98)-K11*$AZ$3)/Z11, 0)</f>
        <v>839.74576703244588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3.4212090000000001E-3</v>
      </c>
      <c r="Q12" s="4">
        <f t="shared" si="21"/>
        <v>12.5</v>
      </c>
      <c r="R12">
        <f t="shared" si="0"/>
        <v>250000</v>
      </c>
      <c r="S12">
        <f t="shared" si="1"/>
        <v>692.03914850817307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755.90999891092724</v>
      </c>
      <c r="AC12">
        <f t="shared" si="2"/>
        <v>614.58888944535556</v>
      </c>
      <c r="AE12">
        <f t="shared" si="3"/>
        <v>0</v>
      </c>
      <c r="AF12">
        <f t="shared" si="4"/>
        <v>0</v>
      </c>
      <c r="AG12">
        <f t="shared" si="4"/>
        <v>-11.101049896711466</v>
      </c>
      <c r="AH12">
        <f t="shared" si="5"/>
        <v>-769.91340504254435</v>
      </c>
      <c r="AI12">
        <f t="shared" si="6"/>
        <v>-781.01445493925587</v>
      </c>
      <c r="AJ12">
        <f t="shared" si="7"/>
        <v>141.32110946557168</v>
      </c>
      <c r="AK12">
        <f t="shared" si="22"/>
        <v>1.7385929974951326</v>
      </c>
      <c r="AL12">
        <f t="shared" si="8"/>
        <v>-637.95475247618901</v>
      </c>
      <c r="AN12">
        <f t="shared" si="9"/>
        <v>0</v>
      </c>
      <c r="AO12">
        <f t="shared" si="9"/>
        <v>0</v>
      </c>
      <c r="AP12">
        <f t="shared" si="9"/>
        <v>-5.9003260320661459</v>
      </c>
      <c r="AQ12">
        <f t="shared" si="9"/>
        <v>-409.21715950082671</v>
      </c>
      <c r="AR12">
        <f t="shared" si="9"/>
        <v>-415.11748553289289</v>
      </c>
      <c r="AS12">
        <f t="shared" si="9"/>
        <v>75.113672023688139</v>
      </c>
      <c r="AT12">
        <f t="shared" si="9"/>
        <v>0.92408066063438865</v>
      </c>
      <c r="AU12">
        <f t="shared" si="9"/>
        <v>-339.0797328485703</v>
      </c>
      <c r="AW12">
        <v>9</v>
      </c>
      <c r="AX12">
        <f>IF(Z12&gt;0, (R12*SUMPRODUCT(K12:$K$98, X12:$X$98)-K12*$AZ$3)/Z12, 0)</f>
        <v>692.03914850817307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3.53338E-3</v>
      </c>
      <c r="Q13" s="4">
        <f t="shared" si="21"/>
        <v>12.5</v>
      </c>
      <c r="R13">
        <f t="shared" si="0"/>
        <v>250000</v>
      </c>
      <c r="S13">
        <f t="shared" si="1"/>
        <v>538.66812060282689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614.58888944535556</v>
      </c>
      <c r="AC13">
        <f t="shared" si="2"/>
        <v>471.90840213802494</v>
      </c>
      <c r="AE13">
        <f t="shared" si="3"/>
        <v>0</v>
      </c>
      <c r="AF13">
        <f t="shared" si="4"/>
        <v>0</v>
      </c>
      <c r="AG13">
        <f t="shared" si="4"/>
        <v>-10.950815170060308</v>
      </c>
      <c r="AH13">
        <f t="shared" si="5"/>
        <v>-784.48455368084717</v>
      </c>
      <c r="AI13">
        <f t="shared" si="6"/>
        <v>-795.43536885090748</v>
      </c>
      <c r="AJ13">
        <f t="shared" si="7"/>
        <v>142.68048730733062</v>
      </c>
      <c r="AK13">
        <f t="shared" si="22"/>
        <v>1.2291777788907112</v>
      </c>
      <c r="AL13">
        <f t="shared" si="8"/>
        <v>-651.52570376468611</v>
      </c>
      <c r="AN13">
        <f t="shared" si="9"/>
        <v>0</v>
      </c>
      <c r="AO13">
        <f t="shared" si="9"/>
        <v>0</v>
      </c>
      <c r="AP13">
        <f t="shared" si="9"/>
        <v>-5.5327706062265225</v>
      </c>
      <c r="AQ13">
        <f t="shared" si="9"/>
        <v>-396.35159686657562</v>
      </c>
      <c r="AR13">
        <f t="shared" si="9"/>
        <v>-401.88436747280213</v>
      </c>
      <c r="AS13">
        <f t="shared" si="9"/>
        <v>72.087638590993393</v>
      </c>
      <c r="AT13">
        <f t="shared" si="9"/>
        <v>0.6210276202512035</v>
      </c>
      <c r="AU13">
        <f t="shared" si="9"/>
        <v>-329.17570126155755</v>
      </c>
      <c r="AW13">
        <v>10</v>
      </c>
      <c r="AX13">
        <f>IF(Z13&gt;0, (R13*SUMPRODUCT(K13:$K$98, X13:$X$98)-K13*$AZ$3)/Z13, 0)</f>
        <v>538.66812060282689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3.6617109999999998E-3</v>
      </c>
      <c r="Q14" s="4">
        <f t="shared" si="21"/>
        <v>12.5</v>
      </c>
      <c r="R14">
        <f t="shared" si="0"/>
        <v>250000</v>
      </c>
      <c r="S14">
        <f t="shared" si="1"/>
        <v>722.9972468484716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471.90840213802494</v>
      </c>
      <c r="AC14">
        <f t="shared" si="2"/>
        <v>624.73950896683709</v>
      </c>
      <c r="AE14">
        <f t="shared" si="3"/>
        <v>0</v>
      </c>
      <c r="AF14">
        <f t="shared" si="4"/>
        <v>0</v>
      </c>
      <c r="AG14">
        <f t="shared" si="4"/>
        <v>-10.801208297992527</v>
      </c>
      <c r="AH14">
        <f t="shared" si="5"/>
        <v>-801.97440734353393</v>
      </c>
      <c r="AI14">
        <f t="shared" si="6"/>
        <v>-812.77561564152643</v>
      </c>
      <c r="AJ14">
        <f t="shared" si="7"/>
        <v>-152.83110682881215</v>
      </c>
      <c r="AK14">
        <f t="shared" si="22"/>
        <v>33.033588149661746</v>
      </c>
      <c r="AL14">
        <f t="shared" si="8"/>
        <v>-932.57313432067679</v>
      </c>
      <c r="AN14">
        <f t="shared" si="9"/>
        <v>0</v>
      </c>
      <c r="AO14">
        <f t="shared" si="9"/>
        <v>0</v>
      </c>
      <c r="AP14">
        <f t="shared" si="9"/>
        <v>-4.8724852617633578</v>
      </c>
      <c r="AQ14">
        <f t="shared" si="9"/>
        <v>-361.77512480886293</v>
      </c>
      <c r="AR14">
        <f t="shared" si="9"/>
        <v>-366.64761007062629</v>
      </c>
      <c r="AS14">
        <f t="shared" si="9"/>
        <v>-68.94296406641557</v>
      </c>
      <c r="AT14">
        <f t="shared" si="9"/>
        <v>14.901635720913019</v>
      </c>
      <c r="AU14">
        <f t="shared" si="9"/>
        <v>-420.68893841612879</v>
      </c>
      <c r="AW14">
        <v>11</v>
      </c>
      <c r="AX14">
        <f>IF(Z14&gt;0, (R14*SUMPRODUCT(K14:$K$98, X14:$X$98)-K14*$AZ$3)/Z14, 0)</f>
        <v>722.9972468484716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3.8071530000000002E-3</v>
      </c>
      <c r="Q15" s="4">
        <f t="shared" si="21"/>
        <v>12.5</v>
      </c>
      <c r="R15">
        <f t="shared" si="0"/>
        <v>250000</v>
      </c>
      <c r="S15">
        <f t="shared" si="1"/>
        <v>883.98989043674624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624.73950896683709</v>
      </c>
      <c r="AC15">
        <f t="shared" si="2"/>
        <v>753.30608388600012</v>
      </c>
      <c r="AE15">
        <f t="shared" si="3"/>
        <v>0</v>
      </c>
      <c r="AF15">
        <f t="shared" si="4"/>
        <v>0</v>
      </c>
      <c r="AG15">
        <f t="shared" si="4"/>
        <v>-10.652074362437276</v>
      </c>
      <c r="AH15">
        <f t="shared" si="5"/>
        <v>-822.43705150654296</v>
      </c>
      <c r="AI15">
        <f t="shared" si="6"/>
        <v>-833.0891258689802</v>
      </c>
      <c r="AJ15">
        <f t="shared" si="7"/>
        <v>-128.56657491916303</v>
      </c>
      <c r="AK15">
        <f t="shared" si="22"/>
        <v>43.731765627678598</v>
      </c>
      <c r="AL15">
        <f t="shared" si="8"/>
        <v>-917.92393516046468</v>
      </c>
      <c r="AN15">
        <f t="shared" si="9"/>
        <v>0</v>
      </c>
      <c r="AO15">
        <f t="shared" si="9"/>
        <v>0</v>
      </c>
      <c r="AP15">
        <f t="shared" si="9"/>
        <v>-4.2903661716642372</v>
      </c>
      <c r="AQ15">
        <f t="shared" si="9"/>
        <v>-331.25530146032418</v>
      </c>
      <c r="AR15">
        <f t="shared" si="9"/>
        <v>-335.54566763198841</v>
      </c>
      <c r="AS15">
        <f t="shared" si="9"/>
        <v>-51.783123650077776</v>
      </c>
      <c r="AT15">
        <f t="shared" si="9"/>
        <v>17.61396714782331</v>
      </c>
      <c r="AU15">
        <f t="shared" si="9"/>
        <v>-369.71482413424286</v>
      </c>
      <c r="AW15">
        <v>12</v>
      </c>
      <c r="AX15">
        <f>IF(Z15&gt;0, (R15*SUMPRODUCT(K15:$K$98, X15:$X$98)-K15*$AZ$3)/Z15, 0)</f>
        <v>883.98989043674624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3.9582979999999999E-3</v>
      </c>
      <c r="Q16" s="4">
        <f t="shared" si="21"/>
        <v>12.5</v>
      </c>
      <c r="R16">
        <f t="shared" si="0"/>
        <v>250000</v>
      </c>
      <c r="S16">
        <f t="shared" si="1"/>
        <v>1023.3076054536828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753.30608388600012</v>
      </c>
      <c r="AC16">
        <f t="shared" si="2"/>
        <v>859.85587146855596</v>
      </c>
      <c r="AE16">
        <f t="shared" si="3"/>
        <v>0</v>
      </c>
      <c r="AF16">
        <f t="shared" si="4"/>
        <v>0</v>
      </c>
      <c r="AG16">
        <f t="shared" si="4"/>
        <v>-10.503389534168216</v>
      </c>
      <c r="AH16">
        <f t="shared" si="5"/>
        <v>-843.28169289373488</v>
      </c>
      <c r="AI16">
        <f t="shared" si="6"/>
        <v>-853.78508242790315</v>
      </c>
      <c r="AJ16">
        <f t="shared" si="7"/>
        <v>-106.54978758255584</v>
      </c>
      <c r="AK16">
        <f t="shared" si="22"/>
        <v>52.731425872020012</v>
      </c>
      <c r="AL16">
        <f t="shared" si="8"/>
        <v>-907.60344413843893</v>
      </c>
      <c r="AN16">
        <f t="shared" si="9"/>
        <v>0</v>
      </c>
      <c r="AO16">
        <f t="shared" si="9"/>
        <v>0</v>
      </c>
      <c r="AP16">
        <f t="shared" si="9"/>
        <v>-3.7772142518848466</v>
      </c>
      <c r="AQ16">
        <f t="shared" si="9"/>
        <v>-303.25978279582512</v>
      </c>
      <c r="AR16">
        <f t="shared" si="9"/>
        <v>-307.03699704770997</v>
      </c>
      <c r="AS16">
        <f t="shared" si="9"/>
        <v>-38.317285566045101</v>
      </c>
      <c r="AT16">
        <f t="shared" si="9"/>
        <v>18.963201610114957</v>
      </c>
      <c r="AU16">
        <f t="shared" si="9"/>
        <v>-326.39108100364012</v>
      </c>
      <c r="AW16">
        <v>13</v>
      </c>
      <c r="AX16">
        <f>IF(Z16&gt;0, (R16*SUMPRODUCT(K16:$K$98, X16:$X$98)-K16*$AZ$3)/Z16, 0)</f>
        <v>1023.3076054536828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4.120851E-3</v>
      </c>
      <c r="Q17" s="4">
        <f t="shared" si="21"/>
        <v>12.5</v>
      </c>
      <c r="R17">
        <f t="shared" si="0"/>
        <v>250000</v>
      </c>
      <c r="S17">
        <f t="shared" si="1"/>
        <v>1143.7552320975058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859.85587146855596</v>
      </c>
      <c r="AC17">
        <f t="shared" si="2"/>
        <v>947.49348960387454</v>
      </c>
      <c r="AE17">
        <f t="shared" si="3"/>
        <v>0</v>
      </c>
      <c r="AF17">
        <f t="shared" si="4"/>
        <v>0</v>
      </c>
      <c r="AG17">
        <f t="shared" si="4"/>
        <v>-10.355072735561267</v>
      </c>
      <c r="AH17">
        <f t="shared" si="5"/>
        <v>-865.65806530533246</v>
      </c>
      <c r="AI17">
        <f t="shared" si="6"/>
        <v>-876.01313804089375</v>
      </c>
      <c r="AJ17">
        <f t="shared" si="7"/>
        <v>-87.637618135318576</v>
      </c>
      <c r="AK17">
        <f t="shared" si="22"/>
        <v>60.189911002798922</v>
      </c>
      <c r="AL17">
        <f t="shared" si="8"/>
        <v>-903.46084517341342</v>
      </c>
      <c r="AN17">
        <f t="shared" si="9"/>
        <v>0</v>
      </c>
      <c r="AO17">
        <f t="shared" si="9"/>
        <v>0</v>
      </c>
      <c r="AP17">
        <f t="shared" si="9"/>
        <v>-3.3248899752133072</v>
      </c>
      <c r="AQ17">
        <f t="shared" si="9"/>
        <v>-277.95244869810574</v>
      </c>
      <c r="AR17">
        <f t="shared" si="9"/>
        <v>-281.27733867331904</v>
      </c>
      <c r="AS17">
        <f t="shared" si="9"/>
        <v>-28.139390753772332</v>
      </c>
      <c r="AT17">
        <f t="shared" si="9"/>
        <v>19.326260356909032</v>
      </c>
      <c r="AU17">
        <f t="shared" si="9"/>
        <v>-290.09046907018234</v>
      </c>
      <c r="AW17">
        <v>14</v>
      </c>
      <c r="AX17">
        <f>IF(Z17&gt;0, (R17*SUMPRODUCT(K17:$K$98, X17:$X$98)-K17*$AZ$3)/Z17, 0)</f>
        <v>1143.7552320975058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4.2986129999999997E-3</v>
      </c>
      <c r="Q18" s="4">
        <f t="shared" si="21"/>
        <v>12.5</v>
      </c>
      <c r="R18">
        <f t="shared" si="0"/>
        <v>250000</v>
      </c>
      <c r="S18">
        <f t="shared" si="1"/>
        <v>1247.3738900590108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947.49348960387454</v>
      </c>
      <c r="AC18">
        <f t="shared" si="2"/>
        <v>1018.5565774514347</v>
      </c>
      <c r="AE18">
        <f t="shared" si="3"/>
        <v>0</v>
      </c>
      <c r="AF18">
        <f t="shared" si="4"/>
        <v>0</v>
      </c>
      <c r="AG18">
        <f t="shared" si="4"/>
        <v>-10.207009557928625</v>
      </c>
      <c r="AH18">
        <f t="shared" si="5"/>
        <v>-890.24900554058445</v>
      </c>
      <c r="AI18">
        <f t="shared" si="6"/>
        <v>-900.45601509851303</v>
      </c>
      <c r="AJ18">
        <f t="shared" si="7"/>
        <v>-71.063087847560155</v>
      </c>
      <c r="AK18">
        <f t="shared" si="22"/>
        <v>66.324544272271226</v>
      </c>
      <c r="AL18">
        <f t="shared" si="8"/>
        <v>-905.19455867380202</v>
      </c>
      <c r="AN18">
        <f t="shared" si="9"/>
        <v>0</v>
      </c>
      <c r="AO18">
        <f t="shared" si="9"/>
        <v>0</v>
      </c>
      <c r="AP18">
        <f t="shared" si="9"/>
        <v>-2.9262041608840645</v>
      </c>
      <c r="AQ18">
        <f t="shared" si="9"/>
        <v>-255.22170126824284</v>
      </c>
      <c r="AR18">
        <f t="shared" si="9"/>
        <v>-258.14790542912687</v>
      </c>
      <c r="AS18">
        <f t="shared" si="9"/>
        <v>-20.372774431593651</v>
      </c>
      <c r="AT18">
        <f t="shared" si="9"/>
        <v>19.014301526493835</v>
      </c>
      <c r="AU18">
        <f t="shared" si="9"/>
        <v>-259.50637833422672</v>
      </c>
      <c r="AW18">
        <v>15</v>
      </c>
      <c r="AX18">
        <f>IF(Z18&gt;0, (R18*SUMPRODUCT(K18:$K$98, X18:$X$98)-K18*$AZ$3)/Z18, 0)</f>
        <v>1247.3738900590108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4.5124980000000002E-3</v>
      </c>
      <c r="Q19" s="4">
        <f t="shared" si="21"/>
        <v>12.5</v>
      </c>
      <c r="R19">
        <f t="shared" si="0"/>
        <v>250000</v>
      </c>
      <c r="S19">
        <f t="shared" si="1"/>
        <v>1335.8294528378342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1018.5565774514347</v>
      </c>
      <c r="AC19">
        <f t="shared" si="2"/>
        <v>1074.9558909561074</v>
      </c>
      <c r="AE19">
        <f t="shared" si="3"/>
        <v>0</v>
      </c>
      <c r="AF19">
        <f t="shared" si="4"/>
        <v>0</v>
      </c>
      <c r="AG19">
        <f t="shared" si="4"/>
        <v>-10.058880352133206</v>
      </c>
      <c r="AH19">
        <f t="shared" si="5"/>
        <v>-921.18220432267617</v>
      </c>
      <c r="AI19">
        <f t="shared" si="6"/>
        <v>-931.24108467480937</v>
      </c>
      <c r="AJ19">
        <f t="shared" si="7"/>
        <v>-56.399313504672705</v>
      </c>
      <c r="AK19">
        <f t="shared" si="22"/>
        <v>71.298960421600441</v>
      </c>
      <c r="AL19">
        <f t="shared" si="8"/>
        <v>-916.34143775788164</v>
      </c>
      <c r="AN19">
        <f t="shared" si="9"/>
        <v>0</v>
      </c>
      <c r="AO19">
        <f t="shared" si="9"/>
        <v>0</v>
      </c>
      <c r="AP19">
        <f t="shared" si="9"/>
        <v>-2.5747657400461099</v>
      </c>
      <c r="AQ19">
        <f t="shared" si="9"/>
        <v>-235.79447184966105</v>
      </c>
      <c r="AR19">
        <f t="shared" si="9"/>
        <v>-238.36923758970718</v>
      </c>
      <c r="AS19">
        <f t="shared" si="9"/>
        <v>-14.436499400567493</v>
      </c>
      <c r="AT19">
        <f t="shared" si="9"/>
        <v>18.250353336344098</v>
      </c>
      <c r="AU19">
        <f t="shared" si="9"/>
        <v>-234.55538365393056</v>
      </c>
      <c r="AW19">
        <v>16</v>
      </c>
      <c r="AX19">
        <f>IF(Z19&gt;0, (R19*SUMPRODUCT(K19:$K$98, X19:$X$98)-K19*$AZ$3)/Z19, 0)</f>
        <v>1335.8294528378342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4.7406419999999998E-3</v>
      </c>
      <c r="Q20" s="4">
        <f t="shared" si="21"/>
        <v>12.5</v>
      </c>
      <c r="R20">
        <f t="shared" si="0"/>
        <v>250000</v>
      </c>
      <c r="S20">
        <f t="shared" si="1"/>
        <v>1409.3417549881851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1074.9558909561074</v>
      </c>
      <c r="AC20">
        <f t="shared" si="2"/>
        <v>1117.3944680108334</v>
      </c>
      <c r="AE20">
        <f t="shared" si="3"/>
        <v>0</v>
      </c>
      <c r="AF20">
        <f t="shared" si="4"/>
        <v>0</v>
      </c>
      <c r="AG20">
        <f t="shared" si="4"/>
        <v>-9.9106059979415786</v>
      </c>
      <c r="AH20">
        <f t="shared" si="5"/>
        <v>-953.7110134059493</v>
      </c>
      <c r="AI20">
        <f t="shared" si="6"/>
        <v>-963.62161940389092</v>
      </c>
      <c r="AJ20">
        <f t="shared" si="7"/>
        <v>-42.438577054726011</v>
      </c>
      <c r="AK20">
        <f t="shared" si="22"/>
        <v>75.246912366927532</v>
      </c>
      <c r="AL20">
        <f t="shared" si="8"/>
        <v>-930.81328409168941</v>
      </c>
      <c r="AN20">
        <f t="shared" si="9"/>
        <v>0</v>
      </c>
      <c r="AO20">
        <f t="shared" si="9"/>
        <v>0</v>
      </c>
      <c r="AP20">
        <f t="shared" si="9"/>
        <v>-2.2650107500341297</v>
      </c>
      <c r="AQ20">
        <f t="shared" si="9"/>
        <v>-217.96504656113694</v>
      </c>
      <c r="AR20">
        <f t="shared" si="9"/>
        <v>-220.23005731117109</v>
      </c>
      <c r="AS20">
        <f t="shared" si="9"/>
        <v>-9.699087347945321</v>
      </c>
      <c r="AT20">
        <f t="shared" si="9"/>
        <v>17.197239548556983</v>
      </c>
      <c r="AU20">
        <f t="shared" si="9"/>
        <v>-212.73190511055944</v>
      </c>
      <c r="AW20">
        <v>17</v>
      </c>
      <c r="AX20">
        <f>IF(Z20&gt;0, (R20*SUMPRODUCT(K20:$K$98, X20:$X$98)-K20*$AZ$3)/Z20, 0)</f>
        <v>1409.3417549881851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4.9668849999999999E-3</v>
      </c>
      <c r="Q21" s="4">
        <f t="shared" si="21"/>
        <v>12.5</v>
      </c>
      <c r="R21">
        <f t="shared" si="0"/>
        <v>250000</v>
      </c>
      <c r="S21">
        <f t="shared" si="1"/>
        <v>1469.7544566410825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1117.3944680108334</v>
      </c>
      <c r="AC21">
        <f t="shared" si="2"/>
        <v>1147.8517865428998</v>
      </c>
      <c r="AE21">
        <f t="shared" si="3"/>
        <v>0</v>
      </c>
      <c r="AF21">
        <f t="shared" si="4"/>
        <v>0</v>
      </c>
      <c r="AG21">
        <f t="shared" si="4"/>
        <v>-9.7622750976900754</v>
      </c>
      <c r="AH21">
        <f t="shared" si="5"/>
        <v>-984.49680544172099</v>
      </c>
      <c r="AI21">
        <f t="shared" si="6"/>
        <v>-994.25908053941112</v>
      </c>
      <c r="AJ21">
        <f t="shared" si="7"/>
        <v>-30.457318532066438</v>
      </c>
      <c r="AK21">
        <f t="shared" si="22"/>
        <v>78.217612760758342</v>
      </c>
      <c r="AL21">
        <f t="shared" si="8"/>
        <v>-946.4987863107192</v>
      </c>
      <c r="AN21">
        <f t="shared" si="9"/>
        <v>0</v>
      </c>
      <c r="AO21">
        <f t="shared" si="9"/>
        <v>0</v>
      </c>
      <c r="AP21">
        <f t="shared" si="9"/>
        <v>-1.9920630309058971</v>
      </c>
      <c r="AQ21">
        <f t="shared" si="9"/>
        <v>-200.89371284255833</v>
      </c>
      <c r="AR21">
        <f t="shared" si="9"/>
        <v>-202.88577587346424</v>
      </c>
      <c r="AS21">
        <f t="shared" si="9"/>
        <v>-6.2150367266961037</v>
      </c>
      <c r="AT21">
        <f t="shared" si="9"/>
        <v>15.960871127601029</v>
      </c>
      <c r="AU21">
        <f t="shared" si="9"/>
        <v>-193.13994147255929</v>
      </c>
      <c r="AW21">
        <v>18</v>
      </c>
      <c r="AX21">
        <f>IF(Z21&gt;0, (R21*SUMPRODUCT(K21:$K$98, X21:$X$98)-K21*$AZ$3)/Z21, 0)</f>
        <v>1469.7544566410825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5.2168930000000002E-3</v>
      </c>
      <c r="Q22" s="4">
        <f t="shared" si="21"/>
        <v>12.5</v>
      </c>
      <c r="R22">
        <f t="shared" si="0"/>
        <v>250000</v>
      </c>
      <c r="S22">
        <f t="shared" si="1"/>
        <v>1519.6553973178345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1147.8517865428998</v>
      </c>
      <c r="AC22">
        <f t="shared" si="2"/>
        <v>1168.7637568192724</v>
      </c>
      <c r="AE22">
        <f t="shared" si="3"/>
        <v>0</v>
      </c>
      <c r="AF22">
        <f t="shared" si="4"/>
        <v>0</v>
      </c>
      <c r="AG22">
        <f t="shared" si="4"/>
        <v>-9.6137236020919623</v>
      </c>
      <c r="AH22">
        <f t="shared" si="5"/>
        <v>-1018.5748924242736</v>
      </c>
      <c r="AI22">
        <f t="shared" si="6"/>
        <v>-1028.1886160263655</v>
      </c>
      <c r="AJ22">
        <f t="shared" si="7"/>
        <v>-20.911970276372585</v>
      </c>
      <c r="AK22">
        <f t="shared" si="22"/>
        <v>80.349625058002999</v>
      </c>
      <c r="AL22">
        <f t="shared" si="8"/>
        <v>-968.75096124473509</v>
      </c>
      <c r="AN22">
        <f t="shared" si="9"/>
        <v>0</v>
      </c>
      <c r="AO22">
        <f t="shared" si="9"/>
        <v>0</v>
      </c>
      <c r="AP22">
        <f t="shared" si="9"/>
        <v>-1.7515625186744166</v>
      </c>
      <c r="AQ22">
        <f t="shared" si="9"/>
        <v>-185.57820859806714</v>
      </c>
      <c r="AR22">
        <f t="shared" si="9"/>
        <v>-187.32977111674154</v>
      </c>
      <c r="AS22">
        <f t="shared" si="9"/>
        <v>-3.8100349920354741</v>
      </c>
      <c r="AT22">
        <f t="shared" si="9"/>
        <v>14.639217587919426</v>
      </c>
      <c r="AU22">
        <f t="shared" si="9"/>
        <v>-176.5005885208576</v>
      </c>
      <c r="AW22">
        <v>19</v>
      </c>
      <c r="AX22">
        <f>IF(Z22&gt;0, (R22*SUMPRODUCT(K22:$K$98, X22:$X$98)-K22*$AZ$3)/Z22, 0)</f>
        <v>1519.6553973178345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5.4821100000000001E-3</v>
      </c>
      <c r="Q23" s="4">
        <f t="shared" si="21"/>
        <v>12.5</v>
      </c>
      <c r="R23">
        <f t="shared" si="0"/>
        <v>250000</v>
      </c>
      <c r="S23">
        <f t="shared" si="1"/>
        <v>1560.011825058582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1168.7637568192724</v>
      </c>
      <c r="AC23">
        <f t="shared" si="2"/>
        <v>1181.2263367202506</v>
      </c>
      <c r="AE23">
        <f t="shared" si="3"/>
        <v>0</v>
      </c>
      <c r="AF23">
        <f t="shared" si="4"/>
        <v>0</v>
      </c>
      <c r="AG23">
        <f t="shared" si="4"/>
        <v>-9.4648828757747783</v>
      </c>
      <c r="AH23">
        <f t="shared" si="5"/>
        <v>-1054.0698059252875</v>
      </c>
      <c r="AI23">
        <f t="shared" si="6"/>
        <v>-1063.5346888010622</v>
      </c>
      <c r="AJ23">
        <f t="shared" si="7"/>
        <v>-12.462579900978199</v>
      </c>
      <c r="AK23">
        <f t="shared" si="22"/>
        <v>81.813462977349076</v>
      </c>
      <c r="AL23">
        <f t="shared" si="8"/>
        <v>-994.1838057246913</v>
      </c>
      <c r="AN23">
        <f t="shared" si="9"/>
        <v>0</v>
      </c>
      <c r="AO23">
        <f t="shared" si="9"/>
        <v>0</v>
      </c>
      <c r="AP23">
        <f t="shared" si="9"/>
        <v>-1.5396827099003769</v>
      </c>
      <c r="AQ23">
        <f t="shared" si="9"/>
        <v>-171.46889998661084</v>
      </c>
      <c r="AR23">
        <f t="shared" si="9"/>
        <v>-173.00858269651121</v>
      </c>
      <c r="AS23">
        <f t="shared" si="9"/>
        <v>-2.0273276538266041</v>
      </c>
      <c r="AT23">
        <f t="shared" si="9"/>
        <v>13.308857176215989</v>
      </c>
      <c r="AU23">
        <f t="shared" si="9"/>
        <v>-161.72705317412181</v>
      </c>
      <c r="AW23">
        <v>20</v>
      </c>
      <c r="AX23">
        <f>IF(Z23&gt;0, (R23*SUMPRODUCT(K23:$K$98, X23:$X$98)-K23*$AZ$3)/Z23, 0)</f>
        <v>1560.011825058582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5.7777469999999997E-3</v>
      </c>
      <c r="Q24" s="4">
        <f t="shared" si="21"/>
        <v>12.5</v>
      </c>
      <c r="R24">
        <f t="shared" si="0"/>
        <v>250000</v>
      </c>
      <c r="S24">
        <f t="shared" si="1"/>
        <v>1592.2030632916408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1181.2263367202506</v>
      </c>
      <c r="AC24">
        <f t="shared" si="2"/>
        <v>1186.5795693220741</v>
      </c>
      <c r="AE24">
        <f t="shared" si="3"/>
        <v>0</v>
      </c>
      <c r="AF24">
        <f t="shared" si="4"/>
        <v>0</v>
      </c>
      <c r="AG24">
        <f t="shared" si="4"/>
        <v>-9.3155483483761721</v>
      </c>
      <c r="AH24">
        <f t="shared" si="5"/>
        <v>-1093.7139728171819</v>
      </c>
      <c r="AI24">
        <f t="shared" si="6"/>
        <v>-1103.029521165558</v>
      </c>
      <c r="AJ24">
        <f t="shared" si="7"/>
        <v>-5.3532326018234926</v>
      </c>
      <c r="AK24">
        <f t="shared" si="22"/>
        <v>82.685843570417546</v>
      </c>
      <c r="AL24">
        <f t="shared" si="8"/>
        <v>-1025.6969101969639</v>
      </c>
      <c r="AN24">
        <f t="shared" si="9"/>
        <v>0</v>
      </c>
      <c r="AO24">
        <f t="shared" si="9"/>
        <v>0</v>
      </c>
      <c r="AP24">
        <f t="shared" si="9"/>
        <v>-1.3530267728957983</v>
      </c>
      <c r="AQ24">
        <f t="shared" si="9"/>
        <v>-158.85530639426378</v>
      </c>
      <c r="AR24">
        <f t="shared" si="9"/>
        <v>-160.20833316715954</v>
      </c>
      <c r="AS24">
        <f t="shared" si="9"/>
        <v>-0.77752449570704929</v>
      </c>
      <c r="AT24">
        <f t="shared" si="9"/>
        <v>12.00961617141415</v>
      </c>
      <c r="AU24">
        <f t="shared" si="9"/>
        <v>-148.97624149145244</v>
      </c>
      <c r="AW24">
        <v>21</v>
      </c>
      <c r="AX24">
        <f>IF(Z24&gt;0, (R24*SUMPRODUCT(K24:$K$98, X24:$X$98)-K24*$AZ$3)/Z24, 0)</f>
        <v>1592.2030632916408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6.1180619999999996E-3</v>
      </c>
      <c r="Q25" s="4">
        <f t="shared" si="21"/>
        <v>12.5</v>
      </c>
      <c r="R25">
        <f t="shared" si="0"/>
        <v>250000</v>
      </c>
      <c r="S25">
        <f t="shared" si="1"/>
        <v>1616.9523394266012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1186.5795693220741</v>
      </c>
      <c r="AC25">
        <f t="shared" si="2"/>
        <v>1185.601167024626</v>
      </c>
      <c r="AE25">
        <f t="shared" si="3"/>
        <v>0</v>
      </c>
      <c r="AF25">
        <f t="shared" si="4"/>
        <v>0</v>
      </c>
      <c r="AG25">
        <f t="shared" si="4"/>
        <v>-9.1653997625330472</v>
      </c>
      <c r="AH25">
        <f t="shared" si="5"/>
        <v>-1139.8620471872603</v>
      </c>
      <c r="AI25">
        <f t="shared" si="6"/>
        <v>-1149.0274469497933</v>
      </c>
      <c r="AJ25">
        <f t="shared" si="7"/>
        <v>0.97840229744815588</v>
      </c>
      <c r="AK25">
        <f t="shared" si="22"/>
        <v>83.0605698525452</v>
      </c>
      <c r="AL25">
        <f t="shared" si="8"/>
        <v>-1064.9884747997999</v>
      </c>
      <c r="AN25">
        <f t="shared" si="9"/>
        <v>0</v>
      </c>
      <c r="AO25">
        <f t="shared" si="9"/>
        <v>0</v>
      </c>
      <c r="AP25">
        <f t="shared" si="9"/>
        <v>-1.1885880388237535</v>
      </c>
      <c r="AQ25">
        <f t="shared" si="9"/>
        <v>-147.81967293279308</v>
      </c>
      <c r="AR25">
        <f t="shared" si="9"/>
        <v>-149.00826097161683</v>
      </c>
      <c r="AS25">
        <f t="shared" si="9"/>
        <v>0.12688123792029363</v>
      </c>
      <c r="AT25">
        <f t="shared" si="9"/>
        <v>10.771466862601468</v>
      </c>
      <c r="AU25">
        <f t="shared" si="9"/>
        <v>-138.10991287109508</v>
      </c>
      <c r="AW25">
        <v>22</v>
      </c>
      <c r="AX25">
        <f>IF(Z25&gt;0, (R25*SUMPRODUCT(K25:$K$98, X25:$X$98)-K25*$AZ$3)/Z25, 0)</f>
        <v>1616.9523394266012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6.4830920000000002E-3</v>
      </c>
      <c r="Q26" s="4">
        <f t="shared" si="21"/>
        <v>12.5</v>
      </c>
      <c r="R26">
        <f t="shared" si="0"/>
        <v>250000</v>
      </c>
      <c r="S26">
        <f t="shared" si="1"/>
        <v>1634.5413169707215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1185.601167024626</v>
      </c>
      <c r="AC26">
        <f t="shared" si="2"/>
        <v>1178.7430156068467</v>
      </c>
      <c r="AE26">
        <f t="shared" si="3"/>
        <v>0</v>
      </c>
      <c r="AF26">
        <f t="shared" si="4"/>
        <v>0</v>
      </c>
      <c r="AG26">
        <f t="shared" si="4"/>
        <v>-9.0143256350304366</v>
      </c>
      <c r="AH26">
        <f t="shared" si="5"/>
        <v>-1188.4025975455979</v>
      </c>
      <c r="AI26">
        <f t="shared" si="6"/>
        <v>-1197.4169231806284</v>
      </c>
      <c r="AJ26">
        <f t="shared" si="7"/>
        <v>6.8581514177792542</v>
      </c>
      <c r="AK26">
        <f t="shared" si="22"/>
        <v>82.992081691723826</v>
      </c>
      <c r="AL26">
        <f t="shared" si="8"/>
        <v>-1107.5666900711253</v>
      </c>
      <c r="AN26">
        <f t="shared" si="9"/>
        <v>0</v>
      </c>
      <c r="AO26">
        <f t="shared" si="9"/>
        <v>0</v>
      </c>
      <c r="AP26">
        <f t="shared" si="9"/>
        <v>-1.0437468150265374</v>
      </c>
      <c r="AQ26">
        <f t="shared" si="9"/>
        <v>-137.60224296060653</v>
      </c>
      <c r="AR26">
        <f t="shared" si="9"/>
        <v>-138.64598977563307</v>
      </c>
      <c r="AS26">
        <f t="shared" si="9"/>
        <v>0.79408865278391505</v>
      </c>
      <c r="AT26">
        <f t="shared" si="9"/>
        <v>9.609451049952721</v>
      </c>
      <c r="AU26">
        <f t="shared" si="9"/>
        <v>-128.24245007289642</v>
      </c>
      <c r="AW26">
        <v>23</v>
      </c>
      <c r="AX26">
        <f>IF(Z26&gt;0, (R26*SUMPRODUCT(K26:$K$98, X26:$X$98)-K26*$AZ$3)/Z26, 0)</f>
        <v>1634.5413169707215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6.8699859999999998E-3</v>
      </c>
      <c r="Q27" s="4">
        <f t="shared" si="21"/>
        <v>12.5</v>
      </c>
      <c r="R27">
        <f t="shared" si="0"/>
        <v>250000</v>
      </c>
      <c r="S27">
        <f t="shared" si="1"/>
        <v>1646.0249029782117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1178.7430156068467</v>
      </c>
      <c r="AC27">
        <f t="shared" si="2"/>
        <v>1166.9992739989307</v>
      </c>
      <c r="AE27">
        <f t="shared" si="3"/>
        <v>0</v>
      </c>
      <c r="AF27">
        <f t="shared" si="4"/>
        <v>0</v>
      </c>
      <c r="AG27">
        <f t="shared" si="4"/>
        <v>-8.8622540877680311</v>
      </c>
      <c r="AH27">
        <f t="shared" si="5"/>
        <v>-1238.5658182420041</v>
      </c>
      <c r="AI27">
        <f t="shared" si="6"/>
        <v>-1247.428072329772</v>
      </c>
      <c r="AJ27">
        <f t="shared" si="7"/>
        <v>11.743741607916036</v>
      </c>
      <c r="AK27">
        <f t="shared" si="22"/>
        <v>82.512011092479284</v>
      </c>
      <c r="AL27">
        <f t="shared" si="8"/>
        <v>-1153.1723196293767</v>
      </c>
      <c r="AN27">
        <f t="shared" si="9"/>
        <v>0</v>
      </c>
      <c r="AO27">
        <f t="shared" si="9"/>
        <v>0</v>
      </c>
      <c r="AP27">
        <f t="shared" si="9"/>
        <v>-0.91619537577633481</v>
      </c>
      <c r="AQ27">
        <f t="shared" si="9"/>
        <v>-128.04510726387323</v>
      </c>
      <c r="AR27">
        <f t="shared" si="9"/>
        <v>-128.96130263964955</v>
      </c>
      <c r="AS27">
        <f t="shared" si="9"/>
        <v>1.2140886109703743</v>
      </c>
      <c r="AT27">
        <f t="shared" si="9"/>
        <v>8.530236468087363</v>
      </c>
      <c r="AU27">
        <f t="shared" si="9"/>
        <v>-119.21697756059181</v>
      </c>
      <c r="AW27">
        <v>24</v>
      </c>
      <c r="AX27">
        <f>IF(Z27&gt;0, (R27*SUMPRODUCT(K27:$K$98, X27:$X$98)-K27*$AZ$3)/Z27, 0)</f>
        <v>1646.0249029782117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7.3063119999999997E-3</v>
      </c>
      <c r="Q28" s="4">
        <f t="shared" si="21"/>
        <v>12.5</v>
      </c>
      <c r="R28">
        <f t="shared" si="0"/>
        <v>250000</v>
      </c>
      <c r="S28">
        <f t="shared" si="1"/>
        <v>1652.5197214830418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1166.9992739989307</v>
      </c>
      <c r="AC28">
        <f t="shared" si="2"/>
        <v>1151.3278286571021</v>
      </c>
      <c r="AE28">
        <f t="shared" si="3"/>
        <v>0</v>
      </c>
      <c r="AF28">
        <f t="shared" si="4"/>
        <v>0</v>
      </c>
      <c r="AG28">
        <f t="shared" si="4"/>
        <v>-8.7088811535018422</v>
      </c>
      <c r="AH28">
        <f t="shared" si="5"/>
        <v>-1295.0078677701724</v>
      </c>
      <c r="AI28">
        <f t="shared" si="6"/>
        <v>-1303.7167489236742</v>
      </c>
      <c r="AJ28">
        <f t="shared" si="7"/>
        <v>15.67144534182853</v>
      </c>
      <c r="AK28">
        <f t="shared" si="22"/>
        <v>81.689949179925151</v>
      </c>
      <c r="AL28">
        <f t="shared" si="8"/>
        <v>-1206.3553544019205</v>
      </c>
      <c r="AN28">
        <f t="shared" si="9"/>
        <v>0</v>
      </c>
      <c r="AO28">
        <f t="shared" si="9"/>
        <v>0</v>
      </c>
      <c r="AP28">
        <f t="shared" si="9"/>
        <v>-0.80387447566981451</v>
      </c>
      <c r="AQ28">
        <f t="shared" si="9"/>
        <v>-119.53587979248471</v>
      </c>
      <c r="AR28">
        <f t="shared" si="9"/>
        <v>-120.33975426815452</v>
      </c>
      <c r="AS28">
        <f t="shared" si="9"/>
        <v>1.4465549230838866</v>
      </c>
      <c r="AT28">
        <f t="shared" si="9"/>
        <v>7.5404020226066377</v>
      </c>
      <c r="AU28">
        <f t="shared" si="9"/>
        <v>-111.352797322464</v>
      </c>
      <c r="AW28">
        <v>25</v>
      </c>
      <c r="AX28">
        <f>IF(Z28&gt;0, (R28*SUMPRODUCT(K28:$K$98, X28:$X$98)-K28*$AZ$3)/Z28, 0)</f>
        <v>1652.5197214830418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7.7977719999999997E-3</v>
      </c>
      <c r="Q29" s="4">
        <f t="shared" si="21"/>
        <v>12.5</v>
      </c>
      <c r="R29">
        <f t="shared" si="0"/>
        <v>250000</v>
      </c>
      <c r="S29">
        <f t="shared" si="1"/>
        <v>1654.4031018069577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1151.3278286571021</v>
      </c>
      <c r="AC29">
        <f t="shared" si="2"/>
        <v>1132.1255755807299</v>
      </c>
      <c r="AE29">
        <f t="shared" si="3"/>
        <v>0</v>
      </c>
      <c r="AF29">
        <f t="shared" si="4"/>
        <v>0</v>
      </c>
      <c r="AG29">
        <f t="shared" si="4"/>
        <v>-8.5538824723567188</v>
      </c>
      <c r="AH29">
        <f t="shared" si="5"/>
        <v>-1358.1973922020873</v>
      </c>
      <c r="AI29">
        <f t="shared" si="6"/>
        <v>-1366.7512746744439</v>
      </c>
      <c r="AJ29">
        <f t="shared" si="7"/>
        <v>19.202253076372244</v>
      </c>
      <c r="AK29">
        <f t="shared" si="22"/>
        <v>80.592948005997158</v>
      </c>
      <c r="AL29">
        <f t="shared" si="8"/>
        <v>-1266.9560735920745</v>
      </c>
      <c r="AN29">
        <f t="shared" si="9"/>
        <v>0</v>
      </c>
      <c r="AO29">
        <f t="shared" si="9"/>
        <v>0</v>
      </c>
      <c r="AP29">
        <f t="shared" si="9"/>
        <v>-0.70497080449573535</v>
      </c>
      <c r="AQ29">
        <f t="shared" si="9"/>
        <v>-111.93624781951358</v>
      </c>
      <c r="AR29">
        <f t="shared" si="9"/>
        <v>-112.64121862400931</v>
      </c>
      <c r="AS29">
        <f t="shared" si="9"/>
        <v>1.5825594802276026</v>
      </c>
      <c r="AT29">
        <f t="shared" si="9"/>
        <v>6.6420921232060417</v>
      </c>
      <c r="AU29">
        <f t="shared" si="9"/>
        <v>-104.41656702057567</v>
      </c>
      <c r="AW29">
        <v>26</v>
      </c>
      <c r="AX29">
        <f>IF(Z29&gt;0, (R29*SUMPRODUCT(K29:$K$98, X29:$X$98)-K29*$AZ$3)/Z29, 0)</f>
        <v>1654.4031018069577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8.3605269999999995E-3</v>
      </c>
      <c r="Q30" s="4">
        <f t="shared" si="21"/>
        <v>12.5</v>
      </c>
      <c r="R30">
        <f t="shared" si="0"/>
        <v>250000</v>
      </c>
      <c r="S30">
        <f t="shared" si="1"/>
        <v>1652.0715216373835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1132.1255755807299</v>
      </c>
      <c r="AC30">
        <f t="shared" si="2"/>
        <v>1109.7729230434584</v>
      </c>
      <c r="AE30">
        <f t="shared" si="3"/>
        <v>0</v>
      </c>
      <c r="AF30">
        <f t="shared" si="4"/>
        <v>0</v>
      </c>
      <c r="AG30">
        <f t="shared" si="4"/>
        <v>-8.3968286822681861</v>
      </c>
      <c r="AH30">
        <f t="shared" si="5"/>
        <v>-1430.299307299302</v>
      </c>
      <c r="AI30">
        <f t="shared" si="6"/>
        <v>-1438.6961359815703</v>
      </c>
      <c r="AJ30">
        <f t="shared" si="7"/>
        <v>22.352652537271524</v>
      </c>
      <c r="AK30">
        <f t="shared" si="22"/>
        <v>79.248790290651101</v>
      </c>
      <c r="AL30">
        <f t="shared" si="8"/>
        <v>-1337.0946931536475</v>
      </c>
      <c r="AN30">
        <f t="shared" si="9"/>
        <v>0</v>
      </c>
      <c r="AO30">
        <f t="shared" si="9"/>
        <v>0</v>
      </c>
      <c r="AP30">
        <f t="shared" si="9"/>
        <v>-0.61788140089783883</v>
      </c>
      <c r="AQ30">
        <f t="shared" si="9"/>
        <v>-105.24870437854135</v>
      </c>
      <c r="AR30">
        <f t="shared" si="9"/>
        <v>-105.86658577943919</v>
      </c>
      <c r="AS30">
        <f t="shared" si="9"/>
        <v>1.644821966259433</v>
      </c>
      <c r="AT30">
        <f t="shared" si="9"/>
        <v>5.8315294282054539</v>
      </c>
      <c r="AU30">
        <f t="shared" si="9"/>
        <v>-98.390234384974306</v>
      </c>
      <c r="AW30">
        <v>27</v>
      </c>
      <c r="AX30">
        <f>IF(Z30&gt;0, (R30*SUMPRODUCT(K30:$K$98, X30:$X$98)-K30*$AZ$3)/Z30, 0)</f>
        <v>1652.0715216373835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9.009787E-3</v>
      </c>
      <c r="Q31" s="4">
        <f t="shared" si="21"/>
        <v>12.5</v>
      </c>
      <c r="R31">
        <f t="shared" si="0"/>
        <v>250000</v>
      </c>
      <c r="S31">
        <f t="shared" si="1"/>
        <v>1645.7483761142842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1109.7729230434584</v>
      </c>
      <c r="AC31">
        <f t="shared" si="2"/>
        <v>1084.5095715954908</v>
      </c>
      <c r="AE31">
        <f t="shared" si="3"/>
        <v>0</v>
      </c>
      <c r="AF31">
        <f t="shared" si="4"/>
        <v>0</v>
      </c>
      <c r="AG31">
        <f t="shared" si="4"/>
        <v>-8.2372067575427774</v>
      </c>
      <c r="AH31">
        <f t="shared" si="5"/>
        <v>-1513.0727580545408</v>
      </c>
      <c r="AI31">
        <f t="shared" si="6"/>
        <v>-1521.3099648120835</v>
      </c>
      <c r="AJ31">
        <f t="shared" si="7"/>
        <v>25.26335144796758</v>
      </c>
      <c r="AK31">
        <f t="shared" si="22"/>
        <v>77.684104613042095</v>
      </c>
      <c r="AL31">
        <f t="shared" si="8"/>
        <v>-1418.3625087510738</v>
      </c>
      <c r="AN31">
        <f t="shared" si="9"/>
        <v>0</v>
      </c>
      <c r="AO31">
        <f t="shared" si="9"/>
        <v>0</v>
      </c>
      <c r="AP31">
        <f t="shared" si="9"/>
        <v>-0.541192506317419</v>
      </c>
      <c r="AQ31">
        <f t="shared" si="9"/>
        <v>-99.410353809841737</v>
      </c>
      <c r="AR31">
        <f t="shared" si="9"/>
        <v>-99.951546316159153</v>
      </c>
      <c r="AS31">
        <f t="shared" si="9"/>
        <v>1.659826794511825</v>
      </c>
      <c r="AT31">
        <f t="shared" si="9"/>
        <v>5.1039213308636553</v>
      </c>
      <c r="AU31">
        <f t="shared" si="9"/>
        <v>-93.187798190783667</v>
      </c>
      <c r="AW31">
        <v>28</v>
      </c>
      <c r="AX31">
        <f>IF(Z31&gt;0, (R31*SUMPRODUCT(K31:$K$98, X31:$X$98)-K31*$AZ$3)/Z31, 0)</f>
        <v>1645.7483761142842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9.7579090000000004E-3</v>
      </c>
      <c r="Q32" s="4">
        <f t="shared" si="21"/>
        <v>12.5</v>
      </c>
      <c r="R32">
        <f t="shared" si="0"/>
        <v>250000</v>
      </c>
      <c r="S32">
        <f t="shared" si="1"/>
        <v>1635.5817189650913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1084.5095715954908</v>
      </c>
      <c r="AC32">
        <f t="shared" si="2"/>
        <v>1056.5147114736619</v>
      </c>
      <c r="AE32">
        <f t="shared" si="3"/>
        <v>0</v>
      </c>
      <c r="AF32">
        <f t="shared" si="4"/>
        <v>0</v>
      </c>
      <c r="AG32">
        <f t="shared" si="4"/>
        <v>-8.0744567760130632</v>
      </c>
      <c r="AH32">
        <f t="shared" si="5"/>
        <v>-1607.55827908575</v>
      </c>
      <c r="AI32">
        <f t="shared" si="6"/>
        <v>-1615.632735861763</v>
      </c>
      <c r="AJ32">
        <f t="shared" si="7"/>
        <v>27.994860121828879</v>
      </c>
      <c r="AK32">
        <f t="shared" si="22"/>
        <v>75.915670011684369</v>
      </c>
      <c r="AL32">
        <f t="shared" si="8"/>
        <v>-1511.7222057282497</v>
      </c>
      <c r="AN32">
        <f t="shared" si="9"/>
        <v>0</v>
      </c>
      <c r="AO32">
        <f t="shared" si="9"/>
        <v>0</v>
      </c>
      <c r="AP32">
        <f t="shared" si="9"/>
        <v>-0.47366042323760499</v>
      </c>
      <c r="AQ32">
        <f t="shared" si="9"/>
        <v>-94.301914787987513</v>
      </c>
      <c r="AR32">
        <f t="shared" si="9"/>
        <v>-94.775575211225117</v>
      </c>
      <c r="AS32">
        <f t="shared" si="9"/>
        <v>1.6422228345038532</v>
      </c>
      <c r="AT32">
        <f t="shared" si="9"/>
        <v>4.4533334421855599</v>
      </c>
      <c r="AU32">
        <f t="shared" si="9"/>
        <v>-88.680018934535696</v>
      </c>
      <c r="AW32">
        <v>29</v>
      </c>
      <c r="AX32">
        <f>IF(Z32&gt;0, (R32*SUMPRODUCT(K32:$K$98, X32:$X$98)-K32*$AZ$3)/Z32, 0)</f>
        <v>1635.5817189650913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1.0650522000000001E-2</v>
      </c>
      <c r="Q33" s="4">
        <f t="shared" si="21"/>
        <v>12.5</v>
      </c>
      <c r="R33">
        <f t="shared" si="0"/>
        <v>250000</v>
      </c>
      <c r="S33">
        <f t="shared" si="1"/>
        <v>1621.7969201741453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1056.5147114736619</v>
      </c>
      <c r="AC33">
        <f t="shared" si="2"/>
        <v>1025.9766303356855</v>
      </c>
      <c r="AE33">
        <f t="shared" si="3"/>
        <v>0</v>
      </c>
      <c r="AF33">
        <f t="shared" si="4"/>
        <v>0</v>
      </c>
      <c r="AG33">
        <f t="shared" si="4"/>
        <v>-7.9077150287219551</v>
      </c>
      <c r="AH33">
        <f t="shared" si="5"/>
        <v>-1719.943590619524</v>
      </c>
      <c r="AI33">
        <f t="shared" si="6"/>
        <v>-1727.8513056482459</v>
      </c>
      <c r="AJ33">
        <f t="shared" si="7"/>
        <v>30.538081137976405</v>
      </c>
      <c r="AK33">
        <f t="shared" si="22"/>
        <v>73.956029803156341</v>
      </c>
      <c r="AL33">
        <f t="shared" si="8"/>
        <v>-1623.3571947071132</v>
      </c>
      <c r="AN33">
        <f t="shared" si="9"/>
        <v>0</v>
      </c>
      <c r="AO33">
        <f t="shared" si="9"/>
        <v>0</v>
      </c>
      <c r="AP33">
        <f t="shared" si="9"/>
        <v>-0.41417775736339946</v>
      </c>
      <c r="AQ33">
        <f t="shared" si="9"/>
        <v>-90.08447782538255</v>
      </c>
      <c r="AR33">
        <f t="shared" si="9"/>
        <v>-90.49865558274594</v>
      </c>
      <c r="AS33">
        <f t="shared" si="9"/>
        <v>1.5994751851790996</v>
      </c>
      <c r="AT33">
        <f t="shared" si="9"/>
        <v>3.8735516462234729</v>
      </c>
      <c r="AU33">
        <f t="shared" si="9"/>
        <v>-85.025628751343376</v>
      </c>
      <c r="AW33">
        <v>30</v>
      </c>
      <c r="AX33">
        <f>IF(Z33&gt;0, (R33*SUMPRODUCT(K33:$K$98, X33:$X$98)-K33*$AZ$3)/Z33, 0)</f>
        <v>1621.7969201741453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1.1678121E-2</v>
      </c>
      <c r="Q34" s="4">
        <f t="shared" si="21"/>
        <v>12.5</v>
      </c>
      <c r="R34">
        <f t="shared" si="0"/>
        <v>250000</v>
      </c>
      <c r="S34">
        <f t="shared" si="1"/>
        <v>1604.1669627313188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1025.9766303356855</v>
      </c>
      <c r="AC34">
        <f t="shared" si="2"/>
        <v>992.82414684066998</v>
      </c>
      <c r="AE34">
        <f t="shared" si="3"/>
        <v>0</v>
      </c>
      <c r="AF34">
        <f t="shared" si="4"/>
        <v>0</v>
      </c>
      <c r="AG34">
        <f t="shared" si="4"/>
        <v>-7.7362906254958022</v>
      </c>
      <c r="AH34">
        <f t="shared" si="5"/>
        <v>-1846.9450587786691</v>
      </c>
      <c r="AI34">
        <f t="shared" si="6"/>
        <v>-1854.6813494041648</v>
      </c>
      <c r="AJ34">
        <f t="shared" si="7"/>
        <v>33.152483495015531</v>
      </c>
      <c r="AK34">
        <f t="shared" si="22"/>
        <v>71.818364123497986</v>
      </c>
      <c r="AL34">
        <f t="shared" si="8"/>
        <v>-1749.7105017856513</v>
      </c>
      <c r="AN34">
        <f t="shared" si="9"/>
        <v>0</v>
      </c>
      <c r="AO34">
        <f t="shared" si="9"/>
        <v>0</v>
      </c>
      <c r="AP34">
        <f t="shared" si="9"/>
        <v>-0.36178496591407772</v>
      </c>
      <c r="AQ34">
        <f t="shared" si="9"/>
        <v>-86.371749392828917</v>
      </c>
      <c r="AR34">
        <f t="shared" si="9"/>
        <v>-86.733534358742986</v>
      </c>
      <c r="AS34">
        <f t="shared" si="9"/>
        <v>1.5503644694633669</v>
      </c>
      <c r="AT34">
        <f t="shared" si="9"/>
        <v>3.3585610564829782</v>
      </c>
      <c r="AU34">
        <f t="shared" ref="AU34:AU79" si="23">AL34*$K34</f>
        <v>-81.824608832796642</v>
      </c>
      <c r="AW34">
        <v>31</v>
      </c>
      <c r="AX34">
        <f>IF(Z34&gt;0, (R34*SUMPRODUCT(K34:$K$98, X34:$X$98)-K34*$AZ$3)/Z34, 0)</f>
        <v>1604.1669627313188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1.2859717E-2</v>
      </c>
      <c r="Q35" s="4">
        <f t="shared" si="21"/>
        <v>12.5</v>
      </c>
      <c r="R35">
        <f t="shared" si="0"/>
        <v>250000</v>
      </c>
      <c r="S35">
        <f t="shared" si="1"/>
        <v>1582.9287319356672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992.82414684066998</v>
      </c>
      <c r="AC35">
        <f t="shared" si="2"/>
        <v>957.28453524281156</v>
      </c>
      <c r="AE35">
        <f t="shared" si="3"/>
        <v>0</v>
      </c>
      <c r="AF35">
        <f t="shared" ref="AF35:AG66" si="24">-$Z35*P35</f>
        <v>0</v>
      </c>
      <c r="AG35">
        <f t="shared" si="24"/>
        <v>-7.5594412111672158</v>
      </c>
      <c r="AH35">
        <f t="shared" si="5"/>
        <v>-1989.73016147258</v>
      </c>
      <c r="AI35">
        <f t="shared" ref="AI35:AI66" si="25">SUM(AE35:AH35)</f>
        <v>-1997.2896026837473</v>
      </c>
      <c r="AJ35">
        <f t="shared" si="7"/>
        <v>35.539611597858425</v>
      </c>
      <c r="AK35">
        <f t="shared" si="22"/>
        <v>69.497690278846903</v>
      </c>
      <c r="AL35">
        <f t="shared" ref="AL35:AL79" si="26">SUM(AI35:AK35)</f>
        <v>-1892.2523008070418</v>
      </c>
      <c r="AN35">
        <f t="shared" ref="AN35:AT66" si="27">AE35*$K35</f>
        <v>0</v>
      </c>
      <c r="AO35">
        <f t="shared" si="27"/>
        <v>0</v>
      </c>
      <c r="AP35">
        <f t="shared" si="27"/>
        <v>-0.31563809283788152</v>
      </c>
      <c r="AQ35">
        <f t="shared" si="27"/>
        <v>-83.079504937672965</v>
      </c>
      <c r="AR35">
        <f t="shared" si="27"/>
        <v>-83.395143030510852</v>
      </c>
      <c r="AS35">
        <f t="shared" si="27"/>
        <v>1.4839265114431686</v>
      </c>
      <c r="AT35">
        <f t="shared" si="27"/>
        <v>2.9018174496611988</v>
      </c>
      <c r="AU35">
        <f t="shared" si="23"/>
        <v>-79.00939906940647</v>
      </c>
      <c r="AW35">
        <v>32</v>
      </c>
      <c r="AX35">
        <f>IF(Z35&gt;0, (R35*SUMPRODUCT(K35:$K$98, X35:$X$98)-K35*$AZ$3)/Z35, 0)</f>
        <v>1582.9287319356672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1.4223828000000001E-2</v>
      </c>
      <c r="Q36" s="4">
        <f t="shared" si="21"/>
        <v>12.5</v>
      </c>
      <c r="R36">
        <f t="shared" si="0"/>
        <v>250000</v>
      </c>
      <c r="S36">
        <f t="shared" si="1"/>
        <v>1558.3491201430286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957.28453524281156</v>
      </c>
      <c r="AC36">
        <f t="shared" si="2"/>
        <v>919.59086762207676</v>
      </c>
      <c r="AE36">
        <f t="shared" si="3"/>
        <v>0</v>
      </c>
      <c r="AF36">
        <f t="shared" si="24"/>
        <v>0</v>
      </c>
      <c r="AG36">
        <f t="shared" si="24"/>
        <v>-7.3763226074917894</v>
      </c>
      <c r="AH36">
        <f t="shared" si="5"/>
        <v>-2150.4838312750835</v>
      </c>
      <c r="AI36">
        <f t="shared" si="25"/>
        <v>-2157.8601538825751</v>
      </c>
      <c r="AJ36">
        <f t="shared" si="7"/>
        <v>37.6936676207348</v>
      </c>
      <c r="AK36">
        <f t="shared" si="22"/>
        <v>67.009917466996811</v>
      </c>
      <c r="AL36">
        <f t="shared" si="26"/>
        <v>-2053.1565687948437</v>
      </c>
      <c r="AN36">
        <f t="shared" si="27"/>
        <v>0</v>
      </c>
      <c r="AO36">
        <f t="shared" si="27"/>
        <v>0</v>
      </c>
      <c r="AP36">
        <f t="shared" si="27"/>
        <v>-0.27499297318457916</v>
      </c>
      <c r="AQ36">
        <f t="shared" si="27"/>
        <v>-80.171106120965348</v>
      </c>
      <c r="AR36">
        <f t="shared" si="27"/>
        <v>-80.446099094149915</v>
      </c>
      <c r="AS36">
        <f t="shared" si="27"/>
        <v>1.4052386644165227</v>
      </c>
      <c r="AT36">
        <f t="shared" si="27"/>
        <v>2.498163030232301</v>
      </c>
      <c r="AU36">
        <f t="shared" si="23"/>
        <v>-76.542697399501094</v>
      </c>
      <c r="AW36">
        <v>33</v>
      </c>
      <c r="AX36">
        <f>IF(Z36&gt;0, (R36*SUMPRODUCT(K36:$K$98, X36:$X$98)-K36*$AZ$3)/Z36, 0)</f>
        <v>1558.3491201430286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1.5749540999999999E-2</v>
      </c>
      <c r="Q37" s="4">
        <f t="shared" si="21"/>
        <v>12.5</v>
      </c>
      <c r="R37">
        <f t="shared" si="0"/>
        <v>250000</v>
      </c>
      <c r="S37">
        <f t="shared" si="1"/>
        <v>1530.5726497508006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919.59086762207676</v>
      </c>
      <c r="AC37">
        <f t="shared" si="2"/>
        <v>879.94283053409185</v>
      </c>
      <c r="AE37">
        <f t="shared" si="3"/>
        <v>0</v>
      </c>
      <c r="AF37">
        <f t="shared" si="24"/>
        <v>0</v>
      </c>
      <c r="AG37">
        <f t="shared" si="24"/>
        <v>-7.1863856860809525</v>
      </c>
      <c r="AH37">
        <f t="shared" si="5"/>
        <v>-2323.4739067183764</v>
      </c>
      <c r="AI37">
        <f t="shared" si="25"/>
        <v>-2330.6602924044573</v>
      </c>
      <c r="AJ37">
        <f t="shared" si="7"/>
        <v>39.648037087984903</v>
      </c>
      <c r="AK37">
        <f t="shared" si="22"/>
        <v>64.371360733545373</v>
      </c>
      <c r="AL37">
        <f t="shared" si="26"/>
        <v>-2226.6408945829271</v>
      </c>
      <c r="AN37">
        <f t="shared" si="27"/>
        <v>0</v>
      </c>
      <c r="AO37">
        <f t="shared" si="27"/>
        <v>0</v>
      </c>
      <c r="AP37">
        <f t="shared" si="27"/>
        <v>-0.23920716995254546</v>
      </c>
      <c r="AQ37">
        <f t="shared" si="27"/>
        <v>-77.339519747900511</v>
      </c>
      <c r="AR37">
        <f t="shared" si="27"/>
        <v>-77.578726917853061</v>
      </c>
      <c r="AS37">
        <f t="shared" si="27"/>
        <v>1.3197308299719881</v>
      </c>
      <c r="AT37">
        <f t="shared" si="27"/>
        <v>2.1426752890385217</v>
      </c>
      <c r="AU37">
        <f t="shared" si="23"/>
        <v>-74.116320798842551</v>
      </c>
      <c r="AW37">
        <v>34</v>
      </c>
      <c r="AX37">
        <f>IF(Z37&gt;0, (R37*SUMPRODUCT(K37:$K$98, X37:$X$98)-K37*$AZ$3)/Z37, 0)</f>
        <v>1530.5726497508006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1.7447312E-2</v>
      </c>
      <c r="Q38" s="4">
        <f t="shared" si="21"/>
        <v>12.5</v>
      </c>
      <c r="R38">
        <f t="shared" si="0"/>
        <v>250000</v>
      </c>
      <c r="S38">
        <f t="shared" si="1"/>
        <v>1500.1573450356784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879.94283053409185</v>
      </c>
      <c r="AC38">
        <f t="shared" si="2"/>
        <v>838.78462242278101</v>
      </c>
      <c r="AE38">
        <f t="shared" si="3"/>
        <v>0</v>
      </c>
      <c r="AF38">
        <f t="shared" si="24"/>
        <v>0</v>
      </c>
      <c r="AG38">
        <f t="shared" si="24"/>
        <v>-6.9891387160027545</v>
      </c>
      <c r="AH38">
        <f t="shared" si="5"/>
        <v>-2507.662264347769</v>
      </c>
      <c r="AI38">
        <f t="shared" si="25"/>
        <v>-2514.6514030637718</v>
      </c>
      <c r="AJ38">
        <f t="shared" si="7"/>
        <v>41.158208111310842</v>
      </c>
      <c r="AK38">
        <f t="shared" si="22"/>
        <v>61.595998137386438</v>
      </c>
      <c r="AL38">
        <f t="shared" si="26"/>
        <v>-2411.8971968150745</v>
      </c>
      <c r="AN38">
        <f t="shared" si="27"/>
        <v>0</v>
      </c>
      <c r="AO38">
        <f t="shared" si="27"/>
        <v>0</v>
      </c>
      <c r="AP38">
        <f t="shared" si="27"/>
        <v>-0.2077156929698401</v>
      </c>
      <c r="AQ38">
        <f t="shared" si="27"/>
        <v>-74.527180835697962</v>
      </c>
      <c r="AR38">
        <f t="shared" si="27"/>
        <v>-74.734896528667804</v>
      </c>
      <c r="AS38">
        <f t="shared" si="27"/>
        <v>1.2232130548021671</v>
      </c>
      <c r="AT38">
        <f t="shared" si="27"/>
        <v>1.8306197597682881</v>
      </c>
      <c r="AU38">
        <f t="shared" si="23"/>
        <v>-71.681063714097348</v>
      </c>
      <c r="AW38">
        <v>35</v>
      </c>
      <c r="AX38">
        <f>IF(Z38&gt;0, (R38*SUMPRODUCT(K38:$K$98, X38:$X$98)-K38*$AZ$3)/Z38, 0)</f>
        <v>1500.1573450356784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1.9300032000000002E-2</v>
      </c>
      <c r="Q39" s="4">
        <f t="shared" si="21"/>
        <v>12.5</v>
      </c>
      <c r="R39">
        <f t="shared" si="0"/>
        <v>250000</v>
      </c>
      <c r="S39">
        <f t="shared" si="1"/>
        <v>1467.6450105350104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838.78462242278101</v>
      </c>
      <c r="AC39">
        <f t="shared" si="2"/>
        <v>796.56218411975249</v>
      </c>
      <c r="AE39">
        <f t="shared" si="3"/>
        <v>0</v>
      </c>
      <c r="AF39">
        <f t="shared" si="24"/>
        <v>0</v>
      </c>
      <c r="AG39">
        <f t="shared" si="24"/>
        <v>-6.7843567279714359</v>
      </c>
      <c r="AH39">
        <f t="shared" si="5"/>
        <v>-2697.8120174258415</v>
      </c>
      <c r="AI39">
        <f t="shared" si="25"/>
        <v>-2704.596374153813</v>
      </c>
      <c r="AJ39">
        <f t="shared" si="7"/>
        <v>42.222438303028525</v>
      </c>
      <c r="AK39">
        <f t="shared" si="22"/>
        <v>58.714923569594674</v>
      </c>
      <c r="AL39">
        <f t="shared" si="26"/>
        <v>-2603.6590122811899</v>
      </c>
      <c r="AN39">
        <f t="shared" si="27"/>
        <v>0</v>
      </c>
      <c r="AO39">
        <f t="shared" si="27"/>
        <v>0</v>
      </c>
      <c r="AP39">
        <f t="shared" si="27"/>
        <v>-0.18002644332046572</v>
      </c>
      <c r="AQ39">
        <f t="shared" si="27"/>
        <v>-71.587848593215867</v>
      </c>
      <c r="AR39">
        <f t="shared" si="27"/>
        <v>-71.767875036536338</v>
      </c>
      <c r="AS39">
        <f t="shared" si="27"/>
        <v>1.1203944162713297</v>
      </c>
      <c r="AT39">
        <f t="shared" si="27"/>
        <v>1.5580311124394073</v>
      </c>
      <c r="AU39">
        <f t="shared" si="23"/>
        <v>-69.089449507825606</v>
      </c>
      <c r="AW39">
        <v>36</v>
      </c>
      <c r="AX39">
        <f>IF(Z39&gt;0, (R39*SUMPRODUCT(K39:$K$98, X39:$X$98)-K39*$AZ$3)/Z39, 0)</f>
        <v>1467.6450105350104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2.1337168E-2</v>
      </c>
      <c r="Q40" s="4">
        <f t="shared" si="21"/>
        <v>12.5</v>
      </c>
      <c r="R40">
        <f t="shared" si="0"/>
        <v>250000</v>
      </c>
      <c r="S40">
        <f t="shared" si="1"/>
        <v>1433.8216109077002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796.56218411975249</v>
      </c>
      <c r="AC40">
        <f t="shared" si="2"/>
        <v>753.8178556449916</v>
      </c>
      <c r="AE40">
        <f t="shared" si="3"/>
        <v>0</v>
      </c>
      <c r="AF40">
        <f t="shared" si="24"/>
        <v>0</v>
      </c>
      <c r="AG40">
        <f t="shared" si="24"/>
        <v>-6.5717542014150645</v>
      </c>
      <c r="AH40">
        <f t="shared" si="5"/>
        <v>-2895.1791855331367</v>
      </c>
      <c r="AI40">
        <f t="shared" si="25"/>
        <v>-2901.7509397345516</v>
      </c>
      <c r="AJ40">
        <f t="shared" si="7"/>
        <v>42.744328474760891</v>
      </c>
      <c r="AK40">
        <f t="shared" si="22"/>
        <v>55.759352888382679</v>
      </c>
      <c r="AL40">
        <f t="shared" si="26"/>
        <v>-2803.247258371408</v>
      </c>
      <c r="AN40">
        <f t="shared" si="27"/>
        <v>0</v>
      </c>
      <c r="AO40">
        <f t="shared" si="27"/>
        <v>0</v>
      </c>
      <c r="AP40">
        <f t="shared" si="27"/>
        <v>-0.15570082537650873</v>
      </c>
      <c r="AQ40">
        <f t="shared" si="27"/>
        <v>-68.593829742343829</v>
      </c>
      <c r="AR40">
        <f t="shared" si="27"/>
        <v>-68.749530567720342</v>
      </c>
      <c r="AS40">
        <f t="shared" si="27"/>
        <v>1.0127170036657511</v>
      </c>
      <c r="AT40">
        <f t="shared" si="27"/>
        <v>1.3210745565182267</v>
      </c>
      <c r="AU40">
        <f t="shared" si="23"/>
        <v>-66.415739007536359</v>
      </c>
      <c r="AW40">
        <v>37</v>
      </c>
      <c r="AX40">
        <f>IF(Z40&gt;0, (R40*SUMPRODUCT(K40:$K$98, X40:$X$98)-K40*$AZ$3)/Z40, 0)</f>
        <v>1433.8216109077002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2.3628113999999999E-2</v>
      </c>
      <c r="Q41" s="4">
        <f t="shared" si="21"/>
        <v>12.5</v>
      </c>
      <c r="R41">
        <f t="shared" si="0"/>
        <v>250000</v>
      </c>
      <c r="S41">
        <f t="shared" si="1"/>
        <v>1399.3941996205249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753.8178556449916</v>
      </c>
      <c r="AC41">
        <f t="shared" si="2"/>
        <v>710.97716886555395</v>
      </c>
      <c r="AE41">
        <f t="shared" si="3"/>
        <v>0</v>
      </c>
      <c r="AF41">
        <f t="shared" si="24"/>
        <v>0</v>
      </c>
      <c r="AG41">
        <f t="shared" si="24"/>
        <v>-6.3507585019499002</v>
      </c>
      <c r="AH41">
        <f t="shared" si="5"/>
        <v>-3105.5631490202818</v>
      </c>
      <c r="AI41">
        <f t="shared" si="25"/>
        <v>-3111.9139075222315</v>
      </c>
      <c r="AJ41">
        <f t="shared" si="7"/>
        <v>42.840686779437647</v>
      </c>
      <c r="AK41">
        <f t="shared" si="22"/>
        <v>52.767249895149419</v>
      </c>
      <c r="AL41">
        <f t="shared" si="26"/>
        <v>-3016.3059708476444</v>
      </c>
      <c r="AN41">
        <f t="shared" si="27"/>
        <v>0</v>
      </c>
      <c r="AO41">
        <f t="shared" si="27"/>
        <v>0</v>
      </c>
      <c r="AP41">
        <f t="shared" si="27"/>
        <v>-0.13434366095611913</v>
      </c>
      <c r="AQ41">
        <f t="shared" si="27"/>
        <v>-65.694943783754297</v>
      </c>
      <c r="AR41">
        <f t="shared" si="27"/>
        <v>-65.829287444710417</v>
      </c>
      <c r="AS41">
        <f t="shared" si="27"/>
        <v>0.90624996967794769</v>
      </c>
      <c r="AT41">
        <f t="shared" si="27"/>
        <v>1.1162360413050216</v>
      </c>
      <c r="AU41">
        <f t="shared" si="23"/>
        <v>-63.806801433727443</v>
      </c>
      <c r="AW41">
        <v>38</v>
      </c>
      <c r="AX41">
        <f>IF(Z41&gt;0, (R41*SUMPRODUCT(K41:$K$98, X41:$X$98)-K41*$AZ$3)/Z41, 0)</f>
        <v>1399.3941996205249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2.6203289000000001E-2</v>
      </c>
      <c r="Q42" s="4">
        <f t="shared" si="21"/>
        <v>12.5</v>
      </c>
      <c r="R42">
        <f t="shared" si="0"/>
        <v>250000</v>
      </c>
      <c r="S42">
        <f t="shared" si="1"/>
        <v>1364.7556659640113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710.97716886555395</v>
      </c>
      <c r="AC42">
        <f t="shared" si="2"/>
        <v>668.27610272725144</v>
      </c>
      <c r="AE42">
        <f t="shared" si="3"/>
        <v>0</v>
      </c>
      <c r="AF42">
        <f t="shared" si="24"/>
        <v>0</v>
      </c>
      <c r="AG42">
        <f t="shared" si="24"/>
        <v>-6.1208401565346007</v>
      </c>
      <c r="AH42">
        <f t="shared" si="5"/>
        <v>-3328.2152079160064</v>
      </c>
      <c r="AI42">
        <f t="shared" si="25"/>
        <v>-3334.336048072541</v>
      </c>
      <c r="AJ42">
        <f t="shared" si="7"/>
        <v>42.701066138302508</v>
      </c>
      <c r="AK42">
        <f t="shared" si="22"/>
        <v>49.768401820588778</v>
      </c>
      <c r="AL42">
        <f t="shared" si="26"/>
        <v>-3241.8665801136499</v>
      </c>
      <c r="AN42">
        <f t="shared" si="27"/>
        <v>0</v>
      </c>
      <c r="AO42">
        <f t="shared" si="27"/>
        <v>0</v>
      </c>
      <c r="AP42">
        <f t="shared" si="27"/>
        <v>-0.11560712372607741</v>
      </c>
      <c r="AQ42">
        <f t="shared" si="27"/>
        <v>-62.861531666985819</v>
      </c>
      <c r="AR42">
        <f t="shared" si="27"/>
        <v>-62.977138790711891</v>
      </c>
      <c r="AS42">
        <f t="shared" si="27"/>
        <v>0.80651467936405774</v>
      </c>
      <c r="AT42">
        <f t="shared" si="27"/>
        <v>0.93999869948889736</v>
      </c>
      <c r="AU42">
        <f t="shared" si="23"/>
        <v>-61.230625411858938</v>
      </c>
      <c r="AW42">
        <v>39</v>
      </c>
      <c r="AX42">
        <f>IF(Z42&gt;0, (R42*SUMPRODUCT(K42:$K$98, X42:$X$98)-K42*$AZ$3)/Z42, 0)</f>
        <v>1364.7556659640113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2.9108322999999998E-2</v>
      </c>
      <c r="Q43" s="4">
        <f t="shared" si="21"/>
        <v>12.5</v>
      </c>
      <c r="R43">
        <f t="shared" si="0"/>
        <v>250000</v>
      </c>
      <c r="S43">
        <f t="shared" si="1"/>
        <v>1330.3336982958833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668.27610272725144</v>
      </c>
      <c r="AC43">
        <f t="shared" si="2"/>
        <v>625.94481895799038</v>
      </c>
      <c r="AE43">
        <f t="shared" si="3"/>
        <v>0</v>
      </c>
      <c r="AF43">
        <f t="shared" si="24"/>
        <v>0</v>
      </c>
      <c r="AG43">
        <f t="shared" si="24"/>
        <v>-5.8814643626614744</v>
      </c>
      <c r="AH43">
        <f t="shared" si="5"/>
        <v>-3563.3478461555942</v>
      </c>
      <c r="AI43">
        <f t="shared" si="25"/>
        <v>-3569.2293105182557</v>
      </c>
      <c r="AJ43">
        <f t="shared" si="7"/>
        <v>42.331283769261063</v>
      </c>
      <c r="AK43">
        <f t="shared" si="22"/>
        <v>46.779327190907608</v>
      </c>
      <c r="AL43">
        <f t="shared" si="26"/>
        <v>-3480.118699558087</v>
      </c>
      <c r="AN43">
        <f t="shared" si="27"/>
        <v>0</v>
      </c>
      <c r="AO43">
        <f t="shared" si="27"/>
        <v>0</v>
      </c>
      <c r="AP43">
        <f t="shared" si="27"/>
        <v>-9.9183859812765174E-2</v>
      </c>
      <c r="AQ43">
        <f t="shared" si="27"/>
        <v>-60.091598187850437</v>
      </c>
      <c r="AR43">
        <f t="shared" si="27"/>
        <v>-60.190782047663198</v>
      </c>
      <c r="AS43">
        <f t="shared" si="27"/>
        <v>0.71386645504808155</v>
      </c>
      <c r="AT43">
        <f t="shared" si="27"/>
        <v>0.78887738565483323</v>
      </c>
      <c r="AU43">
        <f t="shared" si="23"/>
        <v>-58.688038206960286</v>
      </c>
      <c r="AW43">
        <v>40</v>
      </c>
      <c r="AX43">
        <f>IF(Z43&gt;0, (R43*SUMPRODUCT(K43:$K$98, X43:$X$98)-K43*$AZ$3)/Z43, 0)</f>
        <v>1330.3336982958833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3.2245303000000003E-2</v>
      </c>
      <c r="Q44" s="4">
        <f t="shared" si="21"/>
        <v>12.5</v>
      </c>
      <c r="R44">
        <f t="shared" si="0"/>
        <v>250000</v>
      </c>
      <c r="S44">
        <f t="shared" si="1"/>
        <v>1296.3425061089224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625.94481895799038</v>
      </c>
      <c r="AC44">
        <f t="shared" si="2"/>
        <v>584.18379925025158</v>
      </c>
      <c r="AE44">
        <f t="shared" si="3"/>
        <v>0</v>
      </c>
      <c r="AF44">
        <f t="shared" si="24"/>
        <v>0</v>
      </c>
      <c r="AG44">
        <f t="shared" si="24"/>
        <v>-5.6330001185771392</v>
      </c>
      <c r="AH44">
        <f t="shared" si="5"/>
        <v>-3792.9920091544232</v>
      </c>
      <c r="AI44">
        <f t="shared" si="25"/>
        <v>-3798.6250092730002</v>
      </c>
      <c r="AJ44">
        <f t="shared" si="7"/>
        <v>41.761019707738797</v>
      </c>
      <c r="AK44">
        <f t="shared" si="22"/>
        <v>43.81613732705933</v>
      </c>
      <c r="AL44">
        <f t="shared" si="26"/>
        <v>-3713.0478522382018</v>
      </c>
      <c r="AN44">
        <f t="shared" si="27"/>
        <v>0</v>
      </c>
      <c r="AO44">
        <f t="shared" si="27"/>
        <v>0</v>
      </c>
      <c r="AP44">
        <f t="shared" si="27"/>
        <v>-8.4815899644879802E-2</v>
      </c>
      <c r="AQ44">
        <f t="shared" si="27"/>
        <v>-57.110957363788152</v>
      </c>
      <c r="AR44">
        <f t="shared" si="27"/>
        <v>-57.195773263433026</v>
      </c>
      <c r="AS44">
        <f t="shared" si="27"/>
        <v>0.6287943160019156</v>
      </c>
      <c r="AT44">
        <f t="shared" si="27"/>
        <v>0.65973815517988166</v>
      </c>
      <c r="AU44">
        <f t="shared" si="23"/>
        <v>-55.90724079225123</v>
      </c>
      <c r="AW44">
        <v>41</v>
      </c>
      <c r="AX44">
        <f>IF(Z44&gt;0, (R44*SUMPRODUCT(K44:$K$98, X44:$X$98)-K44*$AZ$3)/Z44, 0)</f>
        <v>1296.3425061089224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3.5522971E-2</v>
      </c>
      <c r="Q45" s="4">
        <f t="shared" si="21"/>
        <v>12.5</v>
      </c>
      <c r="R45">
        <f t="shared" si="0"/>
        <v>250000</v>
      </c>
      <c r="S45">
        <f t="shared" si="1"/>
        <v>1263.4437682924704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584.18379925025158</v>
      </c>
      <c r="AC45">
        <f t="shared" si="2"/>
        <v>543.4394298151343</v>
      </c>
      <c r="AE45">
        <f t="shared" si="3"/>
        <v>0</v>
      </c>
      <c r="AF45">
        <f t="shared" si="24"/>
        <v>0</v>
      </c>
      <c r="AG45">
        <f t="shared" si="24"/>
        <v>-5.3765692175361552</v>
      </c>
      <c r="AH45">
        <f t="shared" si="5"/>
        <v>-4002.0179971042458</v>
      </c>
      <c r="AI45">
        <f t="shared" si="25"/>
        <v>-4007.3945663217819</v>
      </c>
      <c r="AJ45">
        <f t="shared" si="7"/>
        <v>40.744369435117278</v>
      </c>
      <c r="AK45">
        <f t="shared" si="22"/>
        <v>40.892865947517613</v>
      </c>
      <c r="AL45">
        <f t="shared" si="26"/>
        <v>-3925.7573309391469</v>
      </c>
      <c r="AN45">
        <f t="shared" si="27"/>
        <v>0</v>
      </c>
      <c r="AO45">
        <f t="shared" si="27"/>
        <v>0</v>
      </c>
      <c r="AP45">
        <f t="shared" si="27"/>
        <v>-7.2281096343756263E-2</v>
      </c>
      <c r="AQ45">
        <f t="shared" si="27"/>
        <v>-53.802013275428131</v>
      </c>
      <c r="AR45">
        <f t="shared" si="27"/>
        <v>-53.874294371771889</v>
      </c>
      <c r="AS45">
        <f t="shared" si="27"/>
        <v>0.54775593383970156</v>
      </c>
      <c r="AT45">
        <f t="shared" si="27"/>
        <v>0.54975227951763161</v>
      </c>
      <c r="AU45">
        <f t="shared" si="23"/>
        <v>-52.776786158414552</v>
      </c>
      <c r="AW45">
        <v>42</v>
      </c>
      <c r="AX45">
        <f>IF(Z45&gt;0, (R45*SUMPRODUCT(K45:$K$98, X45:$X$98)-K45*$AZ$3)/Z45, 0)</f>
        <v>1263.4437682924704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4.8051124000000001E-2</v>
      </c>
      <c r="Q46" s="4">
        <f t="shared" si="21"/>
        <v>12.5</v>
      </c>
      <c r="R46">
        <f t="shared" si="0"/>
        <v>250000</v>
      </c>
      <c r="S46">
        <f t="shared" si="1"/>
        <v>1244.5826047258174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543.4394298151343</v>
      </c>
      <c r="AC46">
        <f t="shared" si="2"/>
        <v>504.25044147601966</v>
      </c>
      <c r="AE46">
        <f t="shared" si="3"/>
        <v>0</v>
      </c>
      <c r="AF46">
        <f t="shared" si="24"/>
        <v>0</v>
      </c>
      <c r="AG46">
        <f t="shared" si="24"/>
        <v>-5.0644533311943807</v>
      </c>
      <c r="AH46">
        <f t="shared" si="5"/>
        <v>-5167.0038833282561</v>
      </c>
      <c r="AI46">
        <f t="shared" si="25"/>
        <v>-5172.0683366594503</v>
      </c>
      <c r="AJ46">
        <f t="shared" si="7"/>
        <v>39.188988339114644</v>
      </c>
      <c r="AK46">
        <f t="shared" si="22"/>
        <v>38.040760087059404</v>
      </c>
      <c r="AL46">
        <f t="shared" si="26"/>
        <v>-5094.8385882332759</v>
      </c>
      <c r="AN46">
        <f t="shared" si="27"/>
        <v>0</v>
      </c>
      <c r="AO46">
        <f t="shared" si="27"/>
        <v>0</v>
      </c>
      <c r="AP46">
        <f t="shared" si="27"/>
        <v>-6.0790265586650821E-2</v>
      </c>
      <c r="AQ46">
        <f t="shared" si="27"/>
        <v>-62.02121291553177</v>
      </c>
      <c r="AR46">
        <f t="shared" si="27"/>
        <v>-62.082003181118417</v>
      </c>
      <c r="AS46">
        <f t="shared" si="27"/>
        <v>0.47039805748295971</v>
      </c>
      <c r="AT46">
        <f t="shared" si="27"/>
        <v>0.45661550370433257</v>
      </c>
      <c r="AU46">
        <f t="shared" si="23"/>
        <v>-61.154989619931122</v>
      </c>
      <c r="AW46">
        <v>43</v>
      </c>
      <c r="AX46">
        <f>IF(Z46&gt;0, (R46*SUMPRODUCT(K46:$K$98, X46:$X$98)-K46*$AZ$3)/Z46, 0)</f>
        <v>1244.5826047258174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6.1583839000000001E-2</v>
      </c>
      <c r="Q47" s="4">
        <f t="shared" si="21"/>
        <v>12.5</v>
      </c>
      <c r="R47">
        <f t="shared" si="0"/>
        <v>250000</v>
      </c>
      <c r="S47">
        <f t="shared" si="1"/>
        <v>1210.3474254544701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504.25044147601966</v>
      </c>
      <c r="AC47">
        <f t="shared" si="2"/>
        <v>455.27657225362469</v>
      </c>
      <c r="AE47">
        <f t="shared" si="3"/>
        <v>0</v>
      </c>
      <c r="AF47">
        <f t="shared" si="24"/>
        <v>0</v>
      </c>
      <c r="AG47">
        <f t="shared" si="24"/>
        <v>-4.7019203193111485</v>
      </c>
      <c r="AH47">
        <f t="shared" si="5"/>
        <v>-6237.7695714257688</v>
      </c>
      <c r="AI47">
        <f t="shared" si="25"/>
        <v>-6242.4714917450801</v>
      </c>
      <c r="AJ47">
        <f t="shared" si="7"/>
        <v>48.973869222394967</v>
      </c>
      <c r="AK47">
        <f t="shared" si="22"/>
        <v>35.29753090332138</v>
      </c>
      <c r="AL47">
        <f t="shared" si="26"/>
        <v>-6158.2000916193638</v>
      </c>
      <c r="AN47">
        <f t="shared" si="27"/>
        <v>0</v>
      </c>
      <c r="AO47">
        <f t="shared" si="27"/>
        <v>0</v>
      </c>
      <c r="AP47">
        <f t="shared" si="27"/>
        <v>-5.0391665180472112E-2</v>
      </c>
      <c r="AQ47">
        <f t="shared" si="27"/>
        <v>-66.851748725991868</v>
      </c>
      <c r="AR47">
        <f t="shared" si="27"/>
        <v>-66.902140391172338</v>
      </c>
      <c r="AS47">
        <f t="shared" si="27"/>
        <v>0.52486530031387468</v>
      </c>
      <c r="AT47">
        <f t="shared" si="27"/>
        <v>0.37829253542904057</v>
      </c>
      <c r="AU47">
        <f t="shared" si="23"/>
        <v>-65.998982555429436</v>
      </c>
      <c r="AW47">
        <v>44</v>
      </c>
      <c r="AX47">
        <f>IF(Z47&gt;0, (R47*SUMPRODUCT(K47:$K$98, X47:$X$98)-K47*$AZ$3)/Z47, 0)</f>
        <v>1210.3474254544701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7.6495508000000004E-2</v>
      </c>
      <c r="Q48" s="4">
        <f t="shared" si="21"/>
        <v>12.5</v>
      </c>
      <c r="R48">
        <f t="shared" si="0"/>
        <v>250000</v>
      </c>
      <c r="S48">
        <f t="shared" si="1"/>
        <v>1164.2993281749084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455.27657225362469</v>
      </c>
      <c r="AC48">
        <f t="shared" si="2"/>
        <v>400.07423753936223</v>
      </c>
      <c r="AE48">
        <f t="shared" si="3"/>
        <v>0</v>
      </c>
      <c r="AF48">
        <f t="shared" si="24"/>
        <v>0</v>
      </c>
      <c r="AG48">
        <f t="shared" si="24"/>
        <v>-4.2952253327168091</v>
      </c>
      <c r="AH48">
        <f t="shared" si="5"/>
        <v>-7193.5156680245709</v>
      </c>
      <c r="AI48">
        <f t="shared" si="25"/>
        <v>-7197.8108933572876</v>
      </c>
      <c r="AJ48">
        <f t="shared" si="7"/>
        <v>55.202334714262463</v>
      </c>
      <c r="AK48">
        <f t="shared" si="22"/>
        <v>31.869360057753731</v>
      </c>
      <c r="AL48">
        <f t="shared" si="26"/>
        <v>-7110.7391985852719</v>
      </c>
      <c r="AN48">
        <f t="shared" si="27"/>
        <v>0</v>
      </c>
      <c r="AO48">
        <f t="shared" si="27"/>
        <v>0</v>
      </c>
      <c r="AP48">
        <f t="shared" si="27"/>
        <v>-4.1100904019393987E-2</v>
      </c>
      <c r="AQ48">
        <f t="shared" si="27"/>
        <v>-68.834571909752256</v>
      </c>
      <c r="AR48">
        <f t="shared" si="27"/>
        <v>-68.875672813771644</v>
      </c>
      <c r="AS48">
        <f t="shared" si="27"/>
        <v>0.52822976328048965</v>
      </c>
      <c r="AT48">
        <f t="shared" si="27"/>
        <v>0.30495711107774043</v>
      </c>
      <c r="AU48">
        <f t="shared" si="23"/>
        <v>-68.042485939413424</v>
      </c>
      <c r="AW48">
        <v>45</v>
      </c>
      <c r="AX48">
        <f>IF(Z48&gt;0, (R48*SUMPRODUCT(K48:$K$98, X48:$X$98)-K48*$AZ$3)/Z48, 0)</f>
        <v>1164.2993281749084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9.2986215999999997E-2</v>
      </c>
      <c r="Q49" s="4">
        <f t="shared" si="21"/>
        <v>12.5</v>
      </c>
      <c r="R49">
        <f t="shared" si="0"/>
        <v>250000</v>
      </c>
      <c r="S49">
        <f t="shared" si="1"/>
        <v>1108.3957120016282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400.07423753936223</v>
      </c>
      <c r="AC49">
        <f t="shared" si="2"/>
        <v>341.64092814008262</v>
      </c>
      <c r="AE49">
        <f t="shared" si="3"/>
        <v>0</v>
      </c>
      <c r="AF49">
        <f t="shared" si="24"/>
        <v>0</v>
      </c>
      <c r="AG49">
        <f t="shared" si="24"/>
        <v>-3.8528763288329637</v>
      </c>
      <c r="AH49">
        <f t="shared" si="5"/>
        <v>-7987.9350111335398</v>
      </c>
      <c r="AI49">
        <f t="shared" si="25"/>
        <v>-7991.787887462373</v>
      </c>
      <c r="AJ49">
        <f t="shared" si="7"/>
        <v>58.433309399279608</v>
      </c>
      <c r="AK49">
        <f t="shared" si="22"/>
        <v>28.00519662775536</v>
      </c>
      <c r="AL49">
        <f t="shared" si="26"/>
        <v>-7905.3493814353378</v>
      </c>
      <c r="AN49">
        <f t="shared" si="27"/>
        <v>0</v>
      </c>
      <c r="AO49">
        <f t="shared" si="27"/>
        <v>0</v>
      </c>
      <c r="AP49">
        <f t="shared" si="27"/>
        <v>-3.2917926285944116E-2</v>
      </c>
      <c r="AQ49">
        <f t="shared" si="27"/>
        <v>-68.246741766832798</v>
      </c>
      <c r="AR49">
        <f t="shared" si="27"/>
        <v>-68.279659693118745</v>
      </c>
      <c r="AS49">
        <f t="shared" si="27"/>
        <v>0.49923828518832342</v>
      </c>
      <c r="AT49">
        <f t="shared" si="27"/>
        <v>0.23926877468580909</v>
      </c>
      <c r="AU49">
        <f t="shared" si="23"/>
        <v>-67.541152633244621</v>
      </c>
      <c r="AW49">
        <v>46</v>
      </c>
      <c r="AX49">
        <f>IF(Z49&gt;0, (R49*SUMPRODUCT(K49:$K$98, X49:$X$98)-K49*$AZ$3)/Z49, 0)</f>
        <v>1108.3957120016282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0.109364504</v>
      </c>
      <c r="Q50" s="4">
        <f t="shared" si="21"/>
        <v>12.5</v>
      </c>
      <c r="R50">
        <f t="shared" si="0"/>
        <v>250000</v>
      </c>
      <c r="S50">
        <f t="shared" si="1"/>
        <v>1041.4188135796096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341.64092814008262</v>
      </c>
      <c r="AC50">
        <f t="shared" si="2"/>
        <v>282.68102790045754</v>
      </c>
      <c r="AE50">
        <f t="shared" si="3"/>
        <v>0</v>
      </c>
      <c r="AF50">
        <f t="shared" si="24"/>
        <v>0</v>
      </c>
      <c r="AG50">
        <f t="shared" si="24"/>
        <v>-3.3929796568684756</v>
      </c>
      <c r="AH50">
        <f t="shared" si="5"/>
        <v>-8427.3581735231601</v>
      </c>
      <c r="AI50">
        <f t="shared" si="25"/>
        <v>-8430.7511531800283</v>
      </c>
      <c r="AJ50">
        <f t="shared" si="7"/>
        <v>58.959900239625085</v>
      </c>
      <c r="AK50">
        <f t="shared" si="22"/>
        <v>23.914864969805787</v>
      </c>
      <c r="AL50">
        <f t="shared" si="26"/>
        <v>-8347.8763879705984</v>
      </c>
      <c r="AN50">
        <f t="shared" si="27"/>
        <v>0</v>
      </c>
      <c r="AO50">
        <f t="shared" si="27"/>
        <v>0</v>
      </c>
      <c r="AP50">
        <f t="shared" si="27"/>
        <v>-2.5882762805458776E-2</v>
      </c>
      <c r="AQ50">
        <f t="shared" si="27"/>
        <v>-64.286655017336429</v>
      </c>
      <c r="AR50">
        <f t="shared" si="27"/>
        <v>-64.312537780141895</v>
      </c>
      <c r="AS50">
        <f t="shared" si="27"/>
        <v>0.44976547673857248</v>
      </c>
      <c r="AT50">
        <f t="shared" si="27"/>
        <v>0.18243044171663075</v>
      </c>
      <c r="AU50">
        <f t="shared" si="23"/>
        <v>-63.680341861686699</v>
      </c>
      <c r="AW50">
        <v>47</v>
      </c>
      <c r="AX50">
        <f>IF(Z50&gt;0, (R50*SUMPRODUCT(K50:$K$98, X50:$X$98)-K50*$AZ$3)/Z50, 0)</f>
        <v>1041.4188135796096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0.12705264299999999</v>
      </c>
      <c r="Q51" s="4">
        <f t="shared" si="21"/>
        <v>12.5</v>
      </c>
      <c r="R51">
        <f t="shared" si="0"/>
        <v>250000</v>
      </c>
      <c r="S51">
        <f t="shared" si="1"/>
        <v>967.76414631014973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282.68102790045754</v>
      </c>
      <c r="AC51">
        <f t="shared" si="2"/>
        <v>226.68619567527082</v>
      </c>
      <c r="AE51">
        <f t="shared" si="3"/>
        <v>0</v>
      </c>
      <c r="AF51">
        <f t="shared" si="24"/>
        <v>0</v>
      </c>
      <c r="AG51">
        <f t="shared" si="24"/>
        <v>-2.9279628272494178</v>
      </c>
      <c r="AH51">
        <f t="shared" si="5"/>
        <v>-8621.7406610074577</v>
      </c>
      <c r="AI51">
        <f t="shared" si="25"/>
        <v>-8624.6686238347065</v>
      </c>
      <c r="AJ51">
        <f t="shared" si="7"/>
        <v>55.994832225186713</v>
      </c>
      <c r="AK51">
        <f t="shared" si="22"/>
        <v>19.787671953032028</v>
      </c>
      <c r="AL51">
        <f t="shared" si="26"/>
        <v>-8548.8861196564867</v>
      </c>
      <c r="AN51">
        <f t="shared" si="27"/>
        <v>0</v>
      </c>
      <c r="AO51">
        <f t="shared" si="27"/>
        <v>0</v>
      </c>
      <c r="AP51">
        <f t="shared" si="27"/>
        <v>-1.9942376566811207E-2</v>
      </c>
      <c r="AQ51">
        <f t="shared" si="27"/>
        <v>-58.72273968885056</v>
      </c>
      <c r="AR51">
        <f t="shared" si="27"/>
        <v>-58.74268206541737</v>
      </c>
      <c r="AS51">
        <f t="shared" si="27"/>
        <v>0.38138121824419091</v>
      </c>
      <c r="AT51">
        <f t="shared" si="27"/>
        <v>0.13477398066511664</v>
      </c>
      <c r="AU51">
        <f t="shared" si="23"/>
        <v>-58.226526866508053</v>
      </c>
      <c r="AW51">
        <v>48</v>
      </c>
      <c r="AX51">
        <f>IF(Z51&gt;0, (R51*SUMPRODUCT(K51:$K$98, X51:$X$98)-K51*$AZ$3)/Z51, 0)</f>
        <v>967.76414631014973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0.145586511</v>
      </c>
      <c r="Q52" s="4">
        <f t="shared" si="21"/>
        <v>12.5</v>
      </c>
      <c r="R52">
        <f t="shared" si="0"/>
        <v>250000</v>
      </c>
      <c r="S52">
        <f t="shared" si="1"/>
        <v>886.6186055094505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226.68619567527082</v>
      </c>
      <c r="AC52">
        <f t="shared" si="2"/>
        <v>175.3668691936968</v>
      </c>
      <c r="AE52">
        <f t="shared" si="3"/>
        <v>0</v>
      </c>
      <c r="AF52">
        <f t="shared" si="24"/>
        <v>0</v>
      </c>
      <c r="AG52">
        <f t="shared" si="24"/>
        <v>-2.4724113066199855</v>
      </c>
      <c r="AH52">
        <f t="shared" si="5"/>
        <v>-8525.4378471387699</v>
      </c>
      <c r="AI52">
        <f t="shared" si="25"/>
        <v>-8527.9102584453904</v>
      </c>
      <c r="AJ52">
        <f t="shared" si="7"/>
        <v>51.319326481574024</v>
      </c>
      <c r="AK52">
        <f t="shared" si="22"/>
        <v>15.86803369726896</v>
      </c>
      <c r="AL52">
        <f t="shared" si="26"/>
        <v>-8460.7228982665474</v>
      </c>
      <c r="AN52">
        <f t="shared" si="27"/>
        <v>0</v>
      </c>
      <c r="AO52">
        <f t="shared" si="27"/>
        <v>0</v>
      </c>
      <c r="AP52">
        <f t="shared" si="27"/>
        <v>-1.503536765690437E-2</v>
      </c>
      <c r="AQ52">
        <f t="shared" si="27"/>
        <v>-51.845375453753611</v>
      </c>
      <c r="AR52">
        <f t="shared" si="27"/>
        <v>-51.860410821410518</v>
      </c>
      <c r="AS52">
        <f t="shared" si="27"/>
        <v>0.31208599454676866</v>
      </c>
      <c r="AT52">
        <f t="shared" si="27"/>
        <v>9.6497585167877917E-2</v>
      </c>
      <c r="AU52">
        <f t="shared" si="23"/>
        <v>-51.451827241695867</v>
      </c>
      <c r="AW52">
        <v>49</v>
      </c>
      <c r="AX52">
        <f>IF(Z52&gt;0, (R52*SUMPRODUCT(K52:$K$98, X52:$X$98)-K52*$AZ$3)/Z52, 0)</f>
        <v>886.6186055094505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0.16473611299999999</v>
      </c>
      <c r="Q53" s="4">
        <f t="shared" si="21"/>
        <v>12.5</v>
      </c>
      <c r="R53">
        <f t="shared" si="0"/>
        <v>250000</v>
      </c>
      <c r="S53">
        <f t="shared" si="1"/>
        <v>797.22241535515923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175.3668691936968</v>
      </c>
      <c r="AC53">
        <f t="shared" si="2"/>
        <v>130.13168410358298</v>
      </c>
      <c r="AE53">
        <f t="shared" si="3"/>
        <v>0</v>
      </c>
      <c r="AF53">
        <f t="shared" si="24"/>
        <v>0</v>
      </c>
      <c r="AG53">
        <f t="shared" si="24"/>
        <v>-2.040391765163958</v>
      </c>
      <c r="AH53">
        <f t="shared" si="5"/>
        <v>-8145.9085677965513</v>
      </c>
      <c r="AI53">
        <f t="shared" si="25"/>
        <v>-8147.9489595617151</v>
      </c>
      <c r="AJ53">
        <f t="shared" si="7"/>
        <v>45.235185090113816</v>
      </c>
      <c r="AK53">
        <f t="shared" si="22"/>
        <v>12.275680843558778</v>
      </c>
      <c r="AL53">
        <f t="shared" si="26"/>
        <v>-8090.4380936280422</v>
      </c>
      <c r="AN53">
        <f t="shared" si="27"/>
        <v>0</v>
      </c>
      <c r="AO53">
        <f t="shared" si="27"/>
        <v>0</v>
      </c>
      <c r="AP53">
        <f t="shared" si="27"/>
        <v>-1.1078701745545519E-2</v>
      </c>
      <c r="AQ53">
        <f t="shared" si="27"/>
        <v>-44.22978616650613</v>
      </c>
      <c r="AR53">
        <f t="shared" si="27"/>
        <v>-44.240864868251677</v>
      </c>
      <c r="AS53">
        <f t="shared" si="27"/>
        <v>0.24561318692523165</v>
      </c>
      <c r="AT53">
        <f t="shared" si="27"/>
        <v>6.6653183526432236E-2</v>
      </c>
      <c r="AU53">
        <f t="shared" si="23"/>
        <v>-43.92859849780001</v>
      </c>
      <c r="AW53">
        <v>50</v>
      </c>
      <c r="AX53">
        <f>IF(Z53&gt;0, (R53*SUMPRODUCT(K53:$K$98, X53:$X$98)-K53*$AZ$3)/Z53, 0)</f>
        <v>797.22241535515923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0.18528323299999999</v>
      </c>
      <c r="Q54" s="4">
        <f t="shared" si="21"/>
        <v>12.5</v>
      </c>
      <c r="R54">
        <f t="shared" si="0"/>
        <v>250000</v>
      </c>
      <c r="S54">
        <f t="shared" si="1"/>
        <v>698.8988283196004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130.13168410358298</v>
      </c>
      <c r="AC54">
        <f t="shared" si="2"/>
        <v>91.803853618898088</v>
      </c>
      <c r="AE54">
        <f t="shared" si="3"/>
        <v>0</v>
      </c>
      <c r="AF54">
        <f t="shared" si="24"/>
        <v>0</v>
      </c>
      <c r="AG54">
        <f t="shared" si="24"/>
        <v>-1.6419374646761637</v>
      </c>
      <c r="AH54">
        <f t="shared" si="5"/>
        <v>-7561.0076567230972</v>
      </c>
      <c r="AI54">
        <f t="shared" si="25"/>
        <v>-7562.6495941877729</v>
      </c>
      <c r="AJ54">
        <f t="shared" si="7"/>
        <v>38.327830484684895</v>
      </c>
      <c r="AK54">
        <f t="shared" si="22"/>
        <v>9.1092178872508089</v>
      </c>
      <c r="AL54">
        <f t="shared" si="26"/>
        <v>-7515.212545815838</v>
      </c>
      <c r="AN54">
        <f t="shared" si="27"/>
        <v>0</v>
      </c>
      <c r="AO54">
        <f t="shared" si="27"/>
        <v>0</v>
      </c>
      <c r="AP54">
        <f t="shared" si="27"/>
        <v>-7.9600152243148644E-3</v>
      </c>
      <c r="AQ54">
        <f t="shared" si="27"/>
        <v>-36.655315658168156</v>
      </c>
      <c r="AR54">
        <f t="shared" si="27"/>
        <v>-36.663275673392469</v>
      </c>
      <c r="AS54">
        <f t="shared" si="27"/>
        <v>0.18581104380441402</v>
      </c>
      <c r="AT54">
        <f t="shared" si="27"/>
        <v>4.4160946822916082E-2</v>
      </c>
      <c r="AU54">
        <f t="shared" si="23"/>
        <v>-36.433303682765143</v>
      </c>
      <c r="AW54">
        <v>51</v>
      </c>
      <c r="AX54">
        <f>IF(Z54&gt;0, (R54*SUMPRODUCT(K54:$K$98, X54:$X$98)-K54*$AZ$3)/Z54, 0)</f>
        <v>698.8988283196004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0.20641411200000001</v>
      </c>
      <c r="Q55" s="4">
        <f t="shared" si="21"/>
        <v>12.5</v>
      </c>
      <c r="R55">
        <f t="shared" si="0"/>
        <v>250000</v>
      </c>
      <c r="S55">
        <f t="shared" si="1"/>
        <v>586.99466590884879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91.803853618898088</v>
      </c>
      <c r="AC55">
        <f t="shared" si="2"/>
        <v>60.418141248070341</v>
      </c>
      <c r="AE55">
        <f t="shared" si="3"/>
        <v>0</v>
      </c>
      <c r="AF55">
        <f t="shared" si="24"/>
        <v>0</v>
      </c>
      <c r="AG55">
        <f t="shared" si="24"/>
        <v>-1.2865990262987403</v>
      </c>
      <c r="AH55">
        <f t="shared" si="5"/>
        <v>-6778.3812746132353</v>
      </c>
      <c r="AI55">
        <f t="shared" si="25"/>
        <v>-6779.6678736395343</v>
      </c>
      <c r="AJ55">
        <f t="shared" si="7"/>
        <v>31.385712370827747</v>
      </c>
      <c r="AK55">
        <f t="shared" si="22"/>
        <v>6.4262697533228668</v>
      </c>
      <c r="AL55">
        <f t="shared" si="26"/>
        <v>-6741.8558915153835</v>
      </c>
      <c r="AN55">
        <f t="shared" si="27"/>
        <v>0</v>
      </c>
      <c r="AO55">
        <f t="shared" si="27"/>
        <v>0</v>
      </c>
      <c r="AP55">
        <f t="shared" si="27"/>
        <v>-5.5690674982484655E-3</v>
      </c>
      <c r="AQ55">
        <f t="shared" si="27"/>
        <v>-29.340347750597029</v>
      </c>
      <c r="AR55">
        <f t="shared" si="27"/>
        <v>-29.345916818095279</v>
      </c>
      <c r="AS55">
        <f t="shared" si="27"/>
        <v>0.13585363201819076</v>
      </c>
      <c r="AT55">
        <f t="shared" si="27"/>
        <v>2.7816226568399199E-2</v>
      </c>
      <c r="AU55">
        <f t="shared" si="23"/>
        <v>-29.182246959508689</v>
      </c>
      <c r="AW55">
        <v>52</v>
      </c>
      <c r="AX55">
        <f>IF(Z55&gt;0, (R55*SUMPRODUCT(K55:$K$98, X55:$X$98)-K55*$AZ$3)/Z55, 0)</f>
        <v>586.99466590884879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0.22879502199999999</v>
      </c>
      <c r="Q56" s="4">
        <f t="shared" si="21"/>
        <v>12.5</v>
      </c>
      <c r="R56">
        <f t="shared" si="0"/>
        <v>250000</v>
      </c>
      <c r="S56">
        <f t="shared" si="1"/>
        <v>456.70887658222125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60.418141248070341</v>
      </c>
      <c r="AC56">
        <f t="shared" si="2"/>
        <v>35.782796432598666</v>
      </c>
      <c r="AE56">
        <f t="shared" si="3"/>
        <v>0</v>
      </c>
      <c r="AF56">
        <f t="shared" si="24"/>
        <v>0</v>
      </c>
      <c r="AG56">
        <f t="shared" si="24"/>
        <v>-0.97936558350855407</v>
      </c>
      <c r="AH56">
        <f t="shared" si="5"/>
        <v>-5887.3490505439768</v>
      </c>
      <c r="AI56">
        <f t="shared" si="25"/>
        <v>-5888.3284161274851</v>
      </c>
      <c r="AJ56">
        <f t="shared" si="7"/>
        <v>24.635344815471676</v>
      </c>
      <c r="AK56">
        <f t="shared" si="22"/>
        <v>4.2292698873649242</v>
      </c>
      <c r="AL56">
        <f t="shared" si="26"/>
        <v>-5859.4638014246484</v>
      </c>
      <c r="AN56">
        <f t="shared" si="27"/>
        <v>0</v>
      </c>
      <c r="AO56">
        <f t="shared" si="27"/>
        <v>0</v>
      </c>
      <c r="AP56">
        <f t="shared" si="27"/>
        <v>-3.7850016986470873E-3</v>
      </c>
      <c r="AQ56">
        <f t="shared" si="27"/>
        <v>-22.753123585379328</v>
      </c>
      <c r="AR56">
        <f t="shared" si="27"/>
        <v>-22.756908587077973</v>
      </c>
      <c r="AS56">
        <f t="shared" si="27"/>
        <v>9.5209412647797614E-2</v>
      </c>
      <c r="AT56">
        <f t="shared" si="27"/>
        <v>1.6345064577790933E-2</v>
      </c>
      <c r="AU56">
        <f t="shared" si="23"/>
        <v>-22.645354109852384</v>
      </c>
      <c r="AW56">
        <v>53</v>
      </c>
      <c r="AX56">
        <f>IF(Z56&gt;0, (R56*SUMPRODUCT(K56:$K$98, X56:$X$98)-K56*$AZ$3)/Z56, 0)</f>
        <v>456.70887658222125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0.25248784600000002</v>
      </c>
      <c r="Q57" s="4">
        <f t="shared" si="21"/>
        <v>12.5</v>
      </c>
      <c r="R57">
        <f t="shared" si="0"/>
        <v>250000</v>
      </c>
      <c r="S57">
        <f t="shared" si="1"/>
        <v>298.19173049564711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35.782796432598666</v>
      </c>
      <c r="AC57">
        <f t="shared" si="2"/>
        <v>17.23056832500982</v>
      </c>
      <c r="AE57">
        <f t="shared" si="3"/>
        <v>0</v>
      </c>
      <c r="AF57">
        <f t="shared" si="24"/>
        <v>0</v>
      </c>
      <c r="AG57">
        <f t="shared" si="24"/>
        <v>-0.72229402104686069</v>
      </c>
      <c r="AH57">
        <f t="shared" si="5"/>
        <v>-4945.5581325321591</v>
      </c>
      <c r="AI57">
        <f t="shared" si="25"/>
        <v>-4946.2804265532059</v>
      </c>
      <c r="AJ57">
        <f t="shared" si="7"/>
        <v>18.552228107588846</v>
      </c>
      <c r="AK57">
        <f t="shared" si="22"/>
        <v>2.5047957502819069</v>
      </c>
      <c r="AL57">
        <f t="shared" si="26"/>
        <v>-4925.2234026953347</v>
      </c>
      <c r="AN57">
        <f t="shared" si="27"/>
        <v>0</v>
      </c>
      <c r="AO57">
        <f t="shared" si="27"/>
        <v>0</v>
      </c>
      <c r="AP57">
        <f t="shared" si="27"/>
        <v>-2.4923971032704217E-3</v>
      </c>
      <c r="AQ57">
        <f t="shared" si="27"/>
        <v>-17.065480821388288</v>
      </c>
      <c r="AR57">
        <f t="shared" si="27"/>
        <v>-17.067973218491559</v>
      </c>
      <c r="AS57">
        <f t="shared" si="27"/>
        <v>6.4017585979112834E-2</v>
      </c>
      <c r="AT57">
        <f t="shared" si="27"/>
        <v>8.6432193682545524E-3</v>
      </c>
      <c r="AU57">
        <f t="shared" si="23"/>
        <v>-16.995312413144191</v>
      </c>
      <c r="AW57">
        <v>54</v>
      </c>
      <c r="AX57">
        <f>IF(Z57&gt;0, (R57*SUMPRODUCT(K57:$K$98, X57:$X$98)-K57*$AZ$3)/Z57, 0)</f>
        <v>298.19173049564711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0.27661797300000002</v>
      </c>
      <c r="Q58" s="4">
        <f t="shared" si="21"/>
        <v>12.5</v>
      </c>
      <c r="R58">
        <f t="shared" si="0"/>
        <v>250000</v>
      </c>
      <c r="S58">
        <f t="shared" si="1"/>
        <v>94.995708183032832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17.23056832500982</v>
      </c>
      <c r="AC58">
        <f t="shared" si="2"/>
        <v>3.9158870373630492</v>
      </c>
      <c r="AE58">
        <f t="shared" si="3"/>
        <v>0</v>
      </c>
      <c r="AF58">
        <f t="shared" si="24"/>
        <v>0</v>
      </c>
      <c r="AG58">
        <f t="shared" si="24"/>
        <v>-0.51527157282439018</v>
      </c>
      <c r="AH58">
        <f t="shared" si="5"/>
        <v>-3995.9901602400387</v>
      </c>
      <c r="AI58">
        <f t="shared" si="25"/>
        <v>-3996.5054318128632</v>
      </c>
      <c r="AJ58">
        <f t="shared" si="7"/>
        <v>13.314681287646771</v>
      </c>
      <c r="AK58">
        <f t="shared" si="22"/>
        <v>1.2061397827506875</v>
      </c>
      <c r="AL58">
        <f t="shared" si="26"/>
        <v>-3981.984610742466</v>
      </c>
      <c r="AN58">
        <f t="shared" si="27"/>
        <v>0</v>
      </c>
      <c r="AO58">
        <f t="shared" si="27"/>
        <v>0</v>
      </c>
      <c r="AP58">
        <f t="shared" si="27"/>
        <v>-1.5875279443035553E-3</v>
      </c>
      <c r="AQ58">
        <f t="shared" si="27"/>
        <v>-12.311461332459565</v>
      </c>
      <c r="AR58">
        <f t="shared" si="27"/>
        <v>-12.313048860403869</v>
      </c>
      <c r="AS58">
        <f t="shared" si="27"/>
        <v>4.102191878696701E-2</v>
      </c>
      <c r="AT58">
        <f t="shared" si="27"/>
        <v>3.7160610265327258E-3</v>
      </c>
      <c r="AU58">
        <f t="shared" si="23"/>
        <v>-12.26831088059037</v>
      </c>
      <c r="AW58">
        <v>55</v>
      </c>
      <c r="AX58">
        <f>IF(Z58&gt;0, (R58*SUMPRODUCT(K58:$K$98, X58:$X$98)-K58*$AZ$3)/Z58, 0)</f>
        <v>94.995708183032832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0.30183517399999998</v>
      </c>
      <c r="Q59" s="4">
        <f t="shared" si="21"/>
        <v>12.5</v>
      </c>
      <c r="R59">
        <f t="shared" si="0"/>
        <v>250000</v>
      </c>
      <c r="S59">
        <f t="shared" si="1"/>
        <v>-177.90338548572646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3.9158870373630492</v>
      </c>
      <c r="AC59">
        <f t="shared" si="2"/>
        <v>-5.0466461399701572</v>
      </c>
      <c r="AE59">
        <f t="shared" si="3"/>
        <v>0</v>
      </c>
      <c r="AF59">
        <f t="shared" si="24"/>
        <v>0</v>
      </c>
      <c r="AG59">
        <f t="shared" si="24"/>
        <v>-0.35459177225544275</v>
      </c>
      <c r="AH59">
        <f t="shared" si="5"/>
        <v>-3110.5416968140694</v>
      </c>
      <c r="AI59">
        <f t="shared" si="25"/>
        <v>-3110.8962885863248</v>
      </c>
      <c r="AJ59">
        <f t="shared" si="7"/>
        <v>8.9625331773332064</v>
      </c>
      <c r="AK59">
        <f t="shared" si="22"/>
        <v>0.27411209261541347</v>
      </c>
      <c r="AL59">
        <f t="shared" si="26"/>
        <v>-3101.6596433163763</v>
      </c>
      <c r="AN59">
        <f t="shared" si="27"/>
        <v>0</v>
      </c>
      <c r="AO59">
        <f t="shared" si="27"/>
        <v>0</v>
      </c>
      <c r="AP59">
        <f t="shared" si="27"/>
        <v>-9.7542936746588703E-4</v>
      </c>
      <c r="AQ59">
        <f t="shared" si="27"/>
        <v>-8.5566388089058183</v>
      </c>
      <c r="AR59">
        <f t="shared" si="27"/>
        <v>-8.5576142382732829</v>
      </c>
      <c r="AS59">
        <f t="shared" si="27"/>
        <v>2.4654599322627029E-2</v>
      </c>
      <c r="AT59">
        <f t="shared" si="27"/>
        <v>7.5404170664735261E-4</v>
      </c>
      <c r="AU59">
        <f t="shared" si="23"/>
        <v>-8.5322055972440101</v>
      </c>
      <c r="AW59">
        <v>56</v>
      </c>
      <c r="AX59">
        <f>IF(Z59&gt;0, (R59*SUMPRODUCT(K59:$K$98, X59:$X$98)-K59*$AZ$3)/Z59, 0)</f>
        <v>-177.90338548572646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0.327222552</v>
      </c>
      <c r="Q60" s="4">
        <f t="shared" si="21"/>
        <v>12.5</v>
      </c>
      <c r="R60">
        <f t="shared" si="0"/>
        <v>250000</v>
      </c>
      <c r="S60">
        <f t="shared" si="1"/>
        <v>-564.49328291421784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-5.0466461399701572</v>
      </c>
      <c r="AC60">
        <f t="shared" si="2"/>
        <v>-10.613170524656022</v>
      </c>
      <c r="AE60">
        <f t="shared" si="3"/>
        <v>0</v>
      </c>
      <c r="AF60">
        <f t="shared" si="24"/>
        <v>0</v>
      </c>
      <c r="AG60">
        <f t="shared" si="24"/>
        <v>-0.23501542989725954</v>
      </c>
      <c r="AH60">
        <f t="shared" si="5"/>
        <v>-2320.6084927125758</v>
      </c>
      <c r="AI60">
        <f t="shared" si="25"/>
        <v>-2320.8435081424732</v>
      </c>
      <c r="AJ60">
        <f t="shared" si="7"/>
        <v>5.5665243846858647</v>
      </c>
      <c r="AK60">
        <f t="shared" si="22"/>
        <v>-0.35326522979791103</v>
      </c>
      <c r="AL60">
        <f t="shared" si="26"/>
        <v>-2315.6302489875852</v>
      </c>
      <c r="AN60">
        <f t="shared" si="27"/>
        <v>0</v>
      </c>
      <c r="AO60">
        <f t="shared" si="27"/>
        <v>0</v>
      </c>
      <c r="AP60">
        <f t="shared" si="27"/>
        <v>-5.7722552399401322E-4</v>
      </c>
      <c r="AQ60">
        <f t="shared" si="27"/>
        <v>-5.6996872663916669</v>
      </c>
      <c r="AR60">
        <f t="shared" si="27"/>
        <v>-5.7002644919156618</v>
      </c>
      <c r="AS60">
        <f t="shared" si="27"/>
        <v>1.3672038283530667E-2</v>
      </c>
      <c r="AT60">
        <f t="shared" si="27"/>
        <v>-8.6766093387191027E-4</v>
      </c>
      <c r="AU60">
        <f t="shared" si="23"/>
        <v>-5.6874601145660026</v>
      </c>
      <c r="AW60">
        <v>57</v>
      </c>
      <c r="AX60">
        <f>IF(Z60&gt;0, (R60*SUMPRODUCT(K60:$K$98, X60:$X$98)-K60*$AZ$3)/Z60, 0)</f>
        <v>-564.49328291421784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0.35219428400000002</v>
      </c>
      <c r="Q61" s="4">
        <f t="shared" si="21"/>
        <v>12.5</v>
      </c>
      <c r="R61">
        <f t="shared" si="0"/>
        <v>250000</v>
      </c>
      <c r="S61">
        <f t="shared" si="1"/>
        <v>-1137.7286593534536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-10.613170524656022</v>
      </c>
      <c r="AC61">
        <f t="shared" si="2"/>
        <v>-13.643112769422727</v>
      </c>
      <c r="AE61">
        <f t="shared" si="3"/>
        <v>0</v>
      </c>
      <c r="AF61">
        <f t="shared" si="24"/>
        <v>0</v>
      </c>
      <c r="AG61">
        <f t="shared" si="24"/>
        <v>-0.14989418453666944</v>
      </c>
      <c r="AH61">
        <f t="shared" si="5"/>
        <v>-1655.4218212323506</v>
      </c>
      <c r="AI61">
        <f t="shared" si="25"/>
        <v>-1655.5717154168872</v>
      </c>
      <c r="AJ61">
        <f t="shared" si="7"/>
        <v>3.0299422447667048</v>
      </c>
      <c r="AK61">
        <f t="shared" si="22"/>
        <v>-0.74292193672592166</v>
      </c>
      <c r="AL61">
        <f t="shared" si="26"/>
        <v>-1653.2846951088463</v>
      </c>
      <c r="AN61">
        <f t="shared" si="27"/>
        <v>0</v>
      </c>
      <c r="AO61">
        <f t="shared" si="27"/>
        <v>0</v>
      </c>
      <c r="AP61">
        <f t="shared" si="27"/>
        <v>-3.2871226662899714E-4</v>
      </c>
      <c r="AQ61">
        <f t="shared" si="27"/>
        <v>-3.6302773237427917</v>
      </c>
      <c r="AR61">
        <f t="shared" si="27"/>
        <v>-3.6306060360094206</v>
      </c>
      <c r="AS61">
        <f t="shared" si="27"/>
        <v>6.6445485267546409E-3</v>
      </c>
      <c r="AT61">
        <f t="shared" si="27"/>
        <v>-1.629199655106301E-3</v>
      </c>
      <c r="AU61">
        <f t="shared" si="23"/>
        <v>-3.6255906871377719</v>
      </c>
      <c r="AW61">
        <v>58</v>
      </c>
      <c r="AX61">
        <f>IF(Z61&gt;0, (R61*SUMPRODUCT(K61:$K$98, X61:$X$98)-K61*$AZ$3)/Z61, 0)</f>
        <v>-1137.7286593534536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0.377763185</v>
      </c>
      <c r="Q62" s="4">
        <f t="shared" si="21"/>
        <v>12.5</v>
      </c>
      <c r="R62">
        <f t="shared" si="0"/>
        <v>250000</v>
      </c>
      <c r="S62">
        <f t="shared" si="1"/>
        <v>-2028.1095974558709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-13.643112769422727</v>
      </c>
      <c r="AC62">
        <f t="shared" si="2"/>
        <v>-14.88968918100038</v>
      </c>
      <c r="AE62">
        <f t="shared" si="3"/>
        <v>0</v>
      </c>
      <c r="AF62">
        <f t="shared" si="24"/>
        <v>0</v>
      </c>
      <c r="AG62">
        <f t="shared" si="24"/>
        <v>-9.1770738127752743E-2</v>
      </c>
      <c r="AH62">
        <f t="shared" si="5"/>
        <v>-1132.490091271</v>
      </c>
      <c r="AI62">
        <f t="shared" si="25"/>
        <v>-1132.5818620091277</v>
      </c>
      <c r="AJ62">
        <f t="shared" si="7"/>
        <v>1.246576411577653</v>
      </c>
      <c r="AK62">
        <f t="shared" si="22"/>
        <v>-0.95501789385959102</v>
      </c>
      <c r="AL62">
        <f t="shared" si="26"/>
        <v>-1132.2903034914095</v>
      </c>
      <c r="AN62">
        <f t="shared" si="27"/>
        <v>0</v>
      </c>
      <c r="AO62">
        <f t="shared" si="27"/>
        <v>0</v>
      </c>
      <c r="AP62">
        <f t="shared" si="27"/>
        <v>-1.796872778324714E-4</v>
      </c>
      <c r="AQ62">
        <f t="shared" si="27"/>
        <v>-2.2174177283989138</v>
      </c>
      <c r="AR62">
        <f t="shared" si="27"/>
        <v>-2.2175974156767464</v>
      </c>
      <c r="AS62">
        <f t="shared" si="27"/>
        <v>2.4407989581029651E-3</v>
      </c>
      <c r="AT62">
        <f t="shared" si="27"/>
        <v>-1.8699268321242196E-3</v>
      </c>
      <c r="AU62">
        <f t="shared" si="23"/>
        <v>-2.2170265435507672</v>
      </c>
      <c r="AW62">
        <v>59</v>
      </c>
      <c r="AX62">
        <f>IF(Z62&gt;0, (R62*SUMPRODUCT(K62:$K$98, X62:$X$98)-K62*$AZ$3)/Z62, 0)</f>
        <v>-2028.1095974558709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0.40377970400000002</v>
      </c>
      <c r="Q63" s="4">
        <f t="shared" si="21"/>
        <v>12.5</v>
      </c>
      <c r="R63">
        <f t="shared" si="0"/>
        <v>250000</v>
      </c>
      <c r="S63">
        <f t="shared" si="1"/>
        <v>-3480.3428850806513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-14.88968918100038</v>
      </c>
      <c r="AC63">
        <f t="shared" si="2"/>
        <v>-14.978802523537556</v>
      </c>
      <c r="AE63">
        <f t="shared" si="3"/>
        <v>0</v>
      </c>
      <c r="AF63">
        <f t="shared" si="24"/>
        <v>0</v>
      </c>
      <c r="AG63">
        <f t="shared" si="24"/>
        <v>-5.3797869269389696E-2</v>
      </c>
      <c r="AH63">
        <f t="shared" si="5"/>
        <v>-741.10322954171033</v>
      </c>
      <c r="AI63">
        <f t="shared" si="25"/>
        <v>-741.15702741097971</v>
      </c>
      <c r="AJ63">
        <f t="shared" si="7"/>
        <v>8.9113342537176621E-2</v>
      </c>
      <c r="AK63">
        <f t="shared" si="22"/>
        <v>-1.0422782426700268</v>
      </c>
      <c r="AL63">
        <f t="shared" si="26"/>
        <v>-742.11019231111254</v>
      </c>
      <c r="AN63">
        <f t="shared" si="27"/>
        <v>0</v>
      </c>
      <c r="AO63">
        <f t="shared" si="27"/>
        <v>0</v>
      </c>
      <c r="AP63">
        <f t="shared" si="27"/>
        <v>-9.4050293927130013E-5</v>
      </c>
      <c r="AQ63">
        <f t="shared" si="27"/>
        <v>-1.2956084974243047</v>
      </c>
      <c r="AR63">
        <f t="shared" si="27"/>
        <v>-1.2957025477182318</v>
      </c>
      <c r="AS63">
        <f t="shared" si="27"/>
        <v>1.5578936809713465E-4</v>
      </c>
      <c r="AT63">
        <f t="shared" si="27"/>
        <v>-1.8221274635637742E-3</v>
      </c>
      <c r="AU63">
        <f t="shared" si="23"/>
        <v>-1.2973688858136985</v>
      </c>
      <c r="AW63">
        <v>60</v>
      </c>
      <c r="AX63">
        <f>IF(Z63&gt;0, (R63*SUMPRODUCT(K63:$K$98, X63:$X$98)-K63*$AZ$3)/Z63, 0)</f>
        <v>-3480.3428850806513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0.43007572599999999</v>
      </c>
      <c r="Q64" s="4">
        <f t="shared" si="21"/>
        <v>12.5</v>
      </c>
      <c r="R64">
        <f t="shared" si="0"/>
        <v>250000</v>
      </c>
      <c r="S64">
        <f t="shared" si="1"/>
        <v>-5964.8220244218419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-14.978802523537556</v>
      </c>
      <c r="AC64">
        <f t="shared" si="2"/>
        <v>-14.374139247871028</v>
      </c>
      <c r="AE64">
        <f t="shared" si="3"/>
        <v>0</v>
      </c>
      <c r="AF64">
        <f t="shared" si="24"/>
        <v>0</v>
      </c>
      <c r="AG64">
        <f t="shared" si="24"/>
        <v>-3.0122732893409936E-2</v>
      </c>
      <c r="AH64">
        <f t="shared" si="5"/>
        <v>-462.74315366571727</v>
      </c>
      <c r="AI64">
        <f t="shared" si="25"/>
        <v>-462.77327639861068</v>
      </c>
      <c r="AJ64">
        <f t="shared" si="7"/>
        <v>-0.60466327566652822</v>
      </c>
      <c r="AK64">
        <f t="shared" si="22"/>
        <v>-1.048516176647629</v>
      </c>
      <c r="AL64">
        <f t="shared" si="26"/>
        <v>-464.42645585092487</v>
      </c>
      <c r="AN64">
        <f t="shared" si="27"/>
        <v>0</v>
      </c>
      <c r="AO64">
        <f t="shared" si="27"/>
        <v>0</v>
      </c>
      <c r="AP64">
        <f t="shared" si="27"/>
        <v>-4.7018787988066856E-5</v>
      </c>
      <c r="AQ64">
        <f t="shared" si="27"/>
        <v>-0.72229907930756843</v>
      </c>
      <c r="AR64">
        <f t="shared" si="27"/>
        <v>-0.7223460980955565</v>
      </c>
      <c r="AS64">
        <f t="shared" si="27"/>
        <v>-9.4382320698910998E-4</v>
      </c>
      <c r="AT64">
        <f t="shared" si="27"/>
        <v>-1.6366363565451549E-3</v>
      </c>
      <c r="AU64">
        <f t="shared" si="23"/>
        <v>-0.72492655765909086</v>
      </c>
      <c r="AW64">
        <v>61</v>
      </c>
      <c r="AX64">
        <f>IF(Z64&gt;0, (R64*SUMPRODUCT(K64:$K$98, X64:$X$98)-K64*$AZ$3)/Z64, 0)</f>
        <v>-5964.8220244218419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0.45648519999999998</v>
      </c>
      <c r="Q65" s="4">
        <f t="shared" si="21"/>
        <v>12.5</v>
      </c>
      <c r="R65">
        <f t="shared" si="0"/>
        <v>250000</v>
      </c>
      <c r="S65">
        <f t="shared" si="1"/>
        <v>-10422.368414681796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-14.374139247871028</v>
      </c>
      <c r="AC65">
        <f t="shared" si="2"/>
        <v>-13.399767101204635</v>
      </c>
      <c r="AE65">
        <f t="shared" si="3"/>
        <v>0</v>
      </c>
      <c r="AF65">
        <f t="shared" si="24"/>
        <v>0</v>
      </c>
      <c r="AG65">
        <f t="shared" si="24"/>
        <v>-1.6070923815081024E-2</v>
      </c>
      <c r="AH65">
        <f t="shared" si="5"/>
        <v>-275.01163498789623</v>
      </c>
      <c r="AI65">
        <f t="shared" si="25"/>
        <v>-275.02770591171134</v>
      </c>
      <c r="AJ65">
        <f t="shared" si="7"/>
        <v>-0.97437214666639349</v>
      </c>
      <c r="AK65">
        <f t="shared" si="22"/>
        <v>-1.006189747350972</v>
      </c>
      <c r="AL65">
        <f t="shared" si="26"/>
        <v>-277.00826780572868</v>
      </c>
      <c r="AN65">
        <f t="shared" si="27"/>
        <v>0</v>
      </c>
      <c r="AO65">
        <f t="shared" si="27"/>
        <v>0</v>
      </c>
      <c r="AP65">
        <f t="shared" si="27"/>
        <v>-2.239751720508562E-5</v>
      </c>
      <c r="AQ65">
        <f t="shared" si="27"/>
        <v>-0.38327465783018383</v>
      </c>
      <c r="AR65">
        <f t="shared" si="27"/>
        <v>-0.38329705534738895</v>
      </c>
      <c r="AS65">
        <f t="shared" si="27"/>
        <v>-1.3579503686426211E-3</v>
      </c>
      <c r="AT65">
        <f t="shared" si="27"/>
        <v>-1.4022935107642115E-3</v>
      </c>
      <c r="AU65">
        <f t="shared" si="23"/>
        <v>-0.38605729922679571</v>
      </c>
      <c r="AW65">
        <v>62</v>
      </c>
      <c r="AX65">
        <f>IF(Z65&gt;0, (R65*SUMPRODUCT(K65:$K$98, X65:$X$98)-K65*$AZ$3)/Z65, 0)</f>
        <v>-10422.368414681796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0.483034941</v>
      </c>
      <c r="Q66" s="4">
        <f t="shared" si="21"/>
        <v>12.5</v>
      </c>
      <c r="R66">
        <f t="shared" si="0"/>
        <v>250000</v>
      </c>
      <c r="S66">
        <f t="shared" si="1"/>
        <v>-18822.203239608061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-13.399767101204635</v>
      </c>
      <c r="AC66">
        <f t="shared" si="2"/>
        <v>-12.268156735843785</v>
      </c>
      <c r="AE66">
        <f t="shared" si="3"/>
        <v>0</v>
      </c>
      <c r="AF66">
        <f t="shared" si="24"/>
        <v>0</v>
      </c>
      <c r="AG66">
        <f t="shared" si="24"/>
        <v>-8.1473968400970573E-3</v>
      </c>
      <c r="AH66">
        <f t="shared" si="5"/>
        <v>-155.25635473666316</v>
      </c>
      <c r="AI66">
        <f t="shared" si="25"/>
        <v>-155.26450213350324</v>
      </c>
      <c r="AJ66">
        <f t="shared" si="7"/>
        <v>-1.1316103653608494</v>
      </c>
      <c r="AK66">
        <f t="shared" si="22"/>
        <v>-0.9379836970843245</v>
      </c>
      <c r="AL66">
        <f t="shared" si="26"/>
        <v>-157.3340961959484</v>
      </c>
      <c r="AN66">
        <f t="shared" si="27"/>
        <v>0</v>
      </c>
      <c r="AO66">
        <f t="shared" si="27"/>
        <v>0</v>
      </c>
      <c r="AP66">
        <f t="shared" si="27"/>
        <v>-1.0138177349401559E-5</v>
      </c>
      <c r="AQ66">
        <f t="shared" si="27"/>
        <v>-0.19319256074473243</v>
      </c>
      <c r="AR66">
        <f t="shared" si="27"/>
        <v>-0.19320269892208183</v>
      </c>
      <c r="AS66">
        <f t="shared" si="27"/>
        <v>-1.4081143707138633E-3</v>
      </c>
      <c r="AT66">
        <f t="shared" si="27"/>
        <v>-1.1671758794278822E-3</v>
      </c>
      <c r="AU66">
        <f t="shared" si="23"/>
        <v>-0.19577798917222355</v>
      </c>
      <c r="AW66">
        <v>63</v>
      </c>
      <c r="AX66">
        <f>IF(Z66&gt;0, (R66*SUMPRODUCT(K66:$K$98, X66:$X$98)-K66*$AZ$3)/Z66, 0)</f>
        <v>-18822.203239608061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0.509773425</v>
      </c>
      <c r="Q67" s="4">
        <f t="shared" si="21"/>
        <v>12.5</v>
      </c>
      <c r="R67">
        <f t="shared" ref="R67:R79" si="28">$C$6</f>
        <v>250000</v>
      </c>
      <c r="S67">
        <f t="shared" ref="S67:S79" si="29">AX67</f>
        <v>-35490.413593320693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-12.268156735843785</v>
      </c>
      <c r="AC67">
        <f t="shared" ref="AC67:AC79" si="30">S67*Z67</f>
        <v>-11.108773383025094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-3.9125964796856323E-3</v>
      </c>
      <c r="AH67">
        <f t="shared" ref="AH67:AH79" si="33">-X67*R67</f>
        <v>-83.066527840209091</v>
      </c>
      <c r="AI67">
        <f t="shared" ref="AI67:AI79" si="34">SUM(AE67:AH67)</f>
        <v>-83.07044043668877</v>
      </c>
      <c r="AJ67">
        <f t="shared" ref="AJ67:AJ79" si="35">AB67-AC67</f>
        <v>-1.1593833528186916</v>
      </c>
      <c r="AK67">
        <f t="shared" si="22"/>
        <v>-0.85877097150906501</v>
      </c>
      <c r="AL67">
        <f t="shared" si="26"/>
        <v>-85.088594761016523</v>
      </c>
      <c r="AN67">
        <f t="shared" ref="AN67:AT79" si="36">AE67*$K67</f>
        <v>0</v>
      </c>
      <c r="AO67">
        <f t="shared" si="36"/>
        <v>0</v>
      </c>
      <c r="AP67">
        <f t="shared" si="36"/>
        <v>-4.3469840939693647E-6</v>
      </c>
      <c r="AQ67">
        <f t="shared" si="36"/>
        <v>-9.2288810547533115E-2</v>
      </c>
      <c r="AR67">
        <f t="shared" si="36"/>
        <v>-9.2293157531627076E-2</v>
      </c>
      <c r="AS67">
        <f t="shared" si="36"/>
        <v>-1.2881013975457704E-3</v>
      </c>
      <c r="AT67">
        <f t="shared" si="36"/>
        <v>-9.541141727481355E-4</v>
      </c>
      <c r="AU67">
        <f t="shared" si="23"/>
        <v>-9.4535373101920978E-2</v>
      </c>
      <c r="AW67">
        <v>64</v>
      </c>
      <c r="AX67">
        <f>IF(Z67&gt;0, (R67*SUMPRODUCT(K67:$K$98, X67:$X$98)-K67*$AZ$3)/Z67, 0)</f>
        <v>-35490.413593320693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0.53654903799999998</v>
      </c>
      <c r="Q68" s="4">
        <f t="shared" si="21"/>
        <v>12.5</v>
      </c>
      <c r="R68">
        <f t="shared" si="28"/>
        <v>250000</v>
      </c>
      <c r="S68">
        <f t="shared" si="29"/>
        <v>-70408.990797761027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-11.108773383025094</v>
      </c>
      <c r="AC68">
        <f t="shared" si="30"/>
        <v>-9.9934051278909983</v>
      </c>
      <c r="AE68">
        <f t="shared" si="31"/>
        <v>0</v>
      </c>
      <c r="AF68">
        <f t="shared" si="32"/>
        <v>0</v>
      </c>
      <c r="AG68">
        <f t="shared" si="32"/>
        <v>-1.7741706376312638E-3</v>
      </c>
      <c r="AH68">
        <f t="shared" si="33"/>
        <v>-41.985997545150255</v>
      </c>
      <c r="AI68">
        <f t="shared" si="34"/>
        <v>-41.987771715787886</v>
      </c>
      <c r="AJ68">
        <f t="shared" si="35"/>
        <v>-1.1153682551340953</v>
      </c>
      <c r="AK68">
        <f t="shared" si="22"/>
        <v>-0.77761413681175662</v>
      </c>
      <c r="AL68">
        <f t="shared" si="26"/>
        <v>-43.880754107733736</v>
      </c>
      <c r="AN68">
        <f t="shared" si="36"/>
        <v>0</v>
      </c>
      <c r="AO68">
        <f t="shared" si="36"/>
        <v>0</v>
      </c>
      <c r="AP68">
        <f t="shared" si="36"/>
        <v>-1.7599501064367026E-6</v>
      </c>
      <c r="AQ68">
        <f t="shared" si="36"/>
        <v>-4.1649466675367217E-2</v>
      </c>
      <c r="AR68">
        <f t="shared" si="36"/>
        <v>-4.1651226625473652E-2</v>
      </c>
      <c r="AS68">
        <f t="shared" si="36"/>
        <v>-1.1064282305788843E-3</v>
      </c>
      <c r="AT68">
        <f t="shared" si="36"/>
        <v>-7.7138131689279588E-4</v>
      </c>
      <c r="AU68">
        <f t="shared" si="23"/>
        <v>-4.3529036172945332E-2</v>
      </c>
      <c r="AW68">
        <v>65</v>
      </c>
      <c r="AX68">
        <f>IF(Z68&gt;0, (R68*SUMPRODUCT(K68:$K$98, X68:$X$98)-K68*$AZ$3)/Z68, 0)</f>
        <v>-70408.990797761027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0.56320604299999999</v>
      </c>
      <c r="Q69" s="4">
        <f t="shared" ref="Q69:Q79" si="48">$C$8</f>
        <v>12.5</v>
      </c>
      <c r="R69">
        <f t="shared" si="28"/>
        <v>250000</v>
      </c>
      <c r="S69">
        <f t="shared" si="29"/>
        <v>-147859.32686593712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-9.9934051278909983</v>
      </c>
      <c r="AC69">
        <f t="shared" si="30"/>
        <v>-8.9567893573506243</v>
      </c>
      <c r="AE69">
        <f t="shared" si="31"/>
        <v>0</v>
      </c>
      <c r="AF69">
        <f t="shared" si="32"/>
        <v>0</v>
      </c>
      <c r="AG69">
        <f t="shared" si="32"/>
        <v>-7.5720530682786026E-4</v>
      </c>
      <c r="AH69">
        <f t="shared" si="33"/>
        <v>-19.984472488541819</v>
      </c>
      <c r="AI69">
        <f t="shared" si="34"/>
        <v>-19.985229693848648</v>
      </c>
      <c r="AJ69">
        <f t="shared" si="35"/>
        <v>-1.036615770540374</v>
      </c>
      <c r="AK69">
        <f t="shared" si="22"/>
        <v>-0.69953835895236993</v>
      </c>
      <c r="AL69">
        <f t="shared" si="26"/>
        <v>-21.721383823341395</v>
      </c>
      <c r="AN69">
        <f t="shared" si="36"/>
        <v>0</v>
      </c>
      <c r="AO69">
        <f t="shared" si="36"/>
        <v>0</v>
      </c>
      <c r="AP69">
        <f t="shared" si="36"/>
        <v>-6.7065720540061744E-7</v>
      </c>
      <c r="AQ69">
        <f t="shared" si="36"/>
        <v>-1.7700259559350787E-2</v>
      </c>
      <c r="AR69">
        <f t="shared" si="36"/>
        <v>-1.7700930216556186E-2</v>
      </c>
      <c r="AS69">
        <f t="shared" si="36"/>
        <v>-9.1813122474967252E-4</v>
      </c>
      <c r="AT69">
        <f t="shared" si="36"/>
        <v>-6.1958155424310173E-4</v>
      </c>
      <c r="AU69">
        <f t="shared" si="23"/>
        <v>-1.9238642995548963E-2</v>
      </c>
      <c r="AW69">
        <v>66</v>
      </c>
      <c r="AX69">
        <f>IF(Z69&gt;0, (R69*SUMPRODUCT(K69:$K$98, X69:$X$98)-K69*$AZ$3)/Z69, 0)</f>
        <v>-147859.32686593712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0.59415461300000005</v>
      </c>
      <c r="Q70" s="4">
        <f t="shared" si="48"/>
        <v>12.5</v>
      </c>
      <c r="R70">
        <f t="shared" si="28"/>
        <v>250000</v>
      </c>
      <c r="S70">
        <f t="shared" si="29"/>
        <v>-334116.80241814291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-8.9567893573506243</v>
      </c>
      <c r="AC70">
        <f t="shared" si="30"/>
        <v>-8.0117527979673486</v>
      </c>
      <c r="AE70">
        <f t="shared" si="31"/>
        <v>0</v>
      </c>
      <c r="AF70">
        <f t="shared" si="32"/>
        <v>0</v>
      </c>
      <c r="AG70">
        <f t="shared" si="32"/>
        <v>-2.9973622771972805E-4</v>
      </c>
      <c r="AH70">
        <f t="shared" si="33"/>
        <v>-8.9979405207970711</v>
      </c>
      <c r="AI70">
        <f t="shared" si="34"/>
        <v>-8.9982402570247917</v>
      </c>
      <c r="AJ70">
        <f t="shared" si="35"/>
        <v>-0.94503655938327569</v>
      </c>
      <c r="AK70">
        <f t="shared" si="22"/>
        <v>-0.62697525501454376</v>
      </c>
      <c r="AL70">
        <f t="shared" si="26"/>
        <v>-10.570252071422612</v>
      </c>
      <c r="AN70">
        <f t="shared" si="36"/>
        <v>0</v>
      </c>
      <c r="AO70">
        <f t="shared" si="36"/>
        <v>0</v>
      </c>
      <c r="AP70">
        <f t="shared" si="36"/>
        <v>-2.3703264376441593E-7</v>
      </c>
      <c r="AQ70">
        <f t="shared" si="36"/>
        <v>-7.1156084344725949E-3</v>
      </c>
      <c r="AR70">
        <f t="shared" si="36"/>
        <v>-7.1158454671163595E-3</v>
      </c>
      <c r="AS70">
        <f t="shared" si="36"/>
        <v>-7.4733880461758323E-4</v>
      </c>
      <c r="AT70">
        <f t="shared" si="36"/>
        <v>-4.9581461474162915E-4</v>
      </c>
      <c r="AU70">
        <f t="shared" si="23"/>
        <v>-8.3589988864755729E-3</v>
      </c>
      <c r="AW70">
        <v>67</v>
      </c>
      <c r="AX70">
        <f>IF(Z70&gt;0, (R70*SUMPRODUCT(K70:$K$98, X70:$X$98)-K70*$AZ$3)/Z70, 0)</f>
        <v>-334116.80241814291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0.62493506799999998</v>
      </c>
      <c r="Q71" s="4">
        <f t="shared" si="48"/>
        <v>12.5</v>
      </c>
      <c r="R71">
        <f t="shared" si="28"/>
        <v>250000</v>
      </c>
      <c r="S71">
        <f t="shared" si="29"/>
        <v>-817843.34854245069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-8.0117527979673486</v>
      </c>
      <c r="AC71">
        <f t="shared" si="30"/>
        <v>-7.1592819609173359</v>
      </c>
      <c r="AE71">
        <f t="shared" si="31"/>
        <v>0</v>
      </c>
      <c r="AF71">
        <f t="shared" si="32"/>
        <v>0</v>
      </c>
      <c r="AG71">
        <f t="shared" si="32"/>
        <v>-1.0942318559043903E-4</v>
      </c>
      <c r="AH71">
        <f t="shared" si="33"/>
        <v>-3.7463135970418349</v>
      </c>
      <c r="AI71">
        <f t="shared" si="34"/>
        <v>-3.7464230202274251</v>
      </c>
      <c r="AJ71">
        <f t="shared" si="35"/>
        <v>-0.8524708370500127</v>
      </c>
      <c r="AK71">
        <f t="shared" si="22"/>
        <v>-0.56082269585771449</v>
      </c>
      <c r="AL71">
        <f t="shared" si="26"/>
        <v>-5.1597165531351523</v>
      </c>
      <c r="AN71">
        <f t="shared" si="36"/>
        <v>0</v>
      </c>
      <c r="AO71">
        <f t="shared" si="36"/>
        <v>0</v>
      </c>
      <c r="AP71">
        <f t="shared" si="36"/>
        <v>-7.7260987480032774E-8</v>
      </c>
      <c r="AQ71">
        <f t="shared" si="36"/>
        <v>-2.6451787740916972E-3</v>
      </c>
      <c r="AR71">
        <f t="shared" si="36"/>
        <v>-2.6452560350791769E-3</v>
      </c>
      <c r="AS71">
        <f t="shared" si="36"/>
        <v>-6.0190843753107589E-4</v>
      </c>
      <c r="AT71">
        <f t="shared" si="36"/>
        <v>-3.9598294501642705E-4</v>
      </c>
      <c r="AU71">
        <f t="shared" si="23"/>
        <v>-3.64314741762668E-3</v>
      </c>
      <c r="AW71">
        <v>68</v>
      </c>
      <c r="AX71">
        <f>IF(Z71&gt;0, (R71*SUMPRODUCT(K71:$K$98, X71:$X$98)-K71*$AZ$3)/Z71, 0)</f>
        <v>-817843.34854245069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0.65550924799999999</v>
      </c>
      <c r="Q72" s="4">
        <f t="shared" si="48"/>
        <v>12.5</v>
      </c>
      <c r="R72">
        <f t="shared" si="28"/>
        <v>250000</v>
      </c>
      <c r="S72">
        <f t="shared" si="29"/>
        <v>-2183830.9126555715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-7.1592819609173359</v>
      </c>
      <c r="AC72">
        <f t="shared" si="30"/>
        <v>-6.3944392419374223</v>
      </c>
      <c r="AE72">
        <f t="shared" si="31"/>
        <v>0</v>
      </c>
      <c r="AF72">
        <f t="shared" si="32"/>
        <v>0</v>
      </c>
      <c r="AG72">
        <f t="shared" si="32"/>
        <v>-3.6601043634381513E-5</v>
      </c>
      <c r="AH72">
        <f t="shared" si="33"/>
        <v>-1.4345582020030625</v>
      </c>
      <c r="AI72">
        <f t="shared" si="34"/>
        <v>-1.4345948030466968</v>
      </c>
      <c r="AJ72">
        <f t="shared" si="35"/>
        <v>-0.76484271897991363</v>
      </c>
      <c r="AK72">
        <f t="shared" ref="AK72:AK79" si="49">G72*SUM(AB72:AB72, AE72:AF72)</f>
        <v>-0.50114973726421352</v>
      </c>
      <c r="AL72">
        <f t="shared" si="26"/>
        <v>-2.700587259290824</v>
      </c>
      <c r="AN72">
        <f t="shared" si="36"/>
        <v>0</v>
      </c>
      <c r="AO72">
        <f t="shared" si="36"/>
        <v>0</v>
      </c>
      <c r="AP72">
        <f t="shared" si="36"/>
        <v>-2.3074183752195311E-8</v>
      </c>
      <c r="AQ72">
        <f t="shared" si="36"/>
        <v>-9.0438021076381611E-4</v>
      </c>
      <c r="AR72">
        <f t="shared" si="36"/>
        <v>-9.0440328494756827E-4</v>
      </c>
      <c r="AS72">
        <f t="shared" si="36"/>
        <v>-4.8217536132475982E-4</v>
      </c>
      <c r="AT72">
        <f t="shared" si="36"/>
        <v>-3.1593692356183183E-4</v>
      </c>
      <c r="AU72">
        <f t="shared" si="23"/>
        <v>-1.7025155698341598E-3</v>
      </c>
      <c r="AW72">
        <v>69</v>
      </c>
      <c r="AX72">
        <f>IF(Z72&gt;0, (R72*SUMPRODUCT(K72:$K$98, X72:$X$98)-K72*$AZ$3)/Z72, 0)</f>
        <v>-2183830.9126555715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0.68583899100000001</v>
      </c>
      <c r="Q73" s="4">
        <f t="shared" si="48"/>
        <v>12.5</v>
      </c>
      <c r="R73">
        <f t="shared" si="28"/>
        <v>250000</v>
      </c>
      <c r="S73">
        <f t="shared" si="29"/>
        <v>-6411441.6843397506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-6.3944392419374223</v>
      </c>
      <c r="AC73">
        <f t="shared" si="30"/>
        <v>-5.7100865705821091</v>
      </c>
      <c r="AE73">
        <f t="shared" si="31"/>
        <v>0</v>
      </c>
      <c r="AF73">
        <f t="shared" si="32"/>
        <v>0</v>
      </c>
      <c r="AG73">
        <f t="shared" si="32"/>
        <v>-1.1132610362286508E-5</v>
      </c>
      <c r="AH73">
        <f t="shared" si="33"/>
        <v>-0.50204845671502385</v>
      </c>
      <c r="AI73">
        <f t="shared" si="34"/>
        <v>-0.50205958932538619</v>
      </c>
      <c r="AJ73">
        <f t="shared" si="35"/>
        <v>-0.68435267135531319</v>
      </c>
      <c r="AK73">
        <f t="shared" si="49"/>
        <v>-0.44761074693561959</v>
      </c>
      <c r="AL73">
        <f t="shared" si="26"/>
        <v>-1.6340230076163191</v>
      </c>
      <c r="AN73">
        <f t="shared" si="36"/>
        <v>0</v>
      </c>
      <c r="AO73">
        <f t="shared" si="36"/>
        <v>0</v>
      </c>
      <c r="AP73">
        <f t="shared" si="36"/>
        <v>-6.2663098320706526E-9</v>
      </c>
      <c r="AQ73">
        <f t="shared" si="36"/>
        <v>-2.8259240897775403E-4</v>
      </c>
      <c r="AR73">
        <f t="shared" si="36"/>
        <v>-2.8259867528758611E-4</v>
      </c>
      <c r="AS73">
        <f t="shared" si="36"/>
        <v>-3.8520757787815319E-4</v>
      </c>
      <c r="AT73">
        <f t="shared" si="36"/>
        <v>-2.5195057881169521E-4</v>
      </c>
      <c r="AU73">
        <f t="shared" si="23"/>
        <v>-9.1975683197743463E-4</v>
      </c>
      <c r="AW73">
        <v>70</v>
      </c>
      <c r="AX73">
        <f>IF(Z73&gt;0, (R73*SUMPRODUCT(K73:$K$98, X73:$X$98)-K73*$AZ$3)/Z73, 0)</f>
        <v>-6411441.6843397506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0.71588716699999999</v>
      </c>
      <c r="Q74" s="4">
        <f t="shared" si="48"/>
        <v>12.5</v>
      </c>
      <c r="R74">
        <f t="shared" si="28"/>
        <v>250000</v>
      </c>
      <c r="S74">
        <f t="shared" si="29"/>
        <v>-20884728.244299982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-5.7100865705821091</v>
      </c>
      <c r="AC74">
        <f t="shared" si="30"/>
        <v>-5.0985325098070895</v>
      </c>
      <c r="AE74">
        <f t="shared" si="31"/>
        <v>0</v>
      </c>
      <c r="AF74">
        <f t="shared" si="32"/>
        <v>0</v>
      </c>
      <c r="AG74">
        <f t="shared" si="32"/>
        <v>-3.051591365091511E-6</v>
      </c>
      <c r="AH74">
        <f t="shared" si="33"/>
        <v>-0.15939385787144261</v>
      </c>
      <c r="AI74">
        <f t="shared" si="34"/>
        <v>-0.15939690946280771</v>
      </c>
      <c r="AJ74">
        <f t="shared" si="35"/>
        <v>-0.61155406077501961</v>
      </c>
      <c r="AK74">
        <f t="shared" si="49"/>
        <v>-0.39970605994074765</v>
      </c>
      <c r="AL74">
        <f t="shared" si="26"/>
        <v>-1.170657030178575</v>
      </c>
      <c r="AN74">
        <f t="shared" si="36"/>
        <v>0</v>
      </c>
      <c r="AO74">
        <f t="shared" si="36"/>
        <v>0</v>
      </c>
      <c r="AP74">
        <f t="shared" si="36"/>
        <v>-1.5336392326112863E-9</v>
      </c>
      <c r="AQ74">
        <f t="shared" si="36"/>
        <v>-8.0106621307594723E-5</v>
      </c>
      <c r="AR74">
        <f t="shared" si="36"/>
        <v>-8.0108154946827341E-5</v>
      </c>
      <c r="AS74">
        <f t="shared" si="36"/>
        <v>-3.0734891676402134E-4</v>
      </c>
      <c r="AT74">
        <f t="shared" si="36"/>
        <v>-2.00880400321629E-4</v>
      </c>
      <c r="AU74">
        <f t="shared" si="23"/>
        <v>-5.8833747203247775E-4</v>
      </c>
      <c r="AW74">
        <v>71</v>
      </c>
      <c r="AX74">
        <f>IF(Z74&gt;0, (R74*SUMPRODUCT(K74:$K$98, X74:$X$98)-K74*$AZ$3)/Z74, 0)</f>
        <v>-20884728.244299982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0.74578270000000002</v>
      </c>
      <c r="Q75" s="4">
        <f t="shared" si="48"/>
        <v>12.5</v>
      </c>
      <c r="R75">
        <f t="shared" si="28"/>
        <v>250000</v>
      </c>
      <c r="S75">
        <f t="shared" si="29"/>
        <v>-76355607.427138865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-5.0985325098070895</v>
      </c>
      <c r="AC75">
        <f t="shared" si="30"/>
        <v>-4.552329890371257</v>
      </c>
      <c r="AE75">
        <f t="shared" si="31"/>
        <v>0</v>
      </c>
      <c r="AF75">
        <f t="shared" si="32"/>
        <v>0</v>
      </c>
      <c r="AG75">
        <f t="shared" si="32"/>
        <v>-7.452514038859631E-7</v>
      </c>
      <c r="AH75">
        <f t="shared" si="33"/>
        <v>-4.5516480951092654E-2</v>
      </c>
      <c r="AI75">
        <f t="shared" si="34"/>
        <v>-4.5517226202496541E-2</v>
      </c>
      <c r="AJ75">
        <f t="shared" si="35"/>
        <v>-0.54620261943583248</v>
      </c>
      <c r="AK75">
        <f t="shared" si="49"/>
        <v>-0.35689727568649632</v>
      </c>
      <c r="AL75">
        <f t="shared" si="26"/>
        <v>-0.94861712132482534</v>
      </c>
      <c r="AN75">
        <f t="shared" si="36"/>
        <v>0</v>
      </c>
      <c r="AO75">
        <f t="shared" si="36"/>
        <v>0</v>
      </c>
      <c r="AP75">
        <f t="shared" si="36"/>
        <v>-3.3441181478785739E-10</v>
      </c>
      <c r="AQ75">
        <f t="shared" si="36"/>
        <v>-2.0424314423620949E-5</v>
      </c>
      <c r="AR75">
        <f t="shared" si="36"/>
        <v>-2.0424648835435737E-5</v>
      </c>
      <c r="AS75">
        <f t="shared" si="36"/>
        <v>-2.4509394850515158E-4</v>
      </c>
      <c r="AT75">
        <f t="shared" si="36"/>
        <v>-1.6014819298941743E-4</v>
      </c>
      <c r="AU75">
        <f t="shared" si="23"/>
        <v>-4.2566679033000473E-4</v>
      </c>
      <c r="AW75">
        <v>72</v>
      </c>
      <c r="AX75">
        <f>IF(Z75&gt;0, (R75*SUMPRODUCT(K75:$K$98, X75:$X$98)-K75*$AZ$3)/Z75, 0)</f>
        <v>-76355607.427138865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0.77567720100000004</v>
      </c>
      <c r="Q76" s="4">
        <f t="shared" si="48"/>
        <v>12.5</v>
      </c>
      <c r="R76">
        <f t="shared" si="28"/>
        <v>250000</v>
      </c>
      <c r="S76">
        <f t="shared" si="29"/>
        <v>-318094693.46573949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-4.552329890371257</v>
      </c>
      <c r="AC76">
        <f t="shared" si="30"/>
        <v>-4.0645978807060921</v>
      </c>
      <c r="AE76">
        <f t="shared" si="31"/>
        <v>0</v>
      </c>
      <c r="AF76">
        <f t="shared" si="32"/>
        <v>0</v>
      </c>
      <c r="AG76">
        <f t="shared" si="32"/>
        <v>-1.5972436683951909E-7</v>
      </c>
      <c r="AH76">
        <f t="shared" si="33"/>
        <v>-1.1561490460151688E-2</v>
      </c>
      <c r="AI76">
        <f t="shared" si="34"/>
        <v>-1.1561650184518527E-2</v>
      </c>
      <c r="AJ76">
        <f t="shared" si="35"/>
        <v>-0.48773200966516495</v>
      </c>
      <c r="AK76">
        <f t="shared" si="49"/>
        <v>-0.318663092325988</v>
      </c>
      <c r="AL76">
        <f t="shared" si="26"/>
        <v>-0.81795675217567143</v>
      </c>
      <c r="AN76">
        <f t="shared" si="36"/>
        <v>0</v>
      </c>
      <c r="AO76">
        <f t="shared" si="36"/>
        <v>0</v>
      </c>
      <c r="AP76">
        <f t="shared" si="36"/>
        <v>-6.3992925146431421E-11</v>
      </c>
      <c r="AQ76">
        <f t="shared" si="36"/>
        <v>-4.6320646513567075E-6</v>
      </c>
      <c r="AR76">
        <f t="shared" si="36"/>
        <v>-4.6321286442818538E-6</v>
      </c>
      <c r="AS76">
        <f t="shared" si="36"/>
        <v>-1.9540786796407023E-4</v>
      </c>
      <c r="AT76">
        <f t="shared" si="36"/>
        <v>-1.2767108624469356E-4</v>
      </c>
      <c r="AU76">
        <f t="shared" si="23"/>
        <v>-3.2771108285304561E-4</v>
      </c>
      <c r="AW76">
        <v>73</v>
      </c>
      <c r="AX76">
        <f>IF(Z76&gt;0, (R76*SUMPRODUCT(K76:$K$98, X76:$X$98)-K76*$AZ$3)/Z76, 0)</f>
        <v>-318094693.46573949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0.80557273399999996</v>
      </c>
      <c r="Q77" s="4">
        <f t="shared" si="48"/>
        <v>12.5</v>
      </c>
      <c r="R77">
        <f t="shared" si="28"/>
        <v>250000</v>
      </c>
      <c r="S77">
        <f t="shared" si="29"/>
        <v>-1539975296.1467586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-4.0645978807060921</v>
      </c>
      <c r="AC77">
        <f t="shared" si="30"/>
        <v>-3.6291092681461099</v>
      </c>
      <c r="AE77">
        <f t="shared" si="31"/>
        <v>0</v>
      </c>
      <c r="AF77">
        <f t="shared" si="32"/>
        <v>0</v>
      </c>
      <c r="AG77">
        <f t="shared" si="32"/>
        <v>-2.9457528289793572E-8</v>
      </c>
      <c r="AH77">
        <f t="shared" si="33"/>
        <v>-2.5733918976266063E-3</v>
      </c>
      <c r="AI77">
        <f t="shared" si="34"/>
        <v>-2.5734213551548962E-3</v>
      </c>
      <c r="AJ77">
        <f t="shared" si="35"/>
        <v>-0.43548861255998217</v>
      </c>
      <c r="AK77">
        <f t="shared" si="49"/>
        <v>-0.28452185164942645</v>
      </c>
      <c r="AL77">
        <f t="shared" si="26"/>
        <v>-0.72258388556456343</v>
      </c>
      <c r="AN77">
        <f t="shared" si="36"/>
        <v>0</v>
      </c>
      <c r="AO77">
        <f t="shared" si="36"/>
        <v>0</v>
      </c>
      <c r="AP77">
        <f t="shared" si="36"/>
        <v>-1.0537535917945534E-11</v>
      </c>
      <c r="AQ77">
        <f t="shared" si="36"/>
        <v>-9.2055277976550173E-7</v>
      </c>
      <c r="AR77">
        <f t="shared" si="36"/>
        <v>-9.2056331730141969E-7</v>
      </c>
      <c r="AS77">
        <f t="shared" si="36"/>
        <v>-1.5578282235910012E-4</v>
      </c>
      <c r="AT77">
        <f t="shared" si="36"/>
        <v>-1.0177904954215056E-4</v>
      </c>
      <c r="AU77">
        <f t="shared" si="23"/>
        <v>-2.584824352185521E-4</v>
      </c>
      <c r="AW77">
        <v>74</v>
      </c>
      <c r="AX77">
        <f>IF(Z77&gt;0, (R77*SUMPRODUCT(K77:$K$98, X77:$X$98)-K77*$AZ$3)/Z77, 0)</f>
        <v>-1539975296.1467586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0.83546826699999999</v>
      </c>
      <c r="Q78" s="4">
        <f t="shared" si="48"/>
        <v>12.5</v>
      </c>
      <c r="R78">
        <f t="shared" si="28"/>
        <v>250000</v>
      </c>
      <c r="S78">
        <f t="shared" si="29"/>
        <v>-8897708300.6921501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-3.6291092681461099</v>
      </c>
      <c r="AC78">
        <f t="shared" si="30"/>
        <v>-3.2402769345697533</v>
      </c>
      <c r="AE78">
        <f t="shared" si="31"/>
        <v>0</v>
      </c>
      <c r="AF78">
        <f t="shared" si="32"/>
        <v>0</v>
      </c>
      <c r="AG78">
        <f t="shared" si="32"/>
        <v>-4.5521228965183276E-9</v>
      </c>
      <c r="AH78">
        <f t="shared" si="33"/>
        <v>-4.9221660220754616E-4</v>
      </c>
      <c r="AI78">
        <f t="shared" si="34"/>
        <v>-4.9222115433044267E-4</v>
      </c>
      <c r="AJ78">
        <f t="shared" si="35"/>
        <v>-0.3888323335763566</v>
      </c>
      <c r="AK78">
        <f t="shared" si="49"/>
        <v>-0.25403764877022772</v>
      </c>
      <c r="AL78">
        <f t="shared" si="26"/>
        <v>-0.64336220350091478</v>
      </c>
      <c r="AN78">
        <f t="shared" si="36"/>
        <v>0</v>
      </c>
      <c r="AO78">
        <f t="shared" si="36"/>
        <v>0</v>
      </c>
      <c r="AP78">
        <f t="shared" si="36"/>
        <v>-1.4539140062052405E-12</v>
      </c>
      <c r="AQ78">
        <f t="shared" si="36"/>
        <v>-1.5721030128243228E-7</v>
      </c>
      <c r="AR78">
        <f t="shared" si="36"/>
        <v>-1.5721175519643848E-7</v>
      </c>
      <c r="AS78">
        <f t="shared" si="36"/>
        <v>-1.2419013912926701E-4</v>
      </c>
      <c r="AT78">
        <f t="shared" si="36"/>
        <v>-8.1137724979476387E-5</v>
      </c>
      <c r="AU78">
        <f t="shared" si="23"/>
        <v>-2.0548507586393985E-4</v>
      </c>
      <c r="AW78">
        <v>75</v>
      </c>
      <c r="AX78">
        <f>IF(Z78&gt;0, (R78*SUMPRODUCT(K78:$K$98, X78:$X$98)-K78*$AZ$3)/Z78, 0)</f>
        <v>-8897708300.6921501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12.5</v>
      </c>
      <c r="R79">
        <f t="shared" si="28"/>
        <v>250000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-3.2402769345697533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-9.1042457930366559E-5</v>
      </c>
      <c r="AI79">
        <f t="shared" si="34"/>
        <v>-9.1042457930366559E-5</v>
      </c>
      <c r="AJ79">
        <f t="shared" si="35"/>
        <v>-3.2402769345697533</v>
      </c>
      <c r="AK79">
        <f t="shared" si="49"/>
        <v>-0.22681938541988275</v>
      </c>
      <c r="AL79">
        <f t="shared" si="26"/>
        <v>-3.4671873624475662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-2.5962750110807866E-8</v>
      </c>
      <c r="AR79">
        <f t="shared" si="36"/>
        <v>-2.5962750110807866E-8</v>
      </c>
      <c r="AS79">
        <f t="shared" si="36"/>
        <v>-9.2403590867892467E-4</v>
      </c>
      <c r="AT79">
        <f t="shared" si="36"/>
        <v>-6.468251360752473E-5</v>
      </c>
      <c r="AU79">
        <f t="shared" si="23"/>
        <v>-9.887443850365601E-4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17549.223462040496</v>
      </c>
      <c r="AO81" s="8">
        <f t="shared" si="50"/>
        <v>-1754.9223462040497</v>
      </c>
      <c r="AP81" s="8">
        <f t="shared" si="50"/>
        <v>-233.01102959319724</v>
      </c>
      <c r="AQ81" s="8">
        <f t="shared" si="50"/>
        <v>-10145.12522459271</v>
      </c>
      <c r="AR81" s="8">
        <f t="shared" si="50"/>
        <v>5416.1648616505372</v>
      </c>
      <c r="AS81" s="8">
        <f t="shared" si="50"/>
        <v>-839.82762507521534</v>
      </c>
      <c r="AT81" s="8">
        <f t="shared" si="50"/>
        <v>387.45258114784872</v>
      </c>
      <c r="AU81" s="8">
        <f t="shared" si="50"/>
        <v>4963.78981772317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3" priority="1" operator="lessThan">
      <formula>0</formula>
    </cfRule>
  </conditionalFormatting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3F5BD-DC90-43B3-9A19-5863FB3D2A5F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'S.55.04.C'!C3*(1+C12)</f>
        <v>28477.678615839479</v>
      </c>
      <c r="K3">
        <v>1</v>
      </c>
      <c r="L3" s="2">
        <v>0</v>
      </c>
      <c r="O3">
        <f>$C$3</f>
        <v>28477.678615839479</v>
      </c>
      <c r="P3" s="2">
        <f>O3*C5</f>
        <v>2847.7678615839482</v>
      </c>
      <c r="Q3" s="4">
        <f>B8</f>
        <v>125.8175559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28477.678615839479</v>
      </c>
      <c r="AF3">
        <f t="shared" ref="AF3:AG34" si="4">-$Z3*P3</f>
        <v>-2847.7678615839482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25504.093198355531</v>
      </c>
      <c r="AJ3">
        <f t="shared" ref="AJ3:AJ66" si="7">AB3-AC3</f>
        <v>0</v>
      </c>
      <c r="AL3">
        <f t="shared" ref="AL3:AL34" si="8">SUM(AI3:AK3)</f>
        <v>25504.093198355531</v>
      </c>
      <c r="AN3">
        <f t="shared" ref="AN3:AU34" si="9">AE3*$K3</f>
        <v>28477.678615839479</v>
      </c>
      <c r="AO3">
        <f t="shared" si="9"/>
        <v>-2847.7678615839482</v>
      </c>
      <c r="AP3">
        <f t="shared" si="9"/>
        <v>-125.8175559</v>
      </c>
      <c r="AQ3">
        <f t="shared" si="9"/>
        <v>0</v>
      </c>
      <c r="AR3">
        <f t="shared" si="9"/>
        <v>25504.093198355531</v>
      </c>
      <c r="AS3">
        <f t="shared" si="9"/>
        <v>0</v>
      </c>
      <c r="AT3">
        <f t="shared" si="9"/>
        <v>0</v>
      </c>
      <c r="AU3">
        <f t="shared" si="9"/>
        <v>25504.093198355531</v>
      </c>
      <c r="AW3">
        <v>0</v>
      </c>
      <c r="AX3">
        <f>IF(Z3&gt;0, (R3*SUMPRODUCT(K3:$K$98, X3:$X$98)-K3*$AZ$3)/Z3, 0)</f>
        <v>0</v>
      </c>
      <c r="AZ3">
        <f>C6*ABS(SUMPRODUCT(X4:X69, K4:K69))/1</f>
        <v>16336.84400224614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3.6617109999999998E-3</v>
      </c>
      <c r="R4">
        <f t="shared" si="0"/>
        <v>250000</v>
      </c>
      <c r="S4">
        <f t="shared" si="1"/>
        <v>1111.0072399235667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1095.8289800928233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-915.42774999999995</v>
      </c>
      <c r="AI4">
        <f t="shared" si="6"/>
        <v>-915.42774999999995</v>
      </c>
      <c r="AJ4">
        <f t="shared" si="7"/>
        <v>-1095.8289800928233</v>
      </c>
      <c r="AK4">
        <f>G4*SUM(AB4, AE4:AF4)</f>
        <v>0</v>
      </c>
      <c r="AL4">
        <f t="shared" si="8"/>
        <v>-2011.2567300928231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-854.02346300960903</v>
      </c>
      <c r="AR4">
        <f t="shared" si="9"/>
        <v>-854.02346300960903</v>
      </c>
      <c r="AS4">
        <f t="shared" si="9"/>
        <v>-1022.3238922407157</v>
      </c>
      <c r="AT4">
        <f t="shared" si="9"/>
        <v>0</v>
      </c>
      <c r="AU4">
        <f t="shared" si="9"/>
        <v>-1876.3473552503247</v>
      </c>
      <c r="AW4">
        <v>1</v>
      </c>
      <c r="AX4">
        <f>IF(Z4&gt;0, (R4*SUMPRODUCT(K4:$K$98, X4:$X$98)-K4*$AZ$3)/Z4, 0)</f>
        <v>1111.0072399235667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3.8071530000000002E-3</v>
      </c>
      <c r="Q5" s="4">
        <f t="shared" ref="Q5:Q68" si="21">$C$8</f>
        <v>12.5</v>
      </c>
      <c r="R5">
        <f t="shared" si="0"/>
        <v>250000</v>
      </c>
      <c r="S5">
        <f t="shared" si="1"/>
        <v>1555.4883362875878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1095.8289800928233</v>
      </c>
      <c r="AC5">
        <f t="shared" si="2"/>
        <v>1513.0542494534657</v>
      </c>
      <c r="AE5">
        <f t="shared" si="3"/>
        <v>0</v>
      </c>
      <c r="AF5">
        <f t="shared" si="4"/>
        <v>0</v>
      </c>
      <c r="AG5">
        <f t="shared" si="4"/>
        <v>-12.158997066675234</v>
      </c>
      <c r="AH5">
        <f t="shared" si="5"/>
        <v>-938.78519399530421</v>
      </c>
      <c r="AI5">
        <f t="shared" si="6"/>
        <v>-950.9441910619795</v>
      </c>
      <c r="AJ5">
        <f t="shared" si="7"/>
        <v>-417.22526936064241</v>
      </c>
      <c r="AK5">
        <f>G5*SUM(AB5, AE5:AF5)</f>
        <v>44.928988183805757</v>
      </c>
      <c r="AL5">
        <f t="shared" si="8"/>
        <v>-1323.240472238816</v>
      </c>
      <c r="AN5">
        <f t="shared" si="9"/>
        <v>0</v>
      </c>
      <c r="AO5">
        <f t="shared" si="9"/>
        <v>0</v>
      </c>
      <c r="AP5">
        <f t="shared" si="9"/>
        <v>-10.397255878568535</v>
      </c>
      <c r="AQ5">
        <f t="shared" si="9"/>
        <v>-802.76274625747374</v>
      </c>
      <c r="AR5">
        <f t="shared" si="9"/>
        <v>-813.16000213604241</v>
      </c>
      <c r="AS5">
        <f t="shared" si="9"/>
        <v>-356.77267300578973</v>
      </c>
      <c r="AT5">
        <f t="shared" si="9"/>
        <v>38.419138021878418</v>
      </c>
      <c r="AU5">
        <f t="shared" si="9"/>
        <v>-1131.5135371199535</v>
      </c>
      <c r="AW5">
        <v>2</v>
      </c>
      <c r="AX5">
        <f>IF(Z5&gt;0, (R5*SUMPRODUCT(K5:$K$98, X5:$X$98)-K5*$AZ$3)/Z5, 0)</f>
        <v>1555.4883362875878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3.9582979999999999E-3</v>
      </c>
      <c r="Q6" s="4">
        <f t="shared" si="21"/>
        <v>12.5</v>
      </c>
      <c r="R6">
        <f t="shared" si="0"/>
        <v>250000</v>
      </c>
      <c r="S6">
        <f t="shared" si="1"/>
        <v>2166.1567647917614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1513.0542494534657</v>
      </c>
      <c r="AC6">
        <f t="shared" si="2"/>
        <v>2077.652479688064</v>
      </c>
      <c r="AE6">
        <f t="shared" si="3"/>
        <v>0</v>
      </c>
      <c r="AF6">
        <f t="shared" si="4"/>
        <v>0</v>
      </c>
      <c r="AG6">
        <f t="shared" si="4"/>
        <v>-11.989278162237456</v>
      </c>
      <c r="AH6">
        <f t="shared" si="5"/>
        <v>-962.57867542052884</v>
      </c>
      <c r="AI6">
        <f t="shared" si="6"/>
        <v>-974.56795358276634</v>
      </c>
      <c r="AJ6">
        <f t="shared" si="7"/>
        <v>-564.5982302345983</v>
      </c>
      <c r="AK6">
        <f>G6*SUM(AB6, AE6:AF6)</f>
        <v>88.513673593027747</v>
      </c>
      <c r="AL6">
        <f t="shared" si="8"/>
        <v>-1450.6525102243368</v>
      </c>
      <c r="AN6">
        <f t="shared" si="9"/>
        <v>0</v>
      </c>
      <c r="AO6">
        <f t="shared" si="9"/>
        <v>0</v>
      </c>
      <c r="AP6">
        <f t="shared" si="9"/>
        <v>-9.2486494205080945</v>
      </c>
      <c r="AQ6">
        <f t="shared" si="9"/>
        <v>-742.54284437755643</v>
      </c>
      <c r="AR6">
        <f t="shared" si="9"/>
        <v>-751.79149379806461</v>
      </c>
      <c r="AS6">
        <f t="shared" si="9"/>
        <v>-435.53673742645231</v>
      </c>
      <c r="AT6">
        <f t="shared" si="9"/>
        <v>68.280335555282875</v>
      </c>
      <c r="AU6">
        <f t="shared" si="9"/>
        <v>-1119.0478956692339</v>
      </c>
      <c r="AW6">
        <v>3</v>
      </c>
      <c r="AX6">
        <f>IF(Z6&gt;0, (R6*SUMPRODUCT(K6:$K$98, X6:$X$98)-K6*$AZ$3)/Z6, 0)</f>
        <v>2166.1567647917614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4.120851E-3</v>
      </c>
      <c r="Q7" s="4">
        <f t="shared" si="21"/>
        <v>12.5</v>
      </c>
      <c r="R7">
        <f t="shared" si="0"/>
        <v>250000</v>
      </c>
      <c r="S7">
        <f t="shared" si="1"/>
        <v>2613.5848110499969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2077.652479688064</v>
      </c>
      <c r="AC7">
        <f t="shared" si="2"/>
        <v>2471.4014800445057</v>
      </c>
      <c r="AE7">
        <f t="shared" si="3"/>
        <v>0</v>
      </c>
      <c r="AF7">
        <f t="shared" si="4"/>
        <v>0</v>
      </c>
      <c r="AG7">
        <f t="shared" si="4"/>
        <v>-11.819979351710948</v>
      </c>
      <c r="AH7">
        <f t="shared" si="5"/>
        <v>-988.12057808268776</v>
      </c>
      <c r="AI7">
        <f t="shared" si="6"/>
        <v>-999.94055743439867</v>
      </c>
      <c r="AJ7">
        <f t="shared" si="7"/>
        <v>-393.74900035644168</v>
      </c>
      <c r="AK7">
        <f>G7*SUM(AB7, AE7:AF7)</f>
        <v>102.01273675268394</v>
      </c>
      <c r="AL7">
        <f t="shared" si="8"/>
        <v>-1291.6768210381565</v>
      </c>
      <c r="AN7">
        <f t="shared" si="9"/>
        <v>0</v>
      </c>
      <c r="AO7">
        <f t="shared" si="9"/>
        <v>0</v>
      </c>
      <c r="AP7">
        <f t="shared" si="9"/>
        <v>-8.2959245019469261</v>
      </c>
      <c r="AQ7">
        <f t="shared" si="9"/>
        <v>-693.51844624056434</v>
      </c>
      <c r="AR7">
        <f t="shared" si="9"/>
        <v>-701.81437074251119</v>
      </c>
      <c r="AS7">
        <f t="shared" si="9"/>
        <v>-276.35513417384135</v>
      </c>
      <c r="AT7">
        <f t="shared" si="9"/>
        <v>71.598260636111121</v>
      </c>
      <c r="AU7">
        <f t="shared" si="9"/>
        <v>-906.57124428024144</v>
      </c>
      <c r="AW7">
        <v>4</v>
      </c>
      <c r="AX7">
        <f>IF(Z7&gt;0, (R7*SUMPRODUCT(K7:$K$98, X7:$X$98)-K7*$AZ$3)/Z7, 0)</f>
        <v>2613.5848110499969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4.2986129999999997E-3</v>
      </c>
      <c r="Q8" s="4">
        <f t="shared" si="21"/>
        <v>12.5</v>
      </c>
      <c r="R8">
        <f t="shared" si="0"/>
        <v>250000</v>
      </c>
      <c r="S8">
        <f t="shared" si="1"/>
        <v>2726.1745487040466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2471.4014800445057</v>
      </c>
      <c r="AC8">
        <f t="shared" si="2"/>
        <v>2541.0062395428704</v>
      </c>
      <c r="AE8">
        <f t="shared" si="3"/>
        <v>0</v>
      </c>
      <c r="AF8">
        <f t="shared" si="4"/>
        <v>0</v>
      </c>
      <c r="AG8">
        <f t="shared" si="4"/>
        <v>-11.650970041292842</v>
      </c>
      <c r="AH8">
        <f t="shared" si="5"/>
        <v>-1016.1903380199249</v>
      </c>
      <c r="AI8">
        <f t="shared" si="6"/>
        <v>-1027.8413080612177</v>
      </c>
      <c r="AJ8">
        <f t="shared" si="7"/>
        <v>-69.604759498364729</v>
      </c>
      <c r="AK8">
        <f t="shared" ref="AK8:AK69" si="22">G8*SUM(AB8:AB8, AE8:AF8)</f>
        <v>52.640851524947969</v>
      </c>
      <c r="AL8">
        <f t="shared" si="8"/>
        <v>-1044.8052160346344</v>
      </c>
      <c r="AN8">
        <f t="shared" si="9"/>
        <v>0</v>
      </c>
      <c r="AO8">
        <f t="shared" si="9"/>
        <v>0</v>
      </c>
      <c r="AP8">
        <f t="shared" si="9"/>
        <v>-7.6330666368116953</v>
      </c>
      <c r="AQ8">
        <f t="shared" si="9"/>
        <v>-665.75130983081442</v>
      </c>
      <c r="AR8">
        <f t="shared" si="9"/>
        <v>-673.38437646762611</v>
      </c>
      <c r="AS8">
        <f t="shared" si="9"/>
        <v>-45.601161586311541</v>
      </c>
      <c r="AT8">
        <f t="shared" si="9"/>
        <v>34.487353935711575</v>
      </c>
      <c r="AU8">
        <f t="shared" si="9"/>
        <v>-684.49818411822605</v>
      </c>
      <c r="AW8">
        <v>5</v>
      </c>
      <c r="AX8">
        <f>IF(Z8&gt;0, (R8*SUMPRODUCT(K8:$K$98, X8:$X$98)-K8*$AZ$3)/Z8, 0)</f>
        <v>2726.1745487040466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4.5124980000000002E-3</v>
      </c>
      <c r="Q9" s="4">
        <f t="shared" si="21"/>
        <v>12.5</v>
      </c>
      <c r="R9">
        <f t="shared" si="0"/>
        <v>250000</v>
      </c>
      <c r="S9">
        <f t="shared" si="1"/>
        <v>2658.4025471972559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2541.0062395428704</v>
      </c>
      <c r="AC9">
        <f t="shared" si="2"/>
        <v>2441.877863409878</v>
      </c>
      <c r="AE9">
        <f t="shared" si="3"/>
        <v>0</v>
      </c>
      <c r="AF9">
        <f t="shared" si="4"/>
        <v>0</v>
      </c>
      <c r="AG9">
        <f t="shared" si="4"/>
        <v>-11.481885361870519</v>
      </c>
      <c r="AH9">
        <f t="shared" si="5"/>
        <v>-1051.4995801878774</v>
      </c>
      <c r="AI9">
        <f t="shared" si="6"/>
        <v>-1062.981465549748</v>
      </c>
      <c r="AJ9">
        <f t="shared" si="7"/>
        <v>99.128376132992344</v>
      </c>
      <c r="AK9">
        <f t="shared" si="22"/>
        <v>14.991936813302935</v>
      </c>
      <c r="AL9">
        <f t="shared" si="8"/>
        <v>-948.86115260345275</v>
      </c>
      <c r="AN9">
        <f t="shared" si="9"/>
        <v>0</v>
      </c>
      <c r="AO9">
        <f t="shared" si="9"/>
        <v>0</v>
      </c>
      <c r="AP9">
        <f t="shared" si="9"/>
        <v>-7.1240569869410901</v>
      </c>
      <c r="AQ9">
        <f t="shared" si="9"/>
        <v>-652.41401519991473</v>
      </c>
      <c r="AR9">
        <f t="shared" si="9"/>
        <v>-659.53807218685586</v>
      </c>
      <c r="AS9">
        <f t="shared" si="9"/>
        <v>61.505247469159698</v>
      </c>
      <c r="AT9">
        <f t="shared" si="9"/>
        <v>9.3019054655663904</v>
      </c>
      <c r="AU9">
        <f t="shared" si="9"/>
        <v>-588.73091925212975</v>
      </c>
      <c r="AW9">
        <v>6</v>
      </c>
      <c r="AX9">
        <f>IF(Z9&gt;0, (R9*SUMPRODUCT(K9:$K$98, X9:$X$98)-K9*$AZ$3)/Z9, 0)</f>
        <v>2658.4025471972559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4.7406419999999998E-3</v>
      </c>
      <c r="Q10" s="4">
        <f t="shared" si="21"/>
        <v>12.5</v>
      </c>
      <c r="R10">
        <f t="shared" si="0"/>
        <v>250000</v>
      </c>
      <c r="S10">
        <f t="shared" si="1"/>
        <v>2552.1206179821261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2441.877863409878</v>
      </c>
      <c r="AC10">
        <f t="shared" si="2"/>
        <v>2309.6967222308376</v>
      </c>
      <c r="AE10">
        <f t="shared" si="3"/>
        <v>0</v>
      </c>
      <c r="AF10">
        <f t="shared" si="4"/>
        <v>0</v>
      </c>
      <c r="AG10">
        <f t="shared" si="4"/>
        <v>-11.312635000266146</v>
      </c>
      <c r="AH10">
        <f t="shared" si="5"/>
        <v>-1088.6301597133715</v>
      </c>
      <c r="AI10">
        <f t="shared" si="6"/>
        <v>-1099.9427947136378</v>
      </c>
      <c r="AJ10">
        <f t="shared" si="7"/>
        <v>132.18114117904042</v>
      </c>
      <c r="AK10">
        <f t="shared" si="22"/>
        <v>10.011699239980501</v>
      </c>
      <c r="AL10">
        <f t="shared" si="8"/>
        <v>-957.74995429461683</v>
      </c>
      <c r="AN10">
        <f t="shared" si="9"/>
        <v>0</v>
      </c>
      <c r="AO10">
        <f t="shared" si="9"/>
        <v>0</v>
      </c>
      <c r="AP10">
        <f t="shared" si="9"/>
        <v>-6.6588025930262722</v>
      </c>
      <c r="AQ10">
        <f t="shared" si="9"/>
        <v>-640.78557561306104</v>
      </c>
      <c r="AR10">
        <f t="shared" si="9"/>
        <v>-647.44437820608732</v>
      </c>
      <c r="AS10">
        <f t="shared" si="9"/>
        <v>77.803988691534627</v>
      </c>
      <c r="AT10">
        <f t="shared" si="9"/>
        <v>5.8930504571404372</v>
      </c>
      <c r="AU10">
        <f t="shared" si="9"/>
        <v>-563.74733905741232</v>
      </c>
      <c r="AW10">
        <v>7</v>
      </c>
      <c r="AX10">
        <f>IF(Z10&gt;0, (R10*SUMPRODUCT(K10:$K$98, X10:$X$98)-K10*$AZ$3)/Z10, 0)</f>
        <v>2552.1206179821261</v>
      </c>
    </row>
    <row r="11" spans="1:52" x14ac:dyDescent="0.25">
      <c r="A11" t="s">
        <v>33</v>
      </c>
      <c r="C11" s="12">
        <f>AU71</f>
        <v>7993.9837884193357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4.9668849999999999E-3</v>
      </c>
      <c r="Q11" s="4">
        <f t="shared" si="21"/>
        <v>12.5</v>
      </c>
      <c r="R11">
        <f t="shared" si="0"/>
        <v>250000</v>
      </c>
      <c r="S11">
        <f t="shared" si="1"/>
        <v>2409.1873394411582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2309.6967222308376</v>
      </c>
      <c r="AC11">
        <f t="shared" si="2"/>
        <v>2147.707655024471</v>
      </c>
      <c r="AE11">
        <f t="shared" si="3"/>
        <v>0</v>
      </c>
      <c r="AF11">
        <f t="shared" si="4"/>
        <v>0</v>
      </c>
      <c r="AG11">
        <f t="shared" si="4"/>
        <v>-11.143320093170189</v>
      </c>
      <c r="AH11">
        <f t="shared" si="5"/>
        <v>-1123.7711418659385</v>
      </c>
      <c r="AI11">
        <f t="shared" si="6"/>
        <v>-1134.9144619591086</v>
      </c>
      <c r="AJ11">
        <f t="shared" si="7"/>
        <v>161.9890672063666</v>
      </c>
      <c r="AK11">
        <f t="shared" si="22"/>
        <v>5.5432721333540096</v>
      </c>
      <c r="AL11">
        <f t="shared" si="8"/>
        <v>-967.38212261938804</v>
      </c>
      <c r="AN11">
        <f t="shared" si="9"/>
        <v>0</v>
      </c>
      <c r="AO11">
        <f t="shared" si="9"/>
        <v>0</v>
      </c>
      <c r="AP11">
        <f t="shared" si="9"/>
        <v>-6.2325551694970995</v>
      </c>
      <c r="AQ11">
        <f t="shared" si="9"/>
        <v>-628.53490530717033</v>
      </c>
      <c r="AR11">
        <f t="shared" si="9"/>
        <v>-634.76746047666734</v>
      </c>
      <c r="AS11">
        <f t="shared" si="9"/>
        <v>90.601884337671223</v>
      </c>
      <c r="AT11">
        <f t="shared" si="9"/>
        <v>3.1003999797008337</v>
      </c>
      <c r="AU11">
        <f t="shared" si="9"/>
        <v>-541.06517615929533</v>
      </c>
      <c r="AW11">
        <v>8</v>
      </c>
      <c r="AX11">
        <f>IF(Z11&gt;0, (R11*SUMPRODUCT(K11:$K$98, X11:$X$98)-K11*$AZ$3)/Z11, 0)</f>
        <v>2409.1873394411582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5.2168930000000002E-3</v>
      </c>
      <c r="Q12" s="4">
        <f t="shared" si="21"/>
        <v>12.5</v>
      </c>
      <c r="R12">
        <f t="shared" si="0"/>
        <v>250000</v>
      </c>
      <c r="S12">
        <f t="shared" si="1"/>
        <v>2247.7546743723183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2147.707655024471</v>
      </c>
      <c r="AC12">
        <f t="shared" si="2"/>
        <v>1973.3044370802475</v>
      </c>
      <c r="AE12">
        <f t="shared" si="3"/>
        <v>0</v>
      </c>
      <c r="AF12">
        <f t="shared" si="4"/>
        <v>0</v>
      </c>
      <c r="AG12">
        <f t="shared" si="4"/>
        <v>-10.973753383647669</v>
      </c>
      <c r="AH12">
        <f t="shared" si="5"/>
        <v>-1162.6701718163781</v>
      </c>
      <c r="AI12">
        <f t="shared" si="6"/>
        <v>-1173.6439252000257</v>
      </c>
      <c r="AJ12">
        <f t="shared" si="7"/>
        <v>174.40321794422357</v>
      </c>
      <c r="AK12">
        <f t="shared" si="22"/>
        <v>4.939727606556283</v>
      </c>
      <c r="AL12">
        <f t="shared" si="8"/>
        <v>-994.30097964924585</v>
      </c>
      <c r="AN12">
        <f t="shared" si="9"/>
        <v>0</v>
      </c>
      <c r="AO12">
        <f t="shared" si="9"/>
        <v>0</v>
      </c>
      <c r="AP12">
        <f t="shared" si="9"/>
        <v>-5.8326665821213197</v>
      </c>
      <c r="AQ12">
        <f t="shared" si="9"/>
        <v>-617.97155632164265</v>
      </c>
      <c r="AR12">
        <f t="shared" si="9"/>
        <v>-623.80422290376396</v>
      </c>
      <c r="AS12">
        <f t="shared" si="9"/>
        <v>92.697164366160152</v>
      </c>
      <c r="AT12">
        <f t="shared" si="9"/>
        <v>2.625517735661556</v>
      </c>
      <c r="AU12">
        <f t="shared" si="9"/>
        <v>-528.48154080194217</v>
      </c>
      <c r="AW12">
        <v>9</v>
      </c>
      <c r="AX12">
        <f>IF(Z12&gt;0, (R12*SUMPRODUCT(K12:$K$98, X12:$X$98)-K12*$AZ$3)/Z12, 0)</f>
        <v>2247.7546743723183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5.4821100000000001E-3</v>
      </c>
      <c r="Q13" s="4">
        <f t="shared" si="21"/>
        <v>12.5</v>
      </c>
      <c r="R13">
        <f t="shared" si="0"/>
        <v>250000</v>
      </c>
      <c r="S13">
        <f t="shared" si="1"/>
        <v>2064.7034583392265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1973.3044370802475</v>
      </c>
      <c r="AC13">
        <f t="shared" si="2"/>
        <v>1784.540794717868</v>
      </c>
      <c r="AE13">
        <f t="shared" si="3"/>
        <v>0</v>
      </c>
      <c r="AF13">
        <f t="shared" si="4"/>
        <v>0</v>
      </c>
      <c r="AG13">
        <f t="shared" si="4"/>
        <v>-10.803856526649163</v>
      </c>
      <c r="AH13">
        <f t="shared" si="5"/>
        <v>-1203.1864632405745</v>
      </c>
      <c r="AI13">
        <f t="shared" si="6"/>
        <v>-1213.9903197672238</v>
      </c>
      <c r="AJ13">
        <f t="shared" si="7"/>
        <v>188.76364236237941</v>
      </c>
      <c r="AK13">
        <f t="shared" si="22"/>
        <v>3.946608874160495</v>
      </c>
      <c r="AL13">
        <f t="shared" si="8"/>
        <v>-1021.2800685306839</v>
      </c>
      <c r="AN13">
        <f t="shared" si="9"/>
        <v>0</v>
      </c>
      <c r="AO13">
        <f t="shared" si="9"/>
        <v>0</v>
      </c>
      <c r="AP13">
        <f t="shared" si="9"/>
        <v>-5.4585214795661532</v>
      </c>
      <c r="AQ13">
        <f t="shared" si="9"/>
        <v>-607.89581362192223</v>
      </c>
      <c r="AR13">
        <f t="shared" si="9"/>
        <v>-613.35433510148846</v>
      </c>
      <c r="AS13">
        <f t="shared" si="9"/>
        <v>95.370610842030757</v>
      </c>
      <c r="AT13">
        <f t="shared" si="9"/>
        <v>1.9939777298887316</v>
      </c>
      <c r="AU13">
        <f t="shared" si="9"/>
        <v>-515.98974652956895</v>
      </c>
      <c r="AW13">
        <v>10</v>
      </c>
      <c r="AX13">
        <f>IF(Z13&gt;0, (R13*SUMPRODUCT(K13:$K$98, X13:$X$98)-K13*$AZ$3)/Z13, 0)</f>
        <v>2064.7034583392265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5.7777469999999997E-3</v>
      </c>
      <c r="Q14" s="4">
        <f t="shared" si="21"/>
        <v>12.5</v>
      </c>
      <c r="R14">
        <f t="shared" si="0"/>
        <v>250000</v>
      </c>
      <c r="S14">
        <f t="shared" si="1"/>
        <v>2422.7936498302506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1784.540794717868</v>
      </c>
      <c r="AC14">
        <f t="shared" si="2"/>
        <v>2061.001946671352</v>
      </c>
      <c r="AE14">
        <f t="shared" si="3"/>
        <v>0</v>
      </c>
      <c r="AF14">
        <f t="shared" si="4"/>
        <v>0</v>
      </c>
      <c r="AG14">
        <f t="shared" si="4"/>
        <v>-10.633396011747395</v>
      </c>
      <c r="AH14">
        <f t="shared" si="5"/>
        <v>-1248.4389927055524</v>
      </c>
      <c r="AI14">
        <f t="shared" si="6"/>
        <v>-1259.0723887172999</v>
      </c>
      <c r="AJ14">
        <f t="shared" si="7"/>
        <v>-276.46115195348398</v>
      </c>
      <c r="AK14">
        <f t="shared" si="22"/>
        <v>124.91785563025077</v>
      </c>
      <c r="AL14">
        <f t="shared" si="8"/>
        <v>-1410.615685040533</v>
      </c>
      <c r="AN14">
        <f t="shared" si="9"/>
        <v>0</v>
      </c>
      <c r="AO14">
        <f t="shared" si="9"/>
        <v>0</v>
      </c>
      <c r="AP14">
        <f t="shared" si="9"/>
        <v>-4.7967842041674045</v>
      </c>
      <c r="AQ14">
        <f t="shared" si="9"/>
        <v>-563.17778755355175</v>
      </c>
      <c r="AR14">
        <f t="shared" si="9"/>
        <v>-567.97457175771922</v>
      </c>
      <c r="AS14">
        <f t="shared" si="9"/>
        <v>-124.71316645137091</v>
      </c>
      <c r="AT14">
        <f t="shared" si="9"/>
        <v>56.351140881395935</v>
      </c>
      <c r="AU14">
        <f t="shared" si="9"/>
        <v>-636.33659732769411</v>
      </c>
      <c r="AW14">
        <v>11</v>
      </c>
      <c r="AX14">
        <f>IF(Z14&gt;0, (R14*SUMPRODUCT(K14:$K$98, X14:$X$98)-K14*$AZ$3)/Z14, 0)</f>
        <v>2422.7936498302506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6.1180619999999996E-3</v>
      </c>
      <c r="Q15" s="4">
        <f t="shared" si="21"/>
        <v>12.5</v>
      </c>
      <c r="R15">
        <f t="shared" si="0"/>
        <v>250000</v>
      </c>
      <c r="S15">
        <f t="shared" si="1"/>
        <v>2733.0185678761468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2061.001946671352</v>
      </c>
      <c r="AC15">
        <f t="shared" si="2"/>
        <v>2287.4285926672701</v>
      </c>
      <c r="AE15">
        <f t="shared" si="3"/>
        <v>0</v>
      </c>
      <c r="AF15">
        <f t="shared" si="4"/>
        <v>0</v>
      </c>
      <c r="AG15">
        <f t="shared" si="4"/>
        <v>-10.462006275559498</v>
      </c>
      <c r="AH15">
        <f t="shared" si="5"/>
        <v>-1301.1155214084656</v>
      </c>
      <c r="AI15">
        <f t="shared" si="6"/>
        <v>-1311.5775276840252</v>
      </c>
      <c r="AJ15">
        <f t="shared" si="7"/>
        <v>-226.42664599591808</v>
      </c>
      <c r="AK15">
        <f t="shared" si="22"/>
        <v>144.27013626699465</v>
      </c>
      <c r="AL15">
        <f t="shared" si="8"/>
        <v>-1393.7340374129485</v>
      </c>
      <c r="AN15">
        <f t="shared" si="9"/>
        <v>0</v>
      </c>
      <c r="AO15">
        <f t="shared" si="9"/>
        <v>0</v>
      </c>
      <c r="AP15">
        <f t="shared" si="9"/>
        <v>-4.213811909789297</v>
      </c>
      <c r="AQ15">
        <f t="shared" si="9"/>
        <v>-524.05398503065771</v>
      </c>
      <c r="AR15">
        <f t="shared" si="9"/>
        <v>-528.26779694044706</v>
      </c>
      <c r="AS15">
        <f t="shared" si="9"/>
        <v>-91.198501746283782</v>
      </c>
      <c r="AT15">
        <f t="shared" si="9"/>
        <v>58.108091547314196</v>
      </c>
      <c r="AU15">
        <f t="shared" si="9"/>
        <v>-561.35820713941655</v>
      </c>
      <c r="AW15">
        <v>12</v>
      </c>
      <c r="AX15">
        <f>IF(Z15&gt;0, (R15*SUMPRODUCT(K15:$K$98, X15:$X$98)-K15*$AZ$3)/Z15, 0)</f>
        <v>2733.0185678761468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6.4830920000000002E-3</v>
      </c>
      <c r="Q16" s="4">
        <f t="shared" si="21"/>
        <v>12.5</v>
      </c>
      <c r="R16">
        <f t="shared" si="0"/>
        <v>250000</v>
      </c>
      <c r="S16">
        <f t="shared" si="1"/>
        <v>2998.6444402169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2287.4285926672701</v>
      </c>
      <c r="AC16">
        <f t="shared" si="2"/>
        <v>2468.3785661629272</v>
      </c>
      <c r="AE16">
        <f t="shared" si="3"/>
        <v>0</v>
      </c>
      <c r="AF16">
        <f t="shared" si="4"/>
        <v>0</v>
      </c>
      <c r="AG16">
        <f t="shared" si="4"/>
        <v>-10.289560063614873</v>
      </c>
      <c r="AH16">
        <f t="shared" si="5"/>
        <v>-1356.5229837805914</v>
      </c>
      <c r="AI16">
        <f t="shared" si="6"/>
        <v>-1366.8125438442062</v>
      </c>
      <c r="AJ16">
        <f t="shared" si="7"/>
        <v>-180.9499734956571</v>
      </c>
      <c r="AK16">
        <f t="shared" si="22"/>
        <v>160.12000148670893</v>
      </c>
      <c r="AL16">
        <f t="shared" si="8"/>
        <v>-1387.6425158531542</v>
      </c>
      <c r="AN16">
        <f t="shared" si="9"/>
        <v>0</v>
      </c>
      <c r="AO16">
        <f t="shared" si="9"/>
        <v>0</v>
      </c>
      <c r="AP16">
        <f t="shared" si="9"/>
        <v>-3.7003171967942361</v>
      </c>
      <c r="AQ16">
        <f t="shared" si="9"/>
        <v>-487.83089789035199</v>
      </c>
      <c r="AR16">
        <f t="shared" si="9"/>
        <v>-491.53121508714617</v>
      </c>
      <c r="AS16">
        <f t="shared" si="9"/>
        <v>-65.072976351353418</v>
      </c>
      <c r="AT16">
        <f t="shared" si="9"/>
        <v>57.582130954958984</v>
      </c>
      <c r="AU16">
        <f t="shared" si="9"/>
        <v>-499.0220604835406</v>
      </c>
      <c r="AW16">
        <v>13</v>
      </c>
      <c r="AX16">
        <f>IF(Z16&gt;0, (R16*SUMPRODUCT(K16:$K$98, X16:$X$98)-K16*$AZ$3)/Z16, 0)</f>
        <v>2998.6444402169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6.8699859999999998E-3</v>
      </c>
      <c r="Q17" s="4">
        <f t="shared" si="21"/>
        <v>12.5</v>
      </c>
      <c r="R17">
        <f t="shared" si="0"/>
        <v>250000</v>
      </c>
      <c r="S17">
        <f t="shared" si="1"/>
        <v>3225.1159717652658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2468.3785661629272</v>
      </c>
      <c r="AC17">
        <f t="shared" si="2"/>
        <v>2610.0154883853538</v>
      </c>
      <c r="AE17">
        <f t="shared" si="3"/>
        <v>0</v>
      </c>
      <c r="AF17">
        <f t="shared" si="4"/>
        <v>0</v>
      </c>
      <c r="AG17">
        <f t="shared" si="4"/>
        <v>-10.11597532939553</v>
      </c>
      <c r="AH17">
        <f t="shared" si="5"/>
        <v>-1413.7826716638658</v>
      </c>
      <c r="AI17">
        <f t="shared" si="6"/>
        <v>-1423.8986469932613</v>
      </c>
      <c r="AJ17">
        <f t="shared" si="7"/>
        <v>-141.63692222242662</v>
      </c>
      <c r="AK17">
        <f t="shared" si="22"/>
        <v>172.78649963140492</v>
      </c>
      <c r="AL17">
        <f t="shared" si="8"/>
        <v>-1392.749069584283</v>
      </c>
      <c r="AN17">
        <f t="shared" si="9"/>
        <v>0</v>
      </c>
      <c r="AO17">
        <f t="shared" si="9"/>
        <v>0</v>
      </c>
      <c r="AP17">
        <f t="shared" si="9"/>
        <v>-3.2481186584721051</v>
      </c>
      <c r="AQ17">
        <f t="shared" si="9"/>
        <v>-453.94870245599373</v>
      </c>
      <c r="AR17">
        <f t="shared" si="9"/>
        <v>-457.19682111446582</v>
      </c>
      <c r="AS17">
        <f t="shared" si="9"/>
        <v>-45.47792128974244</v>
      </c>
      <c r="AT17">
        <f t="shared" si="9"/>
        <v>55.479677946030108</v>
      </c>
      <c r="AU17">
        <f t="shared" si="9"/>
        <v>-447.19506445817814</v>
      </c>
      <c r="AW17">
        <v>14</v>
      </c>
      <c r="AX17">
        <f>IF(Z17&gt;0, (R17*SUMPRODUCT(K17:$K$98, X17:$X$98)-K17*$AZ$3)/Z17, 0)</f>
        <v>3225.1159717652658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7.3063119999999997E-3</v>
      </c>
      <c r="Q18" s="4">
        <f t="shared" si="21"/>
        <v>12.5</v>
      </c>
      <c r="R18">
        <f t="shared" si="0"/>
        <v>250000</v>
      </c>
      <c r="S18">
        <f t="shared" si="1"/>
        <v>3417.8120563917882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2610.0154883853538</v>
      </c>
      <c r="AC18">
        <f t="shared" si="2"/>
        <v>2718.0916253157711</v>
      </c>
      <c r="AE18">
        <f t="shared" si="3"/>
        <v>0</v>
      </c>
      <c r="AF18">
        <f t="shared" si="4"/>
        <v>0</v>
      </c>
      <c r="AG18">
        <f t="shared" si="4"/>
        <v>-9.9409051041607093</v>
      </c>
      <c r="AH18">
        <f t="shared" si="5"/>
        <v>-1478.2094388173305</v>
      </c>
      <c r="AI18">
        <f t="shared" si="6"/>
        <v>-1488.1503439214912</v>
      </c>
      <c r="AJ18">
        <f t="shared" si="7"/>
        <v>-108.07613693041731</v>
      </c>
      <c r="AK18">
        <f t="shared" si="22"/>
        <v>182.70108418697478</v>
      </c>
      <c r="AL18">
        <f t="shared" si="8"/>
        <v>-1413.5253966649336</v>
      </c>
      <c r="AN18">
        <f t="shared" si="9"/>
        <v>0</v>
      </c>
      <c r="AO18">
        <f t="shared" si="9"/>
        <v>0</v>
      </c>
      <c r="AP18">
        <f t="shared" si="9"/>
        <v>-2.8499158067460404</v>
      </c>
      <c r="AQ18">
        <f t="shared" si="9"/>
        <v>-423.78157735390431</v>
      </c>
      <c r="AR18">
        <f t="shared" si="9"/>
        <v>-426.63149316065039</v>
      </c>
      <c r="AS18">
        <f t="shared" si="9"/>
        <v>-30.983888060769317</v>
      </c>
      <c r="AT18">
        <f t="shared" si="9"/>
        <v>52.377796818135771</v>
      </c>
      <c r="AU18">
        <f t="shared" si="9"/>
        <v>-405.2375844032839</v>
      </c>
      <c r="AW18">
        <v>15</v>
      </c>
      <c r="AX18">
        <f>IF(Z18&gt;0, (R18*SUMPRODUCT(K18:$K$98, X18:$X$98)-K18*$AZ$3)/Z18, 0)</f>
        <v>3417.8120563917882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7.7977719999999997E-3</v>
      </c>
      <c r="Q19" s="4">
        <f t="shared" si="21"/>
        <v>12.5</v>
      </c>
      <c r="R19">
        <f t="shared" si="0"/>
        <v>250000</v>
      </c>
      <c r="S19">
        <f t="shared" si="1"/>
        <v>3579.6342604135666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2718.0916253157711</v>
      </c>
      <c r="AC19">
        <f t="shared" si="2"/>
        <v>2796.1179402711614</v>
      </c>
      <c r="AE19">
        <f t="shared" si="3"/>
        <v>0</v>
      </c>
      <c r="AF19">
        <f t="shared" si="4"/>
        <v>0</v>
      </c>
      <c r="AG19">
        <f t="shared" si="4"/>
        <v>-9.7639791416432189</v>
      </c>
      <c r="AH19">
        <f t="shared" si="5"/>
        <v>-1550.3382295176291</v>
      </c>
      <c r="AI19">
        <f t="shared" si="6"/>
        <v>-1560.1022086592723</v>
      </c>
      <c r="AJ19">
        <f t="shared" si="7"/>
        <v>-78.026314955390262</v>
      </c>
      <c r="AK19">
        <f t="shared" si="22"/>
        <v>190.26641377210399</v>
      </c>
      <c r="AL19">
        <f t="shared" si="8"/>
        <v>-1447.8621098425585</v>
      </c>
      <c r="AN19">
        <f t="shared" si="9"/>
        <v>0</v>
      </c>
      <c r="AO19">
        <f t="shared" si="9"/>
        <v>0</v>
      </c>
      <c r="AP19">
        <f t="shared" si="9"/>
        <v>-2.4992800491056943</v>
      </c>
      <c r="AQ19">
        <f t="shared" si="9"/>
        <v>-396.83917286074427</v>
      </c>
      <c r="AR19">
        <f t="shared" si="9"/>
        <v>-399.33845290984999</v>
      </c>
      <c r="AS19">
        <f t="shared" si="9"/>
        <v>-19.972350354737156</v>
      </c>
      <c r="AT19">
        <f t="shared" si="9"/>
        <v>48.702383019990734</v>
      </c>
      <c r="AU19">
        <f t="shared" si="9"/>
        <v>-370.6084202445964</v>
      </c>
      <c r="AW19">
        <v>16</v>
      </c>
      <c r="AX19">
        <f>IF(Z19&gt;0, (R19*SUMPRODUCT(K19:$K$98, X19:$X$98)-K19*$AZ$3)/Z19, 0)</f>
        <v>3579.6342604135666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8.3605269999999995E-3</v>
      </c>
      <c r="Q20" s="4">
        <f t="shared" si="21"/>
        <v>12.5</v>
      </c>
      <c r="R20">
        <f t="shared" si="0"/>
        <v>250000</v>
      </c>
      <c r="S20">
        <f t="shared" si="1"/>
        <v>3713.3652438445147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2796.1179402711614</v>
      </c>
      <c r="AC20">
        <f t="shared" si="2"/>
        <v>2847.3215284008584</v>
      </c>
      <c r="AE20">
        <f t="shared" si="3"/>
        <v>0</v>
      </c>
      <c r="AF20">
        <f t="shared" si="4"/>
        <v>0</v>
      </c>
      <c r="AG20">
        <f t="shared" si="4"/>
        <v>-9.584707338985643</v>
      </c>
      <c r="AH20">
        <f t="shared" si="5"/>
        <v>-1632.6402248228992</v>
      </c>
      <c r="AI20">
        <f t="shared" si="6"/>
        <v>-1642.2249321618849</v>
      </c>
      <c r="AJ20">
        <f t="shared" si="7"/>
        <v>-51.203588129696982</v>
      </c>
      <c r="AK20">
        <f t="shared" si="22"/>
        <v>195.72825581898132</v>
      </c>
      <c r="AL20">
        <f t="shared" si="8"/>
        <v>-1497.7002644726006</v>
      </c>
      <c r="AN20">
        <f t="shared" si="9"/>
        <v>0</v>
      </c>
      <c r="AO20">
        <f t="shared" si="9"/>
        <v>0</v>
      </c>
      <c r="AP20">
        <f t="shared" si="9"/>
        <v>-2.1905285270388641</v>
      </c>
      <c r="AQ20">
        <f t="shared" si="9"/>
        <v>-373.13032734124079</v>
      </c>
      <c r="AR20">
        <f t="shared" si="9"/>
        <v>-375.32085586827964</v>
      </c>
      <c r="AS20">
        <f t="shared" si="9"/>
        <v>-11.702279111708391</v>
      </c>
      <c r="AT20">
        <f t="shared" si="9"/>
        <v>44.732542450734229</v>
      </c>
      <c r="AU20">
        <f t="shared" si="9"/>
        <v>-342.29059252925379</v>
      </c>
      <c r="AW20">
        <v>17</v>
      </c>
      <c r="AX20">
        <f>IF(Z20&gt;0, (R20*SUMPRODUCT(K20:$K$98, X20:$X$98)-K20*$AZ$3)/Z20, 0)</f>
        <v>3713.3652438445147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9.009787E-3</v>
      </c>
      <c r="Q21" s="4">
        <f t="shared" si="21"/>
        <v>12.5</v>
      </c>
      <c r="R21">
        <f t="shared" si="0"/>
        <v>250000</v>
      </c>
      <c r="S21">
        <f t="shared" si="1"/>
        <v>3821.0956248681123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2847.3215284008584</v>
      </c>
      <c r="AC21">
        <f t="shared" si="2"/>
        <v>2874.2293805153704</v>
      </c>
      <c r="AE21">
        <f t="shared" si="3"/>
        <v>0</v>
      </c>
      <c r="AF21">
        <f t="shared" si="4"/>
        <v>0</v>
      </c>
      <c r="AG21">
        <f t="shared" si="4"/>
        <v>-9.4025040940141889</v>
      </c>
      <c r="AH21">
        <f t="shared" si="5"/>
        <v>-1727.1234316319487</v>
      </c>
      <c r="AI21">
        <f t="shared" si="6"/>
        <v>-1736.5259357259629</v>
      </c>
      <c r="AJ21">
        <f t="shared" si="7"/>
        <v>-26.907852114512025</v>
      </c>
      <c r="AK21">
        <f t="shared" si="22"/>
        <v>199.31250698806011</v>
      </c>
      <c r="AL21">
        <f t="shared" si="8"/>
        <v>-1564.1212808524149</v>
      </c>
      <c r="AN21">
        <f t="shared" si="9"/>
        <v>0</v>
      </c>
      <c r="AO21">
        <f t="shared" si="9"/>
        <v>0</v>
      </c>
      <c r="AP21">
        <f t="shared" si="9"/>
        <v>-1.9186491485021711</v>
      </c>
      <c r="AQ21">
        <f t="shared" si="9"/>
        <v>-352.43206153649828</v>
      </c>
      <c r="AR21">
        <f t="shared" si="9"/>
        <v>-354.35071068500048</v>
      </c>
      <c r="AS21">
        <f t="shared" si="9"/>
        <v>-5.4907423630261842</v>
      </c>
      <c r="AT21">
        <f t="shared" si="9"/>
        <v>40.671162489780187</v>
      </c>
      <c r="AU21">
        <f t="shared" si="9"/>
        <v>-319.17029055824651</v>
      </c>
      <c r="AW21">
        <v>18</v>
      </c>
      <c r="AX21">
        <f>IF(Z21&gt;0, (R21*SUMPRODUCT(K21:$K$98, X21:$X$98)-K21*$AZ$3)/Z21, 0)</f>
        <v>3821.0956248681123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9.7579090000000004E-3</v>
      </c>
      <c r="Q22" s="4">
        <f t="shared" si="21"/>
        <v>12.5</v>
      </c>
      <c r="R22">
        <f t="shared" si="0"/>
        <v>250000</v>
      </c>
      <c r="S22">
        <f t="shared" si="1"/>
        <v>3904.5493621532337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2874.2293805153704</v>
      </c>
      <c r="AC22">
        <f t="shared" si="2"/>
        <v>2878.9742649215068</v>
      </c>
      <c r="AE22">
        <f t="shared" si="3"/>
        <v>0</v>
      </c>
      <c r="AF22">
        <f t="shared" si="4"/>
        <v>0</v>
      </c>
      <c r="AG22">
        <f t="shared" si="4"/>
        <v>-9.2167302737525283</v>
      </c>
      <c r="AH22">
        <f t="shared" si="5"/>
        <v>-1834.9755864303581</v>
      </c>
      <c r="AI22">
        <f t="shared" si="6"/>
        <v>-1844.1923167041107</v>
      </c>
      <c r="AJ22">
        <f t="shared" si="7"/>
        <v>-4.7448844061364071</v>
      </c>
      <c r="AK22">
        <f t="shared" si="22"/>
        <v>201.19605663607595</v>
      </c>
      <c r="AL22">
        <f t="shared" si="8"/>
        <v>-1647.7411444741711</v>
      </c>
      <c r="AN22">
        <f t="shared" si="9"/>
        <v>0</v>
      </c>
      <c r="AO22">
        <f t="shared" si="9"/>
        <v>0</v>
      </c>
      <c r="AP22">
        <f t="shared" si="9"/>
        <v>-1.679232726092087</v>
      </c>
      <c r="AQ22">
        <f t="shared" si="9"/>
        <v>-334.32149632163697</v>
      </c>
      <c r="AR22">
        <f t="shared" si="9"/>
        <v>-336.00072904772907</v>
      </c>
      <c r="AS22">
        <f t="shared" si="9"/>
        <v>-0.86448935139166783</v>
      </c>
      <c r="AT22">
        <f t="shared" si="9"/>
        <v>36.656709334992875</v>
      </c>
      <c r="AU22">
        <f t="shared" si="9"/>
        <v>-300.20850906412784</v>
      </c>
      <c r="AW22">
        <v>19</v>
      </c>
      <c r="AX22">
        <f>IF(Z22&gt;0, (R22*SUMPRODUCT(K22:$K$98, X22:$X$98)-K22*$AZ$3)/Z22, 0)</f>
        <v>3904.5493621532337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1.0650522000000001E-2</v>
      </c>
      <c r="Q23" s="4">
        <f t="shared" si="21"/>
        <v>12.5</v>
      </c>
      <c r="R23">
        <f t="shared" si="0"/>
        <v>250000</v>
      </c>
      <c r="S23">
        <f t="shared" si="1"/>
        <v>3965.5354870312094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2878.9742649215068</v>
      </c>
      <c r="AC23">
        <f t="shared" si="2"/>
        <v>2863.5607560486515</v>
      </c>
      <c r="AE23">
        <f t="shared" si="3"/>
        <v>0</v>
      </c>
      <c r="AF23">
        <f t="shared" si="4"/>
        <v>0</v>
      </c>
      <c r="AG23">
        <f t="shared" si="4"/>
        <v>-9.0263999824663355</v>
      </c>
      <c r="AH23">
        <f t="shared" si="5"/>
        <v>-1963.2597709733466</v>
      </c>
      <c r="AI23">
        <f t="shared" si="6"/>
        <v>-1972.2861709558128</v>
      </c>
      <c r="AJ23">
        <f t="shared" si="7"/>
        <v>15.413508872855346</v>
      </c>
      <c r="AK23">
        <f t="shared" si="22"/>
        <v>201.5281985445055</v>
      </c>
      <c r="AL23">
        <f t="shared" si="8"/>
        <v>-1755.3444635384519</v>
      </c>
      <c r="AN23">
        <f t="shared" si="9"/>
        <v>0</v>
      </c>
      <c r="AO23">
        <f t="shared" si="9"/>
        <v>0</v>
      </c>
      <c r="AP23">
        <f t="shared" si="9"/>
        <v>-1.4683532979810734</v>
      </c>
      <c r="AQ23">
        <f t="shared" si="9"/>
        <v>-319.36973379220973</v>
      </c>
      <c r="AR23">
        <f t="shared" si="9"/>
        <v>-320.83808709019081</v>
      </c>
      <c r="AS23">
        <f t="shared" si="9"/>
        <v>2.5073646892316952</v>
      </c>
      <c r="AT23">
        <f t="shared" si="9"/>
        <v>32.783235347848475</v>
      </c>
      <c r="AU23">
        <f t="shared" si="9"/>
        <v>-285.54748705311061</v>
      </c>
      <c r="AW23">
        <v>20</v>
      </c>
      <c r="AX23">
        <f>IF(Z23&gt;0, (R23*SUMPRODUCT(K23:$K$98, X23:$X$98)-K23*$AZ$3)/Z23, 0)</f>
        <v>3965.5354870312094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1.1678121E-2</v>
      </c>
      <c r="Q24" s="4">
        <f t="shared" si="21"/>
        <v>12.5</v>
      </c>
      <c r="R24">
        <f t="shared" si="0"/>
        <v>250000</v>
      </c>
      <c r="S24">
        <f t="shared" si="1"/>
        <v>4004.3858624900249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2863.5607560486515</v>
      </c>
      <c r="AC24">
        <f t="shared" si="2"/>
        <v>2828.9302967642816</v>
      </c>
      <c r="AE24">
        <f t="shared" si="3"/>
        <v>0</v>
      </c>
      <c r="AF24">
        <f t="shared" si="4"/>
        <v>0</v>
      </c>
      <c r="AG24">
        <f t="shared" si="4"/>
        <v>-8.8307245914520323</v>
      </c>
      <c r="AH24">
        <f t="shared" si="5"/>
        <v>-2108.2278237927953</v>
      </c>
      <c r="AI24">
        <f t="shared" si="6"/>
        <v>-2117.0585483842474</v>
      </c>
      <c r="AJ24">
        <f t="shared" si="7"/>
        <v>34.630459284369863</v>
      </c>
      <c r="AK24">
        <f t="shared" si="22"/>
        <v>200.44925292340562</v>
      </c>
      <c r="AL24">
        <f t="shared" si="8"/>
        <v>-1881.978836176472</v>
      </c>
      <c r="AN24">
        <f t="shared" si="9"/>
        <v>0</v>
      </c>
      <c r="AO24">
        <f t="shared" si="9"/>
        <v>0</v>
      </c>
      <c r="AP24">
        <f t="shared" si="9"/>
        <v>-1.2826090692113308</v>
      </c>
      <c r="AQ24">
        <f t="shared" si="9"/>
        <v>-306.20727651021485</v>
      </c>
      <c r="AR24">
        <f t="shared" si="9"/>
        <v>-307.48988557942619</v>
      </c>
      <c r="AS24">
        <f t="shared" si="9"/>
        <v>5.029863709268164</v>
      </c>
      <c r="AT24">
        <f t="shared" si="9"/>
        <v>29.114035553216294</v>
      </c>
      <c r="AU24">
        <f t="shared" si="9"/>
        <v>-273.34598631694172</v>
      </c>
      <c r="AW24">
        <v>21</v>
      </c>
      <c r="AX24">
        <f>IF(Z24&gt;0, (R24*SUMPRODUCT(K24:$K$98, X24:$X$98)-K24*$AZ$3)/Z24, 0)</f>
        <v>4004.3858624900249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1.2859717E-2</v>
      </c>
      <c r="Q25" s="4">
        <f t="shared" si="21"/>
        <v>12.5</v>
      </c>
      <c r="R25">
        <f t="shared" si="0"/>
        <v>250000</v>
      </c>
      <c r="S25">
        <f t="shared" si="1"/>
        <v>4022.7729515698779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2828.9302967642816</v>
      </c>
      <c r="AC25">
        <f t="shared" si="2"/>
        <v>2776.9545153503527</v>
      </c>
      <c r="AE25">
        <f t="shared" si="3"/>
        <v>0</v>
      </c>
      <c r="AF25">
        <f t="shared" si="4"/>
        <v>0</v>
      </c>
      <c r="AG25">
        <f t="shared" si="4"/>
        <v>-8.6288567263864984</v>
      </c>
      <c r="AH25">
        <f t="shared" si="5"/>
        <v>-2271.212383020275</v>
      </c>
      <c r="AI25">
        <f t="shared" si="6"/>
        <v>-2279.8412397466614</v>
      </c>
      <c r="AJ25">
        <f t="shared" si="7"/>
        <v>51.975781413928871</v>
      </c>
      <c r="AK25">
        <f t="shared" si="22"/>
        <v>198.02512077349974</v>
      </c>
      <c r="AL25">
        <f t="shared" si="8"/>
        <v>-2029.8403375592327</v>
      </c>
      <c r="AN25">
        <f t="shared" si="9"/>
        <v>0</v>
      </c>
      <c r="AO25">
        <f t="shared" si="9"/>
        <v>0</v>
      </c>
      <c r="AP25">
        <f t="shared" si="9"/>
        <v>-1.1190080257745769</v>
      </c>
      <c r="AQ25">
        <f t="shared" si="9"/>
        <v>-294.53552949448436</v>
      </c>
      <c r="AR25">
        <f t="shared" si="9"/>
        <v>-295.65453752025894</v>
      </c>
      <c r="AS25">
        <f t="shared" si="9"/>
        <v>6.7403270667639976</v>
      </c>
      <c r="AT25">
        <f t="shared" si="9"/>
        <v>25.680308119256715</v>
      </c>
      <c r="AU25">
        <f t="shared" si="9"/>
        <v>-263.23390233423822</v>
      </c>
      <c r="AW25">
        <v>22</v>
      </c>
      <c r="AX25">
        <f>IF(Z25&gt;0, (R25*SUMPRODUCT(K25:$K$98, X25:$X$98)-K25*$AZ$3)/Z25, 0)</f>
        <v>4022.7729515698779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1.4223828000000001E-2</v>
      </c>
      <c r="Q26" s="4">
        <f t="shared" si="21"/>
        <v>12.5</v>
      </c>
      <c r="R26">
        <f t="shared" si="0"/>
        <v>250000</v>
      </c>
      <c r="S26">
        <f t="shared" si="1"/>
        <v>4022.3652020606969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2776.9545153503527</v>
      </c>
      <c r="AC26">
        <f t="shared" si="2"/>
        <v>2709.4113921918379</v>
      </c>
      <c r="AE26">
        <f t="shared" si="3"/>
        <v>0</v>
      </c>
      <c r="AF26">
        <f t="shared" si="4"/>
        <v>0</v>
      </c>
      <c r="AG26">
        <f t="shared" si="4"/>
        <v>-8.4198327852098682</v>
      </c>
      <c r="AH26">
        <f t="shared" si="5"/>
        <v>-2454.7074782552927</v>
      </c>
      <c r="AI26">
        <f t="shared" si="6"/>
        <v>-2463.1273110405027</v>
      </c>
      <c r="AJ26">
        <f t="shared" si="7"/>
        <v>67.543123158514845</v>
      </c>
      <c r="AK26">
        <f t="shared" si="22"/>
        <v>194.38681607452472</v>
      </c>
      <c r="AL26">
        <f t="shared" si="8"/>
        <v>-2201.1973718074632</v>
      </c>
      <c r="AN26">
        <f t="shared" si="9"/>
        <v>0</v>
      </c>
      <c r="AO26">
        <f t="shared" si="9"/>
        <v>0</v>
      </c>
      <c r="AP26">
        <f t="shared" si="9"/>
        <v>-0.97491193556035172</v>
      </c>
      <c r="AQ26">
        <f t="shared" si="9"/>
        <v>-284.22460159352056</v>
      </c>
      <c r="AR26">
        <f t="shared" si="9"/>
        <v>-285.19951352908095</v>
      </c>
      <c r="AS26">
        <f t="shared" si="9"/>
        <v>7.8206537602418216</v>
      </c>
      <c r="AT26">
        <f t="shared" si="9"/>
        <v>22.507576093377889</v>
      </c>
      <c r="AU26">
        <f t="shared" si="9"/>
        <v>-254.87128367546126</v>
      </c>
      <c r="AW26">
        <v>23</v>
      </c>
      <c r="AX26">
        <f>IF(Z26&gt;0, (R26*SUMPRODUCT(K26:$K$98, X26:$X$98)-K26*$AZ$3)/Z26, 0)</f>
        <v>4022.3652020606969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1.5749540999999999E-2</v>
      </c>
      <c r="Q27" s="4">
        <f t="shared" si="21"/>
        <v>12.5</v>
      </c>
      <c r="R27">
        <f t="shared" si="0"/>
        <v>250000</v>
      </c>
      <c r="S27">
        <f t="shared" si="1"/>
        <v>4004.4042834974289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2709.4113921918379</v>
      </c>
      <c r="AC27">
        <f t="shared" si="2"/>
        <v>2627.8585819697196</v>
      </c>
      <c r="AE27">
        <f t="shared" si="3"/>
        <v>0</v>
      </c>
      <c r="AF27">
        <f t="shared" si="4"/>
        <v>0</v>
      </c>
      <c r="AG27">
        <f t="shared" si="4"/>
        <v>-8.2030259556939633</v>
      </c>
      <c r="AH27">
        <f t="shared" si="5"/>
        <v>-2652.1700332761402</v>
      </c>
      <c r="AI27">
        <f t="shared" si="6"/>
        <v>-2660.3730592318343</v>
      </c>
      <c r="AJ27">
        <f t="shared" si="7"/>
        <v>81.552810222118296</v>
      </c>
      <c r="AK27">
        <f t="shared" si="22"/>
        <v>189.65879745342866</v>
      </c>
      <c r="AL27">
        <f t="shared" si="8"/>
        <v>-2389.1614515562874</v>
      </c>
      <c r="AN27">
        <f t="shared" si="9"/>
        <v>0</v>
      </c>
      <c r="AO27">
        <f t="shared" si="9"/>
        <v>0</v>
      </c>
      <c r="AP27">
        <f t="shared" si="9"/>
        <v>-0.84804321491450996</v>
      </c>
      <c r="AQ27">
        <f t="shared" si="9"/>
        <v>-274.18599108030566</v>
      </c>
      <c r="AR27">
        <f t="shared" si="9"/>
        <v>-275.03403429522018</v>
      </c>
      <c r="AS27">
        <f t="shared" si="9"/>
        <v>8.4310725992609949</v>
      </c>
      <c r="AT27">
        <f t="shared" si="9"/>
        <v>19.607259223357996</v>
      </c>
      <c r="AU27">
        <f t="shared" si="9"/>
        <v>-246.99570247260118</v>
      </c>
      <c r="AW27">
        <v>24</v>
      </c>
      <c r="AX27">
        <f>IF(Z27&gt;0, (R27*SUMPRODUCT(K27:$K$98, X27:$X$98)-K27*$AZ$3)/Z27, 0)</f>
        <v>4004.4042834974289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1.7447312E-2</v>
      </c>
      <c r="Q28" s="4">
        <f t="shared" si="21"/>
        <v>12.5</v>
      </c>
      <c r="R28">
        <f t="shared" si="0"/>
        <v>250000</v>
      </c>
      <c r="S28">
        <f t="shared" si="1"/>
        <v>3971.3419387965992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2627.8585819697196</v>
      </c>
      <c r="AC28">
        <f t="shared" si="2"/>
        <v>2534.6295474710214</v>
      </c>
      <c r="AE28">
        <f t="shared" si="3"/>
        <v>0</v>
      </c>
      <c r="AF28">
        <f t="shared" si="4"/>
        <v>0</v>
      </c>
      <c r="AG28">
        <f t="shared" si="4"/>
        <v>-7.9778749429439326</v>
      </c>
      <c r="AH28">
        <f t="shared" si="5"/>
        <v>-2862.4150638618148</v>
      </c>
      <c r="AI28">
        <f t="shared" si="6"/>
        <v>-2870.3929388047586</v>
      </c>
      <c r="AJ28">
        <f t="shared" si="7"/>
        <v>93.229034498698184</v>
      </c>
      <c r="AK28">
        <f t="shared" si="22"/>
        <v>183.95010073788038</v>
      </c>
      <c r="AL28">
        <f t="shared" si="8"/>
        <v>-2593.2138035681801</v>
      </c>
      <c r="AN28">
        <f t="shared" si="9"/>
        <v>0</v>
      </c>
      <c r="AO28">
        <f t="shared" si="9"/>
        <v>0</v>
      </c>
      <c r="AP28">
        <f t="shared" si="9"/>
        <v>-0.73639884661184662</v>
      </c>
      <c r="AQ28">
        <f t="shared" si="9"/>
        <v>-264.21561714458045</v>
      </c>
      <c r="AR28">
        <f t="shared" si="9"/>
        <v>-264.9520159911923</v>
      </c>
      <c r="AS28">
        <f t="shared" si="9"/>
        <v>8.6055188839853294</v>
      </c>
      <c r="AT28">
        <f t="shared" si="9"/>
        <v>16.979539411972969</v>
      </c>
      <c r="AU28">
        <f t="shared" si="9"/>
        <v>-239.36695769523399</v>
      </c>
      <c r="AW28">
        <v>25</v>
      </c>
      <c r="AX28">
        <f>IF(Z28&gt;0, (R28*SUMPRODUCT(K28:$K$98, X28:$X$98)-K28*$AZ$3)/Z28, 0)</f>
        <v>3971.3419387965992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1.9300032000000002E-2</v>
      </c>
      <c r="Q29" s="4">
        <f t="shared" si="21"/>
        <v>12.5</v>
      </c>
      <c r="R29">
        <f t="shared" si="0"/>
        <v>250000</v>
      </c>
      <c r="S29">
        <f t="shared" si="1"/>
        <v>3925.5294897327767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2534.6295474710214</v>
      </c>
      <c r="AC29">
        <f t="shared" si="2"/>
        <v>2431.9826415600228</v>
      </c>
      <c r="AE29">
        <f t="shared" si="3"/>
        <v>0</v>
      </c>
      <c r="AF29">
        <f t="shared" si="4"/>
        <v>0</v>
      </c>
      <c r="AG29">
        <f t="shared" si="4"/>
        <v>-7.7441229518236776</v>
      </c>
      <c r="AH29">
        <f t="shared" si="5"/>
        <v>-3079.4648338163215</v>
      </c>
      <c r="AI29">
        <f t="shared" si="6"/>
        <v>-3087.2089567681451</v>
      </c>
      <c r="AJ29">
        <f t="shared" si="7"/>
        <v>102.64690591099861</v>
      </c>
      <c r="AK29">
        <f t="shared" si="22"/>
        <v>177.42406832297152</v>
      </c>
      <c r="AL29">
        <f t="shared" si="8"/>
        <v>-2807.1379825341751</v>
      </c>
      <c r="AN29">
        <f t="shared" si="9"/>
        <v>0</v>
      </c>
      <c r="AO29">
        <f t="shared" si="9"/>
        <v>0</v>
      </c>
      <c r="AP29">
        <f t="shared" si="9"/>
        <v>-0.63823422932263973</v>
      </c>
      <c r="AQ29">
        <f t="shared" si="9"/>
        <v>-253.79502329235234</v>
      </c>
      <c r="AR29">
        <f t="shared" si="9"/>
        <v>-254.43325752167499</v>
      </c>
      <c r="AS29">
        <f t="shared" si="9"/>
        <v>8.4596757171878298</v>
      </c>
      <c r="AT29">
        <f t="shared" si="9"/>
        <v>14.622458116155356</v>
      </c>
      <c r="AU29">
        <f t="shared" si="9"/>
        <v>-231.3511236883318</v>
      </c>
      <c r="AW29">
        <v>26</v>
      </c>
      <c r="AX29">
        <f>IF(Z29&gt;0, (R29*SUMPRODUCT(K29:$K$98, X29:$X$98)-K29*$AZ$3)/Z29, 0)</f>
        <v>3925.5294897327767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2.1337168E-2</v>
      </c>
      <c r="Q30" s="4">
        <f t="shared" si="21"/>
        <v>12.5</v>
      </c>
      <c r="R30">
        <f t="shared" si="0"/>
        <v>250000</v>
      </c>
      <c r="S30">
        <f t="shared" si="1"/>
        <v>3869.997187413423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2431.9826415600228</v>
      </c>
      <c r="AC30">
        <f t="shared" si="2"/>
        <v>2322.4453961547943</v>
      </c>
      <c r="AE30">
        <f t="shared" si="3"/>
        <v>0</v>
      </c>
      <c r="AF30">
        <f t="shared" si="4"/>
        <v>0</v>
      </c>
      <c r="AG30">
        <f t="shared" si="4"/>
        <v>-7.5014440698697227</v>
      </c>
      <c r="AH30">
        <f t="shared" si="5"/>
        <v>-3304.7530487143545</v>
      </c>
      <c r="AI30">
        <f t="shared" si="6"/>
        <v>-3312.2544927842241</v>
      </c>
      <c r="AJ30">
        <f t="shared" si="7"/>
        <v>109.53724540522853</v>
      </c>
      <c r="AK30">
        <f t="shared" si="22"/>
        <v>170.2387849092016</v>
      </c>
      <c r="AL30">
        <f t="shared" si="8"/>
        <v>-3032.4784624697941</v>
      </c>
      <c r="AN30">
        <f t="shared" si="9"/>
        <v>0</v>
      </c>
      <c r="AO30">
        <f t="shared" si="9"/>
        <v>0</v>
      </c>
      <c r="AP30">
        <f t="shared" si="9"/>
        <v>-0.55199444290625488</v>
      </c>
      <c r="AQ30">
        <f t="shared" si="9"/>
        <v>-243.18055311442302</v>
      </c>
      <c r="AR30">
        <f t="shared" si="9"/>
        <v>-243.73254755732927</v>
      </c>
      <c r="AS30">
        <f t="shared" si="9"/>
        <v>8.0603081475744354</v>
      </c>
      <c r="AT30">
        <f t="shared" si="9"/>
        <v>12.527036442814468</v>
      </c>
      <c r="AU30">
        <f t="shared" si="9"/>
        <v>-223.14520296694036</v>
      </c>
      <c r="AW30">
        <v>27</v>
      </c>
      <c r="AX30">
        <f>IF(Z30&gt;0, (R30*SUMPRODUCT(K30:$K$98, X30:$X$98)-K30*$AZ$3)/Z30, 0)</f>
        <v>3869.997187413423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2.3628113999999999E-2</v>
      </c>
      <c r="Q31" s="4">
        <f t="shared" si="21"/>
        <v>12.5</v>
      </c>
      <c r="R31">
        <f t="shared" si="0"/>
        <v>250000</v>
      </c>
      <c r="S31">
        <f t="shared" si="1"/>
        <v>3807.4392776130035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2322.4453961547943</v>
      </c>
      <c r="AC31">
        <f t="shared" si="2"/>
        <v>2208.0664304395891</v>
      </c>
      <c r="AE31">
        <f t="shared" si="3"/>
        <v>0</v>
      </c>
      <c r="AF31">
        <f t="shared" si="4"/>
        <v>0</v>
      </c>
      <c r="AG31">
        <f t="shared" si="4"/>
        <v>-7.2491846535235203</v>
      </c>
      <c r="AH31">
        <f t="shared" si="5"/>
        <v>-3544.8995129501154</v>
      </c>
      <c r="AI31">
        <f t="shared" si="6"/>
        <v>-3552.148697603639</v>
      </c>
      <c r="AJ31">
        <f t="shared" si="7"/>
        <v>114.37896571520514</v>
      </c>
      <c r="AK31">
        <f t="shared" si="22"/>
        <v>162.57117773083561</v>
      </c>
      <c r="AL31">
        <f t="shared" si="8"/>
        <v>-3275.1985541575982</v>
      </c>
      <c r="AN31">
        <f t="shared" si="9"/>
        <v>0</v>
      </c>
      <c r="AO31">
        <f t="shared" si="9"/>
        <v>0</v>
      </c>
      <c r="AP31">
        <f t="shared" si="9"/>
        <v>-0.47627849183289012</v>
      </c>
      <c r="AQ31">
        <f t="shared" si="9"/>
        <v>-232.90335043491933</v>
      </c>
      <c r="AR31">
        <f t="shared" si="9"/>
        <v>-233.37962892675222</v>
      </c>
      <c r="AS31">
        <f t="shared" si="9"/>
        <v>7.5148094429854488</v>
      </c>
      <c r="AT31">
        <f t="shared" si="9"/>
        <v>10.681084707575231</v>
      </c>
      <c r="AU31">
        <f t="shared" si="9"/>
        <v>-215.18373477619153</v>
      </c>
      <c r="AW31">
        <v>28</v>
      </c>
      <c r="AX31">
        <f>IF(Z31&gt;0, (R31*SUMPRODUCT(K31:$K$98, X31:$X$98)-K31*$AZ$3)/Z31, 0)</f>
        <v>3807.4392776130035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2.6203289000000001E-2</v>
      </c>
      <c r="Q32" s="4">
        <f t="shared" si="21"/>
        <v>12.5</v>
      </c>
      <c r="R32">
        <f t="shared" si="0"/>
        <v>250000</v>
      </c>
      <c r="S32">
        <f t="shared" si="1"/>
        <v>3739.520147539909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2208.0664304395891</v>
      </c>
      <c r="AC32">
        <f t="shared" si="2"/>
        <v>2090.1644973253997</v>
      </c>
      <c r="AE32">
        <f t="shared" si="3"/>
        <v>0</v>
      </c>
      <c r="AF32">
        <f t="shared" si="4"/>
        <v>0</v>
      </c>
      <c r="AG32">
        <f t="shared" si="4"/>
        <v>-6.9867403264976424</v>
      </c>
      <c r="AH32">
        <f t="shared" si="5"/>
        <v>-3799.0496098128338</v>
      </c>
      <c r="AI32">
        <f t="shared" si="6"/>
        <v>-3806.0363501393313</v>
      </c>
      <c r="AJ32">
        <f t="shared" si="7"/>
        <v>117.90193311418943</v>
      </c>
      <c r="AK32">
        <f t="shared" si="22"/>
        <v>154.56465013077124</v>
      </c>
      <c r="AL32">
        <f t="shared" si="8"/>
        <v>-3533.5697668943708</v>
      </c>
      <c r="AN32">
        <f t="shared" si="9"/>
        <v>0</v>
      </c>
      <c r="AO32">
        <f t="shared" si="9"/>
        <v>0</v>
      </c>
      <c r="AP32">
        <f t="shared" si="9"/>
        <v>-0.40985325352551766</v>
      </c>
      <c r="AQ32">
        <f t="shared" si="9"/>
        <v>-222.85826724966714</v>
      </c>
      <c r="AR32">
        <f t="shared" si="9"/>
        <v>-223.26812050319265</v>
      </c>
      <c r="AS32">
        <f t="shared" si="9"/>
        <v>6.9163141358685518</v>
      </c>
      <c r="AT32">
        <f t="shared" si="9"/>
        <v>9.06700718443415</v>
      </c>
      <c r="AU32">
        <f t="shared" si="9"/>
        <v>-207.28479918288997</v>
      </c>
      <c r="AW32">
        <v>29</v>
      </c>
      <c r="AX32">
        <f>IF(Z32&gt;0, (R32*SUMPRODUCT(K32:$K$98, X32:$X$98)-K32*$AZ$3)/Z32, 0)</f>
        <v>3739.520147539909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2.9108322999999998E-2</v>
      </c>
      <c r="Q33" s="4">
        <f t="shared" si="21"/>
        <v>12.5</v>
      </c>
      <c r="R33">
        <f t="shared" si="0"/>
        <v>250000</v>
      </c>
      <c r="S33">
        <f t="shared" si="1"/>
        <v>3667.9561375786443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2090.1644973253997</v>
      </c>
      <c r="AC33">
        <f t="shared" si="2"/>
        <v>1969.9860669692423</v>
      </c>
      <c r="AE33">
        <f t="shared" si="3"/>
        <v>0</v>
      </c>
      <c r="AF33">
        <f t="shared" si="4"/>
        <v>0</v>
      </c>
      <c r="AG33">
        <f t="shared" si="4"/>
        <v>-6.7135006290918469</v>
      </c>
      <c r="AH33">
        <f t="shared" si="5"/>
        <v>-4067.4458828163765</v>
      </c>
      <c r="AI33">
        <f t="shared" si="6"/>
        <v>-4074.1593834454684</v>
      </c>
      <c r="AJ33">
        <f t="shared" si="7"/>
        <v>120.17843035615738</v>
      </c>
      <c r="AK33">
        <f t="shared" si="22"/>
        <v>146.311514812778</v>
      </c>
      <c r="AL33">
        <f t="shared" si="8"/>
        <v>-3807.6694382765327</v>
      </c>
      <c r="AN33">
        <f t="shared" si="9"/>
        <v>0</v>
      </c>
      <c r="AO33">
        <f t="shared" si="9"/>
        <v>0</v>
      </c>
      <c r="AP33">
        <f t="shared" si="9"/>
        <v>-0.35162908937860782</v>
      </c>
      <c r="AQ33">
        <f t="shared" si="9"/>
        <v>-213.03823011110097</v>
      </c>
      <c r="AR33">
        <f t="shared" si="9"/>
        <v>-213.38985920047958</v>
      </c>
      <c r="AS33">
        <f t="shared" si="9"/>
        <v>6.2945152408219025</v>
      </c>
      <c r="AT33">
        <f t="shared" si="9"/>
        <v>7.663272495467278</v>
      </c>
      <c r="AU33">
        <f t="shared" si="9"/>
        <v>-199.43207146419039</v>
      </c>
      <c r="AW33">
        <v>30</v>
      </c>
      <c r="AX33">
        <f>IF(Z33&gt;0, (R33*SUMPRODUCT(K33:$K$98, X33:$X$98)-K33*$AZ$3)/Z33, 0)</f>
        <v>3667.9561375786443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3.2245303000000003E-2</v>
      </c>
      <c r="Q34" s="4">
        <f t="shared" si="21"/>
        <v>12.5</v>
      </c>
      <c r="R34">
        <f t="shared" si="0"/>
        <v>250000</v>
      </c>
      <c r="S34">
        <f t="shared" si="1"/>
        <v>3593.8157455565283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1969.9860669692423</v>
      </c>
      <c r="AC34">
        <f t="shared" si="2"/>
        <v>1848.6262626559173</v>
      </c>
      <c r="AE34">
        <f t="shared" si="3"/>
        <v>0</v>
      </c>
      <c r="AF34">
        <f t="shared" si="4"/>
        <v>0</v>
      </c>
      <c r="AG34">
        <f t="shared" si="4"/>
        <v>-6.4298867608251724</v>
      </c>
      <c r="AH34">
        <f t="shared" si="5"/>
        <v>-4329.5772395151453</v>
      </c>
      <c r="AI34">
        <f t="shared" si="6"/>
        <v>-4336.0071262759702</v>
      </c>
      <c r="AJ34">
        <f t="shared" si="7"/>
        <v>121.35980431332496</v>
      </c>
      <c r="AK34">
        <f t="shared" si="22"/>
        <v>137.89902468784697</v>
      </c>
      <c r="AL34">
        <f t="shared" si="8"/>
        <v>-4076.748297274798</v>
      </c>
      <c r="AN34">
        <f t="shared" si="9"/>
        <v>0</v>
      </c>
      <c r="AO34">
        <f t="shared" si="9"/>
        <v>0</v>
      </c>
      <c r="AP34">
        <f t="shared" si="9"/>
        <v>-0.30069143924481651</v>
      </c>
      <c r="AQ34">
        <f t="shared" si="9"/>
        <v>-202.47118804691596</v>
      </c>
      <c r="AR34">
        <f t="shared" si="9"/>
        <v>-202.77187948616074</v>
      </c>
      <c r="AS34">
        <f t="shared" si="9"/>
        <v>5.6753494397092359</v>
      </c>
      <c r="AT34">
        <f t="shared" si="9"/>
        <v>6.4488003826872715</v>
      </c>
      <c r="AU34">
        <f t="shared" ref="AU34:AU69" si="23">AL34*$K34</f>
        <v>-190.64772966376424</v>
      </c>
      <c r="AW34">
        <v>31</v>
      </c>
      <c r="AX34">
        <f>IF(Z34&gt;0, (R34*SUMPRODUCT(K34:$K$98, X34:$X$98)-K34*$AZ$3)/Z34, 0)</f>
        <v>3593.8157455565283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3.5522971E-2</v>
      </c>
      <c r="Q35" s="4">
        <f t="shared" si="21"/>
        <v>12.5</v>
      </c>
      <c r="R35">
        <f t="shared" si="0"/>
        <v>250000</v>
      </c>
      <c r="S35">
        <f t="shared" si="1"/>
        <v>3519.5542450332055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1848.6262626559173</v>
      </c>
      <c r="AC35">
        <f t="shared" si="2"/>
        <v>1728.0108119284437</v>
      </c>
      <c r="AE35">
        <f t="shared" si="3"/>
        <v>0</v>
      </c>
      <c r="AF35">
        <f t="shared" ref="AF35:AG69" si="24">-$Z35*P35</f>
        <v>0</v>
      </c>
      <c r="AG35">
        <f t="shared" si="24"/>
        <v>-6.1371792122788431</v>
      </c>
      <c r="AH35">
        <f t="shared" si="5"/>
        <v>-4568.1736187615306</v>
      </c>
      <c r="AI35">
        <f t="shared" ref="AI35:AI66" si="25">SUM(AE35:AH35)</f>
        <v>-4574.3107979738097</v>
      </c>
      <c r="AJ35">
        <f t="shared" si="7"/>
        <v>120.61545072747367</v>
      </c>
      <c r="AK35">
        <f t="shared" si="22"/>
        <v>129.40383838591421</v>
      </c>
      <c r="AL35">
        <f t="shared" ref="AL35:AL69" si="26">SUM(AI35:AK35)</f>
        <v>-4324.2915088604213</v>
      </c>
      <c r="AN35">
        <f t="shared" ref="AN35:AT69" si="27">AE35*$K35</f>
        <v>0</v>
      </c>
      <c r="AO35">
        <f t="shared" si="27"/>
        <v>0</v>
      </c>
      <c r="AP35">
        <f t="shared" si="27"/>
        <v>-0.25625274247868429</v>
      </c>
      <c r="AQ35">
        <f t="shared" si="27"/>
        <v>-190.74023707574784</v>
      </c>
      <c r="AR35">
        <f t="shared" si="27"/>
        <v>-190.99648981822654</v>
      </c>
      <c r="AS35">
        <f t="shared" si="27"/>
        <v>5.036196429196508</v>
      </c>
      <c r="AT35">
        <f t="shared" si="27"/>
        <v>5.4031481445603786</v>
      </c>
      <c r="AU35">
        <f t="shared" si="23"/>
        <v>-180.55714524446964</v>
      </c>
      <c r="AW35">
        <v>32</v>
      </c>
      <c r="AX35">
        <f>IF(Z35&gt;0, (R35*SUMPRODUCT(K35:$K$98, X35:$X$98)-K35*$AZ$3)/Z35, 0)</f>
        <v>3519.5542450332055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4.8051124000000001E-2</v>
      </c>
      <c r="Q36" s="4">
        <f t="shared" si="21"/>
        <v>12.5</v>
      </c>
      <c r="R36">
        <f t="shared" si="0"/>
        <v>250000</v>
      </c>
      <c r="S36">
        <f t="shared" si="1"/>
        <v>3482.0562770942383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1728.0108119284437</v>
      </c>
      <c r="AC36">
        <f t="shared" si="2"/>
        <v>1610.3560546021981</v>
      </c>
      <c r="AE36">
        <f t="shared" si="3"/>
        <v>0</v>
      </c>
      <c r="AF36">
        <f t="shared" si="24"/>
        <v>0</v>
      </c>
      <c r="AG36">
        <f t="shared" si="24"/>
        <v>-5.7809090608166223</v>
      </c>
      <c r="AH36">
        <f t="shared" si="5"/>
        <v>-5897.9671867886609</v>
      </c>
      <c r="AI36">
        <f t="shared" si="25"/>
        <v>-5903.748095849478</v>
      </c>
      <c r="AJ36">
        <f t="shared" si="7"/>
        <v>117.65475732624554</v>
      </c>
      <c r="AK36">
        <f t="shared" si="22"/>
        <v>120.96075683499107</v>
      </c>
      <c r="AL36">
        <f t="shared" si="26"/>
        <v>-5665.1325816882418</v>
      </c>
      <c r="AN36">
        <f t="shared" si="27"/>
        <v>0</v>
      </c>
      <c r="AO36">
        <f t="shared" si="27"/>
        <v>0</v>
      </c>
      <c r="AP36">
        <f t="shared" si="27"/>
        <v>-0.21551516316938765</v>
      </c>
      <c r="AQ36">
        <f t="shared" si="27"/>
        <v>-219.87914828898801</v>
      </c>
      <c r="AR36">
        <f t="shared" si="27"/>
        <v>-220.09466345215742</v>
      </c>
      <c r="AS36">
        <f t="shared" si="27"/>
        <v>4.3862278330388795</v>
      </c>
      <c r="AT36">
        <f t="shared" si="27"/>
        <v>4.5094771379612713</v>
      </c>
      <c r="AU36">
        <f t="shared" si="23"/>
        <v>-211.19895848115729</v>
      </c>
      <c r="AW36">
        <v>33</v>
      </c>
      <c r="AX36">
        <f>IF(Z36&gt;0, (R36*SUMPRODUCT(K36:$K$98, X36:$X$98)-K36*$AZ$3)/Z36, 0)</f>
        <v>3482.0562770942383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6.1583839000000001E-2</v>
      </c>
      <c r="Q37" s="4">
        <f t="shared" si="21"/>
        <v>12.5</v>
      </c>
      <c r="R37">
        <f t="shared" si="0"/>
        <v>250000</v>
      </c>
      <c r="S37">
        <f t="shared" si="1"/>
        <v>3390.4125941845277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1610.3560546021981</v>
      </c>
      <c r="AC37">
        <f t="shared" si="2"/>
        <v>1455.7317989466951</v>
      </c>
      <c r="AE37">
        <f t="shared" si="3"/>
        <v>0</v>
      </c>
      <c r="AF37">
        <f t="shared" si="24"/>
        <v>0</v>
      </c>
      <c r="AG37">
        <f t="shared" si="24"/>
        <v>-5.3670893973334834</v>
      </c>
      <c r="AH37">
        <f t="shared" si="5"/>
        <v>-7120.2114574994412</v>
      </c>
      <c r="AI37">
        <f t="shared" si="25"/>
        <v>-7125.5785468967742</v>
      </c>
      <c r="AJ37">
        <f t="shared" si="7"/>
        <v>154.62425565550302</v>
      </c>
      <c r="AK37">
        <f t="shared" si="22"/>
        <v>112.72492382215388</v>
      </c>
      <c r="AL37">
        <f t="shared" si="26"/>
        <v>-6858.2293674191169</v>
      </c>
      <c r="AN37">
        <f t="shared" si="27"/>
        <v>0</v>
      </c>
      <c r="AO37">
        <f t="shared" si="27"/>
        <v>0</v>
      </c>
      <c r="AP37">
        <f t="shared" si="27"/>
        <v>-0.17864978609554594</v>
      </c>
      <c r="AQ37">
        <f t="shared" si="27"/>
        <v>-237.00448411932675</v>
      </c>
      <c r="AR37">
        <f t="shared" si="27"/>
        <v>-237.1831339054223</v>
      </c>
      <c r="AS37">
        <f t="shared" si="27"/>
        <v>5.1468474163599325</v>
      </c>
      <c r="AT37">
        <f t="shared" si="27"/>
        <v>3.7521796336147766</v>
      </c>
      <c r="AU37">
        <f t="shared" si="23"/>
        <v>-228.28410685544756</v>
      </c>
      <c r="AW37">
        <v>34</v>
      </c>
      <c r="AX37">
        <f>IF(Z37&gt;0, (R37*SUMPRODUCT(K37:$K$98, X37:$X$98)-K37*$AZ$3)/Z37, 0)</f>
        <v>3390.4125941845277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7.6495508000000004E-2</v>
      </c>
      <c r="Q38" s="4">
        <f t="shared" si="21"/>
        <v>12.5</v>
      </c>
      <c r="R38">
        <f t="shared" si="0"/>
        <v>250000</v>
      </c>
      <c r="S38">
        <f t="shared" si="1"/>
        <v>3255.7286476783815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1455.7317989466951</v>
      </c>
      <c r="AC38">
        <f t="shared" si="2"/>
        <v>1276.9906118215495</v>
      </c>
      <c r="AE38">
        <f t="shared" si="3"/>
        <v>0</v>
      </c>
      <c r="AF38">
        <f t="shared" si="24"/>
        <v>0</v>
      </c>
      <c r="AG38">
        <f t="shared" si="24"/>
        <v>-4.9028602734297095</v>
      </c>
      <c r="AH38">
        <f t="shared" si="5"/>
        <v>-8211.1645986087733</v>
      </c>
      <c r="AI38">
        <f t="shared" si="25"/>
        <v>-8216.0674588822021</v>
      </c>
      <c r="AJ38">
        <f t="shared" si="7"/>
        <v>178.74118712514564</v>
      </c>
      <c r="AK38">
        <f t="shared" si="22"/>
        <v>101.90122592626867</v>
      </c>
      <c r="AL38">
        <f t="shared" si="26"/>
        <v>-7935.425045830787</v>
      </c>
      <c r="AN38">
        <f t="shared" si="27"/>
        <v>0</v>
      </c>
      <c r="AO38">
        <f t="shared" si="27"/>
        <v>0</v>
      </c>
      <c r="AP38">
        <f t="shared" si="27"/>
        <v>-0.14571194829742887</v>
      </c>
      <c r="AQ38">
        <f t="shared" si="27"/>
        <v>-244.03403824053791</v>
      </c>
      <c r="AR38">
        <f t="shared" si="27"/>
        <v>-244.17975018883533</v>
      </c>
      <c r="AS38">
        <f t="shared" si="27"/>
        <v>5.3121494728588612</v>
      </c>
      <c r="AT38">
        <f t="shared" si="27"/>
        <v>3.0284824236335548</v>
      </c>
      <c r="AU38">
        <f t="shared" si="23"/>
        <v>-235.83911829234287</v>
      </c>
      <c r="AW38">
        <v>35</v>
      </c>
      <c r="AX38">
        <f>IF(Z38&gt;0, (R38*SUMPRODUCT(K38:$K$98, X38:$X$98)-K38*$AZ$3)/Z38, 0)</f>
        <v>3255.7286476783815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9.2986215999999997E-2</v>
      </c>
      <c r="Q39" s="4">
        <f t="shared" si="21"/>
        <v>12.5</v>
      </c>
      <c r="R39">
        <f t="shared" si="0"/>
        <v>250000</v>
      </c>
      <c r="S39">
        <f t="shared" si="1"/>
        <v>3083.7705852610757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1276.9906118215495</v>
      </c>
      <c r="AC39">
        <f t="shared" si="2"/>
        <v>1084.977374468675</v>
      </c>
      <c r="AE39">
        <f t="shared" si="3"/>
        <v>0</v>
      </c>
      <c r="AF39">
        <f t="shared" si="24"/>
        <v>0</v>
      </c>
      <c r="AG39">
        <f t="shared" si="24"/>
        <v>-4.3979332462924585</v>
      </c>
      <c r="AH39">
        <f t="shared" si="5"/>
        <v>-9117.9684880590794</v>
      </c>
      <c r="AI39">
        <f t="shared" si="25"/>
        <v>-9122.3664213053726</v>
      </c>
      <c r="AJ39">
        <f t="shared" si="7"/>
        <v>192.01323735287451</v>
      </c>
      <c r="AK39">
        <f t="shared" si="22"/>
        <v>89.389342827508472</v>
      </c>
      <c r="AL39">
        <f t="shared" si="26"/>
        <v>-8840.9638411249907</v>
      </c>
      <c r="AN39">
        <f t="shared" si="27"/>
        <v>0</v>
      </c>
      <c r="AO39">
        <f t="shared" si="27"/>
        <v>0</v>
      </c>
      <c r="AP39">
        <f t="shared" si="27"/>
        <v>-0.11670145188954377</v>
      </c>
      <c r="AQ39">
        <f t="shared" si="27"/>
        <v>-241.95004818152768</v>
      </c>
      <c r="AR39">
        <f t="shared" si="27"/>
        <v>-242.06674963341726</v>
      </c>
      <c r="AS39">
        <f t="shared" si="27"/>
        <v>5.0951713739590279</v>
      </c>
      <c r="AT39">
        <f t="shared" si="27"/>
        <v>2.3719928219048518</v>
      </c>
      <c r="AU39">
        <f t="shared" si="23"/>
        <v>-234.5995854375534</v>
      </c>
      <c r="AW39">
        <v>36</v>
      </c>
      <c r="AX39">
        <f>IF(Z39&gt;0, (R39*SUMPRODUCT(K39:$K$98, X39:$X$98)-K39*$AZ$3)/Z39, 0)</f>
        <v>3083.7705852610757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0.109364504</v>
      </c>
      <c r="Q40" s="4">
        <f t="shared" si="21"/>
        <v>12.5</v>
      </c>
      <c r="R40">
        <f t="shared" si="0"/>
        <v>250000</v>
      </c>
      <c r="S40">
        <f t="shared" si="1"/>
        <v>2870.7718594916837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1084.977374468675</v>
      </c>
      <c r="AC40">
        <f t="shared" si="2"/>
        <v>889.47446993684616</v>
      </c>
      <c r="AE40">
        <f t="shared" si="3"/>
        <v>0</v>
      </c>
      <c r="AF40">
        <f t="shared" si="24"/>
        <v>0</v>
      </c>
      <c r="AG40">
        <f t="shared" si="24"/>
        <v>-3.8729761257236492</v>
      </c>
      <c r="AH40">
        <f t="shared" si="5"/>
        <v>-9619.5557621176904</v>
      </c>
      <c r="AI40">
        <f t="shared" si="25"/>
        <v>-9623.428738243414</v>
      </c>
      <c r="AJ40">
        <f t="shared" si="7"/>
        <v>195.50290453182879</v>
      </c>
      <c r="AK40">
        <f t="shared" si="22"/>
        <v>75.94841621280726</v>
      </c>
      <c r="AL40">
        <f t="shared" si="26"/>
        <v>-9351.9774174987797</v>
      </c>
      <c r="AN40">
        <f t="shared" si="27"/>
        <v>0</v>
      </c>
      <c r="AO40">
        <f t="shared" si="27"/>
        <v>0</v>
      </c>
      <c r="AP40">
        <f t="shared" si="27"/>
        <v>-9.1760215150596874E-2</v>
      </c>
      <c r="AQ40">
        <f t="shared" si="27"/>
        <v>-227.91065003535383</v>
      </c>
      <c r="AR40">
        <f t="shared" si="27"/>
        <v>-228.00241025050443</v>
      </c>
      <c r="AS40">
        <f t="shared" si="27"/>
        <v>4.6319388501408101</v>
      </c>
      <c r="AT40">
        <f t="shared" si="27"/>
        <v>1.7994025229711783</v>
      </c>
      <c r="AU40">
        <f t="shared" si="23"/>
        <v>-221.57106887739246</v>
      </c>
      <c r="AW40">
        <v>37</v>
      </c>
      <c r="AX40">
        <f>IF(Z40&gt;0, (R40*SUMPRODUCT(K40:$K$98, X40:$X$98)-K40*$AZ$3)/Z40, 0)</f>
        <v>2870.7718594916837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0.12705264299999999</v>
      </c>
      <c r="Q41" s="4">
        <f t="shared" si="21"/>
        <v>12.5</v>
      </c>
      <c r="R41">
        <f t="shared" si="0"/>
        <v>250000</v>
      </c>
      <c r="S41">
        <f t="shared" si="1"/>
        <v>2629.4052026337063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889.47446993684616</v>
      </c>
      <c r="AC41">
        <f t="shared" si="2"/>
        <v>703.03448387443791</v>
      </c>
      <c r="AE41">
        <f t="shared" si="3"/>
        <v>0</v>
      </c>
      <c r="AF41">
        <f t="shared" si="24"/>
        <v>0</v>
      </c>
      <c r="AG41">
        <f t="shared" si="24"/>
        <v>-3.3421745114173227</v>
      </c>
      <c r="AH41">
        <f t="shared" si="5"/>
        <v>-9841.4370609817979</v>
      </c>
      <c r="AI41">
        <f t="shared" si="25"/>
        <v>-9844.7792354932153</v>
      </c>
      <c r="AJ41">
        <f t="shared" si="7"/>
        <v>186.43998606240825</v>
      </c>
      <c r="AK41">
        <f t="shared" si="22"/>
        <v>62.263212895579237</v>
      </c>
      <c r="AL41">
        <f t="shared" si="26"/>
        <v>-9596.0760365352271</v>
      </c>
      <c r="AN41">
        <f t="shared" si="27"/>
        <v>0</v>
      </c>
      <c r="AO41">
        <f t="shared" si="27"/>
        <v>0</v>
      </c>
      <c r="AP41">
        <f t="shared" si="27"/>
        <v>-7.0700209948177606E-2</v>
      </c>
      <c r="AQ41">
        <f t="shared" si="27"/>
        <v>-208.18531887735668</v>
      </c>
      <c r="AR41">
        <f t="shared" si="27"/>
        <v>-208.25601908730488</v>
      </c>
      <c r="AS41">
        <f t="shared" si="27"/>
        <v>3.943943116171313</v>
      </c>
      <c r="AT41">
        <f t="shared" si="27"/>
        <v>1.3171132173761797</v>
      </c>
      <c r="AU41">
        <f t="shared" si="23"/>
        <v>-202.99496275375736</v>
      </c>
      <c r="AW41">
        <v>38</v>
      </c>
      <c r="AX41">
        <f>IF(Z41&gt;0, (R41*SUMPRODUCT(K41:$K$98, X41:$X$98)-K41*$AZ$3)/Z41, 0)</f>
        <v>2629.4052026337063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0.145586511</v>
      </c>
      <c r="Q42" s="4">
        <f t="shared" si="21"/>
        <v>12.5</v>
      </c>
      <c r="R42">
        <f t="shared" si="0"/>
        <v>250000</v>
      </c>
      <c r="S42">
        <f t="shared" si="1"/>
        <v>2355.789955356322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703.03448387443791</v>
      </c>
      <c r="AC42">
        <f t="shared" si="2"/>
        <v>531.87654354435449</v>
      </c>
      <c r="AE42">
        <f t="shared" si="3"/>
        <v>0</v>
      </c>
      <c r="AF42">
        <f t="shared" si="24"/>
        <v>0</v>
      </c>
      <c r="AG42">
        <f t="shared" si="24"/>
        <v>-2.8221772400327718</v>
      </c>
      <c r="AH42">
        <f t="shared" si="5"/>
        <v>-9731.5105254075552</v>
      </c>
      <c r="AI42">
        <f t="shared" si="25"/>
        <v>-9734.3327026475872</v>
      </c>
      <c r="AJ42">
        <f t="shared" si="7"/>
        <v>171.15794033008342</v>
      </c>
      <c r="AK42">
        <f t="shared" si="22"/>
        <v>49.212413871210657</v>
      </c>
      <c r="AL42">
        <f t="shared" si="26"/>
        <v>-9513.9623484462918</v>
      </c>
      <c r="AN42">
        <f t="shared" si="27"/>
        <v>0</v>
      </c>
      <c r="AO42">
        <f t="shared" si="27"/>
        <v>0</v>
      </c>
      <c r="AP42">
        <f t="shared" si="27"/>
        <v>-5.3303759781583179E-2</v>
      </c>
      <c r="AQ42">
        <f t="shared" si="27"/>
        <v>-183.80351595219054</v>
      </c>
      <c r="AR42">
        <f t="shared" si="27"/>
        <v>-183.85681971197209</v>
      </c>
      <c r="AS42">
        <f t="shared" si="27"/>
        <v>3.2327387545508555</v>
      </c>
      <c r="AT42">
        <f t="shared" si="27"/>
        <v>0.92949749932516756</v>
      </c>
      <c r="AU42">
        <f t="shared" si="23"/>
        <v>-179.69458345809605</v>
      </c>
      <c r="AW42">
        <v>39</v>
      </c>
      <c r="AX42">
        <f>IF(Z42&gt;0, (R42*SUMPRODUCT(K42:$K$98, X42:$X$98)-K42*$AZ$3)/Z42, 0)</f>
        <v>2355.789955356322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0.16473611299999999</v>
      </c>
      <c r="Q43" s="4">
        <f t="shared" si="21"/>
        <v>12.5</v>
      </c>
      <c r="R43">
        <f t="shared" si="0"/>
        <v>250000</v>
      </c>
      <c r="S43">
        <f t="shared" si="1"/>
        <v>2045.5478978961082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531.87654354435449</v>
      </c>
      <c r="AC43">
        <f t="shared" si="2"/>
        <v>381.13318700937197</v>
      </c>
      <c r="AE43">
        <f t="shared" si="3"/>
        <v>0</v>
      </c>
      <c r="AF43">
        <f t="shared" si="24"/>
        <v>0</v>
      </c>
      <c r="AG43">
        <f t="shared" si="24"/>
        <v>-2.3290409589123771</v>
      </c>
      <c r="AH43">
        <f t="shared" si="5"/>
        <v>-9298.2901744013361</v>
      </c>
      <c r="AI43">
        <f t="shared" si="25"/>
        <v>-9300.6192153602478</v>
      </c>
      <c r="AJ43">
        <f t="shared" si="7"/>
        <v>150.74335653498252</v>
      </c>
      <c r="AK43">
        <f t="shared" si="22"/>
        <v>37.231358048104816</v>
      </c>
      <c r="AL43">
        <f t="shared" si="26"/>
        <v>-9112.6445007771617</v>
      </c>
      <c r="AN43">
        <f t="shared" si="27"/>
        <v>0</v>
      </c>
      <c r="AO43">
        <f t="shared" si="27"/>
        <v>0</v>
      </c>
      <c r="AP43">
        <f t="shared" si="27"/>
        <v>-3.9276489275949636E-2</v>
      </c>
      <c r="AQ43">
        <f t="shared" si="27"/>
        <v>-156.80453919113822</v>
      </c>
      <c r="AR43">
        <f t="shared" si="27"/>
        <v>-156.84381568041417</v>
      </c>
      <c r="AS43">
        <f t="shared" si="27"/>
        <v>2.542106356571654</v>
      </c>
      <c r="AT43">
        <f t="shared" si="27"/>
        <v>0.6278623093808996</v>
      </c>
      <c r="AU43">
        <f t="shared" si="23"/>
        <v>-153.67384701446161</v>
      </c>
      <c r="AW43">
        <v>40</v>
      </c>
      <c r="AX43">
        <f>IF(Z43&gt;0, (R43*SUMPRODUCT(K43:$K$98, X43:$X$98)-K43*$AZ$3)/Z43, 0)</f>
        <v>2045.5478978961082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0.18528323299999999</v>
      </c>
      <c r="Q44" s="4">
        <f t="shared" si="21"/>
        <v>12.5</v>
      </c>
      <c r="R44">
        <f t="shared" si="0"/>
        <v>250000</v>
      </c>
      <c r="S44">
        <f t="shared" si="1"/>
        <v>1693.0168023462911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381.13318700937197</v>
      </c>
      <c r="AC44">
        <f t="shared" si="2"/>
        <v>253.84664729788369</v>
      </c>
      <c r="AE44">
        <f t="shared" si="3"/>
        <v>0</v>
      </c>
      <c r="AF44">
        <f t="shared" si="24"/>
        <v>0</v>
      </c>
      <c r="AG44">
        <f t="shared" si="24"/>
        <v>-1.8742183106665478</v>
      </c>
      <c r="AH44">
        <f t="shared" si="5"/>
        <v>-8630.6447731341086</v>
      </c>
      <c r="AI44">
        <f t="shared" si="25"/>
        <v>-8632.5189914447747</v>
      </c>
      <c r="AJ44">
        <f t="shared" si="7"/>
        <v>127.28653971148827</v>
      </c>
      <c r="AK44">
        <f t="shared" si="22"/>
        <v>26.679323090656041</v>
      </c>
      <c r="AL44">
        <f t="shared" si="26"/>
        <v>-8478.5531286426303</v>
      </c>
      <c r="AN44">
        <f t="shared" si="27"/>
        <v>0</v>
      </c>
      <c r="AO44">
        <f t="shared" si="27"/>
        <v>0</v>
      </c>
      <c r="AP44">
        <f t="shared" si="27"/>
        <v>-2.822004416897532E-2</v>
      </c>
      <c r="AQ44">
        <f t="shared" si="27"/>
        <v>-129.9513377488889</v>
      </c>
      <c r="AR44">
        <f t="shared" si="27"/>
        <v>-129.97955779305786</v>
      </c>
      <c r="AS44">
        <f t="shared" si="27"/>
        <v>1.9165492900860404</v>
      </c>
      <c r="AT44">
        <f t="shared" si="27"/>
        <v>0.40170970037578918</v>
      </c>
      <c r="AU44">
        <f t="shared" si="23"/>
        <v>-127.66129880259604</v>
      </c>
      <c r="AW44">
        <v>41</v>
      </c>
      <c r="AX44">
        <f>IF(Z44&gt;0, (R44*SUMPRODUCT(K44:$K$98, X44:$X$98)-K44*$AZ$3)/Z44, 0)</f>
        <v>1693.0168023462911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0.20641411200000001</v>
      </c>
      <c r="Q45" s="4">
        <f t="shared" si="21"/>
        <v>12.5</v>
      </c>
      <c r="R45">
        <f t="shared" si="0"/>
        <v>250000</v>
      </c>
      <c r="S45">
        <f t="shared" si="1"/>
        <v>1278.8500856917587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253.84664729788369</v>
      </c>
      <c r="AC45">
        <f t="shared" si="2"/>
        <v>150.25066622725359</v>
      </c>
      <c r="AE45">
        <f t="shared" si="3"/>
        <v>0</v>
      </c>
      <c r="AF45">
        <f t="shared" si="24"/>
        <v>0</v>
      </c>
      <c r="AG45">
        <f t="shared" si="24"/>
        <v>-1.4686110192695068</v>
      </c>
      <c r="AH45">
        <f t="shared" si="5"/>
        <v>-7737.3021658075122</v>
      </c>
      <c r="AI45">
        <f t="shared" si="25"/>
        <v>-7738.7707768267819</v>
      </c>
      <c r="AJ45">
        <f t="shared" si="7"/>
        <v>103.5959810706301</v>
      </c>
      <c r="AK45">
        <f t="shared" si="22"/>
        <v>17.769265310851861</v>
      </c>
      <c r="AL45">
        <f t="shared" si="26"/>
        <v>-7617.4055304453004</v>
      </c>
      <c r="AN45">
        <f t="shared" si="27"/>
        <v>0</v>
      </c>
      <c r="AO45">
        <f t="shared" si="27"/>
        <v>0</v>
      </c>
      <c r="AP45">
        <f t="shared" si="27"/>
        <v>-1.9743596758522986E-2</v>
      </c>
      <c r="AQ45">
        <f t="shared" si="27"/>
        <v>-104.01813138821105</v>
      </c>
      <c r="AR45">
        <f t="shared" si="27"/>
        <v>-104.03787498496956</v>
      </c>
      <c r="AS45">
        <f t="shared" si="27"/>
        <v>1.3927154632677825</v>
      </c>
      <c r="AT45">
        <f t="shared" si="27"/>
        <v>0.23888504470514846</v>
      </c>
      <c r="AU45">
        <f t="shared" si="23"/>
        <v>-102.40627447699664</v>
      </c>
      <c r="AW45">
        <v>42</v>
      </c>
      <c r="AX45">
        <f>IF(Z45&gt;0, (R45*SUMPRODUCT(K45:$K$98, X45:$X$98)-K45*$AZ$3)/Z45, 0)</f>
        <v>1278.8500856917587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0.22879502199999999</v>
      </c>
      <c r="Q46" s="4">
        <f t="shared" si="21"/>
        <v>12.5</v>
      </c>
      <c r="R46">
        <f t="shared" si="0"/>
        <v>250000</v>
      </c>
      <c r="S46">
        <f t="shared" si="1"/>
        <v>780.07009193216777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150.25066622725359</v>
      </c>
      <c r="AC46">
        <f t="shared" si="2"/>
        <v>69.764103301773758</v>
      </c>
      <c r="AE46">
        <f t="shared" si="3"/>
        <v>0</v>
      </c>
      <c r="AF46">
        <f t="shared" si="24"/>
        <v>0</v>
      </c>
      <c r="AG46">
        <f t="shared" si="24"/>
        <v>-1.1179140186136023</v>
      </c>
      <c r="AH46">
        <f t="shared" si="5"/>
        <v>-6720.2178092641843</v>
      </c>
      <c r="AI46">
        <f t="shared" si="25"/>
        <v>-6721.3357232827975</v>
      </c>
      <c r="AJ46">
        <f t="shared" si="7"/>
        <v>80.486562925479831</v>
      </c>
      <c r="AK46">
        <f t="shared" si="22"/>
        <v>10.517546635907753</v>
      </c>
      <c r="AL46">
        <f t="shared" si="26"/>
        <v>-6630.3316137214097</v>
      </c>
      <c r="AN46">
        <f t="shared" si="27"/>
        <v>0</v>
      </c>
      <c r="AO46">
        <f t="shared" si="27"/>
        <v>0</v>
      </c>
      <c r="AP46">
        <f t="shared" si="27"/>
        <v>-1.341868226447532E-2</v>
      </c>
      <c r="AQ46">
        <f t="shared" si="27"/>
        <v>-80.664940262953479</v>
      </c>
      <c r="AR46">
        <f t="shared" si="27"/>
        <v>-80.678358945217951</v>
      </c>
      <c r="AS46">
        <f t="shared" si="27"/>
        <v>0.96610615528027854</v>
      </c>
      <c r="AT46">
        <f t="shared" si="27"/>
        <v>0.12624550203250326</v>
      </c>
      <c r="AU46">
        <f t="shared" si="23"/>
        <v>-79.586007287905176</v>
      </c>
      <c r="AW46">
        <v>43</v>
      </c>
      <c r="AX46">
        <f>IF(Z46&gt;0, (R46*SUMPRODUCT(K46:$K$98, X46:$X$98)-K46*$AZ$3)/Z46, 0)</f>
        <v>780.07009193216777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0.25248784600000002</v>
      </c>
      <c r="Q47" s="4">
        <f t="shared" si="21"/>
        <v>12.5</v>
      </c>
      <c r="R47">
        <f t="shared" si="0"/>
        <v>250000</v>
      </c>
      <c r="S47">
        <f t="shared" si="1"/>
        <v>153.27162538465382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69.764103301773758</v>
      </c>
      <c r="AC47">
        <f t="shared" si="2"/>
        <v>10.109492023401572</v>
      </c>
      <c r="AE47">
        <f t="shared" si="3"/>
        <v>0</v>
      </c>
      <c r="AF47">
        <f t="shared" si="24"/>
        <v>0</v>
      </c>
      <c r="AG47">
        <f t="shared" si="24"/>
        <v>-0.82447517585451402</v>
      </c>
      <c r="AH47">
        <f t="shared" si="5"/>
        <v>-5645.1940514590478</v>
      </c>
      <c r="AI47">
        <f t="shared" si="25"/>
        <v>-5646.0185266349026</v>
      </c>
      <c r="AJ47">
        <f t="shared" si="7"/>
        <v>59.654611278372187</v>
      </c>
      <c r="AK47">
        <f t="shared" si="22"/>
        <v>4.8834872311241639</v>
      </c>
      <c r="AL47">
        <f t="shared" si="26"/>
        <v>-5581.4804281254055</v>
      </c>
      <c r="AN47">
        <f t="shared" si="27"/>
        <v>0</v>
      </c>
      <c r="AO47">
        <f t="shared" si="27"/>
        <v>0</v>
      </c>
      <c r="AP47">
        <f t="shared" si="27"/>
        <v>-8.8361082684953497E-3</v>
      </c>
      <c r="AQ47">
        <f t="shared" si="27"/>
        <v>-60.500967519924579</v>
      </c>
      <c r="AR47">
        <f t="shared" si="27"/>
        <v>-60.509803628193076</v>
      </c>
      <c r="AS47">
        <f t="shared" si="27"/>
        <v>0.63933350500745034</v>
      </c>
      <c r="AT47">
        <f t="shared" si="27"/>
        <v>5.2337563538289077E-2</v>
      </c>
      <c r="AU47">
        <f t="shared" si="23"/>
        <v>-59.818132559647331</v>
      </c>
      <c r="AW47">
        <v>44</v>
      </c>
      <c r="AX47">
        <f>IF(Z47&gt;0, (R47*SUMPRODUCT(K47:$K$98, X47:$X$98)-K47*$AZ$3)/Z47, 0)</f>
        <v>153.27162538465382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0.27661797300000002</v>
      </c>
      <c r="Q48" s="4">
        <f t="shared" si="21"/>
        <v>12.5</v>
      </c>
      <c r="R48">
        <f t="shared" si="0"/>
        <v>250000</v>
      </c>
      <c r="S48">
        <f t="shared" si="1"/>
        <v>-672.2648334450721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10.109492023401572</v>
      </c>
      <c r="AC48">
        <f t="shared" si="2"/>
        <v>-31.6322531888611</v>
      </c>
      <c r="AE48">
        <f t="shared" si="3"/>
        <v>0</v>
      </c>
      <c r="AF48">
        <f t="shared" si="24"/>
        <v>0</v>
      </c>
      <c r="AG48">
        <f t="shared" si="24"/>
        <v>-0.58816577216227461</v>
      </c>
      <c r="AH48">
        <f t="shared" si="5"/>
        <v>-4561.2930386738844</v>
      </c>
      <c r="AI48">
        <f t="shared" si="25"/>
        <v>-4561.8812044460465</v>
      </c>
      <c r="AJ48">
        <f t="shared" si="7"/>
        <v>41.741745212262671</v>
      </c>
      <c r="AK48">
        <f t="shared" si="22"/>
        <v>0.70766444163811004</v>
      </c>
      <c r="AL48">
        <f t="shared" si="26"/>
        <v>-4519.4317947921454</v>
      </c>
      <c r="AN48">
        <f t="shared" si="27"/>
        <v>0</v>
      </c>
      <c r="AO48">
        <f t="shared" si="27"/>
        <v>0</v>
      </c>
      <c r="AP48">
        <f t="shared" si="27"/>
        <v>-5.6281435958666715E-3</v>
      </c>
      <c r="AQ48">
        <f t="shared" si="27"/>
        <v>-43.646899257852205</v>
      </c>
      <c r="AR48">
        <f t="shared" si="27"/>
        <v>-43.652527401448069</v>
      </c>
      <c r="AS48">
        <f t="shared" si="27"/>
        <v>0.39942571825121065</v>
      </c>
      <c r="AT48">
        <f t="shared" si="27"/>
        <v>6.7716233819353064E-3</v>
      </c>
      <c r="AU48">
        <f t="shared" si="23"/>
        <v>-43.246330059814923</v>
      </c>
      <c r="AW48">
        <v>45</v>
      </c>
      <c r="AX48">
        <f>IF(Z48&gt;0, (R48*SUMPRODUCT(K48:$K$98, X48:$X$98)-K48*$AZ$3)/Z48, 0)</f>
        <v>-672.2648334450721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0.30183517399999998</v>
      </c>
      <c r="Q49" s="4">
        <f t="shared" si="21"/>
        <v>12.5</v>
      </c>
      <c r="R49">
        <f t="shared" si="0"/>
        <v>250000</v>
      </c>
      <c r="S49">
        <f t="shared" si="1"/>
        <v>-1807.5702386570863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-31.6322531888611</v>
      </c>
      <c r="AC49">
        <f t="shared" si="2"/>
        <v>-58.529846814872272</v>
      </c>
      <c r="AE49">
        <f t="shared" si="3"/>
        <v>0</v>
      </c>
      <c r="AF49">
        <f t="shared" si="24"/>
        <v>0</v>
      </c>
      <c r="AG49">
        <f t="shared" si="24"/>
        <v>-0.4047549962592073</v>
      </c>
      <c r="AH49">
        <f t="shared" si="5"/>
        <v>-3550.5823636288901</v>
      </c>
      <c r="AI49">
        <f t="shared" si="25"/>
        <v>-3550.9871186251494</v>
      </c>
      <c r="AJ49">
        <f t="shared" si="7"/>
        <v>26.897593626011172</v>
      </c>
      <c r="AK49">
        <f t="shared" si="22"/>
        <v>-2.2142577232202774</v>
      </c>
      <c r="AL49">
        <f t="shared" si="26"/>
        <v>-3526.3037827223584</v>
      </c>
      <c r="AN49">
        <f t="shared" si="27"/>
        <v>0</v>
      </c>
      <c r="AO49">
        <f t="shared" si="27"/>
        <v>0</v>
      </c>
      <c r="AP49">
        <f t="shared" si="27"/>
        <v>-3.458116480671966E-3</v>
      </c>
      <c r="AQ49">
        <f t="shared" si="27"/>
        <v>-30.33520895634647</v>
      </c>
      <c r="AR49">
        <f t="shared" si="27"/>
        <v>-30.338667072827143</v>
      </c>
      <c r="AS49">
        <f t="shared" si="27"/>
        <v>0.22980571621890281</v>
      </c>
      <c r="AT49">
        <f t="shared" si="27"/>
        <v>-1.8918015085401287E-2</v>
      </c>
      <c r="AU49">
        <f t="shared" si="23"/>
        <v>-30.127779371693642</v>
      </c>
      <c r="AW49">
        <v>46</v>
      </c>
      <c r="AX49">
        <f>IF(Z49&gt;0, (R49*SUMPRODUCT(K49:$K$98, X49:$X$98)-K49*$AZ$3)/Z49, 0)</f>
        <v>-1807.5702386570863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0.327222552</v>
      </c>
      <c r="Q50" s="4">
        <f t="shared" si="21"/>
        <v>12.5</v>
      </c>
      <c r="R50">
        <f t="shared" si="0"/>
        <v>250000</v>
      </c>
      <c r="S50">
        <f t="shared" si="1"/>
        <v>-3443.936589618645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-58.529846814872272</v>
      </c>
      <c r="AC50">
        <f t="shared" si="2"/>
        <v>-73.910318599932111</v>
      </c>
      <c r="AE50">
        <f t="shared" si="3"/>
        <v>0</v>
      </c>
      <c r="AF50">
        <f t="shared" si="24"/>
        <v>0</v>
      </c>
      <c r="AG50">
        <f t="shared" si="24"/>
        <v>-0.26826248348592696</v>
      </c>
      <c r="AH50">
        <f t="shared" si="5"/>
        <v>-2648.8992562137651</v>
      </c>
      <c r="AI50">
        <f t="shared" si="25"/>
        <v>-2649.1675186972511</v>
      </c>
      <c r="AJ50">
        <f t="shared" si="7"/>
        <v>15.380471785059839</v>
      </c>
      <c r="AK50">
        <f t="shared" si="22"/>
        <v>-4.0970892770410599</v>
      </c>
      <c r="AL50">
        <f t="shared" si="26"/>
        <v>-2637.8841361892323</v>
      </c>
      <c r="AN50">
        <f t="shared" si="27"/>
        <v>0</v>
      </c>
      <c r="AO50">
        <f t="shared" si="27"/>
        <v>0</v>
      </c>
      <c r="AP50">
        <f t="shared" si="27"/>
        <v>-2.046394299952238E-3</v>
      </c>
      <c r="AQ50">
        <f t="shared" si="27"/>
        <v>-20.206673212834627</v>
      </c>
      <c r="AR50">
        <f t="shared" si="27"/>
        <v>-20.208719607134579</v>
      </c>
      <c r="AS50">
        <f t="shared" si="27"/>
        <v>0.11732728849195878</v>
      </c>
      <c r="AT50">
        <f t="shared" si="27"/>
        <v>-3.1253942161361147E-2</v>
      </c>
      <c r="AU50">
        <f t="shared" si="23"/>
        <v>-20.122646260803982</v>
      </c>
      <c r="AW50">
        <v>47</v>
      </c>
      <c r="AX50">
        <f>IF(Z50&gt;0, (R50*SUMPRODUCT(K50:$K$98, X50:$X$98)-K50*$AZ$3)/Z50, 0)</f>
        <v>-3443.936589618645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0.35219428400000002</v>
      </c>
      <c r="Q51" s="4">
        <f t="shared" si="21"/>
        <v>12.5</v>
      </c>
      <c r="R51">
        <f t="shared" si="0"/>
        <v>250000</v>
      </c>
      <c r="S51">
        <f t="shared" si="1"/>
        <v>-5900.413276124732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-73.910318599932111</v>
      </c>
      <c r="AC51">
        <f t="shared" si="2"/>
        <v>-80.764547909832288</v>
      </c>
      <c r="AE51">
        <f t="shared" si="3"/>
        <v>0</v>
      </c>
      <c r="AF51">
        <f t="shared" si="24"/>
        <v>0</v>
      </c>
      <c r="AG51">
        <f t="shared" si="24"/>
        <v>-0.1710993453556798</v>
      </c>
      <c r="AH51">
        <f t="shared" si="5"/>
        <v>-1889.6102659077576</v>
      </c>
      <c r="AI51">
        <f t="shared" si="25"/>
        <v>-1889.7813652531133</v>
      </c>
      <c r="AJ51">
        <f t="shared" si="7"/>
        <v>6.8542293099001768</v>
      </c>
      <c r="AK51">
        <f t="shared" si="22"/>
        <v>-5.1737223019952481</v>
      </c>
      <c r="AL51">
        <f t="shared" si="26"/>
        <v>-1888.1008582452084</v>
      </c>
      <c r="AN51">
        <f t="shared" si="27"/>
        <v>0</v>
      </c>
      <c r="AO51">
        <f t="shared" si="27"/>
        <v>0</v>
      </c>
      <c r="AP51">
        <f t="shared" si="27"/>
        <v>-1.1653589122315676E-3</v>
      </c>
      <c r="AQ51">
        <f t="shared" si="27"/>
        <v>-12.87014955809571</v>
      </c>
      <c r="AR51">
        <f t="shared" si="27"/>
        <v>-12.871314917007942</v>
      </c>
      <c r="AS51">
        <f t="shared" si="27"/>
        <v>4.6684206746474506E-2</v>
      </c>
      <c r="AT51">
        <f t="shared" si="27"/>
        <v>-3.5238261031962724E-2</v>
      </c>
      <c r="AU51">
        <f t="shared" si="23"/>
        <v>-12.85986897129343</v>
      </c>
      <c r="AW51">
        <v>48</v>
      </c>
      <c r="AX51">
        <f>IF(Z51&gt;0, (R51*SUMPRODUCT(K51:$K$98, X51:$X$98)-K51*$AZ$3)/Z51, 0)</f>
        <v>-5900.413276124732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0.377763185</v>
      </c>
      <c r="Q52" s="4">
        <f t="shared" si="21"/>
        <v>12.5</v>
      </c>
      <c r="R52">
        <f t="shared" si="0"/>
        <v>250000</v>
      </c>
      <c r="S52">
        <f t="shared" si="1"/>
        <v>-9750.6305671681512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-80.764547909832288</v>
      </c>
      <c r="AC52">
        <f t="shared" si="2"/>
        <v>-81.712872554593645</v>
      </c>
      <c r="AE52">
        <f t="shared" si="3"/>
        <v>0</v>
      </c>
      <c r="AF52">
        <f t="shared" si="24"/>
        <v>0</v>
      </c>
      <c r="AG52">
        <f t="shared" si="24"/>
        <v>-0.10475331824914644</v>
      </c>
      <c r="AH52">
        <f t="shared" si="5"/>
        <v>-1292.7006730595313</v>
      </c>
      <c r="AI52">
        <f t="shared" si="25"/>
        <v>-1292.8054263777803</v>
      </c>
      <c r="AJ52">
        <f t="shared" si="7"/>
        <v>0.94832464476135669</v>
      </c>
      <c r="AK52">
        <f t="shared" si="22"/>
        <v>-5.6535183536882609</v>
      </c>
      <c r="AL52">
        <f t="shared" si="26"/>
        <v>-1297.5106200867071</v>
      </c>
      <c r="AN52">
        <f t="shared" si="27"/>
        <v>0</v>
      </c>
      <c r="AO52">
        <f t="shared" si="27"/>
        <v>0</v>
      </c>
      <c r="AP52">
        <f t="shared" si="27"/>
        <v>-6.3703181138974948E-4</v>
      </c>
      <c r="AQ52">
        <f t="shared" si="27"/>
        <v>-7.861244542013079</v>
      </c>
      <c r="AR52">
        <f t="shared" si="27"/>
        <v>-7.8618815738244683</v>
      </c>
      <c r="AS52">
        <f t="shared" si="27"/>
        <v>5.7670055358154748E-3</v>
      </c>
      <c r="AT52">
        <f t="shared" si="27"/>
        <v>-3.4380495985907089E-2</v>
      </c>
      <c r="AU52">
        <f t="shared" si="23"/>
        <v>-7.8904950642745595</v>
      </c>
      <c r="AW52">
        <v>49</v>
      </c>
      <c r="AX52">
        <f>IF(Z52&gt;0, (R52*SUMPRODUCT(K52:$K$98, X52:$X$98)-K52*$AZ$3)/Z52, 0)</f>
        <v>-9750.6305671681512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0.40377970400000002</v>
      </c>
      <c r="Q53" s="4">
        <f t="shared" si="21"/>
        <v>12.5</v>
      </c>
      <c r="R53">
        <f t="shared" si="0"/>
        <v>250000</v>
      </c>
      <c r="S53">
        <f t="shared" si="1"/>
        <v>-16066.506118495136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-81.712872554593645</v>
      </c>
      <c r="AC53">
        <f t="shared" si="2"/>
        <v>-78.929630566843912</v>
      </c>
      <c r="AE53">
        <f t="shared" si="3"/>
        <v>0</v>
      </c>
      <c r="AF53">
        <f t="shared" si="24"/>
        <v>0</v>
      </c>
      <c r="AG53">
        <f t="shared" si="24"/>
        <v>-6.140852123099682E-2</v>
      </c>
      <c r="AH53">
        <f t="shared" si="5"/>
        <v>-845.94527671316303</v>
      </c>
      <c r="AI53">
        <f t="shared" si="25"/>
        <v>-846.00668523439401</v>
      </c>
      <c r="AJ53">
        <f t="shared" si="7"/>
        <v>-2.783241987749733</v>
      </c>
      <c r="AK53">
        <f t="shared" si="22"/>
        <v>-5.7199010788215556</v>
      </c>
      <c r="AL53">
        <f t="shared" si="26"/>
        <v>-854.5098283009653</v>
      </c>
      <c r="AN53">
        <f t="shared" si="27"/>
        <v>0</v>
      </c>
      <c r="AO53">
        <f t="shared" si="27"/>
        <v>0</v>
      </c>
      <c r="AP53">
        <f t="shared" si="27"/>
        <v>-3.3342944378063843E-4</v>
      </c>
      <c r="AQ53">
        <f t="shared" si="27"/>
        <v>-4.5932235043131584</v>
      </c>
      <c r="AR53">
        <f t="shared" si="27"/>
        <v>-4.5935569337569397</v>
      </c>
      <c r="AS53">
        <f t="shared" si="27"/>
        <v>-1.5112150712625911E-2</v>
      </c>
      <c r="AT53">
        <f t="shared" si="27"/>
        <v>-3.1057309261976938E-2</v>
      </c>
      <c r="AU53">
        <f t="shared" si="23"/>
        <v>-4.6397263937315421</v>
      </c>
      <c r="AW53">
        <v>50</v>
      </c>
      <c r="AX53">
        <f>IF(Z53&gt;0, (R53*SUMPRODUCT(K53:$K$98, X53:$X$98)-K53*$AZ$3)/Z53, 0)</f>
        <v>-16066.506118495136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0.43007572599999999</v>
      </c>
      <c r="Q54" s="4">
        <f t="shared" si="21"/>
        <v>12.5</v>
      </c>
      <c r="R54">
        <f t="shared" si="0"/>
        <v>250000</v>
      </c>
      <c r="S54">
        <f t="shared" si="1"/>
        <v>-26908.804359029269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-78.929630566843912</v>
      </c>
      <c r="AC54">
        <f t="shared" si="2"/>
        <v>-74.01884824101171</v>
      </c>
      <c r="AE54">
        <f t="shared" si="3"/>
        <v>0</v>
      </c>
      <c r="AF54">
        <f t="shared" si="24"/>
        <v>0</v>
      </c>
      <c r="AG54">
        <f t="shared" si="24"/>
        <v>-3.4384121667679485E-2</v>
      </c>
      <c r="AH54">
        <f t="shared" si="5"/>
        <v>-528.20628702014733</v>
      </c>
      <c r="AI54">
        <f t="shared" si="25"/>
        <v>-528.24067114181503</v>
      </c>
      <c r="AJ54">
        <f t="shared" si="7"/>
        <v>-4.9107823258322014</v>
      </c>
      <c r="AK54">
        <f t="shared" si="22"/>
        <v>-5.5250741396790746</v>
      </c>
      <c r="AL54">
        <f t="shared" si="26"/>
        <v>-538.67652760732631</v>
      </c>
      <c r="AN54">
        <f t="shared" si="27"/>
        <v>0</v>
      </c>
      <c r="AO54">
        <f t="shared" si="27"/>
        <v>0</v>
      </c>
      <c r="AP54">
        <f t="shared" si="27"/>
        <v>-1.6669217789205162E-4</v>
      </c>
      <c r="AQ54">
        <f t="shared" si="27"/>
        <v>-2.5607126804238258</v>
      </c>
      <c r="AR54">
        <f t="shared" si="27"/>
        <v>-2.5608793726017178</v>
      </c>
      <c r="AS54">
        <f t="shared" si="27"/>
        <v>-2.3807180795786465E-2</v>
      </c>
      <c r="AT54">
        <f t="shared" si="27"/>
        <v>-2.6785230992940293E-2</v>
      </c>
      <c r="AU54">
        <f t="shared" si="23"/>
        <v>-2.6114717843904445</v>
      </c>
      <c r="AW54">
        <v>51</v>
      </c>
      <c r="AX54">
        <f>IF(Z54&gt;0, (R54*SUMPRODUCT(K54:$K$98, X54:$X$98)-K54*$AZ$3)/Z54, 0)</f>
        <v>-26908.804359029269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0.45648519999999998</v>
      </c>
      <c r="Q55" s="4">
        <f t="shared" si="21"/>
        <v>12.5</v>
      </c>
      <c r="R55">
        <f t="shared" si="0"/>
        <v>250000</v>
      </c>
      <c r="S55">
        <f t="shared" si="1"/>
        <v>-46399.515068457949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-74.01884824101171</v>
      </c>
      <c r="AC55">
        <f t="shared" si="2"/>
        <v>-68.093841430234306</v>
      </c>
      <c r="AE55">
        <f t="shared" si="3"/>
        <v>0</v>
      </c>
      <c r="AF55">
        <f t="shared" si="24"/>
        <v>0</v>
      </c>
      <c r="AG55">
        <f t="shared" si="24"/>
        <v>-1.8344437794707687E-2</v>
      </c>
      <c r="AH55">
        <f t="shared" si="5"/>
        <v>-313.91685312590005</v>
      </c>
      <c r="AI55">
        <f t="shared" si="25"/>
        <v>-313.93519756369477</v>
      </c>
      <c r="AJ55">
        <f t="shared" si="7"/>
        <v>-5.9250068107774041</v>
      </c>
      <c r="AK55">
        <f t="shared" si="22"/>
        <v>-5.1813193768708201</v>
      </c>
      <c r="AL55">
        <f t="shared" si="26"/>
        <v>-325.04152375134299</v>
      </c>
      <c r="AN55">
        <f t="shared" si="27"/>
        <v>0</v>
      </c>
      <c r="AO55">
        <f t="shared" si="27"/>
        <v>0</v>
      </c>
      <c r="AP55">
        <f t="shared" si="27"/>
        <v>-7.9404235669323507E-5</v>
      </c>
      <c r="AQ55">
        <f t="shared" si="27"/>
        <v>-1.358794860062299</v>
      </c>
      <c r="AR55">
        <f t="shared" si="27"/>
        <v>-1.3588742642979685</v>
      </c>
      <c r="AS55">
        <f t="shared" si="27"/>
        <v>-2.5646500721927014E-2</v>
      </c>
      <c r="AT55">
        <f t="shared" si="27"/>
        <v>-2.2427436015388602E-2</v>
      </c>
      <c r="AU55">
        <f t="shared" si="23"/>
        <v>-1.4069482010352841</v>
      </c>
      <c r="AW55">
        <v>52</v>
      </c>
      <c r="AX55">
        <f>IF(Z55&gt;0, (R55*SUMPRODUCT(K55:$K$98, X55:$X$98)-K55*$AZ$3)/Z55, 0)</f>
        <v>-46399.515068457949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0.483034941</v>
      </c>
      <c r="Q56" s="4">
        <f t="shared" si="21"/>
        <v>12.5</v>
      </c>
      <c r="R56">
        <f t="shared" si="0"/>
        <v>250000</v>
      </c>
      <c r="S56">
        <f t="shared" si="1"/>
        <v>-83166.900928649658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-68.093841430234306</v>
      </c>
      <c r="AC56">
        <f t="shared" si="2"/>
        <v>-61.87610103029553</v>
      </c>
      <c r="AE56">
        <f t="shared" si="3"/>
        <v>0</v>
      </c>
      <c r="AF56">
        <f t="shared" si="24"/>
        <v>0</v>
      </c>
      <c r="AG56">
        <f t="shared" si="24"/>
        <v>-9.2999889889158124E-3</v>
      </c>
      <c r="AH56">
        <f t="shared" si="5"/>
        <v>-177.22008855689597</v>
      </c>
      <c r="AI56">
        <f t="shared" si="25"/>
        <v>-177.22938854588489</v>
      </c>
      <c r="AJ56">
        <f t="shared" si="7"/>
        <v>-6.2177403999387764</v>
      </c>
      <c r="AK56">
        <f t="shared" si="22"/>
        <v>-4.7665689001164022</v>
      </c>
      <c r="AL56">
        <f t="shared" si="26"/>
        <v>-188.21369784594006</v>
      </c>
      <c r="AN56">
        <f t="shared" si="27"/>
        <v>0</v>
      </c>
      <c r="AO56">
        <f t="shared" si="27"/>
        <v>0</v>
      </c>
      <c r="AP56">
        <f t="shared" si="27"/>
        <v>-3.5942118768704014E-5</v>
      </c>
      <c r="AQ56">
        <f t="shared" si="27"/>
        <v>-0.68491107663717465</v>
      </c>
      <c r="AR56">
        <f t="shared" si="27"/>
        <v>-0.68494701875594333</v>
      </c>
      <c r="AS56">
        <f t="shared" si="27"/>
        <v>-2.4030003067091989E-2</v>
      </c>
      <c r="AT56">
        <f t="shared" si="27"/>
        <v>-1.8421590147190813E-2</v>
      </c>
      <c r="AU56">
        <f t="shared" si="23"/>
        <v>-0.72739861197022615</v>
      </c>
      <c r="AW56">
        <v>53</v>
      </c>
      <c r="AX56">
        <f>IF(Z56&gt;0, (R56*SUMPRODUCT(K56:$K$98, X56:$X$98)-K56*$AZ$3)/Z56, 0)</f>
        <v>-83166.900928649658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0.509773425</v>
      </c>
      <c r="Q57" s="4">
        <f t="shared" si="21"/>
        <v>12.5</v>
      </c>
      <c r="R57">
        <f t="shared" si="0"/>
        <v>250000</v>
      </c>
      <c r="S57">
        <f t="shared" si="1"/>
        <v>-156165.96484733498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-61.87610103029553</v>
      </c>
      <c r="AC57">
        <f t="shared" si="2"/>
        <v>-55.796248481931727</v>
      </c>
      <c r="AE57">
        <f t="shared" si="3"/>
        <v>0</v>
      </c>
      <c r="AF57">
        <f t="shared" si="24"/>
        <v>0</v>
      </c>
      <c r="AG57">
        <f t="shared" si="24"/>
        <v>-4.466101859684754E-3</v>
      </c>
      <c r="AH57">
        <f t="shared" si="5"/>
        <v>-94.81774478683802</v>
      </c>
      <c r="AI57">
        <f t="shared" si="25"/>
        <v>-94.822210888697711</v>
      </c>
      <c r="AJ57">
        <f t="shared" si="7"/>
        <v>-6.0798525483638031</v>
      </c>
      <c r="AK57">
        <f t="shared" si="22"/>
        <v>-4.3313270721206871</v>
      </c>
      <c r="AL57">
        <f t="shared" si="26"/>
        <v>-105.2333905091822</v>
      </c>
      <c r="AN57">
        <f t="shared" si="27"/>
        <v>0</v>
      </c>
      <c r="AO57">
        <f t="shared" si="27"/>
        <v>0</v>
      </c>
      <c r="AP57">
        <f t="shared" si="27"/>
        <v>-1.5411036245123167E-5</v>
      </c>
      <c r="AQ57">
        <f t="shared" si="27"/>
        <v>-0.32718458904426834</v>
      </c>
      <c r="AR57">
        <f t="shared" si="27"/>
        <v>-0.32720000008051348</v>
      </c>
      <c r="AS57">
        <f t="shared" si="27"/>
        <v>-2.0979554638830548E-2</v>
      </c>
      <c r="AT57">
        <f t="shared" si="27"/>
        <v>-1.494597315401283E-2</v>
      </c>
      <c r="AU57">
        <f t="shared" si="23"/>
        <v>-0.36312552787335689</v>
      </c>
      <c r="AW57">
        <v>54</v>
      </c>
      <c r="AX57">
        <f>IF(Z57&gt;0, (R57*SUMPRODUCT(K57:$K$98, X57:$X$98)-K57*$AZ$3)/Z57, 0)</f>
        <v>-156165.96484733498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0.53654903799999998</v>
      </c>
      <c r="Q58" s="4">
        <f t="shared" si="21"/>
        <v>12.5</v>
      </c>
      <c r="R58">
        <f t="shared" si="0"/>
        <v>250000</v>
      </c>
      <c r="S58">
        <f t="shared" si="1"/>
        <v>-309133.04654373328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-55.796248481931727</v>
      </c>
      <c r="AC58">
        <f t="shared" si="2"/>
        <v>-50.083465548653699</v>
      </c>
      <c r="AE58">
        <f t="shared" si="3"/>
        <v>0</v>
      </c>
      <c r="AF58">
        <f t="shared" si="24"/>
        <v>0</v>
      </c>
      <c r="AG58">
        <f t="shared" si="24"/>
        <v>-2.0251581846640406E-3</v>
      </c>
      <c r="AH58">
        <f t="shared" si="5"/>
        <v>-47.925653128477315</v>
      </c>
      <c r="AI58">
        <f t="shared" si="25"/>
        <v>-47.92767828666198</v>
      </c>
      <c r="AJ58">
        <f t="shared" si="7"/>
        <v>-5.712782933278028</v>
      </c>
      <c r="AK58">
        <f t="shared" si="22"/>
        <v>-3.9057373937352211</v>
      </c>
      <c r="AL58">
        <f t="shared" si="26"/>
        <v>-57.54619861367523</v>
      </c>
      <c r="AN58">
        <f t="shared" si="27"/>
        <v>0</v>
      </c>
      <c r="AO58">
        <f t="shared" si="27"/>
        <v>0</v>
      </c>
      <c r="AP58">
        <f t="shared" si="27"/>
        <v>-6.2394189381856838E-6</v>
      </c>
      <c r="AQ58">
        <f t="shared" si="27"/>
        <v>-0.1476567262839994</v>
      </c>
      <c r="AR58">
        <f t="shared" si="27"/>
        <v>-0.14766296570293758</v>
      </c>
      <c r="AS58">
        <f t="shared" si="27"/>
        <v>-1.760082066357303E-2</v>
      </c>
      <c r="AT58">
        <f t="shared" si="27"/>
        <v>-1.2033396722584546E-2</v>
      </c>
      <c r="AU58">
        <f t="shared" si="23"/>
        <v>-0.17729718308909517</v>
      </c>
      <c r="AW58">
        <v>55</v>
      </c>
      <c r="AX58">
        <f>IF(Z58&gt;0, (R58*SUMPRODUCT(K58:$K$98, X58:$X$98)-K58*$AZ$3)/Z58, 0)</f>
        <v>-309133.04654373328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0.56320604299999999</v>
      </c>
      <c r="Q59" s="4">
        <f t="shared" si="21"/>
        <v>12.5</v>
      </c>
      <c r="R59">
        <f t="shared" si="0"/>
        <v>250000</v>
      </c>
      <c r="S59">
        <f t="shared" si="1"/>
        <v>-648458.04318977601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-50.083465548653699</v>
      </c>
      <c r="AC59">
        <f t="shared" si="2"/>
        <v>-44.838294130007078</v>
      </c>
      <c r="AE59">
        <f t="shared" si="3"/>
        <v>0</v>
      </c>
      <c r="AF59">
        <f t="shared" si="24"/>
        <v>0</v>
      </c>
      <c r="AG59">
        <f t="shared" si="24"/>
        <v>-8.6432527518370264E-4</v>
      </c>
      <c r="AH59">
        <f t="shared" si="5"/>
        <v>-22.81162655267395</v>
      </c>
      <c r="AI59">
        <f t="shared" si="25"/>
        <v>-22.812490877949134</v>
      </c>
      <c r="AJ59">
        <f t="shared" si="7"/>
        <v>-5.2451714186466205</v>
      </c>
      <c r="AK59">
        <f t="shared" si="22"/>
        <v>-3.5058425884057591</v>
      </c>
      <c r="AL59">
        <f t="shared" si="26"/>
        <v>-31.563504885001514</v>
      </c>
      <c r="AN59">
        <f t="shared" si="27"/>
        <v>0</v>
      </c>
      <c r="AO59">
        <f t="shared" si="27"/>
        <v>0</v>
      </c>
      <c r="AP59">
        <f t="shared" si="27"/>
        <v>-2.3776306232223272E-6</v>
      </c>
      <c r="AQ59">
        <f t="shared" si="27"/>
        <v>-6.2751400907050364E-2</v>
      </c>
      <c r="AR59">
        <f t="shared" si="27"/>
        <v>-6.2753778537673582E-2</v>
      </c>
      <c r="AS59">
        <f t="shared" si="27"/>
        <v>-1.4428688535544808E-2</v>
      </c>
      <c r="AT59">
        <f t="shared" si="27"/>
        <v>-9.6440529251200294E-3</v>
      </c>
      <c r="AU59">
        <f t="shared" si="23"/>
        <v>-8.6826519998338417E-2</v>
      </c>
      <c r="AW59">
        <v>56</v>
      </c>
      <c r="AX59">
        <f>IF(Z59&gt;0, (R59*SUMPRODUCT(K59:$K$98, X59:$X$98)-K59*$AZ$3)/Z59, 0)</f>
        <v>-648458.04318977601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0.59415461300000005</v>
      </c>
      <c r="Q60" s="4">
        <f t="shared" si="21"/>
        <v>12.5</v>
      </c>
      <c r="R60">
        <f t="shared" si="0"/>
        <v>250000</v>
      </c>
      <c r="S60">
        <f t="shared" si="1"/>
        <v>-1464536.3480409561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-44.838294130007078</v>
      </c>
      <c r="AC60">
        <f t="shared" si="2"/>
        <v>-40.086020401511789</v>
      </c>
      <c r="AE60">
        <f t="shared" si="3"/>
        <v>0</v>
      </c>
      <c r="AF60">
        <f t="shared" si="24"/>
        <v>0</v>
      </c>
      <c r="AG60">
        <f t="shared" si="24"/>
        <v>-3.4213917304897422E-4</v>
      </c>
      <c r="AH60">
        <f t="shared" si="5"/>
        <v>-10.270856987657828</v>
      </c>
      <c r="AI60">
        <f t="shared" si="25"/>
        <v>-10.271199126830878</v>
      </c>
      <c r="AJ60">
        <f t="shared" si="7"/>
        <v>-4.7522737284952896</v>
      </c>
      <c r="AK60">
        <f t="shared" si="22"/>
        <v>-3.1386805891004959</v>
      </c>
      <c r="AL60">
        <f t="shared" si="26"/>
        <v>-18.162153444426664</v>
      </c>
      <c r="AN60">
        <f t="shared" si="27"/>
        <v>0</v>
      </c>
      <c r="AO60">
        <f t="shared" si="27"/>
        <v>0</v>
      </c>
      <c r="AP60">
        <f t="shared" si="27"/>
        <v>-8.4033403052901169E-7</v>
      </c>
      <c r="AQ60">
        <f t="shared" si="27"/>
        <v>-2.5226432192814476E-2</v>
      </c>
      <c r="AR60">
        <f t="shared" si="27"/>
        <v>-2.5227272526845007E-2</v>
      </c>
      <c r="AS60">
        <f t="shared" si="27"/>
        <v>-1.1672142949477307E-2</v>
      </c>
      <c r="AT60">
        <f t="shared" si="27"/>
        <v>-7.7089685068141896E-3</v>
      </c>
      <c r="AU60">
        <f t="shared" si="23"/>
        <v>-4.4608383983136504E-2</v>
      </c>
      <c r="AW60">
        <v>57</v>
      </c>
      <c r="AX60">
        <f>IF(Z60&gt;0, (R60*SUMPRODUCT(K60:$K$98, X60:$X$98)-K60*$AZ$3)/Z60, 0)</f>
        <v>-1464536.3480409561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0.62493506799999998</v>
      </c>
      <c r="Q61" s="4">
        <f t="shared" si="21"/>
        <v>12.5</v>
      </c>
      <c r="R61">
        <f t="shared" si="0"/>
        <v>250000</v>
      </c>
      <c r="S61">
        <f t="shared" si="1"/>
        <v>-3583992.5037792586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-40.086020401511789</v>
      </c>
      <c r="AC61">
        <f t="shared" si="2"/>
        <v>-35.812117253881091</v>
      </c>
      <c r="AE61">
        <f t="shared" si="3"/>
        <v>0</v>
      </c>
      <c r="AF61">
        <f t="shared" si="24"/>
        <v>0</v>
      </c>
      <c r="AG61">
        <f t="shared" si="24"/>
        <v>-1.2490301394365999E-4</v>
      </c>
      <c r="AH61">
        <f t="shared" si="5"/>
        <v>-4.2762953474964895</v>
      </c>
      <c r="AI61">
        <f t="shared" si="25"/>
        <v>-4.2764202505104336</v>
      </c>
      <c r="AJ61">
        <f t="shared" si="7"/>
        <v>-4.2739031476306977</v>
      </c>
      <c r="AK61">
        <f t="shared" si="22"/>
        <v>-2.8060214281058253</v>
      </c>
      <c r="AL61">
        <f t="shared" si="26"/>
        <v>-11.356344826246957</v>
      </c>
      <c r="AN61">
        <f t="shared" si="27"/>
        <v>0</v>
      </c>
      <c r="AO61">
        <f t="shared" si="27"/>
        <v>0</v>
      </c>
      <c r="AP61">
        <f t="shared" si="27"/>
        <v>-2.7390757652889245E-7</v>
      </c>
      <c r="AQ61">
        <f t="shared" si="27"/>
        <v>-9.377753651988608E-3</v>
      </c>
      <c r="AR61">
        <f t="shared" si="27"/>
        <v>-9.3780275595651379E-3</v>
      </c>
      <c r="AS61">
        <f t="shared" si="27"/>
        <v>-9.3725076483324645E-3</v>
      </c>
      <c r="AT61">
        <f t="shared" si="27"/>
        <v>-6.1534986610274796E-3</v>
      </c>
      <c r="AU61">
        <f t="shared" si="23"/>
        <v>-2.490403386892508E-2</v>
      </c>
      <c r="AW61">
        <v>58</v>
      </c>
      <c r="AX61">
        <f>IF(Z61&gt;0, (R61*SUMPRODUCT(K61:$K$98, X61:$X$98)-K61*$AZ$3)/Z61, 0)</f>
        <v>-3583992.5037792586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0.65550924799999999</v>
      </c>
      <c r="Q62" s="4">
        <f t="shared" si="21"/>
        <v>12.5</v>
      </c>
      <c r="R62">
        <f t="shared" si="0"/>
        <v>250000</v>
      </c>
      <c r="S62">
        <f t="shared" si="1"/>
        <v>-9569119.8519979287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-35.812117253881091</v>
      </c>
      <c r="AC62">
        <f t="shared" si="2"/>
        <v>-31.982986454119224</v>
      </c>
      <c r="AE62">
        <f t="shared" si="3"/>
        <v>0</v>
      </c>
      <c r="AF62">
        <f t="shared" si="24"/>
        <v>0</v>
      </c>
      <c r="AG62">
        <f t="shared" si="24"/>
        <v>-4.1778903061081324E-5</v>
      </c>
      <c r="AH62">
        <f t="shared" si="5"/>
        <v>-1.6375016148628414</v>
      </c>
      <c r="AI62">
        <f t="shared" si="25"/>
        <v>-1.6375433937659025</v>
      </c>
      <c r="AJ62">
        <f t="shared" si="7"/>
        <v>-3.8291307997618667</v>
      </c>
      <c r="AK62">
        <f t="shared" si="22"/>
        <v>-2.5068482077716765</v>
      </c>
      <c r="AL62">
        <f t="shared" si="26"/>
        <v>-7.9735224012994461</v>
      </c>
      <c r="AN62">
        <f t="shared" si="27"/>
        <v>0</v>
      </c>
      <c r="AO62">
        <f t="shared" si="27"/>
        <v>0</v>
      </c>
      <c r="AP62">
        <f t="shared" si="27"/>
        <v>-8.1803170760398923E-8</v>
      </c>
      <c r="AQ62">
        <f t="shared" si="27"/>
        <v>-3.2062312412849416E-3</v>
      </c>
      <c r="AR62">
        <f t="shared" si="27"/>
        <v>-3.2063130444557018E-3</v>
      </c>
      <c r="AS62">
        <f t="shared" si="27"/>
        <v>-7.4974453067585094E-3</v>
      </c>
      <c r="AT62">
        <f t="shared" si="27"/>
        <v>-4.9084135050394707E-3</v>
      </c>
      <c r="AU62">
        <f t="shared" si="23"/>
        <v>-1.5612171856253682E-2</v>
      </c>
      <c r="AW62">
        <v>59</v>
      </c>
      <c r="AX62">
        <f>IF(Z62&gt;0, (R62*SUMPRODUCT(K62:$K$98, X62:$X$98)-K62*$AZ$3)/Z62, 0)</f>
        <v>-9569119.8519979287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0.68583899100000001</v>
      </c>
      <c r="Q63" s="4">
        <f t="shared" si="21"/>
        <v>12.5</v>
      </c>
      <c r="R63">
        <f t="shared" si="0"/>
        <v>250000</v>
      </c>
      <c r="S63">
        <f t="shared" si="1"/>
        <v>-28092586.063943256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-31.982986454119224</v>
      </c>
      <c r="AC63">
        <f t="shared" si="2"/>
        <v>-28.558952905526713</v>
      </c>
      <c r="AE63">
        <f t="shared" si="3"/>
        <v>0</v>
      </c>
      <c r="AF63">
        <f t="shared" si="24"/>
        <v>0</v>
      </c>
      <c r="AG63">
        <f t="shared" si="24"/>
        <v>-1.2707513309971682E-5</v>
      </c>
      <c r="AH63">
        <f t="shared" si="5"/>
        <v>-0.57307201440997657</v>
      </c>
      <c r="AI63">
        <f t="shared" si="25"/>
        <v>-0.57308472192328652</v>
      </c>
      <c r="AJ63">
        <f t="shared" si="7"/>
        <v>-3.4240335485925115</v>
      </c>
      <c r="AK63">
        <f t="shared" si="22"/>
        <v>-2.2388090517883459</v>
      </c>
      <c r="AL63">
        <f t="shared" si="26"/>
        <v>-6.2359273223041445</v>
      </c>
      <c r="AN63">
        <f t="shared" si="27"/>
        <v>0</v>
      </c>
      <c r="AO63">
        <f t="shared" si="27"/>
        <v>0</v>
      </c>
      <c r="AP63">
        <f t="shared" si="27"/>
        <v>-2.2215477640966276E-8</v>
      </c>
      <c r="AQ63">
        <f t="shared" si="27"/>
        <v>-1.0018536445520125E-3</v>
      </c>
      <c r="AR63">
        <f t="shared" si="27"/>
        <v>-1.0018758600296536E-3</v>
      </c>
      <c r="AS63">
        <f t="shared" si="27"/>
        <v>-5.9859501135430928E-3</v>
      </c>
      <c r="AT63">
        <f t="shared" si="27"/>
        <v>-3.9139217263985488E-3</v>
      </c>
      <c r="AU63">
        <f t="shared" si="23"/>
        <v>-1.0901747699971296E-2</v>
      </c>
      <c r="AW63">
        <v>60</v>
      </c>
      <c r="AX63">
        <f>IF(Z63&gt;0, (R63*SUMPRODUCT(K63:$K$98, X63:$X$98)-K63*$AZ$3)/Z63, 0)</f>
        <v>-28092586.063943256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0.71588716699999999</v>
      </c>
      <c r="Q64" s="4">
        <f t="shared" si="21"/>
        <v>12.5</v>
      </c>
      <c r="R64">
        <f t="shared" si="0"/>
        <v>250000</v>
      </c>
      <c r="S64">
        <f t="shared" si="1"/>
        <v>-91507960.619867221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-28.558952905526713</v>
      </c>
      <c r="AC64">
        <f t="shared" si="2"/>
        <v>-25.499919241462518</v>
      </c>
      <c r="AE64">
        <f t="shared" si="3"/>
        <v>0</v>
      </c>
      <c r="AF64">
        <f t="shared" si="24"/>
        <v>0</v>
      </c>
      <c r="AG64">
        <f t="shared" si="24"/>
        <v>-3.4832924737815449E-6</v>
      </c>
      <c r="AH64">
        <f t="shared" si="5"/>
        <v>-0.1819429140618084</v>
      </c>
      <c r="AI64">
        <f t="shared" si="25"/>
        <v>-0.1819463973542822</v>
      </c>
      <c r="AJ64">
        <f t="shared" si="7"/>
        <v>-3.0590336640641951</v>
      </c>
      <c r="AK64">
        <f t="shared" si="22"/>
        <v>-1.99912670338687</v>
      </c>
      <c r="AL64">
        <f t="shared" si="26"/>
        <v>-5.240106764805347</v>
      </c>
      <c r="AN64">
        <f t="shared" si="27"/>
        <v>0</v>
      </c>
      <c r="AO64">
        <f t="shared" si="27"/>
        <v>0</v>
      </c>
      <c r="AP64">
        <f t="shared" si="27"/>
        <v>-5.437095993404842E-9</v>
      </c>
      <c r="AQ64">
        <f t="shared" si="27"/>
        <v>-2.8399598842755697E-4</v>
      </c>
      <c r="AR64">
        <f t="shared" si="27"/>
        <v>-2.840014255235504E-4</v>
      </c>
      <c r="AS64">
        <f t="shared" si="27"/>
        <v>-4.7748674002437673E-3</v>
      </c>
      <c r="AT64">
        <f t="shared" si="27"/>
        <v>-3.1204510879022612E-3</v>
      </c>
      <c r="AU64">
        <f t="shared" si="23"/>
        <v>-8.1793199136695784E-3</v>
      </c>
      <c r="AW64">
        <v>61</v>
      </c>
      <c r="AX64">
        <f>IF(Z64&gt;0, (R64*SUMPRODUCT(K64:$K$98, X64:$X$98)-K64*$AZ$3)/Z64, 0)</f>
        <v>-91507960.619867221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0.74578270000000002</v>
      </c>
      <c r="Q65" s="4">
        <f t="shared" si="21"/>
        <v>12.5</v>
      </c>
      <c r="R65">
        <f t="shared" si="0"/>
        <v>250000</v>
      </c>
      <c r="S65">
        <f t="shared" si="1"/>
        <v>-334556194.63522756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-25.499919241462518</v>
      </c>
      <c r="AC65">
        <f t="shared" si="2"/>
        <v>-22.768028668068133</v>
      </c>
      <c r="AE65">
        <f t="shared" si="3"/>
        <v>0</v>
      </c>
      <c r="AF65">
        <f t="shared" si="24"/>
        <v>0</v>
      </c>
      <c r="AG65">
        <f t="shared" si="24"/>
        <v>-8.5068028305724959E-7</v>
      </c>
      <c r="AH65">
        <f t="shared" si="5"/>
        <v>-5.1955585319729596E-2</v>
      </c>
      <c r="AI65">
        <f t="shared" si="25"/>
        <v>-5.1956436000012651E-2</v>
      </c>
      <c r="AJ65">
        <f t="shared" si="7"/>
        <v>-2.7318905733943843</v>
      </c>
      <c r="AK65">
        <f t="shared" si="22"/>
        <v>-1.7849943469023763</v>
      </c>
      <c r="AL65">
        <f t="shared" si="26"/>
        <v>-4.5688413562967733</v>
      </c>
      <c r="AN65">
        <f t="shared" si="27"/>
        <v>0</v>
      </c>
      <c r="AO65">
        <f t="shared" si="27"/>
        <v>0</v>
      </c>
      <c r="AP65">
        <f t="shared" si="27"/>
        <v>-1.1855650922769179E-9</v>
      </c>
      <c r="AQ65">
        <f t="shared" si="27"/>
        <v>-7.2408788037868659E-5</v>
      </c>
      <c r="AR65">
        <f t="shared" si="27"/>
        <v>-7.2409973602960938E-5</v>
      </c>
      <c r="AS65">
        <f t="shared" si="27"/>
        <v>-3.8073459139040446E-3</v>
      </c>
      <c r="AT65">
        <f t="shared" si="27"/>
        <v>-2.4876878302546404E-3</v>
      </c>
      <c r="AU65">
        <f t="shared" si="23"/>
        <v>-6.3674437177616457E-3</v>
      </c>
      <c r="AW65">
        <v>62</v>
      </c>
      <c r="AX65">
        <f>IF(Z65&gt;0, (R65*SUMPRODUCT(K65:$K$98, X65:$X$98)-K65*$AZ$3)/Z65, 0)</f>
        <v>-334556194.63522756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0.77567720100000004</v>
      </c>
      <c r="Q66" s="4">
        <f t="shared" si="21"/>
        <v>12.5</v>
      </c>
      <c r="R66">
        <f t="shared" si="0"/>
        <v>250000</v>
      </c>
      <c r="S66">
        <f t="shared" si="1"/>
        <v>-1393747223.4963179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-22.768028668068133</v>
      </c>
      <c r="AC66">
        <f t="shared" si="2"/>
        <v>-20.328659497050094</v>
      </c>
      <c r="AE66">
        <f t="shared" si="3"/>
        <v>0</v>
      </c>
      <c r="AF66">
        <f t="shared" si="24"/>
        <v>0</v>
      </c>
      <c r="AG66">
        <f t="shared" si="24"/>
        <v>-1.8232017931894199E-7</v>
      </c>
      <c r="AH66">
        <f t="shared" si="5"/>
        <v>-1.3197066018154702E-2</v>
      </c>
      <c r="AI66">
        <f t="shared" si="25"/>
        <v>-1.319724833833402E-2</v>
      </c>
      <c r="AJ66">
        <f t="shared" si="7"/>
        <v>-2.4393691710180399</v>
      </c>
      <c r="AK66">
        <f t="shared" si="22"/>
        <v>-1.5937620067647695</v>
      </c>
      <c r="AL66">
        <f t="shared" si="26"/>
        <v>-4.0463284261211427</v>
      </c>
      <c r="AN66">
        <f t="shared" si="27"/>
        <v>0</v>
      </c>
      <c r="AO66">
        <f t="shared" si="27"/>
        <v>0</v>
      </c>
      <c r="AP66">
        <f t="shared" si="27"/>
        <v>-2.2686931158346633E-10</v>
      </c>
      <c r="AQ66">
        <f t="shared" si="27"/>
        <v>-1.6421710935369041E-5</v>
      </c>
      <c r="AR66">
        <f t="shared" si="27"/>
        <v>-1.6421937804680623E-5</v>
      </c>
      <c r="AS66">
        <f t="shared" si="27"/>
        <v>-3.0354182767595422E-3</v>
      </c>
      <c r="AT66">
        <f t="shared" si="27"/>
        <v>-1.9831907288226404E-3</v>
      </c>
      <c r="AU66">
        <f t="shared" si="23"/>
        <v>-5.0350309433868628E-3</v>
      </c>
      <c r="AW66">
        <v>63</v>
      </c>
      <c r="AX66">
        <f>IF(Z66&gt;0, (R66*SUMPRODUCT(K66:$K$98, X66:$X$98)-K66*$AZ$3)/Z66, 0)</f>
        <v>-1393747223.4963179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0.80557273399999996</v>
      </c>
      <c r="Q67" s="4">
        <f t="shared" si="21"/>
        <v>12.5</v>
      </c>
      <c r="R67">
        <f t="shared" ref="R67:R69" si="28">$C$6</f>
        <v>250000</v>
      </c>
      <c r="S67">
        <f t="shared" ref="S67:S69" si="29">AX67</f>
        <v>-6747473772.9175186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-20.328659497050094</v>
      </c>
      <c r="AC67">
        <f t="shared" ref="AC67:AC69" si="30">S67*Z67</f>
        <v>-18.150603079648455</v>
      </c>
      <c r="AE67">
        <f t="shared" ref="AE67:AE69" si="31">$Z67*O67</f>
        <v>0</v>
      </c>
      <c r="AF67">
        <f t="shared" si="24"/>
        <v>0</v>
      </c>
      <c r="AG67">
        <f t="shared" si="24"/>
        <v>-3.3624812208422215E-8</v>
      </c>
      <c r="AH67">
        <f t="shared" ref="AH67:AH69" si="32">-X67*R67</f>
        <v>-2.937443306346607E-3</v>
      </c>
      <c r="AI67">
        <f t="shared" ref="AI67:AI69" si="33">SUM(AE67:AH67)</f>
        <v>-2.9374769311588155E-3</v>
      </c>
      <c r="AJ67">
        <f t="shared" ref="AJ67:AJ69" si="34">AB67-AC67</f>
        <v>-2.1780564174016384</v>
      </c>
      <c r="AK67">
        <f t="shared" si="22"/>
        <v>-1.4230061647935066</v>
      </c>
      <c r="AL67">
        <f t="shared" si="26"/>
        <v>-3.6040000591263039</v>
      </c>
      <c r="AN67">
        <f t="shared" si="27"/>
        <v>0</v>
      </c>
      <c r="AO67">
        <f t="shared" si="27"/>
        <v>0</v>
      </c>
      <c r="AP67">
        <f t="shared" si="27"/>
        <v>-3.7357934709500739E-11</v>
      </c>
      <c r="AQ67">
        <f t="shared" si="27"/>
        <v>-3.2635666355891218E-6</v>
      </c>
      <c r="AR67">
        <f t="shared" si="27"/>
        <v>-3.2636039935238314E-6</v>
      </c>
      <c r="AS67">
        <f t="shared" si="27"/>
        <v>-2.4198704495520967E-3</v>
      </c>
      <c r="AT67">
        <f t="shared" si="27"/>
        <v>-1.5809923655798858E-3</v>
      </c>
      <c r="AU67">
        <f t="shared" si="23"/>
        <v>-4.0041264191255062E-3</v>
      </c>
      <c r="AW67">
        <v>64</v>
      </c>
      <c r="AX67">
        <f>IF(Z67&gt;0, (R67*SUMPRODUCT(K67:$K$98, X67:$X$98)-K67*$AZ$3)/Z67, 0)</f>
        <v>-6747473772.9175186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0.83546826699999999</v>
      </c>
      <c r="Q68" s="4">
        <f t="shared" si="21"/>
        <v>12.5</v>
      </c>
      <c r="R68">
        <f t="shared" si="28"/>
        <v>250000</v>
      </c>
      <c r="S68">
        <f t="shared" si="29"/>
        <v>-38985722186.685539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-18.150603079648455</v>
      </c>
      <c r="AC68">
        <f t="shared" si="30"/>
        <v>-16.205898451150297</v>
      </c>
      <c r="AE68">
        <f t="shared" si="31"/>
        <v>0</v>
      </c>
      <c r="AF68">
        <f t="shared" si="24"/>
        <v>0</v>
      </c>
      <c r="AG68">
        <f t="shared" si="24"/>
        <v>-5.1961005023670431E-9</v>
      </c>
      <c r="AH68">
        <f t="shared" si="32"/>
        <v>-5.6184927167941909E-4</v>
      </c>
      <c r="AI68">
        <f t="shared" si="33"/>
        <v>-5.6185446777992144E-4</v>
      </c>
      <c r="AJ68">
        <f t="shared" si="34"/>
        <v>-1.9447046284981582</v>
      </c>
      <c r="AK68">
        <f t="shared" si="22"/>
        <v>-1.270542215575392</v>
      </c>
      <c r="AL68">
        <f t="shared" si="26"/>
        <v>-3.2158086985413301</v>
      </c>
      <c r="AN68">
        <f t="shared" si="27"/>
        <v>0</v>
      </c>
      <c r="AO68">
        <f t="shared" si="27"/>
        <v>0</v>
      </c>
      <c r="AP68">
        <f t="shared" si="27"/>
        <v>-5.1544521356785723E-12</v>
      </c>
      <c r="AQ68">
        <f t="shared" si="27"/>
        <v>-5.5734587447224513E-7</v>
      </c>
      <c r="AR68">
        <f t="shared" si="27"/>
        <v>-5.5735102892438079E-7</v>
      </c>
      <c r="AS68">
        <f t="shared" si="27"/>
        <v>-1.9291172141608947E-3</v>
      </c>
      <c r="AT68">
        <f t="shared" si="27"/>
        <v>-1.2603584233136062E-3</v>
      </c>
      <c r="AU68">
        <f t="shared" si="23"/>
        <v>-3.1900329885034251E-3</v>
      </c>
      <c r="AW68">
        <v>65</v>
      </c>
      <c r="AX68">
        <f>IF(Z68&gt;0, (R68*SUMPRODUCT(K68:$K$98, X68:$X$98)-K68*$AZ$3)/Z68, 0)</f>
        <v>-38985722186.685539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250000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-16.205898451150297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-1.0392201004734086E-4</v>
      </c>
      <c r="AI69">
        <f t="shared" si="33"/>
        <v>-1.0392201004734086E-4</v>
      </c>
      <c r="AJ69">
        <f t="shared" si="34"/>
        <v>-16.205898451150297</v>
      </c>
      <c r="AK69">
        <f t="shared" si="22"/>
        <v>-1.1344128915805209</v>
      </c>
      <c r="AL69">
        <f t="shared" si="26"/>
        <v>-17.340415264740866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-9.2043788137117348E-8</v>
      </c>
      <c r="AR69">
        <f t="shared" si="27"/>
        <v>-9.2043788137117348E-8</v>
      </c>
      <c r="AS69">
        <f t="shared" si="27"/>
        <v>-1.4353574213295197E-2</v>
      </c>
      <c r="AT69">
        <f t="shared" si="27"/>
        <v>-1.0047501949306638E-3</v>
      </c>
      <c r="AU69">
        <f t="shared" si="23"/>
        <v>-1.5358416452013999E-2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28477.678615839479</v>
      </c>
      <c r="AO71" s="8">
        <f t="shared" si="47"/>
        <v>-2847.7678615839482</v>
      </c>
      <c r="AP71" s="8">
        <f t="shared" si="47"/>
        <v>-230.20536467582113</v>
      </c>
      <c r="AQ71" s="8">
        <f t="shared" si="47"/>
        <v>-16336.84400224614</v>
      </c>
      <c r="AR71" s="8">
        <f t="shared" si="47"/>
        <v>9062.8613873335635</v>
      </c>
      <c r="AS71" s="8">
        <f t="shared" si="47"/>
        <v>-1987.1966641609254</v>
      </c>
      <c r="AT71" s="8">
        <f t="shared" si="47"/>
        <v>918.31906524668727</v>
      </c>
      <c r="AU71" s="8">
        <f t="shared" si="47"/>
        <v>7993.9837884193357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2" priority="1" operator="lessThan">
      <formula>0</formula>
    </cfRule>
  </conditionalFormatting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85D61-3EE0-49C2-90CA-712E3250756B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'S.26.04.D'!C3*(1+C12)</f>
        <v>21847.04016458743</v>
      </c>
      <c r="K3">
        <v>1</v>
      </c>
      <c r="L3" s="2">
        <v>0</v>
      </c>
      <c r="O3">
        <f>$C$3</f>
        <v>21847.04016458743</v>
      </c>
      <c r="P3">
        <f>O3*C5</f>
        <v>2184.7040164587429</v>
      </c>
      <c r="Q3" s="4">
        <f>B8</f>
        <v>125.8175559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21847.04016458743</v>
      </c>
      <c r="AF3">
        <f t="shared" ref="AF3:AG34" si="4">-$Z3*P3</f>
        <v>-2184.7040164587429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19536.518592228687</v>
      </c>
      <c r="AJ3">
        <f t="shared" ref="AJ3:AJ66" si="7">AB3-AC3</f>
        <v>0</v>
      </c>
      <c r="AL3">
        <f t="shared" ref="AL3:AL34" si="8">SUM(AI3:AK3)</f>
        <v>19536.518592228687</v>
      </c>
      <c r="AN3">
        <f t="shared" ref="AN3:AU34" si="9">AE3*$K3</f>
        <v>21847.04016458743</v>
      </c>
      <c r="AO3">
        <f t="shared" si="9"/>
        <v>-2184.7040164587429</v>
      </c>
      <c r="AP3">
        <f t="shared" si="9"/>
        <v>-125.8175559</v>
      </c>
      <c r="AQ3">
        <f t="shared" si="9"/>
        <v>0</v>
      </c>
      <c r="AR3">
        <f t="shared" si="9"/>
        <v>19536.518592228687</v>
      </c>
      <c r="AS3">
        <f t="shared" si="9"/>
        <v>0</v>
      </c>
      <c r="AT3">
        <f t="shared" si="9"/>
        <v>0</v>
      </c>
      <c r="AU3">
        <f t="shared" si="9"/>
        <v>19536.518592228687</v>
      </c>
      <c r="AW3">
        <v>0</v>
      </c>
      <c r="AX3">
        <f>IF(Z3&gt;0, (R3*SUMPRODUCT(K3:$K$98, X3:$X$98)-K3*$AZ$3)/Z3, 0)</f>
        <v>0</v>
      </c>
      <c r="AZ3">
        <f>C6*SUMPRODUCT(X4:X98, K4:K98)/1</f>
        <v>13125.534561552451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2.4668070000000001E-3</v>
      </c>
      <c r="R4">
        <f t="shared" si="0"/>
        <v>500000</v>
      </c>
      <c r="S4">
        <f t="shared" si="1"/>
        <v>891.53811998493234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880.42348630993729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-1233.4035000000001</v>
      </c>
      <c r="AI4">
        <f t="shared" si="6"/>
        <v>-1233.4035000000001</v>
      </c>
      <c r="AJ4">
        <f t="shared" si="7"/>
        <v>-880.42348630993729</v>
      </c>
      <c r="AK4">
        <f>G4*SUM(AB4, AE4:AF4)</f>
        <v>0</v>
      </c>
      <c r="AL4">
        <f t="shared" si="8"/>
        <v>-2113.8269863099376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-1150.6703050657711</v>
      </c>
      <c r="AR4">
        <f t="shared" si="9"/>
        <v>-1150.6703050657711</v>
      </c>
      <c r="AS4">
        <f t="shared" si="9"/>
        <v>-821.36718566091736</v>
      </c>
      <c r="AT4">
        <f t="shared" si="9"/>
        <v>0</v>
      </c>
      <c r="AU4">
        <f t="shared" si="9"/>
        <v>-1972.0374907266887</v>
      </c>
      <c r="AW4">
        <v>1</v>
      </c>
      <c r="AX4">
        <f>IF(Z4&gt;0, (R4*SUMPRODUCT(K4:$K$98, X4:$X$98)-K4*$AZ$3)/Z4, 0)</f>
        <v>891.53811998493234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2.4706089999999999E-3</v>
      </c>
      <c r="Q5" s="4">
        <f t="shared" ref="Q5:Q68" si="21">$C$8</f>
        <v>12.5</v>
      </c>
      <c r="R5">
        <f t="shared" si="0"/>
        <v>500000</v>
      </c>
      <c r="S5">
        <f t="shared" si="1"/>
        <v>770.20150991561422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880.42348630993729</v>
      </c>
      <c r="AC5">
        <f t="shared" si="2"/>
        <v>751.11441666769315</v>
      </c>
      <c r="AE5">
        <f t="shared" si="3"/>
        <v>0</v>
      </c>
      <c r="AF5">
        <f t="shared" si="4"/>
        <v>0</v>
      </c>
      <c r="AG5">
        <f t="shared" si="4"/>
        <v>-12.190225658444692</v>
      </c>
      <c r="AH5">
        <f t="shared" si="5"/>
        <v>-1219.9041972122684</v>
      </c>
      <c r="AI5">
        <f t="shared" si="6"/>
        <v>-1232.0944228707131</v>
      </c>
      <c r="AJ5">
        <f t="shared" si="7"/>
        <v>129.30906964224414</v>
      </c>
      <c r="AK5">
        <f>G5*SUM(AB5, AE5:AF5)</f>
        <v>36.097362938707427</v>
      </c>
      <c r="AL5">
        <f t="shared" si="8"/>
        <v>-1066.6879902897615</v>
      </c>
      <c r="AN5">
        <f t="shared" si="9"/>
        <v>0</v>
      </c>
      <c r="AO5">
        <f t="shared" si="9"/>
        <v>0</v>
      </c>
      <c r="AP5">
        <f t="shared" si="9"/>
        <v>-10.423959697771215</v>
      </c>
      <c r="AQ5">
        <f t="shared" si="9"/>
        <v>-1043.1498598283581</v>
      </c>
      <c r="AR5">
        <f t="shared" si="9"/>
        <v>-1053.5738195261292</v>
      </c>
      <c r="AS5">
        <f t="shared" si="9"/>
        <v>110.57322220883478</v>
      </c>
      <c r="AT5">
        <f t="shared" si="9"/>
        <v>30.867144465717335</v>
      </c>
      <c r="AU5">
        <f t="shared" si="9"/>
        <v>-912.13345285157709</v>
      </c>
      <c r="AW5">
        <v>2</v>
      </c>
      <c r="AX5">
        <f>IF(Z5&gt;0, (R5*SUMPRODUCT(K5:$K$98, X5:$X$98)-K5*$AZ$3)/Z5, 0)</f>
        <v>770.20150991561422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2.4744120000000001E-3</v>
      </c>
      <c r="Q6" s="4">
        <f t="shared" si="21"/>
        <v>12.5</v>
      </c>
      <c r="R6">
        <f t="shared" si="0"/>
        <v>500000</v>
      </c>
      <c r="S6">
        <f t="shared" si="1"/>
        <v>837.48825574570742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751.11441666769315</v>
      </c>
      <c r="AC6">
        <f t="shared" si="2"/>
        <v>806.54539366419885</v>
      </c>
      <c r="AE6">
        <f t="shared" si="3"/>
        <v>0</v>
      </c>
      <c r="AF6">
        <f t="shared" si="4"/>
        <v>0</v>
      </c>
      <c r="AG6">
        <f t="shared" si="4"/>
        <v>-12.038159761208282</v>
      </c>
      <c r="AH6">
        <f t="shared" si="5"/>
        <v>-1206.5456260785381</v>
      </c>
      <c r="AI6">
        <f t="shared" si="6"/>
        <v>-1218.5837858397465</v>
      </c>
      <c r="AJ6">
        <f t="shared" si="7"/>
        <v>-55.430976996505706</v>
      </c>
      <c r="AK6">
        <f>G6*SUM(AB6, AE6:AF6)</f>
        <v>43.940193375060055</v>
      </c>
      <c r="AL6">
        <f t="shared" si="8"/>
        <v>-1230.0745694611921</v>
      </c>
      <c r="AN6">
        <f t="shared" si="9"/>
        <v>0</v>
      </c>
      <c r="AO6">
        <f t="shared" si="9"/>
        <v>0</v>
      </c>
      <c r="AP6">
        <f t="shared" si="9"/>
        <v>-9.2863571762109345</v>
      </c>
      <c r="AQ6">
        <f t="shared" si="9"/>
        <v>-930.74139697542523</v>
      </c>
      <c r="AR6">
        <f t="shared" si="9"/>
        <v>-940.02775415163615</v>
      </c>
      <c r="AS6">
        <f t="shared" si="9"/>
        <v>-42.760011598667951</v>
      </c>
      <c r="AT6">
        <f t="shared" si="9"/>
        <v>33.895905866564881</v>
      </c>
      <c r="AU6">
        <f t="shared" si="9"/>
        <v>-948.89185988373924</v>
      </c>
      <c r="AW6">
        <v>3</v>
      </c>
      <c r="AX6">
        <f>IF(Z6&gt;0, (R6*SUMPRODUCT(K6:$K$98, X6:$X$98)-K6*$AZ$3)/Z6, 0)</f>
        <v>837.48825574570742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2.4791650000000002E-3</v>
      </c>
      <c r="Q7" s="4">
        <f t="shared" si="21"/>
        <v>12.5</v>
      </c>
      <c r="R7">
        <f t="shared" si="0"/>
        <v>500000</v>
      </c>
      <c r="S7">
        <f t="shared" si="1"/>
        <v>829.34579891921453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806.54539366419885</v>
      </c>
      <c r="AC7">
        <f t="shared" si="2"/>
        <v>788.73662174265155</v>
      </c>
      <c r="AE7">
        <f t="shared" si="3"/>
        <v>0</v>
      </c>
      <c r="AF7">
        <f t="shared" si="4"/>
        <v>0</v>
      </c>
      <c r="AG7">
        <f t="shared" si="4"/>
        <v>-11.887933579251802</v>
      </c>
      <c r="AH7">
        <f t="shared" si="5"/>
        <v>-1193.7833737758372</v>
      </c>
      <c r="AI7">
        <f t="shared" si="6"/>
        <v>-1205.6713073550889</v>
      </c>
      <c r="AJ7">
        <f t="shared" si="7"/>
        <v>17.808771921547304</v>
      </c>
      <c r="AK7">
        <f>G7*SUM(AB7, AE7:AF7)</f>
        <v>39.601378828912161</v>
      </c>
      <c r="AL7">
        <f t="shared" si="8"/>
        <v>-1148.2611566046294</v>
      </c>
      <c r="AN7">
        <f t="shared" si="9"/>
        <v>0</v>
      </c>
      <c r="AO7">
        <f t="shared" si="9"/>
        <v>0</v>
      </c>
      <c r="AP7">
        <f t="shared" si="9"/>
        <v>-8.3436185904467877</v>
      </c>
      <c r="AQ7">
        <f t="shared" si="9"/>
        <v>-837.86413206299642</v>
      </c>
      <c r="AR7">
        <f t="shared" si="9"/>
        <v>-846.2077506534431</v>
      </c>
      <c r="AS7">
        <f t="shared" si="9"/>
        <v>12.499195044038993</v>
      </c>
      <c r="AT7">
        <f t="shared" si="9"/>
        <v>27.794468937891988</v>
      </c>
      <c r="AU7">
        <f t="shared" si="9"/>
        <v>-805.91408667151211</v>
      </c>
      <c r="AW7">
        <v>4</v>
      </c>
      <c r="AX7">
        <f>IF(Z7&gt;0, (R7*SUMPRODUCT(K7:$K$98, X7:$X$98)-K7*$AZ$3)/Z7, 0)</f>
        <v>829.34579891921453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2.4848679999999999E-3</v>
      </c>
      <c r="Q8" s="4">
        <f t="shared" si="21"/>
        <v>12.5</v>
      </c>
      <c r="R8">
        <f t="shared" si="0"/>
        <v>500000</v>
      </c>
      <c r="S8">
        <f t="shared" si="1"/>
        <v>600.52493755015223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788.73662174265155</v>
      </c>
      <c r="AC8">
        <f t="shared" si="2"/>
        <v>563.98968724069346</v>
      </c>
      <c r="AE8">
        <f t="shared" si="3"/>
        <v>0</v>
      </c>
      <c r="AF8">
        <f t="shared" si="4"/>
        <v>0</v>
      </c>
      <c r="AG8">
        <f t="shared" si="4"/>
        <v>-11.739514297722076</v>
      </c>
      <c r="AH8">
        <f t="shared" si="5"/>
        <v>-1181.5978294883307</v>
      </c>
      <c r="AI8">
        <f t="shared" si="6"/>
        <v>-1193.3373437860528</v>
      </c>
      <c r="AJ8">
        <f t="shared" si="7"/>
        <v>224.74693450195809</v>
      </c>
      <c r="AK8">
        <f t="shared" ref="AK8:AK71" si="22">G8*SUM(AB8:AB8, AE8:AF8)</f>
        <v>16.800090043118477</v>
      </c>
      <c r="AL8">
        <f t="shared" si="8"/>
        <v>-951.79031924097615</v>
      </c>
      <c r="AN8">
        <f t="shared" si="9"/>
        <v>0</v>
      </c>
      <c r="AO8">
        <f t="shared" si="9"/>
        <v>0</v>
      </c>
      <c r="AP8">
        <f t="shared" si="9"/>
        <v>-7.6910759018974275</v>
      </c>
      <c r="AQ8">
        <f t="shared" si="9"/>
        <v>-774.11708539555048</v>
      </c>
      <c r="AR8">
        <f t="shared" si="9"/>
        <v>-781.8081612974479</v>
      </c>
      <c r="AS8">
        <f t="shared" si="9"/>
        <v>147.24167355958966</v>
      </c>
      <c r="AT8">
        <f t="shared" si="9"/>
        <v>11.006483266978716</v>
      </c>
      <c r="AU8">
        <f t="shared" si="9"/>
        <v>-623.56000447087945</v>
      </c>
      <c r="AW8">
        <v>5</v>
      </c>
      <c r="AX8">
        <f>IF(Z8&gt;0, (R8*SUMPRODUCT(K8:$K$98, X8:$X$98)-K8*$AZ$3)/Z8, 0)</f>
        <v>600.52493755015223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2.4943740000000002E-3</v>
      </c>
      <c r="Q9" s="4">
        <f t="shared" si="21"/>
        <v>12.5</v>
      </c>
      <c r="R9">
        <f t="shared" si="0"/>
        <v>500000</v>
      </c>
      <c r="S9">
        <f t="shared" si="1"/>
        <v>264.29607966966273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563.98968724069346</v>
      </c>
      <c r="AC9">
        <f t="shared" si="2"/>
        <v>245.11529734963733</v>
      </c>
      <c r="AE9">
        <f t="shared" si="3"/>
        <v>0</v>
      </c>
      <c r="AF9">
        <f t="shared" si="4"/>
        <v>0</v>
      </c>
      <c r="AG9">
        <f t="shared" si="4"/>
        <v>-11.592836415507989</v>
      </c>
      <c r="AH9">
        <f t="shared" si="5"/>
        <v>-1171.3095694746485</v>
      </c>
      <c r="AI9">
        <f t="shared" si="6"/>
        <v>-1182.9024058901564</v>
      </c>
      <c r="AJ9">
        <f t="shared" si="7"/>
        <v>318.87438989105613</v>
      </c>
      <c r="AK9">
        <f t="shared" si="22"/>
        <v>3.3275391547200912</v>
      </c>
      <c r="AL9">
        <f t="shared" si="8"/>
        <v>-860.7004768443802</v>
      </c>
      <c r="AN9">
        <f t="shared" si="9"/>
        <v>0</v>
      </c>
      <c r="AO9">
        <f t="shared" si="9"/>
        <v>0</v>
      </c>
      <c r="AP9">
        <f t="shared" si="9"/>
        <v>-7.1928977394798119</v>
      </c>
      <c r="AQ9">
        <f t="shared" si="9"/>
        <v>-726.75138788595495</v>
      </c>
      <c r="AR9">
        <f t="shared" si="9"/>
        <v>-733.94428562543476</v>
      </c>
      <c r="AS9">
        <f t="shared" si="9"/>
        <v>197.84898156219489</v>
      </c>
      <c r="AT9">
        <f t="shared" si="9"/>
        <v>2.0646067973493363</v>
      </c>
      <c r="AU9">
        <f t="shared" si="9"/>
        <v>-534.03069726589047</v>
      </c>
      <c r="AW9">
        <v>6</v>
      </c>
      <c r="AX9">
        <f>IF(Z9&gt;0, (R9*SUMPRODUCT(K9:$K$98, X9:$X$98)-K9*$AZ$3)/Z9, 0)</f>
        <v>264.29607966966273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2.5048309999999999E-3</v>
      </c>
      <c r="Q10" s="4">
        <f t="shared" si="21"/>
        <v>12.5</v>
      </c>
      <c r="R10">
        <f t="shared" si="0"/>
        <v>500000</v>
      </c>
      <c r="S10">
        <f t="shared" si="1"/>
        <v>-69.51580188474955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245.11529734963733</v>
      </c>
      <c r="AC10">
        <f t="shared" si="2"/>
        <v>-63.664628785320019</v>
      </c>
      <c r="AE10">
        <f t="shared" si="3"/>
        <v>0</v>
      </c>
      <c r="AF10">
        <f t="shared" si="4"/>
        <v>0</v>
      </c>
      <c r="AG10">
        <f t="shared" si="4"/>
        <v>-11.447869955321416</v>
      </c>
      <c r="AH10">
        <f t="shared" si="5"/>
        <v>-1161.5238412597316</v>
      </c>
      <c r="AI10">
        <f t="shared" si="6"/>
        <v>-1172.9717112150531</v>
      </c>
      <c r="AJ10">
        <f t="shared" si="7"/>
        <v>308.77992613495735</v>
      </c>
      <c r="AK10">
        <f t="shared" si="22"/>
        <v>1.0049727191335132</v>
      </c>
      <c r="AL10">
        <f t="shared" si="8"/>
        <v>-863.18681236096222</v>
      </c>
      <c r="AN10">
        <f t="shared" si="9"/>
        <v>0</v>
      </c>
      <c r="AO10">
        <f t="shared" si="9"/>
        <v>0</v>
      </c>
      <c r="AP10">
        <f t="shared" si="9"/>
        <v>-6.7384041066761542</v>
      </c>
      <c r="AQ10">
        <f t="shared" si="9"/>
        <v>-683.69199270198101</v>
      </c>
      <c r="AR10">
        <f t="shared" si="9"/>
        <v>-690.43039680865718</v>
      </c>
      <c r="AS10">
        <f t="shared" si="9"/>
        <v>181.75293137041388</v>
      </c>
      <c r="AT10">
        <f t="shared" si="9"/>
        <v>0.59154343333179793</v>
      </c>
      <c r="AU10">
        <f t="shared" si="9"/>
        <v>-508.08592200491154</v>
      </c>
      <c r="AW10">
        <v>7</v>
      </c>
      <c r="AX10">
        <f>IF(Z10&gt;0, (R10*SUMPRODUCT(K10:$K$98, X10:$X$98)-K10*$AZ$3)/Z10, 0)</f>
        <v>-69.51580188474955</v>
      </c>
    </row>
    <row r="11" spans="1:52" x14ac:dyDescent="0.25">
      <c r="A11" t="s">
        <v>33</v>
      </c>
      <c r="C11" s="12">
        <f>AU100</f>
        <v>6245.6401085277585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2.5162380000000001E-3</v>
      </c>
      <c r="Q11" s="4">
        <f t="shared" si="21"/>
        <v>12.5</v>
      </c>
      <c r="R11">
        <f t="shared" si="0"/>
        <v>500000</v>
      </c>
      <c r="S11">
        <f t="shared" si="1"/>
        <v>-401.02800948430684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-63.664628785320019</v>
      </c>
      <c r="AC11">
        <f t="shared" si="2"/>
        <v>-362.67643979623062</v>
      </c>
      <c r="AE11">
        <f t="shared" si="3"/>
        <v>0</v>
      </c>
      <c r="AF11">
        <f t="shared" si="4"/>
        <v>0</v>
      </c>
      <c r="AG11">
        <f t="shared" si="4"/>
        <v>-11.304585690367563</v>
      </c>
      <c r="AH11">
        <f t="shared" si="5"/>
        <v>-1152.2226160255218</v>
      </c>
      <c r="AI11">
        <f t="shared" si="6"/>
        <v>-1163.5272017158893</v>
      </c>
      <c r="AJ11">
        <f t="shared" si="7"/>
        <v>299.01181101091061</v>
      </c>
      <c r="AK11">
        <f t="shared" si="22"/>
        <v>-0.15279510908476804</v>
      </c>
      <c r="AL11">
        <f t="shared" si="8"/>
        <v>-864.66818581406346</v>
      </c>
      <c r="AN11">
        <f t="shared" si="9"/>
        <v>0</v>
      </c>
      <c r="AO11">
        <f t="shared" si="9"/>
        <v>0</v>
      </c>
      <c r="AP11">
        <f t="shared" si="9"/>
        <v>-6.3227524108103559</v>
      </c>
      <c r="AQ11">
        <f t="shared" si="9"/>
        <v>-644.44806053115133</v>
      </c>
      <c r="AR11">
        <f t="shared" si="9"/>
        <v>-650.77081294196171</v>
      </c>
      <c r="AS11">
        <f t="shared" si="9"/>
        <v>167.23988837033923</v>
      </c>
      <c r="AT11">
        <f t="shared" si="9"/>
        <v>-8.5459624154906697E-2</v>
      </c>
      <c r="AU11">
        <f t="shared" si="9"/>
        <v>-483.61638419577736</v>
      </c>
      <c r="AW11">
        <v>8</v>
      </c>
      <c r="AX11">
        <f>IF(Z11&gt;0, (R11*SUMPRODUCT(K11:$K$98, X11:$X$98)-K11*$AZ$3)/Z11, 0)</f>
        <v>-401.02800948430684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2.529547E-3</v>
      </c>
      <c r="Q12" s="4">
        <f t="shared" si="21"/>
        <v>12.5</v>
      </c>
      <c r="R12">
        <f t="shared" si="0"/>
        <v>500000</v>
      </c>
      <c r="S12">
        <f t="shared" si="1"/>
        <v>-719.18840555138434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-362.67643979623062</v>
      </c>
      <c r="AC12">
        <f t="shared" si="2"/>
        <v>-642.26081201898251</v>
      </c>
      <c r="AE12">
        <f t="shared" si="3"/>
        <v>0</v>
      </c>
      <c r="AF12">
        <f t="shared" si="4"/>
        <v>0</v>
      </c>
      <c r="AG12">
        <f t="shared" si="4"/>
        <v>-11.162944352644574</v>
      </c>
      <c r="AH12">
        <f t="shared" si="5"/>
        <v>-1143.819232772488</v>
      </c>
      <c r="AI12">
        <f t="shared" si="6"/>
        <v>-1154.9821771251327</v>
      </c>
      <c r="AJ12">
        <f t="shared" si="7"/>
        <v>279.58437222275188</v>
      </c>
      <c r="AK12">
        <f t="shared" si="22"/>
        <v>-0.83415581153133045</v>
      </c>
      <c r="AL12">
        <f t="shared" si="8"/>
        <v>-876.23196071391214</v>
      </c>
      <c r="AN12">
        <f t="shared" si="9"/>
        <v>0</v>
      </c>
      <c r="AO12">
        <f t="shared" si="9"/>
        <v>0</v>
      </c>
      <c r="AP12">
        <f t="shared" si="9"/>
        <v>-5.9332235933761694</v>
      </c>
      <c r="AQ12">
        <f t="shared" si="9"/>
        <v>-607.95208182108161</v>
      </c>
      <c r="AR12">
        <f t="shared" si="9"/>
        <v>-613.88530541445778</v>
      </c>
      <c r="AS12">
        <f t="shared" si="9"/>
        <v>148.60206601480613</v>
      </c>
      <c r="AT12">
        <f t="shared" si="9"/>
        <v>-0.44336268149155733</v>
      </c>
      <c r="AU12">
        <f t="shared" si="9"/>
        <v>-465.7266020811432</v>
      </c>
      <c r="AW12">
        <v>9</v>
      </c>
      <c r="AX12">
        <f>IF(Z12&gt;0, (R12*SUMPRODUCT(K12:$K$98, X12:$X$98)-K12*$AZ$3)/Z12, 0)</f>
        <v>-719.18840555138434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2.543806E-3</v>
      </c>
      <c r="Q13" s="4">
        <f t="shared" si="21"/>
        <v>12.5</v>
      </c>
      <c r="R13">
        <f t="shared" si="0"/>
        <v>500000</v>
      </c>
      <c r="S13">
        <f t="shared" si="1"/>
        <v>-1026.6946836161874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-642.26081201898251</v>
      </c>
      <c r="AC13">
        <f t="shared" si="2"/>
        <v>-905.37374938905577</v>
      </c>
      <c r="AE13">
        <f t="shared" si="3"/>
        <v>0</v>
      </c>
      <c r="AF13">
        <f t="shared" si="4"/>
        <v>0</v>
      </c>
      <c r="AG13">
        <f t="shared" si="4"/>
        <v>-11.022918544296205</v>
      </c>
      <c r="AH13">
        <f t="shared" si="5"/>
        <v>-1135.8545928769354</v>
      </c>
      <c r="AI13">
        <f t="shared" si="6"/>
        <v>-1146.8775114212317</v>
      </c>
      <c r="AJ13">
        <f t="shared" si="7"/>
        <v>263.11293737007327</v>
      </c>
      <c r="AK13">
        <f t="shared" si="22"/>
        <v>-1.2845216240379651</v>
      </c>
      <c r="AL13">
        <f t="shared" si="8"/>
        <v>-885.04909567519644</v>
      </c>
      <c r="AN13">
        <f t="shared" si="9"/>
        <v>0</v>
      </c>
      <c r="AO13">
        <f t="shared" si="9"/>
        <v>0</v>
      </c>
      <c r="AP13">
        <f t="shared" si="9"/>
        <v>-5.5691999882758889</v>
      </c>
      <c r="AQ13">
        <f t="shared" si="9"/>
        <v>-573.87717780121136</v>
      </c>
      <c r="AR13">
        <f t="shared" si="9"/>
        <v>-579.44637778948731</v>
      </c>
      <c r="AS13">
        <f t="shared" si="9"/>
        <v>132.93471795406481</v>
      </c>
      <c r="AT13">
        <f t="shared" si="9"/>
        <v>-0.6489894472851806</v>
      </c>
      <c r="AU13">
        <f t="shared" si="9"/>
        <v>-447.16064928270771</v>
      </c>
      <c r="AW13">
        <v>10</v>
      </c>
      <c r="AX13">
        <f>IF(Z13&gt;0, (R13*SUMPRODUCT(K13:$K$98, X13:$X$98)-K13*$AZ$3)/Z13, 0)</f>
        <v>-1026.6946836161874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2.5599659999999999E-3</v>
      </c>
      <c r="Q14" s="4">
        <f t="shared" si="21"/>
        <v>12.5</v>
      </c>
      <c r="R14">
        <f t="shared" si="0"/>
        <v>500000</v>
      </c>
      <c r="S14">
        <f t="shared" si="1"/>
        <v>-882.8296611580904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-905.37374938905577</v>
      </c>
      <c r="AC14">
        <f t="shared" si="2"/>
        <v>-768.73071197527497</v>
      </c>
      <c r="AE14">
        <f t="shared" si="3"/>
        <v>0</v>
      </c>
      <c r="AF14">
        <f t="shared" si="4"/>
        <v>0</v>
      </c>
      <c r="AG14">
        <f t="shared" si="4"/>
        <v>-10.884471062159076</v>
      </c>
      <c r="AH14">
        <f t="shared" si="5"/>
        <v>-1128.731867766711</v>
      </c>
      <c r="AI14">
        <f t="shared" si="6"/>
        <v>-1139.6163388288701</v>
      </c>
      <c r="AJ14">
        <f t="shared" si="7"/>
        <v>-136.6430374137808</v>
      </c>
      <c r="AK14">
        <f t="shared" si="22"/>
        <v>-63.37616245723391</v>
      </c>
      <c r="AL14">
        <f t="shared" si="8"/>
        <v>-1339.6355386998848</v>
      </c>
      <c r="AN14">
        <f t="shared" si="9"/>
        <v>0</v>
      </c>
      <c r="AO14">
        <f t="shared" si="9"/>
        <v>0</v>
      </c>
      <c r="AP14">
        <f t="shared" si="9"/>
        <v>-4.9100455587285206</v>
      </c>
      <c r="AQ14">
        <f t="shared" si="9"/>
        <v>-509.17723632809543</v>
      </c>
      <c r="AR14">
        <f t="shared" si="9"/>
        <v>-514.08728188682392</v>
      </c>
      <c r="AS14">
        <f t="shared" si="9"/>
        <v>-61.640435732080782</v>
      </c>
      <c r="AT14">
        <f t="shared" si="9"/>
        <v>-28.589340099790942</v>
      </c>
      <c r="AU14">
        <f t="shared" si="9"/>
        <v>-604.31705771869565</v>
      </c>
      <c r="AW14">
        <v>11</v>
      </c>
      <c r="AX14">
        <f>IF(Z14&gt;0, (R14*SUMPRODUCT(K14:$K$98, X14:$X$98)-K14*$AZ$3)/Z14, 0)</f>
        <v>-882.8296611580904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2.5827799999999998E-3</v>
      </c>
      <c r="Q15" s="4">
        <f t="shared" si="21"/>
        <v>12.5</v>
      </c>
      <c r="R15">
        <f t="shared" si="0"/>
        <v>500000</v>
      </c>
      <c r="S15">
        <f t="shared" si="1"/>
        <v>-748.44620995815876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-768.73071197527497</v>
      </c>
      <c r="AC15">
        <f t="shared" si="2"/>
        <v>-643.51489900427259</v>
      </c>
      <c r="AE15">
        <f t="shared" si="3"/>
        <v>0</v>
      </c>
      <c r="AF15">
        <f t="shared" si="4"/>
        <v>0</v>
      </c>
      <c r="AG15">
        <f t="shared" si="4"/>
        <v>-10.747514157367563</v>
      </c>
      <c r="AH15">
        <f t="shared" si="5"/>
        <v>-1124.4877667969286</v>
      </c>
      <c r="AI15">
        <f t="shared" si="6"/>
        <v>-1135.2352809542961</v>
      </c>
      <c r="AJ15">
        <f t="shared" si="7"/>
        <v>-125.21581297100238</v>
      </c>
      <c r="AK15">
        <f t="shared" si="22"/>
        <v>-53.811149838269252</v>
      </c>
      <c r="AL15">
        <f t="shared" si="8"/>
        <v>-1314.2622437635678</v>
      </c>
      <c r="AN15">
        <f t="shared" si="9"/>
        <v>0</v>
      </c>
      <c r="AO15">
        <f t="shared" si="9"/>
        <v>0</v>
      </c>
      <c r="AP15">
        <f t="shared" si="9"/>
        <v>-4.3288067282795204</v>
      </c>
      <c r="AQ15">
        <f t="shared" si="9"/>
        <v>-452.91312386331595</v>
      </c>
      <c r="AR15">
        <f t="shared" si="9"/>
        <v>-457.24193059159546</v>
      </c>
      <c r="AS15">
        <f t="shared" si="9"/>
        <v>-50.433527766445692</v>
      </c>
      <c r="AT15">
        <f t="shared" si="9"/>
        <v>-21.673669284415435</v>
      </c>
      <c r="AU15">
        <f t="shared" si="9"/>
        <v>-529.34912764245666</v>
      </c>
      <c r="AW15">
        <v>12</v>
      </c>
      <c r="AX15">
        <f>IF(Z15&gt;0, (R15*SUMPRODUCT(K15:$K$98, X15:$X$98)-K15*$AZ$3)/Z15, 0)</f>
        <v>-748.44620995815876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2.6093969999999998E-3</v>
      </c>
      <c r="Q16" s="4">
        <f t="shared" si="21"/>
        <v>12.5</v>
      </c>
      <c r="R16">
        <f t="shared" si="0"/>
        <v>500000</v>
      </c>
      <c r="S16">
        <f t="shared" si="1"/>
        <v>-624.30024133469101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-643.51489900427259</v>
      </c>
      <c r="AC16">
        <f t="shared" si="2"/>
        <v>-530.00565742196522</v>
      </c>
      <c r="AE16">
        <f t="shared" si="3"/>
        <v>0</v>
      </c>
      <c r="AF16">
        <f t="shared" si="4"/>
        <v>0</v>
      </c>
      <c r="AG16">
        <f t="shared" si="4"/>
        <v>-10.611994484594195</v>
      </c>
      <c r="AH16">
        <f t="shared" si="5"/>
        <v>-1121.7812479876977</v>
      </c>
      <c r="AI16">
        <f t="shared" si="6"/>
        <v>-1132.3932424722918</v>
      </c>
      <c r="AJ16">
        <f t="shared" si="7"/>
        <v>-113.50924158230737</v>
      </c>
      <c r="AK16">
        <f t="shared" si="22"/>
        <v>-45.046042930299087</v>
      </c>
      <c r="AL16">
        <f t="shared" si="8"/>
        <v>-1290.9485269848983</v>
      </c>
      <c r="AN16">
        <f t="shared" si="9"/>
        <v>0</v>
      </c>
      <c r="AO16">
        <f t="shared" si="9"/>
        <v>0</v>
      </c>
      <c r="AP16">
        <f t="shared" si="9"/>
        <v>-3.8162706122378327</v>
      </c>
      <c r="AQ16">
        <f t="shared" si="9"/>
        <v>-403.4134032268712</v>
      </c>
      <c r="AR16">
        <f t="shared" si="9"/>
        <v>-407.22967383910901</v>
      </c>
      <c r="AS16">
        <f t="shared" si="9"/>
        <v>-40.820034678384886</v>
      </c>
      <c r="AT16">
        <f t="shared" si="9"/>
        <v>-16.199394947110925</v>
      </c>
      <c r="AU16">
        <f t="shared" si="9"/>
        <v>-464.24910346460484</v>
      </c>
      <c r="AW16">
        <v>13</v>
      </c>
      <c r="AX16">
        <f>IF(Z16&gt;0, (R16*SUMPRODUCT(K16:$K$98, X16:$X$98)-K16*$AZ$3)/Z16, 0)</f>
        <v>-624.30024133469101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2.6360139999999999E-3</v>
      </c>
      <c r="Q17" s="4">
        <f t="shared" si="21"/>
        <v>12.5</v>
      </c>
      <c r="R17">
        <f t="shared" si="0"/>
        <v>500000</v>
      </c>
      <c r="S17">
        <f t="shared" si="1"/>
        <v>-510.22241799174668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-530.00565742196522</v>
      </c>
      <c r="AC17">
        <f t="shared" si="2"/>
        <v>-427.68480578667504</v>
      </c>
      <c r="AE17">
        <f t="shared" si="3"/>
        <v>0</v>
      </c>
      <c r="AF17">
        <f t="shared" si="4"/>
        <v>0</v>
      </c>
      <c r="AG17">
        <f t="shared" si="4"/>
        <v>-10.477901173718941</v>
      </c>
      <c r="AH17">
        <f t="shared" si="5"/>
        <v>-1118.9346411725232</v>
      </c>
      <c r="AI17">
        <f t="shared" si="6"/>
        <v>-1129.4125423462422</v>
      </c>
      <c r="AJ17">
        <f t="shared" si="7"/>
        <v>-102.32085163529018</v>
      </c>
      <c r="AK17">
        <f t="shared" si="22"/>
        <v>-37.10039601953757</v>
      </c>
      <c r="AL17">
        <f t="shared" si="8"/>
        <v>-1268.8337900010699</v>
      </c>
      <c r="AN17">
        <f t="shared" si="9"/>
        <v>0</v>
      </c>
      <c r="AO17">
        <f t="shared" si="9"/>
        <v>0</v>
      </c>
      <c r="AP17">
        <f t="shared" si="9"/>
        <v>-3.364328717280185</v>
      </c>
      <c r="AQ17">
        <f t="shared" si="9"/>
        <v>-359.27652720169635</v>
      </c>
      <c r="AR17">
        <f t="shared" si="9"/>
        <v>-362.64085591897651</v>
      </c>
      <c r="AS17">
        <f t="shared" si="9"/>
        <v>-32.854001371630602</v>
      </c>
      <c r="AT17">
        <f t="shared" si="9"/>
        <v>-11.912493321092841</v>
      </c>
      <c r="AU17">
        <f t="shared" si="9"/>
        <v>-407.4073506117</v>
      </c>
      <c r="AW17">
        <v>14</v>
      </c>
      <c r="AX17">
        <f>IF(Z17&gt;0, (R17*SUMPRODUCT(K17:$K$98, X17:$X$98)-K17*$AZ$3)/Z17, 0)</f>
        <v>-510.22241799174668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2.6635809999999999E-3</v>
      </c>
      <c r="Q18" s="4">
        <f t="shared" si="21"/>
        <v>12.5</v>
      </c>
      <c r="R18">
        <f t="shared" si="0"/>
        <v>500000</v>
      </c>
      <c r="S18">
        <f t="shared" si="1"/>
        <v>-405.27546099892407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-427.68480578667504</v>
      </c>
      <c r="AC18">
        <f t="shared" si="2"/>
        <v>-335.41289114715346</v>
      </c>
      <c r="AE18">
        <f t="shared" si="3"/>
        <v>0</v>
      </c>
      <c r="AF18">
        <f t="shared" si="4"/>
        <v>0</v>
      </c>
      <c r="AG18">
        <f t="shared" si="4"/>
        <v>-10.345213423495554</v>
      </c>
      <c r="AH18">
        <f t="shared" si="5"/>
        <v>-1116.3495394478186</v>
      </c>
      <c r="AI18">
        <f t="shared" si="6"/>
        <v>-1126.6947528713142</v>
      </c>
      <c r="AJ18">
        <f t="shared" si="7"/>
        <v>-92.271914639521583</v>
      </c>
      <c r="AK18">
        <f t="shared" si="22"/>
        <v>-29.937936405067255</v>
      </c>
      <c r="AL18">
        <f t="shared" si="8"/>
        <v>-1248.904603915903</v>
      </c>
      <c r="AN18">
        <f t="shared" si="9"/>
        <v>0</v>
      </c>
      <c r="AO18">
        <f t="shared" si="9"/>
        <v>0</v>
      </c>
      <c r="AP18">
        <f t="shared" si="9"/>
        <v>-2.9658252393377502</v>
      </c>
      <c r="AQ18">
        <f t="shared" si="9"/>
        <v>-320.04150175363822</v>
      </c>
      <c r="AR18">
        <f t="shared" si="9"/>
        <v>-323.00732699297595</v>
      </c>
      <c r="AS18">
        <f t="shared" si="9"/>
        <v>-26.453042785795279</v>
      </c>
      <c r="AT18">
        <f t="shared" si="9"/>
        <v>-8.582779665248836</v>
      </c>
      <c r="AU18">
        <f t="shared" si="9"/>
        <v>-358.04314944402006</v>
      </c>
      <c r="AW18">
        <v>15</v>
      </c>
      <c r="AX18">
        <f>IF(Z18&gt;0, (R18*SUMPRODUCT(K18:$K$98, X18:$X$98)-K18*$AZ$3)/Z18, 0)</f>
        <v>-405.27546099892407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2.696852E-3</v>
      </c>
      <c r="Q19" s="4">
        <f t="shared" si="21"/>
        <v>12.5</v>
      </c>
      <c r="R19">
        <f t="shared" si="0"/>
        <v>500000</v>
      </c>
      <c r="S19">
        <f t="shared" si="1"/>
        <v>-308.75459583398407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-335.41289114715346</v>
      </c>
      <c r="AC19">
        <f t="shared" si="2"/>
        <v>-252.2861412568468</v>
      </c>
      <c r="AE19">
        <f t="shared" si="3"/>
        <v>0</v>
      </c>
      <c r="AF19">
        <f t="shared" si="4"/>
        <v>0</v>
      </c>
      <c r="AG19">
        <f t="shared" si="4"/>
        <v>-10.213861779749017</v>
      </c>
      <c r="AH19">
        <f t="shared" si="5"/>
        <v>-1115.9803804632334</v>
      </c>
      <c r="AI19">
        <f t="shared" si="6"/>
        <v>-1126.1942422429825</v>
      </c>
      <c r="AJ19">
        <f t="shared" si="7"/>
        <v>-83.126749890306655</v>
      </c>
      <c r="AK19">
        <f t="shared" si="22"/>
        <v>-23.478902380300745</v>
      </c>
      <c r="AL19">
        <f t="shared" si="8"/>
        <v>-1232.7998945135898</v>
      </c>
      <c r="AN19">
        <f t="shared" si="9"/>
        <v>0</v>
      </c>
      <c r="AO19">
        <f t="shared" si="9"/>
        <v>0</v>
      </c>
      <c r="AP19">
        <f t="shared" si="9"/>
        <v>-2.6144362457285837</v>
      </c>
      <c r="AQ19">
        <f t="shared" si="9"/>
        <v>-285.65684744137462</v>
      </c>
      <c r="AR19">
        <f t="shared" si="9"/>
        <v>-288.27128368710328</v>
      </c>
      <c r="AS19">
        <f t="shared" si="9"/>
        <v>-21.277905711797548</v>
      </c>
      <c r="AT19">
        <f t="shared" si="9"/>
        <v>-6.0098809555742552</v>
      </c>
      <c r="AU19">
        <f t="shared" si="9"/>
        <v>-315.55907035447507</v>
      </c>
      <c r="AW19">
        <v>16</v>
      </c>
      <c r="AX19">
        <f>IF(Z19&gt;0, (R19*SUMPRODUCT(K19:$K$98, X19:$X$98)-K19*$AZ$3)/Z19, 0)</f>
        <v>-308.75459583398407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2.7291730000000001E-3</v>
      </c>
      <c r="Q20" s="4">
        <f t="shared" si="21"/>
        <v>12.5</v>
      </c>
      <c r="R20">
        <f t="shared" si="0"/>
        <v>500000</v>
      </c>
      <c r="S20">
        <f t="shared" si="1"/>
        <v>-220.61436711937634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-252.2861412568468</v>
      </c>
      <c r="AC20">
        <f t="shared" si="2"/>
        <v>-177.97133544470034</v>
      </c>
      <c r="AE20">
        <f t="shared" si="3"/>
        <v>0</v>
      </c>
      <c r="AF20">
        <f t="shared" si="4"/>
        <v>0</v>
      </c>
      <c r="AG20">
        <f t="shared" si="4"/>
        <v>-10.083847766156504</v>
      </c>
      <c r="AH20">
        <f t="shared" si="5"/>
        <v>-1115.0158318009185</v>
      </c>
      <c r="AI20">
        <f t="shared" si="6"/>
        <v>-1125.0996795670749</v>
      </c>
      <c r="AJ20">
        <f t="shared" si="7"/>
        <v>-74.31480581214646</v>
      </c>
      <c r="AK20">
        <f t="shared" si="22"/>
        <v>-17.660029887979277</v>
      </c>
      <c r="AL20">
        <f t="shared" si="8"/>
        <v>-1217.0745152672007</v>
      </c>
      <c r="AN20">
        <f t="shared" si="9"/>
        <v>0</v>
      </c>
      <c r="AO20">
        <f t="shared" si="9"/>
        <v>0</v>
      </c>
      <c r="AP20">
        <f t="shared" si="9"/>
        <v>-2.3046041379100304</v>
      </c>
      <c r="AQ20">
        <f t="shared" si="9"/>
        <v>-254.83031471656483</v>
      </c>
      <c r="AR20">
        <f t="shared" si="9"/>
        <v>-257.13491885447485</v>
      </c>
      <c r="AS20">
        <f t="shared" si="9"/>
        <v>-16.984212074031724</v>
      </c>
      <c r="AT20">
        <f t="shared" si="9"/>
        <v>-4.0360960319182375</v>
      </c>
      <c r="AU20">
        <f t="shared" si="9"/>
        <v>-278.15522696042484</v>
      </c>
      <c r="AW20">
        <v>17</v>
      </c>
      <c r="AX20">
        <f>IF(Z20&gt;0, (R20*SUMPRODUCT(K20:$K$98, X20:$X$98)-K20*$AZ$3)/Z20, 0)</f>
        <v>-220.61436711937634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2.766246E-3</v>
      </c>
      <c r="Q21" s="4">
        <f t="shared" si="21"/>
        <v>12.5</v>
      </c>
      <c r="R21">
        <f t="shared" si="0"/>
        <v>500000</v>
      </c>
      <c r="S21">
        <f t="shared" si="1"/>
        <v>-139.87581963544773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-177.97133544470034</v>
      </c>
      <c r="AC21">
        <f t="shared" si="2"/>
        <v>-111.39838832776286</v>
      </c>
      <c r="AE21">
        <f t="shared" si="3"/>
        <v>0</v>
      </c>
      <c r="AF21">
        <f t="shared" si="4"/>
        <v>0</v>
      </c>
      <c r="AG21">
        <f t="shared" si="4"/>
        <v>-9.9551148849472018</v>
      </c>
      <c r="AH21">
        <f t="shared" si="5"/>
        <v>-1115.7761419095748</v>
      </c>
      <c r="AI21">
        <f t="shared" si="6"/>
        <v>-1125.7312567945221</v>
      </c>
      <c r="AJ21">
        <f t="shared" si="7"/>
        <v>-66.572947116937485</v>
      </c>
      <c r="AK21">
        <f t="shared" si="22"/>
        <v>-12.457993481129025</v>
      </c>
      <c r="AL21">
        <f t="shared" si="8"/>
        <v>-1204.7621973925886</v>
      </c>
      <c r="AN21">
        <f t="shared" si="9"/>
        <v>0</v>
      </c>
      <c r="AO21">
        <f t="shared" si="9"/>
        <v>0</v>
      </c>
      <c r="AP21">
        <f t="shared" si="9"/>
        <v>-2.0314133879936191</v>
      </c>
      <c r="AQ21">
        <f t="shared" si="9"/>
        <v>-227.68221350275252</v>
      </c>
      <c r="AR21">
        <f t="shared" si="9"/>
        <v>-229.71362689074616</v>
      </c>
      <c r="AS21">
        <f t="shared" si="9"/>
        <v>-13.584692654428896</v>
      </c>
      <c r="AT21">
        <f t="shared" si="9"/>
        <v>-2.5421439167285866</v>
      </c>
      <c r="AU21">
        <f t="shared" si="9"/>
        <v>-245.84046346190365</v>
      </c>
      <c r="AW21">
        <v>18</v>
      </c>
      <c r="AX21">
        <f>IF(Z21&gt;0, (R21*SUMPRODUCT(K21:$K$98, X21:$X$98)-K21*$AZ$3)/Z21, 0)</f>
        <v>-139.87581963544773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2.8061710000000001E-3</v>
      </c>
      <c r="Q22" s="4">
        <f t="shared" si="21"/>
        <v>12.5</v>
      </c>
      <c r="R22">
        <f t="shared" si="0"/>
        <v>500000</v>
      </c>
      <c r="S22">
        <f t="shared" si="1"/>
        <v>-66.284310750630993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-111.39838832776286</v>
      </c>
      <c r="AC22">
        <f t="shared" si="2"/>
        <v>-52.113403764888517</v>
      </c>
      <c r="AE22">
        <f t="shared" si="3"/>
        <v>0</v>
      </c>
      <c r="AF22">
        <f t="shared" si="4"/>
        <v>0</v>
      </c>
      <c r="AG22">
        <f t="shared" si="4"/>
        <v>-9.8276279814059215</v>
      </c>
      <c r="AH22">
        <f t="shared" si="5"/>
        <v>-1117.430187672287</v>
      </c>
      <c r="AI22">
        <f t="shared" si="6"/>
        <v>-1127.2578156536929</v>
      </c>
      <c r="AJ22">
        <f t="shared" si="7"/>
        <v>-59.284984562874342</v>
      </c>
      <c r="AK22">
        <f t="shared" si="22"/>
        <v>-7.7978871829434011</v>
      </c>
      <c r="AL22">
        <f t="shared" si="8"/>
        <v>-1194.3406873995107</v>
      </c>
      <c r="AN22">
        <f t="shared" si="9"/>
        <v>0</v>
      </c>
      <c r="AO22">
        <f t="shared" si="9"/>
        <v>0</v>
      </c>
      <c r="AP22">
        <f t="shared" si="9"/>
        <v>-1.7905346078350741</v>
      </c>
      <c r="AQ22">
        <f t="shared" si="9"/>
        <v>-203.58904779998008</v>
      </c>
      <c r="AR22">
        <f t="shared" si="9"/>
        <v>-205.37958240781512</v>
      </c>
      <c r="AS22">
        <f t="shared" si="9"/>
        <v>-10.801367001847861</v>
      </c>
      <c r="AT22">
        <f t="shared" si="9"/>
        <v>-1.4207280633201462</v>
      </c>
      <c r="AU22">
        <f t="shared" si="9"/>
        <v>-217.60167747298314</v>
      </c>
      <c r="AW22">
        <v>19</v>
      </c>
      <c r="AX22">
        <f>IF(Z22&gt;0, (R22*SUMPRODUCT(K22:$K$98, X22:$X$98)-K22*$AZ$3)/Z22, 0)</f>
        <v>-66.284310750630993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2.8498989999999999E-3</v>
      </c>
      <c r="Q23" s="4">
        <f t="shared" si="21"/>
        <v>12.5</v>
      </c>
      <c r="R23">
        <f t="shared" si="0"/>
        <v>500000</v>
      </c>
      <c r="S23">
        <f t="shared" si="1"/>
        <v>0.66776958450313095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-52.113403764888517</v>
      </c>
      <c r="AC23">
        <f t="shared" si="2"/>
        <v>0.51826099372601675</v>
      </c>
      <c r="AE23">
        <f t="shared" si="3"/>
        <v>0</v>
      </c>
      <c r="AF23">
        <f t="shared" si="4"/>
        <v>0</v>
      </c>
      <c r="AG23">
        <f t="shared" si="4"/>
        <v>-9.7013439544352824</v>
      </c>
      <c r="AH23">
        <f t="shared" si="5"/>
        <v>-1120.3098862632303</v>
      </c>
      <c r="AI23">
        <f t="shared" si="6"/>
        <v>-1130.0112302176656</v>
      </c>
      <c r="AJ23">
        <f t="shared" si="7"/>
        <v>-52.631664758614534</v>
      </c>
      <c r="AK23">
        <f t="shared" si="22"/>
        <v>-3.6479382635421964</v>
      </c>
      <c r="AL23">
        <f t="shared" si="8"/>
        <v>-1186.2908332398224</v>
      </c>
      <c r="AN23">
        <f t="shared" si="9"/>
        <v>0</v>
      </c>
      <c r="AO23">
        <f t="shared" si="9"/>
        <v>0</v>
      </c>
      <c r="AP23">
        <f t="shared" si="9"/>
        <v>-1.5781485883646329</v>
      </c>
      <c r="AQ23">
        <f t="shared" si="9"/>
        <v>-182.24438529766323</v>
      </c>
      <c r="AR23">
        <f t="shared" si="9"/>
        <v>-183.82253388602786</v>
      </c>
      <c r="AS23">
        <f t="shared" si="9"/>
        <v>-8.5617609098494345</v>
      </c>
      <c r="AT23">
        <f t="shared" si="9"/>
        <v>-0.59342176177749628</v>
      </c>
      <c r="AU23">
        <f t="shared" si="9"/>
        <v>-192.97771655765482</v>
      </c>
      <c r="AW23">
        <v>20</v>
      </c>
      <c r="AX23">
        <f>IF(Z23&gt;0, (R23*SUMPRODUCT(K23:$K$98, X23:$X$98)-K23*$AZ$3)/Z23, 0)</f>
        <v>0.66776958450313095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2.8964780000000001E-3</v>
      </c>
      <c r="Q24" s="4">
        <f t="shared" si="21"/>
        <v>12.5</v>
      </c>
      <c r="R24">
        <f t="shared" si="0"/>
        <v>500000</v>
      </c>
      <c r="S24">
        <f t="shared" si="1"/>
        <v>61.405121317282784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0.51826099372601675</v>
      </c>
      <c r="AC24">
        <f t="shared" si="2"/>
        <v>47.042369051951482</v>
      </c>
      <c r="AE24">
        <f t="shared" si="3"/>
        <v>0</v>
      </c>
      <c r="AF24">
        <f t="shared" si="4"/>
        <v>0</v>
      </c>
      <c r="AG24">
        <f t="shared" si="4"/>
        <v>-9.5762307855564757</v>
      </c>
      <c r="AH24">
        <f t="shared" si="5"/>
        <v>-1123.9891733781919</v>
      </c>
      <c r="AI24">
        <f t="shared" si="6"/>
        <v>-1133.5654041637483</v>
      </c>
      <c r="AJ24">
        <f t="shared" si="7"/>
        <v>-46.524108058225465</v>
      </c>
      <c r="AK24">
        <f t="shared" si="22"/>
        <v>3.6278269560821176E-2</v>
      </c>
      <c r="AL24">
        <f t="shared" si="8"/>
        <v>-1180.0532339524129</v>
      </c>
      <c r="AN24">
        <f t="shared" si="9"/>
        <v>0</v>
      </c>
      <c r="AO24">
        <f t="shared" si="9"/>
        <v>0</v>
      </c>
      <c r="AP24">
        <f t="shared" si="9"/>
        <v>-1.3908893123339798</v>
      </c>
      <c r="AQ24">
        <f t="shared" si="9"/>
        <v>-163.25259524747196</v>
      </c>
      <c r="AR24">
        <f t="shared" si="9"/>
        <v>-164.64348455980593</v>
      </c>
      <c r="AS24">
        <f t="shared" si="9"/>
        <v>-6.7573438979412277</v>
      </c>
      <c r="AT24">
        <f t="shared" si="9"/>
        <v>5.2691981356822667E-3</v>
      </c>
      <c r="AU24">
        <f t="shared" si="9"/>
        <v>-171.39555925961147</v>
      </c>
      <c r="AW24">
        <v>21</v>
      </c>
      <c r="AX24">
        <f>IF(Z24&gt;0, (R24*SUMPRODUCT(K24:$K$98, X24:$X$98)-K24*$AZ$3)/Z24, 0)</f>
        <v>61.405121317282784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2.9506620000000002E-3</v>
      </c>
      <c r="Q25" s="4">
        <f t="shared" si="21"/>
        <v>12.5</v>
      </c>
      <c r="R25">
        <f t="shared" si="0"/>
        <v>500000</v>
      </c>
      <c r="S25">
        <f t="shared" si="1"/>
        <v>116.43749997367735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47.042369051951482</v>
      </c>
      <c r="AC25">
        <f t="shared" si="2"/>
        <v>88.047357157950955</v>
      </c>
      <c r="AE25">
        <f t="shared" si="3"/>
        <v>0</v>
      </c>
      <c r="AF25">
        <f t="shared" si="4"/>
        <v>0</v>
      </c>
      <c r="AG25">
        <f t="shared" si="4"/>
        <v>-9.4522122574187382</v>
      </c>
      <c r="AH25">
        <f t="shared" si="5"/>
        <v>-1130.2488112868657</v>
      </c>
      <c r="AI25">
        <f t="shared" si="6"/>
        <v>-1139.7010235442845</v>
      </c>
      <c r="AJ25">
        <f t="shared" si="7"/>
        <v>-41.004988105999473</v>
      </c>
      <c r="AK25">
        <f t="shared" si="22"/>
        <v>3.2929658336366039</v>
      </c>
      <c r="AL25">
        <f t="shared" si="8"/>
        <v>-1177.4130458166474</v>
      </c>
      <c r="AN25">
        <f t="shared" si="9"/>
        <v>0</v>
      </c>
      <c r="AO25">
        <f t="shared" si="9"/>
        <v>0</v>
      </c>
      <c r="AP25">
        <f t="shared" si="9"/>
        <v>-1.2257824776522588</v>
      </c>
      <c r="AQ25">
        <f t="shared" si="9"/>
        <v>-146.57300857535733</v>
      </c>
      <c r="AR25">
        <f t="shared" si="9"/>
        <v>-147.79879105300961</v>
      </c>
      <c r="AS25">
        <f t="shared" si="9"/>
        <v>-5.317611850836661</v>
      </c>
      <c r="AT25">
        <f t="shared" si="9"/>
        <v>0.4270386348139002</v>
      </c>
      <c r="AU25">
        <f t="shared" si="9"/>
        <v>-152.68936426903235</v>
      </c>
      <c r="AW25">
        <v>22</v>
      </c>
      <c r="AX25">
        <f>IF(Z25&gt;0, (R25*SUMPRODUCT(K25:$K$98, X25:$X$98)-K25*$AZ$3)/Z25, 0)</f>
        <v>116.43749997367735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3.0134020000000001E-3</v>
      </c>
      <c r="Q26" s="4">
        <f t="shared" si="21"/>
        <v>12.5</v>
      </c>
      <c r="R26">
        <f t="shared" si="0"/>
        <v>500000</v>
      </c>
      <c r="S26">
        <f t="shared" si="1"/>
        <v>165.94014000646212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88.047357157950955</v>
      </c>
      <c r="AC26">
        <f t="shared" si="2"/>
        <v>123.84719086247924</v>
      </c>
      <c r="AE26">
        <f t="shared" si="3"/>
        <v>0</v>
      </c>
      <c r="AF26">
        <f t="shared" si="4"/>
        <v>0</v>
      </c>
      <c r="AG26">
        <f t="shared" si="4"/>
        <v>-9.3292068195236197</v>
      </c>
      <c r="AH26">
        <f t="shared" si="5"/>
        <v>-1139.3326128372055</v>
      </c>
      <c r="AI26">
        <f t="shared" si="6"/>
        <v>-1148.6618196567292</v>
      </c>
      <c r="AJ26">
        <f t="shared" si="7"/>
        <v>-35.799833704528282</v>
      </c>
      <c r="AK26">
        <f t="shared" si="22"/>
        <v>6.1633150010565672</v>
      </c>
      <c r="AL26">
        <f t="shared" si="8"/>
        <v>-1178.2983383602009</v>
      </c>
      <c r="AN26">
        <f t="shared" si="9"/>
        <v>0</v>
      </c>
      <c r="AO26">
        <f t="shared" si="9"/>
        <v>0</v>
      </c>
      <c r="AP26">
        <f t="shared" si="9"/>
        <v>-1.0802061406303693</v>
      </c>
      <c r="AQ26">
        <f t="shared" si="9"/>
        <v>-131.92054891865254</v>
      </c>
      <c r="AR26">
        <f t="shared" si="9"/>
        <v>-133.00075505928291</v>
      </c>
      <c r="AS26">
        <f t="shared" si="9"/>
        <v>-4.145175570579986</v>
      </c>
      <c r="AT26">
        <f t="shared" si="9"/>
        <v>0.71363523604684509</v>
      </c>
      <c r="AU26">
        <f t="shared" si="9"/>
        <v>-136.43229539381605</v>
      </c>
      <c r="AW26">
        <v>23</v>
      </c>
      <c r="AX26">
        <f>IF(Z26&gt;0, (R26*SUMPRODUCT(K26:$K$98, X26:$X$98)-K26*$AZ$3)/Z26, 0)</f>
        <v>165.94014000646212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3.0789929999999999E-3</v>
      </c>
      <c r="Q27" s="4">
        <f t="shared" si="21"/>
        <v>12.5</v>
      </c>
      <c r="R27">
        <f t="shared" si="0"/>
        <v>500000</v>
      </c>
      <c r="S27">
        <f t="shared" si="1"/>
        <v>210.10690240796836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123.84719086247924</v>
      </c>
      <c r="AC27">
        <f t="shared" si="2"/>
        <v>154.75953683658145</v>
      </c>
      <c r="AE27">
        <f t="shared" si="3"/>
        <v>0</v>
      </c>
      <c r="AF27">
        <f t="shared" si="4"/>
        <v>0</v>
      </c>
      <c r="AG27">
        <f t="shared" si="4"/>
        <v>-9.2071901888355185</v>
      </c>
      <c r="AH27">
        <f t="shared" si="5"/>
        <v>-1148.9824997146195</v>
      </c>
      <c r="AI27">
        <f t="shared" si="6"/>
        <v>-1158.189689903455</v>
      </c>
      <c r="AJ27">
        <f t="shared" si="7"/>
        <v>-30.912345974102209</v>
      </c>
      <c r="AK27">
        <f t="shared" si="22"/>
        <v>8.6693033603735472</v>
      </c>
      <c r="AL27">
        <f t="shared" si="8"/>
        <v>-1180.4327325171837</v>
      </c>
      <c r="AN27">
        <f t="shared" si="9"/>
        <v>0</v>
      </c>
      <c r="AO27">
        <f t="shared" si="9"/>
        <v>0</v>
      </c>
      <c r="AP27">
        <f t="shared" si="9"/>
        <v>-0.95185547507009616</v>
      </c>
      <c r="AQ27">
        <f t="shared" si="9"/>
        <v>-118.78382662706866</v>
      </c>
      <c r="AR27">
        <f t="shared" si="9"/>
        <v>-119.73568210213875</v>
      </c>
      <c r="AS27">
        <f t="shared" si="9"/>
        <v>-3.1957725602746185</v>
      </c>
      <c r="AT27">
        <f t="shared" si="9"/>
        <v>0.8962477910602179</v>
      </c>
      <c r="AU27">
        <f t="shared" si="9"/>
        <v>-122.03520687135315</v>
      </c>
      <c r="AW27">
        <v>24</v>
      </c>
      <c r="AX27">
        <f>IF(Z27&gt;0, (R27*SUMPRODUCT(K27:$K$98, X27:$X$98)-K27*$AZ$3)/Z27, 0)</f>
        <v>210.10690240796836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3.1512390000000001E-3</v>
      </c>
      <c r="Q28" s="4">
        <f t="shared" si="21"/>
        <v>12.5</v>
      </c>
      <c r="R28">
        <f t="shared" si="0"/>
        <v>500000</v>
      </c>
      <c r="S28">
        <f t="shared" si="1"/>
        <v>249.50492933062495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154.75953683658145</v>
      </c>
      <c r="AC28">
        <f t="shared" si="2"/>
        <v>181.36222350661546</v>
      </c>
      <c r="AE28">
        <f t="shared" si="3"/>
        <v>0</v>
      </c>
      <c r="AF28">
        <f t="shared" si="4"/>
        <v>0</v>
      </c>
      <c r="AG28">
        <f t="shared" si="4"/>
        <v>-9.0861042301436878</v>
      </c>
      <c r="AH28">
        <f t="shared" si="5"/>
        <v>-1160.5622721390339</v>
      </c>
      <c r="AI28">
        <f t="shared" si="6"/>
        <v>-1169.6483763691776</v>
      </c>
      <c r="AJ28">
        <f t="shared" si="7"/>
        <v>-26.602686670034018</v>
      </c>
      <c r="AK28">
        <f t="shared" si="22"/>
        <v>10.833167578560703</v>
      </c>
      <c r="AL28">
        <f t="shared" si="8"/>
        <v>-1185.4178954606509</v>
      </c>
      <c r="AN28">
        <f t="shared" si="9"/>
        <v>0</v>
      </c>
      <c r="AO28">
        <f t="shared" si="9"/>
        <v>0</v>
      </c>
      <c r="AP28">
        <f t="shared" si="9"/>
        <v>-0.83869410377142029</v>
      </c>
      <c r="AQ28">
        <f t="shared" si="9"/>
        <v>-107.12586055015764</v>
      </c>
      <c r="AR28">
        <f t="shared" si="9"/>
        <v>-107.96455465392907</v>
      </c>
      <c r="AS28">
        <f t="shared" si="9"/>
        <v>-2.4555646611026445</v>
      </c>
      <c r="AT28">
        <f t="shared" si="9"/>
        <v>0.99995702703521527</v>
      </c>
      <c r="AU28">
        <f t="shared" si="9"/>
        <v>-109.4201622879965</v>
      </c>
      <c r="AW28">
        <v>25</v>
      </c>
      <c r="AX28">
        <f>IF(Z28&gt;0, (R28*SUMPRODUCT(K28:$K$98, X28:$X$98)-K28*$AZ$3)/Z28, 0)</f>
        <v>249.50492933062495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3.229188E-3</v>
      </c>
      <c r="Q29" s="4">
        <f t="shared" si="21"/>
        <v>12.5</v>
      </c>
      <c r="R29">
        <f t="shared" si="0"/>
        <v>500000</v>
      </c>
      <c r="S29">
        <f t="shared" si="1"/>
        <v>284.47464015384043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181.36222350661546</v>
      </c>
      <c r="AC29">
        <f t="shared" si="2"/>
        <v>204.04574982887084</v>
      </c>
      <c r="AE29">
        <f t="shared" si="3"/>
        <v>0</v>
      </c>
      <c r="AF29">
        <f t="shared" si="4"/>
        <v>0</v>
      </c>
      <c r="AG29">
        <f t="shared" si="4"/>
        <v>-8.9659024490955233</v>
      </c>
      <c r="AH29">
        <f t="shared" si="5"/>
        <v>-1173.6295498691693</v>
      </c>
      <c r="AI29">
        <f t="shared" si="6"/>
        <v>-1182.5954523182647</v>
      </c>
      <c r="AJ29">
        <f t="shared" si="7"/>
        <v>-22.683526322255375</v>
      </c>
      <c r="AK29">
        <f t="shared" si="22"/>
        <v>12.695355645463083</v>
      </c>
      <c r="AL29">
        <f t="shared" si="8"/>
        <v>-1192.5836229950571</v>
      </c>
      <c r="AN29">
        <f t="shared" si="9"/>
        <v>0</v>
      </c>
      <c r="AO29">
        <f t="shared" si="9"/>
        <v>0</v>
      </c>
      <c r="AP29">
        <f t="shared" si="9"/>
        <v>-0.73892755517690789</v>
      </c>
      <c r="AQ29">
        <f t="shared" si="9"/>
        <v>-96.725033413193742</v>
      </c>
      <c r="AR29">
        <f t="shared" si="9"/>
        <v>-97.463960968370642</v>
      </c>
      <c r="AS29">
        <f t="shared" si="9"/>
        <v>-1.8694696650180587</v>
      </c>
      <c r="AT29">
        <f t="shared" si="9"/>
        <v>1.0462915654575002</v>
      </c>
      <c r="AU29">
        <f t="shared" si="9"/>
        <v>-98.287139067931207</v>
      </c>
      <c r="AW29">
        <v>26</v>
      </c>
      <c r="AX29">
        <f>IF(Z29&gt;0, (R29*SUMPRODUCT(K29:$K$98, X29:$X$98)-K29*$AZ$3)/Z29, 0)</f>
        <v>284.47464015384043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3.318545E-3</v>
      </c>
      <c r="Q30" s="4">
        <f t="shared" si="21"/>
        <v>12.5</v>
      </c>
      <c r="R30">
        <f t="shared" si="0"/>
        <v>500000</v>
      </c>
      <c r="S30">
        <f t="shared" si="1"/>
        <v>315.41035332093662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204.04574982887084</v>
      </c>
      <c r="AC30">
        <f t="shared" si="2"/>
        <v>223.22195469461721</v>
      </c>
      <c r="AE30">
        <f t="shared" si="3"/>
        <v>0</v>
      </c>
      <c r="AF30">
        <f t="shared" si="4"/>
        <v>0</v>
      </c>
      <c r="AG30">
        <f t="shared" si="4"/>
        <v>-8.8464896738616332</v>
      </c>
      <c r="AH30">
        <f t="shared" si="5"/>
        <v>-1190.1500297173479</v>
      </c>
      <c r="AI30">
        <f t="shared" si="6"/>
        <v>-1198.9965193912096</v>
      </c>
      <c r="AJ30">
        <f t="shared" si="7"/>
        <v>-19.176204865746371</v>
      </c>
      <c r="AK30">
        <f t="shared" si="22"/>
        <v>14.28320248802096</v>
      </c>
      <c r="AL30">
        <f t="shared" si="8"/>
        <v>-1203.8895217689349</v>
      </c>
      <c r="AN30">
        <f t="shared" si="9"/>
        <v>0</v>
      </c>
      <c r="AO30">
        <f t="shared" si="9"/>
        <v>0</v>
      </c>
      <c r="AP30">
        <f t="shared" si="9"/>
        <v>-0.65096974578709288</v>
      </c>
      <c r="AQ30">
        <f t="shared" si="9"/>
        <v>-87.577297985519678</v>
      </c>
      <c r="AR30">
        <f t="shared" si="9"/>
        <v>-88.228267731306772</v>
      </c>
      <c r="AS30">
        <f t="shared" si="9"/>
        <v>-1.4110827759737887</v>
      </c>
      <c r="AT30">
        <f t="shared" si="9"/>
        <v>1.0510307517935396</v>
      </c>
      <c r="AU30">
        <f t="shared" si="9"/>
        <v>-88.588319755487021</v>
      </c>
      <c r="AW30">
        <v>27</v>
      </c>
      <c r="AX30">
        <f>IF(Z30&gt;0, (R30*SUMPRODUCT(K30:$K$98, X30:$X$98)-K30*$AZ$3)/Z30, 0)</f>
        <v>315.41035332093662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3.4212090000000001E-3</v>
      </c>
      <c r="Q31" s="4">
        <f t="shared" si="21"/>
        <v>12.5</v>
      </c>
      <c r="R31">
        <f t="shared" si="0"/>
        <v>500000</v>
      </c>
      <c r="S31">
        <f t="shared" si="1"/>
        <v>342.48181977165552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223.22195469461721</v>
      </c>
      <c r="AC31">
        <f t="shared" si="2"/>
        <v>239.12790517243661</v>
      </c>
      <c r="AE31">
        <f t="shared" si="3"/>
        <v>0</v>
      </c>
      <c r="AF31">
        <f t="shared" si="4"/>
        <v>0</v>
      </c>
      <c r="AG31">
        <f t="shared" si="4"/>
        <v>-8.7277590870323962</v>
      </c>
      <c r="AH31">
        <f t="shared" si="5"/>
        <v>-1210.6276036248996</v>
      </c>
      <c r="AI31">
        <f t="shared" si="6"/>
        <v>-1219.355362711932</v>
      </c>
      <c r="AJ31">
        <f t="shared" si="7"/>
        <v>-15.905950477819403</v>
      </c>
      <c r="AK31">
        <f t="shared" si="22"/>
        <v>15.625536828623206</v>
      </c>
      <c r="AL31">
        <f t="shared" si="8"/>
        <v>-1219.6357763611284</v>
      </c>
      <c r="AN31">
        <f t="shared" si="9"/>
        <v>0</v>
      </c>
      <c r="AO31">
        <f t="shared" si="9"/>
        <v>0</v>
      </c>
      <c r="AP31">
        <f t="shared" si="9"/>
        <v>-0.5734222721216139</v>
      </c>
      <c r="AQ31">
        <f t="shared" si="9"/>
        <v>-79.539412607661248</v>
      </c>
      <c r="AR31">
        <f t="shared" si="9"/>
        <v>-80.112834879782852</v>
      </c>
      <c r="AS31">
        <f t="shared" si="9"/>
        <v>-1.0450364374512457</v>
      </c>
      <c r="AT31">
        <f t="shared" si="9"/>
        <v>1.0266129875997365</v>
      </c>
      <c r="AU31">
        <f t="shared" si="9"/>
        <v>-80.131258329634377</v>
      </c>
      <c r="AW31">
        <v>28</v>
      </c>
      <c r="AX31">
        <f>IF(Z31&gt;0, (R31*SUMPRODUCT(K31:$K$98, X31:$X$98)-K31*$AZ$3)/Z31, 0)</f>
        <v>342.48181977165552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3.53338E-3</v>
      </c>
      <c r="Q32" s="4">
        <f t="shared" si="21"/>
        <v>12.5</v>
      </c>
      <c r="R32">
        <f t="shared" si="0"/>
        <v>500000</v>
      </c>
      <c r="S32">
        <f t="shared" si="1"/>
        <v>365.84596179467644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239.12790517243661</v>
      </c>
      <c r="AC32">
        <f t="shared" si="2"/>
        <v>251.98425012132839</v>
      </c>
      <c r="AE32">
        <f t="shared" si="3"/>
        <v>0</v>
      </c>
      <c r="AF32">
        <f t="shared" si="4"/>
        <v>0</v>
      </c>
      <c r="AG32">
        <f t="shared" si="4"/>
        <v>-8.6096430067591321</v>
      </c>
      <c r="AH32">
        <f t="shared" si="5"/>
        <v>-1233.5395761175412</v>
      </c>
      <c r="AI32">
        <f t="shared" si="6"/>
        <v>-1242.1492191243003</v>
      </c>
      <c r="AJ32">
        <f t="shared" si="7"/>
        <v>-12.856344948891774</v>
      </c>
      <c r="AK32">
        <f t="shared" si="22"/>
        <v>16.738953362070564</v>
      </c>
      <c r="AL32">
        <f t="shared" si="8"/>
        <v>-1238.2666107111215</v>
      </c>
      <c r="AN32">
        <f t="shared" si="9"/>
        <v>0</v>
      </c>
      <c r="AO32">
        <f t="shared" si="9"/>
        <v>0</v>
      </c>
      <c r="AP32">
        <f t="shared" si="9"/>
        <v>-0.50505529518975767</v>
      </c>
      <c r="AQ32">
        <f t="shared" si="9"/>
        <v>-72.361385281038153</v>
      </c>
      <c r="AR32">
        <f t="shared" si="9"/>
        <v>-72.866440576227902</v>
      </c>
      <c r="AS32">
        <f t="shared" si="9"/>
        <v>-0.75417355726902102</v>
      </c>
      <c r="AT32">
        <f t="shared" si="9"/>
        <v>0.98193351626903891</v>
      </c>
      <c r="AU32">
        <f t="shared" si="9"/>
        <v>-72.638680617227891</v>
      </c>
      <c r="AW32">
        <v>29</v>
      </c>
      <c r="AX32">
        <f>IF(Z32&gt;0, (R32*SUMPRODUCT(K32:$K$98, X32:$X$98)-K32*$AZ$3)/Z32, 0)</f>
        <v>365.84596179467644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3.6617109999999998E-3</v>
      </c>
      <c r="Q33" s="4">
        <f t="shared" si="21"/>
        <v>12.5</v>
      </c>
      <c r="R33">
        <f t="shared" si="0"/>
        <v>500000</v>
      </c>
      <c r="S33">
        <f t="shared" si="1"/>
        <v>385.83143336368886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251.98425012132839</v>
      </c>
      <c r="AC33">
        <f t="shared" si="2"/>
        <v>262.11907694435627</v>
      </c>
      <c r="AE33">
        <f t="shared" si="3"/>
        <v>0</v>
      </c>
      <c r="AF33">
        <f t="shared" si="4"/>
        <v>0</v>
      </c>
      <c r="AG33">
        <f t="shared" si="4"/>
        <v>-8.4920205521876184</v>
      </c>
      <c r="AH33">
        <f t="shared" si="5"/>
        <v>-1261.0409801569197</v>
      </c>
      <c r="AI33">
        <f t="shared" si="6"/>
        <v>-1269.5330007091072</v>
      </c>
      <c r="AJ33">
        <f t="shared" si="7"/>
        <v>-10.134826823027879</v>
      </c>
      <c r="AK33">
        <f t="shared" si="22"/>
        <v>17.638897508492988</v>
      </c>
      <c r="AL33">
        <f t="shared" si="8"/>
        <v>-1262.028930023642</v>
      </c>
      <c r="AN33">
        <f t="shared" si="9"/>
        <v>0</v>
      </c>
      <c r="AO33">
        <f t="shared" si="9"/>
        <v>0</v>
      </c>
      <c r="AP33">
        <f t="shared" si="9"/>
        <v>-0.44478158545344243</v>
      </c>
      <c r="AQ33">
        <f t="shared" si="9"/>
        <v>-66.048804643020816</v>
      </c>
      <c r="AR33">
        <f t="shared" si="9"/>
        <v>-66.493586228474257</v>
      </c>
      <c r="AS33">
        <f t="shared" si="9"/>
        <v>-0.53082588707126599</v>
      </c>
      <c r="AT33">
        <f t="shared" si="9"/>
        <v>0.92386220114095563</v>
      </c>
      <c r="AU33">
        <f t="shared" si="9"/>
        <v>-66.100549914404553</v>
      </c>
      <c r="AW33">
        <v>30</v>
      </c>
      <c r="AX33">
        <f>IF(Z33&gt;0, (R33*SUMPRODUCT(K33:$K$98, X33:$X$98)-K33*$AZ$3)/Z33, 0)</f>
        <v>385.83143336368886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3.8071530000000002E-3</v>
      </c>
      <c r="Q34" s="4">
        <f t="shared" si="21"/>
        <v>12.5</v>
      </c>
      <c r="R34">
        <f t="shared" si="0"/>
        <v>500000</v>
      </c>
      <c r="S34">
        <f t="shared" si="1"/>
        <v>402.58957402411363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262.11907694435627</v>
      </c>
      <c r="AC34">
        <f t="shared" si="2"/>
        <v>269.72760453710794</v>
      </c>
      <c r="AE34">
        <f t="shared" si="3"/>
        <v>0</v>
      </c>
      <c r="AF34">
        <f t="shared" si="4"/>
        <v>0</v>
      </c>
      <c r="AG34">
        <f t="shared" si="4"/>
        <v>-8.3747699251444185</v>
      </c>
      <c r="AH34">
        <f t="shared" si="5"/>
        <v>-1293.2168608529098</v>
      </c>
      <c r="AI34">
        <f t="shared" si="6"/>
        <v>-1301.5916307780542</v>
      </c>
      <c r="AJ34">
        <f t="shared" si="7"/>
        <v>-7.6085275927516705</v>
      </c>
      <c r="AK34">
        <f t="shared" si="22"/>
        <v>18.348335386104939</v>
      </c>
      <c r="AL34">
        <f t="shared" si="8"/>
        <v>-1290.8518229847009</v>
      </c>
      <c r="AN34">
        <f t="shared" si="9"/>
        <v>0</v>
      </c>
      <c r="AO34">
        <f t="shared" si="9"/>
        <v>0</v>
      </c>
      <c r="AP34">
        <f t="shared" si="9"/>
        <v>-0.39164323040312865</v>
      </c>
      <c r="AQ34">
        <f t="shared" si="9"/>
        <v>-60.476840978708196</v>
      </c>
      <c r="AR34">
        <f t="shared" si="9"/>
        <v>-60.868484209111323</v>
      </c>
      <c r="AS34">
        <f t="shared" si="9"/>
        <v>-0.35581017170274309</v>
      </c>
      <c r="AT34">
        <f t="shared" si="9"/>
        <v>0.8580535832463787</v>
      </c>
      <c r="AU34">
        <f t="shared" ref="AU34:AU97" si="23">AL34*$K34</f>
        <v>-60.366240797567684</v>
      </c>
      <c r="AW34">
        <v>31</v>
      </c>
      <c r="AX34">
        <f>IF(Z34&gt;0, (R34*SUMPRODUCT(K34:$K$98, X34:$X$98)-K34*$AZ$3)/Z34, 0)</f>
        <v>402.58957402411363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3.9582979999999999E-3</v>
      </c>
      <c r="Q35" s="4">
        <f t="shared" si="21"/>
        <v>12.5</v>
      </c>
      <c r="R35">
        <f t="shared" si="0"/>
        <v>500000</v>
      </c>
      <c r="S35">
        <f t="shared" si="1"/>
        <v>416.29403094450629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269.72760453710794</v>
      </c>
      <c r="AC35">
        <f t="shared" si="2"/>
        <v>275.01623876891074</v>
      </c>
      <c r="AE35">
        <f t="shared" si="3"/>
        <v>0</v>
      </c>
      <c r="AF35">
        <f t="shared" ref="AF35:AG66" si="24">-$Z35*P35</f>
        <v>0</v>
      </c>
      <c r="AG35">
        <f t="shared" si="24"/>
        <v>-8.2578723908478153</v>
      </c>
      <c r="AH35">
        <f t="shared" si="5"/>
        <v>-1325.993401806372</v>
      </c>
      <c r="AI35">
        <f t="shared" ref="AI35:AI66" si="25">SUM(AE35:AH35)</f>
        <v>-1334.2512741972198</v>
      </c>
      <c r="AJ35">
        <f t="shared" si="7"/>
        <v>-5.2886342318028028</v>
      </c>
      <c r="AK35">
        <f t="shared" si="22"/>
        <v>18.880932317597559</v>
      </c>
      <c r="AL35">
        <f t="shared" ref="AL35:AL98" si="26">SUM(AI35:AK35)</f>
        <v>-1320.6589761114249</v>
      </c>
      <c r="AN35">
        <f t="shared" ref="AN35:AT66" si="27">AE35*$K35</f>
        <v>0</v>
      </c>
      <c r="AO35">
        <f t="shared" si="27"/>
        <v>0</v>
      </c>
      <c r="AP35">
        <f t="shared" si="27"/>
        <v>-0.34480049775310639</v>
      </c>
      <c r="AQ35">
        <f t="shared" si="27"/>
        <v>-55.36573627208012</v>
      </c>
      <c r="AR35">
        <f t="shared" si="27"/>
        <v>-55.710536769833226</v>
      </c>
      <c r="AS35">
        <f t="shared" si="27"/>
        <v>-0.22082246240335848</v>
      </c>
      <c r="AT35">
        <f t="shared" si="27"/>
        <v>0.78835740648711683</v>
      </c>
      <c r="AU35">
        <f t="shared" si="23"/>
        <v>-55.143001825749458</v>
      </c>
      <c r="AW35">
        <v>32</v>
      </c>
      <c r="AX35">
        <f>IF(Z35&gt;0, (R35*SUMPRODUCT(K35:$K$98, X35:$X$98)-K35*$AZ$3)/Z35, 0)</f>
        <v>416.29403094450629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4.120851E-3</v>
      </c>
      <c r="Q36" s="4">
        <f t="shared" si="21"/>
        <v>12.5</v>
      </c>
      <c r="R36">
        <f t="shared" si="0"/>
        <v>500000</v>
      </c>
      <c r="S36">
        <f t="shared" si="1"/>
        <v>427.4054830034471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275.01623876891074</v>
      </c>
      <c r="AC36">
        <f t="shared" si="2"/>
        <v>278.36967679192981</v>
      </c>
      <c r="AE36">
        <f t="shared" si="3"/>
        <v>0</v>
      </c>
      <c r="AF36">
        <f t="shared" si="24"/>
        <v>0</v>
      </c>
      <c r="AG36">
        <f t="shared" si="24"/>
        <v>-8.1412642052396382</v>
      </c>
      <c r="AH36">
        <f t="shared" si="5"/>
        <v>-1361.1784679879042</v>
      </c>
      <c r="AI36">
        <f t="shared" si="25"/>
        <v>-1369.3197321931439</v>
      </c>
      <c r="AJ36">
        <f t="shared" si="7"/>
        <v>-3.3534380230190663</v>
      </c>
      <c r="AK36">
        <f t="shared" si="22"/>
        <v>19.251136713823755</v>
      </c>
      <c r="AL36">
        <f t="shared" si="26"/>
        <v>-1353.422033502339</v>
      </c>
      <c r="AN36">
        <f t="shared" si="27"/>
        <v>0</v>
      </c>
      <c r="AO36">
        <f t="shared" si="27"/>
        <v>0</v>
      </c>
      <c r="AP36">
        <f t="shared" si="27"/>
        <v>-0.30351037616036508</v>
      </c>
      <c r="AQ36">
        <f t="shared" si="27"/>
        <v>-50.745409855942356</v>
      </c>
      <c r="AR36">
        <f t="shared" si="27"/>
        <v>-51.048920232102716</v>
      </c>
      <c r="AS36">
        <f t="shared" si="27"/>
        <v>-0.12501783631366975</v>
      </c>
      <c r="AT36">
        <f t="shared" si="27"/>
        <v>0.71769194540656422</v>
      </c>
      <c r="AU36">
        <f t="shared" si="23"/>
        <v>-50.456246123009819</v>
      </c>
      <c r="AW36">
        <v>33</v>
      </c>
      <c r="AX36">
        <f>IF(Z36&gt;0, (R36*SUMPRODUCT(K36:$K$98, X36:$X$98)-K36*$AZ$3)/Z36, 0)</f>
        <v>427.4054830034471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4.2986129999999997E-3</v>
      </c>
      <c r="Q37" s="4">
        <f t="shared" si="21"/>
        <v>12.5</v>
      </c>
      <c r="R37">
        <f t="shared" si="0"/>
        <v>500000</v>
      </c>
      <c r="S37">
        <f t="shared" si="1"/>
        <v>436.22608524454694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278.36967679192981</v>
      </c>
      <c r="AC37">
        <f t="shared" si="2"/>
        <v>280.05210112804053</v>
      </c>
      <c r="AE37">
        <f t="shared" si="3"/>
        <v>0</v>
      </c>
      <c r="AF37">
        <f t="shared" si="24"/>
        <v>0</v>
      </c>
      <c r="AG37">
        <f t="shared" si="24"/>
        <v>-8.0248554190381647</v>
      </c>
      <c r="AH37">
        <f t="shared" si="5"/>
        <v>-1399.845765963111</v>
      </c>
      <c r="AI37">
        <f t="shared" si="25"/>
        <v>-1407.8706213821492</v>
      </c>
      <c r="AJ37">
        <f t="shared" si="7"/>
        <v>-1.6824243361107278</v>
      </c>
      <c r="AK37">
        <f t="shared" si="22"/>
        <v>19.485877375435088</v>
      </c>
      <c r="AL37">
        <f t="shared" si="26"/>
        <v>-1390.0671683428247</v>
      </c>
      <c r="AN37">
        <f t="shared" si="27"/>
        <v>0</v>
      </c>
      <c r="AO37">
        <f t="shared" si="27"/>
        <v>0</v>
      </c>
      <c r="AP37">
        <f t="shared" si="27"/>
        <v>-0.26711660602693177</v>
      </c>
      <c r="AQ37">
        <f t="shared" si="27"/>
        <v>-46.595487449922693</v>
      </c>
      <c r="AR37">
        <f t="shared" si="27"/>
        <v>-46.862604055949625</v>
      </c>
      <c r="AS37">
        <f t="shared" si="27"/>
        <v>-5.6001442405161202E-2</v>
      </c>
      <c r="AT37">
        <f t="shared" si="27"/>
        <v>0.64860999459689384</v>
      </c>
      <c r="AU37">
        <f t="shared" si="23"/>
        <v>-46.269995503757883</v>
      </c>
      <c r="AW37">
        <v>34</v>
      </c>
      <c r="AX37">
        <f>IF(Z37&gt;0, (R37*SUMPRODUCT(K37:$K$98, X37:$X$98)-K37*$AZ$3)/Z37, 0)</f>
        <v>436.22608524454694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4.5124980000000002E-3</v>
      </c>
      <c r="Q38" s="4">
        <f t="shared" si="21"/>
        <v>12.5</v>
      </c>
      <c r="R38">
        <f t="shared" si="0"/>
        <v>500000</v>
      </c>
      <c r="S38">
        <f t="shared" si="1"/>
        <v>442.98999641357466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280.05210112804053</v>
      </c>
      <c r="AC38">
        <f t="shared" si="2"/>
        <v>280.26717992102226</v>
      </c>
      <c r="AE38">
        <f t="shared" si="3"/>
        <v>0</v>
      </c>
      <c r="AF38">
        <f t="shared" si="24"/>
        <v>0</v>
      </c>
      <c r="AG38">
        <f t="shared" si="24"/>
        <v>-7.908394720819083</v>
      </c>
      <c r="AH38">
        <f t="shared" si="5"/>
        <v>-1448.4857611479551</v>
      </c>
      <c r="AI38">
        <f t="shared" si="25"/>
        <v>-1456.3941558687743</v>
      </c>
      <c r="AJ38">
        <f t="shared" si="7"/>
        <v>-0.21507879298172838</v>
      </c>
      <c r="AK38">
        <f t="shared" si="22"/>
        <v>19.60364707896284</v>
      </c>
      <c r="AL38">
        <f t="shared" si="26"/>
        <v>-1437.0055875827932</v>
      </c>
      <c r="AN38">
        <f t="shared" si="27"/>
        <v>0</v>
      </c>
      <c r="AO38">
        <f t="shared" si="27"/>
        <v>0</v>
      </c>
      <c r="AP38">
        <f t="shared" si="27"/>
        <v>-0.23503578287160634</v>
      </c>
      <c r="AQ38">
        <f t="shared" si="27"/>
        <v>-43.048683945118484</v>
      </c>
      <c r="AR38">
        <f t="shared" si="27"/>
        <v>-43.283719727990096</v>
      </c>
      <c r="AS38">
        <f t="shared" si="27"/>
        <v>-6.3920952699114929E-3</v>
      </c>
      <c r="AT38">
        <f t="shared" si="27"/>
        <v>0.58261615675469203</v>
      </c>
      <c r="AU38">
        <f t="shared" si="23"/>
        <v>-42.707495666505309</v>
      </c>
      <c r="AW38">
        <v>35</v>
      </c>
      <c r="AX38">
        <f>IF(Z38&gt;0, (R38*SUMPRODUCT(K38:$K$98, X38:$X$98)-K38*$AZ$3)/Z38, 0)</f>
        <v>442.98999641357466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4.7406419999999998E-3</v>
      </c>
      <c r="Q39" s="4">
        <f t="shared" si="21"/>
        <v>12.5</v>
      </c>
      <c r="R39">
        <f t="shared" si="0"/>
        <v>500000</v>
      </c>
      <c r="S39">
        <f t="shared" si="1"/>
        <v>447.60666922643139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280.26717992102226</v>
      </c>
      <c r="AC39">
        <f t="shared" si="2"/>
        <v>279.01364440706834</v>
      </c>
      <c r="AE39">
        <f t="shared" si="3"/>
        <v>0</v>
      </c>
      <c r="AF39">
        <f t="shared" si="24"/>
        <v>0</v>
      </c>
      <c r="AG39">
        <f t="shared" si="24"/>
        <v>-7.7918199054447994</v>
      </c>
      <c r="AH39">
        <f t="shared" si="5"/>
        <v>-1499.6347266437285</v>
      </c>
      <c r="AI39">
        <f t="shared" si="25"/>
        <v>-1507.4265465491733</v>
      </c>
      <c r="AJ39">
        <f t="shared" si="7"/>
        <v>1.2535355139539206</v>
      </c>
      <c r="AK39">
        <f t="shared" si="22"/>
        <v>19.618702594471561</v>
      </c>
      <c r="AL39">
        <f t="shared" si="26"/>
        <v>-1486.5543084407477</v>
      </c>
      <c r="AN39">
        <f t="shared" si="27"/>
        <v>0</v>
      </c>
      <c r="AO39">
        <f t="shared" si="27"/>
        <v>0</v>
      </c>
      <c r="AP39">
        <f t="shared" si="27"/>
        <v>-0.20676000405277342</v>
      </c>
      <c r="AQ39">
        <f t="shared" si="27"/>
        <v>-39.793589420857764</v>
      </c>
      <c r="AR39">
        <f t="shared" si="27"/>
        <v>-40.000349424910532</v>
      </c>
      <c r="AS39">
        <f t="shared" si="27"/>
        <v>3.3263218489469511E-2</v>
      </c>
      <c r="AT39">
        <f t="shared" si="27"/>
        <v>0.52059250305677307</v>
      </c>
      <c r="AU39">
        <f t="shared" si="23"/>
        <v>-39.44649370336429</v>
      </c>
      <c r="AW39">
        <v>36</v>
      </c>
      <c r="AX39">
        <f>IF(Z39&gt;0, (R39*SUMPRODUCT(K39:$K$98, X39:$X$98)-K39*$AZ$3)/Z39, 0)</f>
        <v>447.60666922643139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4.9668849999999999E-3</v>
      </c>
      <c r="Q40" s="4">
        <f t="shared" si="21"/>
        <v>12.5</v>
      </c>
      <c r="R40">
        <f t="shared" si="0"/>
        <v>500000</v>
      </c>
      <c r="S40">
        <f t="shared" si="1"/>
        <v>450.37446743005626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279.01364440706834</v>
      </c>
      <c r="AC40">
        <f t="shared" si="2"/>
        <v>276.53715179975046</v>
      </c>
      <c r="AE40">
        <f t="shared" si="3"/>
        <v>0</v>
      </c>
      <c r="AF40">
        <f t="shared" si="24"/>
        <v>0</v>
      </c>
      <c r="AG40">
        <f t="shared" si="24"/>
        <v>-7.6752006329792959</v>
      </c>
      <c r="AH40">
        <f t="shared" si="5"/>
        <v>-1548.0429364422077</v>
      </c>
      <c r="AI40">
        <f t="shared" si="25"/>
        <v>-1555.7181370751871</v>
      </c>
      <c r="AJ40">
        <f t="shared" si="7"/>
        <v>2.4764926073178799</v>
      </c>
      <c r="AK40">
        <f t="shared" si="22"/>
        <v>19.530955108494787</v>
      </c>
      <c r="AL40">
        <f t="shared" si="26"/>
        <v>-1533.7106893593746</v>
      </c>
      <c r="AN40">
        <f t="shared" si="27"/>
        <v>0</v>
      </c>
      <c r="AO40">
        <f t="shared" si="27"/>
        <v>0</v>
      </c>
      <c r="AP40">
        <f t="shared" si="27"/>
        <v>-0.18184415254421071</v>
      </c>
      <c r="AQ40">
        <f t="shared" si="27"/>
        <v>-36.676898668916408</v>
      </c>
      <c r="AR40">
        <f t="shared" si="27"/>
        <v>-36.858742821460623</v>
      </c>
      <c r="AS40">
        <f t="shared" si="27"/>
        <v>5.8674127360878528E-2</v>
      </c>
      <c r="AT40">
        <f t="shared" si="27"/>
        <v>0.46273578371652685</v>
      </c>
      <c r="AU40">
        <f t="shared" si="23"/>
        <v>-36.337332910383218</v>
      </c>
      <c r="AW40">
        <v>37</v>
      </c>
      <c r="AX40">
        <f>IF(Z40&gt;0, (R40*SUMPRODUCT(K40:$K$98, X40:$X$98)-K40*$AZ$3)/Z40, 0)</f>
        <v>450.37446743005626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5.2168930000000002E-3</v>
      </c>
      <c r="Q41" s="4">
        <f t="shared" si="21"/>
        <v>12.5</v>
      </c>
      <c r="R41">
        <f t="shared" si="0"/>
        <v>500000</v>
      </c>
      <c r="S41">
        <f t="shared" si="1"/>
        <v>451.78014377999921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276.53715179975046</v>
      </c>
      <c r="AC41">
        <f t="shared" si="2"/>
        <v>273.17908957149467</v>
      </c>
      <c r="AE41">
        <f t="shared" si="3"/>
        <v>0</v>
      </c>
      <c r="AF41">
        <f t="shared" si="24"/>
        <v>0</v>
      </c>
      <c r="AG41">
        <f t="shared" si="24"/>
        <v>-7.558407926193718</v>
      </c>
      <c r="AH41">
        <f t="shared" si="5"/>
        <v>-1601.6280182314101</v>
      </c>
      <c r="AI41">
        <f t="shared" si="25"/>
        <v>-1609.1864261576038</v>
      </c>
      <c r="AJ41">
        <f t="shared" si="7"/>
        <v>3.3580622282557897</v>
      </c>
      <c r="AK41">
        <f t="shared" si="22"/>
        <v>19.357600625982535</v>
      </c>
      <c r="AL41">
        <f t="shared" si="26"/>
        <v>-1586.4707633033656</v>
      </c>
      <c r="AN41">
        <f t="shared" si="27"/>
        <v>0</v>
      </c>
      <c r="AO41">
        <f t="shared" si="27"/>
        <v>0</v>
      </c>
      <c r="AP41">
        <f t="shared" si="27"/>
        <v>-0.15989022279666945</v>
      </c>
      <c r="AQ41">
        <f t="shared" si="27"/>
        <v>-33.880767374958033</v>
      </c>
      <c r="AR41">
        <f t="shared" si="27"/>
        <v>-34.040657597754702</v>
      </c>
      <c r="AS41">
        <f t="shared" si="27"/>
        <v>7.1036297998708656E-2</v>
      </c>
      <c r="AT41">
        <f t="shared" si="27"/>
        <v>0.40948981678684404</v>
      </c>
      <c r="AU41">
        <f t="shared" si="23"/>
        <v>-33.560131482969155</v>
      </c>
      <c r="AW41">
        <v>38</v>
      </c>
      <c r="AX41">
        <f>IF(Z41&gt;0, (R41*SUMPRODUCT(K41:$K$98, X41:$X$98)-K41*$AZ$3)/Z41, 0)</f>
        <v>451.78014377999921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5.4821100000000001E-3</v>
      </c>
      <c r="Q42" s="4">
        <f t="shared" si="21"/>
        <v>12.5</v>
      </c>
      <c r="R42">
        <f t="shared" si="0"/>
        <v>500000</v>
      </c>
      <c r="S42">
        <f t="shared" si="1"/>
        <v>451.94406220747862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273.17908957149467</v>
      </c>
      <c r="AC42">
        <f t="shared" si="2"/>
        <v>269.04728330426917</v>
      </c>
      <c r="AE42">
        <f t="shared" si="3"/>
        <v>0</v>
      </c>
      <c r="AF42">
        <f t="shared" si="24"/>
        <v>0</v>
      </c>
      <c r="AG42">
        <f t="shared" si="24"/>
        <v>-7.441387823255516</v>
      </c>
      <c r="AH42">
        <f t="shared" si="5"/>
        <v>-1657.4409470506337</v>
      </c>
      <c r="AI42">
        <f t="shared" si="25"/>
        <v>-1664.8823348738892</v>
      </c>
      <c r="AJ42">
        <f t="shared" si="7"/>
        <v>4.1318062672254996</v>
      </c>
      <c r="AK42">
        <f t="shared" si="22"/>
        <v>19.12253627000463</v>
      </c>
      <c r="AL42">
        <f t="shared" si="26"/>
        <v>-1641.627992336659</v>
      </c>
      <c r="AN42">
        <f t="shared" si="27"/>
        <v>0</v>
      </c>
      <c r="AO42">
        <f t="shared" si="27"/>
        <v>0</v>
      </c>
      <c r="AP42">
        <f t="shared" si="27"/>
        <v>-0.14054891498161332</v>
      </c>
      <c r="AQ42">
        <f t="shared" si="27"/>
        <v>-31.304849617708907</v>
      </c>
      <c r="AR42">
        <f t="shared" si="27"/>
        <v>-31.445398532690522</v>
      </c>
      <c r="AS42">
        <f t="shared" si="27"/>
        <v>7.8039325669592041E-2</v>
      </c>
      <c r="AT42">
        <f t="shared" si="27"/>
        <v>0.36117613922047714</v>
      </c>
      <c r="AU42">
        <f t="shared" si="23"/>
        <v>-31.00618306780045</v>
      </c>
      <c r="AW42">
        <v>39</v>
      </c>
      <c r="AX42">
        <f>IF(Z42&gt;0, (R42*SUMPRODUCT(K42:$K$98, X42:$X$98)-K42*$AZ$3)/Z42, 0)</f>
        <v>451.94406220747862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5.7777469999999997E-3</v>
      </c>
      <c r="Q43" s="4">
        <f t="shared" si="21"/>
        <v>12.5</v>
      </c>
      <c r="R43">
        <f t="shared" si="0"/>
        <v>500000</v>
      </c>
      <c r="S43">
        <f t="shared" si="1"/>
        <v>451.09357301332341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269.04728330426917</v>
      </c>
      <c r="AC43">
        <f t="shared" si="2"/>
        <v>264.30400610417848</v>
      </c>
      <c r="AE43">
        <f t="shared" si="3"/>
        <v>0</v>
      </c>
      <c r="AF43">
        <f t="shared" si="24"/>
        <v>0</v>
      </c>
      <c r="AG43">
        <f t="shared" si="24"/>
        <v>-7.3239794888513092</v>
      </c>
      <c r="AH43">
        <f t="shared" si="5"/>
        <v>-1719.7782468660434</v>
      </c>
      <c r="AI43">
        <f t="shared" si="25"/>
        <v>-1727.1022263548948</v>
      </c>
      <c r="AJ43">
        <f t="shared" si="7"/>
        <v>4.743277200090688</v>
      </c>
      <c r="AK43">
        <f t="shared" si="22"/>
        <v>18.833309831298845</v>
      </c>
      <c r="AL43">
        <f t="shared" si="26"/>
        <v>-1703.5256393235052</v>
      </c>
      <c r="AN43">
        <f t="shared" si="27"/>
        <v>0</v>
      </c>
      <c r="AO43">
        <f t="shared" si="27"/>
        <v>0</v>
      </c>
      <c r="AP43">
        <f t="shared" si="27"/>
        <v>-0.12351015157134722</v>
      </c>
      <c r="AQ43">
        <f t="shared" si="27"/>
        <v>-29.002002567438261</v>
      </c>
      <c r="AR43">
        <f t="shared" si="27"/>
        <v>-29.125512719009606</v>
      </c>
      <c r="AS43">
        <f t="shared" si="27"/>
        <v>7.9989695058526128E-2</v>
      </c>
      <c r="AT43">
        <f t="shared" si="27"/>
        <v>0.31760123787821937</v>
      </c>
      <c r="AU43">
        <f t="shared" si="23"/>
        <v>-28.727921786072859</v>
      </c>
      <c r="AW43">
        <v>40</v>
      </c>
      <c r="AX43">
        <f>IF(Z43&gt;0, (R43*SUMPRODUCT(K43:$K$98, X43:$X$98)-K43*$AZ$3)/Z43, 0)</f>
        <v>451.09357301332341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6.1180619999999996E-3</v>
      </c>
      <c r="Q44" s="4">
        <f t="shared" si="21"/>
        <v>12.5</v>
      </c>
      <c r="R44">
        <f t="shared" si="0"/>
        <v>500000</v>
      </c>
      <c r="S44">
        <f t="shared" si="1"/>
        <v>449.31336492393541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264.30400610417848</v>
      </c>
      <c r="AC44">
        <f t="shared" si="2"/>
        <v>259.01769319532809</v>
      </c>
      <c r="AE44">
        <f t="shared" si="3"/>
        <v>0</v>
      </c>
      <c r="AF44">
        <f t="shared" si="24"/>
        <v>0</v>
      </c>
      <c r="AG44">
        <f t="shared" si="24"/>
        <v>-7.2059311333632765</v>
      </c>
      <c r="AH44">
        <f t="shared" si="5"/>
        <v>-1792.3424239808246</v>
      </c>
      <c r="AI44">
        <f t="shared" si="25"/>
        <v>-1799.5483551141879</v>
      </c>
      <c r="AJ44">
        <f t="shared" si="7"/>
        <v>5.2863129088503911</v>
      </c>
      <c r="AK44">
        <f t="shared" si="22"/>
        <v>18.501280427292496</v>
      </c>
      <c r="AL44">
        <f t="shared" si="26"/>
        <v>-1775.760761778045</v>
      </c>
      <c r="AN44">
        <f t="shared" si="27"/>
        <v>0</v>
      </c>
      <c r="AO44">
        <f t="shared" si="27"/>
        <v>0</v>
      </c>
      <c r="AP44">
        <f t="shared" si="27"/>
        <v>-0.10849947079525969</v>
      </c>
      <c r="AQ44">
        <f t="shared" si="27"/>
        <v>-26.987241605103556</v>
      </c>
      <c r="AR44">
        <f t="shared" si="27"/>
        <v>-27.095741075898815</v>
      </c>
      <c r="AS44">
        <f t="shared" si="27"/>
        <v>7.959584159954558E-2</v>
      </c>
      <c r="AT44">
        <f t="shared" si="27"/>
        <v>0.2785731778786808</v>
      </c>
      <c r="AU44">
        <f t="shared" si="23"/>
        <v>-26.737572056420589</v>
      </c>
      <c r="AW44">
        <v>41</v>
      </c>
      <c r="AX44">
        <f>IF(Z44&gt;0, (R44*SUMPRODUCT(K44:$K$98, X44:$X$98)-K44*$AZ$3)/Z44, 0)</f>
        <v>449.31336492393541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6.4830920000000002E-3</v>
      </c>
      <c r="Q45" s="4">
        <f t="shared" si="21"/>
        <v>12.5</v>
      </c>
      <c r="R45">
        <f t="shared" si="0"/>
        <v>500000</v>
      </c>
      <c r="S45">
        <f t="shared" si="1"/>
        <v>446.59170474141621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259.01769319532809</v>
      </c>
      <c r="AC45">
        <f t="shared" si="2"/>
        <v>253.20517449967798</v>
      </c>
      <c r="AE45">
        <f t="shared" si="3"/>
        <v>0</v>
      </c>
      <c r="AF45">
        <f t="shared" si="24"/>
        <v>0</v>
      </c>
      <c r="AG45">
        <f t="shared" si="24"/>
        <v>-7.0871551075463852</v>
      </c>
      <c r="AH45">
        <f t="shared" si="5"/>
        <v>-1868.6685793303357</v>
      </c>
      <c r="AI45">
        <f t="shared" si="25"/>
        <v>-1875.755734437882</v>
      </c>
      <c r="AJ45">
        <f t="shared" si="7"/>
        <v>5.8125186956501125</v>
      </c>
      <c r="AK45">
        <f t="shared" si="22"/>
        <v>18.13123852367297</v>
      </c>
      <c r="AL45">
        <f t="shared" si="26"/>
        <v>-1851.8119772185589</v>
      </c>
      <c r="AN45">
        <f t="shared" si="27"/>
        <v>0</v>
      </c>
      <c r="AO45">
        <f t="shared" si="27"/>
        <v>0</v>
      </c>
      <c r="AP45">
        <f t="shared" si="27"/>
        <v>-9.5277735746598299E-2</v>
      </c>
      <c r="AQ45">
        <f t="shared" si="27"/>
        <v>-25.121858968463631</v>
      </c>
      <c r="AR45">
        <f t="shared" si="27"/>
        <v>-25.217136704210226</v>
      </c>
      <c r="AS45">
        <f t="shared" si="27"/>
        <v>7.8141879485130059E-2</v>
      </c>
      <c r="AT45">
        <f t="shared" si="27"/>
        <v>0.24375131157742194</v>
      </c>
      <c r="AU45">
        <f t="shared" si="23"/>
        <v>-24.895243513147676</v>
      </c>
      <c r="AW45">
        <v>42</v>
      </c>
      <c r="AX45">
        <f>IF(Z45&gt;0, (R45*SUMPRODUCT(K45:$K$98, X45:$X$98)-K45*$AZ$3)/Z45, 0)</f>
        <v>446.59170474141621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6.8699859999999998E-3</v>
      </c>
      <c r="Q46" s="4">
        <f t="shared" si="21"/>
        <v>12.5</v>
      </c>
      <c r="R46">
        <f t="shared" si="0"/>
        <v>500000</v>
      </c>
      <c r="S46">
        <f t="shared" si="1"/>
        <v>443.1036133525003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253.20517449967798</v>
      </c>
      <c r="AC46">
        <f t="shared" si="2"/>
        <v>246.98931812894079</v>
      </c>
      <c r="AE46">
        <f t="shared" si="3"/>
        <v>0</v>
      </c>
      <c r="AF46">
        <f t="shared" si="24"/>
        <v>0</v>
      </c>
      <c r="AG46">
        <f t="shared" si="24"/>
        <v>-6.9675949001022488</v>
      </c>
      <c r="AH46">
        <f t="shared" si="5"/>
        <v>-1947.5462547468862</v>
      </c>
      <c r="AI46">
        <f t="shared" si="25"/>
        <v>-1954.5138496469885</v>
      </c>
      <c r="AJ46">
        <f t="shared" si="7"/>
        <v>6.2158563707371854</v>
      </c>
      <c r="AK46">
        <f t="shared" si="22"/>
        <v>17.724362214977461</v>
      </c>
      <c r="AL46">
        <f t="shared" si="26"/>
        <v>-1930.573631061274</v>
      </c>
      <c r="AN46">
        <f t="shared" si="27"/>
        <v>0</v>
      </c>
      <c r="AO46">
        <f t="shared" si="27"/>
        <v>0</v>
      </c>
      <c r="AP46">
        <f t="shared" si="27"/>
        <v>-8.3634287212894176E-2</v>
      </c>
      <c r="AQ46">
        <f t="shared" si="27"/>
        <v>-23.377025381815347</v>
      </c>
      <c r="AR46">
        <f t="shared" si="27"/>
        <v>-23.460659669028242</v>
      </c>
      <c r="AS46">
        <f t="shared" si="27"/>
        <v>7.4610927362712048E-2</v>
      </c>
      <c r="AT46">
        <f t="shared" si="27"/>
        <v>0.21275123215487751</v>
      </c>
      <c r="AU46">
        <f t="shared" si="23"/>
        <v>-23.173297509510654</v>
      </c>
      <c r="AW46">
        <v>43</v>
      </c>
      <c r="AX46">
        <f>IF(Z46&gt;0, (R46*SUMPRODUCT(K46:$K$98, X46:$X$98)-K46*$AZ$3)/Z46, 0)</f>
        <v>443.1036133525003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7.3063119999999997E-3</v>
      </c>
      <c r="Q47" s="4">
        <f t="shared" si="21"/>
        <v>12.5</v>
      </c>
      <c r="R47">
        <f t="shared" si="0"/>
        <v>500000</v>
      </c>
      <c r="S47">
        <f t="shared" si="1"/>
        <v>439.04674907313029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246.98931812894079</v>
      </c>
      <c r="AC47">
        <f t="shared" si="2"/>
        <v>240.49265220938105</v>
      </c>
      <c r="AE47">
        <f t="shared" si="3"/>
        <v>0</v>
      </c>
      <c r="AF47">
        <f t="shared" si="24"/>
        <v>0</v>
      </c>
      <c r="AG47">
        <f t="shared" si="24"/>
        <v>-6.8470115288714712</v>
      </c>
      <c r="AH47">
        <f t="shared" si="5"/>
        <v>-2036.2968891902344</v>
      </c>
      <c r="AI47">
        <f t="shared" si="25"/>
        <v>-2043.1439007191059</v>
      </c>
      <c r="AJ47">
        <f t="shared" si="7"/>
        <v>6.4966659195597458</v>
      </c>
      <c r="AK47">
        <f t="shared" si="22"/>
        <v>17.289252269025859</v>
      </c>
      <c r="AL47">
        <f t="shared" si="26"/>
        <v>-2019.3579825305203</v>
      </c>
      <c r="AN47">
        <f t="shared" si="27"/>
        <v>0</v>
      </c>
      <c r="AO47">
        <f t="shared" si="27"/>
        <v>0</v>
      </c>
      <c r="AP47">
        <f t="shared" si="27"/>
        <v>-7.3381148343294844E-2</v>
      </c>
      <c r="AQ47">
        <f t="shared" si="27"/>
        <v>-21.823507009821974</v>
      </c>
      <c r="AR47">
        <f t="shared" si="27"/>
        <v>-21.896888158165268</v>
      </c>
      <c r="AS47">
        <f t="shared" si="27"/>
        <v>6.9626406143735109E-2</v>
      </c>
      <c r="AT47">
        <f t="shared" si="27"/>
        <v>0.18529327432097115</v>
      </c>
      <c r="AU47">
        <f t="shared" si="23"/>
        <v>-21.641968477700562</v>
      </c>
      <c r="AW47">
        <v>44</v>
      </c>
      <c r="AX47">
        <f>IF(Z47&gt;0, (R47*SUMPRODUCT(K47:$K$98, X47:$X$98)-K47*$AZ$3)/Z47, 0)</f>
        <v>439.04674907313029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7.7977719999999997E-3</v>
      </c>
      <c r="Q48" s="4">
        <f t="shared" si="21"/>
        <v>12.5</v>
      </c>
      <c r="R48">
        <f t="shared" si="0"/>
        <v>500000</v>
      </c>
      <c r="S48">
        <f t="shared" si="1"/>
        <v>434.45294055948312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240.49265220938105</v>
      </c>
      <c r="AC48">
        <f t="shared" si="2"/>
        <v>233.74089471943023</v>
      </c>
      <c r="AE48">
        <f t="shared" si="3"/>
        <v>0</v>
      </c>
      <c r="AF48">
        <f t="shared" si="24"/>
        <v>0</v>
      </c>
      <c r="AG48">
        <f t="shared" si="24"/>
        <v>-6.7251499787992453</v>
      </c>
      <c r="AH48">
        <f t="shared" si="5"/>
        <v>-2135.6573913404463</v>
      </c>
      <c r="AI48">
        <f t="shared" si="25"/>
        <v>-2142.3825413192458</v>
      </c>
      <c r="AJ48">
        <f t="shared" si="7"/>
        <v>6.751757489950819</v>
      </c>
      <c r="AK48">
        <f t="shared" si="22"/>
        <v>16.834485654656675</v>
      </c>
      <c r="AL48">
        <f t="shared" si="26"/>
        <v>-2118.7962981746382</v>
      </c>
      <c r="AN48">
        <f t="shared" si="27"/>
        <v>0</v>
      </c>
      <c r="AO48">
        <f t="shared" si="27"/>
        <v>0</v>
      </c>
      <c r="AP48">
        <f t="shared" si="27"/>
        <v>-6.4352792317841689E-2</v>
      </c>
      <c r="AQ48">
        <f t="shared" si="27"/>
        <v>-20.436052281399679</v>
      </c>
      <c r="AR48">
        <f t="shared" si="27"/>
        <v>-20.50040507371752</v>
      </c>
      <c r="AS48">
        <f t="shared" si="27"/>
        <v>6.4607398928048121E-2</v>
      </c>
      <c r="AT48">
        <f t="shared" si="27"/>
        <v>0.1610887731168836</v>
      </c>
      <c r="AU48">
        <f t="shared" si="23"/>
        <v>-20.274708901672589</v>
      </c>
      <c r="AW48">
        <v>45</v>
      </c>
      <c r="AX48">
        <f>IF(Z48&gt;0, (R48*SUMPRODUCT(K48:$K$98, X48:$X$98)-K48*$AZ$3)/Z48, 0)</f>
        <v>434.45294055948312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8.3605269999999995E-3</v>
      </c>
      <c r="Q49" s="4">
        <f t="shared" si="21"/>
        <v>12.5</v>
      </c>
      <c r="R49">
        <f t="shared" si="0"/>
        <v>500000</v>
      </c>
      <c r="S49">
        <f t="shared" si="1"/>
        <v>429.36421685910631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233.74089471943023</v>
      </c>
      <c r="AC49">
        <f t="shared" si="2"/>
        <v>226.76176165220116</v>
      </c>
      <c r="AE49">
        <f t="shared" si="3"/>
        <v>0</v>
      </c>
      <c r="AF49">
        <f t="shared" si="24"/>
        <v>0</v>
      </c>
      <c r="AG49">
        <f t="shared" si="24"/>
        <v>-6.6016726810344526</v>
      </c>
      <c r="AH49">
        <f t="shared" si="5"/>
        <v>-2249.0319190720206</v>
      </c>
      <c r="AI49">
        <f t="shared" si="25"/>
        <v>-2255.633591753055</v>
      </c>
      <c r="AJ49">
        <f t="shared" si="7"/>
        <v>6.9791330672290712</v>
      </c>
      <c r="AK49">
        <f t="shared" si="22"/>
        <v>16.361862630360118</v>
      </c>
      <c r="AL49">
        <f t="shared" si="26"/>
        <v>-2232.2925960554658</v>
      </c>
      <c r="AN49">
        <f t="shared" si="27"/>
        <v>0</v>
      </c>
      <c r="AO49">
        <f t="shared" si="27"/>
        <v>0</v>
      </c>
      <c r="AP49">
        <f t="shared" si="27"/>
        <v>-5.6402893872289799E-2</v>
      </c>
      <c r="AQ49">
        <f t="shared" si="27"/>
        <v>-19.21511634638243</v>
      </c>
      <c r="AR49">
        <f t="shared" si="27"/>
        <v>-19.271519240254719</v>
      </c>
      <c r="AS49">
        <f t="shared" si="27"/>
        <v>5.9627812636391955E-2</v>
      </c>
      <c r="AT49">
        <f t="shared" si="27"/>
        <v>0.13979129927850023</v>
      </c>
      <c r="AU49">
        <f t="shared" si="23"/>
        <v>-19.072100128339827</v>
      </c>
      <c r="AW49">
        <v>46</v>
      </c>
      <c r="AX49">
        <f>IF(Z49&gt;0, (R49*SUMPRODUCT(K49:$K$98, X49:$X$98)-K49*$AZ$3)/Z49, 0)</f>
        <v>429.36421685910631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9.009787E-3</v>
      </c>
      <c r="Q50" s="4">
        <f t="shared" si="21"/>
        <v>12.5</v>
      </c>
      <c r="R50">
        <f t="shared" si="0"/>
        <v>500000</v>
      </c>
      <c r="S50">
        <f t="shared" si="1"/>
        <v>423.78739770835381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226.76176165220116</v>
      </c>
      <c r="AC50">
        <f t="shared" si="2"/>
        <v>219.56175174704259</v>
      </c>
      <c r="AE50">
        <f t="shared" si="3"/>
        <v>0</v>
      </c>
      <c r="AF50">
        <f t="shared" si="24"/>
        <v>0</v>
      </c>
      <c r="AG50">
        <f t="shared" si="24"/>
        <v>-6.4761762895242683</v>
      </c>
      <c r="AH50">
        <f t="shared" si="5"/>
        <v>-2379.186587993574</v>
      </c>
      <c r="AI50">
        <f t="shared" si="25"/>
        <v>-2385.6627642830981</v>
      </c>
      <c r="AJ50">
        <f t="shared" si="7"/>
        <v>7.2000099051585664</v>
      </c>
      <c r="AK50">
        <f t="shared" si="22"/>
        <v>15.873323315654083</v>
      </c>
      <c r="AL50">
        <f t="shared" si="26"/>
        <v>-2362.5894310622857</v>
      </c>
      <c r="AN50">
        <f t="shared" si="27"/>
        <v>0</v>
      </c>
      <c r="AO50">
        <f t="shared" si="27"/>
        <v>0</v>
      </c>
      <c r="AP50">
        <f t="shared" si="27"/>
        <v>-4.9402398994280318E-2</v>
      </c>
      <c r="AQ50">
        <f t="shared" si="27"/>
        <v>-18.149216427604863</v>
      </c>
      <c r="AR50">
        <f t="shared" si="27"/>
        <v>-18.198618826599141</v>
      </c>
      <c r="AS50">
        <f t="shared" si="27"/>
        <v>5.4924039463345578E-2</v>
      </c>
      <c r="AT50">
        <f t="shared" si="27"/>
        <v>0.12108692178031498</v>
      </c>
      <c r="AU50">
        <f t="shared" si="23"/>
        <v>-18.022607865355482</v>
      </c>
      <c r="AW50">
        <v>47</v>
      </c>
      <c r="AX50">
        <f>IF(Z50&gt;0, (R50*SUMPRODUCT(K50:$K$98, X50:$X$98)-K50*$AZ$3)/Z50, 0)</f>
        <v>423.78739770835381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9.7579090000000004E-3</v>
      </c>
      <c r="Q51" s="4">
        <f t="shared" si="21"/>
        <v>12.5</v>
      </c>
      <c r="R51">
        <f t="shared" si="0"/>
        <v>500000</v>
      </c>
      <c r="S51">
        <f t="shared" si="1"/>
        <v>417.71608672864528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219.56175174704259</v>
      </c>
      <c r="AC51">
        <f t="shared" si="2"/>
        <v>212.14030892767323</v>
      </c>
      <c r="AE51">
        <f t="shared" si="3"/>
        <v>0</v>
      </c>
      <c r="AF51">
        <f t="shared" si="24"/>
        <v>0</v>
      </c>
      <c r="AG51">
        <f t="shared" si="24"/>
        <v>-6.3482205877278917</v>
      </c>
      <c r="AH51">
        <f t="shared" si="5"/>
        <v>-2527.7575560454188</v>
      </c>
      <c r="AI51">
        <f t="shared" si="25"/>
        <v>-2534.1057766331469</v>
      </c>
      <c r="AJ51">
        <f t="shared" si="7"/>
        <v>7.4214428193693607</v>
      </c>
      <c r="AK51">
        <f t="shared" si="22"/>
        <v>15.369322622292984</v>
      </c>
      <c r="AL51">
        <f t="shared" si="26"/>
        <v>-2511.3150111914842</v>
      </c>
      <c r="AN51">
        <f t="shared" si="27"/>
        <v>0</v>
      </c>
      <c r="AO51">
        <f t="shared" si="27"/>
        <v>0</v>
      </c>
      <c r="AP51">
        <f t="shared" si="27"/>
        <v>-4.3237777580865749E-2</v>
      </c>
      <c r="AQ51">
        <f t="shared" si="27"/>
        <v>-17.21657549170996</v>
      </c>
      <c r="AR51">
        <f t="shared" si="27"/>
        <v>-17.259813269290827</v>
      </c>
      <c r="AS51">
        <f t="shared" si="27"/>
        <v>5.0547502173023111E-2</v>
      </c>
      <c r="AT51">
        <f t="shared" si="27"/>
        <v>0.10468057055167926</v>
      </c>
      <c r="AU51">
        <f t="shared" si="23"/>
        <v>-17.10458519656612</v>
      </c>
      <c r="AW51">
        <v>48</v>
      </c>
      <c r="AX51">
        <f>IF(Z51&gt;0, (R51*SUMPRODUCT(K51:$K$98, X51:$X$98)-K51*$AZ$3)/Z51, 0)</f>
        <v>417.71608672864528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1.0650522000000001E-2</v>
      </c>
      <c r="Q52" s="4">
        <f t="shared" si="21"/>
        <v>12.5</v>
      </c>
      <c r="R52">
        <f t="shared" si="0"/>
        <v>500000</v>
      </c>
      <c r="S52">
        <f t="shared" si="1"/>
        <v>411.16684313479163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212.14030892767323</v>
      </c>
      <c r="AC52">
        <f t="shared" si="2"/>
        <v>204.50210272903067</v>
      </c>
      <c r="AE52">
        <f t="shared" si="3"/>
        <v>0</v>
      </c>
      <c r="AF52">
        <f t="shared" si="24"/>
        <v>0</v>
      </c>
      <c r="AG52">
        <f t="shared" si="24"/>
        <v>-6.2171265188201632</v>
      </c>
      <c r="AH52">
        <f t="shared" si="5"/>
        <v>-2704.4745212179537</v>
      </c>
      <c r="AI52">
        <f t="shared" si="25"/>
        <v>-2710.691647736774</v>
      </c>
      <c r="AJ52">
        <f t="shared" si="7"/>
        <v>7.638206198642564</v>
      </c>
      <c r="AK52">
        <f t="shared" si="22"/>
        <v>14.849821624937128</v>
      </c>
      <c r="AL52">
        <f t="shared" si="26"/>
        <v>-2688.2036199131944</v>
      </c>
      <c r="AN52">
        <f t="shared" si="27"/>
        <v>0</v>
      </c>
      <c r="AO52">
        <f t="shared" si="27"/>
        <v>0</v>
      </c>
      <c r="AP52">
        <f t="shared" si="27"/>
        <v>-3.7807941878304434E-2</v>
      </c>
      <c r="AQ52">
        <f t="shared" si="27"/>
        <v>-16.446603619861335</v>
      </c>
      <c r="AR52">
        <f t="shared" si="27"/>
        <v>-16.484411561739641</v>
      </c>
      <c r="AS52">
        <f t="shared" si="27"/>
        <v>4.6449892106681143E-2</v>
      </c>
      <c r="AT52">
        <f t="shared" si="27"/>
        <v>9.0305576249613967E-2</v>
      </c>
      <c r="AU52">
        <f t="shared" si="23"/>
        <v>-16.347656093383346</v>
      </c>
      <c r="AW52">
        <v>49</v>
      </c>
      <c r="AX52">
        <f>IF(Z52&gt;0, (R52*SUMPRODUCT(K52:$K$98, X52:$X$98)-K52*$AZ$3)/Z52, 0)</f>
        <v>411.16684313479163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1.1678121E-2</v>
      </c>
      <c r="Q53" s="4">
        <f t="shared" si="21"/>
        <v>12.5</v>
      </c>
      <c r="R53">
        <f t="shared" si="0"/>
        <v>500000</v>
      </c>
      <c r="S53">
        <f t="shared" si="1"/>
        <v>404.05350219552048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204.50210272903067</v>
      </c>
      <c r="AC53">
        <f t="shared" si="2"/>
        <v>196.60761454940817</v>
      </c>
      <c r="AE53">
        <f t="shared" si="3"/>
        <v>0</v>
      </c>
      <c r="AF53">
        <f t="shared" si="24"/>
        <v>0</v>
      </c>
      <c r="AG53">
        <f t="shared" si="24"/>
        <v>-6.0823508978728711</v>
      </c>
      <c r="AH53">
        <f t="shared" si="5"/>
        <v>-2904.1742303636256</v>
      </c>
      <c r="AI53">
        <f t="shared" si="25"/>
        <v>-2910.2565812614985</v>
      </c>
      <c r="AJ53">
        <f t="shared" si="7"/>
        <v>7.894488179622499</v>
      </c>
      <c r="AK53">
        <f t="shared" si="22"/>
        <v>14.315147191032148</v>
      </c>
      <c r="AL53">
        <f t="shared" si="26"/>
        <v>-2888.0469458908437</v>
      </c>
      <c r="AN53">
        <f t="shared" si="27"/>
        <v>0</v>
      </c>
      <c r="AO53">
        <f t="shared" si="27"/>
        <v>0</v>
      </c>
      <c r="AP53">
        <f t="shared" si="27"/>
        <v>-3.3025300660272844E-2</v>
      </c>
      <c r="AQ53">
        <f t="shared" si="27"/>
        <v>-15.76877571485023</v>
      </c>
      <c r="AR53">
        <f t="shared" si="27"/>
        <v>-15.801801015510502</v>
      </c>
      <c r="AS53">
        <f t="shared" si="27"/>
        <v>4.2864650538689195E-2</v>
      </c>
      <c r="AT53">
        <f t="shared" si="27"/>
        <v>7.7726860537630602E-2</v>
      </c>
      <c r="AU53">
        <f t="shared" si="23"/>
        <v>-15.681209504434182</v>
      </c>
      <c r="AW53">
        <v>50</v>
      </c>
      <c r="AX53">
        <f>IF(Z53&gt;0, (R53*SUMPRODUCT(K53:$K$98, X53:$X$98)-K53*$AZ$3)/Z53, 0)</f>
        <v>404.05350219552048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1.2859717E-2</v>
      </c>
      <c r="Q54" s="4">
        <f t="shared" si="21"/>
        <v>12.5</v>
      </c>
      <c r="R54">
        <f t="shared" si="0"/>
        <v>500000</v>
      </c>
      <c r="S54">
        <f t="shared" si="1"/>
        <v>396.40085602421669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196.60761454940817</v>
      </c>
      <c r="AC54">
        <f t="shared" si="2"/>
        <v>188.47465619191394</v>
      </c>
      <c r="AE54">
        <f t="shared" si="3"/>
        <v>0</v>
      </c>
      <c r="AF54">
        <f t="shared" si="24"/>
        <v>0</v>
      </c>
      <c r="AG54">
        <f t="shared" si="24"/>
        <v>-5.9433100776528009</v>
      </c>
      <c r="AH54">
        <f t="shared" si="5"/>
        <v>-3128.6924496536408</v>
      </c>
      <c r="AI54">
        <f t="shared" si="25"/>
        <v>-3134.6357597312935</v>
      </c>
      <c r="AJ54">
        <f t="shared" si="7"/>
        <v>8.1329583574942319</v>
      </c>
      <c r="AK54">
        <f t="shared" si="22"/>
        <v>13.762533018458573</v>
      </c>
      <c r="AL54">
        <f t="shared" si="26"/>
        <v>-3112.7402683553405</v>
      </c>
      <c r="AN54">
        <f t="shared" si="27"/>
        <v>0</v>
      </c>
      <c r="AO54">
        <f t="shared" si="27"/>
        <v>0</v>
      </c>
      <c r="AP54">
        <f t="shared" si="27"/>
        <v>-2.8812813958338474E-2</v>
      </c>
      <c r="AQ54">
        <f t="shared" si="27"/>
        <v>-15.16771501182221</v>
      </c>
      <c r="AR54">
        <f t="shared" si="27"/>
        <v>-15.196527825780548</v>
      </c>
      <c r="AS54">
        <f t="shared" si="27"/>
        <v>3.9428098656084411E-2</v>
      </c>
      <c r="AT54">
        <f t="shared" si="27"/>
        <v>6.6719941964216392E-2</v>
      </c>
      <c r="AU54">
        <f t="shared" si="23"/>
        <v>-15.090379785160247</v>
      </c>
      <c r="AW54">
        <v>51</v>
      </c>
      <c r="AX54">
        <f>IF(Z54&gt;0, (R54*SUMPRODUCT(K54:$K$98, X54:$X$98)-K54*$AZ$3)/Z54, 0)</f>
        <v>396.40085602421669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1.4223828000000001E-2</v>
      </c>
      <c r="Q55" s="4">
        <f t="shared" si="21"/>
        <v>12.5</v>
      </c>
      <c r="R55">
        <f t="shared" si="0"/>
        <v>500000</v>
      </c>
      <c r="S55">
        <f t="shared" si="1"/>
        <v>388.24380053145785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188.47465619191394</v>
      </c>
      <c r="AC55">
        <f t="shared" si="2"/>
        <v>180.12463524915967</v>
      </c>
      <c r="AE55">
        <f t="shared" si="3"/>
        <v>0</v>
      </c>
      <c r="AF55">
        <f t="shared" si="24"/>
        <v>0</v>
      </c>
      <c r="AG55">
        <f t="shared" si="24"/>
        <v>-5.7993403565810731</v>
      </c>
      <c r="AH55">
        <f t="shared" si="5"/>
        <v>-3381.464811808004</v>
      </c>
      <c r="AI55">
        <f t="shared" si="25"/>
        <v>-3387.2641521645851</v>
      </c>
      <c r="AJ55">
        <f t="shared" si="7"/>
        <v>8.35002094275427</v>
      </c>
      <c r="AK55">
        <f t="shared" si="22"/>
        <v>13.193225933433977</v>
      </c>
      <c r="AL55">
        <f t="shared" si="26"/>
        <v>-3365.7209052883968</v>
      </c>
      <c r="AN55">
        <f t="shared" si="27"/>
        <v>0</v>
      </c>
      <c r="AO55">
        <f t="shared" si="27"/>
        <v>0</v>
      </c>
      <c r="AP55">
        <f t="shared" si="27"/>
        <v>-2.5102551168585428E-2</v>
      </c>
      <c r="AQ55">
        <f t="shared" si="27"/>
        <v>-14.636732497835915</v>
      </c>
      <c r="AR55">
        <f t="shared" si="27"/>
        <v>-14.661835049004502</v>
      </c>
      <c r="AS55">
        <f t="shared" si="27"/>
        <v>3.6143218898402441E-2</v>
      </c>
      <c r="AT55">
        <f t="shared" si="27"/>
        <v>5.7107120587759352E-2</v>
      </c>
      <c r="AU55">
        <f t="shared" si="23"/>
        <v>-14.568584709518339</v>
      </c>
      <c r="AW55">
        <v>52</v>
      </c>
      <c r="AX55">
        <f>IF(Z55&gt;0, (R55*SUMPRODUCT(K55:$K$98, X55:$X$98)-K55*$AZ$3)/Z55, 0)</f>
        <v>388.24380053145785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1.5749540999999999E-2</v>
      </c>
      <c r="Q56" s="4">
        <f t="shared" si="21"/>
        <v>12.5</v>
      </c>
      <c r="R56">
        <f t="shared" si="0"/>
        <v>500000</v>
      </c>
      <c r="S56">
        <f t="shared" si="1"/>
        <v>379.59032255747775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180.12463524915967</v>
      </c>
      <c r="AC56">
        <f t="shared" si="2"/>
        <v>171.57512959870576</v>
      </c>
      <c r="AE56">
        <f t="shared" si="3"/>
        <v>0</v>
      </c>
      <c r="AF56">
        <f t="shared" si="24"/>
        <v>0</v>
      </c>
      <c r="AG56">
        <f t="shared" si="24"/>
        <v>-5.6500100042963348</v>
      </c>
      <c r="AH56">
        <f t="shared" si="5"/>
        <v>-3653.4779487571291</v>
      </c>
      <c r="AI56">
        <f t="shared" si="25"/>
        <v>-3659.1279587614254</v>
      </c>
      <c r="AJ56">
        <f t="shared" si="7"/>
        <v>8.5495056504539093</v>
      </c>
      <c r="AK56">
        <f t="shared" si="22"/>
        <v>12.608724467441178</v>
      </c>
      <c r="AL56">
        <f t="shared" si="26"/>
        <v>-3637.9697286435303</v>
      </c>
      <c r="AN56">
        <f t="shared" si="27"/>
        <v>0</v>
      </c>
      <c r="AO56">
        <f t="shared" si="27"/>
        <v>0</v>
      </c>
      <c r="AP56">
        <f t="shared" si="27"/>
        <v>-2.1835867855415483E-2</v>
      </c>
      <c r="AQ56">
        <f t="shared" si="27"/>
        <v>-14.119773529794076</v>
      </c>
      <c r="AR56">
        <f t="shared" si="27"/>
        <v>-14.141609397649491</v>
      </c>
      <c r="AS56">
        <f t="shared" si="27"/>
        <v>3.3041689390015491E-2</v>
      </c>
      <c r="AT56">
        <f t="shared" si="27"/>
        <v>4.8729549343634979E-2</v>
      </c>
      <c r="AU56">
        <f t="shared" si="23"/>
        <v>-14.05983815891584</v>
      </c>
      <c r="AW56">
        <v>53</v>
      </c>
      <c r="AX56">
        <f>IF(Z56&gt;0, (R56*SUMPRODUCT(K56:$K$98, X56:$X$98)-K56*$AZ$3)/Z56, 0)</f>
        <v>379.59032255747775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1.7447312E-2</v>
      </c>
      <c r="Q57" s="4">
        <f t="shared" si="21"/>
        <v>12.5</v>
      </c>
      <c r="R57">
        <f t="shared" si="0"/>
        <v>500000</v>
      </c>
      <c r="S57">
        <f t="shared" si="1"/>
        <v>370.54682314802545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171.57512959870576</v>
      </c>
      <c r="AC57">
        <f t="shared" si="2"/>
        <v>162.89038003978857</v>
      </c>
      <c r="AE57">
        <f t="shared" si="3"/>
        <v>0</v>
      </c>
      <c r="AF57">
        <f t="shared" si="24"/>
        <v>0</v>
      </c>
      <c r="AG57">
        <f t="shared" si="24"/>
        <v>-5.494932416905292</v>
      </c>
      <c r="AH57">
        <f t="shared" si="5"/>
        <v>-3943.0994939231796</v>
      </c>
      <c r="AI57">
        <f t="shared" si="25"/>
        <v>-3948.5944263400847</v>
      </c>
      <c r="AJ57">
        <f t="shared" si="7"/>
        <v>8.6847495589171899</v>
      </c>
      <c r="AK57">
        <f t="shared" si="22"/>
        <v>12.010259071909404</v>
      </c>
      <c r="AL57">
        <f t="shared" si="26"/>
        <v>-3927.8994177092582</v>
      </c>
      <c r="AN57">
        <f t="shared" si="27"/>
        <v>0</v>
      </c>
      <c r="AO57">
        <f t="shared" si="27"/>
        <v>0</v>
      </c>
      <c r="AP57">
        <f t="shared" si="27"/>
        <v>-1.8961189265711716E-2</v>
      </c>
      <c r="AQ57">
        <f t="shared" si="27"/>
        <v>-13.606328545150172</v>
      </c>
      <c r="AR57">
        <f t="shared" si="27"/>
        <v>-13.625289734415883</v>
      </c>
      <c r="AS57">
        <f t="shared" si="27"/>
        <v>2.9968190255682522E-2</v>
      </c>
      <c r="AT57">
        <f t="shared" si="27"/>
        <v>4.1443420612798119E-2</v>
      </c>
      <c r="AU57">
        <f t="shared" si="23"/>
        <v>-13.553878123547403</v>
      </c>
      <c r="AW57">
        <v>54</v>
      </c>
      <c r="AX57">
        <f>IF(Z57&gt;0, (R57*SUMPRODUCT(K57:$K$98, X57:$X$98)-K57*$AZ$3)/Z57, 0)</f>
        <v>370.54682314802545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1.9300032000000002E-2</v>
      </c>
      <c r="Q58" s="4">
        <f t="shared" si="21"/>
        <v>12.5</v>
      </c>
      <c r="R58">
        <f t="shared" si="0"/>
        <v>500000</v>
      </c>
      <c r="S58">
        <f t="shared" si="1"/>
        <v>361.2175511919009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162.89038003978857</v>
      </c>
      <c r="AC58">
        <f t="shared" si="2"/>
        <v>154.13675146863551</v>
      </c>
      <c r="AE58">
        <f t="shared" si="3"/>
        <v>0</v>
      </c>
      <c r="AF58">
        <f t="shared" si="24"/>
        <v>0</v>
      </c>
      <c r="AG58">
        <f t="shared" si="24"/>
        <v>-5.3339307212521296</v>
      </c>
      <c r="AH58">
        <f t="shared" si="5"/>
        <v>-4242.0948593643789</v>
      </c>
      <c r="AI58">
        <f t="shared" si="25"/>
        <v>-4247.4287900856307</v>
      </c>
      <c r="AJ58">
        <f t="shared" si="7"/>
        <v>8.7536285711530581</v>
      </c>
      <c r="AK58">
        <f t="shared" si="22"/>
        <v>11.4023266027852</v>
      </c>
      <c r="AL58">
        <f t="shared" si="26"/>
        <v>-4227.2728349116924</v>
      </c>
      <c r="AN58">
        <f t="shared" si="27"/>
        <v>0</v>
      </c>
      <c r="AO58">
        <f t="shared" si="27"/>
        <v>0</v>
      </c>
      <c r="AP58">
        <f t="shared" si="27"/>
        <v>-1.6433594476310986E-2</v>
      </c>
      <c r="AQ58">
        <f t="shared" si="27"/>
        <v>-13.069698556653307</v>
      </c>
      <c r="AR58">
        <f t="shared" si="27"/>
        <v>-13.086132151129616</v>
      </c>
      <c r="AS58">
        <f t="shared" si="27"/>
        <v>2.6969525787318361E-2</v>
      </c>
      <c r="AT58">
        <f t="shared" si="27"/>
        <v>3.5130042227589586E-2</v>
      </c>
      <c r="AU58">
        <f t="shared" si="23"/>
        <v>-13.024032583114709</v>
      </c>
      <c r="AW58">
        <v>55</v>
      </c>
      <c r="AX58">
        <f>IF(Z58&gt;0, (R58*SUMPRODUCT(K58:$K$98, X58:$X$98)-K58*$AZ$3)/Z58, 0)</f>
        <v>361.2175511919009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2.1337168E-2</v>
      </c>
      <c r="Q59" s="4">
        <f t="shared" si="21"/>
        <v>12.5</v>
      </c>
      <c r="R59">
        <f t="shared" si="0"/>
        <v>500000</v>
      </c>
      <c r="S59">
        <f t="shared" si="1"/>
        <v>351.76601388120469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154.13675146863551</v>
      </c>
      <c r="AC59">
        <f t="shared" si="2"/>
        <v>145.39982074590827</v>
      </c>
      <c r="AE59">
        <f t="shared" si="3"/>
        <v>0</v>
      </c>
      <c r="AF59">
        <f t="shared" si="24"/>
        <v>0</v>
      </c>
      <c r="AG59">
        <f t="shared" si="24"/>
        <v>-5.1667804381398907</v>
      </c>
      <c r="AH59">
        <f t="shared" si="5"/>
        <v>-4552.4390359887138</v>
      </c>
      <c r="AI59">
        <f t="shared" si="25"/>
        <v>-4557.6058164268534</v>
      </c>
      <c r="AJ59">
        <f t="shared" si="7"/>
        <v>8.7369307227272373</v>
      </c>
      <c r="AK59">
        <f t="shared" si="22"/>
        <v>10.789572602804487</v>
      </c>
      <c r="AL59">
        <f t="shared" si="26"/>
        <v>-4538.0793131013215</v>
      </c>
      <c r="AN59">
        <f t="shared" si="27"/>
        <v>0</v>
      </c>
      <c r="AO59">
        <f t="shared" si="27"/>
        <v>0</v>
      </c>
      <c r="AP59">
        <f t="shared" si="27"/>
        <v>-1.4213046576216925E-2</v>
      </c>
      <c r="AQ59">
        <f t="shared" si="27"/>
        <v>-12.523084506604267</v>
      </c>
      <c r="AR59">
        <f t="shared" si="27"/>
        <v>-12.537297553180483</v>
      </c>
      <c r="AS59">
        <f t="shared" si="27"/>
        <v>2.4034000434515986E-2</v>
      </c>
      <c r="AT59">
        <f t="shared" si="27"/>
        <v>2.9680513770069018E-2</v>
      </c>
      <c r="AU59">
        <f t="shared" si="23"/>
        <v>-12.483583038975897</v>
      </c>
      <c r="AW59">
        <v>56</v>
      </c>
      <c r="AX59">
        <f>IF(Z59&gt;0, (R59*SUMPRODUCT(K59:$K$98, X59:$X$98)-K59*$AZ$3)/Z59, 0)</f>
        <v>351.76601388120469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2.3628113999999999E-2</v>
      </c>
      <c r="Q60" s="4">
        <f t="shared" si="21"/>
        <v>12.5</v>
      </c>
      <c r="R60">
        <f t="shared" si="0"/>
        <v>500000</v>
      </c>
      <c r="S60">
        <f t="shared" si="1"/>
        <v>342.34032690555284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145.39982074590827</v>
      </c>
      <c r="AC60">
        <f t="shared" si="2"/>
        <v>136.74527894816657</v>
      </c>
      <c r="AE60">
        <f t="shared" si="3"/>
        <v>0</v>
      </c>
      <c r="AF60">
        <f t="shared" si="24"/>
        <v>0</v>
      </c>
      <c r="AG60">
        <f t="shared" si="24"/>
        <v>-4.9930313565531526</v>
      </c>
      <c r="AH60">
        <f t="shared" si="5"/>
        <v>-4883.2510882135712</v>
      </c>
      <c r="AI60">
        <f t="shared" si="25"/>
        <v>-4888.244119570124</v>
      </c>
      <c r="AJ60">
        <f t="shared" si="7"/>
        <v>8.6545417977417003</v>
      </c>
      <c r="AK60">
        <f t="shared" si="22"/>
        <v>10.17798745221358</v>
      </c>
      <c r="AL60">
        <f t="shared" si="26"/>
        <v>-4869.4115903201691</v>
      </c>
      <c r="AN60">
        <f t="shared" si="27"/>
        <v>0</v>
      </c>
      <c r="AO60">
        <f t="shared" si="27"/>
        <v>0</v>
      </c>
      <c r="AP60">
        <f t="shared" si="27"/>
        <v>-1.2263471987200529E-2</v>
      </c>
      <c r="AQ60">
        <f t="shared" si="27"/>
        <v>-11.993838742505828</v>
      </c>
      <c r="AR60">
        <f t="shared" si="27"/>
        <v>-12.006102214493026</v>
      </c>
      <c r="AS60">
        <f t="shared" si="27"/>
        <v>2.1256572074069571E-2</v>
      </c>
      <c r="AT60">
        <f t="shared" si="27"/>
        <v>2.4998333696118657E-2</v>
      </c>
      <c r="AU60">
        <f t="shared" si="23"/>
        <v>-11.959847308722839</v>
      </c>
      <c r="AW60">
        <v>57</v>
      </c>
      <c r="AX60">
        <f>IF(Z60&gt;0, (R60*SUMPRODUCT(K60:$K$98, X60:$X$98)-K60*$AZ$3)/Z60, 0)</f>
        <v>342.34032690555284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2.6203289000000001E-2</v>
      </c>
      <c r="Q61" s="4">
        <f t="shared" si="21"/>
        <v>12.5</v>
      </c>
      <c r="R61">
        <f t="shared" si="0"/>
        <v>500000</v>
      </c>
      <c r="S61">
        <f t="shared" si="1"/>
        <v>333.01739825620189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136.74527894816657</v>
      </c>
      <c r="AC61">
        <f t="shared" si="2"/>
        <v>128.20549619571653</v>
      </c>
      <c r="AE61">
        <f t="shared" si="3"/>
        <v>0</v>
      </c>
      <c r="AF61">
        <f t="shared" si="24"/>
        <v>0</v>
      </c>
      <c r="AG61">
        <f t="shared" si="24"/>
        <v>-4.8122671993657971</v>
      </c>
      <c r="AH61">
        <f t="shared" si="5"/>
        <v>-5233.3537448729721</v>
      </c>
      <c r="AI61">
        <f t="shared" si="25"/>
        <v>-5238.1660120723382</v>
      </c>
      <c r="AJ61">
        <f t="shared" si="7"/>
        <v>8.5397827524500372</v>
      </c>
      <c r="AK61">
        <f t="shared" si="22"/>
        <v>9.5721695263716615</v>
      </c>
      <c r="AL61">
        <f t="shared" si="26"/>
        <v>-5220.054059793516</v>
      </c>
      <c r="AN61">
        <f t="shared" si="27"/>
        <v>0</v>
      </c>
      <c r="AO61">
        <f t="shared" si="27"/>
        <v>0</v>
      </c>
      <c r="AP61">
        <f t="shared" si="27"/>
        <v>-1.0553119613129021E-2</v>
      </c>
      <c r="AQ61">
        <f t="shared" si="27"/>
        <v>-11.47654645085785</v>
      </c>
      <c r="AR61">
        <f t="shared" si="27"/>
        <v>-11.487099570470978</v>
      </c>
      <c r="AS61">
        <f t="shared" si="27"/>
        <v>1.8727419971322129E-2</v>
      </c>
      <c r="AT61">
        <f t="shared" si="27"/>
        <v>2.0991405045476596E-2</v>
      </c>
      <c r="AU61">
        <f t="shared" si="23"/>
        <v>-11.447380745454179</v>
      </c>
      <c r="AW61">
        <v>58</v>
      </c>
      <c r="AX61">
        <f>IF(Z61&gt;0, (R61*SUMPRODUCT(K61:$K$98, X61:$X$98)-K61*$AZ$3)/Z61, 0)</f>
        <v>333.01739825620189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2.9108322999999998E-2</v>
      </c>
      <c r="Q62" s="4">
        <f t="shared" si="21"/>
        <v>12.5</v>
      </c>
      <c r="R62">
        <f t="shared" si="0"/>
        <v>500000</v>
      </c>
      <c r="S62">
        <f t="shared" si="1"/>
        <v>323.88402722201363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128.20549619571653</v>
      </c>
      <c r="AC62">
        <f t="shared" si="2"/>
        <v>119.8129283074085</v>
      </c>
      <c r="AE62">
        <f t="shared" si="3"/>
        <v>0</v>
      </c>
      <c r="AF62">
        <f t="shared" si="24"/>
        <v>0</v>
      </c>
      <c r="AG62">
        <f t="shared" si="24"/>
        <v>-4.6240674993706943</v>
      </c>
      <c r="AH62">
        <f t="shared" si="5"/>
        <v>-5603.0811200578</v>
      </c>
      <c r="AI62">
        <f t="shared" si="25"/>
        <v>-5607.7051875571706</v>
      </c>
      <c r="AJ62">
        <f t="shared" si="7"/>
        <v>8.3925678883080366</v>
      </c>
      <c r="AK62">
        <f t="shared" si="22"/>
        <v>8.974384733700159</v>
      </c>
      <c r="AL62">
        <f t="shared" si="26"/>
        <v>-5590.3382349351623</v>
      </c>
      <c r="AN62">
        <f t="shared" si="27"/>
        <v>0</v>
      </c>
      <c r="AO62">
        <f t="shared" si="27"/>
        <v>0</v>
      </c>
      <c r="AP62">
        <f t="shared" si="27"/>
        <v>-9.0539328595010161E-3</v>
      </c>
      <c r="AQ62">
        <f t="shared" si="27"/>
        <v>-10.970843369878377</v>
      </c>
      <c r="AR62">
        <f t="shared" si="27"/>
        <v>-10.979897302737879</v>
      </c>
      <c r="AS62">
        <f t="shared" si="27"/>
        <v>1.6432663707847333E-2</v>
      </c>
      <c r="AT62">
        <f t="shared" si="27"/>
        <v>1.7571862185253612E-2</v>
      </c>
      <c r="AU62">
        <f t="shared" si="23"/>
        <v>-10.945892776844778</v>
      </c>
      <c r="AW62">
        <v>59</v>
      </c>
      <c r="AX62">
        <f>IF(Z62&gt;0, (R62*SUMPRODUCT(K62:$K$98, X62:$X$98)-K62*$AZ$3)/Z62, 0)</f>
        <v>323.88402722201363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3.2245303000000003E-2</v>
      </c>
      <c r="Q63" s="4">
        <f t="shared" si="21"/>
        <v>12.5</v>
      </c>
      <c r="R63">
        <f t="shared" si="0"/>
        <v>500000</v>
      </c>
      <c r="S63">
        <f t="shared" si="1"/>
        <v>314.9769504149865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119.8129283074085</v>
      </c>
      <c r="AC63">
        <f t="shared" si="2"/>
        <v>111.5956372255211</v>
      </c>
      <c r="AE63">
        <f t="shared" si="3"/>
        <v>0</v>
      </c>
      <c r="AF63">
        <f t="shared" si="24"/>
        <v>0</v>
      </c>
      <c r="AG63">
        <f t="shared" si="24"/>
        <v>-4.4287223667673263</v>
      </c>
      <c r="AH63">
        <f t="shared" si="5"/>
        <v>-5964.1783043864143</v>
      </c>
      <c r="AI63">
        <f t="shared" si="25"/>
        <v>-5968.6070267531813</v>
      </c>
      <c r="AJ63">
        <f t="shared" si="7"/>
        <v>8.2172910818873959</v>
      </c>
      <c r="AK63">
        <f t="shared" si="22"/>
        <v>8.3869049815185956</v>
      </c>
      <c r="AL63">
        <f t="shared" si="26"/>
        <v>-5952.0028306897757</v>
      </c>
      <c r="AN63">
        <f t="shared" si="27"/>
        <v>0</v>
      </c>
      <c r="AO63">
        <f t="shared" si="27"/>
        <v>0</v>
      </c>
      <c r="AP63">
        <f t="shared" si="27"/>
        <v>-7.7423631450979791E-3</v>
      </c>
      <c r="AQ63">
        <f t="shared" si="27"/>
        <v>-10.426671728438096</v>
      </c>
      <c r="AR63">
        <f t="shared" si="27"/>
        <v>-10.434414091583193</v>
      </c>
      <c r="AS63">
        <f t="shared" si="27"/>
        <v>1.4365599456483106E-2</v>
      </c>
      <c r="AT63">
        <f t="shared" si="27"/>
        <v>1.4662121183664551E-2</v>
      </c>
      <c r="AU63">
        <f t="shared" si="23"/>
        <v>-10.405386370943045</v>
      </c>
      <c r="AW63">
        <v>60</v>
      </c>
      <c r="AX63">
        <f>IF(Z63&gt;0, (R63*SUMPRODUCT(K63:$K$98, X63:$X$98)-K63*$AZ$3)/Z63, 0)</f>
        <v>314.9769504149865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3.5522971E-2</v>
      </c>
      <c r="Q64" s="4">
        <f t="shared" si="21"/>
        <v>12.5</v>
      </c>
      <c r="R64">
        <f t="shared" si="0"/>
        <v>500000</v>
      </c>
      <c r="S64">
        <f t="shared" si="1"/>
        <v>306.43690955617899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111.5956372255211</v>
      </c>
      <c r="AC64">
        <f t="shared" si="2"/>
        <v>103.62749432564631</v>
      </c>
      <c r="AE64">
        <f t="shared" si="3"/>
        <v>0</v>
      </c>
      <c r="AF64">
        <f t="shared" si="24"/>
        <v>0</v>
      </c>
      <c r="AG64">
        <f t="shared" si="24"/>
        <v>-4.2271137668979257</v>
      </c>
      <c r="AH64">
        <f t="shared" si="5"/>
        <v>-6292.8550480690847</v>
      </c>
      <c r="AI64">
        <f t="shared" si="25"/>
        <v>-6297.0821618359823</v>
      </c>
      <c r="AJ64">
        <f t="shared" si="7"/>
        <v>7.9681428998747919</v>
      </c>
      <c r="AK64">
        <f t="shared" si="22"/>
        <v>7.811694605786478</v>
      </c>
      <c r="AL64">
        <f t="shared" si="26"/>
        <v>-6281.3023243303214</v>
      </c>
      <c r="AN64">
        <f t="shared" si="27"/>
        <v>0</v>
      </c>
      <c r="AO64">
        <f t="shared" si="27"/>
        <v>0</v>
      </c>
      <c r="AP64">
        <f t="shared" si="27"/>
        <v>-6.5981319394394777E-3</v>
      </c>
      <c r="AQ64">
        <f t="shared" si="27"/>
        <v>-9.8225621955280129</v>
      </c>
      <c r="AR64">
        <f t="shared" si="27"/>
        <v>-9.8291603274674522</v>
      </c>
      <c r="AS64">
        <f t="shared" si="27"/>
        <v>1.2437530917050266E-2</v>
      </c>
      <c r="AT64">
        <f t="shared" si="27"/>
        <v>1.2193329662241726E-2</v>
      </c>
      <c r="AU64">
        <f t="shared" si="23"/>
        <v>-9.8045294668881606</v>
      </c>
      <c r="AW64">
        <v>61</v>
      </c>
      <c r="AX64">
        <f>IF(Z64&gt;0, (R64*SUMPRODUCT(K64:$K$98, X64:$X$98)-K64*$AZ$3)/Z64, 0)</f>
        <v>306.43690955617899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4.8051124000000001E-2</v>
      </c>
      <c r="Q65" s="4">
        <f t="shared" si="21"/>
        <v>12.5</v>
      </c>
      <c r="R65">
        <f t="shared" si="0"/>
        <v>500000</v>
      </c>
      <c r="S65">
        <f t="shared" si="1"/>
        <v>301.37705917022197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103.62749432564631</v>
      </c>
      <c r="AC65">
        <f t="shared" si="2"/>
        <v>96.000047155621246</v>
      </c>
      <c r="AE65">
        <f t="shared" si="3"/>
        <v>0</v>
      </c>
      <c r="AF65">
        <f t="shared" si="24"/>
        <v>0</v>
      </c>
      <c r="AG65">
        <f t="shared" si="24"/>
        <v>-3.9817250614536275</v>
      </c>
      <c r="AH65">
        <f t="shared" si="5"/>
        <v>-8124.7027110127738</v>
      </c>
      <c r="AI65">
        <f t="shared" si="25"/>
        <v>-8128.6844360742271</v>
      </c>
      <c r="AJ65">
        <f t="shared" si="7"/>
        <v>7.6274471700250643</v>
      </c>
      <c r="AK65">
        <f t="shared" si="22"/>
        <v>7.2539246027952426</v>
      </c>
      <c r="AL65">
        <f t="shared" si="26"/>
        <v>-8113.8030643014063</v>
      </c>
      <c r="AN65">
        <f t="shared" si="27"/>
        <v>0</v>
      </c>
      <c r="AO65">
        <f t="shared" si="27"/>
        <v>0</v>
      </c>
      <c r="AP65">
        <f t="shared" si="27"/>
        <v>-5.5491990750488537E-3</v>
      </c>
      <c r="AQ65">
        <f t="shared" si="27"/>
        <v>-11.32313057108453</v>
      </c>
      <c r="AR65">
        <f t="shared" si="27"/>
        <v>-11.328679770159578</v>
      </c>
      <c r="AS65">
        <f t="shared" si="27"/>
        <v>1.0630121901343647E-2</v>
      </c>
      <c r="AT65">
        <f t="shared" si="27"/>
        <v>1.0109555801828757E-2</v>
      </c>
      <c r="AU65">
        <f t="shared" si="23"/>
        <v>-11.307940092456406</v>
      </c>
      <c r="AW65">
        <v>62</v>
      </c>
      <c r="AX65">
        <f>IF(Z65&gt;0, (R65*SUMPRODUCT(K65:$K$98, X65:$X$98)-K65*$AZ$3)/Z65, 0)</f>
        <v>301.37705917022197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6.1583839000000001E-2</v>
      </c>
      <c r="Q66" s="4">
        <f t="shared" si="21"/>
        <v>12.5</v>
      </c>
      <c r="R66">
        <f t="shared" si="0"/>
        <v>500000</v>
      </c>
      <c r="S66">
        <f t="shared" si="1"/>
        <v>292.95347888360942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96.000047155621246</v>
      </c>
      <c r="AC66">
        <f t="shared" si="2"/>
        <v>86.63684071445013</v>
      </c>
      <c r="AE66">
        <f t="shared" si="3"/>
        <v>0</v>
      </c>
      <c r="AF66">
        <f t="shared" si="24"/>
        <v>0</v>
      </c>
      <c r="AG66">
        <f t="shared" si="24"/>
        <v>-3.6966978957122656</v>
      </c>
      <c r="AH66">
        <f t="shared" si="5"/>
        <v>-9808.3966050730123</v>
      </c>
      <c r="AI66">
        <f t="shared" si="25"/>
        <v>-9812.0933029687239</v>
      </c>
      <c r="AJ66">
        <f t="shared" si="7"/>
        <v>9.3632064411711156</v>
      </c>
      <c r="AK66">
        <f t="shared" si="22"/>
        <v>6.7200033008934881</v>
      </c>
      <c r="AL66">
        <f t="shared" si="26"/>
        <v>-9796.0100932266596</v>
      </c>
      <c r="AN66">
        <f t="shared" si="27"/>
        <v>0</v>
      </c>
      <c r="AO66">
        <f t="shared" si="27"/>
        <v>0</v>
      </c>
      <c r="AP66">
        <f t="shared" si="27"/>
        <v>-4.5999697338228633E-3</v>
      </c>
      <c r="AQ66">
        <f t="shared" si="27"/>
        <v>-12.205035086312767</v>
      </c>
      <c r="AR66">
        <f t="shared" si="27"/>
        <v>-12.20963505604659</v>
      </c>
      <c r="AS66">
        <f t="shared" si="27"/>
        <v>1.1651064667978167E-2</v>
      </c>
      <c r="AT66">
        <f t="shared" si="27"/>
        <v>8.3620064899416965E-3</v>
      </c>
      <c r="AU66">
        <f t="shared" si="23"/>
        <v>-12.189621984888671</v>
      </c>
      <c r="AW66">
        <v>63</v>
      </c>
      <c r="AX66">
        <f>IF(Z66&gt;0, (R66*SUMPRODUCT(K66:$K$98, X66:$X$98)-K66*$AZ$3)/Z66, 0)</f>
        <v>292.95347888360942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7.6495508000000004E-2</v>
      </c>
      <c r="Q67" s="4">
        <f t="shared" si="21"/>
        <v>12.5</v>
      </c>
      <c r="R67">
        <f t="shared" ref="R67:R98" si="28">$C$6</f>
        <v>500000</v>
      </c>
      <c r="S67">
        <f t="shared" ref="S67:S98" si="29">AX67</f>
        <v>281.99164512291918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86.63684071445013</v>
      </c>
      <c r="AC67">
        <f t="shared" ref="AC67:AC98" si="30">S67*Z67</f>
        <v>76.181737886988572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-3.3769501333001024</v>
      </c>
      <c r="AH67">
        <f t="shared" ref="AH67:AH98" si="33">-X67*R67</f>
        <v>-11311.231338201631</v>
      </c>
      <c r="AI67">
        <f t="shared" ref="AI67:AI98" si="34">SUM(AE67:AH67)</f>
        <v>-11314.608288334932</v>
      </c>
      <c r="AJ67">
        <f t="shared" ref="AJ67:AJ98" si="35">AB67-AC67</f>
        <v>10.455102827461559</v>
      </c>
      <c r="AK67">
        <f t="shared" si="22"/>
        <v>6.0645788500115101</v>
      </c>
      <c r="AL67">
        <f t="shared" si="26"/>
        <v>-11298.088606657459</v>
      </c>
      <c r="AN67">
        <f t="shared" ref="AN67:AU98" si="36">AE67*$K67</f>
        <v>0</v>
      </c>
      <c r="AO67">
        <f t="shared" si="36"/>
        <v>0</v>
      </c>
      <c r="AP67">
        <f t="shared" si="36"/>
        <v>-3.7518687633135983E-3</v>
      </c>
      <c r="AQ67">
        <f t="shared" si="36"/>
        <v>-12.567036484764452</v>
      </c>
      <c r="AR67">
        <f t="shared" si="36"/>
        <v>-12.570788353527767</v>
      </c>
      <c r="AS67">
        <f t="shared" si="36"/>
        <v>1.1615858146312389E-2</v>
      </c>
      <c r="AT67">
        <f t="shared" si="36"/>
        <v>6.7378856814135938E-3</v>
      </c>
      <c r="AU67">
        <f t="shared" si="23"/>
        <v>-12.552434609700041</v>
      </c>
      <c r="AW67">
        <v>64</v>
      </c>
      <c r="AX67">
        <f>IF(Z67&gt;0, (R67*SUMPRODUCT(K67:$K$98, X67:$X$98)-K67*$AZ$3)/Z67, 0)</f>
        <v>281.99164512291918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9.2986215999999997E-2</v>
      </c>
      <c r="Q68" s="4">
        <f t="shared" si="21"/>
        <v>12.5</v>
      </c>
      <c r="R68">
        <f t="shared" si="28"/>
        <v>500000</v>
      </c>
      <c r="S68">
        <f t="shared" si="29"/>
        <v>268.95619645966678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76.181737886988572</v>
      </c>
      <c r="AC68">
        <f t="shared" si="30"/>
        <v>65.177140919055574</v>
      </c>
      <c r="AE68">
        <f t="shared" si="31"/>
        <v>0</v>
      </c>
      <c r="AF68">
        <f t="shared" si="32"/>
        <v>0</v>
      </c>
      <c r="AG68">
        <f t="shared" si="32"/>
        <v>-3.0291708174508294</v>
      </c>
      <c r="AH68">
        <f t="shared" si="33"/>
        <v>-12560.392580650883</v>
      </c>
      <c r="AI68">
        <f t="shared" si="34"/>
        <v>-12563.421751468333</v>
      </c>
      <c r="AJ68">
        <f t="shared" si="35"/>
        <v>11.004596967932997</v>
      </c>
      <c r="AK68">
        <f t="shared" si="22"/>
        <v>5.3327216520892007</v>
      </c>
      <c r="AL68">
        <f t="shared" si="26"/>
        <v>-12547.084432848313</v>
      </c>
      <c r="AN68">
        <f t="shared" si="36"/>
        <v>0</v>
      </c>
      <c r="AO68">
        <f t="shared" si="36"/>
        <v>0</v>
      </c>
      <c r="AP68">
        <f t="shared" si="36"/>
        <v>-3.0048910682601167E-3</v>
      </c>
      <c r="AQ68">
        <f t="shared" si="36"/>
        <v>-12.459717115326107</v>
      </c>
      <c r="AR68">
        <f t="shared" si="36"/>
        <v>-12.462722006394367</v>
      </c>
      <c r="AS68">
        <f t="shared" si="36"/>
        <v>1.0916391689845992E-2</v>
      </c>
      <c r="AT68">
        <f t="shared" si="36"/>
        <v>5.2899782242604694E-3</v>
      </c>
      <c r="AU68">
        <f t="shared" si="23"/>
        <v>-12.446515636480262</v>
      </c>
      <c r="AW68">
        <v>65</v>
      </c>
      <c r="AX68">
        <f>IF(Z68&gt;0, (R68*SUMPRODUCT(K68:$K$98, X68:$X$98)-K68*$AZ$3)/Z68, 0)</f>
        <v>268.95619645966678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0.109364504</v>
      </c>
      <c r="Q69" s="4">
        <f t="shared" ref="Q69:Q98" si="48">$C$8</f>
        <v>12.5</v>
      </c>
      <c r="R69">
        <f t="shared" si="28"/>
        <v>500000</v>
      </c>
      <c r="S69">
        <f t="shared" si="29"/>
        <v>253.56384722136315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65.177140919055574</v>
      </c>
      <c r="AC69">
        <f t="shared" si="30"/>
        <v>54.11245908661467</v>
      </c>
      <c r="AE69">
        <f t="shared" si="31"/>
        <v>0</v>
      </c>
      <c r="AF69">
        <f t="shared" si="32"/>
        <v>0</v>
      </c>
      <c r="AG69">
        <f t="shared" si="32"/>
        <v>-2.6675953452945369</v>
      </c>
      <c r="AH69">
        <f t="shared" si="33"/>
        <v>-13251.350559271379</v>
      </c>
      <c r="AI69">
        <f t="shared" si="34"/>
        <v>-13254.018154616673</v>
      </c>
      <c r="AJ69">
        <f t="shared" si="35"/>
        <v>11.064681832440904</v>
      </c>
      <c r="AK69">
        <f t="shared" si="22"/>
        <v>4.5623998643338908</v>
      </c>
      <c r="AL69">
        <f t="shared" si="26"/>
        <v>-13238.3910729199</v>
      </c>
      <c r="AN69">
        <f t="shared" si="36"/>
        <v>0</v>
      </c>
      <c r="AO69">
        <f t="shared" si="36"/>
        <v>0</v>
      </c>
      <c r="AP69">
        <f t="shared" si="36"/>
        <v>-2.362690836002873E-3</v>
      </c>
      <c r="AQ69">
        <f t="shared" si="36"/>
        <v>-11.736729330510634</v>
      </c>
      <c r="AR69">
        <f t="shared" si="36"/>
        <v>-11.739092021346638</v>
      </c>
      <c r="AS69">
        <f t="shared" si="36"/>
        <v>9.7999954959094963E-3</v>
      </c>
      <c r="AT69">
        <f t="shared" si="36"/>
        <v>4.04092036247433E-3</v>
      </c>
      <c r="AU69">
        <f t="shared" si="23"/>
        <v>-11.725251105488255</v>
      </c>
      <c r="AW69">
        <v>66</v>
      </c>
      <c r="AX69">
        <f>IF(Z69&gt;0, (R69*SUMPRODUCT(K69:$K$98, X69:$X$98)-K69*$AZ$3)/Z69, 0)</f>
        <v>253.56384722136315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0.12705264299999999</v>
      </c>
      <c r="Q70" s="4">
        <f t="shared" si="48"/>
        <v>12.5</v>
      </c>
      <c r="R70">
        <f t="shared" si="28"/>
        <v>500000</v>
      </c>
      <c r="S70">
        <f t="shared" si="29"/>
        <v>236.86687654405517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54.11245908661467</v>
      </c>
      <c r="AC70">
        <f t="shared" si="30"/>
        <v>43.621296972965865</v>
      </c>
      <c r="AE70">
        <f t="shared" si="31"/>
        <v>0</v>
      </c>
      <c r="AF70">
        <f t="shared" si="32"/>
        <v>0</v>
      </c>
      <c r="AG70">
        <f t="shared" si="32"/>
        <v>-2.3019943527674229</v>
      </c>
      <c r="AH70">
        <f t="shared" si="33"/>
        <v>-13557.00156296674</v>
      </c>
      <c r="AI70">
        <f t="shared" si="34"/>
        <v>-13559.303557319507</v>
      </c>
      <c r="AJ70">
        <f t="shared" si="35"/>
        <v>10.491162113648805</v>
      </c>
      <c r="AK70">
        <f t="shared" si="22"/>
        <v>3.7878721360630272</v>
      </c>
      <c r="AL70">
        <f t="shared" si="26"/>
        <v>-13545.024523069795</v>
      </c>
      <c r="AN70">
        <f t="shared" si="36"/>
        <v>0</v>
      </c>
      <c r="AO70">
        <f t="shared" si="36"/>
        <v>0</v>
      </c>
      <c r="AP70">
        <f t="shared" si="36"/>
        <v>-1.8204266181578567E-3</v>
      </c>
      <c r="AQ70">
        <f t="shared" si="36"/>
        <v>-10.72093268950159</v>
      </c>
      <c r="AR70">
        <f t="shared" si="36"/>
        <v>-10.722753116119748</v>
      </c>
      <c r="AS70">
        <f t="shared" si="36"/>
        <v>8.2964542220252315E-3</v>
      </c>
      <c r="AT70">
        <f t="shared" si="36"/>
        <v>2.9954648908577359E-3</v>
      </c>
      <c r="AU70">
        <f t="shared" si="23"/>
        <v>-10.711461197006864</v>
      </c>
      <c r="AW70">
        <v>67</v>
      </c>
      <c r="AX70">
        <f>IF(Z70&gt;0, (R70*SUMPRODUCT(K70:$K$98, X70:$X$98)-K70*$AZ$3)/Z70, 0)</f>
        <v>236.86687654405517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0.145586511</v>
      </c>
      <c r="Q71" s="4">
        <f t="shared" si="48"/>
        <v>12.5</v>
      </c>
      <c r="R71">
        <f t="shared" si="28"/>
        <v>500000</v>
      </c>
      <c r="S71">
        <f t="shared" si="29"/>
        <v>218.72018726042873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43.621296972965865</v>
      </c>
      <c r="AC71">
        <f t="shared" si="30"/>
        <v>34.012477869948029</v>
      </c>
      <c r="AE71">
        <f t="shared" si="31"/>
        <v>0</v>
      </c>
      <c r="AF71">
        <f t="shared" si="32"/>
        <v>0</v>
      </c>
      <c r="AG71">
        <f t="shared" si="32"/>
        <v>-1.9438350830786364</v>
      </c>
      <c r="AH71">
        <f t="shared" si="33"/>
        <v>-13405.573046444491</v>
      </c>
      <c r="AI71">
        <f t="shared" si="34"/>
        <v>-13407.51688152757</v>
      </c>
      <c r="AJ71">
        <f t="shared" si="35"/>
        <v>9.6088191030178365</v>
      </c>
      <c r="AK71">
        <f t="shared" si="22"/>
        <v>3.0534907881076108</v>
      </c>
      <c r="AL71">
        <f t="shared" si="26"/>
        <v>-13394.854571636444</v>
      </c>
      <c r="AN71">
        <f t="shared" si="36"/>
        <v>0</v>
      </c>
      <c r="AO71">
        <f t="shared" si="36"/>
        <v>0</v>
      </c>
      <c r="AP71">
        <f t="shared" si="36"/>
        <v>-1.3724935643813806E-3</v>
      </c>
      <c r="AQ71">
        <f t="shared" si="36"/>
        <v>-9.4653414238975557</v>
      </c>
      <c r="AR71">
        <f t="shared" si="36"/>
        <v>-9.4667139174619379</v>
      </c>
      <c r="AS71">
        <f t="shared" si="36"/>
        <v>6.7845479768323226E-3</v>
      </c>
      <c r="AT71">
        <f t="shared" si="36"/>
        <v>2.1559938351035442E-3</v>
      </c>
      <c r="AU71">
        <f t="shared" si="23"/>
        <v>-9.4577733756500013</v>
      </c>
      <c r="AW71">
        <v>68</v>
      </c>
      <c r="AX71">
        <f>IF(Z71&gt;0, (R71*SUMPRODUCT(K71:$K$98, X71:$X$98)-K71*$AZ$3)/Z71, 0)</f>
        <v>218.72018726042873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0.16473611299999999</v>
      </c>
      <c r="Q72" s="4">
        <f t="shared" si="48"/>
        <v>12.5</v>
      </c>
      <c r="R72">
        <f t="shared" si="28"/>
        <v>500000</v>
      </c>
      <c r="S72">
        <f t="shared" si="29"/>
        <v>199.01245822349296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34.012477869948029</v>
      </c>
      <c r="AC72">
        <f t="shared" si="30"/>
        <v>25.540095005410972</v>
      </c>
      <c r="AE72">
        <f t="shared" si="31"/>
        <v>0</v>
      </c>
      <c r="AF72">
        <f t="shared" si="32"/>
        <v>0</v>
      </c>
      <c r="AG72">
        <f t="shared" si="32"/>
        <v>-1.6041768963484433</v>
      </c>
      <c r="AH72">
        <f t="shared" si="33"/>
        <v>-12808.793435976264</v>
      </c>
      <c r="AI72">
        <f t="shared" si="34"/>
        <v>-12810.397612872612</v>
      </c>
      <c r="AJ72">
        <f t="shared" si="35"/>
        <v>8.4723828645370567</v>
      </c>
      <c r="AK72">
        <f t="shared" ref="AK72:AK98" si="49">G72*SUM(AB72:AB72, AE72:AF72)</f>
        <v>2.3808734508963623</v>
      </c>
      <c r="AL72">
        <f t="shared" si="26"/>
        <v>-12799.544356557179</v>
      </c>
      <c r="AN72">
        <f t="shared" si="36"/>
        <v>0</v>
      </c>
      <c r="AO72">
        <f t="shared" si="36"/>
        <v>0</v>
      </c>
      <c r="AP72">
        <f t="shared" si="36"/>
        <v>-1.0113119409141634E-3</v>
      </c>
      <c r="AQ72">
        <f t="shared" si="36"/>
        <v>-8.0749733897751383</v>
      </c>
      <c r="AR72">
        <f t="shared" si="36"/>
        <v>-8.0759847017160524</v>
      </c>
      <c r="AS72">
        <f t="shared" si="36"/>
        <v>5.3411952125769586E-3</v>
      </c>
      <c r="AT72">
        <f t="shared" si="36"/>
        <v>1.5009602470761445E-3</v>
      </c>
      <c r="AU72">
        <f t="shared" si="23"/>
        <v>-8.0691425462563995</v>
      </c>
      <c r="AW72">
        <v>69</v>
      </c>
      <c r="AX72">
        <f>IF(Z72&gt;0, (R72*SUMPRODUCT(K72:$K$98, X72:$X$98)-K72*$AZ$3)/Z72, 0)</f>
        <v>199.01245822349296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0.18528323299999999</v>
      </c>
      <c r="Q73" s="4">
        <f t="shared" si="48"/>
        <v>12.5</v>
      </c>
      <c r="R73">
        <f t="shared" si="28"/>
        <v>500000</v>
      </c>
      <c r="S73">
        <f t="shared" si="29"/>
        <v>177.70138448946011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25.540095005410972</v>
      </c>
      <c r="AC73">
        <f t="shared" si="30"/>
        <v>18.351691757921984</v>
      </c>
      <c r="AE73">
        <f t="shared" si="31"/>
        <v>0</v>
      </c>
      <c r="AF73">
        <f t="shared" si="32"/>
        <v>0</v>
      </c>
      <c r="AG73">
        <f t="shared" si="32"/>
        <v>-1.2909080457256135</v>
      </c>
      <c r="AH73">
        <f t="shared" si="33"/>
        <v>-11889.083266373817</v>
      </c>
      <c r="AI73">
        <f t="shared" si="34"/>
        <v>-11890.374174419541</v>
      </c>
      <c r="AJ73">
        <f t="shared" si="35"/>
        <v>7.1884032474889885</v>
      </c>
      <c r="AK73">
        <f t="shared" si="49"/>
        <v>1.7878066503787682</v>
      </c>
      <c r="AL73">
        <f t="shared" si="26"/>
        <v>-11881.397964521675</v>
      </c>
      <c r="AN73">
        <f t="shared" si="36"/>
        <v>0</v>
      </c>
      <c r="AO73">
        <f t="shared" si="36"/>
        <v>0</v>
      </c>
      <c r="AP73">
        <f t="shared" si="36"/>
        <v>-7.2662471028655401E-4</v>
      </c>
      <c r="AQ73">
        <f t="shared" si="36"/>
        <v>-6.6921123565743255</v>
      </c>
      <c r="AR73">
        <f t="shared" si="36"/>
        <v>-6.692838981284611</v>
      </c>
      <c r="AS73">
        <f t="shared" si="36"/>
        <v>4.0461994519475119E-3</v>
      </c>
      <c r="AT73">
        <f t="shared" si="36"/>
        <v>1.0063183769604975E-3</v>
      </c>
      <c r="AU73">
        <f t="shared" si="23"/>
        <v>-6.687786463455704</v>
      </c>
      <c r="AW73">
        <v>70</v>
      </c>
      <c r="AX73">
        <f>IF(Z73&gt;0, (R73*SUMPRODUCT(K73:$K$98, X73:$X$98)-K73*$AZ$3)/Z73, 0)</f>
        <v>177.70138448946011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0.20641411200000001</v>
      </c>
      <c r="Q74" s="4">
        <f t="shared" si="48"/>
        <v>12.5</v>
      </c>
      <c r="R74">
        <f t="shared" si="28"/>
        <v>500000</v>
      </c>
      <c r="S74">
        <f t="shared" si="29"/>
        <v>153.86431559476185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18.351691757921984</v>
      </c>
      <c r="AC74">
        <f t="shared" si="30"/>
        <v>12.451159885531727</v>
      </c>
      <c r="AE74">
        <f t="shared" si="31"/>
        <v>0</v>
      </c>
      <c r="AF74">
        <f t="shared" si="32"/>
        <v>0</v>
      </c>
      <c r="AG74">
        <f t="shared" si="32"/>
        <v>-1.0115373273362493</v>
      </c>
      <c r="AH74">
        <f t="shared" si="33"/>
        <v>-10658.465517284316</v>
      </c>
      <c r="AI74">
        <f t="shared" si="34"/>
        <v>-10659.477054611652</v>
      </c>
      <c r="AJ74">
        <f t="shared" si="35"/>
        <v>5.9005318723902569</v>
      </c>
      <c r="AK74">
        <f t="shared" si="49"/>
        <v>1.284618423054539</v>
      </c>
      <c r="AL74">
        <f t="shared" si="26"/>
        <v>-10652.291904316207</v>
      </c>
      <c r="AN74">
        <f t="shared" si="36"/>
        <v>0</v>
      </c>
      <c r="AO74">
        <f t="shared" si="36"/>
        <v>0</v>
      </c>
      <c r="AP74">
        <f t="shared" si="36"/>
        <v>-5.0836863290413582E-4</v>
      </c>
      <c r="AQ74">
        <f t="shared" si="36"/>
        <v>-5.3566283689662963</v>
      </c>
      <c r="AR74">
        <f t="shared" si="36"/>
        <v>-5.3571367375992009</v>
      </c>
      <c r="AS74">
        <f t="shared" si="36"/>
        <v>2.9654321598526546E-3</v>
      </c>
      <c r="AT74">
        <f t="shared" si="36"/>
        <v>6.456110851108675E-4</v>
      </c>
      <c r="AU74">
        <f t="shared" si="23"/>
        <v>-5.3535256943542375</v>
      </c>
      <c r="AW74">
        <v>71</v>
      </c>
      <c r="AX74">
        <f>IF(Z74&gt;0, (R74*SUMPRODUCT(K74:$K$98, X74:$X$98)-K74*$AZ$3)/Z74, 0)</f>
        <v>153.86431559476185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0.22879502199999999</v>
      </c>
      <c r="Q75" s="4">
        <f t="shared" si="48"/>
        <v>12.5</v>
      </c>
      <c r="R75">
        <f t="shared" si="28"/>
        <v>500000</v>
      </c>
      <c r="S75">
        <f t="shared" si="29"/>
        <v>126.64657460456947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12.451159885531727</v>
      </c>
      <c r="AC75">
        <f t="shared" si="30"/>
        <v>7.8012998060154946</v>
      </c>
      <c r="AE75">
        <f t="shared" si="31"/>
        <v>0</v>
      </c>
      <c r="AF75">
        <f t="shared" si="32"/>
        <v>0</v>
      </c>
      <c r="AG75">
        <f t="shared" si="32"/>
        <v>-0.76998724900116844</v>
      </c>
      <c r="AH75">
        <f t="shared" si="33"/>
        <v>-9257.3882024687337</v>
      </c>
      <c r="AI75">
        <f t="shared" si="34"/>
        <v>-9258.1581897177348</v>
      </c>
      <c r="AJ75">
        <f t="shared" si="35"/>
        <v>4.6498600795162321</v>
      </c>
      <c r="AK75">
        <f t="shared" si="49"/>
        <v>0.87158119198722095</v>
      </c>
      <c r="AL75">
        <f t="shared" si="26"/>
        <v>-9252.6367484462316</v>
      </c>
      <c r="AN75">
        <f t="shared" si="36"/>
        <v>0</v>
      </c>
      <c r="AO75">
        <f t="shared" si="36"/>
        <v>0</v>
      </c>
      <c r="AP75">
        <f t="shared" si="36"/>
        <v>-3.4551136966578817E-4</v>
      </c>
      <c r="AQ75">
        <f t="shared" si="36"/>
        <v>-4.1540075910504157</v>
      </c>
      <c r="AR75">
        <f t="shared" si="36"/>
        <v>-4.1543531024200817</v>
      </c>
      <c r="AS75">
        <f t="shared" si="36"/>
        <v>2.0865014672801236E-3</v>
      </c>
      <c r="AT75">
        <f t="shared" si="36"/>
        <v>3.9109895885819791E-4</v>
      </c>
      <c r="AU75">
        <f t="shared" si="23"/>
        <v>-4.1518755019939437</v>
      </c>
      <c r="AW75">
        <v>72</v>
      </c>
      <c r="AX75">
        <f>IF(Z75&gt;0, (R75*SUMPRODUCT(K75:$K$98, X75:$X$98)-K75*$AZ$3)/Z75, 0)</f>
        <v>126.64657460456947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0.25248784600000002</v>
      </c>
      <c r="Q76" s="4">
        <f t="shared" si="48"/>
        <v>12.5</v>
      </c>
      <c r="R76">
        <f t="shared" si="28"/>
        <v>500000</v>
      </c>
      <c r="S76">
        <f t="shared" si="29"/>
        <v>94.174238891969523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7.8012998060154946</v>
      </c>
      <c r="AC76">
        <f t="shared" si="30"/>
        <v>4.2783353305454925</v>
      </c>
      <c r="AE76">
        <f t="shared" si="31"/>
        <v>0</v>
      </c>
      <c r="AF76">
        <f t="shared" si="32"/>
        <v>0</v>
      </c>
      <c r="AG76">
        <f t="shared" si="32"/>
        <v>-0.56787495456338599</v>
      </c>
      <c r="AH76">
        <f t="shared" si="33"/>
        <v>-7776.4968779108276</v>
      </c>
      <c r="AI76">
        <f t="shared" si="34"/>
        <v>-7777.0647528653908</v>
      </c>
      <c r="AJ76">
        <f t="shared" si="35"/>
        <v>3.522964475470002</v>
      </c>
      <c r="AK76">
        <f t="shared" si="49"/>
        <v>0.54609098642108467</v>
      </c>
      <c r="AL76">
        <f t="shared" si="26"/>
        <v>-7772.9956974034994</v>
      </c>
      <c r="AN76">
        <f t="shared" si="36"/>
        <v>0</v>
      </c>
      <c r="AO76">
        <f t="shared" si="36"/>
        <v>0</v>
      </c>
      <c r="AP76">
        <f t="shared" si="36"/>
        <v>-2.2751681649438001E-4</v>
      </c>
      <c r="AQ76">
        <f t="shared" si="36"/>
        <v>-3.1156221962651638</v>
      </c>
      <c r="AR76">
        <f t="shared" si="36"/>
        <v>-3.1158497130816585</v>
      </c>
      <c r="AS76">
        <f t="shared" si="36"/>
        <v>1.4114615473718015E-3</v>
      </c>
      <c r="AT76">
        <f t="shared" si="36"/>
        <v>2.1878915727552609E-4</v>
      </c>
      <c r="AU76">
        <f t="shared" si="23"/>
        <v>-3.1142194623770107</v>
      </c>
      <c r="AW76">
        <v>73</v>
      </c>
      <c r="AX76">
        <f>IF(Z76&gt;0, (R76*SUMPRODUCT(K76:$K$98, X76:$X$98)-K76*$AZ$3)/Z76, 0)</f>
        <v>94.174238891969523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0.27661797300000002</v>
      </c>
      <c r="Q77" s="4">
        <f t="shared" si="48"/>
        <v>12.5</v>
      </c>
      <c r="R77">
        <f t="shared" si="28"/>
        <v>500000</v>
      </c>
      <c r="S77">
        <f t="shared" si="29"/>
        <v>53.261363480708503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4.2783353305454925</v>
      </c>
      <c r="AC77">
        <f t="shared" si="30"/>
        <v>1.7261444874771286</v>
      </c>
      <c r="AE77">
        <f t="shared" si="31"/>
        <v>0</v>
      </c>
      <c r="AF77">
        <f t="shared" si="32"/>
        <v>0</v>
      </c>
      <c r="AG77">
        <f t="shared" si="32"/>
        <v>-0.40511178616896126</v>
      </c>
      <c r="AH77">
        <f t="shared" si="33"/>
        <v>-6283.3767539516384</v>
      </c>
      <c r="AI77">
        <f t="shared" si="34"/>
        <v>-6283.7818657378075</v>
      </c>
      <c r="AJ77">
        <f t="shared" si="35"/>
        <v>2.552190843068364</v>
      </c>
      <c r="AK77">
        <f t="shared" si="49"/>
        <v>0.29948347313818452</v>
      </c>
      <c r="AL77">
        <f t="shared" si="26"/>
        <v>-6280.9301914216012</v>
      </c>
      <c r="AN77">
        <f t="shared" si="36"/>
        <v>0</v>
      </c>
      <c r="AO77">
        <f t="shared" si="36"/>
        <v>0</v>
      </c>
      <c r="AP77">
        <f t="shared" si="36"/>
        <v>-1.4491643547084632E-4</v>
      </c>
      <c r="AQ77">
        <f t="shared" si="36"/>
        <v>-2.2476871643602991</v>
      </c>
      <c r="AR77">
        <f t="shared" si="36"/>
        <v>-2.2478320807957699</v>
      </c>
      <c r="AS77">
        <f t="shared" si="36"/>
        <v>9.1296874651912755E-4</v>
      </c>
      <c r="AT77">
        <f t="shared" si="36"/>
        <v>1.071311151424107E-4</v>
      </c>
      <c r="AU77">
        <f t="shared" si="23"/>
        <v>-2.2468119809341083</v>
      </c>
      <c r="AW77">
        <v>74</v>
      </c>
      <c r="AX77">
        <f>IF(Z77&gt;0, (R77*SUMPRODUCT(K77:$K$98, X77:$X$98)-K77*$AZ$3)/Z77, 0)</f>
        <v>53.261363480708503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0.30183517399999998</v>
      </c>
      <c r="Q78" s="4">
        <f t="shared" si="48"/>
        <v>12.5</v>
      </c>
      <c r="R78">
        <f t="shared" si="28"/>
        <v>500000</v>
      </c>
      <c r="S78">
        <f t="shared" si="29"/>
        <v>-0.82855318816600465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1.7261444874771286</v>
      </c>
      <c r="AC78">
        <f t="shared" si="30"/>
        <v>-1.8478968671742813E-2</v>
      </c>
      <c r="AE78">
        <f t="shared" si="31"/>
        <v>0</v>
      </c>
      <c r="AF78">
        <f t="shared" si="32"/>
        <v>0</v>
      </c>
      <c r="AG78">
        <f t="shared" si="32"/>
        <v>-0.27878368183951246</v>
      </c>
      <c r="AH78">
        <f t="shared" si="33"/>
        <v>-4891.0794587103692</v>
      </c>
      <c r="AI78">
        <f t="shared" si="34"/>
        <v>-4891.3582423922089</v>
      </c>
      <c r="AJ78">
        <f t="shared" si="35"/>
        <v>1.7446234561488714</v>
      </c>
      <c r="AK78">
        <f t="shared" si="49"/>
        <v>0.12083011412339902</v>
      </c>
      <c r="AL78">
        <f t="shared" si="26"/>
        <v>-4889.4927888219372</v>
      </c>
      <c r="AN78">
        <f t="shared" si="36"/>
        <v>0</v>
      </c>
      <c r="AO78">
        <f t="shared" si="36"/>
        <v>0</v>
      </c>
      <c r="AP78">
        <f t="shared" si="36"/>
        <v>-8.9041422857442126E-5</v>
      </c>
      <c r="AQ78">
        <f t="shared" si="36"/>
        <v>-1.5621741969929526</v>
      </c>
      <c r="AR78">
        <f t="shared" si="36"/>
        <v>-1.5622632384158099</v>
      </c>
      <c r="AS78">
        <f t="shared" si="36"/>
        <v>5.5721968323594565E-4</v>
      </c>
      <c r="AT78">
        <f t="shared" si="36"/>
        <v>3.8592234719706927E-5</v>
      </c>
      <c r="AU78">
        <f t="shared" si="23"/>
        <v>-1.5616674264978545</v>
      </c>
      <c r="AW78">
        <v>75</v>
      </c>
      <c r="AX78">
        <f>IF(Z78&gt;0, (R78*SUMPRODUCT(K78:$K$98, X78:$X$98)-K78*$AZ$3)/Z78, 0)</f>
        <v>-0.82855318816600465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0.327222552</v>
      </c>
      <c r="Q79" s="4">
        <f t="shared" si="48"/>
        <v>12.5</v>
      </c>
      <c r="R79">
        <f t="shared" si="28"/>
        <v>500000</v>
      </c>
      <c r="S79">
        <f t="shared" si="29"/>
        <v>-76.546498831835123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-1.8478968671742813E-2</v>
      </c>
      <c r="AC79">
        <f t="shared" si="30"/>
        <v>-1.1314891404759231</v>
      </c>
      <c r="AE79">
        <f t="shared" si="31"/>
        <v>0</v>
      </c>
      <c r="AF79">
        <f t="shared" si="32"/>
        <v>0</v>
      </c>
      <c r="AG79">
        <f t="shared" si="32"/>
        <v>-0.18477153719363601</v>
      </c>
      <c r="AH79">
        <f t="shared" si="33"/>
        <v>-3648.9723130992529</v>
      </c>
      <c r="AI79">
        <f t="shared" si="34"/>
        <v>-3649.1570846364466</v>
      </c>
      <c r="AJ79">
        <f t="shared" si="35"/>
        <v>1.1130101718041803</v>
      </c>
      <c r="AK79">
        <f t="shared" si="49"/>
        <v>-1.293527807021997E-3</v>
      </c>
      <c r="AL79">
        <f t="shared" si="26"/>
        <v>-3648.0453679924494</v>
      </c>
      <c r="AN79">
        <f t="shared" si="36"/>
        <v>0</v>
      </c>
      <c r="AO79">
        <f t="shared" si="36"/>
        <v>0</v>
      </c>
      <c r="AP79">
        <f t="shared" si="36"/>
        <v>-5.2691649114057468E-5</v>
      </c>
      <c r="AQ79">
        <f t="shared" si="36"/>
        <v>-1.0405843436115481</v>
      </c>
      <c r="AR79">
        <f t="shared" si="36"/>
        <v>-1.0406370352606622</v>
      </c>
      <c r="AS79">
        <f t="shared" si="36"/>
        <v>3.1739921810372107E-4</v>
      </c>
      <c r="AT79">
        <f t="shared" si="36"/>
        <v>-3.6887777393685526E-7</v>
      </c>
      <c r="AU79">
        <f t="shared" si="23"/>
        <v>-1.0403200049203323</v>
      </c>
      <c r="AW79">
        <v>76</v>
      </c>
      <c r="AX79">
        <f>IF(Z79&gt;0, (R79*SUMPRODUCT(K79:$K$98, X79:$X$98)-K79*$AZ$3)/Z79, 0)</f>
        <v>-76.546498831835123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0.35219428400000002</v>
      </c>
      <c r="Q80" s="4">
        <f t="shared" si="48"/>
        <v>12.5</v>
      </c>
      <c r="R80">
        <f t="shared" si="28"/>
        <v>500000</v>
      </c>
      <c r="S80">
        <f t="shared" si="29"/>
        <v>-187.8509847028559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-1.1314891404759231</v>
      </c>
      <c r="AC80">
        <f t="shared" si="30"/>
        <v>-1.7710341758832084</v>
      </c>
      <c r="AE80">
        <f t="shared" si="31"/>
        <v>0</v>
      </c>
      <c r="AF80">
        <f t="shared" si="32"/>
        <v>0</v>
      </c>
      <c r="AG80">
        <f t="shared" si="32"/>
        <v>-0.11784834257620766</v>
      </c>
      <c r="AH80">
        <f t="shared" si="33"/>
        <v>-2603.0191698196804</v>
      </c>
      <c r="AI80">
        <f t="shared" si="34"/>
        <v>-2603.1370181622565</v>
      </c>
      <c r="AJ80">
        <f t="shared" si="35"/>
        <v>0.63954503540728536</v>
      </c>
      <c r="AK80">
        <f t="shared" si="49"/>
        <v>-7.9204239833314621E-2</v>
      </c>
      <c r="AL80">
        <f t="shared" si="26"/>
        <v>-2602.5766773666828</v>
      </c>
      <c r="AN80">
        <f t="shared" si="36"/>
        <v>0</v>
      </c>
      <c r="AO80">
        <f t="shared" si="36"/>
        <v>0</v>
      </c>
      <c r="AP80">
        <f t="shared" si="36"/>
        <v>-3.0006281241439453E-5</v>
      </c>
      <c r="AQ80">
        <f t="shared" si="36"/>
        <v>-0.6627749154465965</v>
      </c>
      <c r="AR80">
        <f t="shared" si="36"/>
        <v>-0.66280492172783789</v>
      </c>
      <c r="AS80">
        <f t="shared" si="36"/>
        <v>1.6283952560968549E-4</v>
      </c>
      <c r="AT80">
        <f t="shared" si="36"/>
        <v>-2.0166806286783328E-5</v>
      </c>
      <c r="AU80">
        <f t="shared" si="23"/>
        <v>-0.66266224900851511</v>
      </c>
      <c r="AW80">
        <v>77</v>
      </c>
      <c r="AX80">
        <f>IF(Z80&gt;0, (R80*SUMPRODUCT(K80:$K$98, X80:$X$98)-K80*$AZ$3)/Z80, 0)</f>
        <v>-187.8509847028559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0.377763185</v>
      </c>
      <c r="Q81" s="4">
        <f t="shared" si="48"/>
        <v>12.5</v>
      </c>
      <c r="R81">
        <f t="shared" si="28"/>
        <v>500000</v>
      </c>
      <c r="S81">
        <f t="shared" si="29"/>
        <v>-359.61656433236396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-1.7710341758832084</v>
      </c>
      <c r="AC81">
        <f t="shared" si="30"/>
        <v>-2.0757382804331423</v>
      </c>
      <c r="AE81">
        <f t="shared" si="31"/>
        <v>0</v>
      </c>
      <c r="AF81">
        <f t="shared" si="32"/>
        <v>0</v>
      </c>
      <c r="AG81">
        <f t="shared" si="32"/>
        <v>-7.215109391188626E-2</v>
      </c>
      <c r="AH81">
        <f t="shared" si="33"/>
        <v>-1780.7506095423723</v>
      </c>
      <c r="AI81">
        <f t="shared" si="34"/>
        <v>-1780.8227606362843</v>
      </c>
      <c r="AJ81">
        <f t="shared" si="35"/>
        <v>0.30470410454993391</v>
      </c>
      <c r="AK81">
        <f t="shared" si="49"/>
        <v>-0.12397239231182461</v>
      </c>
      <c r="AL81">
        <f t="shared" si="26"/>
        <v>-1780.6420289240461</v>
      </c>
      <c r="AN81">
        <f t="shared" si="36"/>
        <v>0</v>
      </c>
      <c r="AO81">
        <f t="shared" si="36"/>
        <v>0</v>
      </c>
      <c r="AP81">
        <f t="shared" si="36"/>
        <v>-1.6402633979690295E-5</v>
      </c>
      <c r="AQ81">
        <f t="shared" si="36"/>
        <v>-0.40483101327756854</v>
      </c>
      <c r="AR81">
        <f t="shared" si="36"/>
        <v>-0.40484741591154827</v>
      </c>
      <c r="AS81">
        <f t="shared" si="36"/>
        <v>6.9270604616827327E-5</v>
      </c>
      <c r="AT81">
        <f t="shared" si="36"/>
        <v>-2.8183547392376172E-5</v>
      </c>
      <c r="AU81">
        <f t="shared" si="23"/>
        <v>-0.40480632885432383</v>
      </c>
      <c r="AW81">
        <v>78</v>
      </c>
      <c r="AX81">
        <f>IF(Z81&gt;0, (R81*SUMPRODUCT(K81:$K$98, X81:$X$98)-K81*$AZ$3)/Z81, 0)</f>
        <v>-359.61656433236396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0.40377970400000002</v>
      </c>
      <c r="Q82" s="4">
        <f t="shared" si="48"/>
        <v>12.5</v>
      </c>
      <c r="R82">
        <f t="shared" si="28"/>
        <v>500000</v>
      </c>
      <c r="S82">
        <f t="shared" si="29"/>
        <v>-638.60677039920131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-2.0757382804331423</v>
      </c>
      <c r="AC82">
        <f t="shared" si="30"/>
        <v>-2.1608632125529761</v>
      </c>
      <c r="AE82">
        <f t="shared" si="31"/>
        <v>0</v>
      </c>
      <c r="AF82">
        <f t="shared" si="32"/>
        <v>0</v>
      </c>
      <c r="AG82">
        <f t="shared" si="32"/>
        <v>-4.229643562974976E-2</v>
      </c>
      <c r="AH82">
        <f t="shared" si="33"/>
        <v>-1165.3258937207056</v>
      </c>
      <c r="AI82">
        <f t="shared" si="34"/>
        <v>-1165.3681901563355</v>
      </c>
      <c r="AJ82">
        <f t="shared" si="35"/>
        <v>8.5124932119833741E-2</v>
      </c>
      <c r="AK82">
        <f t="shared" si="49"/>
        <v>-0.14530167963031998</v>
      </c>
      <c r="AL82">
        <f t="shared" si="26"/>
        <v>-1165.4283669038459</v>
      </c>
      <c r="AN82">
        <f t="shared" si="36"/>
        <v>0</v>
      </c>
      <c r="AO82">
        <f t="shared" si="36"/>
        <v>0</v>
      </c>
      <c r="AP82">
        <f t="shared" si="36"/>
        <v>-8.5853187024586633E-6</v>
      </c>
      <c r="AQ82">
        <f t="shared" si="36"/>
        <v>-0.23653752475498893</v>
      </c>
      <c r="AR82">
        <f t="shared" si="36"/>
        <v>-0.23654611007369142</v>
      </c>
      <c r="AS82">
        <f t="shared" si="36"/>
        <v>1.7278634969890879E-5</v>
      </c>
      <c r="AT82">
        <f t="shared" si="36"/>
        <v>-2.9493294388887573E-5</v>
      </c>
      <c r="AU82">
        <f t="shared" si="23"/>
        <v>-0.23655832473311042</v>
      </c>
      <c r="AW82">
        <v>79</v>
      </c>
      <c r="AX82">
        <f>IF(Z82&gt;0, (R82*SUMPRODUCT(K82:$K$98, X82:$X$98)-K82*$AZ$3)/Z82, 0)</f>
        <v>-638.60677039920131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0.43007572599999999</v>
      </c>
      <c r="Q83" s="4">
        <f t="shared" si="48"/>
        <v>12.5</v>
      </c>
      <c r="R83">
        <f t="shared" si="28"/>
        <v>500000</v>
      </c>
      <c r="S83">
        <f t="shared" si="29"/>
        <v>-1114.7060254782332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-2.1608632125529761</v>
      </c>
      <c r="AC83">
        <f t="shared" si="30"/>
        <v>-2.1119488791314165</v>
      </c>
      <c r="AE83">
        <f t="shared" si="31"/>
        <v>0</v>
      </c>
      <c r="AF83">
        <f t="shared" si="32"/>
        <v>0</v>
      </c>
      <c r="AG83">
        <f t="shared" si="32"/>
        <v>-2.3682801012775367E-2</v>
      </c>
      <c r="AH83">
        <f t="shared" si="33"/>
        <v>-727.62681042707584</v>
      </c>
      <c r="AI83">
        <f t="shared" si="34"/>
        <v>-727.65049322808864</v>
      </c>
      <c r="AJ83">
        <f t="shared" si="35"/>
        <v>-4.8914333421559597E-2</v>
      </c>
      <c r="AK83">
        <f t="shared" si="49"/>
        <v>-0.15126042487870833</v>
      </c>
      <c r="AL83">
        <f t="shared" si="26"/>
        <v>-727.85066798638888</v>
      </c>
      <c r="AN83">
        <f t="shared" si="36"/>
        <v>0</v>
      </c>
      <c r="AO83">
        <f t="shared" si="36"/>
        <v>0</v>
      </c>
      <c r="AP83">
        <f t="shared" si="36"/>
        <v>-4.292078876368561E-6</v>
      </c>
      <c r="AQ83">
        <f t="shared" si="36"/>
        <v>-0.13186918478218884</v>
      </c>
      <c r="AR83">
        <f t="shared" si="36"/>
        <v>-0.13187347686106521</v>
      </c>
      <c r="AS83">
        <f t="shared" si="36"/>
        <v>-8.8648372765144255E-6</v>
      </c>
      <c r="AT83">
        <f t="shared" si="36"/>
        <v>-2.7413213247124938E-5</v>
      </c>
      <c r="AU83">
        <f t="shared" si="23"/>
        <v>-0.13190975491158885</v>
      </c>
      <c r="AW83">
        <v>80</v>
      </c>
      <c r="AX83">
        <f>IF(Z83&gt;0, (R83*SUMPRODUCT(K83:$K$98, X83:$X$98)-K83*$AZ$3)/Z83, 0)</f>
        <v>-1114.7060254782332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0.45648519999999998</v>
      </c>
      <c r="Q84" s="4">
        <f t="shared" si="48"/>
        <v>12.5</v>
      </c>
      <c r="R84">
        <f t="shared" si="28"/>
        <v>500000</v>
      </c>
      <c r="S84">
        <f t="shared" si="29"/>
        <v>-1967.6797396906909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-2.1119488791314165</v>
      </c>
      <c r="AC84">
        <f t="shared" si="30"/>
        <v>-1.9889503333988299</v>
      </c>
      <c r="AE84">
        <f t="shared" si="31"/>
        <v>0</v>
      </c>
      <c r="AF84">
        <f t="shared" si="32"/>
        <v>0</v>
      </c>
      <c r="AG84">
        <f t="shared" si="32"/>
        <v>-1.2635124845770651E-2</v>
      </c>
      <c r="AH84">
        <f t="shared" si="33"/>
        <v>-432.43392627507859</v>
      </c>
      <c r="AI84">
        <f t="shared" si="34"/>
        <v>-432.44656139992435</v>
      </c>
      <c r="AJ84">
        <f t="shared" si="35"/>
        <v>-0.12299854573258662</v>
      </c>
      <c r="AK84">
        <f t="shared" si="49"/>
        <v>-0.14783642153919918</v>
      </c>
      <c r="AL84">
        <f t="shared" si="26"/>
        <v>-432.7173963671961</v>
      </c>
      <c r="AN84">
        <f t="shared" si="36"/>
        <v>0</v>
      </c>
      <c r="AO84">
        <f t="shared" si="36"/>
        <v>0</v>
      </c>
      <c r="AP84">
        <f t="shared" si="36"/>
        <v>-2.0445425029553552E-6</v>
      </c>
      <c r="AQ84">
        <f t="shared" si="36"/>
        <v>-6.9973945867674192E-2</v>
      </c>
      <c r="AR84">
        <f t="shared" si="36"/>
        <v>-6.9975990410177158E-2</v>
      </c>
      <c r="AS84">
        <f t="shared" si="36"/>
        <v>-1.9902910150994491E-5</v>
      </c>
      <c r="AT84">
        <f t="shared" si="36"/>
        <v>-2.3922030926579401E-5</v>
      </c>
      <c r="AU84">
        <f t="shared" si="23"/>
        <v>-7.0019815351254719E-2</v>
      </c>
      <c r="AW84">
        <v>81</v>
      </c>
      <c r="AX84">
        <f>IF(Z84&gt;0, (R84*SUMPRODUCT(K84:$K$98, X84:$X$98)-K84*$AZ$3)/Z84, 0)</f>
        <v>-1967.6797396906909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0.483034941</v>
      </c>
      <c r="Q85" s="4">
        <f t="shared" si="48"/>
        <v>12.5</v>
      </c>
      <c r="R85">
        <f t="shared" si="28"/>
        <v>500000</v>
      </c>
      <c r="S85">
        <f t="shared" si="29"/>
        <v>-3573.7739123687647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-1.9889503333988299</v>
      </c>
      <c r="AC85">
        <f t="shared" si="30"/>
        <v>-1.8313638055925976</v>
      </c>
      <c r="AE85">
        <f t="shared" si="31"/>
        <v>0</v>
      </c>
      <c r="AF85">
        <f t="shared" si="32"/>
        <v>0</v>
      </c>
      <c r="AG85">
        <f t="shared" si="32"/>
        <v>-6.4055668129084833E-3</v>
      </c>
      <c r="AH85">
        <f t="shared" si="33"/>
        <v>-244.12827137617839</v>
      </c>
      <c r="AI85">
        <f t="shared" si="34"/>
        <v>-244.13467694299129</v>
      </c>
      <c r="AJ85">
        <f t="shared" si="35"/>
        <v>-0.15758652780623228</v>
      </c>
      <c r="AK85">
        <f t="shared" si="49"/>
        <v>-0.1392265233379181</v>
      </c>
      <c r="AL85">
        <f t="shared" si="26"/>
        <v>-244.43148999413546</v>
      </c>
      <c r="AN85">
        <f t="shared" si="36"/>
        <v>0</v>
      </c>
      <c r="AO85">
        <f t="shared" si="36"/>
        <v>0</v>
      </c>
      <c r="AP85">
        <f t="shared" si="36"/>
        <v>-9.2545679521318691E-7</v>
      </c>
      <c r="AQ85">
        <f t="shared" si="36"/>
        <v>-3.5270909545965443E-2</v>
      </c>
      <c r="AR85">
        <f t="shared" si="36"/>
        <v>-3.5271835002760654E-2</v>
      </c>
      <c r="AS85">
        <f t="shared" si="36"/>
        <v>-2.2767621859541614E-5</v>
      </c>
      <c r="AT85">
        <f t="shared" si="36"/>
        <v>-2.0115024300008738E-5</v>
      </c>
      <c r="AU85">
        <f t="shared" si="23"/>
        <v>-3.5314717648920205E-2</v>
      </c>
      <c r="AW85">
        <v>82</v>
      </c>
      <c r="AX85">
        <f>IF(Z85&gt;0, (R85*SUMPRODUCT(K85:$K$98, X85:$X$98)-K85*$AZ$3)/Z85, 0)</f>
        <v>-3573.7739123687647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0.509773425</v>
      </c>
      <c r="Q86" s="4">
        <f t="shared" si="48"/>
        <v>12.5</v>
      </c>
      <c r="R86">
        <f t="shared" si="28"/>
        <v>500000</v>
      </c>
      <c r="S86">
        <f t="shared" si="29"/>
        <v>-6759.5456125470282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-1.8313638055925976</v>
      </c>
      <c r="AC86">
        <f t="shared" si="30"/>
        <v>-1.663455720786861</v>
      </c>
      <c r="AE86">
        <f t="shared" si="31"/>
        <v>0</v>
      </c>
      <c r="AF86">
        <f t="shared" si="32"/>
        <v>0</v>
      </c>
      <c r="AG86">
        <f t="shared" si="32"/>
        <v>-3.076123411496707E-3</v>
      </c>
      <c r="AH86">
        <f t="shared" si="33"/>
        <v>-130.61550933130766</v>
      </c>
      <c r="AI86">
        <f t="shared" si="34"/>
        <v>-130.61858545471915</v>
      </c>
      <c r="AJ86">
        <f t="shared" si="35"/>
        <v>-0.1679080848057366</v>
      </c>
      <c r="AK86">
        <f t="shared" si="49"/>
        <v>-0.12819546639148185</v>
      </c>
      <c r="AL86">
        <f t="shared" si="26"/>
        <v>-130.91468900591636</v>
      </c>
      <c r="AN86">
        <f t="shared" si="36"/>
        <v>0</v>
      </c>
      <c r="AO86">
        <f t="shared" si="36"/>
        <v>0</v>
      </c>
      <c r="AP86">
        <f t="shared" si="36"/>
        <v>-3.968115598890225E-7</v>
      </c>
      <c r="AQ86">
        <f t="shared" si="36"/>
        <v>-1.6849045720905353E-2</v>
      </c>
      <c r="AR86">
        <f t="shared" si="36"/>
        <v>-1.6849442532465241E-2</v>
      </c>
      <c r="AS86">
        <f t="shared" si="36"/>
        <v>-2.1659686604486527E-5</v>
      </c>
      <c r="AT86">
        <f t="shared" si="36"/>
        <v>-1.6536866758786451E-5</v>
      </c>
      <c r="AU86">
        <f t="shared" si="23"/>
        <v>-1.6887639085828514E-2</v>
      </c>
      <c r="AW86">
        <v>83</v>
      </c>
      <c r="AX86">
        <f>IF(Z86&gt;0, (R86*SUMPRODUCT(K86:$K$98, X86:$X$98)-K86*$AZ$3)/Z86, 0)</f>
        <v>-6759.5456125470282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0.53654903799999998</v>
      </c>
      <c r="Q87" s="4">
        <f t="shared" si="48"/>
        <v>12.5</v>
      </c>
      <c r="R87">
        <f t="shared" si="28"/>
        <v>500000</v>
      </c>
      <c r="S87">
        <f t="shared" si="29"/>
        <v>-13432.199294651004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-1.663455720786861</v>
      </c>
      <c r="AC87">
        <f t="shared" si="30"/>
        <v>-1.4988949501223174</v>
      </c>
      <c r="AE87">
        <f t="shared" si="31"/>
        <v>0</v>
      </c>
      <c r="AF87">
        <f t="shared" si="32"/>
        <v>0</v>
      </c>
      <c r="AG87">
        <f t="shared" si="32"/>
        <v>-1.3948711201739038E-3</v>
      </c>
      <c r="AH87">
        <f t="shared" si="33"/>
        <v>-66.019642288313449</v>
      </c>
      <c r="AI87">
        <f t="shared" si="34"/>
        <v>-66.021037159433618</v>
      </c>
      <c r="AJ87">
        <f t="shared" si="35"/>
        <v>-0.16456077066454355</v>
      </c>
      <c r="AK87">
        <f t="shared" si="49"/>
        <v>-0.11644190045508028</v>
      </c>
      <c r="AL87">
        <f t="shared" si="26"/>
        <v>-66.302039830553255</v>
      </c>
      <c r="AN87">
        <f t="shared" si="36"/>
        <v>0</v>
      </c>
      <c r="AO87">
        <f t="shared" si="36"/>
        <v>0</v>
      </c>
      <c r="AP87">
        <f t="shared" si="36"/>
        <v>-1.6065587818249811E-7</v>
      </c>
      <c r="AQ87">
        <f t="shared" si="36"/>
        <v>-7.6038878830619423E-3</v>
      </c>
      <c r="AR87">
        <f t="shared" si="36"/>
        <v>-7.6040485389401238E-3</v>
      </c>
      <c r="AS87">
        <f t="shared" si="36"/>
        <v>-1.8953475158482621E-5</v>
      </c>
      <c r="AT87">
        <f t="shared" si="36"/>
        <v>-1.3411329193278921E-5</v>
      </c>
      <c r="AU87">
        <f t="shared" si="23"/>
        <v>-7.636413343291887E-3</v>
      </c>
      <c r="AW87">
        <v>84</v>
      </c>
      <c r="AX87">
        <f>IF(Z87&gt;0, (R87*SUMPRODUCT(K87:$K$98, X87:$X$98)-K87*$AZ$3)/Z87, 0)</f>
        <v>-13432.199294651004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0.56320604299999999</v>
      </c>
      <c r="Q88" s="4">
        <f t="shared" si="48"/>
        <v>12.5</v>
      </c>
      <c r="R88">
        <f t="shared" si="28"/>
        <v>500000</v>
      </c>
      <c r="S88">
        <f t="shared" si="29"/>
        <v>-28231.035302750446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-1.4988949501223174</v>
      </c>
      <c r="AC88">
        <f t="shared" si="30"/>
        <v>-1.3445257876612289</v>
      </c>
      <c r="AE88">
        <f t="shared" si="31"/>
        <v>0</v>
      </c>
      <c r="AF88">
        <f t="shared" si="32"/>
        <v>0</v>
      </c>
      <c r="AG88">
        <f t="shared" si="32"/>
        <v>-5.9532256488404299E-4</v>
      </c>
      <c r="AH88">
        <f t="shared" si="33"/>
        <v>-31.423993763524873</v>
      </c>
      <c r="AI88">
        <f t="shared" si="34"/>
        <v>-31.424589086089757</v>
      </c>
      <c r="AJ88">
        <f t="shared" si="35"/>
        <v>-0.15436916246108856</v>
      </c>
      <c r="AK88">
        <f t="shared" si="49"/>
        <v>-0.10492264650856223</v>
      </c>
      <c r="AL88">
        <f t="shared" si="26"/>
        <v>-31.683880895059406</v>
      </c>
      <c r="AN88">
        <f t="shared" si="36"/>
        <v>0</v>
      </c>
      <c r="AO88">
        <f t="shared" si="36"/>
        <v>0</v>
      </c>
      <c r="AP88">
        <f t="shared" si="36"/>
        <v>-6.1220498182873508E-8</v>
      </c>
      <c r="AQ88">
        <f t="shared" si="36"/>
        <v>-3.2315129084233849E-3</v>
      </c>
      <c r="AR88">
        <f t="shared" si="36"/>
        <v>-3.2315741289215679E-3</v>
      </c>
      <c r="AS88">
        <f t="shared" si="36"/>
        <v>-1.5874683049821166E-5</v>
      </c>
      <c r="AT88">
        <f t="shared" si="36"/>
        <v>-1.0789808868022444E-5</v>
      </c>
      <c r="AU88">
        <f t="shared" si="23"/>
        <v>-3.2582386208394112E-3</v>
      </c>
      <c r="AW88">
        <v>85</v>
      </c>
      <c r="AX88">
        <f>IF(Z88&gt;0, (R88*SUMPRODUCT(K88:$K$98, X88:$X$98)-K88*$AZ$3)/Z88, 0)</f>
        <v>-28231.035302750446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0.59415461300000005</v>
      </c>
      <c r="Q89" s="4">
        <f t="shared" si="48"/>
        <v>12.5</v>
      </c>
      <c r="R89">
        <f t="shared" si="28"/>
        <v>500000</v>
      </c>
      <c r="S89">
        <f t="shared" si="29"/>
        <v>-63818.663792561725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-1.3445257876612289</v>
      </c>
      <c r="AC89">
        <f t="shared" si="30"/>
        <v>-1.2031385056195181</v>
      </c>
      <c r="AE89">
        <f t="shared" si="31"/>
        <v>0</v>
      </c>
      <c r="AF89">
        <f t="shared" si="32"/>
        <v>0</v>
      </c>
      <c r="AG89">
        <f t="shared" si="32"/>
        <v>-2.356556910863566E-4</v>
      </c>
      <c r="AH89">
        <f t="shared" si="33"/>
        <v>-14.14854592595384</v>
      </c>
      <c r="AI89">
        <f t="shared" si="34"/>
        <v>-14.148781581644927</v>
      </c>
      <c r="AJ89">
        <f t="shared" si="35"/>
        <v>-0.1413872820417108</v>
      </c>
      <c r="AK89">
        <f t="shared" si="49"/>
        <v>-9.4116805136286036E-2</v>
      </c>
      <c r="AL89">
        <f t="shared" si="26"/>
        <v>-14.384285668822924</v>
      </c>
      <c r="AN89">
        <f t="shared" si="36"/>
        <v>0</v>
      </c>
      <c r="AO89">
        <f t="shared" si="36"/>
        <v>0</v>
      </c>
      <c r="AP89">
        <f t="shared" si="36"/>
        <v>-2.1637367674582467E-8</v>
      </c>
      <c r="AQ89">
        <f t="shared" si="36"/>
        <v>-1.299087193054015E-3</v>
      </c>
      <c r="AR89">
        <f t="shared" si="36"/>
        <v>-1.2991088304216897E-3</v>
      </c>
      <c r="AS89">
        <f t="shared" si="36"/>
        <v>-1.2981857522487409E-5</v>
      </c>
      <c r="AT89">
        <f t="shared" si="36"/>
        <v>-8.6415902272633593E-6</v>
      </c>
      <c r="AU89">
        <f t="shared" si="23"/>
        <v>-1.3207322781714406E-3</v>
      </c>
      <c r="AW89">
        <v>86</v>
      </c>
      <c r="AX89">
        <f>IF(Z89&gt;0, (R89*SUMPRODUCT(K89:$K$98, X89:$X$98)-K89*$AZ$3)/Z89, 0)</f>
        <v>-63818.663792561725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0.62493506799999998</v>
      </c>
      <c r="Q90" s="4">
        <f t="shared" si="48"/>
        <v>12.5</v>
      </c>
      <c r="R90">
        <f t="shared" si="28"/>
        <v>500000</v>
      </c>
      <c r="S90">
        <f t="shared" si="29"/>
        <v>-156241.7627545906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-1.2031385056195181</v>
      </c>
      <c r="AC90">
        <f t="shared" si="30"/>
        <v>-1.0753136687499523</v>
      </c>
      <c r="AE90">
        <f t="shared" si="31"/>
        <v>0</v>
      </c>
      <c r="AF90">
        <f t="shared" si="32"/>
        <v>0</v>
      </c>
      <c r="AG90">
        <f t="shared" si="32"/>
        <v>-8.6029628841853792E-5</v>
      </c>
      <c r="AH90">
        <f t="shared" si="33"/>
        <v>-5.89078021334557</v>
      </c>
      <c r="AI90">
        <f t="shared" si="34"/>
        <v>-5.8908662429744121</v>
      </c>
      <c r="AJ90">
        <f t="shared" si="35"/>
        <v>-0.12782483686956581</v>
      </c>
      <c r="AK90">
        <f t="shared" si="49"/>
        <v>-8.4219695393366267E-2</v>
      </c>
      <c r="AL90">
        <f t="shared" si="26"/>
        <v>-6.1029107752373442</v>
      </c>
      <c r="AN90">
        <f t="shared" si="36"/>
        <v>0</v>
      </c>
      <c r="AO90">
        <f t="shared" si="36"/>
        <v>0</v>
      </c>
      <c r="AP90">
        <f t="shared" si="36"/>
        <v>-7.0527179989111125E-9</v>
      </c>
      <c r="AQ90">
        <f t="shared" si="36"/>
        <v>-4.8292677996629262E-4</v>
      </c>
      <c r="AR90">
        <f t="shared" si="36"/>
        <v>-4.8293383268429153E-4</v>
      </c>
      <c r="AS90">
        <f t="shared" si="36"/>
        <v>-1.0479093538286589E-5</v>
      </c>
      <c r="AT90">
        <f t="shared" si="36"/>
        <v>-6.904339464901106E-6</v>
      </c>
      <c r="AU90">
        <f t="shared" si="23"/>
        <v>-5.0031726568747919E-4</v>
      </c>
      <c r="AW90">
        <v>87</v>
      </c>
      <c r="AX90">
        <f>IF(Z90&gt;0, (R90*SUMPRODUCT(K90:$K$98, X90:$X$98)-K90*$AZ$3)/Z90, 0)</f>
        <v>-156241.7627545906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0.65550924799999999</v>
      </c>
      <c r="Q91" s="4">
        <f t="shared" si="48"/>
        <v>12.5</v>
      </c>
      <c r="R91">
        <f t="shared" si="28"/>
        <v>500000</v>
      </c>
      <c r="S91">
        <f t="shared" si="29"/>
        <v>-417232.90714335517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-1.0753136687499523</v>
      </c>
      <c r="AC91">
        <f t="shared" si="30"/>
        <v>-0.96050737761686489</v>
      </c>
      <c r="AE91">
        <f t="shared" si="31"/>
        <v>0</v>
      </c>
      <c r="AF91">
        <f t="shared" si="32"/>
        <v>0</v>
      </c>
      <c r="AG91">
        <f t="shared" si="32"/>
        <v>-2.8776115245592566E-5</v>
      </c>
      <c r="AH91">
        <f t="shared" si="33"/>
        <v>-2.2557286923137072</v>
      </c>
      <c r="AI91">
        <f t="shared" si="34"/>
        <v>-2.255757468428953</v>
      </c>
      <c r="AJ91">
        <f t="shared" si="35"/>
        <v>-0.11480629113308738</v>
      </c>
      <c r="AK91">
        <f t="shared" si="49"/>
        <v>-7.5271956812496668E-2</v>
      </c>
      <c r="AL91">
        <f t="shared" si="26"/>
        <v>-2.4458357163745372</v>
      </c>
      <c r="AN91">
        <f t="shared" si="36"/>
        <v>0</v>
      </c>
      <c r="AO91">
        <f t="shared" si="36"/>
        <v>0</v>
      </c>
      <c r="AP91">
        <f t="shared" si="36"/>
        <v>-2.1063115599104584E-9</v>
      </c>
      <c r="AQ91">
        <f t="shared" si="36"/>
        <v>-1.6511149542222455E-4</v>
      </c>
      <c r="AR91">
        <f t="shared" si="36"/>
        <v>-1.6511360173378448E-4</v>
      </c>
      <c r="AS91">
        <f t="shared" si="36"/>
        <v>-8.4034212436338169E-6</v>
      </c>
      <c r="AT91">
        <f t="shared" si="36"/>
        <v>-5.5096454618045053E-6</v>
      </c>
      <c r="AU91">
        <f t="shared" si="23"/>
        <v>-1.790266684392228E-4</v>
      </c>
      <c r="AW91">
        <v>88</v>
      </c>
      <c r="AX91">
        <f>IF(Z91&gt;0, (R91*SUMPRODUCT(K91:$K$98, X91:$X$98)-K91*$AZ$3)/Z91, 0)</f>
        <v>-417232.90714335517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0.68583899100000001</v>
      </c>
      <c r="Q92" s="4">
        <f t="shared" si="48"/>
        <v>12.5</v>
      </c>
      <c r="R92">
        <f t="shared" si="28"/>
        <v>500000</v>
      </c>
      <c r="S92">
        <f t="shared" si="29"/>
        <v>-1224976.5884260878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-0.96050737761686489</v>
      </c>
      <c r="AC92">
        <f t="shared" si="30"/>
        <v>-0.85773568740420358</v>
      </c>
      <c r="AE92">
        <f t="shared" si="31"/>
        <v>0</v>
      </c>
      <c r="AF92">
        <f t="shared" si="32"/>
        <v>0</v>
      </c>
      <c r="AG92">
        <f t="shared" si="32"/>
        <v>-8.7525722481997185E-6</v>
      </c>
      <c r="AH92">
        <f t="shared" si="33"/>
        <v>-0.78943127379747691</v>
      </c>
      <c r="AI92">
        <f t="shared" si="34"/>
        <v>-0.7894400263697251</v>
      </c>
      <c r="AJ92">
        <f t="shared" si="35"/>
        <v>-0.1027716902126613</v>
      </c>
      <c r="AK92">
        <f t="shared" si="49"/>
        <v>-6.7235516433180542E-2</v>
      </c>
      <c r="AL92">
        <f t="shared" si="26"/>
        <v>-0.959447233015567</v>
      </c>
      <c r="AN92">
        <f t="shared" si="36"/>
        <v>0</v>
      </c>
      <c r="AO92">
        <f t="shared" si="36"/>
        <v>0</v>
      </c>
      <c r="AP92">
        <f t="shared" si="36"/>
        <v>-5.7201593690243656E-10</v>
      </c>
      <c r="AQ92">
        <f t="shared" si="36"/>
        <v>-5.1592521249308022E-5</v>
      </c>
      <c r="AR92">
        <f t="shared" si="36"/>
        <v>-5.1593093265244925E-5</v>
      </c>
      <c r="AS92">
        <f t="shared" si="36"/>
        <v>-6.7165449192532052E-6</v>
      </c>
      <c r="AT92">
        <f t="shared" si="36"/>
        <v>-4.3941124774554787E-6</v>
      </c>
      <c r="AU92">
        <f t="shared" si="23"/>
        <v>-6.2703750661953603E-5</v>
      </c>
      <c r="AW92">
        <v>89</v>
      </c>
      <c r="AX92">
        <f>IF(Z92&gt;0, (R92*SUMPRODUCT(K92:$K$98, X92:$X$98)-K92*$AZ$3)/Z92, 0)</f>
        <v>-1224976.5884260878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0.71588716699999999</v>
      </c>
      <c r="Q93" s="4">
        <f t="shared" si="48"/>
        <v>12.5</v>
      </c>
      <c r="R93">
        <f t="shared" si="28"/>
        <v>500000</v>
      </c>
      <c r="S93">
        <f t="shared" si="29"/>
        <v>-3990298.0959391017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-0.85773568740420358</v>
      </c>
      <c r="AC93">
        <f t="shared" si="30"/>
        <v>-0.76587942125752106</v>
      </c>
      <c r="AE93">
        <f t="shared" si="31"/>
        <v>0</v>
      </c>
      <c r="AF93">
        <f t="shared" si="32"/>
        <v>0</v>
      </c>
      <c r="AG93">
        <f t="shared" si="32"/>
        <v>-2.3991923749912042E-6</v>
      </c>
      <c r="AH93">
        <f t="shared" si="33"/>
        <v>-0.25063416602906069</v>
      </c>
      <c r="AI93">
        <f t="shared" si="34"/>
        <v>-0.25063656522143568</v>
      </c>
      <c r="AJ93">
        <f t="shared" si="35"/>
        <v>-9.1856266146682519E-2</v>
      </c>
      <c r="AK93">
        <f t="shared" si="49"/>
        <v>-6.0041498118294255E-2</v>
      </c>
      <c r="AL93">
        <f t="shared" si="26"/>
        <v>-0.40253432948641243</v>
      </c>
      <c r="AN93">
        <f t="shared" si="36"/>
        <v>0</v>
      </c>
      <c r="AO93">
        <f t="shared" si="36"/>
        <v>0</v>
      </c>
      <c r="AP93">
        <f t="shared" si="36"/>
        <v>-1.3999724016560367E-10</v>
      </c>
      <c r="AQ93">
        <f t="shared" si="36"/>
        <v>-1.4624959590997714E-5</v>
      </c>
      <c r="AR93">
        <f t="shared" si="36"/>
        <v>-1.462509958823788E-5</v>
      </c>
      <c r="AS93">
        <f t="shared" si="36"/>
        <v>-5.3599802527297835E-6</v>
      </c>
      <c r="AT93">
        <f t="shared" si="36"/>
        <v>-3.5035306545604949E-6</v>
      </c>
      <c r="AU93">
        <f t="shared" si="23"/>
        <v>-2.3488610495528157E-5</v>
      </c>
      <c r="AW93">
        <v>90</v>
      </c>
      <c r="AX93">
        <f>IF(Z93&gt;0, (R93*SUMPRODUCT(K93:$K$98, X93:$X$98)-K93*$AZ$3)/Z93, 0)</f>
        <v>-3990298.0959391017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0.74578270000000002</v>
      </c>
      <c r="Q94" s="4">
        <f t="shared" si="48"/>
        <v>12.5</v>
      </c>
      <c r="R94">
        <f t="shared" si="28"/>
        <v>500000</v>
      </c>
      <c r="S94">
        <f t="shared" si="29"/>
        <v>-14588776.160872698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-0.76587942125752106</v>
      </c>
      <c r="AC94">
        <f t="shared" si="30"/>
        <v>-0.68383345812074459</v>
      </c>
      <c r="AE94">
        <f t="shared" si="31"/>
        <v>0</v>
      </c>
      <c r="AF94">
        <f t="shared" si="32"/>
        <v>0</v>
      </c>
      <c r="AG94">
        <f t="shared" si="32"/>
        <v>-5.8592428400093933E-7</v>
      </c>
      <c r="AH94">
        <f t="shared" si="33"/>
        <v>-7.1571046689614115E-2</v>
      </c>
      <c r="AI94">
        <f t="shared" si="34"/>
        <v>-7.1571632613898123E-2</v>
      </c>
      <c r="AJ94">
        <f t="shared" si="35"/>
        <v>-8.2045963136776479E-2</v>
      </c>
      <c r="AK94">
        <f t="shared" si="49"/>
        <v>-5.3611559488026476E-2</v>
      </c>
      <c r="AL94">
        <f t="shared" si="26"/>
        <v>-0.20722915523870108</v>
      </c>
      <c r="AN94">
        <f t="shared" si="36"/>
        <v>0</v>
      </c>
      <c r="AO94">
        <f t="shared" si="36"/>
        <v>0</v>
      </c>
      <c r="AP94">
        <f t="shared" si="36"/>
        <v>-3.0526560714906498E-11</v>
      </c>
      <c r="AQ94">
        <f t="shared" si="36"/>
        <v>-3.7288399915447274E-6</v>
      </c>
      <c r="AR94">
        <f t="shared" si="36"/>
        <v>-3.7288705181054425E-6</v>
      </c>
      <c r="AS94">
        <f t="shared" si="36"/>
        <v>-4.2745814493392329E-6</v>
      </c>
      <c r="AT94">
        <f t="shared" si="36"/>
        <v>-2.7931536043476876E-6</v>
      </c>
      <c r="AU94">
        <f t="shared" si="23"/>
        <v>-1.0796605571792364E-5</v>
      </c>
      <c r="AW94">
        <v>91</v>
      </c>
      <c r="AX94">
        <f>IF(Z94&gt;0, (R94*SUMPRODUCT(K94:$K$98, X94:$X$98)-K94*$AZ$3)/Z94, 0)</f>
        <v>-14588776.160872698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0.77567720100000004</v>
      </c>
      <c r="Q95" s="4">
        <f t="shared" si="48"/>
        <v>12.5</v>
      </c>
      <c r="R95">
        <f t="shared" si="28"/>
        <v>500000</v>
      </c>
      <c r="S95">
        <f t="shared" si="29"/>
        <v>-60776369.546697326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-0.68383345812074459</v>
      </c>
      <c r="AC95">
        <f t="shared" si="30"/>
        <v>-0.6105688047318365</v>
      </c>
      <c r="AE95">
        <f t="shared" si="31"/>
        <v>0</v>
      </c>
      <c r="AF95">
        <f t="shared" si="32"/>
        <v>0</v>
      </c>
      <c r="AG95">
        <f t="shared" si="32"/>
        <v>-1.2557693254915219E-7</v>
      </c>
      <c r="AH95">
        <f t="shared" si="33"/>
        <v>-1.817952434447111E-2</v>
      </c>
      <c r="AI95">
        <f t="shared" si="34"/>
        <v>-1.8179649921403661E-2</v>
      </c>
      <c r="AJ95">
        <f t="shared" si="35"/>
        <v>-7.3264653388908085E-2</v>
      </c>
      <c r="AK95">
        <f t="shared" si="49"/>
        <v>-4.7868342068452127E-2</v>
      </c>
      <c r="AL95">
        <f t="shared" si="26"/>
        <v>-0.13931264537876387</v>
      </c>
      <c r="AN95">
        <f t="shared" si="36"/>
        <v>0</v>
      </c>
      <c r="AO95">
        <f t="shared" si="36"/>
        <v>0</v>
      </c>
      <c r="AP95">
        <f t="shared" si="36"/>
        <v>-5.841551728805535E-12</v>
      </c>
      <c r="AQ95">
        <f t="shared" si="36"/>
        <v>-8.4566989898197258E-7</v>
      </c>
      <c r="AR95">
        <f t="shared" si="36"/>
        <v>-8.4567574053370148E-7</v>
      </c>
      <c r="AS95">
        <f t="shared" si="36"/>
        <v>-3.4081041316787901E-6</v>
      </c>
      <c r="AT95">
        <f t="shared" si="36"/>
        <v>-2.2267258061553048E-6</v>
      </c>
      <c r="AU95">
        <f t="shared" si="23"/>
        <v>-6.4805056783677958E-6</v>
      </c>
      <c r="AW95">
        <v>92</v>
      </c>
      <c r="AX95">
        <f>IF(Z95&gt;0, (R95*SUMPRODUCT(K95:$K$98, X95:$X$98)-K95*$AZ$3)/Z95, 0)</f>
        <v>-60776369.546697326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0.80557273399999996</v>
      </c>
      <c r="Q96" s="4">
        <f t="shared" si="48"/>
        <v>12.5</v>
      </c>
      <c r="R96">
        <f t="shared" si="28"/>
        <v>500000</v>
      </c>
      <c r="S96">
        <f t="shared" si="29"/>
        <v>-294233547.20754081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-0.6105688047318365</v>
      </c>
      <c r="AC96">
        <f t="shared" si="30"/>
        <v>-0.54515145198307513</v>
      </c>
      <c r="AE96">
        <f t="shared" si="31"/>
        <v>0</v>
      </c>
      <c r="AF96">
        <f t="shared" si="32"/>
        <v>0</v>
      </c>
      <c r="AG96">
        <f t="shared" si="32"/>
        <v>-2.3159810342706549E-8</v>
      </c>
      <c r="AH96">
        <f t="shared" si="33"/>
        <v>-4.0464541152381642E-3</v>
      </c>
      <c r="AI96">
        <f t="shared" si="34"/>
        <v>-4.0464772750485071E-3</v>
      </c>
      <c r="AJ96">
        <f t="shared" si="35"/>
        <v>-6.541735274876137E-2</v>
      </c>
      <c r="AK96">
        <f t="shared" si="49"/>
        <v>-4.2739816331228558E-2</v>
      </c>
      <c r="AL96">
        <f t="shared" si="26"/>
        <v>-0.11220364635503843</v>
      </c>
      <c r="AN96">
        <f t="shared" si="36"/>
        <v>0</v>
      </c>
      <c r="AO96">
        <f t="shared" si="36"/>
        <v>0</v>
      </c>
      <c r="AP96">
        <f t="shared" si="36"/>
        <v>-9.6191197726890898E-13</v>
      </c>
      <c r="AQ96">
        <f t="shared" si="36"/>
        <v>-1.6806409989201072E-7</v>
      </c>
      <c r="AR96">
        <f t="shared" si="36"/>
        <v>-1.68065061803988E-7</v>
      </c>
      <c r="AS96">
        <f t="shared" si="36"/>
        <v>-2.7170229029995152E-6</v>
      </c>
      <c r="AT96">
        <f t="shared" si="36"/>
        <v>-1.7751415329801688E-6</v>
      </c>
      <c r="AU96">
        <f t="shared" si="23"/>
        <v>-4.660229497783672E-6</v>
      </c>
      <c r="AW96">
        <v>93</v>
      </c>
      <c r="AX96">
        <f>IF(Z96&gt;0, (R96*SUMPRODUCT(K96:$K$98, X96:$X$98)-K96*$AZ$3)/Z96, 0)</f>
        <v>-294233547.20754081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0.83546826699999999</v>
      </c>
      <c r="Q97" s="4">
        <f t="shared" si="48"/>
        <v>12.5</v>
      </c>
      <c r="R97">
        <f t="shared" si="28"/>
        <v>500000</v>
      </c>
      <c r="S97">
        <f t="shared" si="29"/>
        <v>-1700030137.8143761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-0.54515145198307513</v>
      </c>
      <c r="AC97">
        <f t="shared" si="30"/>
        <v>-0.48674251431622828</v>
      </c>
      <c r="AE97">
        <f t="shared" si="31"/>
        <v>0</v>
      </c>
      <c r="AF97">
        <f t="shared" si="32"/>
        <v>0</v>
      </c>
      <c r="AG97">
        <f t="shared" si="32"/>
        <v>-3.5789256282097673E-9</v>
      </c>
      <c r="AH97">
        <f t="shared" si="33"/>
        <v>-7.7397146444278862E-4</v>
      </c>
      <c r="AI97">
        <f t="shared" si="34"/>
        <v>-7.7397504336841681E-4</v>
      </c>
      <c r="AJ97">
        <f t="shared" si="35"/>
        <v>-5.840893766684685E-2</v>
      </c>
      <c r="AK97">
        <f t="shared" si="49"/>
        <v>-3.816060163881526E-2</v>
      </c>
      <c r="AL97">
        <f t="shared" si="26"/>
        <v>-9.7343514349030519E-2</v>
      </c>
      <c r="AN97">
        <f t="shared" si="36"/>
        <v>0</v>
      </c>
      <c r="AO97">
        <f t="shared" si="36"/>
        <v>0</v>
      </c>
      <c r="AP97">
        <f t="shared" si="36"/>
        <v>-1.3271957575073315E-13</v>
      </c>
      <c r="AQ97">
        <f t="shared" si="36"/>
        <v>-2.870167616626424E-8</v>
      </c>
      <c r="AR97">
        <f t="shared" si="36"/>
        <v>-2.870180888583999E-8</v>
      </c>
      <c r="AS97">
        <f t="shared" si="36"/>
        <v>-2.16601579146885E-6</v>
      </c>
      <c r="AT97">
        <f t="shared" si="36"/>
        <v>-1.4151338658662523E-6</v>
      </c>
      <c r="AU97">
        <f t="shared" si="23"/>
        <v>-3.6098514662209421E-6</v>
      </c>
      <c r="AW97">
        <v>94</v>
      </c>
      <c r="AX97">
        <f>IF(Z97&gt;0, (R97*SUMPRODUCT(K97:$K$98, X97:$X$98)-K97*$AZ$3)/Z97, 0)</f>
        <v>-1700030137.8143761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12.5</v>
      </c>
      <c r="R98">
        <f t="shared" si="28"/>
        <v>500000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-0.48674251431622828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-1.431570251283907E-4</v>
      </c>
      <c r="AI98">
        <f t="shared" si="34"/>
        <v>-1.431570251283907E-4</v>
      </c>
      <c r="AJ98">
        <f t="shared" si="35"/>
        <v>-0.48674251431622828</v>
      </c>
      <c r="AK98">
        <f t="shared" si="49"/>
        <v>-3.4071976002135983E-2</v>
      </c>
      <c r="AL98">
        <f t="shared" si="26"/>
        <v>-0.5209576473434927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-4.7399848482404693E-9</v>
      </c>
      <c r="AR98">
        <f t="shared" si="36"/>
        <v>-4.7399848482404693E-9</v>
      </c>
      <c r="AS98">
        <f t="shared" si="36"/>
        <v>-1.6116234189584601E-5</v>
      </c>
      <c r="AT98">
        <f t="shared" si="36"/>
        <v>-1.128136393270922E-6</v>
      </c>
      <c r="AU98">
        <f t="shared" si="36"/>
        <v>-1.7249110567703763E-5</v>
      </c>
      <c r="AW98">
        <v>95</v>
      </c>
    </row>
    <row r="100" spans="5:50" x14ac:dyDescent="0.25">
      <c r="AN100" s="8">
        <f t="shared" ref="AN100:AU100" si="50">SUM(AN3:AN98)</f>
        <v>21847.04016458743</v>
      </c>
      <c r="AO100" s="8">
        <f t="shared" si="50"/>
        <v>-2184.7040164587429</v>
      </c>
      <c r="AP100" s="8">
        <f t="shared" si="50"/>
        <v>-234.62092509041861</v>
      </c>
      <c r="AQ100" s="8">
        <f t="shared" si="50"/>
        <v>-13125.534561552455</v>
      </c>
      <c r="AR100" s="8">
        <f t="shared" si="50"/>
        <v>6302.1806614858115</v>
      </c>
      <c r="AS100" s="8">
        <f t="shared" si="50"/>
        <v>-75.789397654363427</v>
      </c>
      <c r="AT100" s="8">
        <f t="shared" si="50"/>
        <v>19.248844696305632</v>
      </c>
      <c r="AU100" s="8">
        <f t="shared" si="50"/>
        <v>6245.6401085277585</v>
      </c>
    </row>
  </sheetData>
  <conditionalFormatting sqref="AN100:AU100">
    <cfRule type="cellIs" dxfId="11" priority="1" operator="lessThan">
      <formula>0</formula>
    </cfRule>
  </conditionalFormatting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789AC-5D7C-44DF-9539-E846963C91AF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'S.35.04.D'!C3*(1+C12)</f>
        <v>25413.330421887418</v>
      </c>
      <c r="K3">
        <v>1</v>
      </c>
      <c r="L3" s="2">
        <v>0</v>
      </c>
      <c r="O3">
        <f>$C$3</f>
        <v>25413.330421887418</v>
      </c>
      <c r="P3">
        <f>O3*C5</f>
        <v>2541.3330421887422</v>
      </c>
      <c r="Q3" s="4">
        <f>B8</f>
        <v>125.8175559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25413.330421887418</v>
      </c>
      <c r="AF3">
        <f t="shared" ref="AF3:AG34" si="4">-$Z3*P3</f>
        <v>-2541.3330421887422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22746.179823798673</v>
      </c>
      <c r="AJ3">
        <f t="shared" ref="AJ3:AJ66" si="7">AB3-AC3</f>
        <v>0</v>
      </c>
      <c r="AL3">
        <f t="shared" ref="AL3:AL34" si="8">SUM(AI3:AK3)</f>
        <v>22746.179823798673</v>
      </c>
      <c r="AN3">
        <f t="shared" ref="AN3:AU34" si="9">AE3*$K3</f>
        <v>25413.330421887418</v>
      </c>
      <c r="AO3">
        <f t="shared" si="9"/>
        <v>-2541.3330421887422</v>
      </c>
      <c r="AP3">
        <f t="shared" si="9"/>
        <v>-125.8175559</v>
      </c>
      <c r="AQ3">
        <f t="shared" si="9"/>
        <v>0</v>
      </c>
      <c r="AR3">
        <f t="shared" si="9"/>
        <v>22746.179823798673</v>
      </c>
      <c r="AS3">
        <f t="shared" si="9"/>
        <v>0</v>
      </c>
      <c r="AT3">
        <f t="shared" si="9"/>
        <v>0</v>
      </c>
      <c r="AU3">
        <f t="shared" si="9"/>
        <v>22746.179823798673</v>
      </c>
      <c r="AW3">
        <v>0</v>
      </c>
      <c r="AX3">
        <f>IF(Z3&gt;0, (R3*SUMPRODUCT(K3:$K$98, X3:$X$98)-K3*$AZ$3)/Z3, 0)</f>
        <v>0</v>
      </c>
      <c r="AZ3">
        <f>C6*SUMPRODUCT(X4:X89, K4:K89)/1</f>
        <v>15078.810376619966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2.543806E-3</v>
      </c>
      <c r="R4">
        <f t="shared" si="0"/>
        <v>500000</v>
      </c>
      <c r="S4">
        <f t="shared" si="1"/>
        <v>1024.2921889661761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1011.443666460469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-1271.903</v>
      </c>
      <c r="AI4">
        <f t="shared" si="6"/>
        <v>-1271.903</v>
      </c>
      <c r="AJ4">
        <f t="shared" si="7"/>
        <v>-1011.443666460469</v>
      </c>
      <c r="AK4">
        <f>G4*SUM(AB4, AE4:AF4)</f>
        <v>0</v>
      </c>
      <c r="AL4">
        <f t="shared" si="8"/>
        <v>-2283.3466664604689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-1186.5873682246479</v>
      </c>
      <c r="AR4">
        <f t="shared" si="9"/>
        <v>-1186.5873682246479</v>
      </c>
      <c r="AS4">
        <f t="shared" si="9"/>
        <v>-943.59890517815927</v>
      </c>
      <c r="AT4">
        <f t="shared" si="9"/>
        <v>0</v>
      </c>
      <c r="AU4">
        <f t="shared" si="9"/>
        <v>-2130.1862734028068</v>
      </c>
      <c r="AW4">
        <v>1</v>
      </c>
      <c r="AX4">
        <f>IF(Z4&gt;0, (R4*SUMPRODUCT(K4:$K$98, X4:$X$98)-K4*$AZ$3)/Z4, 0)</f>
        <v>1024.2921889661761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2.5599659999999999E-3</v>
      </c>
      <c r="Q5" s="4">
        <f t="shared" ref="Q5:Q68" si="21">$C$8</f>
        <v>12.5</v>
      </c>
      <c r="R5">
        <f t="shared" si="0"/>
        <v>500000</v>
      </c>
      <c r="S5">
        <f t="shared" si="1"/>
        <v>1023.7500547534322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1011.443666460469</v>
      </c>
      <c r="AC5">
        <f t="shared" si="2"/>
        <v>998.21135838661212</v>
      </c>
      <c r="AE5">
        <f t="shared" si="3"/>
        <v>0</v>
      </c>
      <c r="AF5">
        <f t="shared" si="4"/>
        <v>0</v>
      </c>
      <c r="AG5">
        <f t="shared" si="4"/>
        <v>-12.188172222210882</v>
      </c>
      <c r="AH5">
        <f t="shared" si="5"/>
        <v>-1263.927141564702</v>
      </c>
      <c r="AI5">
        <f t="shared" si="6"/>
        <v>-1276.1153137869128</v>
      </c>
      <c r="AJ5">
        <f t="shared" si="7"/>
        <v>13.232308073856871</v>
      </c>
      <c r="AK5">
        <f>G5*SUM(AB5, AE5:AF5)</f>
        <v>41.469190324879229</v>
      </c>
      <c r="AL5">
        <f t="shared" si="8"/>
        <v>-1221.4138153881765</v>
      </c>
      <c r="AN5">
        <f t="shared" si="9"/>
        <v>0</v>
      </c>
      <c r="AO5">
        <f t="shared" si="9"/>
        <v>0</v>
      </c>
      <c r="AP5">
        <f t="shared" si="9"/>
        <v>-10.422203787983905</v>
      </c>
      <c r="AQ5">
        <f t="shared" si="9"/>
        <v>-1080.7942325056674</v>
      </c>
      <c r="AR5">
        <f t="shared" si="9"/>
        <v>-1091.2164362936514</v>
      </c>
      <c r="AS5">
        <f t="shared" si="9"/>
        <v>11.315052726265533</v>
      </c>
      <c r="AT5">
        <f t="shared" si="9"/>
        <v>35.460637133184726</v>
      </c>
      <c r="AU5">
        <f t="shared" si="9"/>
        <v>-1044.4407464342009</v>
      </c>
      <c r="AW5">
        <v>2</v>
      </c>
      <c r="AX5">
        <f>IF(Z5&gt;0, (R5*SUMPRODUCT(K5:$K$98, X5:$X$98)-K5*$AZ$3)/Z5, 0)</f>
        <v>1023.7500547534322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2.5827799999999998E-3</v>
      </c>
      <c r="Q6" s="4">
        <f t="shared" si="21"/>
        <v>12.5</v>
      </c>
      <c r="R6">
        <f t="shared" si="0"/>
        <v>500000</v>
      </c>
      <c r="S6">
        <f t="shared" si="1"/>
        <v>1225.0745003736706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998.21135838661212</v>
      </c>
      <c r="AC6">
        <f t="shared" si="2"/>
        <v>1179.4832188227101</v>
      </c>
      <c r="AE6">
        <f t="shared" si="3"/>
        <v>0</v>
      </c>
      <c r="AF6">
        <f t="shared" si="4"/>
        <v>0</v>
      </c>
      <c r="AG6">
        <f t="shared" si="4"/>
        <v>-12.03481113253669</v>
      </c>
      <c r="AH6">
        <f t="shared" si="5"/>
        <v>-1259.1746980832727</v>
      </c>
      <c r="AI6">
        <f t="shared" si="6"/>
        <v>-1271.2095092158095</v>
      </c>
      <c r="AJ6">
        <f t="shared" si="7"/>
        <v>-181.271860436098</v>
      </c>
      <c r="AK6">
        <f>G6*SUM(AB6, AE6:AF6)</f>
        <v>58.395364465616815</v>
      </c>
      <c r="AL6">
        <f t="shared" si="8"/>
        <v>-1394.0860051862905</v>
      </c>
      <c r="AN6">
        <f t="shared" si="9"/>
        <v>0</v>
      </c>
      <c r="AO6">
        <f t="shared" si="9"/>
        <v>0</v>
      </c>
      <c r="AP6">
        <f t="shared" si="9"/>
        <v>-9.283774010468683</v>
      </c>
      <c r="AQ6">
        <f t="shared" si="9"/>
        <v>-971.33999096180651</v>
      </c>
      <c r="AR6">
        <f t="shared" si="9"/>
        <v>-980.62376497227535</v>
      </c>
      <c r="AS6">
        <f t="shared" si="9"/>
        <v>-139.83493120188541</v>
      </c>
      <c r="AT6">
        <f t="shared" si="9"/>
        <v>45.046769823588427</v>
      </c>
      <c r="AU6">
        <f t="shared" si="9"/>
        <v>-1075.4119263505722</v>
      </c>
      <c r="AW6">
        <v>3</v>
      </c>
      <c r="AX6">
        <f>IF(Z6&gt;0, (R6*SUMPRODUCT(K6:$K$98, X6:$X$98)-K6*$AZ$3)/Z6, 0)</f>
        <v>1225.0745003736706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2.6093969999999998E-3</v>
      </c>
      <c r="Q7" s="4">
        <f t="shared" si="21"/>
        <v>12.5</v>
      </c>
      <c r="R7">
        <f t="shared" si="0"/>
        <v>500000</v>
      </c>
      <c r="S7">
        <f t="shared" si="1"/>
        <v>1322.1909384696351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1179.4832188227101</v>
      </c>
      <c r="AC7">
        <f t="shared" si="2"/>
        <v>1256.933879034892</v>
      </c>
      <c r="AE7">
        <f t="shared" si="3"/>
        <v>0</v>
      </c>
      <c r="AF7">
        <f t="shared" si="4"/>
        <v>0</v>
      </c>
      <c r="AG7">
        <f t="shared" si="4"/>
        <v>-11.883059421146516</v>
      </c>
      <c r="AH7">
        <f t="shared" si="5"/>
        <v>-1256.1440025923137</v>
      </c>
      <c r="AI7">
        <f t="shared" si="6"/>
        <v>-1268.0270620134602</v>
      </c>
      <c r="AJ7">
        <f t="shared" si="7"/>
        <v>-77.450660212181901</v>
      </c>
      <c r="AK7">
        <f>G7*SUM(AB7, AE7:AF7)</f>
        <v>57.912626044195065</v>
      </c>
      <c r="AL7">
        <f t="shared" si="8"/>
        <v>-1287.565096181447</v>
      </c>
      <c r="AN7">
        <f t="shared" si="9"/>
        <v>0</v>
      </c>
      <c r="AO7">
        <f t="shared" si="9"/>
        <v>0</v>
      </c>
      <c r="AP7">
        <f t="shared" si="9"/>
        <v>-8.3401976328927336</v>
      </c>
      <c r="AQ7">
        <f t="shared" si="9"/>
        <v>-881.63231922827595</v>
      </c>
      <c r="AR7">
        <f t="shared" si="9"/>
        <v>-889.97251686116874</v>
      </c>
      <c r="AS7">
        <f t="shared" si="9"/>
        <v>-54.359217611763412</v>
      </c>
      <c r="AT7">
        <f t="shared" si="9"/>
        <v>40.646329327350621</v>
      </c>
      <c r="AU7">
        <f t="shared" si="9"/>
        <v>-903.6854051455814</v>
      </c>
      <c r="AW7">
        <v>4</v>
      </c>
      <c r="AX7">
        <f>IF(Z7&gt;0, (R7*SUMPRODUCT(K7:$K$98, X7:$X$98)-K7*$AZ$3)/Z7, 0)</f>
        <v>1322.1909384696351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2.6360139999999999E-3</v>
      </c>
      <c r="Q8" s="4">
        <f t="shared" si="21"/>
        <v>12.5</v>
      </c>
      <c r="R8">
        <f t="shared" si="0"/>
        <v>500000</v>
      </c>
      <c r="S8">
        <f t="shared" si="1"/>
        <v>1150.2477139407385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1256.933879034892</v>
      </c>
      <c r="AC8">
        <f t="shared" si="2"/>
        <v>1079.6597645953461</v>
      </c>
      <c r="AE8">
        <f t="shared" si="3"/>
        <v>0</v>
      </c>
      <c r="AF8">
        <f t="shared" si="4"/>
        <v>0</v>
      </c>
      <c r="AG8">
        <f t="shared" si="4"/>
        <v>-11.732904915938077</v>
      </c>
      <c r="AH8">
        <f t="shared" si="5"/>
        <v>-1252.9564398789644</v>
      </c>
      <c r="AI8">
        <f t="shared" si="6"/>
        <v>-1264.6893447949024</v>
      </c>
      <c r="AJ8">
        <f t="shared" si="7"/>
        <v>177.27411443954588</v>
      </c>
      <c r="AK8">
        <f t="shared" ref="AK8:AK71" si="22">G8*SUM(AB8:AB8, AE8:AF8)</f>
        <v>26.772691623443198</v>
      </c>
      <c r="AL8">
        <f t="shared" si="8"/>
        <v>-1060.6425387319132</v>
      </c>
      <c r="AN8">
        <f t="shared" si="9"/>
        <v>0</v>
      </c>
      <c r="AO8">
        <f t="shared" si="9"/>
        <v>0</v>
      </c>
      <c r="AP8">
        <f t="shared" si="9"/>
        <v>-7.6867458030810552</v>
      </c>
      <c r="AQ8">
        <f t="shared" si="9"/>
        <v>-820.86727240071332</v>
      </c>
      <c r="AR8">
        <f t="shared" si="9"/>
        <v>-828.55401820379427</v>
      </c>
      <c r="AS8">
        <f t="shared" si="9"/>
        <v>116.14012598977425</v>
      </c>
      <c r="AT8">
        <f t="shared" si="9"/>
        <v>17.539976369716577</v>
      </c>
      <c r="AU8">
        <f t="shared" si="9"/>
        <v>-694.87391584430338</v>
      </c>
      <c r="AW8">
        <v>5</v>
      </c>
      <c r="AX8">
        <f>IF(Z8&gt;0, (R8*SUMPRODUCT(K8:$K$98, X8:$X$98)-K8*$AZ$3)/Z8, 0)</f>
        <v>1150.2477139407385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2.6635809999999999E-3</v>
      </c>
      <c r="Q9" s="4">
        <f t="shared" si="21"/>
        <v>12.5</v>
      </c>
      <c r="R9">
        <f t="shared" si="0"/>
        <v>500000</v>
      </c>
      <c r="S9">
        <f t="shared" si="1"/>
        <v>843.57758637009249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1079.6597645953461</v>
      </c>
      <c r="AC9">
        <f t="shared" si="2"/>
        <v>781.78210824892085</v>
      </c>
      <c r="AE9">
        <f t="shared" si="3"/>
        <v>0</v>
      </c>
      <c r="AF9">
        <f t="shared" si="4"/>
        <v>0</v>
      </c>
      <c r="AG9">
        <f t="shared" si="4"/>
        <v>-11.584324324169797</v>
      </c>
      <c r="AH9">
        <f t="shared" si="5"/>
        <v>-1250.0617043559705</v>
      </c>
      <c r="AI9">
        <f t="shared" si="6"/>
        <v>-1261.6460286801403</v>
      </c>
      <c r="AJ9">
        <f t="shared" si="7"/>
        <v>297.87765634642528</v>
      </c>
      <c r="AK9">
        <f t="shared" si="22"/>
        <v>6.3699926111125418</v>
      </c>
      <c r="AL9">
        <f t="shared" si="8"/>
        <v>-957.39837972260239</v>
      </c>
      <c r="AN9">
        <f t="shared" si="9"/>
        <v>0</v>
      </c>
      <c r="AO9">
        <f t="shared" si="9"/>
        <v>0</v>
      </c>
      <c r="AP9">
        <f t="shared" si="9"/>
        <v>-7.1876163225469529</v>
      </c>
      <c r="AQ9">
        <f t="shared" si="9"/>
        <v>-775.61398135870593</v>
      </c>
      <c r="AR9">
        <f t="shared" si="9"/>
        <v>-782.80159768125282</v>
      </c>
      <c r="AS9">
        <f t="shared" si="9"/>
        <v>184.82133657208681</v>
      </c>
      <c r="AT9">
        <f t="shared" si="9"/>
        <v>3.952329163523935</v>
      </c>
      <c r="AU9">
        <f t="shared" si="9"/>
        <v>-594.02793194564208</v>
      </c>
      <c r="AW9">
        <v>6</v>
      </c>
      <c r="AX9">
        <f>IF(Z9&gt;0, (R9*SUMPRODUCT(K9:$K$98, X9:$X$98)-K9*$AZ$3)/Z9, 0)</f>
        <v>843.57758637009249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2.696852E-3</v>
      </c>
      <c r="Q10" s="4">
        <f t="shared" si="21"/>
        <v>12.5</v>
      </c>
      <c r="R10">
        <f t="shared" si="0"/>
        <v>500000</v>
      </c>
      <c r="S10">
        <f t="shared" si="1"/>
        <v>531.5312060503793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781.78210824892085</v>
      </c>
      <c r="AC10">
        <f t="shared" si="2"/>
        <v>486.33999227414461</v>
      </c>
      <c r="AE10">
        <f t="shared" si="3"/>
        <v>0</v>
      </c>
      <c r="AF10">
        <f t="shared" si="4"/>
        <v>0</v>
      </c>
      <c r="AG10">
        <f t="shared" si="4"/>
        <v>-11.437239872705813</v>
      </c>
      <c r="AH10">
        <f t="shared" si="5"/>
        <v>-1249.6483288914387</v>
      </c>
      <c r="AI10">
        <f t="shared" si="6"/>
        <v>-1261.0855687641445</v>
      </c>
      <c r="AJ10">
        <f t="shared" si="7"/>
        <v>295.44211597477624</v>
      </c>
      <c r="AK10">
        <f t="shared" si="22"/>
        <v>3.2053066438205757</v>
      </c>
      <c r="AL10">
        <f t="shared" si="8"/>
        <v>-962.43814614554765</v>
      </c>
      <c r="AN10">
        <f t="shared" si="9"/>
        <v>0</v>
      </c>
      <c r="AO10">
        <f t="shared" si="9"/>
        <v>0</v>
      </c>
      <c r="AP10">
        <f t="shared" si="9"/>
        <v>-6.7321470656169149</v>
      </c>
      <c r="AQ10">
        <f t="shared" si="9"/>
        <v>-735.56351217885958</v>
      </c>
      <c r="AR10">
        <f t="shared" si="9"/>
        <v>-742.29565924447638</v>
      </c>
      <c r="AS10">
        <f t="shared" si="9"/>
        <v>173.90207744665369</v>
      </c>
      <c r="AT10">
        <f t="shared" si="9"/>
        <v>1.8866960872347291</v>
      </c>
      <c r="AU10">
        <f t="shared" si="9"/>
        <v>-566.50688571058799</v>
      </c>
      <c r="AW10">
        <v>7</v>
      </c>
      <c r="AX10">
        <f>IF(Z10&gt;0, (R10*SUMPRODUCT(K10:$K$98, X10:$X$98)-K10*$AZ$3)/Z10, 0)</f>
        <v>531.5312060503793</v>
      </c>
    </row>
    <row r="11" spans="1:52" x14ac:dyDescent="0.25">
      <c r="A11" t="s">
        <v>33</v>
      </c>
      <c r="C11" s="12">
        <f>AU91</f>
        <v>7249.7429724855801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2.7291730000000001E-3</v>
      </c>
      <c r="Q11" s="4">
        <f t="shared" si="21"/>
        <v>12.5</v>
      </c>
      <c r="R11">
        <f t="shared" si="0"/>
        <v>500000</v>
      </c>
      <c r="S11">
        <f t="shared" si="1"/>
        <v>213.32441379177379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486.33999227414461</v>
      </c>
      <c r="AC11">
        <f t="shared" si="2"/>
        <v>192.70282512616905</v>
      </c>
      <c r="AE11">
        <f t="shared" si="3"/>
        <v>0</v>
      </c>
      <c r="AF11">
        <f t="shared" si="4"/>
        <v>0</v>
      </c>
      <c r="AG11">
        <f t="shared" si="4"/>
        <v>-11.291653267723643</v>
      </c>
      <c r="AH11">
        <f t="shared" si="5"/>
        <v>-1248.5682502044858</v>
      </c>
      <c r="AI11">
        <f t="shared" si="6"/>
        <v>-1259.8599034722095</v>
      </c>
      <c r="AJ11">
        <f t="shared" si="7"/>
        <v>293.63716714797556</v>
      </c>
      <c r="AK11">
        <f t="shared" si="22"/>
        <v>1.167215981457947</v>
      </c>
      <c r="AL11">
        <f t="shared" si="8"/>
        <v>-965.05552034277594</v>
      </c>
      <c r="AN11">
        <f t="shared" si="9"/>
        <v>0</v>
      </c>
      <c r="AO11">
        <f t="shared" si="9"/>
        <v>0</v>
      </c>
      <c r="AP11">
        <f t="shared" si="9"/>
        <v>-6.3155191951323024</v>
      </c>
      <c r="AQ11">
        <f t="shared" si="9"/>
        <v>-698.33500583469845</v>
      </c>
      <c r="AR11">
        <f t="shared" si="9"/>
        <v>-704.65052502983065</v>
      </c>
      <c r="AS11">
        <f t="shared" si="9"/>
        <v>164.23380363867361</v>
      </c>
      <c r="AT11">
        <f t="shared" si="9"/>
        <v>0.65283397931053699</v>
      </c>
      <c r="AU11">
        <f t="shared" si="9"/>
        <v>-539.76388741184655</v>
      </c>
      <c r="AW11">
        <v>8</v>
      </c>
      <c r="AX11">
        <f>IF(Z11&gt;0, (R11*SUMPRODUCT(K11:$K$98, X11:$X$98)-K11*$AZ$3)/Z11, 0)</f>
        <v>213.32441379177379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2.766246E-3</v>
      </c>
      <c r="Q12" s="4">
        <f t="shared" si="21"/>
        <v>12.5</v>
      </c>
      <c r="R12">
        <f t="shared" si="0"/>
        <v>500000</v>
      </c>
      <c r="S12">
        <f t="shared" si="1"/>
        <v>-96.962670944722021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192.70282512616905</v>
      </c>
      <c r="AC12">
        <f t="shared" si="2"/>
        <v>-86.471319601029791</v>
      </c>
      <c r="AE12">
        <f t="shared" si="3"/>
        <v>0</v>
      </c>
      <c r="AF12">
        <f t="shared" si="4"/>
        <v>0</v>
      </c>
      <c r="AG12">
        <f t="shared" si="4"/>
        <v>-11.14750124436118</v>
      </c>
      <c r="AH12">
        <f t="shared" si="5"/>
        <v>-1249.4196274090982</v>
      </c>
      <c r="AI12">
        <f t="shared" si="6"/>
        <v>-1260.5671286534593</v>
      </c>
      <c r="AJ12">
        <f t="shared" si="7"/>
        <v>279.17414472719884</v>
      </c>
      <c r="AK12">
        <f t="shared" si="22"/>
        <v>0.44321649779018879</v>
      </c>
      <c r="AL12">
        <f t="shared" si="8"/>
        <v>-980.9497674284703</v>
      </c>
      <c r="AN12">
        <f t="shared" si="9"/>
        <v>0</v>
      </c>
      <c r="AO12">
        <f t="shared" si="9"/>
        <v>0</v>
      </c>
      <c r="AP12">
        <f t="shared" si="9"/>
        <v>-5.9250154171524487</v>
      </c>
      <c r="AQ12">
        <f t="shared" si="9"/>
        <v>-664.07981417686779</v>
      </c>
      <c r="AR12">
        <f t="shared" si="9"/>
        <v>-670.00482959402018</v>
      </c>
      <c r="AS12">
        <f t="shared" si="9"/>
        <v>148.38402573991306</v>
      </c>
      <c r="AT12">
        <f t="shared" si="9"/>
        <v>0.23557428027842056</v>
      </c>
      <c r="AU12">
        <f t="shared" si="9"/>
        <v>-521.38522957382872</v>
      </c>
      <c r="AW12">
        <v>9</v>
      </c>
      <c r="AX12">
        <f>IF(Z12&gt;0, (R12*SUMPRODUCT(K12:$K$98, X12:$X$98)-K12*$AZ$3)/Z12, 0)</f>
        <v>-96.962670944722021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2.8061710000000001E-3</v>
      </c>
      <c r="Q13" s="4">
        <f t="shared" si="21"/>
        <v>12.5</v>
      </c>
      <c r="R13">
        <f t="shared" si="0"/>
        <v>500000</v>
      </c>
      <c r="S13">
        <f t="shared" si="1"/>
        <v>-402.54770352972758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-86.471319601029791</v>
      </c>
      <c r="AC13">
        <f t="shared" si="2"/>
        <v>-354.39476809021471</v>
      </c>
      <c r="AE13">
        <f t="shared" si="3"/>
        <v>0</v>
      </c>
      <c r="AF13">
        <f t="shared" si="4"/>
        <v>0</v>
      </c>
      <c r="AG13">
        <f t="shared" si="4"/>
        <v>-11.004744437203179</v>
      </c>
      <c r="AH13">
        <f t="shared" si="5"/>
        <v>-1251.2717885756103</v>
      </c>
      <c r="AI13">
        <f t="shared" si="6"/>
        <v>-1262.2765330128136</v>
      </c>
      <c r="AJ13">
        <f t="shared" si="7"/>
        <v>267.92344848918492</v>
      </c>
      <c r="AK13">
        <f t="shared" si="22"/>
        <v>-0.17294263920205957</v>
      </c>
      <c r="AL13">
        <f t="shared" si="8"/>
        <v>-994.5260271628307</v>
      </c>
      <c r="AN13">
        <f t="shared" si="9"/>
        <v>0</v>
      </c>
      <c r="AO13">
        <f t="shared" si="9"/>
        <v>0</v>
      </c>
      <c r="AP13">
        <f t="shared" si="9"/>
        <v>-5.5600177343562338</v>
      </c>
      <c r="AQ13">
        <f t="shared" si="9"/>
        <v>-632.19035886563131</v>
      </c>
      <c r="AR13">
        <f t="shared" si="9"/>
        <v>-637.75037659998759</v>
      </c>
      <c r="AS13">
        <f t="shared" si="9"/>
        <v>135.36517213555021</v>
      </c>
      <c r="AT13">
        <f t="shared" si="9"/>
        <v>-8.7377235016845273E-2</v>
      </c>
      <c r="AU13">
        <f t="shared" si="9"/>
        <v>-502.47258169945417</v>
      </c>
      <c r="AW13">
        <v>10</v>
      </c>
      <c r="AX13">
        <f>IF(Z13&gt;0, (R13*SUMPRODUCT(K13:$K$98, X13:$X$98)-K13*$AZ$3)/Z13, 0)</f>
        <v>-402.54770352972758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2.8498989999999999E-3</v>
      </c>
      <c r="Q14" s="4">
        <f t="shared" si="21"/>
        <v>12.5</v>
      </c>
      <c r="R14">
        <f t="shared" si="0"/>
        <v>500000</v>
      </c>
      <c r="S14">
        <f t="shared" si="1"/>
        <v>-195.99055621098472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-354.39476809021471</v>
      </c>
      <c r="AC14">
        <f t="shared" si="2"/>
        <v>-170.32887897299224</v>
      </c>
      <c r="AE14">
        <f t="shared" si="3"/>
        <v>0</v>
      </c>
      <c r="AF14">
        <f t="shared" si="4"/>
        <v>0</v>
      </c>
      <c r="AG14">
        <f t="shared" si="4"/>
        <v>-10.863334582664306</v>
      </c>
      <c r="AH14">
        <f t="shared" si="5"/>
        <v>-1254.4964066736361</v>
      </c>
      <c r="AI14">
        <f t="shared" si="6"/>
        <v>-1265.3597412563004</v>
      </c>
      <c r="AJ14">
        <f t="shared" si="7"/>
        <v>-184.06588911722247</v>
      </c>
      <c r="AK14">
        <f t="shared" si="22"/>
        <v>-24.807633766315032</v>
      </c>
      <c r="AL14">
        <f t="shared" si="8"/>
        <v>-1474.233264139838</v>
      </c>
      <c r="AN14">
        <f t="shared" si="9"/>
        <v>0</v>
      </c>
      <c r="AO14">
        <f t="shared" si="9"/>
        <v>0</v>
      </c>
      <c r="AP14">
        <f t="shared" si="9"/>
        <v>-4.9005107750281667</v>
      </c>
      <c r="AQ14">
        <f t="shared" si="9"/>
        <v>-565.91032075443195</v>
      </c>
      <c r="AR14">
        <f t="shared" si="9"/>
        <v>-570.81083152946007</v>
      </c>
      <c r="AS14">
        <f t="shared" si="9"/>
        <v>-83.033148438005924</v>
      </c>
      <c r="AT14">
        <f t="shared" si="9"/>
        <v>-11.190861852748304</v>
      </c>
      <c r="AU14">
        <f t="shared" si="9"/>
        <v>-665.03484182021441</v>
      </c>
      <c r="AW14">
        <v>11</v>
      </c>
      <c r="AX14">
        <f>IF(Z14&gt;0, (R14*SUMPRODUCT(K14:$K$98, X14:$X$98)-K14*$AZ$3)/Z14, 0)</f>
        <v>-195.99055621098472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2.8964780000000001E-3</v>
      </c>
      <c r="Q15" s="4">
        <f t="shared" si="21"/>
        <v>12.5</v>
      </c>
      <c r="R15">
        <f t="shared" si="0"/>
        <v>500000</v>
      </c>
      <c r="S15">
        <f t="shared" si="1"/>
        <v>-8.6715642950869807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-170.32887897299224</v>
      </c>
      <c r="AC15">
        <f t="shared" si="2"/>
        <v>-7.4389783141641601</v>
      </c>
      <c r="AE15">
        <f t="shared" si="3"/>
        <v>0</v>
      </c>
      <c r="AF15">
        <f t="shared" si="4"/>
        <v>0</v>
      </c>
      <c r="AG15">
        <f t="shared" si="4"/>
        <v>-10.723235827212337</v>
      </c>
      <c r="AH15">
        <f t="shared" si="5"/>
        <v>-1258.616385013054</v>
      </c>
      <c r="AI15">
        <f t="shared" si="6"/>
        <v>-1269.3396208402664</v>
      </c>
      <c r="AJ15">
        <f t="shared" si="7"/>
        <v>-162.88990065882808</v>
      </c>
      <c r="AK15">
        <f t="shared" si="22"/>
        <v>-11.923021528109459</v>
      </c>
      <c r="AL15">
        <f t="shared" si="8"/>
        <v>-1444.152543027204</v>
      </c>
      <c r="AN15">
        <f t="shared" si="9"/>
        <v>0</v>
      </c>
      <c r="AO15">
        <f t="shared" si="9"/>
        <v>0</v>
      </c>
      <c r="AP15">
        <f t="shared" si="9"/>
        <v>-4.31902807645469</v>
      </c>
      <c r="AQ15">
        <f t="shared" si="9"/>
        <v>-506.93648745114416</v>
      </c>
      <c r="AR15">
        <f t="shared" si="9"/>
        <v>-511.2555155275989</v>
      </c>
      <c r="AS15">
        <f t="shared" si="9"/>
        <v>-65.60762680711143</v>
      </c>
      <c r="AT15">
        <f t="shared" si="9"/>
        <v>-4.8022691625784715</v>
      </c>
      <c r="AU15">
        <f t="shared" si="9"/>
        <v>-581.6654114972888</v>
      </c>
      <c r="AW15">
        <v>12</v>
      </c>
      <c r="AX15">
        <f>IF(Z15&gt;0, (R15*SUMPRODUCT(K15:$K$98, X15:$X$98)-K15*$AZ$3)/Z15, 0)</f>
        <v>-8.6715642950869807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2.9506620000000002E-3</v>
      </c>
      <c r="Q16" s="4">
        <f t="shared" si="21"/>
        <v>12.5</v>
      </c>
      <c r="R16">
        <f t="shared" si="0"/>
        <v>500000</v>
      </c>
      <c r="S16">
        <f t="shared" si="1"/>
        <v>161.01467313201593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-7.4389783141641601</v>
      </c>
      <c r="AC16">
        <f t="shared" si="2"/>
        <v>136.33901763938775</v>
      </c>
      <c r="AE16">
        <f t="shared" si="3"/>
        <v>0</v>
      </c>
      <c r="AF16">
        <f t="shared" si="4"/>
        <v>0</v>
      </c>
      <c r="AG16">
        <f t="shared" si="4"/>
        <v>-10.584362824467819</v>
      </c>
      <c r="AH16">
        <f t="shared" si="5"/>
        <v>-1265.6257788957605</v>
      </c>
      <c r="AI16">
        <f t="shared" si="6"/>
        <v>-1276.2101417202284</v>
      </c>
      <c r="AJ16">
        <f t="shared" si="7"/>
        <v>-143.77799595355191</v>
      </c>
      <c r="AK16">
        <f t="shared" si="22"/>
        <v>-0.52072848199149124</v>
      </c>
      <c r="AL16">
        <f t="shared" si="8"/>
        <v>-1420.5088661557718</v>
      </c>
      <c r="AN16">
        <f t="shared" si="9"/>
        <v>0</v>
      </c>
      <c r="AO16">
        <f t="shared" si="9"/>
        <v>0</v>
      </c>
      <c r="AP16">
        <f t="shared" si="9"/>
        <v>-3.806333753275013</v>
      </c>
      <c r="AQ16">
        <f t="shared" si="9"/>
        <v>-455.14257221885532</v>
      </c>
      <c r="AR16">
        <f t="shared" si="9"/>
        <v>-458.94890597213038</v>
      </c>
      <c r="AS16">
        <f t="shared" si="9"/>
        <v>-51.705241784713614</v>
      </c>
      <c r="AT16">
        <f t="shared" si="9"/>
        <v>-0.18726364828631345</v>
      </c>
      <c r="AU16">
        <f t="shared" si="9"/>
        <v>-510.84141140513032</v>
      </c>
      <c r="AW16">
        <v>13</v>
      </c>
      <c r="AX16">
        <f>IF(Z16&gt;0, (R16*SUMPRODUCT(K16:$K$98, X16:$X$98)-K16*$AZ$3)/Z16, 0)</f>
        <v>161.01467313201593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3.0134020000000001E-3</v>
      </c>
      <c r="Q17" s="4">
        <f t="shared" si="21"/>
        <v>12.5</v>
      </c>
      <c r="R17">
        <f t="shared" si="0"/>
        <v>500000</v>
      </c>
      <c r="S17">
        <f t="shared" si="1"/>
        <v>313.72756579168396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136.33901763938775</v>
      </c>
      <c r="AC17">
        <f t="shared" si="2"/>
        <v>262.19151988901012</v>
      </c>
      <c r="AE17">
        <f t="shared" si="3"/>
        <v>0</v>
      </c>
      <c r="AF17">
        <f t="shared" si="4"/>
        <v>0</v>
      </c>
      <c r="AG17">
        <f t="shared" si="4"/>
        <v>-10.446624256119163</v>
      </c>
      <c r="AH17">
        <f t="shared" si="5"/>
        <v>-1275.7976041590791</v>
      </c>
      <c r="AI17">
        <f t="shared" si="6"/>
        <v>-1286.2442284151982</v>
      </c>
      <c r="AJ17">
        <f t="shared" si="7"/>
        <v>-125.85250224962238</v>
      </c>
      <c r="AK17">
        <f t="shared" si="22"/>
        <v>9.5437312347571428</v>
      </c>
      <c r="AL17">
        <f t="shared" si="8"/>
        <v>-1402.5529994300634</v>
      </c>
      <c r="AN17">
        <f t="shared" si="9"/>
        <v>0</v>
      </c>
      <c r="AO17">
        <f t="shared" si="9"/>
        <v>0</v>
      </c>
      <c r="AP17">
        <f t="shared" si="9"/>
        <v>-3.3542860732120325</v>
      </c>
      <c r="AQ17">
        <f t="shared" si="9"/>
        <v>-409.64334802808685</v>
      </c>
      <c r="AR17">
        <f t="shared" si="9"/>
        <v>-412.9976341012989</v>
      </c>
      <c r="AS17">
        <f t="shared" si="9"/>
        <v>-40.409732869210892</v>
      </c>
      <c r="AT17">
        <f t="shared" si="9"/>
        <v>3.0643779255746781</v>
      </c>
      <c r="AU17">
        <f t="shared" si="9"/>
        <v>-450.34298904493511</v>
      </c>
      <c r="AW17">
        <v>14</v>
      </c>
      <c r="AX17">
        <f>IF(Z17&gt;0, (R17*SUMPRODUCT(K17:$K$98, X17:$X$98)-K17*$AZ$3)/Z17, 0)</f>
        <v>313.72756579168396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3.0789929999999999E-3</v>
      </c>
      <c r="Q18" s="4">
        <f t="shared" si="21"/>
        <v>12.5</v>
      </c>
      <c r="R18">
        <f t="shared" si="0"/>
        <v>500000</v>
      </c>
      <c r="S18">
        <f t="shared" si="1"/>
        <v>450.16249836958463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262.19151988901012</v>
      </c>
      <c r="AC18">
        <f t="shared" si="2"/>
        <v>371.29377406492313</v>
      </c>
      <c r="AE18">
        <f t="shared" si="3"/>
        <v>0</v>
      </c>
      <c r="AF18">
        <f t="shared" si="4"/>
        <v>0</v>
      </c>
      <c r="AG18">
        <f t="shared" si="4"/>
        <v>-10.30999293059975</v>
      </c>
      <c r="AH18">
        <f t="shared" si="5"/>
        <v>-1286.6033183288446</v>
      </c>
      <c r="AI18">
        <f t="shared" si="6"/>
        <v>-1296.9133112594443</v>
      </c>
      <c r="AJ18">
        <f t="shared" si="7"/>
        <v>-109.102254175913</v>
      </c>
      <c r="AK18">
        <f t="shared" si="22"/>
        <v>18.35340639223071</v>
      </c>
      <c r="AL18">
        <f t="shared" si="8"/>
        <v>-1387.6621590431266</v>
      </c>
      <c r="AN18">
        <f t="shared" si="9"/>
        <v>0</v>
      </c>
      <c r="AO18">
        <f t="shared" si="9"/>
        <v>0</v>
      </c>
      <c r="AP18">
        <f t="shared" si="9"/>
        <v>-2.9557280260182983</v>
      </c>
      <c r="AQ18">
        <f t="shared" si="9"/>
        <v>-368.85083355061909</v>
      </c>
      <c r="AR18">
        <f t="shared" si="9"/>
        <v>-371.80656157663742</v>
      </c>
      <c r="AS18">
        <f t="shared" si="9"/>
        <v>-31.278061249917751</v>
      </c>
      <c r="AT18">
        <f t="shared" si="9"/>
        <v>5.261660023588786</v>
      </c>
      <c r="AU18">
        <f t="shared" si="9"/>
        <v>-397.82296280296634</v>
      </c>
      <c r="AW18">
        <v>15</v>
      </c>
      <c r="AX18">
        <f>IF(Z18&gt;0, (R18*SUMPRODUCT(K18:$K$98, X18:$X$98)-K18*$AZ$3)/Z18, 0)</f>
        <v>450.16249836958463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3.1512390000000001E-3</v>
      </c>
      <c r="Q19" s="4">
        <f t="shared" si="21"/>
        <v>12.5</v>
      </c>
      <c r="R19">
        <f t="shared" si="0"/>
        <v>500000</v>
      </c>
      <c r="S19">
        <f t="shared" si="1"/>
        <v>572.03432779982279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371.29377406492313</v>
      </c>
      <c r="AC19">
        <f t="shared" si="2"/>
        <v>465.60865676787444</v>
      </c>
      <c r="AE19">
        <f t="shared" si="3"/>
        <v>0</v>
      </c>
      <c r="AF19">
        <f t="shared" si="4"/>
        <v>0</v>
      </c>
      <c r="AG19">
        <f t="shared" si="4"/>
        <v>-10.174403749481122</v>
      </c>
      <c r="AH19">
        <f t="shared" si="5"/>
        <v>-1299.5700725052091</v>
      </c>
      <c r="AI19">
        <f t="shared" si="6"/>
        <v>-1309.7444762546902</v>
      </c>
      <c r="AJ19">
        <f t="shared" si="7"/>
        <v>-94.314882702951309</v>
      </c>
      <c r="AK19">
        <f t="shared" si="22"/>
        <v>25.99056418454462</v>
      </c>
      <c r="AL19">
        <f t="shared" si="8"/>
        <v>-1378.0687947730969</v>
      </c>
      <c r="AN19">
        <f t="shared" si="9"/>
        <v>0</v>
      </c>
      <c r="AO19">
        <f t="shared" si="9"/>
        <v>0</v>
      </c>
      <c r="AP19">
        <f t="shared" si="9"/>
        <v>-2.6043361967224405</v>
      </c>
      <c r="AQ19">
        <f t="shared" si="9"/>
        <v>-332.65019389220987</v>
      </c>
      <c r="AR19">
        <f t="shared" si="9"/>
        <v>-335.25453008893231</v>
      </c>
      <c r="AS19">
        <f t="shared" si="9"/>
        <v>-24.141725545878195</v>
      </c>
      <c r="AT19">
        <f t="shared" si="9"/>
        <v>6.6527895634669889</v>
      </c>
      <c r="AU19">
        <f t="shared" si="9"/>
        <v>-352.74346607134351</v>
      </c>
      <c r="AW19">
        <v>16</v>
      </c>
      <c r="AX19">
        <f>IF(Z19&gt;0, (R19*SUMPRODUCT(K19:$K$98, X19:$X$98)-K19*$AZ$3)/Z19, 0)</f>
        <v>572.03432779982279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3.229188E-3</v>
      </c>
      <c r="Q20" s="4">
        <f t="shared" si="21"/>
        <v>12.5</v>
      </c>
      <c r="R20">
        <f t="shared" si="0"/>
        <v>500000</v>
      </c>
      <c r="S20">
        <f t="shared" si="1"/>
        <v>680.41573023397723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465.60865676787444</v>
      </c>
      <c r="AC20">
        <f t="shared" si="2"/>
        <v>546.49928095920995</v>
      </c>
      <c r="AE20">
        <f t="shared" si="3"/>
        <v>0</v>
      </c>
      <c r="AF20">
        <f t="shared" si="4"/>
        <v>0</v>
      </c>
      <c r="AG20">
        <f t="shared" si="4"/>
        <v>-10.039804649491332</v>
      </c>
      <c r="AH20">
        <f t="shared" si="5"/>
        <v>-1314.202499799178</v>
      </c>
      <c r="AI20">
        <f t="shared" si="6"/>
        <v>-1324.2423044486693</v>
      </c>
      <c r="AJ20">
        <f t="shared" si="7"/>
        <v>-80.890624191335519</v>
      </c>
      <c r="AK20">
        <f t="shared" si="22"/>
        <v>32.592605973751212</v>
      </c>
      <c r="AL20">
        <f t="shared" si="8"/>
        <v>-1372.5403226662536</v>
      </c>
      <c r="AN20">
        <f t="shared" si="9"/>
        <v>0</v>
      </c>
      <c r="AO20">
        <f t="shared" si="9"/>
        <v>0</v>
      </c>
      <c r="AP20">
        <f t="shared" si="9"/>
        <v>-2.2945383424649948</v>
      </c>
      <c r="AQ20">
        <f t="shared" si="9"/>
        <v>-300.35325694363371</v>
      </c>
      <c r="AR20">
        <f t="shared" si="9"/>
        <v>-302.6477952860987</v>
      </c>
      <c r="AS20">
        <f t="shared" si="9"/>
        <v>-18.487076714420894</v>
      </c>
      <c r="AT20">
        <f t="shared" si="9"/>
        <v>7.4488485282843415</v>
      </c>
      <c r="AU20">
        <f t="shared" si="9"/>
        <v>-313.68602347223526</v>
      </c>
      <c r="AW20">
        <v>17</v>
      </c>
      <c r="AX20">
        <f>IF(Z20&gt;0, (R20*SUMPRODUCT(K20:$K$98, X20:$X$98)-K20*$AZ$3)/Z20, 0)</f>
        <v>680.41573023397723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3.318545E-3</v>
      </c>
      <c r="Q21" s="4">
        <f t="shared" si="21"/>
        <v>12.5</v>
      </c>
      <c r="R21">
        <f t="shared" si="0"/>
        <v>500000</v>
      </c>
      <c r="S21">
        <f t="shared" si="1"/>
        <v>776.51595600662529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546.49928095920995</v>
      </c>
      <c r="AC21">
        <f t="shared" si="2"/>
        <v>615.37889730445431</v>
      </c>
      <c r="AE21">
        <f t="shared" si="3"/>
        <v>0</v>
      </c>
      <c r="AF21">
        <f t="shared" si="4"/>
        <v>0</v>
      </c>
      <c r="AG21">
        <f t="shared" si="4"/>
        <v>-9.9060890594758728</v>
      </c>
      <c r="AH21">
        <f t="shared" si="5"/>
        <v>-1332.7017408218485</v>
      </c>
      <c r="AI21">
        <f t="shared" si="6"/>
        <v>-1342.6078298813243</v>
      </c>
      <c r="AJ21">
        <f t="shared" si="7"/>
        <v>-68.879616345244358</v>
      </c>
      <c r="AK21">
        <f t="shared" si="22"/>
        <v>38.2549496671447</v>
      </c>
      <c r="AL21">
        <f t="shared" si="8"/>
        <v>-1373.2324965594239</v>
      </c>
      <c r="AN21">
        <f t="shared" si="9"/>
        <v>0</v>
      </c>
      <c r="AO21">
        <f t="shared" si="9"/>
        <v>0</v>
      </c>
      <c r="AP21">
        <f t="shared" si="9"/>
        <v>-2.0214093127648654</v>
      </c>
      <c r="AQ21">
        <f t="shared" si="9"/>
        <v>-271.947455131982</v>
      </c>
      <c r="AR21">
        <f t="shared" si="9"/>
        <v>-273.96886444474683</v>
      </c>
      <c r="AS21">
        <f t="shared" si="9"/>
        <v>-14.055385238714459</v>
      </c>
      <c r="AT21">
        <f t="shared" si="9"/>
        <v>7.8061999091908962</v>
      </c>
      <c r="AU21">
        <f t="shared" si="9"/>
        <v>-280.21804977427041</v>
      </c>
      <c r="AW21">
        <v>18</v>
      </c>
      <c r="AX21">
        <f>IF(Z21&gt;0, (R21*SUMPRODUCT(K21:$K$98, X21:$X$98)-K21*$AZ$3)/Z21, 0)</f>
        <v>776.51595600662529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3.4212090000000001E-3</v>
      </c>
      <c r="Q22" s="4">
        <f t="shared" si="21"/>
        <v>12.5</v>
      </c>
      <c r="R22">
        <f t="shared" si="0"/>
        <v>500000</v>
      </c>
      <c r="S22">
        <f t="shared" si="1"/>
        <v>860.91040309294397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615.37889730445431</v>
      </c>
      <c r="AC22">
        <f t="shared" si="2"/>
        <v>673.10365046611469</v>
      </c>
      <c r="AE22">
        <f t="shared" si="3"/>
        <v>0</v>
      </c>
      <c r="AF22">
        <f t="shared" si="4"/>
        <v>0</v>
      </c>
      <c r="AG22">
        <f t="shared" si="4"/>
        <v>-9.7731373678360338</v>
      </c>
      <c r="AH22">
        <f t="shared" si="5"/>
        <v>-1355.6320418032158</v>
      </c>
      <c r="AI22">
        <f t="shared" si="6"/>
        <v>-1365.4051791710517</v>
      </c>
      <c r="AJ22">
        <f t="shared" si="7"/>
        <v>-57.724753161660374</v>
      </c>
      <c r="AK22">
        <f t="shared" si="22"/>
        <v>43.076522811311804</v>
      </c>
      <c r="AL22">
        <f t="shared" si="8"/>
        <v>-1380.0534095214002</v>
      </c>
      <c r="AN22">
        <f t="shared" si="9"/>
        <v>0</v>
      </c>
      <c r="AO22">
        <f t="shared" si="9"/>
        <v>0</v>
      </c>
      <c r="AP22">
        <f t="shared" si="9"/>
        <v>-1.7806067463425908</v>
      </c>
      <c r="AQ22">
        <f t="shared" si="9"/>
        <v>-246.98799048267759</v>
      </c>
      <c r="AR22">
        <f t="shared" si="9"/>
        <v>-248.76859722902017</v>
      </c>
      <c r="AS22">
        <f t="shared" si="9"/>
        <v>-10.517102240769169</v>
      </c>
      <c r="AT22">
        <f t="shared" si="9"/>
        <v>7.8482829249115245</v>
      </c>
      <c r="AU22">
        <f t="shared" si="9"/>
        <v>-251.43741654487781</v>
      </c>
      <c r="AW22">
        <v>19</v>
      </c>
      <c r="AX22">
        <f>IF(Z22&gt;0, (R22*SUMPRODUCT(K22:$K$98, X22:$X$98)-K22*$AZ$3)/Z22, 0)</f>
        <v>860.91040309294397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3.53338E-3</v>
      </c>
      <c r="Q23" s="4">
        <f t="shared" si="21"/>
        <v>12.5</v>
      </c>
      <c r="R23">
        <f t="shared" si="0"/>
        <v>500000</v>
      </c>
      <c r="S23">
        <f t="shared" si="1"/>
        <v>934.12934080048433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673.10365046611469</v>
      </c>
      <c r="AC23">
        <f t="shared" si="2"/>
        <v>720.46584595990407</v>
      </c>
      <c r="AE23">
        <f t="shared" si="3"/>
        <v>0</v>
      </c>
      <c r="AF23">
        <f t="shared" si="4"/>
        <v>0</v>
      </c>
      <c r="AG23">
        <f t="shared" si="4"/>
        <v>-9.6408737860449101</v>
      </c>
      <c r="AH23">
        <f t="shared" si="5"/>
        <v>-1381.2883245105795</v>
      </c>
      <c r="AI23">
        <f t="shared" si="6"/>
        <v>-1390.9291982966245</v>
      </c>
      <c r="AJ23">
        <f t="shared" si="7"/>
        <v>-47.362195493789386</v>
      </c>
      <c r="AK23">
        <f t="shared" si="22"/>
        <v>47.117255532628036</v>
      </c>
      <c r="AL23">
        <f t="shared" si="8"/>
        <v>-1391.1741382577859</v>
      </c>
      <c r="AN23">
        <f t="shared" si="9"/>
        <v>0</v>
      </c>
      <c r="AO23">
        <f t="shared" si="9"/>
        <v>0</v>
      </c>
      <c r="AP23">
        <f t="shared" si="9"/>
        <v>-1.5683117130480118</v>
      </c>
      <c r="AQ23">
        <f t="shared" si="9"/>
        <v>-224.69858090685656</v>
      </c>
      <c r="AR23">
        <f t="shared" si="9"/>
        <v>-226.26689261990458</v>
      </c>
      <c r="AS23">
        <f t="shared" si="9"/>
        <v>-7.7045595240648694</v>
      </c>
      <c r="AT23">
        <f t="shared" si="9"/>
        <v>7.6647143587190776</v>
      </c>
      <c r="AU23">
        <f t="shared" si="9"/>
        <v>-226.30673778525039</v>
      </c>
      <c r="AW23">
        <v>20</v>
      </c>
      <c r="AX23">
        <f>IF(Z23&gt;0, (R23*SUMPRODUCT(K23:$K$98, X23:$X$98)-K23*$AZ$3)/Z23, 0)</f>
        <v>934.12934080048433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3.6617109999999998E-3</v>
      </c>
      <c r="Q24" s="4">
        <f t="shared" si="21"/>
        <v>12.5</v>
      </c>
      <c r="R24">
        <f t="shared" si="0"/>
        <v>500000</v>
      </c>
      <c r="S24">
        <f t="shared" si="1"/>
        <v>997.16969664651867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720.46584595990407</v>
      </c>
      <c r="AC24">
        <f t="shared" si="2"/>
        <v>758.57993110346433</v>
      </c>
      <c r="AE24">
        <f t="shared" si="3"/>
        <v>0</v>
      </c>
      <c r="AF24">
        <f t="shared" si="4"/>
        <v>0</v>
      </c>
      <c r="AG24">
        <f t="shared" si="4"/>
        <v>-9.5091629545924867</v>
      </c>
      <c r="AH24">
        <f t="shared" si="5"/>
        <v>-1412.0837436788916</v>
      </c>
      <c r="AI24">
        <f t="shared" si="6"/>
        <v>-1421.5929066334841</v>
      </c>
      <c r="AJ24">
        <f t="shared" si="7"/>
        <v>-38.11408514356026</v>
      </c>
      <c r="AK24">
        <f t="shared" si="22"/>
        <v>50.432609217193288</v>
      </c>
      <c r="AL24">
        <f t="shared" si="8"/>
        <v>-1409.2743825598511</v>
      </c>
      <c r="AN24">
        <f t="shared" si="9"/>
        <v>0</v>
      </c>
      <c r="AO24">
        <f t="shared" si="9"/>
        <v>0</v>
      </c>
      <c r="AP24">
        <f t="shared" si="9"/>
        <v>-1.3811481175593163</v>
      </c>
      <c r="AQ24">
        <f t="shared" si="9"/>
        <v>-205.09658039631236</v>
      </c>
      <c r="AR24">
        <f t="shared" si="9"/>
        <v>-206.47772851387168</v>
      </c>
      <c r="AS24">
        <f t="shared" si="9"/>
        <v>-5.5358391900414841</v>
      </c>
      <c r="AT24">
        <f t="shared" si="9"/>
        <v>7.3250299333960864</v>
      </c>
      <c r="AU24">
        <f t="shared" si="9"/>
        <v>-204.68853777051709</v>
      </c>
      <c r="AW24">
        <v>21</v>
      </c>
      <c r="AX24">
        <f>IF(Z24&gt;0, (R24*SUMPRODUCT(K24:$K$98, X24:$X$98)-K24*$AZ$3)/Z24, 0)</f>
        <v>997.16969664651867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3.8071530000000002E-3</v>
      </c>
      <c r="Q25" s="4">
        <f t="shared" si="21"/>
        <v>12.5</v>
      </c>
      <c r="R25">
        <f t="shared" si="0"/>
        <v>500000</v>
      </c>
      <c r="S25">
        <f t="shared" si="1"/>
        <v>1050.5285901787386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758.57993110346433</v>
      </c>
      <c r="AC25">
        <f t="shared" si="2"/>
        <v>788.13751682359464</v>
      </c>
      <c r="AE25">
        <f t="shared" si="3"/>
        <v>0</v>
      </c>
      <c r="AF25">
        <f t="shared" si="4"/>
        <v>0</v>
      </c>
      <c r="AG25">
        <f t="shared" si="4"/>
        <v>-9.3778684867764959</v>
      </c>
      <c r="AH25">
        <f t="shared" si="5"/>
        <v>-1448.113530802626</v>
      </c>
      <c r="AI25">
        <f t="shared" si="6"/>
        <v>-1457.4913992894026</v>
      </c>
      <c r="AJ25">
        <f t="shared" si="7"/>
        <v>-29.557585720130305</v>
      </c>
      <c r="AK25">
        <f t="shared" si="22"/>
        <v>53.100595177242511</v>
      </c>
      <c r="AL25">
        <f t="shared" si="8"/>
        <v>-1433.9483898322903</v>
      </c>
      <c r="AN25">
        <f t="shared" si="9"/>
        <v>0</v>
      </c>
      <c r="AO25">
        <f t="shared" si="9"/>
        <v>0</v>
      </c>
      <c r="AP25">
        <f t="shared" si="9"/>
        <v>-1.2161414233790293</v>
      </c>
      <c r="AQ25">
        <f t="shared" si="9"/>
        <v>-187.79436425751084</v>
      </c>
      <c r="AR25">
        <f t="shared" si="9"/>
        <v>-189.01050568088988</v>
      </c>
      <c r="AS25">
        <f t="shared" si="9"/>
        <v>-3.8330889817887512</v>
      </c>
      <c r="AT25">
        <f t="shared" si="9"/>
        <v>6.8861952470526697</v>
      </c>
      <c r="AU25">
        <f t="shared" si="9"/>
        <v>-185.95739941562596</v>
      </c>
      <c r="AW25">
        <v>22</v>
      </c>
      <c r="AX25">
        <f>IF(Z25&gt;0, (R25*SUMPRODUCT(K25:$K$98, X25:$X$98)-K25*$AZ$3)/Z25, 0)</f>
        <v>1050.5285901787386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3.9582979999999999E-3</v>
      </c>
      <c r="Q26" s="4">
        <f t="shared" si="21"/>
        <v>12.5</v>
      </c>
      <c r="R26">
        <f t="shared" si="0"/>
        <v>500000</v>
      </c>
      <c r="S26">
        <f t="shared" si="1"/>
        <v>1094.7584088315155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788.13751682359464</v>
      </c>
      <c r="AC26">
        <f t="shared" si="2"/>
        <v>809.85580088433665</v>
      </c>
      <c r="AE26">
        <f t="shared" si="3"/>
        <v>0</v>
      </c>
      <c r="AF26">
        <f t="shared" si="4"/>
        <v>0</v>
      </c>
      <c r="AG26">
        <f t="shared" si="4"/>
        <v>-9.2469694038332602</v>
      </c>
      <c r="AH26">
        <f t="shared" si="5"/>
        <v>-1484.8159230188171</v>
      </c>
      <c r="AI26">
        <f t="shared" si="6"/>
        <v>-1494.0628924226503</v>
      </c>
      <c r="AJ26">
        <f t="shared" si="7"/>
        <v>-21.718284060742008</v>
      </c>
      <c r="AK26">
        <f t="shared" si="22"/>
        <v>55.169626177651629</v>
      </c>
      <c r="AL26">
        <f t="shared" si="8"/>
        <v>-1460.6115503057406</v>
      </c>
      <c r="AN26">
        <f t="shared" si="9"/>
        <v>0</v>
      </c>
      <c r="AO26">
        <f t="shared" si="9"/>
        <v>0</v>
      </c>
      <c r="AP26">
        <f t="shared" si="9"/>
        <v>-1.0706840705190719</v>
      </c>
      <c r="AQ26">
        <f t="shared" si="9"/>
        <v>-171.92322013851302</v>
      </c>
      <c r="AR26">
        <f t="shared" si="9"/>
        <v>-172.99390420903208</v>
      </c>
      <c r="AS26">
        <f t="shared" si="9"/>
        <v>-2.5147072264784613</v>
      </c>
      <c r="AT26">
        <f t="shared" si="9"/>
        <v>6.3879566748016803</v>
      </c>
      <c r="AU26">
        <f t="shared" si="9"/>
        <v>-169.12065476070885</v>
      </c>
      <c r="AW26">
        <v>23</v>
      </c>
      <c r="AX26">
        <f>IF(Z26&gt;0, (R26*SUMPRODUCT(K26:$K$98, X26:$X$98)-K26*$AZ$3)/Z26, 0)</f>
        <v>1094.7584088315155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4.120851E-3</v>
      </c>
      <c r="Q27" s="4">
        <f t="shared" si="21"/>
        <v>12.5</v>
      </c>
      <c r="R27">
        <f t="shared" si="0"/>
        <v>500000</v>
      </c>
      <c r="S27">
        <f t="shared" si="1"/>
        <v>1131.2003075893222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809.85580088433665</v>
      </c>
      <c r="AC27">
        <f t="shared" si="2"/>
        <v>824.99744531569297</v>
      </c>
      <c r="AE27">
        <f t="shared" si="3"/>
        <v>0</v>
      </c>
      <c r="AF27">
        <f t="shared" si="4"/>
        <v>0</v>
      </c>
      <c r="AG27">
        <f t="shared" si="4"/>
        <v>-9.1163943266801724</v>
      </c>
      <c r="AH27">
        <f t="shared" si="5"/>
        <v>-1524.215324590228</v>
      </c>
      <c r="AI27">
        <f t="shared" si="6"/>
        <v>-1533.3317189169081</v>
      </c>
      <c r="AJ27">
        <f t="shared" si="7"/>
        <v>-15.141644431356326</v>
      </c>
      <c r="AK27">
        <f t="shared" si="22"/>
        <v>56.689906061903571</v>
      </c>
      <c r="AL27">
        <f t="shared" si="8"/>
        <v>-1491.7834572863608</v>
      </c>
      <c r="AN27">
        <f t="shared" si="9"/>
        <v>0</v>
      </c>
      <c r="AO27">
        <f t="shared" si="9"/>
        <v>0</v>
      </c>
      <c r="AP27">
        <f t="shared" si="9"/>
        <v>-0.94246883954571292</v>
      </c>
      <c r="AQ27">
        <f t="shared" si="9"/>
        <v>-157.576054381521</v>
      </c>
      <c r="AR27">
        <f t="shared" si="9"/>
        <v>-158.51852322106672</v>
      </c>
      <c r="AS27">
        <f t="shared" si="9"/>
        <v>-1.5653697662320143</v>
      </c>
      <c r="AT27">
        <f t="shared" si="9"/>
        <v>5.8607019470135464</v>
      </c>
      <c r="AU27">
        <f t="shared" si="9"/>
        <v>-154.22319104028517</v>
      </c>
      <c r="AW27">
        <v>24</v>
      </c>
      <c r="AX27">
        <f>IF(Z27&gt;0, (R27*SUMPRODUCT(K27:$K$98, X27:$X$98)-K27*$AZ$3)/Z27, 0)</f>
        <v>1131.2003075893222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4.2986129999999997E-3</v>
      </c>
      <c r="Q28" s="4">
        <f t="shared" si="21"/>
        <v>12.5</v>
      </c>
      <c r="R28">
        <f t="shared" si="0"/>
        <v>500000</v>
      </c>
      <c r="S28">
        <f t="shared" si="1"/>
        <v>1160.7495575060914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824.99744531569297</v>
      </c>
      <c r="AC28">
        <f t="shared" si="2"/>
        <v>834.44359144298323</v>
      </c>
      <c r="AE28">
        <f t="shared" si="3"/>
        <v>0</v>
      </c>
      <c r="AF28">
        <f t="shared" si="4"/>
        <v>0</v>
      </c>
      <c r="AG28">
        <f t="shared" si="4"/>
        <v>-8.986042532247577</v>
      </c>
      <c r="AH28">
        <f t="shared" si="5"/>
        <v>-1567.5140466317453</v>
      </c>
      <c r="AI28">
        <f t="shared" si="6"/>
        <v>-1576.5000891639929</v>
      </c>
      <c r="AJ28">
        <f t="shared" si="7"/>
        <v>-9.4461461272902625</v>
      </c>
      <c r="AK28">
        <f t="shared" si="22"/>
        <v>57.749821172098514</v>
      </c>
      <c r="AL28">
        <f t="shared" si="8"/>
        <v>-1528.1964141191847</v>
      </c>
      <c r="AN28">
        <f t="shared" si="9"/>
        <v>0</v>
      </c>
      <c r="AO28">
        <f t="shared" si="9"/>
        <v>0</v>
      </c>
      <c r="AP28">
        <f t="shared" si="9"/>
        <v>-0.8294578949504372</v>
      </c>
      <c r="AQ28">
        <f t="shared" si="9"/>
        <v>-144.68960020593266</v>
      </c>
      <c r="AR28">
        <f t="shared" si="9"/>
        <v>-145.51905810088311</v>
      </c>
      <c r="AS28">
        <f t="shared" si="9"/>
        <v>-0.87192782073074393</v>
      </c>
      <c r="AT28">
        <f t="shared" si="9"/>
        <v>5.3306052059373101</v>
      </c>
      <c r="AU28">
        <f t="shared" si="9"/>
        <v>-141.06038071567656</v>
      </c>
      <c r="AW28">
        <v>25</v>
      </c>
      <c r="AX28">
        <f>IF(Z28&gt;0, (R28*SUMPRODUCT(K28:$K$98, X28:$X$98)-K28*$AZ$3)/Z28, 0)</f>
        <v>1160.7495575060914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4.5124980000000002E-3</v>
      </c>
      <c r="Q29" s="4">
        <f t="shared" si="21"/>
        <v>12.5</v>
      </c>
      <c r="R29">
        <f t="shared" si="0"/>
        <v>500000</v>
      </c>
      <c r="S29">
        <f t="shared" si="1"/>
        <v>1184.1064793355849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834.44359144298323</v>
      </c>
      <c r="AC29">
        <f t="shared" si="2"/>
        <v>838.88095597706047</v>
      </c>
      <c r="AE29">
        <f t="shared" si="3"/>
        <v>0</v>
      </c>
      <c r="AF29">
        <f t="shared" si="4"/>
        <v>0</v>
      </c>
      <c r="AG29">
        <f t="shared" si="4"/>
        <v>-8.8556326079704171</v>
      </c>
      <c r="AH29">
        <f t="shared" si="5"/>
        <v>-1621.9799581872849</v>
      </c>
      <c r="AI29">
        <f t="shared" si="6"/>
        <v>-1630.8355907952553</v>
      </c>
      <c r="AJ29">
        <f t="shared" si="7"/>
        <v>-4.4373645340772327</v>
      </c>
      <c r="AK29">
        <f t="shared" si="22"/>
        <v>58.411051401008834</v>
      </c>
      <c r="AL29">
        <f t="shared" si="8"/>
        <v>-1576.8619039283237</v>
      </c>
      <c r="AN29">
        <f t="shared" si="9"/>
        <v>0</v>
      </c>
      <c r="AO29">
        <f t="shared" si="9"/>
        <v>0</v>
      </c>
      <c r="AP29">
        <f t="shared" si="9"/>
        <v>-0.72983963295436116</v>
      </c>
      <c r="AQ29">
        <f t="shared" si="9"/>
        <v>-133.6759675731449</v>
      </c>
      <c r="AR29">
        <f t="shared" si="9"/>
        <v>-134.40580720609927</v>
      </c>
      <c r="AS29">
        <f t="shared" si="9"/>
        <v>-0.36570673674072618</v>
      </c>
      <c r="AT29">
        <f t="shared" si="9"/>
        <v>4.8139644226682696</v>
      </c>
      <c r="AU29">
        <f t="shared" si="9"/>
        <v>-129.95754952017174</v>
      </c>
      <c r="AW29">
        <v>26</v>
      </c>
      <c r="AX29">
        <f>IF(Z29&gt;0, (R29*SUMPRODUCT(K29:$K$98, X29:$X$98)-K29*$AZ$3)/Z29, 0)</f>
        <v>1184.1064793355849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4.7406419999999998E-3</v>
      </c>
      <c r="Q30" s="4">
        <f t="shared" si="21"/>
        <v>12.5</v>
      </c>
      <c r="R30">
        <f t="shared" si="0"/>
        <v>500000</v>
      </c>
      <c r="S30">
        <f t="shared" si="1"/>
        <v>1201.0672575257302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838.88095597706047</v>
      </c>
      <c r="AC30">
        <f t="shared" si="2"/>
        <v>838.3540640646379</v>
      </c>
      <c r="AE30">
        <f t="shared" si="3"/>
        <v>0</v>
      </c>
      <c r="AF30">
        <f t="shared" si="4"/>
        <v>0</v>
      </c>
      <c r="AG30">
        <f t="shared" si="4"/>
        <v>-8.7250948980128005</v>
      </c>
      <c r="AH30">
        <f t="shared" si="5"/>
        <v>-1679.2553551165638</v>
      </c>
      <c r="AI30">
        <f t="shared" si="6"/>
        <v>-1687.9804500145767</v>
      </c>
      <c r="AJ30">
        <f t="shared" si="7"/>
        <v>0.52689191242257039</v>
      </c>
      <c r="AK30">
        <f t="shared" si="22"/>
        <v>58.721666918394241</v>
      </c>
      <c r="AL30">
        <f t="shared" si="8"/>
        <v>-1628.7318911837599</v>
      </c>
      <c r="AN30">
        <f t="shared" si="9"/>
        <v>0</v>
      </c>
      <c r="AO30">
        <f t="shared" si="9"/>
        <v>0</v>
      </c>
      <c r="AP30">
        <f t="shared" si="9"/>
        <v>-0.64203690018533</v>
      </c>
      <c r="AQ30">
        <f t="shared" si="9"/>
        <v>-123.56815775885816</v>
      </c>
      <c r="AR30">
        <f t="shared" si="9"/>
        <v>-124.21019465904349</v>
      </c>
      <c r="AS30">
        <f t="shared" si="9"/>
        <v>3.8771389209939021E-2</v>
      </c>
      <c r="AT30">
        <f t="shared" si="9"/>
        <v>4.3210391912858217</v>
      </c>
      <c r="AU30">
        <f t="shared" si="9"/>
        <v>-119.85038407854773</v>
      </c>
      <c r="AW30">
        <v>27</v>
      </c>
      <c r="AX30">
        <f>IF(Z30&gt;0, (R30*SUMPRODUCT(K30:$K$98, X30:$X$98)-K30*$AZ$3)/Z30, 0)</f>
        <v>1201.0672575257302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4.9668849999999999E-3</v>
      </c>
      <c r="Q31" s="4">
        <f t="shared" si="21"/>
        <v>12.5</v>
      </c>
      <c r="R31">
        <f t="shared" si="0"/>
        <v>500000</v>
      </c>
      <c r="S31">
        <f t="shared" si="1"/>
        <v>1212.5026051325033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838.3540640646379</v>
      </c>
      <c r="AC31">
        <f t="shared" si="2"/>
        <v>833.66900957428265</v>
      </c>
      <c r="AE31">
        <f t="shared" si="3"/>
        <v>0</v>
      </c>
      <c r="AF31">
        <f t="shared" si="4"/>
        <v>0</v>
      </c>
      <c r="AG31">
        <f t="shared" si="4"/>
        <v>-8.5945074060601563</v>
      </c>
      <c r="AH31">
        <f t="shared" si="5"/>
        <v>-1733.4617189006524</v>
      </c>
      <c r="AI31">
        <f t="shared" si="6"/>
        <v>-1742.0562263067125</v>
      </c>
      <c r="AJ31">
        <f t="shared" si="7"/>
        <v>4.6850544903552418</v>
      </c>
      <c r="AK31">
        <f t="shared" si="22"/>
        <v>58.684784484524656</v>
      </c>
      <c r="AL31">
        <f t="shared" si="8"/>
        <v>-1678.6863873318325</v>
      </c>
      <c r="AN31">
        <f t="shared" si="9"/>
        <v>0</v>
      </c>
      <c r="AO31">
        <f t="shared" si="9"/>
        <v>0</v>
      </c>
      <c r="AP31">
        <f t="shared" si="9"/>
        <v>-0.56466750690580325</v>
      </c>
      <c r="AQ31">
        <f t="shared" si="9"/>
        <v>-113.89012317775045</v>
      </c>
      <c r="AR31">
        <f t="shared" si="9"/>
        <v>-114.45479068465626</v>
      </c>
      <c r="AS31">
        <f t="shared" si="9"/>
        <v>0.30781264286552834</v>
      </c>
      <c r="AT31">
        <f t="shared" si="9"/>
        <v>3.8556474946795762</v>
      </c>
      <c r="AU31">
        <f t="shared" si="9"/>
        <v>-110.29133054711114</v>
      </c>
      <c r="AW31">
        <v>28</v>
      </c>
      <c r="AX31">
        <f>IF(Z31&gt;0, (R31*SUMPRODUCT(K31:$K$98, X31:$X$98)-K31*$AZ$3)/Z31, 0)</f>
        <v>1212.5026051325033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5.2168930000000002E-3</v>
      </c>
      <c r="Q32" s="4">
        <f t="shared" si="21"/>
        <v>12.5</v>
      </c>
      <c r="R32">
        <f t="shared" si="0"/>
        <v>500000</v>
      </c>
      <c r="S32">
        <f t="shared" si="1"/>
        <v>1219.800450413695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833.66900957428265</v>
      </c>
      <c r="AC32">
        <f t="shared" si="2"/>
        <v>825.92451431483846</v>
      </c>
      <c r="AE32">
        <f t="shared" si="3"/>
        <v>0</v>
      </c>
      <c r="AF32">
        <f t="shared" si="4"/>
        <v>0</v>
      </c>
      <c r="AG32">
        <f t="shared" si="4"/>
        <v>-8.4637257064744311</v>
      </c>
      <c r="AH32">
        <f t="shared" si="5"/>
        <v>-1793.4650210049356</v>
      </c>
      <c r="AI32">
        <f t="shared" si="6"/>
        <v>-1801.92874671141</v>
      </c>
      <c r="AJ32">
        <f t="shared" si="7"/>
        <v>7.7444952594441929</v>
      </c>
      <c r="AK32">
        <f t="shared" si="22"/>
        <v>58.356830670199791</v>
      </c>
      <c r="AL32">
        <f t="shared" si="8"/>
        <v>-1735.827420781766</v>
      </c>
      <c r="AN32">
        <f t="shared" si="9"/>
        <v>0</v>
      </c>
      <c r="AO32">
        <f t="shared" si="9"/>
        <v>0</v>
      </c>
      <c r="AP32">
        <f t="shared" si="9"/>
        <v>-0.49649555524342937</v>
      </c>
      <c r="AQ32">
        <f t="shared" si="9"/>
        <v>-105.20749871801203</v>
      </c>
      <c r="AR32">
        <f t="shared" si="9"/>
        <v>-105.70399427325546</v>
      </c>
      <c r="AS32">
        <f t="shared" si="9"/>
        <v>0.45430435806496999</v>
      </c>
      <c r="AT32">
        <f t="shared" si="9"/>
        <v>3.4233041157848119</v>
      </c>
      <c r="AU32">
        <f t="shared" si="9"/>
        <v>-101.82638579940568</v>
      </c>
      <c r="AW32">
        <v>29</v>
      </c>
      <c r="AX32">
        <f>IF(Z32&gt;0, (R32*SUMPRODUCT(K32:$K$98, X32:$X$98)-K32*$AZ$3)/Z32, 0)</f>
        <v>1219.800450413695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5.4821100000000001E-3</v>
      </c>
      <c r="Q33" s="4">
        <f t="shared" si="21"/>
        <v>12.5</v>
      </c>
      <c r="R33">
        <f t="shared" si="0"/>
        <v>500000</v>
      </c>
      <c r="S33">
        <f t="shared" si="1"/>
        <v>1223.3293794134088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825.92451431483846</v>
      </c>
      <c r="AC33">
        <f t="shared" si="2"/>
        <v>815.48989766674254</v>
      </c>
      <c r="AE33">
        <f t="shared" si="3"/>
        <v>0</v>
      </c>
      <c r="AF33">
        <f t="shared" si="4"/>
        <v>0</v>
      </c>
      <c r="AG33">
        <f t="shared" si="4"/>
        <v>-8.332689374076967</v>
      </c>
      <c r="AH33">
        <f t="shared" si="5"/>
        <v>-1855.9630133088219</v>
      </c>
      <c r="AI33">
        <f t="shared" si="6"/>
        <v>-1864.295702682899</v>
      </c>
      <c r="AJ33">
        <f t="shared" si="7"/>
        <v>10.434616648095925</v>
      </c>
      <c r="AK33">
        <f t="shared" si="22"/>
        <v>57.814716002038701</v>
      </c>
      <c r="AL33">
        <f t="shared" si="8"/>
        <v>-1796.0463700327643</v>
      </c>
      <c r="AN33">
        <f t="shared" si="9"/>
        <v>0</v>
      </c>
      <c r="AO33">
        <f t="shared" si="9"/>
        <v>0</v>
      </c>
      <c r="AP33">
        <f t="shared" si="9"/>
        <v>-0.43643638968092813</v>
      </c>
      <c r="AQ33">
        <f t="shared" si="9"/>
        <v>-97.208687441269873</v>
      </c>
      <c r="AR33">
        <f t="shared" si="9"/>
        <v>-97.645123830950808</v>
      </c>
      <c r="AS33">
        <f t="shared" si="9"/>
        <v>0.54652780310846005</v>
      </c>
      <c r="AT33">
        <f t="shared" si="9"/>
        <v>3.028127509571664</v>
      </c>
      <c r="AU33">
        <f t="shared" si="9"/>
        <v>-94.070468518270687</v>
      </c>
      <c r="AW33">
        <v>30</v>
      </c>
      <c r="AX33">
        <f>IF(Z33&gt;0, (R33*SUMPRODUCT(K33:$K$98, X33:$X$98)-K33*$AZ$3)/Z33, 0)</f>
        <v>1223.3293794134088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5.7777469999999997E-3</v>
      </c>
      <c r="Q34" s="4">
        <f t="shared" si="21"/>
        <v>12.5</v>
      </c>
      <c r="R34">
        <f t="shared" si="0"/>
        <v>500000</v>
      </c>
      <c r="S34">
        <f t="shared" si="1"/>
        <v>1223.7508877491591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815.48989766674254</v>
      </c>
      <c r="AC34">
        <f t="shared" si="2"/>
        <v>802.89985493075528</v>
      </c>
      <c r="AE34">
        <f t="shared" si="3"/>
        <v>0</v>
      </c>
      <c r="AF34">
        <f t="shared" si="4"/>
        <v>0</v>
      </c>
      <c r="AG34">
        <f t="shared" si="4"/>
        <v>-8.2012183093031936</v>
      </c>
      <c r="AH34">
        <f t="shared" si="5"/>
        <v>-1925.7668413202027</v>
      </c>
      <c r="AI34">
        <f t="shared" si="6"/>
        <v>-1933.9680596295059</v>
      </c>
      <c r="AJ34">
        <f t="shared" si="7"/>
        <v>12.590042735987254</v>
      </c>
      <c r="AK34">
        <f t="shared" si="22"/>
        <v>57.084292836671985</v>
      </c>
      <c r="AL34">
        <f t="shared" si="8"/>
        <v>-1864.2937240568467</v>
      </c>
      <c r="AN34">
        <f t="shared" si="9"/>
        <v>0</v>
      </c>
      <c r="AO34">
        <f t="shared" si="9"/>
        <v>0</v>
      </c>
      <c r="AP34">
        <f t="shared" si="9"/>
        <v>-0.38352714887763312</v>
      </c>
      <c r="AQ34">
        <f t="shared" si="9"/>
        <v>-90.057822898921899</v>
      </c>
      <c r="AR34">
        <f t="shared" si="9"/>
        <v>-90.441350047799531</v>
      </c>
      <c r="AS34">
        <f t="shared" si="9"/>
        <v>0.58876901122157854</v>
      </c>
      <c r="AT34">
        <f t="shared" si="9"/>
        <v>2.6695272887089927</v>
      </c>
      <c r="AU34">
        <f t="shared" ref="AU34:AU89" si="23">AL34*$K34</f>
        <v>-87.183053747868968</v>
      </c>
      <c r="AW34">
        <v>31</v>
      </c>
      <c r="AX34">
        <f>IF(Z34&gt;0, (R34*SUMPRODUCT(K34:$K$98, X34:$X$98)-K34*$AZ$3)/Z34, 0)</f>
        <v>1223.7508877491591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6.1180619999999996E-3</v>
      </c>
      <c r="Q35" s="4">
        <f t="shared" si="21"/>
        <v>12.5</v>
      </c>
      <c r="R35">
        <f t="shared" si="0"/>
        <v>500000</v>
      </c>
      <c r="S35">
        <f t="shared" si="1"/>
        <v>1221.3276228028228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802.89985493075528</v>
      </c>
      <c r="AC35">
        <f t="shared" si="2"/>
        <v>788.39439337583485</v>
      </c>
      <c r="AE35">
        <f t="shared" si="3"/>
        <v>0</v>
      </c>
      <c r="AF35">
        <f t="shared" ref="AF35:AG66" si="24">-$Z35*P35</f>
        <v>0</v>
      </c>
      <c r="AG35">
        <f t="shared" si="24"/>
        <v>-8.0690305641183091</v>
      </c>
      <c r="AH35">
        <f t="shared" si="5"/>
        <v>-2007.0224836740845</v>
      </c>
      <c r="AI35">
        <f t="shared" ref="AI35:AI66" si="25">SUM(AE35:AH35)</f>
        <v>-2015.0915142382028</v>
      </c>
      <c r="AJ35">
        <f t="shared" si="7"/>
        <v>14.50546155492043</v>
      </c>
      <c r="AK35">
        <f t="shared" si="22"/>
        <v>56.202989845152878</v>
      </c>
      <c r="AL35">
        <f t="shared" ref="AL35:AL89" si="26">SUM(AI35:AK35)</f>
        <v>-1944.3830628381295</v>
      </c>
      <c r="AN35">
        <f t="shared" ref="AN35:AT66" si="27">AE35*$K35</f>
        <v>0</v>
      </c>
      <c r="AO35">
        <f t="shared" si="27"/>
        <v>0</v>
      </c>
      <c r="AP35">
        <f t="shared" si="27"/>
        <v>-0.33691556652976801</v>
      </c>
      <c r="AQ35">
        <f t="shared" si="27"/>
        <v>-83.801531268449637</v>
      </c>
      <c r="AR35">
        <f t="shared" si="27"/>
        <v>-84.138446834979405</v>
      </c>
      <c r="AS35">
        <f t="shared" si="27"/>
        <v>0.6056633146593855</v>
      </c>
      <c r="AT35">
        <f t="shared" si="27"/>
        <v>2.3467084445745376</v>
      </c>
      <c r="AU35">
        <f t="shared" si="23"/>
        <v>-81.186075075745478</v>
      </c>
      <c r="AW35">
        <v>32</v>
      </c>
      <c r="AX35">
        <f>IF(Z35&gt;0, (R35*SUMPRODUCT(K35:$K$98, X35:$X$98)-K35*$AZ$3)/Z35, 0)</f>
        <v>1221.3276228028228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6.4830920000000002E-3</v>
      </c>
      <c r="Q36" s="4">
        <f t="shared" si="21"/>
        <v>12.5</v>
      </c>
      <c r="R36">
        <f t="shared" si="0"/>
        <v>500000</v>
      </c>
      <c r="S36">
        <f t="shared" si="1"/>
        <v>1216.0528044865284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788.39439337583485</v>
      </c>
      <c r="AC36">
        <f t="shared" si="2"/>
        <v>772.05032759310143</v>
      </c>
      <c r="AE36">
        <f t="shared" si="3"/>
        <v>0</v>
      </c>
      <c r="AF36">
        <f t="shared" si="24"/>
        <v>0</v>
      </c>
      <c r="AG36">
        <f t="shared" si="24"/>
        <v>-7.9360279909791362</v>
      </c>
      <c r="AH36">
        <f t="shared" si="5"/>
        <v>-2092.490699919636</v>
      </c>
      <c r="AI36">
        <f t="shared" si="25"/>
        <v>-2100.4267279106152</v>
      </c>
      <c r="AJ36">
        <f t="shared" si="7"/>
        <v>16.344065782733423</v>
      </c>
      <c r="AK36">
        <f t="shared" si="22"/>
        <v>55.187607536308448</v>
      </c>
      <c r="AL36">
        <f t="shared" si="26"/>
        <v>-2028.8950545915736</v>
      </c>
      <c r="AN36">
        <f t="shared" si="27"/>
        <v>0</v>
      </c>
      <c r="AO36">
        <f t="shared" si="27"/>
        <v>0</v>
      </c>
      <c r="AP36">
        <f t="shared" si="27"/>
        <v>-0.29585906808073731</v>
      </c>
      <c r="AQ36">
        <f t="shared" si="27"/>
        <v>-78.009093358735967</v>
      </c>
      <c r="AR36">
        <f t="shared" si="27"/>
        <v>-78.304952426816698</v>
      </c>
      <c r="AS36">
        <f t="shared" si="27"/>
        <v>0.60931489614531653</v>
      </c>
      <c r="AT36">
        <f t="shared" si="27"/>
        <v>2.0574214397753399</v>
      </c>
      <c r="AU36">
        <f t="shared" si="23"/>
        <v>-75.638216090896051</v>
      </c>
      <c r="AW36">
        <v>33</v>
      </c>
      <c r="AX36">
        <f>IF(Z36&gt;0, (R36*SUMPRODUCT(K36:$K$98, X36:$X$98)-K36*$AZ$3)/Z36, 0)</f>
        <v>1216.0528044865284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6.8699859999999998E-3</v>
      </c>
      <c r="Q37" s="4">
        <f t="shared" si="21"/>
        <v>12.5</v>
      </c>
      <c r="R37">
        <f t="shared" si="0"/>
        <v>500000</v>
      </c>
      <c r="S37">
        <f t="shared" si="1"/>
        <v>1208.4351335843055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772.05032759310143</v>
      </c>
      <c r="AC37">
        <f t="shared" si="2"/>
        <v>754.2711141323266</v>
      </c>
      <c r="AE37">
        <f t="shared" si="3"/>
        <v>0</v>
      </c>
      <c r="AF37">
        <f t="shared" si="24"/>
        <v>0</v>
      </c>
      <c r="AG37">
        <f t="shared" si="24"/>
        <v>-7.8021473098757097</v>
      </c>
      <c r="AH37">
        <f t="shared" si="5"/>
        <v>-2180.8160477453912</v>
      </c>
      <c r="AI37">
        <f t="shared" si="25"/>
        <v>-2188.6181950552668</v>
      </c>
      <c r="AJ37">
        <f t="shared" si="7"/>
        <v>17.779213460774827</v>
      </c>
      <c r="AK37">
        <f t="shared" si="22"/>
        <v>54.043522931517103</v>
      </c>
      <c r="AL37">
        <f t="shared" si="26"/>
        <v>-2116.7954586629749</v>
      </c>
      <c r="AN37">
        <f t="shared" si="27"/>
        <v>0</v>
      </c>
      <c r="AO37">
        <f t="shared" si="27"/>
        <v>0</v>
      </c>
      <c r="AP37">
        <f t="shared" si="27"/>
        <v>-0.25970350870021625</v>
      </c>
      <c r="AQ37">
        <f t="shared" si="27"/>
        <v>-72.590987703132569</v>
      </c>
      <c r="AR37">
        <f t="shared" si="27"/>
        <v>-72.850691211832782</v>
      </c>
      <c r="AS37">
        <f t="shared" si="27"/>
        <v>0.59180170974840163</v>
      </c>
      <c r="AT37">
        <f t="shared" si="27"/>
        <v>1.7989012473617567</v>
      </c>
      <c r="AU37">
        <f t="shared" si="23"/>
        <v>-70.459988254722617</v>
      </c>
      <c r="AW37">
        <v>34</v>
      </c>
      <c r="AX37">
        <f>IF(Z37&gt;0, (R37*SUMPRODUCT(K37:$K$98, X37:$X$98)-K37*$AZ$3)/Z37, 0)</f>
        <v>1208.4351335843055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7.3063119999999997E-3</v>
      </c>
      <c r="Q38" s="4">
        <f t="shared" si="21"/>
        <v>12.5</v>
      </c>
      <c r="R38">
        <f t="shared" si="0"/>
        <v>500000</v>
      </c>
      <c r="S38">
        <f t="shared" si="1"/>
        <v>1199.0433128906768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754.2711141323266</v>
      </c>
      <c r="AC38">
        <f t="shared" si="2"/>
        <v>735.45680490951599</v>
      </c>
      <c r="AE38">
        <f t="shared" si="3"/>
        <v>0</v>
      </c>
      <c r="AF38">
        <f t="shared" si="24"/>
        <v>0</v>
      </c>
      <c r="AG38">
        <f t="shared" si="24"/>
        <v>-7.667120914261039</v>
      </c>
      <c r="AH38">
        <f t="shared" si="5"/>
        <v>-2280.1969006365048</v>
      </c>
      <c r="AI38">
        <f t="shared" si="25"/>
        <v>-2287.8640215507658</v>
      </c>
      <c r="AJ38">
        <f t="shared" si="7"/>
        <v>18.814309222810607</v>
      </c>
      <c r="AK38">
        <f t="shared" si="22"/>
        <v>52.798977989262866</v>
      </c>
      <c r="AL38">
        <f t="shared" si="26"/>
        <v>-2216.2507343386924</v>
      </c>
      <c r="AN38">
        <f t="shared" si="27"/>
        <v>0</v>
      </c>
      <c r="AO38">
        <f t="shared" si="27"/>
        <v>0</v>
      </c>
      <c r="AP38">
        <f t="shared" si="27"/>
        <v>-0.2278651774563889</v>
      </c>
      <c r="AQ38">
        <f t="shared" si="27"/>
        <v>-67.766959359231947</v>
      </c>
      <c r="AR38">
        <f t="shared" si="27"/>
        <v>-67.994824536688341</v>
      </c>
      <c r="AS38">
        <f t="shared" si="27"/>
        <v>0.55915720616860898</v>
      </c>
      <c r="AT38">
        <f t="shared" si="27"/>
        <v>1.5691742211422934</v>
      </c>
      <c r="AU38">
        <f t="shared" si="23"/>
        <v>-65.86649310937743</v>
      </c>
      <c r="AW38">
        <v>35</v>
      </c>
      <c r="AX38">
        <f>IF(Z38&gt;0, (R38*SUMPRODUCT(K38:$K$98, X38:$X$98)-K38*$AZ$3)/Z38, 0)</f>
        <v>1199.0433128906768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7.7977719999999997E-3</v>
      </c>
      <c r="Q39" s="4">
        <f t="shared" si="21"/>
        <v>12.5</v>
      </c>
      <c r="R39">
        <f t="shared" si="0"/>
        <v>500000</v>
      </c>
      <c r="S39">
        <f t="shared" si="1"/>
        <v>1187.9842349696019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735.45680490951599</v>
      </c>
      <c r="AC39">
        <f t="shared" si="2"/>
        <v>715.70473705057202</v>
      </c>
      <c r="AE39">
        <f t="shared" si="3"/>
        <v>0</v>
      </c>
      <c r="AF39">
        <f t="shared" si="24"/>
        <v>0</v>
      </c>
      <c r="AG39">
        <f t="shared" si="24"/>
        <v>-7.5306632443325885</v>
      </c>
      <c r="AH39">
        <f t="shared" si="5"/>
        <v>-2391.4584314335652</v>
      </c>
      <c r="AI39">
        <f t="shared" si="25"/>
        <v>-2398.9890946778978</v>
      </c>
      <c r="AJ39">
        <f t="shared" si="7"/>
        <v>19.752067858943974</v>
      </c>
      <c r="AK39">
        <f t="shared" si="22"/>
        <v>51.481976343666126</v>
      </c>
      <c r="AL39">
        <f t="shared" si="26"/>
        <v>-2327.7550504752876</v>
      </c>
      <c r="AN39">
        <f t="shared" si="27"/>
        <v>0</v>
      </c>
      <c r="AO39">
        <f t="shared" si="27"/>
        <v>0</v>
      </c>
      <c r="AP39">
        <f t="shared" si="27"/>
        <v>-0.19983007587614329</v>
      </c>
      <c r="AQ39">
        <f t="shared" si="27"/>
        <v>-63.458596448016444</v>
      </c>
      <c r="AR39">
        <f t="shared" si="27"/>
        <v>-63.658426523892587</v>
      </c>
      <c r="AS39">
        <f t="shared" si="27"/>
        <v>0.52413141988973866</v>
      </c>
      <c r="AT39">
        <f t="shared" si="27"/>
        <v>1.3661010863486525</v>
      </c>
      <c r="AU39">
        <f t="shared" si="23"/>
        <v>-61.768194017654189</v>
      </c>
      <c r="AW39">
        <v>36</v>
      </c>
      <c r="AX39">
        <f>IF(Z39&gt;0, (R39*SUMPRODUCT(K39:$K$98, X39:$X$98)-K39*$AZ$3)/Z39, 0)</f>
        <v>1187.9842349696019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8.3605269999999995E-3</v>
      </c>
      <c r="Q40" s="4">
        <f t="shared" si="21"/>
        <v>12.5</v>
      </c>
      <c r="R40">
        <f t="shared" si="0"/>
        <v>500000</v>
      </c>
      <c r="S40">
        <f t="shared" si="1"/>
        <v>1175.3911576386877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715.70473705057202</v>
      </c>
      <c r="AC40">
        <f t="shared" si="2"/>
        <v>695.11657944209799</v>
      </c>
      <c r="AE40">
        <f t="shared" si="3"/>
        <v>0</v>
      </c>
      <c r="AF40">
        <f t="shared" si="24"/>
        <v>0</v>
      </c>
      <c r="AG40">
        <f t="shared" si="24"/>
        <v>-7.392396298507113</v>
      </c>
      <c r="AH40">
        <f t="shared" si="5"/>
        <v>-2518.4125352860078</v>
      </c>
      <c r="AI40">
        <f t="shared" si="25"/>
        <v>-2525.8049315845151</v>
      </c>
      <c r="AJ40">
        <f t="shared" si="7"/>
        <v>20.588157608474035</v>
      </c>
      <c r="AK40">
        <f t="shared" si="22"/>
        <v>50.099331593540043</v>
      </c>
      <c r="AL40">
        <f t="shared" si="26"/>
        <v>-2455.1174423825009</v>
      </c>
      <c r="AN40">
        <f t="shared" si="27"/>
        <v>0</v>
      </c>
      <c r="AO40">
        <f t="shared" si="27"/>
        <v>0</v>
      </c>
      <c r="AP40">
        <f t="shared" si="27"/>
        <v>-0.17514383068982795</v>
      </c>
      <c r="AQ40">
        <f t="shared" si="27"/>
        <v>-59.667312313376577</v>
      </c>
      <c r="AR40">
        <f t="shared" si="27"/>
        <v>-59.842456144066411</v>
      </c>
      <c r="AS40">
        <f t="shared" si="27"/>
        <v>0.4877834797793883</v>
      </c>
      <c r="AT40">
        <f t="shared" si="27"/>
        <v>1.1869748990681879</v>
      </c>
      <c r="AU40">
        <f t="shared" si="23"/>
        <v>-58.167697765218833</v>
      </c>
      <c r="AW40">
        <v>37</v>
      </c>
      <c r="AX40">
        <f>IF(Z40&gt;0, (R40*SUMPRODUCT(K40:$K$98, X40:$X$98)-K40*$AZ$3)/Z40, 0)</f>
        <v>1175.3911576386877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9.009787E-3</v>
      </c>
      <c r="Q41" s="4">
        <f t="shared" si="21"/>
        <v>12.5</v>
      </c>
      <c r="R41">
        <f t="shared" si="0"/>
        <v>500000</v>
      </c>
      <c r="S41">
        <f t="shared" si="1"/>
        <v>1161.2980367528073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695.11657944209799</v>
      </c>
      <c r="AC41">
        <f t="shared" si="2"/>
        <v>673.72644466402733</v>
      </c>
      <c r="AE41">
        <f t="shared" si="3"/>
        <v>0</v>
      </c>
      <c r="AF41">
        <f t="shared" si="24"/>
        <v>0</v>
      </c>
      <c r="AG41">
        <f t="shared" si="24"/>
        <v>-7.2518684194529044</v>
      </c>
      <c r="AH41">
        <f t="shared" si="5"/>
        <v>-2664.1566427655002</v>
      </c>
      <c r="AI41">
        <f t="shared" si="25"/>
        <v>-2671.4085111849531</v>
      </c>
      <c r="AJ41">
        <f t="shared" si="7"/>
        <v>21.39013477807066</v>
      </c>
      <c r="AK41">
        <f t="shared" si="22"/>
        <v>48.658160560946861</v>
      </c>
      <c r="AL41">
        <f t="shared" si="26"/>
        <v>-2601.3602158459357</v>
      </c>
      <c r="AN41">
        <f t="shared" si="27"/>
        <v>0</v>
      </c>
      <c r="AO41">
        <f t="shared" si="27"/>
        <v>0</v>
      </c>
      <c r="AP41">
        <f t="shared" si="27"/>
        <v>-0.15340569979825916</v>
      </c>
      <c r="AQ41">
        <f t="shared" si="27"/>
        <v>-56.357450317121888</v>
      </c>
      <c r="AR41">
        <f t="shared" si="27"/>
        <v>-56.510856016920144</v>
      </c>
      <c r="AS41">
        <f t="shared" si="27"/>
        <v>0.45248595322094431</v>
      </c>
      <c r="AT41">
        <f t="shared" si="27"/>
        <v>1.0293125495389559</v>
      </c>
      <c r="AU41">
        <f t="shared" si="23"/>
        <v>-55.02905751416025</v>
      </c>
      <c r="AW41">
        <v>38</v>
      </c>
      <c r="AX41">
        <f>IF(Z41&gt;0, (R41*SUMPRODUCT(K41:$K$98, X41:$X$98)-K41*$AZ$3)/Z41, 0)</f>
        <v>1161.2980367528073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9.7579090000000004E-3</v>
      </c>
      <c r="Q42" s="4">
        <f t="shared" si="21"/>
        <v>12.5</v>
      </c>
      <c r="R42">
        <f t="shared" si="0"/>
        <v>500000</v>
      </c>
      <c r="S42">
        <f t="shared" si="1"/>
        <v>1145.7007500098962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673.72644466402733</v>
      </c>
      <c r="AC42">
        <f t="shared" si="2"/>
        <v>651.54504571771383</v>
      </c>
      <c r="AE42">
        <f t="shared" si="3"/>
        <v>0</v>
      </c>
      <c r="AF42">
        <f t="shared" si="24"/>
        <v>0</v>
      </c>
      <c r="AG42">
        <f t="shared" si="24"/>
        <v>-7.108586663141379</v>
      </c>
      <c r="AH42">
        <f t="shared" si="5"/>
        <v>-2830.5228846798109</v>
      </c>
      <c r="AI42">
        <f t="shared" si="25"/>
        <v>-2837.6314713429524</v>
      </c>
      <c r="AJ42">
        <f t="shared" si="7"/>
        <v>22.181398946313493</v>
      </c>
      <c r="AK42">
        <f t="shared" si="22"/>
        <v>47.160851126481916</v>
      </c>
      <c r="AL42">
        <f t="shared" si="26"/>
        <v>-2768.2892212701572</v>
      </c>
      <c r="AN42">
        <f t="shared" si="27"/>
        <v>0</v>
      </c>
      <c r="AO42">
        <f t="shared" si="27"/>
        <v>0</v>
      </c>
      <c r="AP42">
        <f t="shared" si="27"/>
        <v>-0.13426314637639625</v>
      </c>
      <c r="AQ42">
        <f t="shared" si="27"/>
        <v>-53.461387811168969</v>
      </c>
      <c r="AR42">
        <f t="shared" si="27"/>
        <v>-53.595650957545367</v>
      </c>
      <c r="AS42">
        <f t="shared" si="27"/>
        <v>0.41895028571629572</v>
      </c>
      <c r="AT42">
        <f t="shared" si="27"/>
        <v>0.89074869001204438</v>
      </c>
      <c r="AU42">
        <f t="shared" si="23"/>
        <v>-52.285951981817028</v>
      </c>
      <c r="AW42">
        <v>39</v>
      </c>
      <c r="AX42">
        <f>IF(Z42&gt;0, (R42*SUMPRODUCT(K42:$K$98, X42:$X$98)-K42*$AZ$3)/Z42, 0)</f>
        <v>1145.7007500098962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1.0650522000000001E-2</v>
      </c>
      <c r="Q43" s="4">
        <f t="shared" si="21"/>
        <v>12.5</v>
      </c>
      <c r="R43">
        <f t="shared" si="0"/>
        <v>500000</v>
      </c>
      <c r="S43">
        <f t="shared" si="1"/>
        <v>1128.6571626929419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651.54504571771383</v>
      </c>
      <c r="AC43">
        <f t="shared" si="2"/>
        <v>628.59798948762432</v>
      </c>
      <c r="AE43">
        <f t="shared" si="3"/>
        <v>0</v>
      </c>
      <c r="AF43">
        <f t="shared" si="24"/>
        <v>0</v>
      </c>
      <c r="AG43">
        <f t="shared" si="24"/>
        <v>-6.9617906378652714</v>
      </c>
      <c r="AH43">
        <f t="shared" si="5"/>
        <v>-3028.4063457877542</v>
      </c>
      <c r="AI43">
        <f t="shared" si="25"/>
        <v>-3035.3681364256195</v>
      </c>
      <c r="AJ43">
        <f t="shared" si="7"/>
        <v>22.947056230089515</v>
      </c>
      <c r="AK43">
        <f t="shared" si="22"/>
        <v>45.608153200239975</v>
      </c>
      <c r="AL43">
        <f t="shared" si="26"/>
        <v>-2966.8129269952901</v>
      </c>
      <c r="AN43">
        <f t="shared" si="27"/>
        <v>0</v>
      </c>
      <c r="AO43">
        <f t="shared" si="27"/>
        <v>0</v>
      </c>
      <c r="AP43">
        <f t="shared" si="27"/>
        <v>-0.11740226992710825</v>
      </c>
      <c r="AQ43">
        <f t="shared" si="27"/>
        <v>-51.070449795393877</v>
      </c>
      <c r="AR43">
        <f t="shared" si="27"/>
        <v>-51.187852065320982</v>
      </c>
      <c r="AS43">
        <f t="shared" si="27"/>
        <v>0.38697464915198687</v>
      </c>
      <c r="AT43">
        <f t="shared" si="27"/>
        <v>0.76912693751062822</v>
      </c>
      <c r="AU43">
        <f t="shared" si="23"/>
        <v>-50.031750478658367</v>
      </c>
      <c r="AW43">
        <v>40</v>
      </c>
      <c r="AX43">
        <f>IF(Z43&gt;0, (R43*SUMPRODUCT(K43:$K$98, X43:$X$98)-K43*$AZ$3)/Z43, 0)</f>
        <v>1128.6571626929419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1.1678121E-2</v>
      </c>
      <c r="Q44" s="4">
        <f t="shared" si="21"/>
        <v>12.5</v>
      </c>
      <c r="R44">
        <f t="shared" si="0"/>
        <v>500000</v>
      </c>
      <c r="S44">
        <f t="shared" si="1"/>
        <v>1109.9395016863214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628.59798948762432</v>
      </c>
      <c r="AC44">
        <f t="shared" si="2"/>
        <v>604.77247860390833</v>
      </c>
      <c r="AE44">
        <f t="shared" si="3"/>
        <v>0</v>
      </c>
      <c r="AF44">
        <f t="shared" si="24"/>
        <v>0</v>
      </c>
      <c r="AG44">
        <f t="shared" si="24"/>
        <v>-6.8108720980409609</v>
      </c>
      <c r="AH44">
        <f t="shared" si="5"/>
        <v>-3252.0253378263128</v>
      </c>
      <c r="AI44">
        <f t="shared" si="25"/>
        <v>-3258.8362099243536</v>
      </c>
      <c r="AJ44">
        <f t="shared" si="7"/>
        <v>23.825510883715992</v>
      </c>
      <c r="AK44">
        <f t="shared" si="22"/>
        <v>44.001859264133707</v>
      </c>
      <c r="AL44">
        <f t="shared" si="26"/>
        <v>-3191.0088397765039</v>
      </c>
      <c r="AN44">
        <f t="shared" si="27"/>
        <v>0</v>
      </c>
      <c r="AO44">
        <f t="shared" si="27"/>
        <v>0</v>
      </c>
      <c r="AP44">
        <f t="shared" si="27"/>
        <v>-0.10255107974460154</v>
      </c>
      <c r="AQ44">
        <f t="shared" si="27"/>
        <v>-48.965639781551111</v>
      </c>
      <c r="AR44">
        <f t="shared" si="27"/>
        <v>-49.068190861295712</v>
      </c>
      <c r="AS44">
        <f t="shared" si="27"/>
        <v>0.35873994275925636</v>
      </c>
      <c r="AT44">
        <f t="shared" si="27"/>
        <v>0.66253456434820457</v>
      </c>
      <c r="AU44">
        <f t="shared" si="23"/>
        <v>-48.046916354188248</v>
      </c>
      <c r="AW44">
        <v>41</v>
      </c>
      <c r="AX44">
        <f>IF(Z44&gt;0, (R44*SUMPRODUCT(K44:$K$98, X44:$X$98)-K44*$AZ$3)/Z44, 0)</f>
        <v>1109.9395016863214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1.2859717E-2</v>
      </c>
      <c r="Q45" s="4">
        <f t="shared" si="21"/>
        <v>12.5</v>
      </c>
      <c r="R45">
        <f t="shared" si="0"/>
        <v>500000</v>
      </c>
      <c r="S45">
        <f t="shared" si="1"/>
        <v>1089.6266066234643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604.77247860390833</v>
      </c>
      <c r="AC45">
        <f t="shared" si="2"/>
        <v>580.13267713635537</v>
      </c>
      <c r="AE45">
        <f t="shared" si="3"/>
        <v>0</v>
      </c>
      <c r="AF45">
        <f t="shared" si="24"/>
        <v>0</v>
      </c>
      <c r="AG45">
        <f t="shared" si="24"/>
        <v>-6.6551774893565483</v>
      </c>
      <c r="AH45">
        <f t="shared" si="5"/>
        <v>-3503.4355081601202</v>
      </c>
      <c r="AI45">
        <f t="shared" si="25"/>
        <v>-3510.0906856494767</v>
      </c>
      <c r="AJ45">
        <f t="shared" si="7"/>
        <v>24.639801467552957</v>
      </c>
      <c r="AK45">
        <f t="shared" si="22"/>
        <v>42.33407350227359</v>
      </c>
      <c r="AL45">
        <f t="shared" si="26"/>
        <v>-3443.1168106796504</v>
      </c>
      <c r="AN45">
        <f t="shared" si="27"/>
        <v>0</v>
      </c>
      <c r="AO45">
        <f t="shared" si="27"/>
        <v>0</v>
      </c>
      <c r="AP45">
        <f t="shared" si="27"/>
        <v>-8.9470349181781705E-2</v>
      </c>
      <c r="AQ45">
        <f t="shared" si="27"/>
        <v>-47.099209412857419</v>
      </c>
      <c r="AR45">
        <f t="shared" si="27"/>
        <v>-47.1886797620392</v>
      </c>
      <c r="AS45">
        <f t="shared" si="27"/>
        <v>0.33125061571947406</v>
      </c>
      <c r="AT45">
        <f t="shared" si="27"/>
        <v>0.5691274717455862</v>
      </c>
      <c r="AU45">
        <f t="shared" si="23"/>
        <v>-46.288301674574143</v>
      </c>
      <c r="AW45">
        <v>42</v>
      </c>
      <c r="AX45">
        <f>IF(Z45&gt;0, (R45*SUMPRODUCT(K45:$K$98, X45:$X$98)-K45*$AZ$3)/Z45, 0)</f>
        <v>1089.6266066234643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1.4223828000000001E-2</v>
      </c>
      <c r="Q46" s="4">
        <f t="shared" si="21"/>
        <v>12.5</v>
      </c>
      <c r="R46">
        <f t="shared" si="0"/>
        <v>500000</v>
      </c>
      <c r="S46">
        <f t="shared" si="1"/>
        <v>1067.8242887279719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580.13267713635537</v>
      </c>
      <c r="AC46">
        <f t="shared" si="2"/>
        <v>554.75296621813925</v>
      </c>
      <c r="AE46">
        <f t="shared" si="3"/>
        <v>0</v>
      </c>
      <c r="AF46">
        <f t="shared" si="24"/>
        <v>0</v>
      </c>
      <c r="AG46">
        <f t="shared" si="24"/>
        <v>-6.4939636145449038</v>
      </c>
      <c r="AH46">
        <f t="shared" si="5"/>
        <v>-3786.4839967231751</v>
      </c>
      <c r="AI46">
        <f t="shared" si="25"/>
        <v>-3792.9779603377201</v>
      </c>
      <c r="AJ46">
        <f t="shared" si="7"/>
        <v>25.379710918216119</v>
      </c>
      <c r="AK46">
        <f t="shared" si="22"/>
        <v>40.609287399544883</v>
      </c>
      <c r="AL46">
        <f t="shared" si="26"/>
        <v>-3726.9889620199592</v>
      </c>
      <c r="AN46">
        <f t="shared" si="27"/>
        <v>0</v>
      </c>
      <c r="AO46">
        <f t="shared" si="27"/>
        <v>0</v>
      </c>
      <c r="AP46">
        <f t="shared" si="27"/>
        <v>-7.7949138242948454E-2</v>
      </c>
      <c r="AQ46">
        <f t="shared" si="27"/>
        <v>-45.450387780771557</v>
      </c>
      <c r="AR46">
        <f t="shared" si="27"/>
        <v>-45.528336919014507</v>
      </c>
      <c r="AS46">
        <f t="shared" si="27"/>
        <v>0.30464084992701912</v>
      </c>
      <c r="AT46">
        <f t="shared" si="27"/>
        <v>0.4874463648618062</v>
      </c>
      <c r="AU46">
        <f t="shared" si="23"/>
        <v>-44.736249704225685</v>
      </c>
      <c r="AW46">
        <v>43</v>
      </c>
      <c r="AX46">
        <f>IF(Z46&gt;0, (R46*SUMPRODUCT(K46:$K$98, X46:$X$98)-K46*$AZ$3)/Z46, 0)</f>
        <v>1067.8242887279719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1.5749540999999999E-2</v>
      </c>
      <c r="Q47" s="4">
        <f t="shared" si="21"/>
        <v>12.5</v>
      </c>
      <c r="R47">
        <f t="shared" si="0"/>
        <v>500000</v>
      </c>
      <c r="S47">
        <f t="shared" si="1"/>
        <v>1044.5632350969927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554.75296621813925</v>
      </c>
      <c r="AC47">
        <f t="shared" si="2"/>
        <v>528.69498780758283</v>
      </c>
      <c r="AE47">
        <f t="shared" si="3"/>
        <v>0</v>
      </c>
      <c r="AF47">
        <f t="shared" si="24"/>
        <v>0</v>
      </c>
      <c r="AG47">
        <f t="shared" si="24"/>
        <v>-6.3267470321996715</v>
      </c>
      <c r="AH47">
        <f t="shared" si="5"/>
        <v>-4091.0778479913261</v>
      </c>
      <c r="AI47">
        <f t="shared" si="25"/>
        <v>-4097.4045950235259</v>
      </c>
      <c r="AJ47">
        <f t="shared" si="7"/>
        <v>26.057978410556416</v>
      </c>
      <c r="AK47">
        <f t="shared" si="22"/>
        <v>38.832707635269749</v>
      </c>
      <c r="AL47">
        <f t="shared" si="26"/>
        <v>-4032.5139089776994</v>
      </c>
      <c r="AN47">
        <f t="shared" si="27"/>
        <v>0</v>
      </c>
      <c r="AO47">
        <f t="shared" si="27"/>
        <v>0</v>
      </c>
      <c r="AP47">
        <f t="shared" si="27"/>
        <v>-6.7805342599863386E-2</v>
      </c>
      <c r="AQ47">
        <f t="shared" si="27"/>
        <v>-43.845112452570881</v>
      </c>
      <c r="AR47">
        <f t="shared" si="27"/>
        <v>-43.912917795170742</v>
      </c>
      <c r="AS47">
        <f t="shared" si="27"/>
        <v>0.27926992253605548</v>
      </c>
      <c r="AT47">
        <f t="shared" si="27"/>
        <v>0.41617991550617395</v>
      </c>
      <c r="AU47">
        <f t="shared" si="23"/>
        <v>-43.217467957128513</v>
      </c>
      <c r="AW47">
        <v>44</v>
      </c>
      <c r="AX47">
        <f>IF(Z47&gt;0, (R47*SUMPRODUCT(K47:$K$98, X47:$X$98)-K47*$AZ$3)/Z47, 0)</f>
        <v>1044.5632350969927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1.7447312E-2</v>
      </c>
      <c r="Q48" s="4">
        <f t="shared" si="21"/>
        <v>12.5</v>
      </c>
      <c r="R48">
        <f t="shared" si="0"/>
        <v>500000</v>
      </c>
      <c r="S48">
        <f t="shared" si="1"/>
        <v>1020.1462439867557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528.69498780758283</v>
      </c>
      <c r="AC48">
        <f t="shared" si="2"/>
        <v>502.16452657841876</v>
      </c>
      <c r="AE48">
        <f t="shared" si="3"/>
        <v>0</v>
      </c>
      <c r="AF48">
        <f t="shared" si="24"/>
        <v>0</v>
      </c>
      <c r="AG48">
        <f t="shared" si="24"/>
        <v>-6.1530948324618127</v>
      </c>
      <c r="AH48">
        <f t="shared" si="5"/>
        <v>-4415.3891766344677</v>
      </c>
      <c r="AI48">
        <f t="shared" si="25"/>
        <v>-4421.5422714669294</v>
      </c>
      <c r="AJ48">
        <f t="shared" si="7"/>
        <v>26.530461229164075</v>
      </c>
      <c r="AK48">
        <f t="shared" si="22"/>
        <v>37.0086491465308</v>
      </c>
      <c r="AL48">
        <f t="shared" si="26"/>
        <v>-4358.0031610912347</v>
      </c>
      <c r="AN48">
        <f t="shared" si="27"/>
        <v>0</v>
      </c>
      <c r="AO48">
        <f t="shared" si="27"/>
        <v>0</v>
      </c>
      <c r="AP48">
        <f t="shared" si="27"/>
        <v>-5.8878810898444676E-2</v>
      </c>
      <c r="AQ48">
        <f t="shared" si="27"/>
        <v>-42.250748843096687</v>
      </c>
      <c r="AR48">
        <f t="shared" si="27"/>
        <v>-42.309627653995136</v>
      </c>
      <c r="AS48">
        <f t="shared" si="27"/>
        <v>0.25386932142170332</v>
      </c>
      <c r="AT48">
        <f t="shared" si="27"/>
        <v>0.35413484011486612</v>
      </c>
      <c r="AU48">
        <f t="shared" si="23"/>
        <v>-41.701623492458566</v>
      </c>
      <c r="AW48">
        <v>45</v>
      </c>
      <c r="AX48">
        <f>IF(Z48&gt;0, (R48*SUMPRODUCT(K48:$K$98, X48:$X$98)-K48*$AZ$3)/Z48, 0)</f>
        <v>1020.1462439867557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1.9300032000000002E-2</v>
      </c>
      <c r="Q49" s="4">
        <f t="shared" si="21"/>
        <v>12.5</v>
      </c>
      <c r="R49">
        <f t="shared" si="0"/>
        <v>500000</v>
      </c>
      <c r="S49">
        <f t="shared" si="1"/>
        <v>994.86960653862525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502.16452657841876</v>
      </c>
      <c r="AC49">
        <f t="shared" si="2"/>
        <v>475.37328775622069</v>
      </c>
      <c r="AE49">
        <f t="shared" si="3"/>
        <v>0</v>
      </c>
      <c r="AF49">
        <f t="shared" si="24"/>
        <v>0</v>
      </c>
      <c r="AG49">
        <f t="shared" si="24"/>
        <v>-5.9728089569716465</v>
      </c>
      <c r="AH49">
        <f t="shared" si="5"/>
        <v>-4750.1970866219053</v>
      </c>
      <c r="AI49">
        <f t="shared" si="25"/>
        <v>-4756.169895578877</v>
      </c>
      <c r="AJ49">
        <f t="shared" si="7"/>
        <v>26.791238822198068</v>
      </c>
      <c r="AK49">
        <f t="shared" si="22"/>
        <v>35.151516860489316</v>
      </c>
      <c r="AL49">
        <f t="shared" si="26"/>
        <v>-4694.2271398961893</v>
      </c>
      <c r="AN49">
        <f t="shared" si="27"/>
        <v>0</v>
      </c>
      <c r="AO49">
        <f t="shared" si="27"/>
        <v>0</v>
      </c>
      <c r="AP49">
        <f t="shared" si="27"/>
        <v>-5.1030053441962764E-2</v>
      </c>
      <c r="AQ49">
        <f t="shared" si="27"/>
        <v>-40.584390516497535</v>
      </c>
      <c r="AR49">
        <f t="shared" si="27"/>
        <v>-40.635420569939498</v>
      </c>
      <c r="AS49">
        <f t="shared" si="27"/>
        <v>0.22889704973358732</v>
      </c>
      <c r="AT49">
        <f t="shared" si="27"/>
        <v>0.300324988942274</v>
      </c>
      <c r="AU49">
        <f t="shared" si="23"/>
        <v>-40.106198531263637</v>
      </c>
      <c r="AW49">
        <v>46</v>
      </c>
      <c r="AX49">
        <f>IF(Z49&gt;0, (R49*SUMPRODUCT(K49:$K$98, X49:$X$98)-K49*$AZ$3)/Z49, 0)</f>
        <v>994.86960653862525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2.1337168E-2</v>
      </c>
      <c r="Q50" s="4">
        <f t="shared" si="21"/>
        <v>12.5</v>
      </c>
      <c r="R50">
        <f t="shared" si="0"/>
        <v>500000</v>
      </c>
      <c r="S50">
        <f t="shared" si="1"/>
        <v>969.19308670731482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475.37328775622069</v>
      </c>
      <c r="AC50">
        <f t="shared" si="2"/>
        <v>448.59203118695422</v>
      </c>
      <c r="AE50">
        <f t="shared" si="3"/>
        <v>0</v>
      </c>
      <c r="AF50">
        <f t="shared" si="24"/>
        <v>0</v>
      </c>
      <c r="AG50">
        <f t="shared" si="24"/>
        <v>-5.7856380392551214</v>
      </c>
      <c r="AH50">
        <f t="shared" si="5"/>
        <v>-5097.7131258723521</v>
      </c>
      <c r="AI50">
        <f t="shared" si="25"/>
        <v>-5103.4987639116071</v>
      </c>
      <c r="AJ50">
        <f t="shared" si="7"/>
        <v>26.781256569266475</v>
      </c>
      <c r="AK50">
        <f t="shared" si="22"/>
        <v>33.27613014293545</v>
      </c>
      <c r="AL50">
        <f t="shared" si="26"/>
        <v>-5043.441377199405</v>
      </c>
      <c r="AN50">
        <f t="shared" si="27"/>
        <v>0</v>
      </c>
      <c r="AO50">
        <f t="shared" si="27"/>
        <v>0</v>
      </c>
      <c r="AP50">
        <f t="shared" si="27"/>
        <v>-4.4134746503752674E-2</v>
      </c>
      <c r="AQ50">
        <f t="shared" si="27"/>
        <v>-38.887029405004917</v>
      </c>
      <c r="AR50">
        <f t="shared" si="27"/>
        <v>-38.931164151508668</v>
      </c>
      <c r="AS50">
        <f t="shared" si="27"/>
        <v>0.20429621793082525</v>
      </c>
      <c r="AT50">
        <f t="shared" si="27"/>
        <v>0.25384124594725255</v>
      </c>
      <c r="AU50">
        <f t="shared" si="23"/>
        <v>-38.473026687630586</v>
      </c>
      <c r="AW50">
        <v>47</v>
      </c>
      <c r="AX50">
        <f>IF(Z50&gt;0, (R50*SUMPRODUCT(K50:$K$98, X50:$X$98)-K50*$AZ$3)/Z50, 0)</f>
        <v>969.19308670731482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2.3628113999999999E-2</v>
      </c>
      <c r="Q51" s="4">
        <f t="shared" si="21"/>
        <v>12.5</v>
      </c>
      <c r="R51">
        <f t="shared" si="0"/>
        <v>500000</v>
      </c>
      <c r="S51">
        <f t="shared" si="1"/>
        <v>943.53278734796822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448.59203118695422</v>
      </c>
      <c r="AC51">
        <f t="shared" si="2"/>
        <v>422.02922852054814</v>
      </c>
      <c r="AE51">
        <f t="shared" si="3"/>
        <v>0</v>
      </c>
      <c r="AF51">
        <f t="shared" si="24"/>
        <v>0</v>
      </c>
      <c r="AG51">
        <f t="shared" si="24"/>
        <v>-5.5910779437083136</v>
      </c>
      <c r="AH51">
        <f t="shared" si="5"/>
        <v>-5468.148606170259</v>
      </c>
      <c r="AI51">
        <f t="shared" si="25"/>
        <v>-5473.7396841139671</v>
      </c>
      <c r="AJ51">
        <f t="shared" si="7"/>
        <v>26.562802666406071</v>
      </c>
      <c r="AK51">
        <f t="shared" si="22"/>
        <v>31.401442183086797</v>
      </c>
      <c r="AL51">
        <f t="shared" si="26"/>
        <v>-5415.7754392644738</v>
      </c>
      <c r="AN51">
        <f t="shared" si="27"/>
        <v>0</v>
      </c>
      <c r="AO51">
        <f t="shared" si="27"/>
        <v>0</v>
      </c>
      <c r="AP51">
        <f t="shared" si="27"/>
        <v>-3.8080873408003008E-2</v>
      </c>
      <c r="AQ51">
        <f t="shared" si="27"/>
        <v>-37.243600776848908</v>
      </c>
      <c r="AR51">
        <f t="shared" si="27"/>
        <v>-37.281681650256907</v>
      </c>
      <c r="AS51">
        <f t="shared" si="27"/>
        <v>0.18091944628306653</v>
      </c>
      <c r="AT51">
        <f t="shared" si="27"/>
        <v>0.21387545597508459</v>
      </c>
      <c r="AU51">
        <f t="shared" si="23"/>
        <v>-36.886886747998751</v>
      </c>
      <c r="AW51">
        <v>48</v>
      </c>
      <c r="AX51">
        <f>IF(Z51&gt;0, (R51*SUMPRODUCT(K51:$K$98, X51:$X$98)-K51*$AZ$3)/Z51, 0)</f>
        <v>943.53278734796822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2.6203289000000001E-2</v>
      </c>
      <c r="Q52" s="4">
        <f t="shared" si="21"/>
        <v>12.5</v>
      </c>
      <c r="R52">
        <f t="shared" si="0"/>
        <v>500000</v>
      </c>
      <c r="S52">
        <f t="shared" si="1"/>
        <v>918.10676393952997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422.02922852054814</v>
      </c>
      <c r="AC52">
        <f t="shared" si="2"/>
        <v>395.78940161744856</v>
      </c>
      <c r="AE52">
        <f t="shared" si="3"/>
        <v>0</v>
      </c>
      <c r="AF52">
        <f t="shared" si="24"/>
        <v>0</v>
      </c>
      <c r="AG52">
        <f t="shared" si="24"/>
        <v>-5.3886625330907156</v>
      </c>
      <c r="AH52">
        <f t="shared" si="5"/>
        <v>-5860.1852472205874</v>
      </c>
      <c r="AI52">
        <f t="shared" si="25"/>
        <v>-5865.573909753678</v>
      </c>
      <c r="AJ52">
        <f t="shared" si="7"/>
        <v>26.239826903099583</v>
      </c>
      <c r="AK52">
        <f t="shared" si="22"/>
        <v>29.542045996438372</v>
      </c>
      <c r="AL52">
        <f t="shared" si="26"/>
        <v>-5809.7920368541409</v>
      </c>
      <c r="AN52">
        <f t="shared" si="27"/>
        <v>0</v>
      </c>
      <c r="AO52">
        <f t="shared" si="27"/>
        <v>0</v>
      </c>
      <c r="AP52">
        <f t="shared" si="27"/>
        <v>-3.2769839770214873E-2</v>
      </c>
      <c r="AQ52">
        <f t="shared" si="27"/>
        <v>-35.637290402939918</v>
      </c>
      <c r="AR52">
        <f t="shared" si="27"/>
        <v>-35.670060242710136</v>
      </c>
      <c r="AS52">
        <f t="shared" si="27"/>
        <v>0.15957112139281765</v>
      </c>
      <c r="AT52">
        <f t="shared" si="27"/>
        <v>0.17965276315649101</v>
      </c>
      <c r="AU52">
        <f t="shared" si="23"/>
        <v>-35.33083635816083</v>
      </c>
      <c r="AW52">
        <v>49</v>
      </c>
      <c r="AX52">
        <f>IF(Z52&gt;0, (R52*SUMPRODUCT(K52:$K$98, X52:$X$98)-K52*$AZ$3)/Z52, 0)</f>
        <v>918.10676393952997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2.9108322999999998E-2</v>
      </c>
      <c r="Q53" s="4">
        <f t="shared" si="21"/>
        <v>12.5</v>
      </c>
      <c r="R53">
        <f t="shared" si="0"/>
        <v>500000</v>
      </c>
      <c r="S53">
        <f t="shared" si="1"/>
        <v>893.15989678368624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395.78940161744856</v>
      </c>
      <c r="AC53">
        <f t="shared" si="2"/>
        <v>369.97690931607053</v>
      </c>
      <c r="AE53">
        <f t="shared" si="3"/>
        <v>0</v>
      </c>
      <c r="AF53">
        <f t="shared" si="24"/>
        <v>0</v>
      </c>
      <c r="AG53">
        <f t="shared" si="24"/>
        <v>-5.177920978208606</v>
      </c>
      <c r="AH53">
        <f t="shared" si="5"/>
        <v>-6274.1971820481085</v>
      </c>
      <c r="AI53">
        <f t="shared" si="25"/>
        <v>-6279.3751030263174</v>
      </c>
      <c r="AJ53">
        <f t="shared" si="7"/>
        <v>25.812492301378029</v>
      </c>
      <c r="AK53">
        <f t="shared" si="22"/>
        <v>27.705258113221401</v>
      </c>
      <c r="AL53">
        <f t="shared" si="26"/>
        <v>-6225.8573526117179</v>
      </c>
      <c r="AN53">
        <f t="shared" si="27"/>
        <v>0</v>
      </c>
      <c r="AO53">
        <f t="shared" si="27"/>
        <v>0</v>
      </c>
      <c r="AP53">
        <f t="shared" si="27"/>
        <v>-2.8114523474842022E-2</v>
      </c>
      <c r="AQ53">
        <f t="shared" si="27"/>
        <v>-34.06696716748786</v>
      </c>
      <c r="AR53">
        <f t="shared" si="27"/>
        <v>-34.095081690962708</v>
      </c>
      <c r="AS53">
        <f t="shared" si="27"/>
        <v>0.14015391965335525</v>
      </c>
      <c r="AT53">
        <f t="shared" si="27"/>
        <v>0.15043105773124443</v>
      </c>
      <c r="AU53">
        <f t="shared" si="23"/>
        <v>-33.804496713578104</v>
      </c>
      <c r="AW53">
        <v>50</v>
      </c>
      <c r="AX53">
        <f>IF(Z53&gt;0, (R53*SUMPRODUCT(K53:$K$98, X53:$X$98)-K53*$AZ$3)/Z53, 0)</f>
        <v>893.15989678368624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3.2245303000000003E-2</v>
      </c>
      <c r="Q54" s="4">
        <f t="shared" si="21"/>
        <v>12.5</v>
      </c>
      <c r="R54">
        <f t="shared" si="0"/>
        <v>500000</v>
      </c>
      <c r="S54">
        <f t="shared" si="1"/>
        <v>868.79840204555273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369.97690931607053</v>
      </c>
      <c r="AC54">
        <f t="shared" si="2"/>
        <v>344.68208331069133</v>
      </c>
      <c r="AE54">
        <f t="shared" si="3"/>
        <v>0</v>
      </c>
      <c r="AF54">
        <f t="shared" si="24"/>
        <v>0</v>
      </c>
      <c r="AG54">
        <f t="shared" si="24"/>
        <v>-4.9591781375741268</v>
      </c>
      <c r="AH54">
        <f t="shared" si="5"/>
        <v>-6678.5452340957163</v>
      </c>
      <c r="AI54">
        <f t="shared" si="25"/>
        <v>-6683.5044122332902</v>
      </c>
      <c r="AJ54">
        <f t="shared" si="7"/>
        <v>25.294826005379207</v>
      </c>
      <c r="AK54">
        <f t="shared" si="22"/>
        <v>25.898383652124938</v>
      </c>
      <c r="AL54">
        <f t="shared" si="26"/>
        <v>-6632.3112025757864</v>
      </c>
      <c r="AN54">
        <f t="shared" si="27"/>
        <v>0</v>
      </c>
      <c r="AO54">
        <f t="shared" si="27"/>
        <v>0</v>
      </c>
      <c r="AP54">
        <f t="shared" si="27"/>
        <v>-2.404180081423813E-2</v>
      </c>
      <c r="AQ54">
        <f t="shared" si="27"/>
        <v>-32.377190290960499</v>
      </c>
      <c r="AR54">
        <f t="shared" si="27"/>
        <v>-32.401232091774737</v>
      </c>
      <c r="AS54">
        <f t="shared" si="27"/>
        <v>0.12262781283142557</v>
      </c>
      <c r="AT54">
        <f t="shared" si="27"/>
        <v>0.12555382442456212</v>
      </c>
      <c r="AU54">
        <f t="shared" si="23"/>
        <v>-32.153050454518748</v>
      </c>
      <c r="AW54">
        <v>51</v>
      </c>
      <c r="AX54">
        <f>IF(Z54&gt;0, (R54*SUMPRODUCT(K54:$K$98, X54:$X$98)-K54*$AZ$3)/Z54, 0)</f>
        <v>868.79840204555273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3.5522971E-2</v>
      </c>
      <c r="Q55" s="4">
        <f t="shared" si="21"/>
        <v>12.5</v>
      </c>
      <c r="R55">
        <f t="shared" si="0"/>
        <v>500000</v>
      </c>
      <c r="S55">
        <f t="shared" si="1"/>
        <v>845.41687797708641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344.68208331069133</v>
      </c>
      <c r="AC55">
        <f t="shared" si="2"/>
        <v>320.13716191447077</v>
      </c>
      <c r="AE55">
        <f t="shared" si="3"/>
        <v>0</v>
      </c>
      <c r="AF55">
        <f t="shared" si="24"/>
        <v>0</v>
      </c>
      <c r="AG55">
        <f t="shared" si="24"/>
        <v>-4.7334216150335058</v>
      </c>
      <c r="AH55">
        <f t="shared" si="5"/>
        <v>-7046.5896465951882</v>
      </c>
      <c r="AI55">
        <f t="shared" si="25"/>
        <v>-7051.3230682102221</v>
      </c>
      <c r="AJ55">
        <f t="shared" si="7"/>
        <v>24.544921396220559</v>
      </c>
      <c r="AK55">
        <f t="shared" si="22"/>
        <v>24.127745831748395</v>
      </c>
      <c r="AL55">
        <f t="shared" si="26"/>
        <v>-7002.6504009822538</v>
      </c>
      <c r="AN55">
        <f t="shared" si="27"/>
        <v>0</v>
      </c>
      <c r="AO55">
        <f t="shared" si="27"/>
        <v>0</v>
      </c>
      <c r="AP55">
        <f t="shared" si="27"/>
        <v>-2.048870233302124E-2</v>
      </c>
      <c r="AQ55">
        <f t="shared" si="27"/>
        <v>-30.501292611141334</v>
      </c>
      <c r="AR55">
        <f t="shared" si="27"/>
        <v>-30.521781313474357</v>
      </c>
      <c r="AS55">
        <f t="shared" si="27"/>
        <v>0.10624314273576649</v>
      </c>
      <c r="AT55">
        <f t="shared" si="27"/>
        <v>0.10443739064853778</v>
      </c>
      <c r="AU55">
        <f t="shared" si="23"/>
        <v>-30.311100780090054</v>
      </c>
      <c r="AW55">
        <v>52</v>
      </c>
      <c r="AX55">
        <f>IF(Z55&gt;0, (R55*SUMPRODUCT(K55:$K$98, X55:$X$98)-K55*$AZ$3)/Z55, 0)</f>
        <v>845.41687797708641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4.8051124000000001E-2</v>
      </c>
      <c r="Q56" s="4">
        <f t="shared" si="21"/>
        <v>12.5</v>
      </c>
      <c r="R56">
        <f t="shared" si="0"/>
        <v>500000</v>
      </c>
      <c r="S56">
        <f t="shared" si="1"/>
        <v>831.61257888475836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320.13716191447077</v>
      </c>
      <c r="AC56">
        <f t="shared" si="2"/>
        <v>296.62896653077587</v>
      </c>
      <c r="AE56">
        <f t="shared" si="3"/>
        <v>0</v>
      </c>
      <c r="AF56">
        <f t="shared" si="24"/>
        <v>0</v>
      </c>
      <c r="AG56">
        <f t="shared" si="24"/>
        <v>-4.4586411699149151</v>
      </c>
      <c r="AH56">
        <f t="shared" si="5"/>
        <v>-9097.8491587302087</v>
      </c>
      <c r="AI56">
        <f t="shared" si="25"/>
        <v>-9102.3077999001234</v>
      </c>
      <c r="AJ56">
        <f t="shared" si="7"/>
        <v>23.508195383694897</v>
      </c>
      <c r="AK56">
        <f t="shared" si="22"/>
        <v>22.409601334012955</v>
      </c>
      <c r="AL56">
        <f t="shared" si="26"/>
        <v>-9056.390003182416</v>
      </c>
      <c r="AN56">
        <f t="shared" si="27"/>
        <v>0</v>
      </c>
      <c r="AO56">
        <f t="shared" si="27"/>
        <v>0</v>
      </c>
      <c r="AP56">
        <f t="shared" si="27"/>
        <v>-1.7231526904721368E-2</v>
      </c>
      <c r="AQ56">
        <f t="shared" si="27"/>
        <v>-35.160899157253311</v>
      </c>
      <c r="AR56">
        <f t="shared" si="27"/>
        <v>-35.178130684158035</v>
      </c>
      <c r="AS56">
        <f t="shared" si="27"/>
        <v>9.0853263538881179E-2</v>
      </c>
      <c r="AT56">
        <f t="shared" si="27"/>
        <v>8.6607473800923318E-2</v>
      </c>
      <c r="AU56">
        <f t="shared" si="23"/>
        <v>-35.000669946818228</v>
      </c>
      <c r="AW56">
        <v>53</v>
      </c>
      <c r="AX56">
        <f>IF(Z56&gt;0, (R56*SUMPRODUCT(K56:$K$98, X56:$X$98)-K56*$AZ$3)/Z56, 0)</f>
        <v>831.61257888475836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6.1583839000000001E-2</v>
      </c>
      <c r="Q57" s="4">
        <f t="shared" si="21"/>
        <v>12.5</v>
      </c>
      <c r="R57">
        <f t="shared" si="0"/>
        <v>500000</v>
      </c>
      <c r="S57">
        <f t="shared" si="1"/>
        <v>808.41149946547966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296.62896653077587</v>
      </c>
      <c r="AC57">
        <f t="shared" si="2"/>
        <v>267.71190418374249</v>
      </c>
      <c r="AE57">
        <f t="shared" si="3"/>
        <v>0</v>
      </c>
      <c r="AF57">
        <f t="shared" si="24"/>
        <v>0</v>
      </c>
      <c r="AG57">
        <f t="shared" si="24"/>
        <v>-4.1394745182489538</v>
      </c>
      <c r="AH57">
        <f t="shared" si="5"/>
        <v>-10983.209598672471</v>
      </c>
      <c r="AI57">
        <f t="shared" si="25"/>
        <v>-10987.34907319072</v>
      </c>
      <c r="AJ57">
        <f t="shared" si="7"/>
        <v>28.917062347033379</v>
      </c>
      <c r="AK57">
        <f t="shared" si="22"/>
        <v>20.764027657154312</v>
      </c>
      <c r="AL57">
        <f t="shared" si="26"/>
        <v>-10937.667983186533</v>
      </c>
      <c r="AN57">
        <f t="shared" si="27"/>
        <v>0</v>
      </c>
      <c r="AO57">
        <f t="shared" si="27"/>
        <v>0</v>
      </c>
      <c r="AP57">
        <f t="shared" si="27"/>
        <v>-1.4283953622365734E-2</v>
      </c>
      <c r="AQ57">
        <f t="shared" si="27"/>
        <v>-37.899413522304606</v>
      </c>
      <c r="AR57">
        <f t="shared" si="27"/>
        <v>-37.913697475926973</v>
      </c>
      <c r="AS57">
        <f t="shared" si="27"/>
        <v>9.9783191233366542E-2</v>
      </c>
      <c r="AT57">
        <f t="shared" si="27"/>
        <v>7.1649772636787165E-2</v>
      </c>
      <c r="AU57">
        <f t="shared" si="23"/>
        <v>-37.742264512056821</v>
      </c>
      <c r="AW57">
        <v>54</v>
      </c>
      <c r="AX57">
        <f>IF(Z57&gt;0, (R57*SUMPRODUCT(K57:$K$98, X57:$X$98)-K57*$AZ$3)/Z57, 0)</f>
        <v>808.41149946547966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7.6495508000000004E-2</v>
      </c>
      <c r="Q58" s="4">
        <f t="shared" si="21"/>
        <v>12.5</v>
      </c>
      <c r="R58">
        <f t="shared" si="0"/>
        <v>500000</v>
      </c>
      <c r="S58">
        <f t="shared" si="1"/>
        <v>778.10323793435975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267.71190418374249</v>
      </c>
      <c r="AC58">
        <f t="shared" si="2"/>
        <v>235.38734495627719</v>
      </c>
      <c r="AE58">
        <f t="shared" si="3"/>
        <v>0</v>
      </c>
      <c r="AF58">
        <f t="shared" si="24"/>
        <v>0</v>
      </c>
      <c r="AG58">
        <f t="shared" si="24"/>
        <v>-3.7814285669399554</v>
      </c>
      <c r="AH58">
        <f t="shared" si="5"/>
        <v>-12666.048245060361</v>
      </c>
      <c r="AI58">
        <f t="shared" si="25"/>
        <v>-12669.829673627301</v>
      </c>
      <c r="AJ58">
        <f t="shared" si="7"/>
        <v>32.324559227465301</v>
      </c>
      <c r="AK58">
        <f t="shared" si="22"/>
        <v>18.739833292861977</v>
      </c>
      <c r="AL58">
        <f t="shared" si="26"/>
        <v>-12618.765281106973</v>
      </c>
      <c r="AN58">
        <f t="shared" si="27"/>
        <v>0</v>
      </c>
      <c r="AO58">
        <f t="shared" si="27"/>
        <v>0</v>
      </c>
      <c r="AP58">
        <f t="shared" si="27"/>
        <v>-1.1650406962098901E-2</v>
      </c>
      <c r="AQ58">
        <f t="shared" si="27"/>
        <v>-39.023510306832392</v>
      </c>
      <c r="AR58">
        <f t="shared" si="27"/>
        <v>-39.03516071379449</v>
      </c>
      <c r="AS58">
        <f t="shared" si="27"/>
        <v>9.9590475716745147E-2</v>
      </c>
      <c r="AT58">
        <f t="shared" si="27"/>
        <v>5.7736561830760272E-2</v>
      </c>
      <c r="AU58">
        <f t="shared" si="23"/>
        <v>-38.877833676246986</v>
      </c>
      <c r="AW58">
        <v>55</v>
      </c>
      <c r="AX58">
        <f>IF(Z58&gt;0, (R58*SUMPRODUCT(K58:$K$98, X58:$X$98)-K58*$AZ$3)/Z58, 0)</f>
        <v>778.10323793435975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9.2986215999999997E-2</v>
      </c>
      <c r="Q59" s="4">
        <f t="shared" si="21"/>
        <v>12.5</v>
      </c>
      <c r="R59">
        <f t="shared" si="0"/>
        <v>500000</v>
      </c>
      <c r="S59">
        <f t="shared" si="1"/>
        <v>741.97289990479521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235.38734495627719</v>
      </c>
      <c r="AC59">
        <f t="shared" si="2"/>
        <v>201.34138312697996</v>
      </c>
      <c r="AE59">
        <f t="shared" si="3"/>
        <v>0</v>
      </c>
      <c r="AF59">
        <f t="shared" si="24"/>
        <v>0</v>
      </c>
      <c r="AG59">
        <f t="shared" si="24"/>
        <v>-3.3919935477565062</v>
      </c>
      <c r="AH59">
        <f t="shared" si="5"/>
        <v>-14064.829340561964</v>
      </c>
      <c r="AI59">
        <f t="shared" si="25"/>
        <v>-14068.221334109721</v>
      </c>
      <c r="AJ59">
        <f t="shared" si="7"/>
        <v>34.045961829297227</v>
      </c>
      <c r="AK59">
        <f t="shared" si="22"/>
        <v>16.477114146939403</v>
      </c>
      <c r="AL59">
        <f t="shared" si="26"/>
        <v>-14017.698258133485</v>
      </c>
      <c r="AN59">
        <f t="shared" si="27"/>
        <v>0</v>
      </c>
      <c r="AO59">
        <f t="shared" si="27"/>
        <v>0</v>
      </c>
      <c r="AP59">
        <f t="shared" si="27"/>
        <v>-9.330871101975247E-3</v>
      </c>
      <c r="AQ59">
        <f t="shared" si="27"/>
        <v>-38.690259223772571</v>
      </c>
      <c r="AR59">
        <f t="shared" si="27"/>
        <v>-38.699590094874544</v>
      </c>
      <c r="AS59">
        <f t="shared" si="27"/>
        <v>9.3655390819377321E-2</v>
      </c>
      <c r="AT59">
        <f t="shared" si="27"/>
        <v>4.5326096902310806E-2</v>
      </c>
      <c r="AU59">
        <f t="shared" si="23"/>
        <v>-38.560608607152858</v>
      </c>
      <c r="AW59">
        <v>56</v>
      </c>
      <c r="AX59">
        <f>IF(Z59&gt;0, (R59*SUMPRODUCT(K59:$K$98, X59:$X$98)-K59*$AZ$3)/Z59, 0)</f>
        <v>741.97289990479521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0.109364504</v>
      </c>
      <c r="Q60" s="4">
        <f t="shared" si="21"/>
        <v>12.5</v>
      </c>
      <c r="R60">
        <f t="shared" si="0"/>
        <v>500000</v>
      </c>
      <c r="S60">
        <f t="shared" si="1"/>
        <v>699.23508035528914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201.34138312697996</v>
      </c>
      <c r="AC60">
        <f t="shared" si="2"/>
        <v>167.09536361529226</v>
      </c>
      <c r="AE60">
        <f t="shared" si="3"/>
        <v>0</v>
      </c>
      <c r="AF60">
        <f t="shared" si="24"/>
        <v>0</v>
      </c>
      <c r="AG60">
        <f t="shared" si="24"/>
        <v>-2.9871099203573506</v>
      </c>
      <c r="AH60">
        <f t="shared" si="5"/>
        <v>-14838.547676863625</v>
      </c>
      <c r="AI60">
        <f t="shared" si="25"/>
        <v>-14841.534786783983</v>
      </c>
      <c r="AJ60">
        <f t="shared" si="7"/>
        <v>34.246019511687706</v>
      </c>
      <c r="AK60">
        <f t="shared" si="22"/>
        <v>14.093896818888599</v>
      </c>
      <c r="AL60">
        <f t="shared" si="26"/>
        <v>-14793.194870453406</v>
      </c>
      <c r="AN60">
        <f t="shared" si="27"/>
        <v>0</v>
      </c>
      <c r="AO60">
        <f t="shared" si="27"/>
        <v>0</v>
      </c>
      <c r="AP60">
        <f t="shared" si="27"/>
        <v>-7.3366931258928908E-3</v>
      </c>
      <c r="AQ60">
        <f t="shared" si="27"/>
        <v>-36.445217498409157</v>
      </c>
      <c r="AR60">
        <f t="shared" si="27"/>
        <v>-36.45255419153505</v>
      </c>
      <c r="AS60">
        <f t="shared" si="27"/>
        <v>8.4112249846679712E-2</v>
      </c>
      <c r="AT60">
        <f t="shared" si="27"/>
        <v>3.4616267450852133E-2</v>
      </c>
      <c r="AU60">
        <f t="shared" si="23"/>
        <v>-36.333825674237517</v>
      </c>
      <c r="AW60">
        <v>57</v>
      </c>
      <c r="AX60">
        <f>IF(Z60&gt;0, (R60*SUMPRODUCT(K60:$K$98, X60:$X$98)-K60*$AZ$3)/Z60, 0)</f>
        <v>699.23508035528914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0.12705264299999999</v>
      </c>
      <c r="Q61" s="4">
        <f t="shared" si="21"/>
        <v>12.5</v>
      </c>
      <c r="R61">
        <f t="shared" si="0"/>
        <v>500000</v>
      </c>
      <c r="S61">
        <f t="shared" si="1"/>
        <v>652.79728711580913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167.09536361529226</v>
      </c>
      <c r="AC61">
        <f t="shared" si="2"/>
        <v>134.61821728838743</v>
      </c>
      <c r="AE61">
        <f t="shared" si="3"/>
        <v>0</v>
      </c>
      <c r="AF61">
        <f t="shared" si="24"/>
        <v>0</v>
      </c>
      <c r="AG61">
        <f t="shared" si="24"/>
        <v>-2.5777186108408561</v>
      </c>
      <c r="AH61">
        <f t="shared" si="5"/>
        <v>-15180.808412516833</v>
      </c>
      <c r="AI61">
        <f t="shared" si="25"/>
        <v>-15183.386131127674</v>
      </c>
      <c r="AJ61">
        <f t="shared" si="7"/>
        <v>32.47714632690483</v>
      </c>
      <c r="AK61">
        <f t="shared" si="22"/>
        <v>11.696675453070458</v>
      </c>
      <c r="AL61">
        <f t="shared" si="26"/>
        <v>-15139.212309347698</v>
      </c>
      <c r="AN61">
        <f t="shared" si="27"/>
        <v>0</v>
      </c>
      <c r="AO61">
        <f t="shared" si="27"/>
        <v>0</v>
      </c>
      <c r="AP61">
        <f t="shared" si="27"/>
        <v>-5.6528392340261949E-3</v>
      </c>
      <c r="AQ61">
        <f t="shared" si="27"/>
        <v>-33.290937590165122</v>
      </c>
      <c r="AR61">
        <f t="shared" si="27"/>
        <v>-33.296590429399146</v>
      </c>
      <c r="AS61">
        <f t="shared" si="27"/>
        <v>7.1221151212486539E-2</v>
      </c>
      <c r="AT61">
        <f t="shared" si="27"/>
        <v>2.5650366037129065E-2</v>
      </c>
      <c r="AU61">
        <f t="shared" si="23"/>
        <v>-33.199718912149528</v>
      </c>
      <c r="AW61">
        <v>58</v>
      </c>
      <c r="AX61">
        <f>IF(Z61&gt;0, (R61*SUMPRODUCT(K61:$K$98, X61:$X$98)-K61*$AZ$3)/Z61, 0)</f>
        <v>652.79728711580913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0.145586511</v>
      </c>
      <c r="Q62" s="4">
        <f t="shared" si="21"/>
        <v>12.5</v>
      </c>
      <c r="R62">
        <f t="shared" si="0"/>
        <v>500000</v>
      </c>
      <c r="S62">
        <f t="shared" si="1"/>
        <v>602.24255718104098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134.61821728838743</v>
      </c>
      <c r="AC62">
        <f t="shared" si="2"/>
        <v>104.87020038706551</v>
      </c>
      <c r="AE62">
        <f t="shared" si="3"/>
        <v>0</v>
      </c>
      <c r="AF62">
        <f t="shared" si="24"/>
        <v>0</v>
      </c>
      <c r="AG62">
        <f t="shared" si="24"/>
        <v>-2.1766603658403607</v>
      </c>
      <c r="AH62">
        <f t="shared" si="5"/>
        <v>-15011.24235568348</v>
      </c>
      <c r="AI62">
        <f t="shared" si="25"/>
        <v>-15013.41901604932</v>
      </c>
      <c r="AJ62">
        <f t="shared" si="7"/>
        <v>29.748016901321918</v>
      </c>
      <c r="AK62">
        <f t="shared" si="22"/>
        <v>9.4232752101871213</v>
      </c>
      <c r="AL62">
        <f t="shared" si="26"/>
        <v>-14974.247723937811</v>
      </c>
      <c r="AN62">
        <f t="shared" si="27"/>
        <v>0</v>
      </c>
      <c r="AO62">
        <f t="shared" si="27"/>
        <v>0</v>
      </c>
      <c r="AP62">
        <f t="shared" si="27"/>
        <v>-4.2619050896072746E-3</v>
      </c>
      <c r="AQ62">
        <f t="shared" si="27"/>
        <v>-29.392040761635219</v>
      </c>
      <c r="AR62">
        <f t="shared" si="27"/>
        <v>-29.396302666724825</v>
      </c>
      <c r="AS62">
        <f t="shared" si="27"/>
        <v>5.8246673035055187E-2</v>
      </c>
      <c r="AT62">
        <f t="shared" si="27"/>
        <v>1.8450790582370542E-2</v>
      </c>
      <c r="AU62">
        <f t="shared" si="23"/>
        <v>-29.3196052031074</v>
      </c>
      <c r="AW62">
        <v>59</v>
      </c>
      <c r="AX62">
        <f>IF(Z62&gt;0, (R62*SUMPRODUCT(K62:$K$98, X62:$X$98)-K62*$AZ$3)/Z62, 0)</f>
        <v>602.24255718104098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0.16473611299999999</v>
      </c>
      <c r="Q63" s="4">
        <f t="shared" si="21"/>
        <v>12.5</v>
      </c>
      <c r="R63">
        <f t="shared" si="0"/>
        <v>500000</v>
      </c>
      <c r="S63">
        <f t="shared" si="1"/>
        <v>547.24044815711773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104.87020038706551</v>
      </c>
      <c r="AC63">
        <f t="shared" si="2"/>
        <v>78.641481669040303</v>
      </c>
      <c r="AE63">
        <f t="shared" si="3"/>
        <v>0</v>
      </c>
      <c r="AF63">
        <f t="shared" si="24"/>
        <v>0</v>
      </c>
      <c r="AG63">
        <f t="shared" si="24"/>
        <v>-1.7963191941922578</v>
      </c>
      <c r="AH63">
        <f t="shared" si="5"/>
        <v>-14342.982719587957</v>
      </c>
      <c r="AI63">
        <f t="shared" si="25"/>
        <v>-14344.77903878215</v>
      </c>
      <c r="AJ63">
        <f t="shared" si="7"/>
        <v>26.228718718025206</v>
      </c>
      <c r="AK63">
        <f t="shared" si="22"/>
        <v>7.3409140270945867</v>
      </c>
      <c r="AL63">
        <f t="shared" si="26"/>
        <v>-14311.209406037031</v>
      </c>
      <c r="AN63">
        <f t="shared" si="27"/>
        <v>0</v>
      </c>
      <c r="AO63">
        <f t="shared" si="27"/>
        <v>0</v>
      </c>
      <c r="AP63">
        <f t="shared" si="27"/>
        <v>-3.1403538931021263E-3</v>
      </c>
      <c r="AQ63">
        <f t="shared" si="27"/>
        <v>-25.074631372743532</v>
      </c>
      <c r="AR63">
        <f t="shared" si="27"/>
        <v>-25.077771726636634</v>
      </c>
      <c r="AS63">
        <f t="shared" si="27"/>
        <v>4.5853464798203E-2</v>
      </c>
      <c r="AT63">
        <f t="shared" si="27"/>
        <v>1.2833503098139892E-2</v>
      </c>
      <c r="AU63">
        <f t="shared" si="23"/>
        <v>-25.019084758740291</v>
      </c>
      <c r="AW63">
        <v>60</v>
      </c>
      <c r="AX63">
        <f>IF(Z63&gt;0, (R63*SUMPRODUCT(K63:$K$98, X63:$X$98)-K63*$AZ$3)/Z63, 0)</f>
        <v>547.24044815711773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0.18528323299999999</v>
      </c>
      <c r="Q64" s="4">
        <f t="shared" si="21"/>
        <v>12.5</v>
      </c>
      <c r="R64">
        <f t="shared" si="0"/>
        <v>500000</v>
      </c>
      <c r="S64">
        <f t="shared" si="1"/>
        <v>487.63529807651628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78.641481669040303</v>
      </c>
      <c r="AC64">
        <f t="shared" si="2"/>
        <v>56.391244978091379</v>
      </c>
      <c r="AE64">
        <f t="shared" si="3"/>
        <v>0</v>
      </c>
      <c r="AF64">
        <f t="shared" si="24"/>
        <v>0</v>
      </c>
      <c r="AG64">
        <f t="shared" si="24"/>
        <v>-1.4455281744504389</v>
      </c>
      <c r="AH64">
        <f t="shared" si="5"/>
        <v>-13313.113111995854</v>
      </c>
      <c r="AI64">
        <f t="shared" si="25"/>
        <v>-13314.558640170304</v>
      </c>
      <c r="AJ64">
        <f t="shared" si="7"/>
        <v>22.250236690948924</v>
      </c>
      <c r="AK64">
        <f t="shared" si="22"/>
        <v>5.5049037168328221</v>
      </c>
      <c r="AL64">
        <f t="shared" si="26"/>
        <v>-13286.803499762522</v>
      </c>
      <c r="AN64">
        <f t="shared" si="27"/>
        <v>0</v>
      </c>
      <c r="AO64">
        <f t="shared" si="27"/>
        <v>0</v>
      </c>
      <c r="AP64">
        <f t="shared" si="27"/>
        <v>-2.2563352072258991E-3</v>
      </c>
      <c r="AQ64">
        <f t="shared" si="27"/>
        <v>-20.780532931360657</v>
      </c>
      <c r="AR64">
        <f t="shared" si="27"/>
        <v>-20.782789266567882</v>
      </c>
      <c r="AS64">
        <f t="shared" si="27"/>
        <v>3.4730552681191497E-2</v>
      </c>
      <c r="AT64">
        <f t="shared" si="27"/>
        <v>8.5926433591657879E-3</v>
      </c>
      <c r="AU64">
        <f t="shared" si="23"/>
        <v>-20.739466070527524</v>
      </c>
      <c r="AW64">
        <v>61</v>
      </c>
      <c r="AX64">
        <f>IF(Z64&gt;0, (R64*SUMPRODUCT(K64:$K$98, X64:$X$98)-K64*$AZ$3)/Z64, 0)</f>
        <v>487.63529807651628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0.20641411200000001</v>
      </c>
      <c r="Q65" s="4">
        <f t="shared" si="21"/>
        <v>12.5</v>
      </c>
      <c r="R65">
        <f t="shared" si="0"/>
        <v>500000</v>
      </c>
      <c r="S65">
        <f t="shared" si="1"/>
        <v>420.81580780456198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56.391244978091379</v>
      </c>
      <c r="AC65">
        <f t="shared" si="2"/>
        <v>38.132493012618731</v>
      </c>
      <c r="AE65">
        <f t="shared" si="3"/>
        <v>0</v>
      </c>
      <c r="AF65">
        <f t="shared" si="24"/>
        <v>0</v>
      </c>
      <c r="AG65">
        <f t="shared" si="24"/>
        <v>-1.1326954782057661</v>
      </c>
      <c r="AH65">
        <f t="shared" si="5"/>
        <v>-11935.096580006739</v>
      </c>
      <c r="AI65">
        <f t="shared" si="25"/>
        <v>-11936.229275484944</v>
      </c>
      <c r="AJ65">
        <f t="shared" si="7"/>
        <v>18.258751965472648</v>
      </c>
      <c r="AK65">
        <f t="shared" si="22"/>
        <v>3.9473871484663969</v>
      </c>
      <c r="AL65">
        <f t="shared" si="26"/>
        <v>-11914.023136371005</v>
      </c>
      <c r="AN65">
        <f t="shared" si="27"/>
        <v>0</v>
      </c>
      <c r="AO65">
        <f t="shared" si="27"/>
        <v>0</v>
      </c>
      <c r="AP65">
        <f t="shared" si="27"/>
        <v>-1.5786003812319376E-3</v>
      </c>
      <c r="AQ65">
        <f t="shared" si="27"/>
        <v>-16.63355100620964</v>
      </c>
      <c r="AR65">
        <f t="shared" si="27"/>
        <v>-16.635129606590873</v>
      </c>
      <c r="AS65">
        <f t="shared" si="27"/>
        <v>2.5446621239427654E-2</v>
      </c>
      <c r="AT65">
        <f t="shared" si="27"/>
        <v>5.5013434566806973E-3</v>
      </c>
      <c r="AU65">
        <f t="shared" si="23"/>
        <v>-16.604181641894762</v>
      </c>
      <c r="AW65">
        <v>62</v>
      </c>
      <c r="AX65">
        <f>IF(Z65&gt;0, (R65*SUMPRODUCT(K65:$K$98, X65:$X$98)-K65*$AZ$3)/Z65, 0)</f>
        <v>420.81580780456198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0.22879502199999999</v>
      </c>
      <c r="Q66" s="4">
        <f t="shared" si="21"/>
        <v>12.5</v>
      </c>
      <c r="R66">
        <f t="shared" si="0"/>
        <v>500000</v>
      </c>
      <c r="S66">
        <f t="shared" si="1"/>
        <v>344.32501204476256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38.132493012618731</v>
      </c>
      <c r="AC66">
        <f t="shared" si="2"/>
        <v>23.750532154523423</v>
      </c>
      <c r="AE66">
        <f t="shared" si="3"/>
        <v>0</v>
      </c>
      <c r="AF66">
        <f t="shared" si="24"/>
        <v>0</v>
      </c>
      <c r="AG66">
        <f t="shared" si="24"/>
        <v>-0.86221343656831972</v>
      </c>
      <c r="AH66">
        <f t="shared" si="5"/>
        <v>-10366.203474215552</v>
      </c>
      <c r="AI66">
        <f t="shared" si="25"/>
        <v>-10367.065687652121</v>
      </c>
      <c r="AJ66">
        <f t="shared" si="7"/>
        <v>14.381960858095308</v>
      </c>
      <c r="AK66">
        <f t="shared" si="22"/>
        <v>2.6692745108833114</v>
      </c>
      <c r="AL66">
        <f t="shared" si="26"/>
        <v>-10350.014452283142</v>
      </c>
      <c r="AN66">
        <f t="shared" si="27"/>
        <v>0</v>
      </c>
      <c r="AO66">
        <f t="shared" si="27"/>
        <v>0</v>
      </c>
      <c r="AP66">
        <f t="shared" si="27"/>
        <v>-1.0728914897021862E-3</v>
      </c>
      <c r="AQ66">
        <f t="shared" si="27"/>
        <v>-12.89913960547034</v>
      </c>
      <c r="AR66">
        <f t="shared" si="27"/>
        <v>-12.900212496960043</v>
      </c>
      <c r="AS66">
        <f t="shared" si="27"/>
        <v>1.7896129607181954E-2</v>
      </c>
      <c r="AT66">
        <f t="shared" si="27"/>
        <v>3.3214999731435366E-3</v>
      </c>
      <c r="AU66">
        <f t="shared" si="23"/>
        <v>-12.878994867379717</v>
      </c>
      <c r="AW66">
        <v>63</v>
      </c>
      <c r="AX66">
        <f>IF(Z66&gt;0, (R66*SUMPRODUCT(K66:$K$98, X66:$X$98)-K66*$AZ$3)/Z66, 0)</f>
        <v>344.32501204476256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0.25248784600000002</v>
      </c>
      <c r="Q67" s="4">
        <f t="shared" si="21"/>
        <v>12.5</v>
      </c>
      <c r="R67">
        <f t="shared" ref="R67:R89" si="28">$C$6</f>
        <v>500000</v>
      </c>
      <c r="S67">
        <f t="shared" ref="S67:S89" si="29">AX67</f>
        <v>252.82836783306044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23.750532154523423</v>
      </c>
      <c r="AC67">
        <f t="shared" ref="AC67:AC89" si="30">S67*Z67</f>
        <v>12.861740895583726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-0.63589288881124384</v>
      </c>
      <c r="AH67">
        <f t="shared" ref="AH67:AH89" si="33">-X67*R67</f>
        <v>-8707.9365356557082</v>
      </c>
      <c r="AI67">
        <f t="shared" ref="AI67:AI89" si="34">SUM(AE67:AH67)</f>
        <v>-8708.5724285445194</v>
      </c>
      <c r="AJ67">
        <f t="shared" ref="AJ67:AJ89" si="35">AB67-AC67</f>
        <v>10.888791258939698</v>
      </c>
      <c r="AK67">
        <f t="shared" si="22"/>
        <v>1.6625372508166398</v>
      </c>
      <c r="AL67">
        <f t="shared" si="26"/>
        <v>-8696.0211000347626</v>
      </c>
      <c r="AN67">
        <f t="shared" ref="AN67:AT89" si="36">AE67*$K67</f>
        <v>0</v>
      </c>
      <c r="AO67">
        <f t="shared" si="36"/>
        <v>0</v>
      </c>
      <c r="AP67">
        <f t="shared" si="36"/>
        <v>-7.0649152998082871E-4</v>
      </c>
      <c r="AQ67">
        <f t="shared" si="36"/>
        <v>-9.6747164723798651</v>
      </c>
      <c r="AR67">
        <f t="shared" si="36"/>
        <v>-9.6754229639098455</v>
      </c>
      <c r="AS67">
        <f t="shared" si="36"/>
        <v>1.2097695903710123E-2</v>
      </c>
      <c r="AT67">
        <f t="shared" si="36"/>
        <v>1.8471168755721428E-3</v>
      </c>
      <c r="AU67">
        <f t="shared" si="23"/>
        <v>-9.661478151130563</v>
      </c>
      <c r="AW67">
        <v>64</v>
      </c>
      <c r="AX67">
        <f>IF(Z67&gt;0, (R67*SUMPRODUCT(K67:$K$98, X67:$X$98)-K67*$AZ$3)/Z67, 0)</f>
        <v>252.82836783306044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0.27661797300000002</v>
      </c>
      <c r="Q68" s="4">
        <f t="shared" si="21"/>
        <v>12.5</v>
      </c>
      <c r="R68">
        <f t="shared" si="28"/>
        <v>500000</v>
      </c>
      <c r="S68">
        <f t="shared" si="29"/>
        <v>137.27950771303458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12.861740895583726</v>
      </c>
      <c r="AC68">
        <f t="shared" si="30"/>
        <v>4.9819783040348016</v>
      </c>
      <c r="AE68">
        <f t="shared" si="31"/>
        <v>0</v>
      </c>
      <c r="AF68">
        <f t="shared" si="32"/>
        <v>0</v>
      </c>
      <c r="AG68">
        <f t="shared" si="32"/>
        <v>-0.45363455797505076</v>
      </c>
      <c r="AH68">
        <f t="shared" si="33"/>
        <v>-7035.9760779232265</v>
      </c>
      <c r="AI68">
        <f t="shared" si="34"/>
        <v>-7036.4297124812019</v>
      </c>
      <c r="AJ68">
        <f t="shared" si="35"/>
        <v>7.879762591548924</v>
      </c>
      <c r="AK68">
        <f t="shared" si="22"/>
        <v>0.9003218626908609</v>
      </c>
      <c r="AL68">
        <f t="shared" si="26"/>
        <v>-7027.6496280269621</v>
      </c>
      <c r="AN68">
        <f t="shared" si="36"/>
        <v>0</v>
      </c>
      <c r="AO68">
        <f t="shared" si="36"/>
        <v>0</v>
      </c>
      <c r="AP68">
        <f t="shared" si="36"/>
        <v>-4.499985354607632E-4</v>
      </c>
      <c r="AQ68">
        <f t="shared" si="36"/>
        <v>-6.9795805344630555</v>
      </c>
      <c r="AR68">
        <f t="shared" si="36"/>
        <v>-6.9800305329985166</v>
      </c>
      <c r="AS68">
        <f t="shared" si="36"/>
        <v>7.8166038359241182E-3</v>
      </c>
      <c r="AT68">
        <f t="shared" si="36"/>
        <v>8.9310550206467309E-4</v>
      </c>
      <c r="AU68">
        <f t="shared" si="23"/>
        <v>-6.9713208236605277</v>
      </c>
      <c r="AW68">
        <v>65</v>
      </c>
      <c r="AX68">
        <f>IF(Z68&gt;0, (R68*SUMPRODUCT(K68:$K$98, X68:$X$98)-K68*$AZ$3)/Z68, 0)</f>
        <v>137.27950771303458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0.30183517399999998</v>
      </c>
      <c r="Q69" s="4">
        <f t="shared" ref="Q69:Q89" si="48">$C$8</f>
        <v>12.5</v>
      </c>
      <c r="R69">
        <f t="shared" si="28"/>
        <v>500000</v>
      </c>
      <c r="S69">
        <f t="shared" si="29"/>
        <v>-15.815023554045961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4.9819783040348016</v>
      </c>
      <c r="AC69">
        <f t="shared" si="30"/>
        <v>-0.39496483682918537</v>
      </c>
      <c r="AE69">
        <f t="shared" si="31"/>
        <v>0</v>
      </c>
      <c r="AF69">
        <f t="shared" si="32"/>
        <v>0</v>
      </c>
      <c r="AG69">
        <f t="shared" si="32"/>
        <v>-0.31217534665648777</v>
      </c>
      <c r="AH69">
        <f t="shared" si="33"/>
        <v>-5476.9146295525015</v>
      </c>
      <c r="AI69">
        <f t="shared" si="34"/>
        <v>-5477.2268048991582</v>
      </c>
      <c r="AJ69">
        <f t="shared" si="35"/>
        <v>5.3769431408639869</v>
      </c>
      <c r="AK69">
        <f t="shared" si="22"/>
        <v>0.34873848128243612</v>
      </c>
      <c r="AL69">
        <f t="shared" si="26"/>
        <v>-5471.5011232770121</v>
      </c>
      <c r="AN69">
        <f t="shared" si="36"/>
        <v>0</v>
      </c>
      <c r="AO69">
        <f t="shared" si="36"/>
        <v>0</v>
      </c>
      <c r="AP69">
        <f t="shared" si="36"/>
        <v>-2.7649389629965266E-4</v>
      </c>
      <c r="AQ69">
        <f t="shared" si="36"/>
        <v>-4.8509066518051656</v>
      </c>
      <c r="AR69">
        <f t="shared" si="36"/>
        <v>-4.8511831457014649</v>
      </c>
      <c r="AS69">
        <f t="shared" si="36"/>
        <v>4.7623618428623239E-3</v>
      </c>
      <c r="AT69">
        <f t="shared" si="36"/>
        <v>3.0887788709820055E-4</v>
      </c>
      <c r="AU69">
        <f t="shared" si="23"/>
        <v>-4.8461119059715045</v>
      </c>
      <c r="AW69">
        <v>66</v>
      </c>
      <c r="AX69">
        <f>IF(Z69&gt;0, (R69*SUMPRODUCT(K69:$K$98, X69:$X$98)-K69*$AZ$3)/Z69, 0)</f>
        <v>-15.815023554045961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0.327222552</v>
      </c>
      <c r="Q70" s="4">
        <f t="shared" si="48"/>
        <v>12.5</v>
      </c>
      <c r="R70">
        <f t="shared" si="28"/>
        <v>500000</v>
      </c>
      <c r="S70">
        <f t="shared" si="29"/>
        <v>-230.47933744486983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-0.39496483682918537</v>
      </c>
      <c r="AC70">
        <f t="shared" si="30"/>
        <v>-3.8149452443494809</v>
      </c>
      <c r="AE70">
        <f t="shared" si="31"/>
        <v>0</v>
      </c>
      <c r="AF70">
        <f t="shared" si="32"/>
        <v>0</v>
      </c>
      <c r="AG70">
        <f t="shared" si="32"/>
        <v>-0.20690277958550232</v>
      </c>
      <c r="AH70">
        <f t="shared" si="33"/>
        <v>-4086.0325441768232</v>
      </c>
      <c r="AI70">
        <f t="shared" si="34"/>
        <v>-4086.2394469564088</v>
      </c>
      <c r="AJ70">
        <f t="shared" si="35"/>
        <v>3.4199804075202955</v>
      </c>
      <c r="AK70">
        <f t="shared" si="22"/>
        <v>-2.7647538578042977E-2</v>
      </c>
      <c r="AL70">
        <f t="shared" si="26"/>
        <v>-4082.8471140874667</v>
      </c>
      <c r="AN70">
        <f t="shared" si="36"/>
        <v>0</v>
      </c>
      <c r="AO70">
        <f t="shared" si="36"/>
        <v>0</v>
      </c>
      <c r="AP70">
        <f t="shared" si="36"/>
        <v>-1.6361957051523252E-4</v>
      </c>
      <c r="AQ70">
        <f t="shared" si="36"/>
        <v>-3.2312513699855598</v>
      </c>
      <c r="AR70">
        <f t="shared" si="36"/>
        <v>-3.2314149895560749</v>
      </c>
      <c r="AS70">
        <f t="shared" si="36"/>
        <v>2.7045345962485568E-3</v>
      </c>
      <c r="AT70">
        <f t="shared" si="36"/>
        <v>-2.1863787412644738E-5</v>
      </c>
      <c r="AU70">
        <f t="shared" si="23"/>
        <v>-3.2287323187472392</v>
      </c>
      <c r="AW70">
        <v>67</v>
      </c>
      <c r="AX70">
        <f>IF(Z70&gt;0, (R70*SUMPRODUCT(K70:$K$98, X70:$X$98)-K70*$AZ$3)/Z70, 0)</f>
        <v>-230.47933744486983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0.35219428400000002</v>
      </c>
      <c r="Q71" s="4">
        <f t="shared" si="48"/>
        <v>12.5</v>
      </c>
      <c r="R71">
        <f t="shared" si="28"/>
        <v>500000</v>
      </c>
      <c r="S71">
        <f t="shared" si="29"/>
        <v>-546.41736675646484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-3.8149452443494809</v>
      </c>
      <c r="AC71">
        <f t="shared" si="30"/>
        <v>-5.7685838962235501</v>
      </c>
      <c r="AE71">
        <f t="shared" si="31"/>
        <v>0</v>
      </c>
      <c r="AF71">
        <f t="shared" si="32"/>
        <v>0</v>
      </c>
      <c r="AG71">
        <f t="shared" si="32"/>
        <v>-0.1319637754759215</v>
      </c>
      <c r="AH71">
        <f t="shared" si="33"/>
        <v>-2914.7990525490322</v>
      </c>
      <c r="AI71">
        <f t="shared" si="34"/>
        <v>-2914.9310163245082</v>
      </c>
      <c r="AJ71">
        <f t="shared" si="35"/>
        <v>1.9536386518740692</v>
      </c>
      <c r="AK71">
        <f t="shared" si="22"/>
        <v>-0.26704616710446366</v>
      </c>
      <c r="AL71">
        <f t="shared" si="26"/>
        <v>-2913.2444238397388</v>
      </c>
      <c r="AN71">
        <f t="shared" si="36"/>
        <v>0</v>
      </c>
      <c r="AO71">
        <f t="shared" si="36"/>
        <v>0</v>
      </c>
      <c r="AP71">
        <f t="shared" si="36"/>
        <v>-9.3176336896500338E-5</v>
      </c>
      <c r="AQ71">
        <f t="shared" si="36"/>
        <v>-2.0580670530714222</v>
      </c>
      <c r="AR71">
        <f t="shared" si="36"/>
        <v>-2.058160229408319</v>
      </c>
      <c r="AS71">
        <f t="shared" si="36"/>
        <v>1.3794156202681337E-3</v>
      </c>
      <c r="AT71">
        <f t="shared" si="36"/>
        <v>-1.8855465102682475E-4</v>
      </c>
      <c r="AU71">
        <f t="shared" si="23"/>
        <v>-2.056969368439078</v>
      </c>
      <c r="AW71">
        <v>68</v>
      </c>
      <c r="AX71">
        <f>IF(Z71&gt;0, (R71*SUMPRODUCT(K71:$K$98, X71:$X$98)-K71*$AZ$3)/Z71, 0)</f>
        <v>-546.41736675646484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0.377763185</v>
      </c>
      <c r="Q72" s="4">
        <f t="shared" si="48"/>
        <v>12.5</v>
      </c>
      <c r="R72">
        <f t="shared" si="28"/>
        <v>500000</v>
      </c>
      <c r="S72">
        <f t="shared" si="29"/>
        <v>-1034.421075468003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-5.7685838962235501</v>
      </c>
      <c r="AC72">
        <f t="shared" si="30"/>
        <v>-6.6859253081239975</v>
      </c>
      <c r="AE72">
        <f t="shared" si="31"/>
        <v>0</v>
      </c>
      <c r="AF72">
        <f t="shared" si="32"/>
        <v>0</v>
      </c>
      <c r="AG72">
        <f t="shared" si="32"/>
        <v>-8.0793081592753294E-2</v>
      </c>
      <c r="AH72">
        <f t="shared" si="33"/>
        <v>-1994.0422451363597</v>
      </c>
      <c r="AI72">
        <f t="shared" si="34"/>
        <v>-1994.1230382179524</v>
      </c>
      <c r="AJ72">
        <f t="shared" si="35"/>
        <v>0.91734141190044749</v>
      </c>
      <c r="AK72">
        <f t="shared" ref="AK72:AK89" si="49">G72*SUM(AB72:AB72, AE72:AF72)</f>
        <v>-0.40380087273564852</v>
      </c>
      <c r="AL72">
        <f t="shared" si="26"/>
        <v>-1993.6094976787876</v>
      </c>
      <c r="AN72">
        <f t="shared" si="36"/>
        <v>0</v>
      </c>
      <c r="AO72">
        <f t="shared" si="36"/>
        <v>0</v>
      </c>
      <c r="AP72">
        <f t="shared" si="36"/>
        <v>-5.0933914049000316E-5</v>
      </c>
      <c r="AQ72">
        <f t="shared" si="36"/>
        <v>-1.2570924925948206</v>
      </c>
      <c r="AR72">
        <f t="shared" si="36"/>
        <v>-1.2571434265088697</v>
      </c>
      <c r="AS72">
        <f t="shared" si="36"/>
        <v>5.783142282261562E-4</v>
      </c>
      <c r="AT72">
        <f t="shared" si="36"/>
        <v>-2.5456584325499475E-4</v>
      </c>
      <c r="AU72">
        <f t="shared" si="23"/>
        <v>-1.2568196781238985</v>
      </c>
      <c r="AW72">
        <v>69</v>
      </c>
      <c r="AX72">
        <f>IF(Z72&gt;0, (R72*SUMPRODUCT(K72:$K$98, X72:$X$98)-K72*$AZ$3)/Z72, 0)</f>
        <v>-1034.421075468003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0.40377970400000002</v>
      </c>
      <c r="Q73" s="4">
        <f t="shared" si="48"/>
        <v>12.5</v>
      </c>
      <c r="R73">
        <f t="shared" si="28"/>
        <v>500000</v>
      </c>
      <c r="S73">
        <f t="shared" si="29"/>
        <v>-1827.5287149464468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-6.6859253081239975</v>
      </c>
      <c r="AC73">
        <f t="shared" si="30"/>
        <v>-6.9245127639590223</v>
      </c>
      <c r="AE73">
        <f t="shared" si="31"/>
        <v>0</v>
      </c>
      <c r="AF73">
        <f t="shared" si="32"/>
        <v>0</v>
      </c>
      <c r="AG73">
        <f t="shared" si="32"/>
        <v>-4.7362544206055984E-2</v>
      </c>
      <c r="AH73">
        <f t="shared" si="33"/>
        <v>-1304.9042628307909</v>
      </c>
      <c r="AI73">
        <f t="shared" si="34"/>
        <v>-1304.9516253749969</v>
      </c>
      <c r="AJ73">
        <f t="shared" si="35"/>
        <v>0.23858745583502472</v>
      </c>
      <c r="AK73">
        <f t="shared" si="49"/>
        <v>-0.46801477156867988</v>
      </c>
      <c r="AL73">
        <f t="shared" si="26"/>
        <v>-1305.1810526907307</v>
      </c>
      <c r="AN73">
        <f t="shared" si="36"/>
        <v>0</v>
      </c>
      <c r="AO73">
        <f t="shared" si="36"/>
        <v>0</v>
      </c>
      <c r="AP73">
        <f t="shared" si="36"/>
        <v>-2.6659369794860284E-5</v>
      </c>
      <c r="AQ73">
        <f t="shared" si="36"/>
        <v>-0.73450288350952808</v>
      </c>
      <c r="AR73">
        <f t="shared" si="36"/>
        <v>-0.73452954287932293</v>
      </c>
      <c r="AS73">
        <f t="shared" si="36"/>
        <v>1.3429580948709944E-4</v>
      </c>
      <c r="AT73">
        <f t="shared" si="36"/>
        <v>-2.6343557074180865E-4</v>
      </c>
      <c r="AU73">
        <f t="shared" si="23"/>
        <v>-0.73465868264057765</v>
      </c>
      <c r="AW73">
        <v>70</v>
      </c>
      <c r="AX73">
        <f>IF(Z73&gt;0, (R73*SUMPRODUCT(K73:$K$98, X73:$X$98)-K73*$AZ$3)/Z73, 0)</f>
        <v>-1827.5287149464468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0.43007572599999999</v>
      </c>
      <c r="Q74" s="4">
        <f t="shared" si="48"/>
        <v>12.5</v>
      </c>
      <c r="R74">
        <f t="shared" si="28"/>
        <v>500000</v>
      </c>
      <c r="S74">
        <f t="shared" si="29"/>
        <v>-3181.4569867153937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-6.9245127639590223</v>
      </c>
      <c r="AC74">
        <f t="shared" si="30"/>
        <v>-6.7496361503615869</v>
      </c>
      <c r="AE74">
        <f t="shared" si="31"/>
        <v>0</v>
      </c>
      <c r="AF74">
        <f t="shared" si="32"/>
        <v>0</v>
      </c>
      <c r="AG74">
        <f t="shared" si="32"/>
        <v>-2.6519438179368804E-2</v>
      </c>
      <c r="AH74">
        <f t="shared" si="33"/>
        <v>-814.77922338506482</v>
      </c>
      <c r="AI74">
        <f t="shared" si="34"/>
        <v>-814.80574282324415</v>
      </c>
      <c r="AJ74">
        <f t="shared" si="35"/>
        <v>-0.17487661359743534</v>
      </c>
      <c r="AK74">
        <f t="shared" si="49"/>
        <v>-0.48471589347713162</v>
      </c>
      <c r="AL74">
        <f t="shared" si="26"/>
        <v>-815.46533533031879</v>
      </c>
      <c r="AN74">
        <f t="shared" si="36"/>
        <v>0</v>
      </c>
      <c r="AO74">
        <f t="shared" si="36"/>
        <v>0</v>
      </c>
      <c r="AP74">
        <f t="shared" si="36"/>
        <v>-1.3327882390789886E-5</v>
      </c>
      <c r="AQ74">
        <f t="shared" si="36"/>
        <v>-0.40948385068667881</v>
      </c>
      <c r="AR74">
        <f t="shared" si="36"/>
        <v>-0.40949717856906959</v>
      </c>
      <c r="AS74">
        <f t="shared" si="36"/>
        <v>-8.7887794724831537E-5</v>
      </c>
      <c r="AT74">
        <f t="shared" si="36"/>
        <v>-2.436038191124157E-4</v>
      </c>
      <c r="AU74">
        <f t="shared" si="23"/>
        <v>-0.40982867018290686</v>
      </c>
      <c r="AW74">
        <v>71</v>
      </c>
      <c r="AX74">
        <f>IF(Z74&gt;0, (R74*SUMPRODUCT(K74:$K$98, X74:$X$98)-K74*$AZ$3)/Z74, 0)</f>
        <v>-3181.4569867153937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0.45648519999999998</v>
      </c>
      <c r="Q75" s="4">
        <f t="shared" si="48"/>
        <v>12.5</v>
      </c>
      <c r="R75">
        <f t="shared" si="28"/>
        <v>500000</v>
      </c>
      <c r="S75">
        <f t="shared" si="29"/>
        <v>-5607.6335820412469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-6.7496361503615869</v>
      </c>
      <c r="AC75">
        <f t="shared" si="30"/>
        <v>-6.3471740214884784</v>
      </c>
      <c r="AE75">
        <f t="shared" si="31"/>
        <v>0</v>
      </c>
      <c r="AF75">
        <f t="shared" si="32"/>
        <v>0</v>
      </c>
      <c r="AG75">
        <f t="shared" si="32"/>
        <v>-1.4148512756378311E-2</v>
      </c>
      <c r="AH75">
        <f t="shared" si="33"/>
        <v>-484.22924164787213</v>
      </c>
      <c r="AI75">
        <f t="shared" si="34"/>
        <v>-484.24339016062851</v>
      </c>
      <c r="AJ75">
        <f t="shared" si="35"/>
        <v>-0.4024621288731085</v>
      </c>
      <c r="AK75">
        <f t="shared" si="49"/>
        <v>-0.47247453052531113</v>
      </c>
      <c r="AL75">
        <f t="shared" si="26"/>
        <v>-485.11832682002688</v>
      </c>
      <c r="AN75">
        <f t="shared" si="36"/>
        <v>0</v>
      </c>
      <c r="AO75">
        <f t="shared" si="36"/>
        <v>0</v>
      </c>
      <c r="AP75">
        <f t="shared" si="36"/>
        <v>-6.3487700965587385E-6</v>
      </c>
      <c r="AQ75">
        <f t="shared" si="36"/>
        <v>-0.21728503781200709</v>
      </c>
      <c r="AR75">
        <f t="shared" si="36"/>
        <v>-0.21729138658210365</v>
      </c>
      <c r="AS75">
        <f t="shared" si="36"/>
        <v>-1.8059421317163352E-4</v>
      </c>
      <c r="AT75">
        <f t="shared" si="36"/>
        <v>-2.1201042275149773E-4</v>
      </c>
      <c r="AU75">
        <f t="shared" si="23"/>
        <v>-0.21768399121802676</v>
      </c>
      <c r="AW75">
        <v>72</v>
      </c>
      <c r="AX75">
        <f>IF(Z75&gt;0, (R75*SUMPRODUCT(K75:$K$98, X75:$X$98)-K75*$AZ$3)/Z75, 0)</f>
        <v>-5607.6335820412469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0.483034941</v>
      </c>
      <c r="Q76" s="4">
        <f t="shared" si="48"/>
        <v>12.5</v>
      </c>
      <c r="R76">
        <f t="shared" si="28"/>
        <v>500000</v>
      </c>
      <c r="S76">
        <f t="shared" si="29"/>
        <v>-10176.475688969324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-6.3471740214884784</v>
      </c>
      <c r="AC76">
        <f t="shared" si="30"/>
        <v>-5.8395072918363899</v>
      </c>
      <c r="AE76">
        <f t="shared" si="31"/>
        <v>0</v>
      </c>
      <c r="AF76">
        <f t="shared" si="32"/>
        <v>0</v>
      </c>
      <c r="AG76">
        <f t="shared" si="32"/>
        <v>-7.1728016042995829E-3</v>
      </c>
      <c r="AH76">
        <f t="shared" si="33"/>
        <v>-273.36904098059779</v>
      </c>
      <c r="AI76">
        <f t="shared" si="34"/>
        <v>-273.37621378220211</v>
      </c>
      <c r="AJ76">
        <f t="shared" si="35"/>
        <v>-0.50766672965208848</v>
      </c>
      <c r="AK76">
        <f t="shared" si="49"/>
        <v>-0.44430218150419354</v>
      </c>
      <c r="AL76">
        <f t="shared" si="26"/>
        <v>-274.32818269335843</v>
      </c>
      <c r="AN76">
        <f t="shared" si="36"/>
        <v>0</v>
      </c>
      <c r="AO76">
        <f t="shared" si="36"/>
        <v>0</v>
      </c>
      <c r="AP76">
        <f t="shared" si="36"/>
        <v>-2.8737541130172644E-6</v>
      </c>
      <c r="AQ76">
        <f t="shared" si="36"/>
        <v>-0.10952420675049337</v>
      </c>
      <c r="AR76">
        <f t="shared" si="36"/>
        <v>-0.1095270805046064</v>
      </c>
      <c r="AS76">
        <f t="shared" si="36"/>
        <v>-2.0339463334733822E-4</v>
      </c>
      <c r="AT76">
        <f t="shared" si="36"/>
        <v>-1.7800788199061018E-4</v>
      </c>
      <c r="AU76">
        <f t="shared" si="23"/>
        <v>-0.10990848301994437</v>
      </c>
      <c r="AW76">
        <v>73</v>
      </c>
      <c r="AX76">
        <f>IF(Z76&gt;0, (R76*SUMPRODUCT(K76:$K$98, X76:$X$98)-K76*$AZ$3)/Z76, 0)</f>
        <v>-10176.475688969324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0.509773425</v>
      </c>
      <c r="Q77" s="4">
        <f t="shared" si="48"/>
        <v>12.5</v>
      </c>
      <c r="R77">
        <f t="shared" si="28"/>
        <v>500000</v>
      </c>
      <c r="S77">
        <f t="shared" si="29"/>
        <v>-19239.532131192464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-5.8395072918363899</v>
      </c>
      <c r="AC77">
        <f t="shared" si="30"/>
        <v>-5.3017531347796547</v>
      </c>
      <c r="AE77">
        <f t="shared" si="31"/>
        <v>0</v>
      </c>
      <c r="AF77">
        <f t="shared" si="32"/>
        <v>0</v>
      </c>
      <c r="AG77">
        <f t="shared" si="32"/>
        <v>-3.444569947587294E-3</v>
      </c>
      <c r="AH77">
        <f t="shared" si="33"/>
        <v>-146.26014562677173</v>
      </c>
      <c r="AI77">
        <f t="shared" si="34"/>
        <v>-146.26359019671932</v>
      </c>
      <c r="AJ77">
        <f t="shared" si="35"/>
        <v>-0.53775415705673524</v>
      </c>
      <c r="AK77">
        <f t="shared" si="49"/>
        <v>-0.40876551042854736</v>
      </c>
      <c r="AL77">
        <f t="shared" si="26"/>
        <v>-147.21010986420458</v>
      </c>
      <c r="AN77">
        <f t="shared" si="36"/>
        <v>0</v>
      </c>
      <c r="AO77">
        <f t="shared" si="36"/>
        <v>0</v>
      </c>
      <c r="AP77">
        <f t="shared" si="36"/>
        <v>-1.2321902634700391E-6</v>
      </c>
      <c r="AQ77">
        <f t="shared" si="36"/>
        <v>-5.2320124171451717E-2</v>
      </c>
      <c r="AR77">
        <f t="shared" si="36"/>
        <v>-5.2321356361715185E-2</v>
      </c>
      <c r="AS77">
        <f t="shared" si="36"/>
        <v>-1.9236521439489656E-4</v>
      </c>
      <c r="AT77">
        <f t="shared" si="36"/>
        <v>-1.4622344433597899E-4</v>
      </c>
      <c r="AU77">
        <f t="shared" si="23"/>
        <v>-5.2659945020446054E-2</v>
      </c>
      <c r="AW77">
        <v>74</v>
      </c>
      <c r="AX77">
        <f>IF(Z77&gt;0, (R77*SUMPRODUCT(K77:$K$98, X77:$X$98)-K77*$AZ$3)/Z77, 0)</f>
        <v>-19239.532131192464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0.53654903799999998</v>
      </c>
      <c r="Q78" s="4">
        <f t="shared" si="48"/>
        <v>12.5</v>
      </c>
      <c r="R78">
        <f t="shared" si="28"/>
        <v>500000</v>
      </c>
      <c r="S78">
        <f t="shared" si="29"/>
        <v>-38222.781233107511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-5.3017531347796547</v>
      </c>
      <c r="AC78">
        <f t="shared" si="30"/>
        <v>-4.7761461484089383</v>
      </c>
      <c r="AE78">
        <f t="shared" si="31"/>
        <v>0</v>
      </c>
      <c r="AF78">
        <f t="shared" si="32"/>
        <v>0</v>
      </c>
      <c r="AG78">
        <f t="shared" si="32"/>
        <v>-1.5619435564097482E-3</v>
      </c>
      <c r="AH78">
        <f t="shared" si="33"/>
        <v>-73.927227668066919</v>
      </c>
      <c r="AI78">
        <f t="shared" si="34"/>
        <v>-73.92878961162333</v>
      </c>
      <c r="AJ78">
        <f t="shared" si="35"/>
        <v>-0.52560698637071646</v>
      </c>
      <c r="AK78">
        <f t="shared" si="49"/>
        <v>-0.37112271943457587</v>
      </c>
      <c r="AL78">
        <f t="shared" si="26"/>
        <v>-74.825519317428629</v>
      </c>
      <c r="AN78">
        <f t="shared" si="36"/>
        <v>0</v>
      </c>
      <c r="AO78">
        <f t="shared" si="36"/>
        <v>0</v>
      </c>
      <c r="AP78">
        <f t="shared" si="36"/>
        <v>-4.9887308958707388E-7</v>
      </c>
      <c r="AQ78">
        <f t="shared" si="36"/>
        <v>-2.3611803589207715E-2</v>
      </c>
      <c r="AR78">
        <f t="shared" si="36"/>
        <v>-2.3612302462297303E-2</v>
      </c>
      <c r="AS78">
        <f t="shared" si="36"/>
        <v>-1.6787494024561532E-4</v>
      </c>
      <c r="AT78">
        <f t="shared" si="36"/>
        <v>-1.1853382082887164E-4</v>
      </c>
      <c r="AU78">
        <f t="shared" si="23"/>
        <v>-2.3898711223371789E-2</v>
      </c>
      <c r="AW78">
        <v>75</v>
      </c>
      <c r="AX78">
        <f>IF(Z78&gt;0, (R78*SUMPRODUCT(K78:$K$98, X78:$X$98)-K78*$AZ$3)/Z78, 0)</f>
        <v>-38222.781233107511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0.56320604299999999</v>
      </c>
      <c r="Q79" s="4">
        <f t="shared" si="48"/>
        <v>12.5</v>
      </c>
      <c r="R79">
        <f t="shared" si="28"/>
        <v>500000</v>
      </c>
      <c r="S79">
        <f t="shared" si="29"/>
        <v>-80324.99285072746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-4.7761461484089383</v>
      </c>
      <c r="AC79">
        <f t="shared" si="30"/>
        <v>-4.2837516032997813</v>
      </c>
      <c r="AE79">
        <f t="shared" si="31"/>
        <v>0</v>
      </c>
      <c r="AF79">
        <f t="shared" si="32"/>
        <v>0</v>
      </c>
      <c r="AG79">
        <f t="shared" si="32"/>
        <v>-6.6662807105076916E-4</v>
      </c>
      <c r="AH79">
        <f t="shared" si="33"/>
        <v>-35.18784199179526</v>
      </c>
      <c r="AI79">
        <f t="shared" si="34"/>
        <v>-35.188508619866312</v>
      </c>
      <c r="AJ79">
        <f t="shared" si="35"/>
        <v>-0.49239454510915692</v>
      </c>
      <c r="AK79">
        <f t="shared" si="49"/>
        <v>-0.33433023038862569</v>
      </c>
      <c r="AL79">
        <f t="shared" si="26"/>
        <v>-36.015233395364092</v>
      </c>
      <c r="AN79">
        <f t="shared" si="36"/>
        <v>0</v>
      </c>
      <c r="AO79">
        <f t="shared" si="36"/>
        <v>0</v>
      </c>
      <c r="AP79">
        <f t="shared" si="36"/>
        <v>-1.9010358923721675E-7</v>
      </c>
      <c r="AQ79">
        <f t="shared" si="36"/>
        <v>-1.0034583526625727E-2</v>
      </c>
      <c r="AR79">
        <f t="shared" si="36"/>
        <v>-1.0034773630214966E-2</v>
      </c>
      <c r="AS79">
        <f t="shared" si="36"/>
        <v>-1.4041708474491843E-4</v>
      </c>
      <c r="AT79">
        <f t="shared" si="36"/>
        <v>-9.5341584831855857E-5</v>
      </c>
      <c r="AU79">
        <f t="shared" si="23"/>
        <v>-1.0270532299791739E-2</v>
      </c>
      <c r="AW79">
        <v>76</v>
      </c>
      <c r="AX79">
        <f>IF(Z79&gt;0, (R79*SUMPRODUCT(K79:$K$98, X79:$X$98)-K79*$AZ$3)/Z79, 0)</f>
        <v>-80324.99285072746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0.59415461300000005</v>
      </c>
      <c r="Q80" s="4">
        <f t="shared" si="48"/>
        <v>12.5</v>
      </c>
      <c r="R80">
        <f t="shared" si="28"/>
        <v>500000</v>
      </c>
      <c r="S80">
        <f t="shared" si="29"/>
        <v>-181571.2782390895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-4.2837516032997813</v>
      </c>
      <c r="AC80">
        <f t="shared" si="30"/>
        <v>-3.8330662326314378</v>
      </c>
      <c r="AE80">
        <f t="shared" si="31"/>
        <v>0</v>
      </c>
      <c r="AF80">
        <f t="shared" si="32"/>
        <v>0</v>
      </c>
      <c r="AG80">
        <f t="shared" si="32"/>
        <v>-2.6388164677015516E-4</v>
      </c>
      <c r="AH80">
        <f t="shared" si="33"/>
        <v>-15.843205742804253</v>
      </c>
      <c r="AI80">
        <f t="shared" si="34"/>
        <v>-15.843469624451023</v>
      </c>
      <c r="AJ80">
        <f t="shared" si="35"/>
        <v>-0.45068537066834358</v>
      </c>
      <c r="AK80">
        <f t="shared" si="49"/>
        <v>-0.2998626122309847</v>
      </c>
      <c r="AL80">
        <f t="shared" si="26"/>
        <v>-16.594017607350352</v>
      </c>
      <c r="AN80">
        <f t="shared" si="36"/>
        <v>0</v>
      </c>
      <c r="AO80">
        <f t="shared" si="36"/>
        <v>0</v>
      </c>
      <c r="AP80">
        <f t="shared" si="36"/>
        <v>-6.7188954331870605E-8</v>
      </c>
      <c r="AQ80">
        <f t="shared" si="36"/>
        <v>-4.0339615890410529E-3</v>
      </c>
      <c r="AR80">
        <f t="shared" si="36"/>
        <v>-4.0340287779953845E-3</v>
      </c>
      <c r="AS80">
        <f t="shared" si="36"/>
        <v>-1.1475250044294585E-4</v>
      </c>
      <c r="AT80">
        <f t="shared" si="36"/>
        <v>-7.6350347231885307E-5</v>
      </c>
      <c r="AU80">
        <f t="shared" si="23"/>
        <v>-4.2251316256702162E-3</v>
      </c>
      <c r="AW80">
        <v>77</v>
      </c>
      <c r="AX80">
        <f>IF(Z80&gt;0, (R80*SUMPRODUCT(K80:$K$98, X80:$X$98)-K80*$AZ$3)/Z80, 0)</f>
        <v>-181571.2782390895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0.62493506799999998</v>
      </c>
      <c r="Q81" s="4">
        <f t="shared" si="48"/>
        <v>12.5</v>
      </c>
      <c r="R81">
        <f t="shared" si="28"/>
        <v>500000</v>
      </c>
      <c r="S81">
        <f t="shared" si="29"/>
        <v>-444514.05893730931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-3.8330662326314378</v>
      </c>
      <c r="AC81">
        <f t="shared" si="30"/>
        <v>-3.4257430922606855</v>
      </c>
      <c r="AE81">
        <f t="shared" si="31"/>
        <v>0</v>
      </c>
      <c r="AF81">
        <f t="shared" si="32"/>
        <v>0</v>
      </c>
      <c r="AG81">
        <f t="shared" si="32"/>
        <v>-9.6333935434194691E-5</v>
      </c>
      <c r="AH81">
        <f t="shared" si="33"/>
        <v>-6.5963557947303553</v>
      </c>
      <c r="AI81">
        <f t="shared" si="34"/>
        <v>-6.5964521286657893</v>
      </c>
      <c r="AJ81">
        <f t="shared" si="35"/>
        <v>-0.40732314037075223</v>
      </c>
      <c r="AK81">
        <f t="shared" si="49"/>
        <v>-0.26831463628420066</v>
      </c>
      <c r="AL81">
        <f t="shared" si="26"/>
        <v>-7.2720899053207422</v>
      </c>
      <c r="AN81">
        <f t="shared" si="36"/>
        <v>0</v>
      </c>
      <c r="AO81">
        <f t="shared" si="36"/>
        <v>0</v>
      </c>
      <c r="AP81">
        <f t="shared" si="36"/>
        <v>-2.1900295575281642E-8</v>
      </c>
      <c r="AQ81">
        <f t="shared" si="36"/>
        <v>-1.49959763372273E-3</v>
      </c>
      <c r="AR81">
        <f t="shared" si="36"/>
        <v>-1.4996195340183053E-3</v>
      </c>
      <c r="AS81">
        <f t="shared" si="36"/>
        <v>-9.2599737865634721E-5</v>
      </c>
      <c r="AT81">
        <f t="shared" si="36"/>
        <v>-6.0997921607927769E-5</v>
      </c>
      <c r="AU81">
        <f t="shared" si="23"/>
        <v>-1.6532171934918677E-3</v>
      </c>
      <c r="AW81">
        <v>78</v>
      </c>
      <c r="AX81">
        <f>IF(Z81&gt;0, (R81*SUMPRODUCT(K81:$K$98, X81:$X$98)-K81*$AZ$3)/Z81, 0)</f>
        <v>-444514.05893730931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0.65550924799999999</v>
      </c>
      <c r="Q82" s="4">
        <f t="shared" si="48"/>
        <v>12.5</v>
      </c>
      <c r="R82">
        <f t="shared" si="28"/>
        <v>500000</v>
      </c>
      <c r="S82">
        <f t="shared" si="29"/>
        <v>-1187031.6070532666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-3.4257430922606855</v>
      </c>
      <c r="AC82">
        <f t="shared" si="30"/>
        <v>-3.0599595631445928</v>
      </c>
      <c r="AE82">
        <f t="shared" si="31"/>
        <v>0</v>
      </c>
      <c r="AF82">
        <f t="shared" si="32"/>
        <v>0</v>
      </c>
      <c r="AG82">
        <f t="shared" si="32"/>
        <v>-3.2222810506503225E-5</v>
      </c>
      <c r="AH82">
        <f t="shared" si="33"/>
        <v>-2.525911422933981</v>
      </c>
      <c r="AI82">
        <f t="shared" si="34"/>
        <v>-2.5259436457444875</v>
      </c>
      <c r="AJ82">
        <f t="shared" si="35"/>
        <v>-0.36578352911609269</v>
      </c>
      <c r="AK82">
        <f t="shared" si="49"/>
        <v>-0.239802016458248</v>
      </c>
      <c r="AL82">
        <f t="shared" si="26"/>
        <v>-3.1315291913188283</v>
      </c>
      <c r="AN82">
        <f t="shared" si="36"/>
        <v>0</v>
      </c>
      <c r="AO82">
        <f t="shared" si="36"/>
        <v>0</v>
      </c>
      <c r="AP82">
        <f t="shared" si="36"/>
        <v>-6.5405770857127037E-9</v>
      </c>
      <c r="AQ82">
        <f t="shared" si="36"/>
        <v>-5.1270879584037847E-4</v>
      </c>
      <c r="AR82">
        <f t="shared" si="36"/>
        <v>-5.1271533641746416E-4</v>
      </c>
      <c r="AS82">
        <f t="shared" si="36"/>
        <v>-7.4246638678056927E-5</v>
      </c>
      <c r="AT82">
        <f t="shared" si="36"/>
        <v>-4.8674946390476188E-5</v>
      </c>
      <c r="AU82">
        <f t="shared" si="23"/>
        <v>-6.3563692148599739E-4</v>
      </c>
      <c r="AW82">
        <v>79</v>
      </c>
      <c r="AX82">
        <f>IF(Z82&gt;0, (R82*SUMPRODUCT(K82:$K$98, X82:$X$98)-K82*$AZ$3)/Z82, 0)</f>
        <v>-1187031.6070532666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0.68583899100000001</v>
      </c>
      <c r="Q83" s="4">
        <f t="shared" si="48"/>
        <v>12.5</v>
      </c>
      <c r="R83">
        <f t="shared" si="28"/>
        <v>500000</v>
      </c>
      <c r="S83">
        <f t="shared" si="29"/>
        <v>-3485055.734582385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-3.0599595631445928</v>
      </c>
      <c r="AC83">
        <f t="shared" si="30"/>
        <v>-2.7325409087709556</v>
      </c>
      <c r="AE83">
        <f t="shared" si="31"/>
        <v>0</v>
      </c>
      <c r="AF83">
        <f t="shared" si="32"/>
        <v>0</v>
      </c>
      <c r="AG83">
        <f t="shared" si="32"/>
        <v>-9.8009225564738223E-6</v>
      </c>
      <c r="AH83">
        <f t="shared" si="33"/>
        <v>-0.88398639379857491</v>
      </c>
      <c r="AI83">
        <f t="shared" si="34"/>
        <v>-0.88399619472113133</v>
      </c>
      <c r="AJ83">
        <f t="shared" si="35"/>
        <v>-0.32741865437363726</v>
      </c>
      <c r="AK83">
        <f t="shared" si="49"/>
        <v>-0.21419716942012151</v>
      </c>
      <c r="AL83">
        <f t="shared" si="26"/>
        <v>-1.4256120185148902</v>
      </c>
      <c r="AN83">
        <f t="shared" si="36"/>
        <v>0</v>
      </c>
      <c r="AO83">
        <f t="shared" si="36"/>
        <v>0</v>
      </c>
      <c r="AP83">
        <f t="shared" si="36"/>
        <v>-1.7762397552077279E-9</v>
      </c>
      <c r="AQ83">
        <f t="shared" si="36"/>
        <v>-1.6020652817939004E-4</v>
      </c>
      <c r="AR83">
        <f t="shared" si="36"/>
        <v>-1.6020830441914523E-4</v>
      </c>
      <c r="AS83">
        <f t="shared" si="36"/>
        <v>-5.9338702774559209E-5</v>
      </c>
      <c r="AT83">
        <f t="shared" si="36"/>
        <v>-3.8819358645546613E-5</v>
      </c>
      <c r="AU83">
        <f t="shared" si="23"/>
        <v>-2.5836636583925104E-4</v>
      </c>
      <c r="AW83">
        <v>80</v>
      </c>
      <c r="AX83">
        <f>IF(Z83&gt;0, (R83*SUMPRODUCT(K83:$K$98, X83:$X$98)-K83*$AZ$3)/Z83, 0)</f>
        <v>-3485055.734582385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0.71588716699999999</v>
      </c>
      <c r="Q84" s="4">
        <f t="shared" si="48"/>
        <v>12.5</v>
      </c>
      <c r="R84">
        <f t="shared" si="28"/>
        <v>500000</v>
      </c>
      <c r="S84">
        <f t="shared" si="29"/>
        <v>-11352372.938011447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-2.7325409087709556</v>
      </c>
      <c r="AC84">
        <f t="shared" si="30"/>
        <v>-2.4399052553263867</v>
      </c>
      <c r="AE84">
        <f t="shared" si="31"/>
        <v>0</v>
      </c>
      <c r="AF84">
        <f t="shared" si="32"/>
        <v>0</v>
      </c>
      <c r="AG84">
        <f t="shared" si="32"/>
        <v>-2.6865586479686422E-6</v>
      </c>
      <c r="AH84">
        <f t="shared" si="33"/>
        <v>-0.28065418731761765</v>
      </c>
      <c r="AI84">
        <f t="shared" si="34"/>
        <v>-0.28065687387626564</v>
      </c>
      <c r="AJ84">
        <f t="shared" si="35"/>
        <v>-0.29263565344456888</v>
      </c>
      <c r="AK84">
        <f t="shared" si="49"/>
        <v>-0.1912778636139669</v>
      </c>
      <c r="AL84">
        <f t="shared" si="26"/>
        <v>-0.76457039093480139</v>
      </c>
      <c r="AN84">
        <f t="shared" si="36"/>
        <v>0</v>
      </c>
      <c r="AO84">
        <f t="shared" si="36"/>
        <v>0</v>
      </c>
      <c r="AP84">
        <f t="shared" si="36"/>
        <v>-4.3472331373858643E-10</v>
      </c>
      <c r="AQ84">
        <f t="shared" si="36"/>
        <v>-4.5413830223872628E-5</v>
      </c>
      <c r="AR84">
        <f t="shared" si="36"/>
        <v>-4.5414264947186372E-5</v>
      </c>
      <c r="AS84">
        <f t="shared" si="36"/>
        <v>-4.7352601470163195E-5</v>
      </c>
      <c r="AT84">
        <f t="shared" si="36"/>
        <v>-3.0951472724399517E-5</v>
      </c>
      <c r="AU84">
        <f t="shared" si="23"/>
        <v>-1.2371833914174909E-4</v>
      </c>
      <c r="AW84">
        <v>81</v>
      </c>
      <c r="AX84">
        <f>IF(Z84&gt;0, (R84*SUMPRODUCT(K84:$K$98, X84:$X$98)-K84*$AZ$3)/Z84, 0)</f>
        <v>-11352372.938011447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0.74578270000000002</v>
      </c>
      <c r="Q85" s="4">
        <f t="shared" si="48"/>
        <v>12.5</v>
      </c>
      <c r="R85">
        <f t="shared" si="28"/>
        <v>500000</v>
      </c>
      <c r="S85">
        <f t="shared" si="29"/>
        <v>-41504956.997487664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-2.4399052553263867</v>
      </c>
      <c r="AC85">
        <f t="shared" si="30"/>
        <v>-2.1785257941809428</v>
      </c>
      <c r="AE85">
        <f t="shared" si="31"/>
        <v>0</v>
      </c>
      <c r="AF85">
        <f t="shared" si="32"/>
        <v>0</v>
      </c>
      <c r="AG85">
        <f t="shared" si="32"/>
        <v>-6.5610409929855211E-7</v>
      </c>
      <c r="AH85">
        <f t="shared" si="33"/>
        <v>-8.0143558487616146E-2</v>
      </c>
      <c r="AI85">
        <f t="shared" si="34"/>
        <v>-8.0144214591715446E-2</v>
      </c>
      <c r="AJ85">
        <f t="shared" si="35"/>
        <v>-0.26137946114544386</v>
      </c>
      <c r="AK85">
        <f t="shared" si="49"/>
        <v>-0.17079336787284707</v>
      </c>
      <c r="AL85">
        <f t="shared" si="26"/>
        <v>-0.51231704361000641</v>
      </c>
      <c r="AN85">
        <f t="shared" si="36"/>
        <v>0</v>
      </c>
      <c r="AO85">
        <f t="shared" si="36"/>
        <v>0</v>
      </c>
      <c r="AP85">
        <f t="shared" si="36"/>
        <v>-9.4791923150259344E-11</v>
      </c>
      <c r="AQ85">
        <f t="shared" si="36"/>
        <v>-1.1578897381175362E-5</v>
      </c>
      <c r="AR85">
        <f t="shared" si="36"/>
        <v>-1.1578992173098512E-5</v>
      </c>
      <c r="AS85">
        <f t="shared" si="36"/>
        <v>-3.7763308932902728E-5</v>
      </c>
      <c r="AT85">
        <f t="shared" si="36"/>
        <v>-2.4675705912042941E-5</v>
      </c>
      <c r="AU85">
        <f t="shared" si="23"/>
        <v>-7.4018007018044181E-5</v>
      </c>
      <c r="AW85">
        <v>82</v>
      </c>
      <c r="AX85">
        <f>IF(Z85&gt;0, (R85*SUMPRODUCT(K85:$K$98, X85:$X$98)-K85*$AZ$3)/Z85, 0)</f>
        <v>-41504956.997487664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0.77567720100000004</v>
      </c>
      <c r="Q86" s="4">
        <f t="shared" si="48"/>
        <v>12.5</v>
      </c>
      <c r="R86">
        <f t="shared" si="28"/>
        <v>500000</v>
      </c>
      <c r="S86">
        <f t="shared" si="29"/>
        <v>-172908285.15804392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-2.1785257941809428</v>
      </c>
      <c r="AC86">
        <f t="shared" si="30"/>
        <v>-1.9451223061357634</v>
      </c>
      <c r="AE86">
        <f t="shared" si="31"/>
        <v>0</v>
      </c>
      <c r="AF86">
        <f t="shared" si="32"/>
        <v>0</v>
      </c>
      <c r="AG86">
        <f t="shared" si="32"/>
        <v>-1.4061806699703957E-7</v>
      </c>
      <c r="AH86">
        <f t="shared" si="33"/>
        <v>-2.0356999652341081E-2</v>
      </c>
      <c r="AI86">
        <f t="shared" si="34"/>
        <v>-2.0357140270408077E-2</v>
      </c>
      <c r="AJ86">
        <f t="shared" si="35"/>
        <v>-0.23340348804517941</v>
      </c>
      <c r="AK86">
        <f t="shared" si="49"/>
        <v>-0.15249680559266601</v>
      </c>
      <c r="AL86">
        <f t="shared" si="26"/>
        <v>-0.40625743390825353</v>
      </c>
      <c r="AN86">
        <f t="shared" si="36"/>
        <v>0</v>
      </c>
      <c r="AO86">
        <f t="shared" si="36"/>
        <v>0</v>
      </c>
      <c r="AP86">
        <f t="shared" si="36"/>
        <v>-1.8139348475139707E-11</v>
      </c>
      <c r="AQ86">
        <f t="shared" si="36"/>
        <v>-2.6259976295214383E-6</v>
      </c>
      <c r="AR86">
        <f t="shared" si="36"/>
        <v>-2.6260157688699134E-6</v>
      </c>
      <c r="AS86">
        <f t="shared" si="36"/>
        <v>-3.0108415620972429E-5</v>
      </c>
      <c r="AT86">
        <f t="shared" si="36"/>
        <v>-1.9671673470303351E-5</v>
      </c>
      <c r="AU86">
        <f t="shared" si="23"/>
        <v>-5.2406104860145699E-5</v>
      </c>
      <c r="AW86">
        <v>83</v>
      </c>
      <c r="AX86">
        <f>IF(Z86&gt;0, (R86*SUMPRODUCT(K86:$K$98, X86:$X$98)-K86*$AZ$3)/Z86, 0)</f>
        <v>-172908285.15804392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0.80557273399999996</v>
      </c>
      <c r="Q87" s="4">
        <f t="shared" si="48"/>
        <v>12.5</v>
      </c>
      <c r="R87">
        <f t="shared" si="28"/>
        <v>500000</v>
      </c>
      <c r="S87">
        <f t="shared" si="29"/>
        <v>-837092059.51022935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-1.9451223061357634</v>
      </c>
      <c r="AC87">
        <f t="shared" si="30"/>
        <v>-1.7367186223632494</v>
      </c>
      <c r="AE87">
        <f t="shared" si="31"/>
        <v>0</v>
      </c>
      <c r="AF87">
        <f t="shared" si="32"/>
        <v>0</v>
      </c>
      <c r="AG87">
        <f t="shared" si="32"/>
        <v>-2.5933805646468843E-8</v>
      </c>
      <c r="AH87">
        <f t="shared" si="33"/>
        <v>-4.5311232272240137E-3</v>
      </c>
      <c r="AI87">
        <f t="shared" si="34"/>
        <v>-4.53114916102966E-3</v>
      </c>
      <c r="AJ87">
        <f t="shared" si="35"/>
        <v>-0.20840368377251406</v>
      </c>
      <c r="AK87">
        <f t="shared" si="49"/>
        <v>-0.13615856142950344</v>
      </c>
      <c r="AL87">
        <f t="shared" si="26"/>
        <v>-0.34909339436304715</v>
      </c>
      <c r="AN87">
        <f t="shared" si="36"/>
        <v>0</v>
      </c>
      <c r="AO87">
        <f t="shared" si="36"/>
        <v>0</v>
      </c>
      <c r="AP87">
        <f t="shared" si="36"/>
        <v>-2.9869557556172192E-12</v>
      </c>
      <c r="AQ87">
        <f t="shared" si="36"/>
        <v>-5.2187730514632227E-7</v>
      </c>
      <c r="AR87">
        <f t="shared" si="36"/>
        <v>-5.2188029210207786E-7</v>
      </c>
      <c r="AS87">
        <f t="shared" si="36"/>
        <v>-2.4003132869197721E-5</v>
      </c>
      <c r="AT87">
        <f t="shared" si="36"/>
        <v>-1.5682218193602925E-5</v>
      </c>
      <c r="AU87">
        <f t="shared" si="23"/>
        <v>-4.0207231354902721E-5</v>
      </c>
      <c r="AW87">
        <v>84</v>
      </c>
      <c r="AX87">
        <f>IF(Z87&gt;0, (R87*SUMPRODUCT(K87:$K$98, X87:$X$98)-K87*$AZ$3)/Z87, 0)</f>
        <v>-837092059.51022935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0.83546826699999999</v>
      </c>
      <c r="Q88" s="4">
        <f t="shared" si="48"/>
        <v>12.5</v>
      </c>
      <c r="R88">
        <f t="shared" si="28"/>
        <v>500000</v>
      </c>
      <c r="S88">
        <f t="shared" si="29"/>
        <v>-4836571940.8056908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-1.7367186223632494</v>
      </c>
      <c r="AC88">
        <f t="shared" si="30"/>
        <v>-1.5506420819457836</v>
      </c>
      <c r="AE88">
        <f t="shared" si="31"/>
        <v>0</v>
      </c>
      <c r="AF88">
        <f t="shared" si="32"/>
        <v>0</v>
      </c>
      <c r="AG88">
        <f t="shared" si="32"/>
        <v>-4.0075959298340162E-9</v>
      </c>
      <c r="AH88">
        <f t="shared" si="33"/>
        <v>-8.6667486640680557E-4</v>
      </c>
      <c r="AI88">
        <f t="shared" si="34"/>
        <v>-8.6667887400273538E-4</v>
      </c>
      <c r="AJ88">
        <f t="shared" si="35"/>
        <v>-0.1860765404174658</v>
      </c>
      <c r="AK88">
        <f t="shared" si="49"/>
        <v>-0.12157030356542747</v>
      </c>
      <c r="AL88">
        <f t="shared" si="26"/>
        <v>-0.30851352285689604</v>
      </c>
      <c r="AN88">
        <f t="shared" si="36"/>
        <v>0</v>
      </c>
      <c r="AO88">
        <f t="shared" si="36"/>
        <v>0</v>
      </c>
      <c r="AP88">
        <f t="shared" si="36"/>
        <v>-4.1212450831236911E-13</v>
      </c>
      <c r="AQ88">
        <f t="shared" si="36"/>
        <v>-8.9125241026828339E-8</v>
      </c>
      <c r="AR88">
        <f t="shared" si="36"/>
        <v>-8.9125653151336649E-8</v>
      </c>
      <c r="AS88">
        <f t="shared" si="36"/>
        <v>-1.9135338010783668E-5</v>
      </c>
      <c r="AT88">
        <f t="shared" si="36"/>
        <v>-1.2501784725677757E-5</v>
      </c>
      <c r="AU88">
        <f t="shared" si="23"/>
        <v>-3.1726248389612766E-5</v>
      </c>
      <c r="AW88">
        <v>85</v>
      </c>
      <c r="AX88">
        <f>IF(Z88&gt;0, (R88*SUMPRODUCT(K88:$K$98, X88:$X$98)-K88*$AZ$3)/Z88, 0)</f>
        <v>-4836571940.8056908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12.5</v>
      </c>
      <c r="R89">
        <f t="shared" si="28"/>
        <v>500000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-1.5506420819457836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-1.6030383719336066E-4</v>
      </c>
      <c r="AI89">
        <f t="shared" si="34"/>
        <v>-1.6030383719336066E-4</v>
      </c>
      <c r="AJ89">
        <f t="shared" si="35"/>
        <v>-1.5506420819457836</v>
      </c>
      <c r="AK89">
        <f t="shared" si="49"/>
        <v>-0.10854494573620486</v>
      </c>
      <c r="AL89">
        <f t="shared" si="26"/>
        <v>-1.6593473315191818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-1.4718732439727468E-8</v>
      </c>
      <c r="AR89">
        <f t="shared" si="36"/>
        <v>-1.4718732439727468E-8</v>
      </c>
      <c r="AS89">
        <f t="shared" si="36"/>
        <v>-1.4237641664442471E-4</v>
      </c>
      <c r="AT89">
        <f t="shared" si="36"/>
        <v>-9.9663491651097324E-6</v>
      </c>
      <c r="AU89">
        <f t="shared" si="23"/>
        <v>-1.5235748454197419E-4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25413.330421887418</v>
      </c>
      <c r="AO91" s="8">
        <f t="shared" si="50"/>
        <v>-2541.3330421887422</v>
      </c>
      <c r="AP91" s="8">
        <f t="shared" si="50"/>
        <v>-234.18407728790757</v>
      </c>
      <c r="AQ91" s="8">
        <f t="shared" si="50"/>
        <v>-15078.810376619973</v>
      </c>
      <c r="AR91" s="8">
        <f t="shared" si="50"/>
        <v>7559.00292579079</v>
      </c>
      <c r="AS91" s="8">
        <f t="shared" si="50"/>
        <v>-555.26558422094399</v>
      </c>
      <c r="AT91" s="8">
        <f t="shared" si="50"/>
        <v>246.00563091571789</v>
      </c>
      <c r="AU91" s="8">
        <f t="shared" si="50"/>
        <v>7249.7429724855801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0" priority="1" operator="lessThan">
      <formula>0</formula>
    </cfRule>
  </conditionalFormatting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71F92-CC00-4DBE-8826-15CC8CB92902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'S.45.04.D'!C3*(1+C12)</f>
        <v>34776.488128788056</v>
      </c>
      <c r="K3">
        <v>1</v>
      </c>
      <c r="L3" s="2">
        <v>0</v>
      </c>
      <c r="O3">
        <f>$C$3</f>
        <v>34776.488128788056</v>
      </c>
      <c r="P3">
        <f>O3*C5</f>
        <v>3477.648812878806</v>
      </c>
      <c r="Q3" s="4">
        <f>B8</f>
        <v>125.8175559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34776.488128788056</v>
      </c>
      <c r="AF3">
        <f t="shared" ref="AF3:AG34" si="4">-$Z3*P3</f>
        <v>-3477.648812878806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31173.021760009251</v>
      </c>
      <c r="AJ3">
        <f t="shared" ref="AJ3:AJ66" si="7">AB3-AC3</f>
        <v>0</v>
      </c>
      <c r="AL3">
        <f t="shared" ref="AL3:AL34" si="8">SUM(AI3:AK3)</f>
        <v>31173.021760009251</v>
      </c>
      <c r="AN3">
        <f t="shared" ref="AN3:AU34" si="9">AE3*$K3</f>
        <v>34776.488128788056</v>
      </c>
      <c r="AO3">
        <f t="shared" si="9"/>
        <v>-3477.648812878806</v>
      </c>
      <c r="AP3">
        <f t="shared" si="9"/>
        <v>-125.8175559</v>
      </c>
      <c r="AQ3">
        <f t="shared" si="9"/>
        <v>0</v>
      </c>
      <c r="AR3">
        <f t="shared" si="9"/>
        <v>31173.021760009251</v>
      </c>
      <c r="AS3">
        <f t="shared" si="9"/>
        <v>0</v>
      </c>
      <c r="AT3">
        <f t="shared" si="9"/>
        <v>0</v>
      </c>
      <c r="AU3">
        <f t="shared" si="9"/>
        <v>31173.021760009251</v>
      </c>
      <c r="AW3">
        <v>0</v>
      </c>
      <c r="AX3">
        <f>IF(Z3&gt;0, (R3*SUMPRODUCT(K3:$K$98, X3:$X$98)-K3*$AZ$3)/Z3, 0)</f>
        <v>0</v>
      </c>
      <c r="AZ3">
        <f>C6*ABS(SUMPRODUCT(X4:X79, K4:K79))/1</f>
        <v>20290.250449185431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2.8498989999999999E-3</v>
      </c>
      <c r="R4">
        <f t="shared" si="0"/>
        <v>500000</v>
      </c>
      <c r="S4">
        <f t="shared" si="1"/>
        <v>1378.7287533249291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1361.0122280963078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-1424.9494999999999</v>
      </c>
      <c r="AI4">
        <f t="shared" si="6"/>
        <v>-1424.9494999999999</v>
      </c>
      <c r="AJ4">
        <f t="shared" si="7"/>
        <v>-1361.0122280963078</v>
      </c>
      <c r="AK4">
        <f>G4*SUM(AB4, AE4:AF4)</f>
        <v>0</v>
      </c>
      <c r="AL4">
        <f t="shared" si="8"/>
        <v>-2785.9617280963075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-1329.3679447709674</v>
      </c>
      <c r="AR4">
        <f t="shared" si="9"/>
        <v>-1329.3679447709674</v>
      </c>
      <c r="AS4">
        <f t="shared" si="9"/>
        <v>-1269.7194030192254</v>
      </c>
      <c r="AT4">
        <f t="shared" si="9"/>
        <v>0</v>
      </c>
      <c r="AU4">
        <f t="shared" si="9"/>
        <v>-2599.0873477901928</v>
      </c>
      <c r="AW4">
        <v>1</v>
      </c>
      <c r="AX4">
        <f>IF(Z4&gt;0, (R4*SUMPRODUCT(K4:$K$98, X4:$X$98)-K4*$AZ$3)/Z4, 0)</f>
        <v>1378.7287533249291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2.8964780000000001E-3</v>
      </c>
      <c r="Q5" s="4">
        <f t="shared" ref="Q5:Q68" si="21">$C$8</f>
        <v>12.5</v>
      </c>
      <c r="R5">
        <f t="shared" si="0"/>
        <v>500000</v>
      </c>
      <c r="S5">
        <f t="shared" si="1"/>
        <v>1652.8065446201342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1361.0122280963078</v>
      </c>
      <c r="AC5">
        <f t="shared" si="2"/>
        <v>1610.5266647360695</v>
      </c>
      <c r="AE5">
        <f t="shared" si="3"/>
        <v>0</v>
      </c>
      <c r="AF5">
        <f t="shared" si="4"/>
        <v>0</v>
      </c>
      <c r="AG5">
        <f t="shared" si="4"/>
        <v>-12.180241767996947</v>
      </c>
      <c r="AH5">
        <f t="shared" si="5"/>
        <v>-1429.629275122139</v>
      </c>
      <c r="AI5">
        <f t="shared" si="6"/>
        <v>-1441.8095168901359</v>
      </c>
      <c r="AJ5">
        <f t="shared" si="7"/>
        <v>-249.5144366397617</v>
      </c>
      <c r="AK5">
        <f>G5*SUM(AB5, AE5:AF5)</f>
        <v>55.801501351948623</v>
      </c>
      <c r="AL5">
        <f t="shared" si="8"/>
        <v>-1635.5224521779489</v>
      </c>
      <c r="AN5">
        <f t="shared" si="9"/>
        <v>0</v>
      </c>
      <c r="AO5">
        <f t="shared" si="9"/>
        <v>0</v>
      </c>
      <c r="AP5">
        <f t="shared" si="9"/>
        <v>-10.415422393001785</v>
      </c>
      <c r="AQ5">
        <f t="shared" si="9"/>
        <v>-1222.4874554560458</v>
      </c>
      <c r="AR5">
        <f t="shared" si="9"/>
        <v>-1232.9028778490476</v>
      </c>
      <c r="AS5">
        <f t="shared" si="9"/>
        <v>-213.36179529565891</v>
      </c>
      <c r="AT5">
        <f t="shared" si="9"/>
        <v>47.716311204205546</v>
      </c>
      <c r="AU5">
        <f t="shared" si="9"/>
        <v>-1398.5483619405009</v>
      </c>
      <c r="AW5">
        <v>2</v>
      </c>
      <c r="AX5">
        <f>IF(Z5&gt;0, (R5*SUMPRODUCT(K5:$K$98, X5:$X$98)-K5*$AZ$3)/Z5, 0)</f>
        <v>1652.8065446201342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2.9506620000000002E-3</v>
      </c>
      <c r="Q6" s="4">
        <f t="shared" si="21"/>
        <v>12.5</v>
      </c>
      <c r="R6">
        <f t="shared" si="0"/>
        <v>500000</v>
      </c>
      <c r="S6">
        <f t="shared" si="1"/>
        <v>2169.1541129886837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1610.5266647360695</v>
      </c>
      <c r="AC6">
        <f t="shared" si="2"/>
        <v>2086.2923519097985</v>
      </c>
      <c r="AE6">
        <f t="shared" si="3"/>
        <v>0</v>
      </c>
      <c r="AF6">
        <f t="shared" si="4"/>
        <v>0</v>
      </c>
      <c r="AG6">
        <f t="shared" si="4"/>
        <v>-12.022499573781335</v>
      </c>
      <c r="AH6">
        <f t="shared" si="5"/>
        <v>-1437.5910614256563</v>
      </c>
      <c r="AI6">
        <f t="shared" si="6"/>
        <v>-1449.6135609994376</v>
      </c>
      <c r="AJ6">
        <f t="shared" si="7"/>
        <v>-475.76568717372902</v>
      </c>
      <c r="AK6">
        <f>G6*SUM(AB6, AE6:AF6)</f>
        <v>94.215809887060075</v>
      </c>
      <c r="AL6">
        <f t="shared" si="8"/>
        <v>-1831.1634382861066</v>
      </c>
      <c r="AN6">
        <f t="shared" si="9"/>
        <v>0</v>
      </c>
      <c r="AO6">
        <f t="shared" si="9"/>
        <v>0</v>
      </c>
      <c r="AP6">
        <f t="shared" si="9"/>
        <v>-9.2742767505663384</v>
      </c>
      <c r="AQ6">
        <f t="shared" si="9"/>
        <v>-1108.9721630664658</v>
      </c>
      <c r="AR6">
        <f t="shared" si="9"/>
        <v>-1118.2464398170321</v>
      </c>
      <c r="AS6">
        <f t="shared" si="9"/>
        <v>-367.01042276558331</v>
      </c>
      <c r="AT6">
        <f t="shared" si="9"/>
        <v>72.679020681929273</v>
      </c>
      <c r="AU6">
        <f t="shared" si="9"/>
        <v>-1412.5778419006863</v>
      </c>
      <c r="AW6">
        <v>3</v>
      </c>
      <c r="AX6">
        <f>IF(Z6&gt;0, (R6*SUMPRODUCT(K6:$K$98, X6:$X$98)-K6*$AZ$3)/Z6, 0)</f>
        <v>2169.1541129886837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3.0134020000000001E-3</v>
      </c>
      <c r="Q7" s="4">
        <f t="shared" si="21"/>
        <v>12.5</v>
      </c>
      <c r="R7">
        <f t="shared" si="0"/>
        <v>500000</v>
      </c>
      <c r="S7">
        <f t="shared" si="1"/>
        <v>2516.1994064537539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2086.2923519097985</v>
      </c>
      <c r="AC7">
        <f t="shared" si="2"/>
        <v>2388.5870228689182</v>
      </c>
      <c r="AE7">
        <f t="shared" si="3"/>
        <v>0</v>
      </c>
      <c r="AF7">
        <f t="shared" si="4"/>
        <v>0</v>
      </c>
      <c r="AG7">
        <f t="shared" si="4"/>
        <v>-11.866045953782891</v>
      </c>
      <c r="AH7">
        <f t="shared" si="5"/>
        <v>-1449.144970425273</v>
      </c>
      <c r="AI7">
        <f t="shared" si="6"/>
        <v>-1461.0110163790559</v>
      </c>
      <c r="AJ7">
        <f t="shared" si="7"/>
        <v>-302.29467095911968</v>
      </c>
      <c r="AK7">
        <f>G7*SUM(AB7, AE7:AF7)</f>
        <v>102.4369544787711</v>
      </c>
      <c r="AL7">
        <f t="shared" si="8"/>
        <v>-1660.8687328594046</v>
      </c>
      <c r="AN7">
        <f t="shared" si="9"/>
        <v>0</v>
      </c>
      <c r="AO7">
        <f t="shared" si="9"/>
        <v>0</v>
      </c>
      <c r="AP7">
        <f t="shared" si="9"/>
        <v>-8.3282566271967671</v>
      </c>
      <c r="AQ7">
        <f t="shared" si="9"/>
        <v>-1017.0912240454958</v>
      </c>
      <c r="AR7">
        <f t="shared" si="9"/>
        <v>-1025.4194806726925</v>
      </c>
      <c r="AS7">
        <f t="shared" si="9"/>
        <v>-212.16735604996953</v>
      </c>
      <c r="AT7">
        <f t="shared" si="9"/>
        <v>71.896000431020099</v>
      </c>
      <c r="AU7">
        <f t="shared" si="9"/>
        <v>-1165.6908362916422</v>
      </c>
      <c r="AW7">
        <v>4</v>
      </c>
      <c r="AX7">
        <f>IF(Z7&gt;0, (R7*SUMPRODUCT(K7:$K$98, X7:$X$98)-K7*$AZ$3)/Z7, 0)</f>
        <v>2516.1994064537539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3.0789929999999999E-3</v>
      </c>
      <c r="Q8" s="4">
        <f t="shared" si="21"/>
        <v>12.5</v>
      </c>
      <c r="R8">
        <f t="shared" si="0"/>
        <v>500000</v>
      </c>
      <c r="S8">
        <f t="shared" si="1"/>
        <v>2475.5778690288253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2388.5870228689182</v>
      </c>
      <c r="AC8">
        <f t="shared" si="2"/>
        <v>2319.2896913218119</v>
      </c>
      <c r="AE8">
        <f t="shared" si="3"/>
        <v>0</v>
      </c>
      <c r="AF8">
        <f t="shared" si="4"/>
        <v>0</v>
      </c>
      <c r="AG8">
        <f t="shared" si="4"/>
        <v>-11.710850021815686</v>
      </c>
      <c r="AH8">
        <f t="shared" si="5"/>
        <v>-1461.4188971750336</v>
      </c>
      <c r="AI8">
        <f t="shared" si="6"/>
        <v>-1473.1297471968494</v>
      </c>
      <c r="AJ8">
        <f t="shared" si="7"/>
        <v>69.297331547106296</v>
      </c>
      <c r="AK8">
        <f t="shared" ref="AK8:AK71" si="22">G8*SUM(AB8:AB8, AE8:AF8)</f>
        <v>50.876903587107954</v>
      </c>
      <c r="AL8">
        <f t="shared" si="8"/>
        <v>-1352.9555120626351</v>
      </c>
      <c r="AN8">
        <f t="shared" si="9"/>
        <v>0</v>
      </c>
      <c r="AO8">
        <f t="shared" si="9"/>
        <v>0</v>
      </c>
      <c r="AP8">
        <f t="shared" si="9"/>
        <v>-7.6722966648627438</v>
      </c>
      <c r="AQ8">
        <f t="shared" si="9"/>
        <v>-957.44026350573904</v>
      </c>
      <c r="AR8">
        <f t="shared" si="9"/>
        <v>-965.1125601706018</v>
      </c>
      <c r="AS8">
        <f t="shared" si="9"/>
        <v>45.399751915729837</v>
      </c>
      <c r="AT8">
        <f t="shared" si="9"/>
        <v>33.331713494986062</v>
      </c>
      <c r="AU8">
        <f t="shared" si="9"/>
        <v>-886.38109475988585</v>
      </c>
      <c r="AW8">
        <v>5</v>
      </c>
      <c r="AX8">
        <f>IF(Z8&gt;0, (R8*SUMPRODUCT(K8:$K$98, X8:$X$98)-K8*$AZ$3)/Z8, 0)</f>
        <v>2475.5778690288253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3.1512390000000001E-3</v>
      </c>
      <c r="Q9" s="4">
        <f t="shared" si="21"/>
        <v>12.5</v>
      </c>
      <c r="R9">
        <f t="shared" si="0"/>
        <v>500000</v>
      </c>
      <c r="S9">
        <f t="shared" si="1"/>
        <v>2234.1657518654524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2319.2896913218119</v>
      </c>
      <c r="AC9">
        <f t="shared" si="2"/>
        <v>2065.5913031379096</v>
      </c>
      <c r="AE9">
        <f t="shared" si="3"/>
        <v>0</v>
      </c>
      <c r="AF9">
        <f t="shared" si="4"/>
        <v>0</v>
      </c>
      <c r="AG9">
        <f t="shared" si="4"/>
        <v>-11.556837834285632</v>
      </c>
      <c r="AH9">
        <f t="shared" si="5"/>
        <v>-1476.1474924758577</v>
      </c>
      <c r="AI9">
        <f t="shared" si="6"/>
        <v>-1487.7043303101434</v>
      </c>
      <c r="AJ9">
        <f t="shared" si="7"/>
        <v>253.69838818390235</v>
      </c>
      <c r="AK9">
        <f t="shared" si="22"/>
        <v>13.68380917879869</v>
      </c>
      <c r="AL9">
        <f t="shared" si="8"/>
        <v>-1220.3221329474425</v>
      </c>
      <c r="AN9">
        <f t="shared" si="9"/>
        <v>0</v>
      </c>
      <c r="AO9">
        <f t="shared" si="9"/>
        <v>0</v>
      </c>
      <c r="AP9">
        <f t="shared" si="9"/>
        <v>-7.1705620397236771</v>
      </c>
      <c r="AQ9">
        <f t="shared" si="9"/>
        <v>-915.89129538347981</v>
      </c>
      <c r="AR9">
        <f t="shared" si="9"/>
        <v>-923.06185742320349</v>
      </c>
      <c r="AS9">
        <f t="shared" si="9"/>
        <v>157.40984324048193</v>
      </c>
      <c r="AT9">
        <f t="shared" si="9"/>
        <v>8.4902638648456445</v>
      </c>
      <c r="AU9">
        <f t="shared" si="9"/>
        <v>-757.161750317876</v>
      </c>
      <c r="AW9">
        <v>6</v>
      </c>
      <c r="AX9">
        <f>IF(Z9&gt;0, (R9*SUMPRODUCT(K9:$K$98, X9:$X$98)-K9*$AZ$3)/Z9, 0)</f>
        <v>2234.1657518654524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3.229188E-3</v>
      </c>
      <c r="Q10" s="4">
        <f t="shared" si="21"/>
        <v>12.5</v>
      </c>
      <c r="R10">
        <f t="shared" si="0"/>
        <v>500000</v>
      </c>
      <c r="S10">
        <f t="shared" si="1"/>
        <v>1968.4250860104592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2065.5913031379096</v>
      </c>
      <c r="AC10">
        <f t="shared" si="2"/>
        <v>1795.8257407498495</v>
      </c>
      <c r="AE10">
        <f t="shared" si="3"/>
        <v>0</v>
      </c>
      <c r="AF10">
        <f t="shared" si="4"/>
        <v>0</v>
      </c>
      <c r="AG10">
        <f t="shared" si="4"/>
        <v>-11.403950253890354</v>
      </c>
      <c r="AH10">
        <f t="shared" si="5"/>
        <v>-1492.7680820968462</v>
      </c>
      <c r="AI10">
        <f t="shared" si="6"/>
        <v>-1504.1720323507366</v>
      </c>
      <c r="AJ10">
        <f t="shared" si="7"/>
        <v>269.76556238806006</v>
      </c>
      <c r="AK10">
        <f t="shared" si="22"/>
        <v>8.4689243428654297</v>
      </c>
      <c r="AL10">
        <f t="shared" si="8"/>
        <v>-1225.9375456198111</v>
      </c>
      <c r="AN10">
        <f t="shared" si="9"/>
        <v>0</v>
      </c>
      <c r="AO10">
        <f t="shared" si="9"/>
        <v>0</v>
      </c>
      <c r="AP10">
        <f t="shared" si="9"/>
        <v>-6.7125522497244177</v>
      </c>
      <c r="AQ10">
        <f t="shared" si="9"/>
        <v>-878.66778832866794</v>
      </c>
      <c r="AR10">
        <f t="shared" si="9"/>
        <v>-885.38034057839241</v>
      </c>
      <c r="AS10">
        <f t="shared" si="9"/>
        <v>158.78843667249444</v>
      </c>
      <c r="AT10">
        <f t="shared" si="9"/>
        <v>4.9849478369176516</v>
      </c>
      <c r="AU10">
        <f t="shared" si="9"/>
        <v>-721.60695606898025</v>
      </c>
      <c r="AW10">
        <v>7</v>
      </c>
      <c r="AX10">
        <f>IF(Z10&gt;0, (R10*SUMPRODUCT(K10:$K$98, X10:$X$98)-K10*$AZ$3)/Z10, 0)</f>
        <v>1968.4250860104592</v>
      </c>
    </row>
    <row r="11" spans="1:52" x14ac:dyDescent="0.25">
      <c r="A11" t="s">
        <v>33</v>
      </c>
      <c r="C11" s="12">
        <f>AU81</f>
        <v>9870.8277492758971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3.318545E-3</v>
      </c>
      <c r="Q11" s="4">
        <f t="shared" si="21"/>
        <v>12.5</v>
      </c>
      <c r="R11">
        <f t="shared" si="0"/>
        <v>500000</v>
      </c>
      <c r="S11">
        <f t="shared" si="1"/>
        <v>1679.4915340648918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1795.8257407498495</v>
      </c>
      <c r="AC11">
        <f t="shared" si="2"/>
        <v>1511.8199978218545</v>
      </c>
      <c r="AE11">
        <f t="shared" si="3"/>
        <v>0</v>
      </c>
      <c r="AF11">
        <f t="shared" si="4"/>
        <v>0</v>
      </c>
      <c r="AG11">
        <f t="shared" si="4"/>
        <v>-11.252066229256155</v>
      </c>
      <c r="AH11">
        <f t="shared" si="5"/>
        <v>-1513.7808838118626</v>
      </c>
      <c r="AI11">
        <f t="shared" si="6"/>
        <v>-1525.0329500411187</v>
      </c>
      <c r="AJ11">
        <f t="shared" si="7"/>
        <v>284.00574292799502</v>
      </c>
      <c r="AK11">
        <f t="shared" si="22"/>
        <v>4.3099817777996385</v>
      </c>
      <c r="AL11">
        <f t="shared" si="8"/>
        <v>-1236.717225335324</v>
      </c>
      <c r="AN11">
        <f t="shared" si="9"/>
        <v>0</v>
      </c>
      <c r="AO11">
        <f t="shared" si="9"/>
        <v>0</v>
      </c>
      <c r="AP11">
        <f t="shared" si="9"/>
        <v>-6.2933778226165078</v>
      </c>
      <c r="AQ11">
        <f t="shared" si="9"/>
        <v>-846.67072237026673</v>
      </c>
      <c r="AR11">
        <f t="shared" si="9"/>
        <v>-852.96410019288328</v>
      </c>
      <c r="AS11">
        <f t="shared" si="9"/>
        <v>158.84686488882551</v>
      </c>
      <c r="AT11">
        <f t="shared" si="9"/>
        <v>2.4106100322943651</v>
      </c>
      <c r="AU11">
        <f t="shared" si="9"/>
        <v>-691.7066252717633</v>
      </c>
      <c r="AW11">
        <v>8</v>
      </c>
      <c r="AX11">
        <f>IF(Z11&gt;0, (R11*SUMPRODUCT(K11:$K$98, X11:$X$98)-K11*$AZ$3)/Z11, 0)</f>
        <v>1679.4915340648918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3.4212090000000001E-3</v>
      </c>
      <c r="Q12" s="4">
        <f t="shared" si="21"/>
        <v>12.5</v>
      </c>
      <c r="R12">
        <f t="shared" si="0"/>
        <v>500000</v>
      </c>
      <c r="S12">
        <f t="shared" si="1"/>
        <v>1384.0782970163461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1511.8199978218545</v>
      </c>
      <c r="AC12">
        <f t="shared" si="2"/>
        <v>1229.1777788907111</v>
      </c>
      <c r="AE12">
        <f t="shared" si="3"/>
        <v>0</v>
      </c>
      <c r="AF12">
        <f t="shared" si="4"/>
        <v>0</v>
      </c>
      <c r="AG12">
        <f t="shared" si="4"/>
        <v>-11.101049896711466</v>
      </c>
      <c r="AH12">
        <f t="shared" si="5"/>
        <v>-1539.8268100850887</v>
      </c>
      <c r="AI12">
        <f t="shared" si="6"/>
        <v>-1550.9278599818001</v>
      </c>
      <c r="AJ12">
        <f t="shared" si="7"/>
        <v>282.64221893114336</v>
      </c>
      <c r="AK12">
        <f t="shared" si="22"/>
        <v>3.4771859949902653</v>
      </c>
      <c r="AL12">
        <f t="shared" si="8"/>
        <v>-1264.8084550556664</v>
      </c>
      <c r="AN12">
        <f t="shared" si="9"/>
        <v>0</v>
      </c>
      <c r="AO12">
        <f t="shared" si="9"/>
        <v>0</v>
      </c>
      <c r="AP12">
        <f t="shared" si="9"/>
        <v>-5.9003260320661459</v>
      </c>
      <c r="AQ12">
        <f t="shared" si="9"/>
        <v>-818.43431900165342</v>
      </c>
      <c r="AR12">
        <f t="shared" si="9"/>
        <v>-824.33464503371954</v>
      </c>
      <c r="AS12">
        <f t="shared" si="9"/>
        <v>150.22734404737628</v>
      </c>
      <c r="AT12">
        <f t="shared" si="9"/>
        <v>1.8481613212687773</v>
      </c>
      <c r="AU12">
        <f t="shared" si="9"/>
        <v>-672.25913966507437</v>
      </c>
      <c r="AW12">
        <v>9</v>
      </c>
      <c r="AX12">
        <f>IF(Z12&gt;0, (R12*SUMPRODUCT(K12:$K$98, X12:$X$98)-K12*$AZ$3)/Z12, 0)</f>
        <v>1384.0782970163461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3.53338E-3</v>
      </c>
      <c r="Q13" s="4">
        <f t="shared" si="21"/>
        <v>12.5</v>
      </c>
      <c r="R13">
        <f t="shared" si="0"/>
        <v>500000</v>
      </c>
      <c r="S13">
        <f t="shared" si="1"/>
        <v>1077.3362412056538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1229.1777788907111</v>
      </c>
      <c r="AC13">
        <f t="shared" si="2"/>
        <v>943.81680427604988</v>
      </c>
      <c r="AE13">
        <f t="shared" si="3"/>
        <v>0</v>
      </c>
      <c r="AF13">
        <f t="shared" si="4"/>
        <v>0</v>
      </c>
      <c r="AG13">
        <f t="shared" si="4"/>
        <v>-10.950815170060308</v>
      </c>
      <c r="AH13">
        <f t="shared" si="5"/>
        <v>-1568.9691073616943</v>
      </c>
      <c r="AI13">
        <f t="shared" si="6"/>
        <v>-1579.9199225317545</v>
      </c>
      <c r="AJ13">
        <f t="shared" si="7"/>
        <v>285.36097461466125</v>
      </c>
      <c r="AK13">
        <f t="shared" si="22"/>
        <v>2.4583555577814225</v>
      </c>
      <c r="AL13">
        <f t="shared" si="8"/>
        <v>-1292.1005923593118</v>
      </c>
      <c r="AN13">
        <f t="shared" si="9"/>
        <v>0</v>
      </c>
      <c r="AO13">
        <f t="shared" si="9"/>
        <v>0</v>
      </c>
      <c r="AP13">
        <f t="shared" si="9"/>
        <v>-5.5327706062265225</v>
      </c>
      <c r="AQ13">
        <f t="shared" si="9"/>
        <v>-792.70319373315124</v>
      </c>
      <c r="AR13">
        <f t="shared" si="9"/>
        <v>-798.23596433937769</v>
      </c>
      <c r="AS13">
        <f t="shared" si="9"/>
        <v>144.17527718198679</v>
      </c>
      <c r="AT13">
        <f t="shared" si="9"/>
        <v>1.242055240502407</v>
      </c>
      <c r="AU13">
        <f t="shared" si="9"/>
        <v>-652.81863191688853</v>
      </c>
      <c r="AW13">
        <v>10</v>
      </c>
      <c r="AX13">
        <f>IF(Z13&gt;0, (R13*SUMPRODUCT(K13:$K$98, X13:$X$98)-K13*$AZ$3)/Z13, 0)</f>
        <v>1077.3362412056538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3.6617109999999998E-3</v>
      </c>
      <c r="Q14" s="4">
        <f t="shared" si="21"/>
        <v>12.5</v>
      </c>
      <c r="R14">
        <f t="shared" si="0"/>
        <v>500000</v>
      </c>
      <c r="S14">
        <f t="shared" si="1"/>
        <v>1445.9944936969432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943.81680427604988</v>
      </c>
      <c r="AC14">
        <f t="shared" si="2"/>
        <v>1249.4790179336742</v>
      </c>
      <c r="AE14">
        <f t="shared" si="3"/>
        <v>0</v>
      </c>
      <c r="AF14">
        <f t="shared" si="4"/>
        <v>0</v>
      </c>
      <c r="AG14">
        <f t="shared" si="4"/>
        <v>-10.801208297992527</v>
      </c>
      <c r="AH14">
        <f t="shared" si="5"/>
        <v>-1603.9488146870679</v>
      </c>
      <c r="AI14">
        <f t="shared" si="6"/>
        <v>-1614.7500229850605</v>
      </c>
      <c r="AJ14">
        <f t="shared" si="7"/>
        <v>-305.66221365762431</v>
      </c>
      <c r="AK14">
        <f t="shared" si="22"/>
        <v>66.067176299323492</v>
      </c>
      <c r="AL14">
        <f t="shared" si="8"/>
        <v>-1854.3450603433612</v>
      </c>
      <c r="AN14">
        <f t="shared" si="9"/>
        <v>0</v>
      </c>
      <c r="AO14">
        <f t="shared" si="9"/>
        <v>0</v>
      </c>
      <c r="AP14">
        <f t="shared" si="9"/>
        <v>-4.8724852617633578</v>
      </c>
      <c r="AQ14">
        <f t="shared" si="9"/>
        <v>-723.55024961772585</v>
      </c>
      <c r="AR14">
        <f t="shared" si="9"/>
        <v>-728.42273487948921</v>
      </c>
      <c r="AS14">
        <f t="shared" si="9"/>
        <v>-137.88592813283114</v>
      </c>
      <c r="AT14">
        <f t="shared" si="9"/>
        <v>29.803271441826038</v>
      </c>
      <c r="AU14">
        <f t="shared" si="9"/>
        <v>-836.50539157049423</v>
      </c>
      <c r="AW14">
        <v>11</v>
      </c>
      <c r="AX14">
        <f>IF(Z14&gt;0, (R14*SUMPRODUCT(K14:$K$98, X14:$X$98)-K14*$AZ$3)/Z14, 0)</f>
        <v>1445.9944936969432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3.8071530000000002E-3</v>
      </c>
      <c r="Q15" s="4">
        <f t="shared" si="21"/>
        <v>12.5</v>
      </c>
      <c r="R15">
        <f t="shared" si="0"/>
        <v>500000</v>
      </c>
      <c r="S15">
        <f t="shared" si="1"/>
        <v>1767.9797808734925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1249.4790179336742</v>
      </c>
      <c r="AC15">
        <f t="shared" si="2"/>
        <v>1506.6121677720002</v>
      </c>
      <c r="AE15">
        <f t="shared" si="3"/>
        <v>0</v>
      </c>
      <c r="AF15">
        <f t="shared" si="4"/>
        <v>0</v>
      </c>
      <c r="AG15">
        <f t="shared" si="4"/>
        <v>-10.652074362437276</v>
      </c>
      <c r="AH15">
        <f t="shared" si="5"/>
        <v>-1644.8741030130859</v>
      </c>
      <c r="AI15">
        <f t="shared" si="6"/>
        <v>-1655.5261773755233</v>
      </c>
      <c r="AJ15">
        <f t="shared" si="7"/>
        <v>-257.13314983832606</v>
      </c>
      <c r="AK15">
        <f t="shared" si="22"/>
        <v>87.463531255357196</v>
      </c>
      <c r="AL15">
        <f t="shared" si="8"/>
        <v>-1825.1957959584922</v>
      </c>
      <c r="AN15">
        <f t="shared" si="9"/>
        <v>0</v>
      </c>
      <c r="AO15">
        <f t="shared" si="9"/>
        <v>0</v>
      </c>
      <c r="AP15">
        <f t="shared" si="9"/>
        <v>-4.2903661716642372</v>
      </c>
      <c r="AQ15">
        <f t="shared" si="9"/>
        <v>-662.51060292064835</v>
      </c>
      <c r="AR15">
        <f t="shared" si="9"/>
        <v>-666.80096909231258</v>
      </c>
      <c r="AS15">
        <f t="shared" si="9"/>
        <v>-103.56624730015555</v>
      </c>
      <c r="AT15">
        <f t="shared" si="9"/>
        <v>35.227934295646619</v>
      </c>
      <c r="AU15">
        <f t="shared" si="9"/>
        <v>-735.1392820968216</v>
      </c>
      <c r="AW15">
        <v>12</v>
      </c>
      <c r="AX15">
        <f>IF(Z15&gt;0, (R15*SUMPRODUCT(K15:$K$98, X15:$X$98)-K15*$AZ$3)/Z15, 0)</f>
        <v>1767.9797808734925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3.9582979999999999E-3</v>
      </c>
      <c r="Q16" s="4">
        <f t="shared" si="21"/>
        <v>12.5</v>
      </c>
      <c r="R16">
        <f t="shared" si="0"/>
        <v>500000</v>
      </c>
      <c r="S16">
        <f t="shared" si="1"/>
        <v>2046.6152109073655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1506.6121677720002</v>
      </c>
      <c r="AC16">
        <f t="shared" si="2"/>
        <v>1719.7117429371119</v>
      </c>
      <c r="AE16">
        <f t="shared" si="3"/>
        <v>0</v>
      </c>
      <c r="AF16">
        <f t="shared" si="4"/>
        <v>0</v>
      </c>
      <c r="AG16">
        <f t="shared" si="4"/>
        <v>-10.503389534168216</v>
      </c>
      <c r="AH16">
        <f t="shared" si="5"/>
        <v>-1686.5633857874698</v>
      </c>
      <c r="AI16">
        <f t="shared" si="6"/>
        <v>-1697.066775321638</v>
      </c>
      <c r="AJ16">
        <f t="shared" si="7"/>
        <v>-213.09957516511167</v>
      </c>
      <c r="AK16">
        <f t="shared" si="22"/>
        <v>105.46285174404002</v>
      </c>
      <c r="AL16">
        <f t="shared" si="8"/>
        <v>-1804.7034987427096</v>
      </c>
      <c r="AN16">
        <f t="shared" si="9"/>
        <v>0</v>
      </c>
      <c r="AO16">
        <f t="shared" si="9"/>
        <v>0</v>
      </c>
      <c r="AP16">
        <f t="shared" si="9"/>
        <v>-3.7772142518848466</v>
      </c>
      <c r="AQ16">
        <f t="shared" si="9"/>
        <v>-606.51956559165023</v>
      </c>
      <c r="AR16">
        <f t="shared" si="9"/>
        <v>-610.29677984353509</v>
      </c>
      <c r="AS16">
        <f t="shared" si="9"/>
        <v>-76.634571132090201</v>
      </c>
      <c r="AT16">
        <f t="shared" si="9"/>
        <v>37.926403220229915</v>
      </c>
      <c r="AU16">
        <f t="shared" si="9"/>
        <v>-649.00494775539539</v>
      </c>
      <c r="AW16">
        <v>13</v>
      </c>
      <c r="AX16">
        <f>IF(Z16&gt;0, (R16*SUMPRODUCT(K16:$K$98, X16:$X$98)-K16*$AZ$3)/Z16, 0)</f>
        <v>2046.6152109073655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4.120851E-3</v>
      </c>
      <c r="Q17" s="4">
        <f t="shared" si="21"/>
        <v>12.5</v>
      </c>
      <c r="R17">
        <f t="shared" si="0"/>
        <v>500000</v>
      </c>
      <c r="S17">
        <f t="shared" si="1"/>
        <v>2287.5104641950115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1719.7117429371119</v>
      </c>
      <c r="AC17">
        <f t="shared" si="2"/>
        <v>1894.9869792077491</v>
      </c>
      <c r="AE17">
        <f t="shared" si="3"/>
        <v>0</v>
      </c>
      <c r="AF17">
        <f t="shared" si="4"/>
        <v>0</v>
      </c>
      <c r="AG17">
        <f t="shared" si="4"/>
        <v>-10.355072735561267</v>
      </c>
      <c r="AH17">
        <f t="shared" si="5"/>
        <v>-1731.3161306106649</v>
      </c>
      <c r="AI17">
        <f t="shared" si="6"/>
        <v>-1741.6712033462261</v>
      </c>
      <c r="AJ17">
        <f t="shared" si="7"/>
        <v>-175.27523627063715</v>
      </c>
      <c r="AK17">
        <f t="shared" si="22"/>
        <v>120.37982200559784</v>
      </c>
      <c r="AL17">
        <f t="shared" si="8"/>
        <v>-1796.5666176112654</v>
      </c>
      <c r="AN17">
        <f t="shared" si="9"/>
        <v>0</v>
      </c>
      <c r="AO17">
        <f t="shared" si="9"/>
        <v>0</v>
      </c>
      <c r="AP17">
        <f t="shared" si="9"/>
        <v>-3.3248899752133072</v>
      </c>
      <c r="AQ17">
        <f t="shared" si="9"/>
        <v>-555.90489739621148</v>
      </c>
      <c r="AR17">
        <f t="shared" si="9"/>
        <v>-559.22978737142478</v>
      </c>
      <c r="AS17">
        <f t="shared" si="9"/>
        <v>-56.278781507544664</v>
      </c>
      <c r="AT17">
        <f t="shared" si="9"/>
        <v>38.652520713818063</v>
      </c>
      <c r="AU17">
        <f t="shared" si="9"/>
        <v>-576.85604816515138</v>
      </c>
      <c r="AW17">
        <v>14</v>
      </c>
      <c r="AX17">
        <f>IF(Z17&gt;0, (R17*SUMPRODUCT(K17:$K$98, X17:$X$98)-K17*$AZ$3)/Z17, 0)</f>
        <v>2287.5104641950115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4.2986129999999997E-3</v>
      </c>
      <c r="Q18" s="4">
        <f t="shared" si="21"/>
        <v>12.5</v>
      </c>
      <c r="R18">
        <f t="shared" si="0"/>
        <v>500000</v>
      </c>
      <c r="S18">
        <f t="shared" si="1"/>
        <v>2494.7477801180216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1894.9869792077491</v>
      </c>
      <c r="AC18">
        <f t="shared" si="2"/>
        <v>2037.1131549028694</v>
      </c>
      <c r="AE18">
        <f t="shared" si="3"/>
        <v>0</v>
      </c>
      <c r="AF18">
        <f t="shared" si="4"/>
        <v>0</v>
      </c>
      <c r="AG18">
        <f t="shared" si="4"/>
        <v>-10.207009557928625</v>
      </c>
      <c r="AH18">
        <f t="shared" si="5"/>
        <v>-1780.4980110811689</v>
      </c>
      <c r="AI18">
        <f t="shared" si="6"/>
        <v>-1790.7050206390975</v>
      </c>
      <c r="AJ18">
        <f t="shared" si="7"/>
        <v>-142.12617569512031</v>
      </c>
      <c r="AK18">
        <f t="shared" si="22"/>
        <v>132.64908854454245</v>
      </c>
      <c r="AL18">
        <f t="shared" si="8"/>
        <v>-1800.1821077896752</v>
      </c>
      <c r="AN18">
        <f t="shared" si="9"/>
        <v>0</v>
      </c>
      <c r="AO18">
        <f t="shared" si="9"/>
        <v>0</v>
      </c>
      <c r="AP18">
        <f t="shared" si="9"/>
        <v>-2.9262041608840645</v>
      </c>
      <c r="AQ18">
        <f t="shared" si="9"/>
        <v>-510.44340253648568</v>
      </c>
      <c r="AR18">
        <f t="shared" si="9"/>
        <v>-513.3696066973697</v>
      </c>
      <c r="AS18">
        <f t="shared" si="9"/>
        <v>-40.745548863187302</v>
      </c>
      <c r="AT18">
        <f t="shared" si="9"/>
        <v>38.02860305298767</v>
      </c>
      <c r="AU18">
        <f t="shared" si="9"/>
        <v>-516.08655250756931</v>
      </c>
      <c r="AW18">
        <v>15</v>
      </c>
      <c r="AX18">
        <f>IF(Z18&gt;0, (R18*SUMPRODUCT(K18:$K$98, X18:$X$98)-K18*$AZ$3)/Z18, 0)</f>
        <v>2494.7477801180216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4.5124980000000002E-3</v>
      </c>
      <c r="Q19" s="4">
        <f t="shared" si="21"/>
        <v>12.5</v>
      </c>
      <c r="R19">
        <f t="shared" si="0"/>
        <v>500000</v>
      </c>
      <c r="S19">
        <f t="shared" si="1"/>
        <v>2671.6589056756684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2037.1131549028694</v>
      </c>
      <c r="AC19">
        <f t="shared" si="2"/>
        <v>2149.9117819122148</v>
      </c>
      <c r="AE19">
        <f t="shared" si="3"/>
        <v>0</v>
      </c>
      <c r="AF19">
        <f t="shared" si="4"/>
        <v>0</v>
      </c>
      <c r="AG19">
        <f t="shared" si="4"/>
        <v>-10.058880352133206</v>
      </c>
      <c r="AH19">
        <f t="shared" si="5"/>
        <v>-1842.3644086453523</v>
      </c>
      <c r="AI19">
        <f t="shared" si="6"/>
        <v>-1852.4232889974855</v>
      </c>
      <c r="AJ19">
        <f t="shared" si="7"/>
        <v>-112.79862700934541</v>
      </c>
      <c r="AK19">
        <f t="shared" si="22"/>
        <v>142.59792084320088</v>
      </c>
      <c r="AL19">
        <f t="shared" si="8"/>
        <v>-1822.6239951636301</v>
      </c>
      <c r="AN19">
        <f t="shared" si="9"/>
        <v>0</v>
      </c>
      <c r="AO19">
        <f t="shared" si="9"/>
        <v>0</v>
      </c>
      <c r="AP19">
        <f t="shared" si="9"/>
        <v>-2.5747657400461099</v>
      </c>
      <c r="AQ19">
        <f t="shared" si="9"/>
        <v>-471.5889436993221</v>
      </c>
      <c r="AR19">
        <f t="shared" si="9"/>
        <v>-474.16370943936823</v>
      </c>
      <c r="AS19">
        <f t="shared" si="9"/>
        <v>-28.872998801134987</v>
      </c>
      <c r="AT19">
        <f t="shared" si="9"/>
        <v>36.500706672688196</v>
      </c>
      <c r="AU19">
        <f t="shared" si="9"/>
        <v>-466.53600156781505</v>
      </c>
      <c r="AW19">
        <v>16</v>
      </c>
      <c r="AX19">
        <f>IF(Z19&gt;0, (R19*SUMPRODUCT(K19:$K$98, X19:$X$98)-K19*$AZ$3)/Z19, 0)</f>
        <v>2671.6589056756684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4.7406419999999998E-3</v>
      </c>
      <c r="Q20" s="4">
        <f t="shared" si="21"/>
        <v>12.5</v>
      </c>
      <c r="R20">
        <f t="shared" si="0"/>
        <v>500000</v>
      </c>
      <c r="S20">
        <f t="shared" si="1"/>
        <v>2818.6835099763703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2149.9117819122148</v>
      </c>
      <c r="AC20">
        <f t="shared" si="2"/>
        <v>2234.7889360216668</v>
      </c>
      <c r="AE20">
        <f t="shared" si="3"/>
        <v>0</v>
      </c>
      <c r="AF20">
        <f t="shared" si="4"/>
        <v>0</v>
      </c>
      <c r="AG20">
        <f t="shared" si="4"/>
        <v>-9.9106059979415786</v>
      </c>
      <c r="AH20">
        <f t="shared" si="5"/>
        <v>-1907.4220268118986</v>
      </c>
      <c r="AI20">
        <f t="shared" si="6"/>
        <v>-1917.3326328098401</v>
      </c>
      <c r="AJ20">
        <f t="shared" si="7"/>
        <v>-84.877154109452022</v>
      </c>
      <c r="AK20">
        <f t="shared" si="22"/>
        <v>150.49382473385506</v>
      </c>
      <c r="AL20">
        <f t="shared" si="8"/>
        <v>-1851.7159621854371</v>
      </c>
      <c r="AN20">
        <f t="shared" si="9"/>
        <v>0</v>
      </c>
      <c r="AO20">
        <f t="shared" si="9"/>
        <v>0</v>
      </c>
      <c r="AP20">
        <f t="shared" si="9"/>
        <v>-2.2650107500341297</v>
      </c>
      <c r="AQ20">
        <f t="shared" si="9"/>
        <v>-435.93009312227389</v>
      </c>
      <c r="AR20">
        <f t="shared" si="9"/>
        <v>-438.19510387230804</v>
      </c>
      <c r="AS20">
        <f t="shared" si="9"/>
        <v>-19.398174695890642</v>
      </c>
      <c r="AT20">
        <f t="shared" si="9"/>
        <v>34.394479097113965</v>
      </c>
      <c r="AU20">
        <f t="shared" si="9"/>
        <v>-423.19879947108467</v>
      </c>
      <c r="AW20">
        <v>17</v>
      </c>
      <c r="AX20">
        <f>IF(Z20&gt;0, (R20*SUMPRODUCT(K20:$K$98, X20:$X$98)-K20*$AZ$3)/Z20, 0)</f>
        <v>2818.6835099763703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4.9668849999999999E-3</v>
      </c>
      <c r="Q21" s="4">
        <f t="shared" si="21"/>
        <v>12.5</v>
      </c>
      <c r="R21">
        <f t="shared" si="0"/>
        <v>500000</v>
      </c>
      <c r="S21">
        <f t="shared" si="1"/>
        <v>2939.5089132821649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2234.7889360216668</v>
      </c>
      <c r="AC21">
        <f t="shared" si="2"/>
        <v>2295.7035730857997</v>
      </c>
      <c r="AE21">
        <f t="shared" si="3"/>
        <v>0</v>
      </c>
      <c r="AF21">
        <f t="shared" si="4"/>
        <v>0</v>
      </c>
      <c r="AG21">
        <f t="shared" si="4"/>
        <v>-9.7622750976900754</v>
      </c>
      <c r="AH21">
        <f t="shared" si="5"/>
        <v>-1968.993610883442</v>
      </c>
      <c r="AI21">
        <f t="shared" si="6"/>
        <v>-1978.755885981132</v>
      </c>
      <c r="AJ21">
        <f t="shared" si="7"/>
        <v>-60.914637064132876</v>
      </c>
      <c r="AK21">
        <f t="shared" si="22"/>
        <v>156.43522552151668</v>
      </c>
      <c r="AL21">
        <f t="shared" si="8"/>
        <v>-1883.2352975237482</v>
      </c>
      <c r="AN21">
        <f t="shared" si="9"/>
        <v>0</v>
      </c>
      <c r="AO21">
        <f t="shared" si="9"/>
        <v>0</v>
      </c>
      <c r="AP21">
        <f t="shared" si="9"/>
        <v>-1.9920630309058971</v>
      </c>
      <c r="AQ21">
        <f t="shared" si="9"/>
        <v>-401.78742568511666</v>
      </c>
      <c r="AR21">
        <f t="shared" si="9"/>
        <v>-403.77948871602251</v>
      </c>
      <c r="AS21">
        <f t="shared" si="9"/>
        <v>-12.430073453392207</v>
      </c>
      <c r="AT21">
        <f t="shared" si="9"/>
        <v>31.921742255202059</v>
      </c>
      <c r="AU21">
        <f t="shared" si="9"/>
        <v>-384.28781991421266</v>
      </c>
      <c r="AW21">
        <v>18</v>
      </c>
      <c r="AX21">
        <f>IF(Z21&gt;0, (R21*SUMPRODUCT(K21:$K$98, X21:$X$98)-K21*$AZ$3)/Z21, 0)</f>
        <v>2939.5089132821649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5.2168930000000002E-3</v>
      </c>
      <c r="Q22" s="4">
        <f t="shared" si="21"/>
        <v>12.5</v>
      </c>
      <c r="R22">
        <f t="shared" si="0"/>
        <v>500000</v>
      </c>
      <c r="S22">
        <f t="shared" si="1"/>
        <v>3039.310794635669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2295.7035730857997</v>
      </c>
      <c r="AC22">
        <f t="shared" si="2"/>
        <v>2337.5275136385449</v>
      </c>
      <c r="AE22">
        <f t="shared" si="3"/>
        <v>0</v>
      </c>
      <c r="AF22">
        <f t="shared" si="4"/>
        <v>0</v>
      </c>
      <c r="AG22">
        <f t="shared" si="4"/>
        <v>-9.6137236020919623</v>
      </c>
      <c r="AH22">
        <f t="shared" si="5"/>
        <v>-2037.1497848485471</v>
      </c>
      <c r="AI22">
        <f t="shared" si="6"/>
        <v>-2046.7635084506392</v>
      </c>
      <c r="AJ22">
        <f t="shared" si="7"/>
        <v>-41.823940552745171</v>
      </c>
      <c r="AK22">
        <f t="shared" si="22"/>
        <v>160.699250116006</v>
      </c>
      <c r="AL22">
        <f t="shared" si="8"/>
        <v>-1927.8881988873784</v>
      </c>
      <c r="AN22">
        <f t="shared" si="9"/>
        <v>0</v>
      </c>
      <c r="AO22">
        <f t="shared" si="9"/>
        <v>0</v>
      </c>
      <c r="AP22">
        <f t="shared" si="9"/>
        <v>-1.7515625186744166</v>
      </c>
      <c r="AQ22">
        <f t="shared" si="9"/>
        <v>-371.15641719613427</v>
      </c>
      <c r="AR22">
        <f t="shared" si="9"/>
        <v>-372.90797971480868</v>
      </c>
      <c r="AS22">
        <f t="shared" si="9"/>
        <v>-7.6200699840709483</v>
      </c>
      <c r="AT22">
        <f t="shared" si="9"/>
        <v>29.278435175838851</v>
      </c>
      <c r="AU22">
        <f t="shared" si="9"/>
        <v>-351.2496145230408</v>
      </c>
      <c r="AW22">
        <v>19</v>
      </c>
      <c r="AX22">
        <f>IF(Z22&gt;0, (R22*SUMPRODUCT(K22:$K$98, X22:$X$98)-K22*$AZ$3)/Z22, 0)</f>
        <v>3039.310794635669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5.4821100000000001E-3</v>
      </c>
      <c r="Q23" s="4">
        <f t="shared" si="21"/>
        <v>12.5</v>
      </c>
      <c r="R23">
        <f t="shared" si="0"/>
        <v>500000</v>
      </c>
      <c r="S23">
        <f t="shared" si="1"/>
        <v>3120.0236501171639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2337.5275136385449</v>
      </c>
      <c r="AC23">
        <f t="shared" si="2"/>
        <v>2362.4526734405013</v>
      </c>
      <c r="AE23">
        <f t="shared" si="3"/>
        <v>0</v>
      </c>
      <c r="AF23">
        <f t="shared" si="4"/>
        <v>0</v>
      </c>
      <c r="AG23">
        <f t="shared" si="4"/>
        <v>-9.4648828757747783</v>
      </c>
      <c r="AH23">
        <f t="shared" si="5"/>
        <v>-2108.139611850575</v>
      </c>
      <c r="AI23">
        <f t="shared" si="6"/>
        <v>-2117.6044947263499</v>
      </c>
      <c r="AJ23">
        <f t="shared" si="7"/>
        <v>-24.925159801956397</v>
      </c>
      <c r="AK23">
        <f t="shared" si="22"/>
        <v>163.62692595469815</v>
      </c>
      <c r="AL23">
        <f t="shared" si="8"/>
        <v>-1978.9027285736081</v>
      </c>
      <c r="AN23">
        <f t="shared" si="9"/>
        <v>0</v>
      </c>
      <c r="AO23">
        <f t="shared" si="9"/>
        <v>0</v>
      </c>
      <c r="AP23">
        <f t="shared" si="9"/>
        <v>-1.5396827099003769</v>
      </c>
      <c r="AQ23">
        <f t="shared" si="9"/>
        <v>-342.93779997322167</v>
      </c>
      <c r="AR23">
        <f t="shared" si="9"/>
        <v>-344.47748268312205</v>
      </c>
      <c r="AS23">
        <f t="shared" si="9"/>
        <v>-4.0546553076532081</v>
      </c>
      <c r="AT23">
        <f t="shared" si="9"/>
        <v>26.617714352431978</v>
      </c>
      <c r="AU23">
        <f t="shared" si="9"/>
        <v>-321.91442363834329</v>
      </c>
      <c r="AW23">
        <v>20</v>
      </c>
      <c r="AX23">
        <f>IF(Z23&gt;0, (R23*SUMPRODUCT(K23:$K$98, X23:$X$98)-K23*$AZ$3)/Z23, 0)</f>
        <v>3120.0236501171639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5.7777469999999997E-3</v>
      </c>
      <c r="Q24" s="4">
        <f t="shared" si="21"/>
        <v>12.5</v>
      </c>
      <c r="R24">
        <f t="shared" si="0"/>
        <v>500000</v>
      </c>
      <c r="S24">
        <f t="shared" si="1"/>
        <v>3184.4061265832815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2362.4526734405013</v>
      </c>
      <c r="AC24">
        <f t="shared" si="2"/>
        <v>2373.1591386441482</v>
      </c>
      <c r="AE24">
        <f t="shared" si="3"/>
        <v>0</v>
      </c>
      <c r="AF24">
        <f t="shared" si="4"/>
        <v>0</v>
      </c>
      <c r="AG24">
        <f t="shared" si="4"/>
        <v>-9.3155483483761721</v>
      </c>
      <c r="AH24">
        <f t="shared" si="5"/>
        <v>-2187.4279456343638</v>
      </c>
      <c r="AI24">
        <f t="shared" si="6"/>
        <v>-2196.7434939827399</v>
      </c>
      <c r="AJ24">
        <f t="shared" si="7"/>
        <v>-10.706465203646985</v>
      </c>
      <c r="AK24">
        <f t="shared" si="22"/>
        <v>165.37168714083509</v>
      </c>
      <c r="AL24">
        <f t="shared" si="8"/>
        <v>-2042.0782720455518</v>
      </c>
      <c r="AN24">
        <f t="shared" si="9"/>
        <v>0</v>
      </c>
      <c r="AO24">
        <f t="shared" si="9"/>
        <v>0</v>
      </c>
      <c r="AP24">
        <f t="shared" si="9"/>
        <v>-1.3530267728957983</v>
      </c>
      <c r="AQ24">
        <f t="shared" si="9"/>
        <v>-317.71061278852756</v>
      </c>
      <c r="AR24">
        <f t="shared" si="9"/>
        <v>-319.06363956142332</v>
      </c>
      <c r="AS24">
        <f t="shared" si="9"/>
        <v>-1.5550489914140986</v>
      </c>
      <c r="AT24">
        <f t="shared" si="9"/>
        <v>24.0192323428283</v>
      </c>
      <c r="AU24">
        <f t="shared" si="9"/>
        <v>-296.59945621000912</v>
      </c>
      <c r="AW24">
        <v>21</v>
      </c>
      <c r="AX24">
        <f>IF(Z24&gt;0, (R24*SUMPRODUCT(K24:$K$98, X24:$X$98)-K24*$AZ$3)/Z24, 0)</f>
        <v>3184.4061265832815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6.1180619999999996E-3</v>
      </c>
      <c r="Q25" s="4">
        <f t="shared" si="21"/>
        <v>12.5</v>
      </c>
      <c r="R25">
        <f t="shared" si="0"/>
        <v>500000</v>
      </c>
      <c r="S25">
        <f t="shared" si="1"/>
        <v>3233.9046788532023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2373.1591386441482</v>
      </c>
      <c r="AC25">
        <f t="shared" si="2"/>
        <v>2371.2023340492519</v>
      </c>
      <c r="AE25">
        <f t="shared" si="3"/>
        <v>0</v>
      </c>
      <c r="AF25">
        <f t="shared" si="4"/>
        <v>0</v>
      </c>
      <c r="AG25">
        <f t="shared" si="4"/>
        <v>-9.1653997625330472</v>
      </c>
      <c r="AH25">
        <f t="shared" si="5"/>
        <v>-2279.7240943745205</v>
      </c>
      <c r="AI25">
        <f t="shared" si="6"/>
        <v>-2288.8894941370536</v>
      </c>
      <c r="AJ25">
        <f t="shared" si="7"/>
        <v>1.9568045948963118</v>
      </c>
      <c r="AK25">
        <f t="shared" si="22"/>
        <v>166.1211397050904</v>
      </c>
      <c r="AL25">
        <f t="shared" si="8"/>
        <v>-2120.8115498370671</v>
      </c>
      <c r="AN25">
        <f t="shared" si="9"/>
        <v>0</v>
      </c>
      <c r="AO25">
        <f t="shared" si="9"/>
        <v>0</v>
      </c>
      <c r="AP25">
        <f t="shared" si="9"/>
        <v>-1.1885880388237535</v>
      </c>
      <c r="AQ25">
        <f t="shared" si="9"/>
        <v>-295.63934586558617</v>
      </c>
      <c r="AR25">
        <f t="shared" si="9"/>
        <v>-296.82793390440992</v>
      </c>
      <c r="AS25">
        <f t="shared" si="9"/>
        <v>0.25376247584058725</v>
      </c>
      <c r="AT25">
        <f t="shared" si="9"/>
        <v>21.542933725202936</v>
      </c>
      <c r="AU25">
        <f t="shared" si="9"/>
        <v>-275.03123770336646</v>
      </c>
      <c r="AW25">
        <v>22</v>
      </c>
      <c r="AX25">
        <f>IF(Z25&gt;0, (R25*SUMPRODUCT(K25:$K$98, X25:$X$98)-K25*$AZ$3)/Z25, 0)</f>
        <v>3233.9046788532023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6.4830920000000002E-3</v>
      </c>
      <c r="Q26" s="4">
        <f t="shared" si="21"/>
        <v>12.5</v>
      </c>
      <c r="R26">
        <f t="shared" si="0"/>
        <v>500000</v>
      </c>
      <c r="S26">
        <f t="shared" si="1"/>
        <v>3269.082633941443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2371.2023340492519</v>
      </c>
      <c r="AC26">
        <f t="shared" si="2"/>
        <v>2357.4860312136934</v>
      </c>
      <c r="AE26">
        <f t="shared" si="3"/>
        <v>0</v>
      </c>
      <c r="AF26">
        <f t="shared" si="4"/>
        <v>0</v>
      </c>
      <c r="AG26">
        <f t="shared" si="4"/>
        <v>-9.0143256350304366</v>
      </c>
      <c r="AH26">
        <f t="shared" si="5"/>
        <v>-2376.8051950911959</v>
      </c>
      <c r="AI26">
        <f t="shared" si="6"/>
        <v>-2385.8195207262261</v>
      </c>
      <c r="AJ26">
        <f t="shared" si="7"/>
        <v>13.716302835558508</v>
      </c>
      <c r="AK26">
        <f t="shared" si="22"/>
        <v>165.98416338344765</v>
      </c>
      <c r="AL26">
        <f t="shared" si="8"/>
        <v>-2206.11905450722</v>
      </c>
      <c r="AN26">
        <f t="shared" si="9"/>
        <v>0</v>
      </c>
      <c r="AO26">
        <f t="shared" si="9"/>
        <v>0</v>
      </c>
      <c r="AP26">
        <f t="shared" si="9"/>
        <v>-1.0437468150265374</v>
      </c>
      <c r="AQ26">
        <f t="shared" si="9"/>
        <v>-275.20448592121306</v>
      </c>
      <c r="AR26">
        <f t="shared" si="9"/>
        <v>-276.24823273623957</v>
      </c>
      <c r="AS26">
        <f t="shared" si="9"/>
        <v>1.5881773055678301</v>
      </c>
      <c r="AT26">
        <f t="shared" si="9"/>
        <v>19.218902099905442</v>
      </c>
      <c r="AU26">
        <f t="shared" si="9"/>
        <v>-255.4411533307663</v>
      </c>
      <c r="AW26">
        <v>23</v>
      </c>
      <c r="AX26">
        <f>IF(Z26&gt;0, (R26*SUMPRODUCT(K26:$K$98, X26:$X$98)-K26*$AZ$3)/Z26, 0)</f>
        <v>3269.082633941443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6.8699859999999998E-3</v>
      </c>
      <c r="Q27" s="4">
        <f t="shared" si="21"/>
        <v>12.5</v>
      </c>
      <c r="R27">
        <f t="shared" si="0"/>
        <v>500000</v>
      </c>
      <c r="S27">
        <f t="shared" si="1"/>
        <v>3292.0498059564234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2357.4860312136934</v>
      </c>
      <c r="AC27">
        <f t="shared" si="2"/>
        <v>2333.9985479978614</v>
      </c>
      <c r="AE27">
        <f t="shared" si="3"/>
        <v>0</v>
      </c>
      <c r="AF27">
        <f t="shared" si="4"/>
        <v>0</v>
      </c>
      <c r="AG27">
        <f t="shared" si="4"/>
        <v>-8.8622540877680311</v>
      </c>
      <c r="AH27">
        <f t="shared" si="5"/>
        <v>-2477.1316364840081</v>
      </c>
      <c r="AI27">
        <f t="shared" si="6"/>
        <v>-2485.9938905717763</v>
      </c>
      <c r="AJ27">
        <f t="shared" si="7"/>
        <v>23.487483215832071</v>
      </c>
      <c r="AK27">
        <f t="shared" si="22"/>
        <v>165.02402218495857</v>
      </c>
      <c r="AL27">
        <f t="shared" si="8"/>
        <v>-2297.4823851709857</v>
      </c>
      <c r="AN27">
        <f t="shared" si="9"/>
        <v>0</v>
      </c>
      <c r="AO27">
        <f t="shared" si="9"/>
        <v>0</v>
      </c>
      <c r="AP27">
        <f t="shared" si="9"/>
        <v>-0.91619537577633481</v>
      </c>
      <c r="AQ27">
        <f t="shared" si="9"/>
        <v>-256.09021452774647</v>
      </c>
      <c r="AR27">
        <f t="shared" si="9"/>
        <v>-257.00640990352281</v>
      </c>
      <c r="AS27">
        <f t="shared" si="9"/>
        <v>2.4281772219407487</v>
      </c>
      <c r="AT27">
        <f t="shared" si="9"/>
        <v>17.060472936174726</v>
      </c>
      <c r="AU27">
        <f t="shared" si="9"/>
        <v>-237.51775974540735</v>
      </c>
      <c r="AW27">
        <v>24</v>
      </c>
      <c r="AX27">
        <f>IF(Z27&gt;0, (R27*SUMPRODUCT(K27:$K$98, X27:$X$98)-K27*$AZ$3)/Z27, 0)</f>
        <v>3292.0498059564234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7.3063119999999997E-3</v>
      </c>
      <c r="Q28" s="4">
        <f t="shared" si="21"/>
        <v>12.5</v>
      </c>
      <c r="R28">
        <f t="shared" si="0"/>
        <v>500000</v>
      </c>
      <c r="S28">
        <f t="shared" si="1"/>
        <v>3305.0394429660837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2333.9985479978614</v>
      </c>
      <c r="AC28">
        <f t="shared" si="2"/>
        <v>2302.6556573142043</v>
      </c>
      <c r="AE28">
        <f t="shared" si="3"/>
        <v>0</v>
      </c>
      <c r="AF28">
        <f t="shared" si="4"/>
        <v>0</v>
      </c>
      <c r="AG28">
        <f t="shared" si="4"/>
        <v>-8.7088811535018422</v>
      </c>
      <c r="AH28">
        <f t="shared" si="5"/>
        <v>-2590.0157355403448</v>
      </c>
      <c r="AI28">
        <f t="shared" si="6"/>
        <v>-2598.7246166938467</v>
      </c>
      <c r="AJ28">
        <f t="shared" si="7"/>
        <v>31.34289068365706</v>
      </c>
      <c r="AK28">
        <f t="shared" si="22"/>
        <v>163.3798983598503</v>
      </c>
      <c r="AL28">
        <f t="shared" si="8"/>
        <v>-2404.0018276503392</v>
      </c>
      <c r="AN28">
        <f t="shared" si="9"/>
        <v>0</v>
      </c>
      <c r="AO28">
        <f t="shared" si="9"/>
        <v>0</v>
      </c>
      <c r="AP28">
        <f t="shared" si="9"/>
        <v>-0.80387447566981451</v>
      </c>
      <c r="AQ28">
        <f t="shared" si="9"/>
        <v>-239.07175958496941</v>
      </c>
      <c r="AR28">
        <f t="shared" si="9"/>
        <v>-239.87563406063924</v>
      </c>
      <c r="AS28">
        <f t="shared" si="9"/>
        <v>2.8931098461677731</v>
      </c>
      <c r="AT28">
        <f t="shared" si="9"/>
        <v>15.080804045213275</v>
      </c>
      <c r="AU28">
        <f t="shared" si="9"/>
        <v>-221.90172016925817</v>
      </c>
      <c r="AW28">
        <v>25</v>
      </c>
      <c r="AX28">
        <f>IF(Z28&gt;0, (R28*SUMPRODUCT(K28:$K$98, X28:$X$98)-K28*$AZ$3)/Z28, 0)</f>
        <v>3305.0394429660837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7.7977719999999997E-3</v>
      </c>
      <c r="Q29" s="4">
        <f t="shared" si="21"/>
        <v>12.5</v>
      </c>
      <c r="R29">
        <f t="shared" si="0"/>
        <v>500000</v>
      </c>
      <c r="S29">
        <f t="shared" si="1"/>
        <v>3308.8062036139154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2302.6556573142043</v>
      </c>
      <c r="AC29">
        <f t="shared" si="2"/>
        <v>2264.2511511614598</v>
      </c>
      <c r="AE29">
        <f t="shared" si="3"/>
        <v>0</v>
      </c>
      <c r="AF29">
        <f t="shared" si="4"/>
        <v>0</v>
      </c>
      <c r="AG29">
        <f t="shared" si="4"/>
        <v>-8.5538824723567188</v>
      </c>
      <c r="AH29">
        <f t="shared" si="5"/>
        <v>-2716.3947844041745</v>
      </c>
      <c r="AI29">
        <f t="shared" si="6"/>
        <v>-2724.9486668765312</v>
      </c>
      <c r="AJ29">
        <f t="shared" si="7"/>
        <v>38.404506152744489</v>
      </c>
      <c r="AK29">
        <f t="shared" si="22"/>
        <v>161.18589601199432</v>
      </c>
      <c r="AL29">
        <f t="shared" si="8"/>
        <v>-2525.3582647117923</v>
      </c>
      <c r="AN29">
        <f t="shared" si="9"/>
        <v>0</v>
      </c>
      <c r="AO29">
        <f t="shared" si="9"/>
        <v>0</v>
      </c>
      <c r="AP29">
        <f t="shared" si="9"/>
        <v>-0.70497080449573535</v>
      </c>
      <c r="AQ29">
        <f t="shared" si="9"/>
        <v>-223.87249563902716</v>
      </c>
      <c r="AR29">
        <f t="shared" si="9"/>
        <v>-224.57746644352289</v>
      </c>
      <c r="AS29">
        <f t="shared" si="9"/>
        <v>3.1651189604552052</v>
      </c>
      <c r="AT29">
        <f t="shared" si="9"/>
        <v>13.284184246412083</v>
      </c>
      <c r="AU29">
        <f t="shared" si="9"/>
        <v>-208.12816323665558</v>
      </c>
      <c r="AW29">
        <v>26</v>
      </c>
      <c r="AX29">
        <f>IF(Z29&gt;0, (R29*SUMPRODUCT(K29:$K$98, X29:$X$98)-K29*$AZ$3)/Z29, 0)</f>
        <v>3308.8062036139154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8.3605269999999995E-3</v>
      </c>
      <c r="Q30" s="4">
        <f t="shared" si="21"/>
        <v>12.5</v>
      </c>
      <c r="R30">
        <f t="shared" si="0"/>
        <v>500000</v>
      </c>
      <c r="S30">
        <f t="shared" si="1"/>
        <v>3304.143043274767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2264.2511511614598</v>
      </c>
      <c r="AC30">
        <f t="shared" si="2"/>
        <v>2219.5458460869168</v>
      </c>
      <c r="AE30">
        <f t="shared" si="3"/>
        <v>0</v>
      </c>
      <c r="AF30">
        <f t="shared" si="4"/>
        <v>0</v>
      </c>
      <c r="AG30">
        <f t="shared" si="4"/>
        <v>-8.3968286822681861</v>
      </c>
      <c r="AH30">
        <f t="shared" si="5"/>
        <v>-2860.5986145986039</v>
      </c>
      <c r="AI30">
        <f t="shared" si="6"/>
        <v>-2868.9954432808722</v>
      </c>
      <c r="AJ30">
        <f t="shared" si="7"/>
        <v>44.705305074543048</v>
      </c>
      <c r="AK30">
        <f t="shared" si="22"/>
        <v>158.4975805813022</v>
      </c>
      <c r="AL30">
        <f t="shared" si="8"/>
        <v>-2665.7925576250268</v>
      </c>
      <c r="AN30">
        <f t="shared" si="9"/>
        <v>0</v>
      </c>
      <c r="AO30">
        <f t="shared" si="9"/>
        <v>0</v>
      </c>
      <c r="AP30">
        <f t="shared" si="9"/>
        <v>-0.61788140089783883</v>
      </c>
      <c r="AQ30">
        <f t="shared" si="9"/>
        <v>-210.4974087570827</v>
      </c>
      <c r="AR30">
        <f t="shared" si="9"/>
        <v>-211.11529015798055</v>
      </c>
      <c r="AS30">
        <f t="shared" si="9"/>
        <v>3.289643932518866</v>
      </c>
      <c r="AT30">
        <f t="shared" si="9"/>
        <v>11.663058856410908</v>
      </c>
      <c r="AU30">
        <f t="shared" si="9"/>
        <v>-196.16258736905075</v>
      </c>
      <c r="AW30">
        <v>27</v>
      </c>
      <c r="AX30">
        <f>IF(Z30&gt;0, (R30*SUMPRODUCT(K30:$K$98, X30:$X$98)-K30*$AZ$3)/Z30, 0)</f>
        <v>3304.143043274767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9.009787E-3</v>
      </c>
      <c r="Q31" s="4">
        <f t="shared" si="21"/>
        <v>12.5</v>
      </c>
      <c r="R31">
        <f t="shared" si="0"/>
        <v>500000</v>
      </c>
      <c r="S31">
        <f t="shared" si="1"/>
        <v>3291.4967522285683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2219.5458460869168</v>
      </c>
      <c r="AC31">
        <f t="shared" si="2"/>
        <v>2169.0191431909816</v>
      </c>
      <c r="AE31">
        <f t="shared" si="3"/>
        <v>0</v>
      </c>
      <c r="AF31">
        <f t="shared" si="4"/>
        <v>0</v>
      </c>
      <c r="AG31">
        <f t="shared" si="4"/>
        <v>-8.2372067575427774</v>
      </c>
      <c r="AH31">
        <f t="shared" si="5"/>
        <v>-3026.1455161090817</v>
      </c>
      <c r="AI31">
        <f t="shared" si="6"/>
        <v>-3034.3827228666246</v>
      </c>
      <c r="AJ31">
        <f t="shared" si="7"/>
        <v>50.526702895935159</v>
      </c>
      <c r="AK31">
        <f t="shared" si="22"/>
        <v>155.36820922608419</v>
      </c>
      <c r="AL31">
        <f t="shared" si="8"/>
        <v>-2828.4878107446052</v>
      </c>
      <c r="AN31">
        <f t="shared" si="9"/>
        <v>0</v>
      </c>
      <c r="AO31">
        <f t="shared" si="9"/>
        <v>0</v>
      </c>
      <c r="AP31">
        <f t="shared" si="9"/>
        <v>-0.541192506317419</v>
      </c>
      <c r="AQ31">
        <f t="shared" si="9"/>
        <v>-198.82070761968347</v>
      </c>
      <c r="AR31">
        <f t="shared" si="9"/>
        <v>-199.3619001260009</v>
      </c>
      <c r="AS31">
        <f t="shared" si="9"/>
        <v>3.31965358902365</v>
      </c>
      <c r="AT31">
        <f t="shared" si="9"/>
        <v>10.207842661727311</v>
      </c>
      <c r="AU31">
        <f t="shared" si="9"/>
        <v>-185.83440387524993</v>
      </c>
      <c r="AW31">
        <v>28</v>
      </c>
      <c r="AX31">
        <f>IF(Z31&gt;0, (R31*SUMPRODUCT(K31:$K$98, X31:$X$98)-K31*$AZ$3)/Z31, 0)</f>
        <v>3291.4967522285683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9.7579090000000004E-3</v>
      </c>
      <c r="Q32" s="4">
        <f t="shared" si="21"/>
        <v>12.5</v>
      </c>
      <c r="R32">
        <f t="shared" si="0"/>
        <v>500000</v>
      </c>
      <c r="S32">
        <f t="shared" si="1"/>
        <v>3271.1634379301827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2169.0191431909816</v>
      </c>
      <c r="AC32">
        <f t="shared" si="2"/>
        <v>2113.0294229473238</v>
      </c>
      <c r="AE32">
        <f t="shared" si="3"/>
        <v>0</v>
      </c>
      <c r="AF32">
        <f t="shared" si="4"/>
        <v>0</v>
      </c>
      <c r="AG32">
        <f t="shared" si="4"/>
        <v>-8.0744567760130632</v>
      </c>
      <c r="AH32">
        <f t="shared" si="5"/>
        <v>-3215.1165581714999</v>
      </c>
      <c r="AI32">
        <f t="shared" si="6"/>
        <v>-3223.1910149475129</v>
      </c>
      <c r="AJ32">
        <f t="shared" si="7"/>
        <v>55.989720243657757</v>
      </c>
      <c r="AK32">
        <f t="shared" si="22"/>
        <v>151.83134002336874</v>
      </c>
      <c r="AL32">
        <f t="shared" si="8"/>
        <v>-3015.3699546804864</v>
      </c>
      <c r="AN32">
        <f t="shared" si="9"/>
        <v>0</v>
      </c>
      <c r="AO32">
        <f t="shared" si="9"/>
        <v>0</v>
      </c>
      <c r="AP32">
        <f t="shared" si="9"/>
        <v>-0.47366042323760499</v>
      </c>
      <c r="AQ32">
        <f t="shared" si="9"/>
        <v>-188.60382957597503</v>
      </c>
      <c r="AR32">
        <f t="shared" si="9"/>
        <v>-189.07748999921262</v>
      </c>
      <c r="AS32">
        <f t="shared" si="9"/>
        <v>3.2844456690077064</v>
      </c>
      <c r="AT32">
        <f t="shared" si="9"/>
        <v>8.9066668843711199</v>
      </c>
      <c r="AU32">
        <f t="shared" si="9"/>
        <v>-176.8863774458338</v>
      </c>
      <c r="AW32">
        <v>29</v>
      </c>
      <c r="AX32">
        <f>IF(Z32&gt;0, (R32*SUMPRODUCT(K32:$K$98, X32:$X$98)-K32*$AZ$3)/Z32, 0)</f>
        <v>3271.1634379301827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1.0650522000000001E-2</v>
      </c>
      <c r="Q33" s="4">
        <f t="shared" si="21"/>
        <v>12.5</v>
      </c>
      <c r="R33">
        <f t="shared" si="0"/>
        <v>500000</v>
      </c>
      <c r="S33">
        <f t="shared" si="1"/>
        <v>3243.5938403482905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2113.0294229473238</v>
      </c>
      <c r="AC33">
        <f t="shared" si="2"/>
        <v>2051.953260671371</v>
      </c>
      <c r="AE33">
        <f t="shared" si="3"/>
        <v>0</v>
      </c>
      <c r="AF33">
        <f t="shared" si="4"/>
        <v>0</v>
      </c>
      <c r="AG33">
        <f t="shared" si="4"/>
        <v>-7.9077150287219551</v>
      </c>
      <c r="AH33">
        <f t="shared" si="5"/>
        <v>-3439.887181239048</v>
      </c>
      <c r="AI33">
        <f t="shared" si="6"/>
        <v>-3447.7948962677701</v>
      </c>
      <c r="AJ33">
        <f t="shared" si="7"/>
        <v>61.076162275952811</v>
      </c>
      <c r="AK33">
        <f t="shared" si="22"/>
        <v>147.91205960631268</v>
      </c>
      <c r="AL33">
        <f t="shared" si="8"/>
        <v>-3238.8066743855047</v>
      </c>
      <c r="AN33">
        <f t="shared" si="9"/>
        <v>0</v>
      </c>
      <c r="AO33">
        <f t="shared" si="9"/>
        <v>0</v>
      </c>
      <c r="AP33">
        <f t="shared" si="9"/>
        <v>-0.41417775736339946</v>
      </c>
      <c r="AQ33">
        <f t="shared" si="9"/>
        <v>-180.1689556507651</v>
      </c>
      <c r="AR33">
        <f t="shared" si="9"/>
        <v>-180.5831334081285</v>
      </c>
      <c r="AS33">
        <f t="shared" si="9"/>
        <v>3.1989503703581992</v>
      </c>
      <c r="AT33">
        <f t="shared" si="9"/>
        <v>7.7471032924469458</v>
      </c>
      <c r="AU33">
        <f t="shared" si="9"/>
        <v>-169.63707974532338</v>
      </c>
      <c r="AW33">
        <v>30</v>
      </c>
      <c r="AX33">
        <f>IF(Z33&gt;0, (R33*SUMPRODUCT(K33:$K$98, X33:$X$98)-K33*$AZ$3)/Z33, 0)</f>
        <v>3243.5938403482905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1.1678121E-2</v>
      </c>
      <c r="Q34" s="4">
        <f t="shared" si="21"/>
        <v>12.5</v>
      </c>
      <c r="R34">
        <f t="shared" si="0"/>
        <v>500000</v>
      </c>
      <c r="S34">
        <f t="shared" si="1"/>
        <v>3208.3339254626376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2051.953260671371</v>
      </c>
      <c r="AC34">
        <f t="shared" si="2"/>
        <v>1985.64829368134</v>
      </c>
      <c r="AE34">
        <f t="shared" si="3"/>
        <v>0</v>
      </c>
      <c r="AF34">
        <f t="shared" si="4"/>
        <v>0</v>
      </c>
      <c r="AG34">
        <f t="shared" si="4"/>
        <v>-7.7362906254958022</v>
      </c>
      <c r="AH34">
        <f t="shared" si="5"/>
        <v>-3693.8901175573383</v>
      </c>
      <c r="AI34">
        <f t="shared" si="6"/>
        <v>-3701.626408182834</v>
      </c>
      <c r="AJ34">
        <f t="shared" si="7"/>
        <v>66.304966990031062</v>
      </c>
      <c r="AK34">
        <f t="shared" si="22"/>
        <v>143.63672824699597</v>
      </c>
      <c r="AL34">
        <f t="shared" si="8"/>
        <v>-3491.684712945807</v>
      </c>
      <c r="AN34">
        <f t="shared" si="9"/>
        <v>0</v>
      </c>
      <c r="AO34">
        <f t="shared" si="9"/>
        <v>0</v>
      </c>
      <c r="AP34">
        <f t="shared" si="9"/>
        <v>-0.36178496591407772</v>
      </c>
      <c r="AQ34">
        <f t="shared" si="9"/>
        <v>-172.74349878565783</v>
      </c>
      <c r="AR34">
        <f t="shared" si="9"/>
        <v>-173.1052837515719</v>
      </c>
      <c r="AS34">
        <f t="shared" si="9"/>
        <v>3.1007289389267338</v>
      </c>
      <c r="AT34">
        <f t="shared" si="9"/>
        <v>6.7171221129659564</v>
      </c>
      <c r="AU34">
        <f t="shared" ref="AU34:AU79" si="23">AL34*$K34</f>
        <v>-163.28743269967921</v>
      </c>
      <c r="AW34">
        <v>31</v>
      </c>
      <c r="AX34">
        <f>IF(Z34&gt;0, (R34*SUMPRODUCT(K34:$K$98, X34:$X$98)-K34*$AZ$3)/Z34, 0)</f>
        <v>3208.3339254626376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1.2859717E-2</v>
      </c>
      <c r="Q35" s="4">
        <f t="shared" si="21"/>
        <v>12.5</v>
      </c>
      <c r="R35">
        <f t="shared" si="0"/>
        <v>500000</v>
      </c>
      <c r="S35">
        <f t="shared" si="1"/>
        <v>3165.8574638713344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1985.64829368134</v>
      </c>
      <c r="AC35">
        <f t="shared" si="2"/>
        <v>1914.5690704856231</v>
      </c>
      <c r="AE35">
        <f t="shared" si="3"/>
        <v>0</v>
      </c>
      <c r="AF35">
        <f t="shared" ref="AF35:AG66" si="24">-$Z35*P35</f>
        <v>0</v>
      </c>
      <c r="AG35">
        <f t="shared" si="24"/>
        <v>-7.5594412111672158</v>
      </c>
      <c r="AH35">
        <f t="shared" si="5"/>
        <v>-3979.46032294516</v>
      </c>
      <c r="AI35">
        <f t="shared" ref="AI35:AI66" si="25">SUM(AE35:AH35)</f>
        <v>-3987.0197641563273</v>
      </c>
      <c r="AJ35">
        <f t="shared" si="7"/>
        <v>71.07922319571685</v>
      </c>
      <c r="AK35">
        <f t="shared" si="22"/>
        <v>138.99538055769381</v>
      </c>
      <c r="AL35">
        <f t="shared" ref="AL35:AL79" si="26">SUM(AI35:AK35)</f>
        <v>-3776.9451604029168</v>
      </c>
      <c r="AN35">
        <f t="shared" ref="AN35:AT66" si="27">AE35*$K35</f>
        <v>0</v>
      </c>
      <c r="AO35">
        <f t="shared" si="27"/>
        <v>0</v>
      </c>
      <c r="AP35">
        <f t="shared" si="27"/>
        <v>-0.31563809283788152</v>
      </c>
      <c r="AQ35">
        <f t="shared" si="27"/>
        <v>-166.15900987534593</v>
      </c>
      <c r="AR35">
        <f t="shared" si="27"/>
        <v>-166.4746479681838</v>
      </c>
      <c r="AS35">
        <f t="shared" si="27"/>
        <v>2.9678530228863371</v>
      </c>
      <c r="AT35">
        <f t="shared" si="27"/>
        <v>5.8036348993223976</v>
      </c>
      <c r="AU35">
        <f t="shared" si="23"/>
        <v>-157.7031600459751</v>
      </c>
      <c r="AW35">
        <v>32</v>
      </c>
      <c r="AX35">
        <f>IF(Z35&gt;0, (R35*SUMPRODUCT(K35:$K$98, X35:$X$98)-K35*$AZ$3)/Z35, 0)</f>
        <v>3165.8574638713344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1.4223828000000001E-2</v>
      </c>
      <c r="Q36" s="4">
        <f t="shared" si="21"/>
        <v>12.5</v>
      </c>
      <c r="R36">
        <f t="shared" si="0"/>
        <v>500000</v>
      </c>
      <c r="S36">
        <f t="shared" si="1"/>
        <v>3116.6982402860572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1914.5690704856231</v>
      </c>
      <c r="AC36">
        <f t="shared" si="2"/>
        <v>1839.1817352441535</v>
      </c>
      <c r="AE36">
        <f t="shared" si="3"/>
        <v>0</v>
      </c>
      <c r="AF36">
        <f t="shared" si="24"/>
        <v>0</v>
      </c>
      <c r="AG36">
        <f t="shared" si="24"/>
        <v>-7.3763226074917894</v>
      </c>
      <c r="AH36">
        <f t="shared" si="5"/>
        <v>-4300.967662550167</v>
      </c>
      <c r="AI36">
        <f t="shared" si="25"/>
        <v>-4308.3439851576586</v>
      </c>
      <c r="AJ36">
        <f t="shared" si="7"/>
        <v>75.3873352414696</v>
      </c>
      <c r="AK36">
        <f t="shared" si="22"/>
        <v>134.01983493399362</v>
      </c>
      <c r="AL36">
        <f t="shared" si="26"/>
        <v>-4098.9368149821958</v>
      </c>
      <c r="AN36">
        <f t="shared" si="27"/>
        <v>0</v>
      </c>
      <c r="AO36">
        <f t="shared" si="27"/>
        <v>0</v>
      </c>
      <c r="AP36">
        <f t="shared" si="27"/>
        <v>-0.27499297318457916</v>
      </c>
      <c r="AQ36">
        <f t="shared" si="27"/>
        <v>-160.3422122419307</v>
      </c>
      <c r="AR36">
        <f t="shared" si="27"/>
        <v>-160.61720521511526</v>
      </c>
      <c r="AS36">
        <f t="shared" si="27"/>
        <v>2.8104773288330454</v>
      </c>
      <c r="AT36">
        <f t="shared" si="27"/>
        <v>4.996326060464602</v>
      </c>
      <c r="AU36">
        <f t="shared" si="23"/>
        <v>-152.81040182581762</v>
      </c>
      <c r="AW36">
        <v>33</v>
      </c>
      <c r="AX36">
        <f>IF(Z36&gt;0, (R36*SUMPRODUCT(K36:$K$98, X36:$X$98)-K36*$AZ$3)/Z36, 0)</f>
        <v>3116.6982402860572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1.5749540999999999E-2</v>
      </c>
      <c r="Q37" s="4">
        <f t="shared" si="21"/>
        <v>12.5</v>
      </c>
      <c r="R37">
        <f t="shared" si="0"/>
        <v>500000</v>
      </c>
      <c r="S37">
        <f t="shared" si="1"/>
        <v>3061.1452995016011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1839.1817352441535</v>
      </c>
      <c r="AC37">
        <f t="shared" si="2"/>
        <v>1759.8856610681837</v>
      </c>
      <c r="AE37">
        <f t="shared" si="3"/>
        <v>0</v>
      </c>
      <c r="AF37">
        <f t="shared" si="24"/>
        <v>0</v>
      </c>
      <c r="AG37">
        <f t="shared" si="24"/>
        <v>-7.1863856860809525</v>
      </c>
      <c r="AH37">
        <f t="shared" si="5"/>
        <v>-4646.9478134367528</v>
      </c>
      <c r="AI37">
        <f t="shared" si="25"/>
        <v>-4654.1341991228337</v>
      </c>
      <c r="AJ37">
        <f t="shared" si="7"/>
        <v>79.296074175969807</v>
      </c>
      <c r="AK37">
        <f t="shared" si="22"/>
        <v>128.74272146709075</v>
      </c>
      <c r="AL37">
        <f t="shared" si="26"/>
        <v>-4446.0954034797733</v>
      </c>
      <c r="AN37">
        <f t="shared" si="27"/>
        <v>0</v>
      </c>
      <c r="AO37">
        <f t="shared" si="27"/>
        <v>0</v>
      </c>
      <c r="AP37">
        <f t="shared" si="27"/>
        <v>-0.23920716995254546</v>
      </c>
      <c r="AQ37">
        <f t="shared" si="27"/>
        <v>-154.67903949580102</v>
      </c>
      <c r="AR37">
        <f t="shared" si="27"/>
        <v>-154.91824666575357</v>
      </c>
      <c r="AS37">
        <f t="shared" si="27"/>
        <v>2.6394616599439762</v>
      </c>
      <c r="AT37">
        <f t="shared" si="27"/>
        <v>4.2853505780770433</v>
      </c>
      <c r="AU37">
        <f t="shared" si="23"/>
        <v>-147.99343442773255</v>
      </c>
      <c r="AW37">
        <v>34</v>
      </c>
      <c r="AX37">
        <f>IF(Z37&gt;0, (R37*SUMPRODUCT(K37:$K$98, X37:$X$98)-K37*$AZ$3)/Z37, 0)</f>
        <v>3061.1452995016011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1.7447312E-2</v>
      </c>
      <c r="Q38" s="4">
        <f t="shared" si="21"/>
        <v>12.5</v>
      </c>
      <c r="R38">
        <f t="shared" si="0"/>
        <v>500000</v>
      </c>
      <c r="S38">
        <f t="shared" si="1"/>
        <v>3000.3146900713568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1759.8856610681837</v>
      </c>
      <c r="AC38">
        <f t="shared" si="2"/>
        <v>1677.569244845562</v>
      </c>
      <c r="AE38">
        <f t="shared" si="3"/>
        <v>0</v>
      </c>
      <c r="AF38">
        <f t="shared" si="24"/>
        <v>0</v>
      </c>
      <c r="AG38">
        <f t="shared" si="24"/>
        <v>-6.9891387160027545</v>
      </c>
      <c r="AH38">
        <f t="shared" si="5"/>
        <v>-5015.324528695538</v>
      </c>
      <c r="AI38">
        <f t="shared" si="25"/>
        <v>-5022.3136674115403</v>
      </c>
      <c r="AJ38">
        <f t="shared" si="7"/>
        <v>82.316416222621683</v>
      </c>
      <c r="AK38">
        <f t="shared" si="22"/>
        <v>123.19199627477288</v>
      </c>
      <c r="AL38">
        <f t="shared" si="26"/>
        <v>-4816.8052549141466</v>
      </c>
      <c r="AN38">
        <f t="shared" si="27"/>
        <v>0</v>
      </c>
      <c r="AO38">
        <f t="shared" si="27"/>
        <v>0</v>
      </c>
      <c r="AP38">
        <f t="shared" si="27"/>
        <v>-0.2077156929698401</v>
      </c>
      <c r="AQ38">
        <f t="shared" si="27"/>
        <v>-149.05436167139592</v>
      </c>
      <c r="AR38">
        <f t="shared" si="27"/>
        <v>-149.26207736436575</v>
      </c>
      <c r="AS38">
        <f t="shared" si="27"/>
        <v>2.4464261096043343</v>
      </c>
      <c r="AT38">
        <f t="shared" si="27"/>
        <v>3.6612395195365761</v>
      </c>
      <c r="AU38">
        <f t="shared" si="23"/>
        <v>-143.15441173522487</v>
      </c>
      <c r="AW38">
        <v>35</v>
      </c>
      <c r="AX38">
        <f>IF(Z38&gt;0, (R38*SUMPRODUCT(K38:$K$98, X38:$X$98)-K38*$AZ$3)/Z38, 0)</f>
        <v>3000.3146900713568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1.9300032000000002E-2</v>
      </c>
      <c r="Q39" s="4">
        <f t="shared" si="21"/>
        <v>12.5</v>
      </c>
      <c r="R39">
        <f t="shared" si="0"/>
        <v>500000</v>
      </c>
      <c r="S39">
        <f t="shared" si="1"/>
        <v>2935.2900210700209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1677.569244845562</v>
      </c>
      <c r="AC39">
        <f t="shared" si="2"/>
        <v>1593.124368239505</v>
      </c>
      <c r="AE39">
        <f t="shared" si="3"/>
        <v>0</v>
      </c>
      <c r="AF39">
        <f t="shared" si="24"/>
        <v>0</v>
      </c>
      <c r="AG39">
        <f t="shared" si="24"/>
        <v>-6.7843567279714359</v>
      </c>
      <c r="AH39">
        <f t="shared" si="5"/>
        <v>-5395.6240348516831</v>
      </c>
      <c r="AI39">
        <f t="shared" si="25"/>
        <v>-5402.4083915796546</v>
      </c>
      <c r="AJ39">
        <f t="shared" si="7"/>
        <v>84.444876606057051</v>
      </c>
      <c r="AK39">
        <f t="shared" si="22"/>
        <v>117.42984713918935</v>
      </c>
      <c r="AL39">
        <f t="shared" si="26"/>
        <v>-5200.5336678344083</v>
      </c>
      <c r="AN39">
        <f t="shared" si="27"/>
        <v>0</v>
      </c>
      <c r="AO39">
        <f t="shared" si="27"/>
        <v>0</v>
      </c>
      <c r="AP39">
        <f t="shared" si="27"/>
        <v>-0.18002644332046572</v>
      </c>
      <c r="AQ39">
        <f t="shared" si="27"/>
        <v>-143.17569718643173</v>
      </c>
      <c r="AR39">
        <f t="shared" si="27"/>
        <v>-143.35572362975219</v>
      </c>
      <c r="AS39">
        <f t="shared" si="27"/>
        <v>2.2407888325426595</v>
      </c>
      <c r="AT39">
        <f t="shared" si="27"/>
        <v>3.1160622248788146</v>
      </c>
      <c r="AU39">
        <f t="shared" si="23"/>
        <v>-137.99887257233073</v>
      </c>
      <c r="AW39">
        <v>36</v>
      </c>
      <c r="AX39">
        <f>IF(Z39&gt;0, (R39*SUMPRODUCT(K39:$K$98, X39:$X$98)-K39*$AZ$3)/Z39, 0)</f>
        <v>2935.2900210700209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2.1337168E-2</v>
      </c>
      <c r="Q40" s="4">
        <f t="shared" si="21"/>
        <v>12.5</v>
      </c>
      <c r="R40">
        <f t="shared" si="0"/>
        <v>500000</v>
      </c>
      <c r="S40">
        <f t="shared" si="1"/>
        <v>2867.6432218154005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1593.124368239505</v>
      </c>
      <c r="AC40">
        <f t="shared" si="2"/>
        <v>1507.6357112899832</v>
      </c>
      <c r="AE40">
        <f t="shared" si="3"/>
        <v>0</v>
      </c>
      <c r="AF40">
        <f t="shared" si="24"/>
        <v>0</v>
      </c>
      <c r="AG40">
        <f t="shared" si="24"/>
        <v>-6.5717542014150645</v>
      </c>
      <c r="AH40">
        <f t="shared" si="5"/>
        <v>-5790.3583710662733</v>
      </c>
      <c r="AI40">
        <f t="shared" si="25"/>
        <v>-5796.9301252676887</v>
      </c>
      <c r="AJ40">
        <f t="shared" si="7"/>
        <v>85.488656949521783</v>
      </c>
      <c r="AK40">
        <f t="shared" si="22"/>
        <v>111.51870577676536</v>
      </c>
      <c r="AL40">
        <f t="shared" si="26"/>
        <v>-5599.9227625414014</v>
      </c>
      <c r="AN40">
        <f t="shared" si="27"/>
        <v>0</v>
      </c>
      <c r="AO40">
        <f t="shared" si="27"/>
        <v>0</v>
      </c>
      <c r="AP40">
        <f t="shared" si="27"/>
        <v>-0.15570082537650873</v>
      </c>
      <c r="AQ40">
        <f t="shared" si="27"/>
        <v>-137.18765948468766</v>
      </c>
      <c r="AR40">
        <f t="shared" si="27"/>
        <v>-137.34336031006418</v>
      </c>
      <c r="AS40">
        <f t="shared" si="27"/>
        <v>2.0254340073315023</v>
      </c>
      <c r="AT40">
        <f t="shared" si="27"/>
        <v>2.6421491130364534</v>
      </c>
      <c r="AU40">
        <f t="shared" si="23"/>
        <v>-132.67577718969622</v>
      </c>
      <c r="AW40">
        <v>37</v>
      </c>
      <c r="AX40">
        <f>IF(Z40&gt;0, (R40*SUMPRODUCT(K40:$K$98, X40:$X$98)-K40*$AZ$3)/Z40, 0)</f>
        <v>2867.6432218154005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2.3628113999999999E-2</v>
      </c>
      <c r="Q41" s="4">
        <f t="shared" si="21"/>
        <v>12.5</v>
      </c>
      <c r="R41">
        <f t="shared" si="0"/>
        <v>500000</v>
      </c>
      <c r="S41">
        <f t="shared" si="1"/>
        <v>2798.7883992410498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1507.6357112899832</v>
      </c>
      <c r="AC41">
        <f t="shared" si="2"/>
        <v>1421.9543377311079</v>
      </c>
      <c r="AE41">
        <f t="shared" si="3"/>
        <v>0</v>
      </c>
      <c r="AF41">
        <f t="shared" si="24"/>
        <v>0</v>
      </c>
      <c r="AG41">
        <f t="shared" si="24"/>
        <v>-6.3507585019499002</v>
      </c>
      <c r="AH41">
        <f t="shared" si="5"/>
        <v>-6211.1262980405636</v>
      </c>
      <c r="AI41">
        <f t="shared" si="25"/>
        <v>-6217.4770565425133</v>
      </c>
      <c r="AJ41">
        <f t="shared" si="7"/>
        <v>85.681373558875293</v>
      </c>
      <c r="AK41">
        <f t="shared" si="22"/>
        <v>105.53449979029884</v>
      </c>
      <c r="AL41">
        <f t="shared" si="26"/>
        <v>-6026.26118319334</v>
      </c>
      <c r="AN41">
        <f t="shared" si="27"/>
        <v>0</v>
      </c>
      <c r="AO41">
        <f t="shared" si="27"/>
        <v>0</v>
      </c>
      <c r="AP41">
        <f t="shared" si="27"/>
        <v>-0.13434366095611913</v>
      </c>
      <c r="AQ41">
        <f t="shared" si="27"/>
        <v>-131.38988756750859</v>
      </c>
      <c r="AR41">
        <f t="shared" si="27"/>
        <v>-131.52423122846471</v>
      </c>
      <c r="AS41">
        <f t="shared" si="27"/>
        <v>1.8124999393558954</v>
      </c>
      <c r="AT41">
        <f t="shared" si="27"/>
        <v>2.2324720826100433</v>
      </c>
      <c r="AU41">
        <f t="shared" si="23"/>
        <v>-127.4792592064988</v>
      </c>
      <c r="AW41">
        <v>38</v>
      </c>
      <c r="AX41">
        <f>IF(Z41&gt;0, (R41*SUMPRODUCT(K41:$K$98, X41:$X$98)-K41*$AZ$3)/Z41, 0)</f>
        <v>2798.7883992410498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2.6203289000000001E-2</v>
      </c>
      <c r="Q42" s="4">
        <f t="shared" si="21"/>
        <v>12.5</v>
      </c>
      <c r="R42">
        <f t="shared" si="0"/>
        <v>500000</v>
      </c>
      <c r="S42">
        <f t="shared" si="1"/>
        <v>2729.5113319280226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1421.9543377311079</v>
      </c>
      <c r="AC42">
        <f t="shared" si="2"/>
        <v>1336.5522054545029</v>
      </c>
      <c r="AE42">
        <f t="shared" si="3"/>
        <v>0</v>
      </c>
      <c r="AF42">
        <f t="shared" si="24"/>
        <v>0</v>
      </c>
      <c r="AG42">
        <f t="shared" si="24"/>
        <v>-6.1208401565346007</v>
      </c>
      <c r="AH42">
        <f t="shared" si="5"/>
        <v>-6656.4304158320128</v>
      </c>
      <c r="AI42">
        <f t="shared" si="25"/>
        <v>-6662.5512559885474</v>
      </c>
      <c r="AJ42">
        <f t="shared" si="7"/>
        <v>85.402132276605016</v>
      </c>
      <c r="AK42">
        <f t="shared" si="22"/>
        <v>99.536803641177556</v>
      </c>
      <c r="AL42">
        <f t="shared" si="26"/>
        <v>-6477.6123200707652</v>
      </c>
      <c r="AN42">
        <f t="shared" si="27"/>
        <v>0</v>
      </c>
      <c r="AO42">
        <f t="shared" si="27"/>
        <v>0</v>
      </c>
      <c r="AP42">
        <f t="shared" si="27"/>
        <v>-0.11560712372607741</v>
      </c>
      <c r="AQ42">
        <f t="shared" si="27"/>
        <v>-125.72306333397164</v>
      </c>
      <c r="AR42">
        <f t="shared" si="27"/>
        <v>-125.8386704576977</v>
      </c>
      <c r="AS42">
        <f t="shared" si="27"/>
        <v>1.6130293587281155</v>
      </c>
      <c r="AT42">
        <f t="shared" si="27"/>
        <v>1.8799973989777947</v>
      </c>
      <c r="AU42">
        <f t="shared" si="23"/>
        <v>-122.34564369999181</v>
      </c>
      <c r="AW42">
        <v>39</v>
      </c>
      <c r="AX42">
        <f>IF(Z42&gt;0, (R42*SUMPRODUCT(K42:$K$98, X42:$X$98)-K42*$AZ$3)/Z42, 0)</f>
        <v>2729.5113319280226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2.9108322999999998E-2</v>
      </c>
      <c r="Q43" s="4">
        <f t="shared" si="21"/>
        <v>12.5</v>
      </c>
      <c r="R43">
        <f t="shared" si="0"/>
        <v>500000</v>
      </c>
      <c r="S43">
        <f t="shared" si="1"/>
        <v>2660.6673965917666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1336.5522054545029</v>
      </c>
      <c r="AC43">
        <f t="shared" si="2"/>
        <v>1251.8896379159808</v>
      </c>
      <c r="AE43">
        <f t="shared" si="3"/>
        <v>0</v>
      </c>
      <c r="AF43">
        <f t="shared" si="24"/>
        <v>0</v>
      </c>
      <c r="AG43">
        <f t="shared" si="24"/>
        <v>-5.8814643626614744</v>
      </c>
      <c r="AH43">
        <f t="shared" si="5"/>
        <v>-7126.6956923111884</v>
      </c>
      <c r="AI43">
        <f t="shared" si="25"/>
        <v>-7132.5771566738495</v>
      </c>
      <c r="AJ43">
        <f t="shared" si="7"/>
        <v>84.662567538522126</v>
      </c>
      <c r="AK43">
        <f t="shared" si="22"/>
        <v>93.558654381815217</v>
      </c>
      <c r="AL43">
        <f t="shared" si="26"/>
        <v>-6954.355934753512</v>
      </c>
      <c r="AN43">
        <f t="shared" si="27"/>
        <v>0</v>
      </c>
      <c r="AO43">
        <f t="shared" si="27"/>
        <v>0</v>
      </c>
      <c r="AP43">
        <f t="shared" si="27"/>
        <v>-9.9183859812765174E-2</v>
      </c>
      <c r="AQ43">
        <f t="shared" si="27"/>
        <v>-120.18319637570087</v>
      </c>
      <c r="AR43">
        <f t="shared" si="27"/>
        <v>-120.28238023551363</v>
      </c>
      <c r="AS43">
        <f t="shared" si="27"/>
        <v>1.4277329100961631</v>
      </c>
      <c r="AT43">
        <f t="shared" si="27"/>
        <v>1.5777547713096665</v>
      </c>
      <c r="AU43">
        <f t="shared" si="23"/>
        <v>-117.27689255410779</v>
      </c>
      <c r="AW43">
        <v>40</v>
      </c>
      <c r="AX43">
        <f>IF(Z43&gt;0, (R43*SUMPRODUCT(K43:$K$98, X43:$X$98)-K43*$AZ$3)/Z43, 0)</f>
        <v>2660.6673965917666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3.2245303000000003E-2</v>
      </c>
      <c r="Q44" s="4">
        <f t="shared" si="21"/>
        <v>12.5</v>
      </c>
      <c r="R44">
        <f t="shared" si="0"/>
        <v>500000</v>
      </c>
      <c r="S44">
        <f t="shared" si="1"/>
        <v>2592.6850122178448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1251.8896379159808</v>
      </c>
      <c r="AC44">
        <f t="shared" si="2"/>
        <v>1168.3675985005032</v>
      </c>
      <c r="AE44">
        <f t="shared" si="3"/>
        <v>0</v>
      </c>
      <c r="AF44">
        <f t="shared" si="24"/>
        <v>0</v>
      </c>
      <c r="AG44">
        <f t="shared" si="24"/>
        <v>-5.6330001185771392</v>
      </c>
      <c r="AH44">
        <f t="shared" si="5"/>
        <v>-7585.9840183088463</v>
      </c>
      <c r="AI44">
        <f t="shared" si="25"/>
        <v>-7591.6170184274233</v>
      </c>
      <c r="AJ44">
        <f t="shared" si="7"/>
        <v>83.522039415477593</v>
      </c>
      <c r="AK44">
        <f t="shared" si="22"/>
        <v>87.63227465411866</v>
      </c>
      <c r="AL44">
        <f t="shared" si="26"/>
        <v>-7420.4627043578266</v>
      </c>
      <c r="AN44">
        <f t="shared" si="27"/>
        <v>0</v>
      </c>
      <c r="AO44">
        <f t="shared" si="27"/>
        <v>0</v>
      </c>
      <c r="AP44">
        <f t="shared" si="27"/>
        <v>-8.4815899644879802E-2</v>
      </c>
      <c r="AQ44">
        <f t="shared" si="27"/>
        <v>-114.2219147275763</v>
      </c>
      <c r="AR44">
        <f t="shared" si="27"/>
        <v>-114.30673062722117</v>
      </c>
      <c r="AS44">
        <f t="shared" si="27"/>
        <v>1.2575886320038312</v>
      </c>
      <c r="AT44">
        <f t="shared" si="27"/>
        <v>1.3194763103597633</v>
      </c>
      <c r="AU44">
        <f t="shared" si="23"/>
        <v>-111.72966568485758</v>
      </c>
      <c r="AW44">
        <v>41</v>
      </c>
      <c r="AX44">
        <f>IF(Z44&gt;0, (R44*SUMPRODUCT(K44:$K$98, X44:$X$98)-K44*$AZ$3)/Z44, 0)</f>
        <v>2592.6850122178448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3.5522971E-2</v>
      </c>
      <c r="Q45" s="4">
        <f t="shared" si="21"/>
        <v>12.5</v>
      </c>
      <c r="R45">
        <f t="shared" si="0"/>
        <v>500000</v>
      </c>
      <c r="S45">
        <f t="shared" si="1"/>
        <v>2526.8875365849408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1168.3675985005032</v>
      </c>
      <c r="AC45">
        <f t="shared" si="2"/>
        <v>1086.8788596302686</v>
      </c>
      <c r="AE45">
        <f t="shared" si="3"/>
        <v>0</v>
      </c>
      <c r="AF45">
        <f t="shared" si="24"/>
        <v>0</v>
      </c>
      <c r="AG45">
        <f t="shared" si="24"/>
        <v>-5.3765692175361552</v>
      </c>
      <c r="AH45">
        <f t="shared" si="5"/>
        <v>-8004.0359942084915</v>
      </c>
      <c r="AI45">
        <f t="shared" si="25"/>
        <v>-8009.4125634260281</v>
      </c>
      <c r="AJ45">
        <f t="shared" si="7"/>
        <v>81.488738870234556</v>
      </c>
      <c r="AK45">
        <f t="shared" si="22"/>
        <v>81.785731895035227</v>
      </c>
      <c r="AL45">
        <f t="shared" si="26"/>
        <v>-7846.138092660758</v>
      </c>
      <c r="AN45">
        <f t="shared" si="27"/>
        <v>0</v>
      </c>
      <c r="AO45">
        <f t="shared" si="27"/>
        <v>0</v>
      </c>
      <c r="AP45">
        <f t="shared" si="27"/>
        <v>-7.2281096343756263E-2</v>
      </c>
      <c r="AQ45">
        <f t="shared" si="27"/>
        <v>-107.60402655085626</v>
      </c>
      <c r="AR45">
        <f t="shared" si="27"/>
        <v>-107.67630764720003</v>
      </c>
      <c r="AS45">
        <f t="shared" si="27"/>
        <v>1.0955118676794031</v>
      </c>
      <c r="AT45">
        <f t="shared" si="27"/>
        <v>1.0995045590352632</v>
      </c>
      <c r="AU45">
        <f t="shared" si="23"/>
        <v>-105.48129122048536</v>
      </c>
      <c r="AW45">
        <v>42</v>
      </c>
      <c r="AX45">
        <f>IF(Z45&gt;0, (R45*SUMPRODUCT(K45:$K$98, X45:$X$98)-K45*$AZ$3)/Z45, 0)</f>
        <v>2526.8875365849408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4.8051124000000001E-2</v>
      </c>
      <c r="Q46" s="4">
        <f t="shared" si="21"/>
        <v>12.5</v>
      </c>
      <c r="R46">
        <f t="shared" si="0"/>
        <v>500000</v>
      </c>
      <c r="S46">
        <f t="shared" si="1"/>
        <v>2489.1652094516348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1086.8788596302686</v>
      </c>
      <c r="AC46">
        <f t="shared" si="2"/>
        <v>1008.5008829520393</v>
      </c>
      <c r="AE46">
        <f t="shared" si="3"/>
        <v>0</v>
      </c>
      <c r="AF46">
        <f t="shared" si="24"/>
        <v>0</v>
      </c>
      <c r="AG46">
        <f t="shared" si="24"/>
        <v>-5.0644533311943807</v>
      </c>
      <c r="AH46">
        <f t="shared" si="5"/>
        <v>-10334.007766656512</v>
      </c>
      <c r="AI46">
        <f t="shared" si="25"/>
        <v>-10339.072219987707</v>
      </c>
      <c r="AJ46">
        <f t="shared" si="7"/>
        <v>78.377976678229288</v>
      </c>
      <c r="AK46">
        <f t="shared" si="22"/>
        <v>76.081520174118808</v>
      </c>
      <c r="AL46">
        <f t="shared" si="26"/>
        <v>-10184.612723135358</v>
      </c>
      <c r="AN46">
        <f t="shared" si="27"/>
        <v>0</v>
      </c>
      <c r="AO46">
        <f t="shared" si="27"/>
        <v>0</v>
      </c>
      <c r="AP46">
        <f t="shared" si="27"/>
        <v>-6.0790265586650821E-2</v>
      </c>
      <c r="AQ46">
        <f t="shared" si="27"/>
        <v>-124.04242583106354</v>
      </c>
      <c r="AR46">
        <f t="shared" si="27"/>
        <v>-124.1032160966502</v>
      </c>
      <c r="AS46">
        <f t="shared" si="27"/>
        <v>0.94079611496591942</v>
      </c>
      <c r="AT46">
        <f t="shared" si="27"/>
        <v>0.91323100740866514</v>
      </c>
      <c r="AU46">
        <f t="shared" si="23"/>
        <v>-122.24918897427561</v>
      </c>
      <c r="AW46">
        <v>43</v>
      </c>
      <c r="AX46">
        <f>IF(Z46&gt;0, (R46*SUMPRODUCT(K46:$K$98, X46:$X$98)-K46*$AZ$3)/Z46, 0)</f>
        <v>2489.1652094516348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6.1583839000000001E-2</v>
      </c>
      <c r="Q47" s="4">
        <f t="shared" si="21"/>
        <v>12.5</v>
      </c>
      <c r="R47">
        <f t="shared" si="0"/>
        <v>500000</v>
      </c>
      <c r="S47">
        <f t="shared" si="1"/>
        <v>2420.6948509089402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1008.5008829520393</v>
      </c>
      <c r="AC47">
        <f t="shared" si="2"/>
        <v>910.55314450724939</v>
      </c>
      <c r="AE47">
        <f t="shared" si="3"/>
        <v>0</v>
      </c>
      <c r="AF47">
        <f t="shared" si="24"/>
        <v>0</v>
      </c>
      <c r="AG47">
        <f t="shared" si="24"/>
        <v>-4.7019203193111485</v>
      </c>
      <c r="AH47">
        <f t="shared" si="5"/>
        <v>-12475.539142851538</v>
      </c>
      <c r="AI47">
        <f t="shared" si="25"/>
        <v>-12480.241063170848</v>
      </c>
      <c r="AJ47">
        <f t="shared" si="7"/>
        <v>97.947738444789934</v>
      </c>
      <c r="AK47">
        <f t="shared" si="22"/>
        <v>70.595061806642761</v>
      </c>
      <c r="AL47">
        <f t="shared" si="26"/>
        <v>-12311.698262919415</v>
      </c>
      <c r="AN47">
        <f t="shared" si="27"/>
        <v>0</v>
      </c>
      <c r="AO47">
        <f t="shared" si="27"/>
        <v>0</v>
      </c>
      <c r="AP47">
        <f t="shared" si="27"/>
        <v>-5.0391665180472112E-2</v>
      </c>
      <c r="AQ47">
        <f t="shared" si="27"/>
        <v>-133.70349745198374</v>
      </c>
      <c r="AR47">
        <f t="shared" si="27"/>
        <v>-133.75388911716422</v>
      </c>
      <c r="AS47">
        <f t="shared" si="27"/>
        <v>1.0497306006277494</v>
      </c>
      <c r="AT47">
        <f t="shared" si="27"/>
        <v>0.75658507085808113</v>
      </c>
      <c r="AU47">
        <f t="shared" si="23"/>
        <v>-131.94757344567839</v>
      </c>
      <c r="AW47">
        <v>44</v>
      </c>
      <c r="AX47">
        <f>IF(Z47&gt;0, (R47*SUMPRODUCT(K47:$K$98, X47:$X$98)-K47*$AZ$3)/Z47, 0)</f>
        <v>2420.6948509089402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7.6495508000000004E-2</v>
      </c>
      <c r="Q48" s="4">
        <f t="shared" si="21"/>
        <v>12.5</v>
      </c>
      <c r="R48">
        <f t="shared" si="0"/>
        <v>500000</v>
      </c>
      <c r="S48">
        <f t="shared" si="1"/>
        <v>2328.5986563498168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910.55314450724939</v>
      </c>
      <c r="AC48">
        <f t="shared" si="2"/>
        <v>800.14847507872446</v>
      </c>
      <c r="AE48">
        <f t="shared" si="3"/>
        <v>0</v>
      </c>
      <c r="AF48">
        <f t="shared" si="24"/>
        <v>0</v>
      </c>
      <c r="AG48">
        <f t="shared" si="24"/>
        <v>-4.2952253327168091</v>
      </c>
      <c r="AH48">
        <f t="shared" si="5"/>
        <v>-14387.031336049142</v>
      </c>
      <c r="AI48">
        <f t="shared" si="25"/>
        <v>-14391.326561381858</v>
      </c>
      <c r="AJ48">
        <f t="shared" si="7"/>
        <v>110.40466942852493</v>
      </c>
      <c r="AK48">
        <f t="shared" si="22"/>
        <v>63.738720115507462</v>
      </c>
      <c r="AL48">
        <f t="shared" si="26"/>
        <v>-14217.183171837827</v>
      </c>
      <c r="AN48">
        <f t="shared" si="27"/>
        <v>0</v>
      </c>
      <c r="AO48">
        <f t="shared" si="27"/>
        <v>0</v>
      </c>
      <c r="AP48">
        <f t="shared" si="27"/>
        <v>-4.1100904019393987E-2</v>
      </c>
      <c r="AQ48">
        <f t="shared" si="27"/>
        <v>-137.66914381950451</v>
      </c>
      <c r="AR48">
        <f t="shared" si="27"/>
        <v>-137.71024472352389</v>
      </c>
      <c r="AS48">
        <f t="shared" si="27"/>
        <v>1.0564595265609793</v>
      </c>
      <c r="AT48">
        <f t="shared" si="27"/>
        <v>0.60991422215548086</v>
      </c>
      <c r="AU48">
        <f t="shared" si="23"/>
        <v>-136.04387097480745</v>
      </c>
      <c r="AW48">
        <v>45</v>
      </c>
      <c r="AX48">
        <f>IF(Z48&gt;0, (R48*SUMPRODUCT(K48:$K$98, X48:$X$98)-K48*$AZ$3)/Z48, 0)</f>
        <v>2328.5986563498168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9.2986215999999997E-2</v>
      </c>
      <c r="Q49" s="4">
        <f t="shared" si="21"/>
        <v>12.5</v>
      </c>
      <c r="R49">
        <f t="shared" si="0"/>
        <v>500000</v>
      </c>
      <c r="S49">
        <f t="shared" si="1"/>
        <v>2216.7914240032565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800.14847507872446</v>
      </c>
      <c r="AC49">
        <f t="shared" si="2"/>
        <v>683.28185628016524</v>
      </c>
      <c r="AE49">
        <f t="shared" si="3"/>
        <v>0</v>
      </c>
      <c r="AF49">
        <f t="shared" si="24"/>
        <v>0</v>
      </c>
      <c r="AG49">
        <f t="shared" si="24"/>
        <v>-3.8528763288329637</v>
      </c>
      <c r="AH49">
        <f t="shared" si="5"/>
        <v>-15975.87002226708</v>
      </c>
      <c r="AI49">
        <f t="shared" si="25"/>
        <v>-15979.722898595912</v>
      </c>
      <c r="AJ49">
        <f t="shared" si="7"/>
        <v>116.86661879855922</v>
      </c>
      <c r="AK49">
        <f t="shared" si="22"/>
        <v>56.010393255510721</v>
      </c>
      <c r="AL49">
        <f t="shared" si="26"/>
        <v>-15806.845886541842</v>
      </c>
      <c r="AN49">
        <f t="shared" si="27"/>
        <v>0</v>
      </c>
      <c r="AO49">
        <f t="shared" si="27"/>
        <v>0</v>
      </c>
      <c r="AP49">
        <f t="shared" si="27"/>
        <v>-3.2917926285944116E-2</v>
      </c>
      <c r="AQ49">
        <f t="shared" si="27"/>
        <v>-136.4934835336656</v>
      </c>
      <c r="AR49">
        <f t="shared" si="27"/>
        <v>-136.52640145995156</v>
      </c>
      <c r="AS49">
        <f t="shared" si="27"/>
        <v>0.99847657037664683</v>
      </c>
      <c r="AT49">
        <f t="shared" si="27"/>
        <v>0.47853754937161819</v>
      </c>
      <c r="AU49">
        <f t="shared" si="23"/>
        <v>-135.04938734020328</v>
      </c>
      <c r="AW49">
        <v>46</v>
      </c>
      <c r="AX49">
        <f>IF(Z49&gt;0, (R49*SUMPRODUCT(K49:$K$98, X49:$X$98)-K49*$AZ$3)/Z49, 0)</f>
        <v>2216.7914240032565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0.109364504</v>
      </c>
      <c r="Q50" s="4">
        <f t="shared" si="21"/>
        <v>12.5</v>
      </c>
      <c r="R50">
        <f t="shared" si="0"/>
        <v>500000</v>
      </c>
      <c r="S50">
        <f t="shared" si="1"/>
        <v>2082.8376271592192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683.28185628016524</v>
      </c>
      <c r="AC50">
        <f t="shared" si="2"/>
        <v>565.36205580091507</v>
      </c>
      <c r="AE50">
        <f t="shared" si="3"/>
        <v>0</v>
      </c>
      <c r="AF50">
        <f t="shared" si="24"/>
        <v>0</v>
      </c>
      <c r="AG50">
        <f t="shared" si="24"/>
        <v>-3.3929796568684756</v>
      </c>
      <c r="AH50">
        <f t="shared" si="5"/>
        <v>-16854.71634704632</v>
      </c>
      <c r="AI50">
        <f t="shared" si="25"/>
        <v>-16858.10932670319</v>
      </c>
      <c r="AJ50">
        <f t="shared" si="7"/>
        <v>117.91980047925017</v>
      </c>
      <c r="AK50">
        <f t="shared" si="22"/>
        <v>47.829729939611575</v>
      </c>
      <c r="AL50">
        <f t="shared" si="26"/>
        <v>-16692.359796284331</v>
      </c>
      <c r="AN50">
        <f t="shared" si="27"/>
        <v>0</v>
      </c>
      <c r="AO50">
        <f t="shared" si="27"/>
        <v>0</v>
      </c>
      <c r="AP50">
        <f t="shared" si="27"/>
        <v>-2.5882762805458776E-2</v>
      </c>
      <c r="AQ50">
        <f t="shared" si="27"/>
        <v>-128.57331003467286</v>
      </c>
      <c r="AR50">
        <f t="shared" si="27"/>
        <v>-128.59919279747834</v>
      </c>
      <c r="AS50">
        <f t="shared" si="27"/>
        <v>0.89953095347714496</v>
      </c>
      <c r="AT50">
        <f t="shared" si="27"/>
        <v>0.36486088343326151</v>
      </c>
      <c r="AU50">
        <f t="shared" si="23"/>
        <v>-127.33480096056795</v>
      </c>
      <c r="AW50">
        <v>47</v>
      </c>
      <c r="AX50">
        <f>IF(Z50&gt;0, (R50*SUMPRODUCT(K50:$K$98, X50:$X$98)-K50*$AZ$3)/Z50, 0)</f>
        <v>2082.8376271592192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0.12705264299999999</v>
      </c>
      <c r="Q51" s="4">
        <f t="shared" si="21"/>
        <v>12.5</v>
      </c>
      <c r="R51">
        <f t="shared" si="0"/>
        <v>500000</v>
      </c>
      <c r="S51">
        <f t="shared" si="1"/>
        <v>1935.5282926202995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565.36205580091507</v>
      </c>
      <c r="AC51">
        <f t="shared" si="2"/>
        <v>453.37239135054165</v>
      </c>
      <c r="AE51">
        <f t="shared" si="3"/>
        <v>0</v>
      </c>
      <c r="AF51">
        <f t="shared" si="24"/>
        <v>0</v>
      </c>
      <c r="AG51">
        <f t="shared" si="24"/>
        <v>-2.9279628272494178</v>
      </c>
      <c r="AH51">
        <f t="shared" si="5"/>
        <v>-17243.481322014915</v>
      </c>
      <c r="AI51">
        <f t="shared" si="25"/>
        <v>-17246.409284842164</v>
      </c>
      <c r="AJ51">
        <f t="shared" si="7"/>
        <v>111.98966445037343</v>
      </c>
      <c r="AK51">
        <f t="shared" si="22"/>
        <v>39.575343906064056</v>
      </c>
      <c r="AL51">
        <f t="shared" si="26"/>
        <v>-17094.844276485725</v>
      </c>
      <c r="AN51">
        <f t="shared" si="27"/>
        <v>0</v>
      </c>
      <c r="AO51">
        <f t="shared" si="27"/>
        <v>0</v>
      </c>
      <c r="AP51">
        <f t="shared" si="27"/>
        <v>-1.9942376566811207E-2</v>
      </c>
      <c r="AQ51">
        <f t="shared" si="27"/>
        <v>-117.44547937770112</v>
      </c>
      <c r="AR51">
        <f t="shared" si="27"/>
        <v>-117.46542175426794</v>
      </c>
      <c r="AS51">
        <f t="shared" si="27"/>
        <v>0.76276243648838182</v>
      </c>
      <c r="AT51">
        <f t="shared" si="27"/>
        <v>0.26954796133023329</v>
      </c>
      <c r="AU51">
        <f t="shared" si="23"/>
        <v>-116.4331113564493</v>
      </c>
      <c r="AW51">
        <v>48</v>
      </c>
      <c r="AX51">
        <f>IF(Z51&gt;0, (R51*SUMPRODUCT(K51:$K$98, X51:$X$98)-K51*$AZ$3)/Z51, 0)</f>
        <v>1935.5282926202995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0.145586511</v>
      </c>
      <c r="Q52" s="4">
        <f t="shared" si="21"/>
        <v>12.5</v>
      </c>
      <c r="R52">
        <f t="shared" si="0"/>
        <v>500000</v>
      </c>
      <c r="S52">
        <f t="shared" si="1"/>
        <v>1773.237211018901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453.37239135054165</v>
      </c>
      <c r="AC52">
        <f t="shared" si="2"/>
        <v>350.7337383873936</v>
      </c>
      <c r="AE52">
        <f t="shared" si="3"/>
        <v>0</v>
      </c>
      <c r="AF52">
        <f t="shared" si="24"/>
        <v>0</v>
      </c>
      <c r="AG52">
        <f t="shared" si="24"/>
        <v>-2.4724113066199855</v>
      </c>
      <c r="AH52">
        <f t="shared" si="5"/>
        <v>-17050.87569427754</v>
      </c>
      <c r="AI52">
        <f t="shared" si="25"/>
        <v>-17053.348105584158</v>
      </c>
      <c r="AJ52">
        <f t="shared" si="7"/>
        <v>102.63865296314805</v>
      </c>
      <c r="AK52">
        <f t="shared" si="22"/>
        <v>31.736067394537919</v>
      </c>
      <c r="AL52">
        <f t="shared" si="26"/>
        <v>-16918.973385226473</v>
      </c>
      <c r="AN52">
        <f t="shared" si="27"/>
        <v>0</v>
      </c>
      <c r="AO52">
        <f t="shared" si="27"/>
        <v>0</v>
      </c>
      <c r="AP52">
        <f t="shared" si="27"/>
        <v>-1.503536765690437E-2</v>
      </c>
      <c r="AQ52">
        <f t="shared" si="27"/>
        <v>-103.69075090750722</v>
      </c>
      <c r="AR52">
        <f t="shared" si="27"/>
        <v>-103.70578627516412</v>
      </c>
      <c r="AS52">
        <f t="shared" si="27"/>
        <v>0.62417198909353733</v>
      </c>
      <c r="AT52">
        <f t="shared" si="27"/>
        <v>0.19299517033575583</v>
      </c>
      <c r="AU52">
        <f t="shared" si="23"/>
        <v>-102.88861911573481</v>
      </c>
      <c r="AW52">
        <v>49</v>
      </c>
      <c r="AX52">
        <f>IF(Z52&gt;0, (R52*SUMPRODUCT(K52:$K$98, X52:$X$98)-K52*$AZ$3)/Z52, 0)</f>
        <v>1773.237211018901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0.16473611299999999</v>
      </c>
      <c r="Q53" s="4">
        <f t="shared" si="21"/>
        <v>12.5</v>
      </c>
      <c r="R53">
        <f t="shared" si="0"/>
        <v>500000</v>
      </c>
      <c r="S53">
        <f t="shared" si="1"/>
        <v>1594.4448307103185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350.7337383873936</v>
      </c>
      <c r="AC53">
        <f t="shared" si="2"/>
        <v>260.26336820716597</v>
      </c>
      <c r="AE53">
        <f t="shared" si="3"/>
        <v>0</v>
      </c>
      <c r="AF53">
        <f t="shared" si="24"/>
        <v>0</v>
      </c>
      <c r="AG53">
        <f t="shared" si="24"/>
        <v>-2.040391765163958</v>
      </c>
      <c r="AH53">
        <f t="shared" si="5"/>
        <v>-16291.817135593103</v>
      </c>
      <c r="AI53">
        <f t="shared" si="25"/>
        <v>-16293.857527358266</v>
      </c>
      <c r="AJ53">
        <f t="shared" si="7"/>
        <v>90.470370180227633</v>
      </c>
      <c r="AK53">
        <f t="shared" si="22"/>
        <v>24.551361687117556</v>
      </c>
      <c r="AL53">
        <f t="shared" si="26"/>
        <v>-16178.835795490921</v>
      </c>
      <c r="AN53">
        <f t="shared" si="27"/>
        <v>0</v>
      </c>
      <c r="AO53">
        <f t="shared" si="27"/>
        <v>0</v>
      </c>
      <c r="AP53">
        <f t="shared" si="27"/>
        <v>-1.1078701745545519E-2</v>
      </c>
      <c r="AQ53">
        <f t="shared" si="27"/>
        <v>-88.459572333012261</v>
      </c>
      <c r="AR53">
        <f t="shared" si="27"/>
        <v>-88.470651034757807</v>
      </c>
      <c r="AS53">
        <f t="shared" si="27"/>
        <v>0.4912263738504633</v>
      </c>
      <c r="AT53">
        <f t="shared" si="27"/>
        <v>0.13330636705286447</v>
      </c>
      <c r="AU53">
        <f t="shared" si="23"/>
        <v>-87.846118293854474</v>
      </c>
      <c r="AW53">
        <v>50</v>
      </c>
      <c r="AX53">
        <f>IF(Z53&gt;0, (R53*SUMPRODUCT(K53:$K$98, X53:$X$98)-K53*$AZ$3)/Z53, 0)</f>
        <v>1594.4448307103185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0.18528323299999999</v>
      </c>
      <c r="Q54" s="4">
        <f t="shared" si="21"/>
        <v>12.5</v>
      </c>
      <c r="R54">
        <f t="shared" si="0"/>
        <v>500000</v>
      </c>
      <c r="S54">
        <f t="shared" si="1"/>
        <v>1397.7976566392008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260.26336820716597</v>
      </c>
      <c r="AC54">
        <f t="shared" si="2"/>
        <v>183.60770723779618</v>
      </c>
      <c r="AE54">
        <f t="shared" si="3"/>
        <v>0</v>
      </c>
      <c r="AF54">
        <f t="shared" si="24"/>
        <v>0</v>
      </c>
      <c r="AG54">
        <f t="shared" si="24"/>
        <v>-1.6419374646761637</v>
      </c>
      <c r="AH54">
        <f t="shared" si="5"/>
        <v>-15122.015313446194</v>
      </c>
      <c r="AI54">
        <f t="shared" si="25"/>
        <v>-15123.65725091087</v>
      </c>
      <c r="AJ54">
        <f t="shared" si="7"/>
        <v>76.655660969369791</v>
      </c>
      <c r="AK54">
        <f t="shared" si="22"/>
        <v>18.218435774501618</v>
      </c>
      <c r="AL54">
        <f t="shared" si="26"/>
        <v>-15028.783154167</v>
      </c>
      <c r="AN54">
        <f t="shared" si="27"/>
        <v>0</v>
      </c>
      <c r="AO54">
        <f t="shared" si="27"/>
        <v>0</v>
      </c>
      <c r="AP54">
        <f t="shared" si="27"/>
        <v>-7.9600152243148644E-3</v>
      </c>
      <c r="AQ54">
        <f t="shared" si="27"/>
        <v>-73.310631316336313</v>
      </c>
      <c r="AR54">
        <f t="shared" si="27"/>
        <v>-73.318591331560626</v>
      </c>
      <c r="AS54">
        <f t="shared" si="27"/>
        <v>0.37162208760882803</v>
      </c>
      <c r="AT54">
        <f t="shared" si="27"/>
        <v>8.8321893645832164E-2</v>
      </c>
      <c r="AU54">
        <f t="shared" si="23"/>
        <v>-72.858647350305972</v>
      </c>
      <c r="AW54">
        <v>51</v>
      </c>
      <c r="AX54">
        <f>IF(Z54&gt;0, (R54*SUMPRODUCT(K54:$K$98, X54:$X$98)-K54*$AZ$3)/Z54, 0)</f>
        <v>1397.7976566392008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0.20641411200000001</v>
      </c>
      <c r="Q55" s="4">
        <f t="shared" si="21"/>
        <v>12.5</v>
      </c>
      <c r="R55">
        <f t="shared" si="0"/>
        <v>500000</v>
      </c>
      <c r="S55">
        <f t="shared" si="1"/>
        <v>1173.9893318176976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183.60770723779618</v>
      </c>
      <c r="AC55">
        <f t="shared" si="2"/>
        <v>120.83628249614068</v>
      </c>
      <c r="AE55">
        <f t="shared" si="3"/>
        <v>0</v>
      </c>
      <c r="AF55">
        <f t="shared" si="24"/>
        <v>0</v>
      </c>
      <c r="AG55">
        <f t="shared" si="24"/>
        <v>-1.2865990262987403</v>
      </c>
      <c r="AH55">
        <f t="shared" si="5"/>
        <v>-13556.762549226471</v>
      </c>
      <c r="AI55">
        <f t="shared" si="25"/>
        <v>-13558.049148252769</v>
      </c>
      <c r="AJ55">
        <f t="shared" si="7"/>
        <v>62.771424741655494</v>
      </c>
      <c r="AK55">
        <f t="shared" si="22"/>
        <v>12.852539506645734</v>
      </c>
      <c r="AL55">
        <f t="shared" si="26"/>
        <v>-13482.425184004467</v>
      </c>
      <c r="AN55">
        <f t="shared" si="27"/>
        <v>0</v>
      </c>
      <c r="AO55">
        <f t="shared" si="27"/>
        <v>0</v>
      </c>
      <c r="AP55">
        <f t="shared" si="27"/>
        <v>-5.5690674982484655E-3</v>
      </c>
      <c r="AQ55">
        <f t="shared" si="27"/>
        <v>-58.680695501194059</v>
      </c>
      <c r="AR55">
        <f t="shared" si="27"/>
        <v>-58.686264568692302</v>
      </c>
      <c r="AS55">
        <f t="shared" si="27"/>
        <v>0.27170726403638151</v>
      </c>
      <c r="AT55">
        <f t="shared" si="27"/>
        <v>5.5632453136798397E-2</v>
      </c>
      <c r="AU55">
        <f t="shared" si="23"/>
        <v>-58.35892485151912</v>
      </c>
      <c r="AW55">
        <v>52</v>
      </c>
      <c r="AX55">
        <f>IF(Z55&gt;0, (R55*SUMPRODUCT(K55:$K$98, X55:$X$98)-K55*$AZ$3)/Z55, 0)</f>
        <v>1173.9893318176976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0.22879502199999999</v>
      </c>
      <c r="Q56" s="4">
        <f t="shared" si="21"/>
        <v>12.5</v>
      </c>
      <c r="R56">
        <f t="shared" si="0"/>
        <v>500000</v>
      </c>
      <c r="S56">
        <f t="shared" si="1"/>
        <v>913.4177531644425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120.83628249614068</v>
      </c>
      <c r="AC56">
        <f t="shared" si="2"/>
        <v>71.565592865197331</v>
      </c>
      <c r="AE56">
        <f t="shared" si="3"/>
        <v>0</v>
      </c>
      <c r="AF56">
        <f t="shared" si="24"/>
        <v>0</v>
      </c>
      <c r="AG56">
        <f t="shared" si="24"/>
        <v>-0.97936558350855407</v>
      </c>
      <c r="AH56">
        <f t="shared" si="5"/>
        <v>-11774.698101087954</v>
      </c>
      <c r="AI56">
        <f t="shared" si="25"/>
        <v>-11775.677466671463</v>
      </c>
      <c r="AJ56">
        <f t="shared" si="7"/>
        <v>49.270689630943352</v>
      </c>
      <c r="AK56">
        <f t="shared" si="22"/>
        <v>8.4585397747298483</v>
      </c>
      <c r="AL56">
        <f t="shared" si="26"/>
        <v>-11717.948237265789</v>
      </c>
      <c r="AN56">
        <f t="shared" si="27"/>
        <v>0</v>
      </c>
      <c r="AO56">
        <f t="shared" si="27"/>
        <v>0</v>
      </c>
      <c r="AP56">
        <f t="shared" si="27"/>
        <v>-3.7850016986470873E-3</v>
      </c>
      <c r="AQ56">
        <f t="shared" si="27"/>
        <v>-45.506247170758655</v>
      </c>
      <c r="AR56">
        <f t="shared" si="27"/>
        <v>-45.510032172457308</v>
      </c>
      <c r="AS56">
        <f t="shared" si="27"/>
        <v>0.19041882529559523</v>
      </c>
      <c r="AT56">
        <f t="shared" si="27"/>
        <v>3.2690129155581865E-2</v>
      </c>
      <c r="AU56">
        <f t="shared" si="23"/>
        <v>-45.28692321800613</v>
      </c>
      <c r="AW56">
        <v>53</v>
      </c>
      <c r="AX56">
        <f>IF(Z56&gt;0, (R56*SUMPRODUCT(K56:$K$98, X56:$X$98)-K56*$AZ$3)/Z56, 0)</f>
        <v>913.4177531644425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0.25248784600000002</v>
      </c>
      <c r="Q57" s="4">
        <f t="shared" si="21"/>
        <v>12.5</v>
      </c>
      <c r="R57">
        <f t="shared" si="0"/>
        <v>500000</v>
      </c>
      <c r="S57">
        <f t="shared" si="1"/>
        <v>596.38346099129421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71.565592865197331</v>
      </c>
      <c r="AC57">
        <f t="shared" si="2"/>
        <v>34.46113665001964</v>
      </c>
      <c r="AE57">
        <f t="shared" si="3"/>
        <v>0</v>
      </c>
      <c r="AF57">
        <f t="shared" si="24"/>
        <v>0</v>
      </c>
      <c r="AG57">
        <f t="shared" si="24"/>
        <v>-0.72229402104686069</v>
      </c>
      <c r="AH57">
        <f t="shared" si="5"/>
        <v>-9891.1162650643182</v>
      </c>
      <c r="AI57">
        <f t="shared" si="25"/>
        <v>-9891.838559085365</v>
      </c>
      <c r="AJ57">
        <f t="shared" si="7"/>
        <v>37.104456215177692</v>
      </c>
      <c r="AK57">
        <f t="shared" si="22"/>
        <v>5.0095915005638139</v>
      </c>
      <c r="AL57">
        <f t="shared" si="26"/>
        <v>-9849.7245113696226</v>
      </c>
      <c r="AN57">
        <f t="shared" si="27"/>
        <v>0</v>
      </c>
      <c r="AO57">
        <f t="shared" si="27"/>
        <v>0</v>
      </c>
      <c r="AP57">
        <f t="shared" si="27"/>
        <v>-2.4923971032704217E-3</v>
      </c>
      <c r="AQ57">
        <f t="shared" si="27"/>
        <v>-34.130961642776576</v>
      </c>
      <c r="AR57">
        <f t="shared" si="27"/>
        <v>-34.133454039879851</v>
      </c>
      <c r="AS57">
        <f t="shared" si="27"/>
        <v>0.12803517195822567</v>
      </c>
      <c r="AT57">
        <f t="shared" si="27"/>
        <v>1.7286438736509105E-2</v>
      </c>
      <c r="AU57">
        <f t="shared" si="23"/>
        <v>-33.988132429185114</v>
      </c>
      <c r="AW57">
        <v>54</v>
      </c>
      <c r="AX57">
        <f>IF(Z57&gt;0, (R57*SUMPRODUCT(K57:$K$98, X57:$X$98)-K57*$AZ$3)/Z57, 0)</f>
        <v>596.38346099129421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0.27661797300000002</v>
      </c>
      <c r="Q58" s="4">
        <f t="shared" si="21"/>
        <v>12.5</v>
      </c>
      <c r="R58">
        <f t="shared" si="0"/>
        <v>500000</v>
      </c>
      <c r="S58">
        <f t="shared" si="1"/>
        <v>189.99141636606566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34.46113665001964</v>
      </c>
      <c r="AC58">
        <f t="shared" si="2"/>
        <v>7.8317740747260984</v>
      </c>
      <c r="AE58">
        <f t="shared" si="3"/>
        <v>0</v>
      </c>
      <c r="AF58">
        <f t="shared" si="24"/>
        <v>0</v>
      </c>
      <c r="AG58">
        <f t="shared" si="24"/>
        <v>-0.51527157282439018</v>
      </c>
      <c r="AH58">
        <f t="shared" si="5"/>
        <v>-7991.9803204800774</v>
      </c>
      <c r="AI58">
        <f t="shared" si="25"/>
        <v>-7992.4955920529019</v>
      </c>
      <c r="AJ58">
        <f t="shared" si="7"/>
        <v>26.629362575293541</v>
      </c>
      <c r="AK58">
        <f t="shared" si="22"/>
        <v>2.4122795655013749</v>
      </c>
      <c r="AL58">
        <f t="shared" si="26"/>
        <v>-7963.4539499121074</v>
      </c>
      <c r="AN58">
        <f t="shared" si="27"/>
        <v>0</v>
      </c>
      <c r="AO58">
        <f t="shared" si="27"/>
        <v>0</v>
      </c>
      <c r="AP58">
        <f t="shared" si="27"/>
        <v>-1.5875279443035553E-3</v>
      </c>
      <c r="AQ58">
        <f t="shared" si="27"/>
        <v>-24.62292266491913</v>
      </c>
      <c r="AR58">
        <f t="shared" si="27"/>
        <v>-24.624510192863436</v>
      </c>
      <c r="AS58">
        <f t="shared" si="27"/>
        <v>8.204383757393402E-2</v>
      </c>
      <c r="AT58">
        <f t="shared" si="27"/>
        <v>7.4321220530654515E-3</v>
      </c>
      <c r="AU58">
        <f t="shared" si="23"/>
        <v>-24.535034233236438</v>
      </c>
      <c r="AW58">
        <v>55</v>
      </c>
      <c r="AX58">
        <f>IF(Z58&gt;0, (R58*SUMPRODUCT(K58:$K$98, X58:$X$98)-K58*$AZ$3)/Z58, 0)</f>
        <v>189.99141636606566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0.30183517399999998</v>
      </c>
      <c r="Q59" s="4">
        <f t="shared" si="21"/>
        <v>12.5</v>
      </c>
      <c r="R59">
        <f t="shared" si="0"/>
        <v>500000</v>
      </c>
      <c r="S59">
        <f t="shared" si="1"/>
        <v>-355.80677097145292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7.8317740747260984</v>
      </c>
      <c r="AC59">
        <f t="shared" si="2"/>
        <v>-10.093292279940314</v>
      </c>
      <c r="AE59">
        <f t="shared" si="3"/>
        <v>0</v>
      </c>
      <c r="AF59">
        <f t="shared" si="24"/>
        <v>0</v>
      </c>
      <c r="AG59">
        <f t="shared" si="24"/>
        <v>-0.35459177225544275</v>
      </c>
      <c r="AH59">
        <f t="shared" si="5"/>
        <v>-6221.0833936281388</v>
      </c>
      <c r="AI59">
        <f t="shared" si="25"/>
        <v>-6221.4379854003946</v>
      </c>
      <c r="AJ59">
        <f t="shared" si="7"/>
        <v>17.925066354666413</v>
      </c>
      <c r="AK59">
        <f t="shared" si="22"/>
        <v>0.54822418523082694</v>
      </c>
      <c r="AL59">
        <f t="shared" si="26"/>
        <v>-6202.9646948604977</v>
      </c>
      <c r="AN59">
        <f t="shared" si="27"/>
        <v>0</v>
      </c>
      <c r="AO59">
        <f t="shared" si="27"/>
        <v>0</v>
      </c>
      <c r="AP59">
        <f t="shared" si="27"/>
        <v>-9.7542936746588703E-4</v>
      </c>
      <c r="AQ59">
        <f t="shared" si="27"/>
        <v>-17.113277617811637</v>
      </c>
      <c r="AR59">
        <f t="shared" si="27"/>
        <v>-17.114253047179105</v>
      </c>
      <c r="AS59">
        <f t="shared" si="27"/>
        <v>4.9309198645254057E-2</v>
      </c>
      <c r="AT59">
        <f t="shared" si="27"/>
        <v>1.5080834132947052E-3</v>
      </c>
      <c r="AU59">
        <f t="shared" si="23"/>
        <v>-17.063435765120555</v>
      </c>
      <c r="AW59">
        <v>56</v>
      </c>
      <c r="AX59">
        <f>IF(Z59&gt;0, (R59*SUMPRODUCT(K59:$K$98, X59:$X$98)-K59*$AZ$3)/Z59, 0)</f>
        <v>-355.80677097145292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0.327222552</v>
      </c>
      <c r="Q60" s="4">
        <f t="shared" si="21"/>
        <v>12.5</v>
      </c>
      <c r="R60">
        <f t="shared" si="0"/>
        <v>500000</v>
      </c>
      <c r="S60">
        <f t="shared" si="1"/>
        <v>-1128.9865658284357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-10.093292279940314</v>
      </c>
      <c r="AC60">
        <f t="shared" si="2"/>
        <v>-21.226341049312044</v>
      </c>
      <c r="AE60">
        <f t="shared" si="3"/>
        <v>0</v>
      </c>
      <c r="AF60">
        <f t="shared" si="24"/>
        <v>0</v>
      </c>
      <c r="AG60">
        <f t="shared" si="24"/>
        <v>-0.23501542989725954</v>
      </c>
      <c r="AH60">
        <f t="shared" si="5"/>
        <v>-4641.2169854251515</v>
      </c>
      <c r="AI60">
        <f t="shared" si="25"/>
        <v>-4641.4520008550489</v>
      </c>
      <c r="AJ60">
        <f t="shared" si="7"/>
        <v>11.133048769371729</v>
      </c>
      <c r="AK60">
        <f t="shared" si="22"/>
        <v>-0.70653045959582206</v>
      </c>
      <c r="AL60">
        <f t="shared" si="26"/>
        <v>-4631.025482545273</v>
      </c>
      <c r="AN60">
        <f t="shared" si="27"/>
        <v>0</v>
      </c>
      <c r="AO60">
        <f t="shared" si="27"/>
        <v>0</v>
      </c>
      <c r="AP60">
        <f t="shared" si="27"/>
        <v>-5.7722552399401322E-4</v>
      </c>
      <c r="AQ60">
        <f t="shared" si="27"/>
        <v>-11.399374532783334</v>
      </c>
      <c r="AR60">
        <f t="shared" si="27"/>
        <v>-11.399951758307328</v>
      </c>
      <c r="AS60">
        <f t="shared" si="27"/>
        <v>2.7344076567061334E-2</v>
      </c>
      <c r="AT60">
        <f t="shared" si="27"/>
        <v>-1.7353218677438205E-3</v>
      </c>
      <c r="AU60">
        <f t="shared" si="23"/>
        <v>-11.374343003608011</v>
      </c>
      <c r="AW60">
        <v>57</v>
      </c>
      <c r="AX60">
        <f>IF(Z60&gt;0, (R60*SUMPRODUCT(K60:$K$98, X60:$X$98)-K60*$AZ$3)/Z60, 0)</f>
        <v>-1128.9865658284357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0.35219428400000002</v>
      </c>
      <c r="Q61" s="4">
        <f t="shared" si="21"/>
        <v>12.5</v>
      </c>
      <c r="R61">
        <f t="shared" si="0"/>
        <v>500000</v>
      </c>
      <c r="S61">
        <f t="shared" si="1"/>
        <v>-2275.4573187069072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-21.226341049312044</v>
      </c>
      <c r="AC61">
        <f t="shared" si="2"/>
        <v>-27.286225538845454</v>
      </c>
      <c r="AE61">
        <f t="shared" si="3"/>
        <v>0</v>
      </c>
      <c r="AF61">
        <f t="shared" si="24"/>
        <v>0</v>
      </c>
      <c r="AG61">
        <f t="shared" si="24"/>
        <v>-0.14989418453666944</v>
      </c>
      <c r="AH61">
        <f t="shared" si="5"/>
        <v>-3310.8436424647011</v>
      </c>
      <c r="AI61">
        <f t="shared" si="25"/>
        <v>-3310.9935366492377</v>
      </c>
      <c r="AJ61">
        <f t="shared" si="7"/>
        <v>6.0598844895334096</v>
      </c>
      <c r="AK61">
        <f t="shared" si="22"/>
        <v>-1.4858438734518433</v>
      </c>
      <c r="AL61">
        <f t="shared" si="26"/>
        <v>-3306.4194960331561</v>
      </c>
      <c r="AN61">
        <f t="shared" si="27"/>
        <v>0</v>
      </c>
      <c r="AO61">
        <f t="shared" si="27"/>
        <v>0</v>
      </c>
      <c r="AP61">
        <f t="shared" si="27"/>
        <v>-3.2871226662899714E-4</v>
      </c>
      <c r="AQ61">
        <f t="shared" si="27"/>
        <v>-7.2605546474855833</v>
      </c>
      <c r="AR61">
        <f t="shared" si="27"/>
        <v>-7.2608833597522118</v>
      </c>
      <c r="AS61">
        <f t="shared" si="27"/>
        <v>1.3289097053509282E-2</v>
      </c>
      <c r="AT61">
        <f t="shared" si="27"/>
        <v>-3.2583993102126021E-3</v>
      </c>
      <c r="AU61">
        <f t="shared" si="23"/>
        <v>-7.2508526620089153</v>
      </c>
      <c r="AW61">
        <v>58</v>
      </c>
      <c r="AX61">
        <f>IF(Z61&gt;0, (R61*SUMPRODUCT(K61:$K$98, X61:$X$98)-K61*$AZ$3)/Z61, 0)</f>
        <v>-2275.4573187069072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0.377763185</v>
      </c>
      <c r="Q62" s="4">
        <f t="shared" si="21"/>
        <v>12.5</v>
      </c>
      <c r="R62">
        <f t="shared" si="0"/>
        <v>500000</v>
      </c>
      <c r="S62">
        <f t="shared" si="1"/>
        <v>-4056.2191949117419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-27.286225538845454</v>
      </c>
      <c r="AC62">
        <f t="shared" si="2"/>
        <v>-29.779378362000759</v>
      </c>
      <c r="AE62">
        <f t="shared" si="3"/>
        <v>0</v>
      </c>
      <c r="AF62">
        <f t="shared" si="24"/>
        <v>0</v>
      </c>
      <c r="AG62">
        <f t="shared" si="24"/>
        <v>-9.1770738127752743E-2</v>
      </c>
      <c r="AH62">
        <f t="shared" si="5"/>
        <v>-2264.980182542</v>
      </c>
      <c r="AI62">
        <f t="shared" si="25"/>
        <v>-2265.0719532801277</v>
      </c>
      <c r="AJ62">
        <f t="shared" si="7"/>
        <v>2.493152823155306</v>
      </c>
      <c r="AK62">
        <f t="shared" si="22"/>
        <v>-1.910035787719182</v>
      </c>
      <c r="AL62">
        <f t="shared" si="26"/>
        <v>-2264.4888362446914</v>
      </c>
      <c r="AN62">
        <f t="shared" si="27"/>
        <v>0</v>
      </c>
      <c r="AO62">
        <f t="shared" si="27"/>
        <v>0</v>
      </c>
      <c r="AP62">
        <f t="shared" si="27"/>
        <v>-1.796872778324714E-4</v>
      </c>
      <c r="AQ62">
        <f t="shared" si="27"/>
        <v>-4.4348354567978276</v>
      </c>
      <c r="AR62">
        <f t="shared" si="27"/>
        <v>-4.4350151440756598</v>
      </c>
      <c r="AS62">
        <f t="shared" si="27"/>
        <v>4.8815979162059302E-3</v>
      </c>
      <c r="AT62">
        <f t="shared" si="27"/>
        <v>-3.7398536642484393E-3</v>
      </c>
      <c r="AU62">
        <f t="shared" si="23"/>
        <v>-4.4338733998237023</v>
      </c>
      <c r="AW62">
        <v>59</v>
      </c>
      <c r="AX62">
        <f>IF(Z62&gt;0, (R62*SUMPRODUCT(K62:$K$98, X62:$X$98)-K62*$AZ$3)/Z62, 0)</f>
        <v>-4056.2191949117419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0.40377970400000002</v>
      </c>
      <c r="Q63" s="4">
        <f t="shared" si="21"/>
        <v>12.5</v>
      </c>
      <c r="R63">
        <f t="shared" si="0"/>
        <v>500000</v>
      </c>
      <c r="S63">
        <f t="shared" si="1"/>
        <v>-6960.6857701613026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-29.779378362000759</v>
      </c>
      <c r="AC63">
        <f t="shared" si="2"/>
        <v>-29.957605047075113</v>
      </c>
      <c r="AE63">
        <f t="shared" si="3"/>
        <v>0</v>
      </c>
      <c r="AF63">
        <f t="shared" si="24"/>
        <v>0</v>
      </c>
      <c r="AG63">
        <f t="shared" si="24"/>
        <v>-5.3797869269389696E-2</v>
      </c>
      <c r="AH63">
        <f t="shared" si="5"/>
        <v>-1482.2064590834207</v>
      </c>
      <c r="AI63">
        <f t="shared" si="25"/>
        <v>-1482.26025695269</v>
      </c>
      <c r="AJ63">
        <f t="shared" si="7"/>
        <v>0.17822668507435324</v>
      </c>
      <c r="AK63">
        <f t="shared" si="22"/>
        <v>-2.0845564853400536</v>
      </c>
      <c r="AL63">
        <f t="shared" si="26"/>
        <v>-1484.1665867529557</v>
      </c>
      <c r="AN63">
        <f t="shared" si="27"/>
        <v>0</v>
      </c>
      <c r="AO63">
        <f t="shared" si="27"/>
        <v>0</v>
      </c>
      <c r="AP63">
        <f t="shared" si="27"/>
        <v>-9.4050293927130013E-5</v>
      </c>
      <c r="AQ63">
        <f t="shared" si="27"/>
        <v>-2.5912169948486095</v>
      </c>
      <c r="AR63">
        <f t="shared" si="27"/>
        <v>-2.5913110451425365</v>
      </c>
      <c r="AS63">
        <f t="shared" si="27"/>
        <v>3.115787361942693E-4</v>
      </c>
      <c r="AT63">
        <f t="shared" si="27"/>
        <v>-3.6442549271275483E-3</v>
      </c>
      <c r="AU63">
        <f t="shared" si="23"/>
        <v>-2.5946437213334699</v>
      </c>
      <c r="AW63">
        <v>60</v>
      </c>
      <c r="AX63">
        <f>IF(Z63&gt;0, (R63*SUMPRODUCT(K63:$K$98, X63:$X$98)-K63*$AZ$3)/Z63, 0)</f>
        <v>-6960.6857701613026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0.43007572599999999</v>
      </c>
      <c r="Q64" s="4">
        <f t="shared" si="21"/>
        <v>12.5</v>
      </c>
      <c r="R64">
        <f t="shared" si="0"/>
        <v>500000</v>
      </c>
      <c r="S64">
        <f t="shared" si="1"/>
        <v>-11929.644048843684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-29.957605047075113</v>
      </c>
      <c r="AC64">
        <f t="shared" si="2"/>
        <v>-28.748278495742056</v>
      </c>
      <c r="AE64">
        <f t="shared" si="3"/>
        <v>0</v>
      </c>
      <c r="AF64">
        <f t="shared" si="24"/>
        <v>0</v>
      </c>
      <c r="AG64">
        <f t="shared" si="24"/>
        <v>-3.0122732893409936E-2</v>
      </c>
      <c r="AH64">
        <f t="shared" si="5"/>
        <v>-925.48630733143455</v>
      </c>
      <c r="AI64">
        <f t="shared" si="25"/>
        <v>-925.51643006432801</v>
      </c>
      <c r="AJ64">
        <f t="shared" si="7"/>
        <v>-1.2093265513330564</v>
      </c>
      <c r="AK64">
        <f t="shared" si="22"/>
        <v>-2.0970323532952579</v>
      </c>
      <c r="AL64">
        <f t="shared" si="26"/>
        <v>-928.82278896895639</v>
      </c>
      <c r="AN64">
        <f t="shared" si="27"/>
        <v>0</v>
      </c>
      <c r="AO64">
        <f t="shared" si="27"/>
        <v>0</v>
      </c>
      <c r="AP64">
        <f t="shared" si="27"/>
        <v>-4.7018787988066856E-5</v>
      </c>
      <c r="AQ64">
        <f t="shared" si="27"/>
        <v>-1.4445981586151369</v>
      </c>
      <c r="AR64">
        <f t="shared" si="27"/>
        <v>-1.444645177403125</v>
      </c>
      <c r="AS64">
        <f t="shared" si="27"/>
        <v>-1.88764641397822E-3</v>
      </c>
      <c r="AT64">
        <f t="shared" si="27"/>
        <v>-3.2732727130903097E-3</v>
      </c>
      <c r="AU64">
        <f t="shared" si="23"/>
        <v>-1.4498060965301938</v>
      </c>
      <c r="AW64">
        <v>61</v>
      </c>
      <c r="AX64">
        <f>IF(Z64&gt;0, (R64*SUMPRODUCT(K64:$K$98, X64:$X$98)-K64*$AZ$3)/Z64, 0)</f>
        <v>-11929.644048843684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0.45648519999999998</v>
      </c>
      <c r="Q65" s="4">
        <f t="shared" si="21"/>
        <v>12.5</v>
      </c>
      <c r="R65">
        <f t="shared" si="0"/>
        <v>500000</v>
      </c>
      <c r="S65">
        <f t="shared" si="1"/>
        <v>-20844.736829363592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-28.748278495742056</v>
      </c>
      <c r="AC65">
        <f t="shared" si="2"/>
        <v>-26.799534202409269</v>
      </c>
      <c r="AE65">
        <f t="shared" si="3"/>
        <v>0</v>
      </c>
      <c r="AF65">
        <f t="shared" si="24"/>
        <v>0</v>
      </c>
      <c r="AG65">
        <f t="shared" si="24"/>
        <v>-1.6070923815081024E-2</v>
      </c>
      <c r="AH65">
        <f t="shared" si="5"/>
        <v>-550.02326997579246</v>
      </c>
      <c r="AI65">
        <f t="shared" si="25"/>
        <v>-550.03934089960751</v>
      </c>
      <c r="AJ65">
        <f t="shared" si="7"/>
        <v>-1.948744293332787</v>
      </c>
      <c r="AK65">
        <f t="shared" si="22"/>
        <v>-2.012379494701944</v>
      </c>
      <c r="AL65">
        <f t="shared" si="26"/>
        <v>-554.00046468764219</v>
      </c>
      <c r="AN65">
        <f t="shared" si="27"/>
        <v>0</v>
      </c>
      <c r="AO65">
        <f t="shared" si="27"/>
        <v>0</v>
      </c>
      <c r="AP65">
        <f t="shared" si="27"/>
        <v>-2.239751720508562E-5</v>
      </c>
      <c r="AQ65">
        <f t="shared" si="27"/>
        <v>-0.76654931566036766</v>
      </c>
      <c r="AR65">
        <f t="shared" si="27"/>
        <v>-0.76657171317757267</v>
      </c>
      <c r="AS65">
        <f t="shared" si="27"/>
        <v>-2.7159007372852422E-3</v>
      </c>
      <c r="AT65">
        <f t="shared" si="27"/>
        <v>-2.804587021528423E-3</v>
      </c>
      <c r="AU65">
        <f t="shared" si="23"/>
        <v>-0.77209220093638631</v>
      </c>
      <c r="AW65">
        <v>62</v>
      </c>
      <c r="AX65">
        <f>IF(Z65&gt;0, (R65*SUMPRODUCT(K65:$K$98, X65:$X$98)-K65*$AZ$3)/Z65, 0)</f>
        <v>-20844.736829363592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0.483034941</v>
      </c>
      <c r="Q66" s="4">
        <f t="shared" si="21"/>
        <v>12.5</v>
      </c>
      <c r="R66">
        <f t="shared" si="0"/>
        <v>500000</v>
      </c>
      <c r="S66">
        <f t="shared" si="1"/>
        <v>-37644.406479216123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-26.799534202409269</v>
      </c>
      <c r="AC66">
        <f t="shared" si="2"/>
        <v>-24.536313471687571</v>
      </c>
      <c r="AE66">
        <f t="shared" si="3"/>
        <v>0</v>
      </c>
      <c r="AF66">
        <f t="shared" si="24"/>
        <v>0</v>
      </c>
      <c r="AG66">
        <f t="shared" si="24"/>
        <v>-8.1473968400970573E-3</v>
      </c>
      <c r="AH66">
        <f t="shared" si="5"/>
        <v>-310.51270947332631</v>
      </c>
      <c r="AI66">
        <f t="shared" si="25"/>
        <v>-310.52085687016643</v>
      </c>
      <c r="AJ66">
        <f t="shared" si="7"/>
        <v>-2.2632207307216987</v>
      </c>
      <c r="AK66">
        <f t="shared" si="22"/>
        <v>-1.875967394168649</v>
      </c>
      <c r="AL66">
        <f t="shared" si="26"/>
        <v>-314.66004499505675</v>
      </c>
      <c r="AN66">
        <f t="shared" si="27"/>
        <v>0</v>
      </c>
      <c r="AO66">
        <f t="shared" si="27"/>
        <v>0</v>
      </c>
      <c r="AP66">
        <f t="shared" si="27"/>
        <v>-1.0138177349401559E-5</v>
      </c>
      <c r="AQ66">
        <f t="shared" si="27"/>
        <v>-0.38638512148946486</v>
      </c>
      <c r="AR66">
        <f t="shared" si="27"/>
        <v>-0.38639525966681426</v>
      </c>
      <c r="AS66">
        <f t="shared" si="27"/>
        <v>-2.8162287414277266E-3</v>
      </c>
      <c r="AT66">
        <f t="shared" si="27"/>
        <v>-2.3343517588557644E-3</v>
      </c>
      <c r="AU66">
        <f t="shared" si="23"/>
        <v>-0.39154584016709776</v>
      </c>
      <c r="AW66">
        <v>63</v>
      </c>
      <c r="AX66">
        <f>IF(Z66&gt;0, (R66*SUMPRODUCT(K66:$K$98, X66:$X$98)-K66*$AZ$3)/Z66, 0)</f>
        <v>-37644.406479216123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0.509773425</v>
      </c>
      <c r="Q67" s="4">
        <f t="shared" si="21"/>
        <v>12.5</v>
      </c>
      <c r="R67">
        <f t="shared" ref="R67:R79" si="28">$C$6</f>
        <v>500000</v>
      </c>
      <c r="S67">
        <f t="shared" ref="S67:S79" si="29">AX67</f>
        <v>-70980.827186641385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-24.536313471687571</v>
      </c>
      <c r="AC67">
        <f t="shared" ref="AC67:AC79" si="30">S67*Z67</f>
        <v>-22.217546766050187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-3.9125964796856323E-3</v>
      </c>
      <c r="AH67">
        <f t="shared" ref="AH67:AH79" si="33">-X67*R67</f>
        <v>-166.13305568041818</v>
      </c>
      <c r="AI67">
        <f t="shared" ref="AI67:AI79" si="34">SUM(AE67:AH67)</f>
        <v>-166.13696827689787</v>
      </c>
      <c r="AJ67">
        <f t="shared" ref="AJ67:AJ79" si="35">AB67-AC67</f>
        <v>-2.3187667056373833</v>
      </c>
      <c r="AK67">
        <f t="shared" si="22"/>
        <v>-1.71754194301813</v>
      </c>
      <c r="AL67">
        <f t="shared" si="26"/>
        <v>-170.17327692555338</v>
      </c>
      <c r="AN67">
        <f t="shared" ref="AN67:AT79" si="36">AE67*$K67</f>
        <v>0</v>
      </c>
      <c r="AO67">
        <f t="shared" si="36"/>
        <v>0</v>
      </c>
      <c r="AP67">
        <f t="shared" si="36"/>
        <v>-4.3469840939693647E-6</v>
      </c>
      <c r="AQ67">
        <f t="shared" si="36"/>
        <v>-0.18457762109506623</v>
      </c>
      <c r="AR67">
        <f t="shared" si="36"/>
        <v>-0.18458196807916022</v>
      </c>
      <c r="AS67">
        <f t="shared" si="36"/>
        <v>-2.5762027950915409E-3</v>
      </c>
      <c r="AT67">
        <f t="shared" si="36"/>
        <v>-1.908228345496271E-3</v>
      </c>
      <c r="AU67">
        <f t="shared" si="23"/>
        <v>-0.18906639921974802</v>
      </c>
      <c r="AW67">
        <v>64</v>
      </c>
      <c r="AX67">
        <f>IF(Z67&gt;0, (R67*SUMPRODUCT(K67:$K$98, X67:$X$98)-K67*$AZ$3)/Z67, 0)</f>
        <v>-70980.827186641385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0.53654903799999998</v>
      </c>
      <c r="Q68" s="4">
        <f t="shared" si="21"/>
        <v>12.5</v>
      </c>
      <c r="R68">
        <f t="shared" si="28"/>
        <v>500000</v>
      </c>
      <c r="S68">
        <f t="shared" si="29"/>
        <v>-140817.98159552205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-22.217546766050187</v>
      </c>
      <c r="AC68">
        <f t="shared" si="30"/>
        <v>-19.986810255781997</v>
      </c>
      <c r="AE68">
        <f t="shared" si="31"/>
        <v>0</v>
      </c>
      <c r="AF68">
        <f t="shared" si="32"/>
        <v>0</v>
      </c>
      <c r="AG68">
        <f t="shared" si="32"/>
        <v>-1.7741706376312638E-3</v>
      </c>
      <c r="AH68">
        <f t="shared" si="33"/>
        <v>-83.97199509030051</v>
      </c>
      <c r="AI68">
        <f t="shared" si="34"/>
        <v>-83.973769260938141</v>
      </c>
      <c r="AJ68">
        <f t="shared" si="35"/>
        <v>-2.2307365102681906</v>
      </c>
      <c r="AK68">
        <f t="shared" si="22"/>
        <v>-1.5552282736235132</v>
      </c>
      <c r="AL68">
        <f t="shared" si="26"/>
        <v>-87.759734044829841</v>
      </c>
      <c r="AN68">
        <f t="shared" si="36"/>
        <v>0</v>
      </c>
      <c r="AO68">
        <f t="shared" si="36"/>
        <v>0</v>
      </c>
      <c r="AP68">
        <f t="shared" si="36"/>
        <v>-1.7599501064367026E-6</v>
      </c>
      <c r="AQ68">
        <f t="shared" si="36"/>
        <v>-8.3298933350734433E-2</v>
      </c>
      <c r="AR68">
        <f t="shared" si="36"/>
        <v>-8.3300693300840875E-2</v>
      </c>
      <c r="AS68">
        <f t="shared" si="36"/>
        <v>-2.2128564611577687E-3</v>
      </c>
      <c r="AT68">
        <f t="shared" si="36"/>
        <v>-1.5427626337855918E-3</v>
      </c>
      <c r="AU68">
        <f t="shared" si="23"/>
        <v>-8.7056312395784222E-2</v>
      </c>
      <c r="AW68">
        <v>65</v>
      </c>
      <c r="AX68">
        <f>IF(Z68&gt;0, (R68*SUMPRODUCT(K68:$K$98, X68:$X$98)-K68*$AZ$3)/Z68, 0)</f>
        <v>-140817.98159552205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0.56320604299999999</v>
      </c>
      <c r="Q69" s="4">
        <f t="shared" ref="Q69:Q79" si="48">$C$8</f>
        <v>12.5</v>
      </c>
      <c r="R69">
        <f t="shared" si="28"/>
        <v>500000</v>
      </c>
      <c r="S69">
        <f t="shared" si="29"/>
        <v>-295718.65373187425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-19.986810255781997</v>
      </c>
      <c r="AC69">
        <f t="shared" si="30"/>
        <v>-17.913578714701249</v>
      </c>
      <c r="AE69">
        <f t="shared" si="31"/>
        <v>0</v>
      </c>
      <c r="AF69">
        <f t="shared" si="32"/>
        <v>0</v>
      </c>
      <c r="AG69">
        <f t="shared" si="32"/>
        <v>-7.5720530682786026E-4</v>
      </c>
      <c r="AH69">
        <f t="shared" si="33"/>
        <v>-39.968944977083638</v>
      </c>
      <c r="AI69">
        <f t="shared" si="34"/>
        <v>-39.969702182390463</v>
      </c>
      <c r="AJ69">
        <f t="shared" si="35"/>
        <v>-2.073231541080748</v>
      </c>
      <c r="AK69">
        <f t="shared" si="22"/>
        <v>-1.3990767179047399</v>
      </c>
      <c r="AL69">
        <f t="shared" si="26"/>
        <v>-43.442010441375949</v>
      </c>
      <c r="AN69">
        <f t="shared" si="36"/>
        <v>0</v>
      </c>
      <c r="AO69">
        <f t="shared" si="36"/>
        <v>0</v>
      </c>
      <c r="AP69">
        <f t="shared" si="36"/>
        <v>-6.7065720540061744E-7</v>
      </c>
      <c r="AQ69">
        <f t="shared" si="36"/>
        <v>-3.5400519118701575E-2</v>
      </c>
      <c r="AR69">
        <f t="shared" si="36"/>
        <v>-3.540118977590697E-2</v>
      </c>
      <c r="AS69">
        <f t="shared" si="36"/>
        <v>-1.836262449499345E-3</v>
      </c>
      <c r="AT69">
        <f t="shared" si="36"/>
        <v>-1.2391631084862035E-3</v>
      </c>
      <c r="AU69">
        <f t="shared" si="23"/>
        <v>-3.8476615333892517E-2</v>
      </c>
      <c r="AW69">
        <v>66</v>
      </c>
      <c r="AX69">
        <f>IF(Z69&gt;0, (R69*SUMPRODUCT(K69:$K$98, X69:$X$98)-K69*$AZ$3)/Z69, 0)</f>
        <v>-295718.65373187425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0.59415461300000005</v>
      </c>
      <c r="Q70" s="4">
        <f t="shared" si="48"/>
        <v>12.5</v>
      </c>
      <c r="R70">
        <f t="shared" si="28"/>
        <v>500000</v>
      </c>
      <c r="S70">
        <f t="shared" si="29"/>
        <v>-668233.60483628581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-17.913578714701249</v>
      </c>
      <c r="AC70">
        <f t="shared" si="30"/>
        <v>-16.023505595934697</v>
      </c>
      <c r="AE70">
        <f t="shared" si="31"/>
        <v>0</v>
      </c>
      <c r="AF70">
        <f t="shared" si="32"/>
        <v>0</v>
      </c>
      <c r="AG70">
        <f t="shared" si="32"/>
        <v>-2.9973622771972805E-4</v>
      </c>
      <c r="AH70">
        <f t="shared" si="33"/>
        <v>-17.995881041594142</v>
      </c>
      <c r="AI70">
        <f t="shared" si="34"/>
        <v>-17.996180777821863</v>
      </c>
      <c r="AJ70">
        <f t="shared" si="35"/>
        <v>-1.8900731187665514</v>
      </c>
      <c r="AK70">
        <f t="shared" si="22"/>
        <v>-1.2539505100290875</v>
      </c>
      <c r="AL70">
        <f t="shared" si="26"/>
        <v>-21.140204406617503</v>
      </c>
      <c r="AN70">
        <f t="shared" si="36"/>
        <v>0</v>
      </c>
      <c r="AO70">
        <f t="shared" si="36"/>
        <v>0</v>
      </c>
      <c r="AP70">
        <f t="shared" si="36"/>
        <v>-2.3703264376441593E-7</v>
      </c>
      <c r="AQ70">
        <f t="shared" si="36"/>
        <v>-1.423121686894519E-2</v>
      </c>
      <c r="AR70">
        <f t="shared" si="36"/>
        <v>-1.4231453901588954E-2</v>
      </c>
      <c r="AS70">
        <f t="shared" si="36"/>
        <v>-1.4946776092351665E-3</v>
      </c>
      <c r="AT70">
        <f t="shared" si="36"/>
        <v>-9.916292294832583E-4</v>
      </c>
      <c r="AU70">
        <f t="shared" si="23"/>
        <v>-1.671776074030738E-2</v>
      </c>
      <c r="AW70">
        <v>67</v>
      </c>
      <c r="AX70">
        <f>IF(Z70&gt;0, (R70*SUMPRODUCT(K70:$K$98, X70:$X$98)-K70*$AZ$3)/Z70, 0)</f>
        <v>-668233.60483628581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0.62493506799999998</v>
      </c>
      <c r="Q71" s="4">
        <f t="shared" si="48"/>
        <v>12.5</v>
      </c>
      <c r="R71">
        <f t="shared" si="28"/>
        <v>500000</v>
      </c>
      <c r="S71">
        <f t="shared" si="29"/>
        <v>-1635686.6970849014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-16.023505595934697</v>
      </c>
      <c r="AC71">
        <f t="shared" si="30"/>
        <v>-14.318563921834672</v>
      </c>
      <c r="AE71">
        <f t="shared" si="31"/>
        <v>0</v>
      </c>
      <c r="AF71">
        <f t="shared" si="32"/>
        <v>0</v>
      </c>
      <c r="AG71">
        <f t="shared" si="32"/>
        <v>-1.0942318559043903E-4</v>
      </c>
      <c r="AH71">
        <f t="shared" si="33"/>
        <v>-7.4926271940836697</v>
      </c>
      <c r="AI71">
        <f t="shared" si="34"/>
        <v>-7.4927366172692604</v>
      </c>
      <c r="AJ71">
        <f t="shared" si="35"/>
        <v>-1.7049416741000254</v>
      </c>
      <c r="AK71">
        <f t="shared" si="22"/>
        <v>-1.121645391715429</v>
      </c>
      <c r="AL71">
        <f t="shared" si="26"/>
        <v>-10.319323683084715</v>
      </c>
      <c r="AN71">
        <f t="shared" si="36"/>
        <v>0</v>
      </c>
      <c r="AO71">
        <f t="shared" si="36"/>
        <v>0</v>
      </c>
      <c r="AP71">
        <f t="shared" si="36"/>
        <v>-7.7260987480032774E-8</v>
      </c>
      <c r="AQ71">
        <f t="shared" si="36"/>
        <v>-5.2903575481833944E-3</v>
      </c>
      <c r="AR71">
        <f t="shared" si="36"/>
        <v>-5.2904348091708745E-3</v>
      </c>
      <c r="AS71">
        <f t="shared" si="36"/>
        <v>-1.2038168750621518E-3</v>
      </c>
      <c r="AT71">
        <f t="shared" si="36"/>
        <v>-7.9196589003285411E-4</v>
      </c>
      <c r="AU71">
        <f t="shared" si="23"/>
        <v>-7.2862175742658799E-3</v>
      </c>
      <c r="AW71">
        <v>68</v>
      </c>
      <c r="AX71">
        <f>IF(Z71&gt;0, (R71*SUMPRODUCT(K71:$K$98, X71:$X$98)-K71*$AZ$3)/Z71, 0)</f>
        <v>-1635686.6970849014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0.65550924799999999</v>
      </c>
      <c r="Q72" s="4">
        <f t="shared" si="48"/>
        <v>12.5</v>
      </c>
      <c r="R72">
        <f t="shared" si="28"/>
        <v>500000</v>
      </c>
      <c r="S72">
        <f t="shared" si="29"/>
        <v>-4367661.825311143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-14.318563921834672</v>
      </c>
      <c r="AC72">
        <f t="shared" si="30"/>
        <v>-12.788878483874845</v>
      </c>
      <c r="AE72">
        <f t="shared" si="31"/>
        <v>0</v>
      </c>
      <c r="AF72">
        <f t="shared" si="32"/>
        <v>0</v>
      </c>
      <c r="AG72">
        <f t="shared" si="32"/>
        <v>-3.6601043634381513E-5</v>
      </c>
      <c r="AH72">
        <f t="shared" si="33"/>
        <v>-2.869116404006125</v>
      </c>
      <c r="AI72">
        <f t="shared" si="34"/>
        <v>-2.8691530050497596</v>
      </c>
      <c r="AJ72">
        <f t="shared" si="35"/>
        <v>-1.5296854379598273</v>
      </c>
      <c r="AK72">
        <f t="shared" ref="AK72:AK79" si="49">G72*SUM(AB72:AB72, AE72:AF72)</f>
        <v>-1.002299474528427</v>
      </c>
      <c r="AL72">
        <f t="shared" si="26"/>
        <v>-5.4011379175380139</v>
      </c>
      <c r="AN72">
        <f t="shared" si="36"/>
        <v>0</v>
      </c>
      <c r="AO72">
        <f t="shared" si="36"/>
        <v>0</v>
      </c>
      <c r="AP72">
        <f t="shared" si="36"/>
        <v>-2.3074183752195311E-8</v>
      </c>
      <c r="AQ72">
        <f t="shared" si="36"/>
        <v>-1.8087604215276322E-3</v>
      </c>
      <c r="AR72">
        <f t="shared" si="36"/>
        <v>-1.8087834957113845E-3</v>
      </c>
      <c r="AS72">
        <f t="shared" si="36"/>
        <v>-9.6435072264951965E-4</v>
      </c>
      <c r="AT72">
        <f t="shared" si="36"/>
        <v>-6.3187384712366367E-4</v>
      </c>
      <c r="AU72">
        <f t="shared" si="23"/>
        <v>-3.405008065484568E-3</v>
      </c>
      <c r="AW72">
        <v>69</v>
      </c>
      <c r="AX72">
        <f>IF(Z72&gt;0, (R72*SUMPRODUCT(K72:$K$98, X72:$X$98)-K72*$AZ$3)/Z72, 0)</f>
        <v>-4367661.825311143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0.68583899100000001</v>
      </c>
      <c r="Q73" s="4">
        <f t="shared" si="48"/>
        <v>12.5</v>
      </c>
      <c r="R73">
        <f t="shared" si="28"/>
        <v>500000</v>
      </c>
      <c r="S73">
        <f t="shared" si="29"/>
        <v>-12822883.368679501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-12.788878483874845</v>
      </c>
      <c r="AC73">
        <f t="shared" si="30"/>
        <v>-11.420173141164218</v>
      </c>
      <c r="AE73">
        <f t="shared" si="31"/>
        <v>0</v>
      </c>
      <c r="AF73">
        <f t="shared" si="32"/>
        <v>0</v>
      </c>
      <c r="AG73">
        <f t="shared" si="32"/>
        <v>-1.1132610362286508E-5</v>
      </c>
      <c r="AH73">
        <f t="shared" si="33"/>
        <v>-1.0040969134300477</v>
      </c>
      <c r="AI73">
        <f t="shared" si="34"/>
        <v>-1.0041080460404099</v>
      </c>
      <c r="AJ73">
        <f t="shared" si="35"/>
        <v>-1.3687053427106264</v>
      </c>
      <c r="AK73">
        <f t="shared" si="49"/>
        <v>-0.89522149387123917</v>
      </c>
      <c r="AL73">
        <f t="shared" si="26"/>
        <v>-3.2680348826222758</v>
      </c>
      <c r="AN73">
        <f t="shared" si="36"/>
        <v>0</v>
      </c>
      <c r="AO73">
        <f t="shared" si="36"/>
        <v>0</v>
      </c>
      <c r="AP73">
        <f t="shared" si="36"/>
        <v>-6.2663098320706526E-9</v>
      </c>
      <c r="AQ73">
        <f t="shared" si="36"/>
        <v>-5.6518481795550806E-4</v>
      </c>
      <c r="AR73">
        <f t="shared" si="36"/>
        <v>-5.6519108426534008E-4</v>
      </c>
      <c r="AS73">
        <f t="shared" si="36"/>
        <v>-7.7041515575630639E-4</v>
      </c>
      <c r="AT73">
        <f t="shared" si="36"/>
        <v>-5.0390115762339043E-4</v>
      </c>
      <c r="AU73">
        <f t="shared" si="23"/>
        <v>-1.8395073976450371E-3</v>
      </c>
      <c r="AW73">
        <v>70</v>
      </c>
      <c r="AX73">
        <f>IF(Z73&gt;0, (R73*SUMPRODUCT(K73:$K$98, X73:$X$98)-K73*$AZ$3)/Z73, 0)</f>
        <v>-12822883.368679501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0.71588716699999999</v>
      </c>
      <c r="Q74" s="4">
        <f t="shared" si="48"/>
        <v>12.5</v>
      </c>
      <c r="R74">
        <f t="shared" si="28"/>
        <v>500000</v>
      </c>
      <c r="S74">
        <f t="shared" si="29"/>
        <v>-41769456.488599963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-11.420173141164218</v>
      </c>
      <c r="AC74">
        <f t="shared" si="30"/>
        <v>-10.197065019614179</v>
      </c>
      <c r="AE74">
        <f t="shared" si="31"/>
        <v>0</v>
      </c>
      <c r="AF74">
        <f t="shared" si="32"/>
        <v>0</v>
      </c>
      <c r="AG74">
        <f t="shared" si="32"/>
        <v>-3.051591365091511E-6</v>
      </c>
      <c r="AH74">
        <f t="shared" si="33"/>
        <v>-0.31878771574288522</v>
      </c>
      <c r="AI74">
        <f t="shared" si="34"/>
        <v>-0.31879076733425032</v>
      </c>
      <c r="AJ74">
        <f t="shared" si="35"/>
        <v>-1.2231081215500392</v>
      </c>
      <c r="AK74">
        <f t="shared" si="49"/>
        <v>-0.7994121198814953</v>
      </c>
      <c r="AL74">
        <f t="shared" si="26"/>
        <v>-2.3413110087657847</v>
      </c>
      <c r="AN74">
        <f t="shared" si="36"/>
        <v>0</v>
      </c>
      <c r="AO74">
        <f t="shared" si="36"/>
        <v>0</v>
      </c>
      <c r="AP74">
        <f t="shared" si="36"/>
        <v>-1.5336392326112863E-9</v>
      </c>
      <c r="AQ74">
        <f t="shared" si="36"/>
        <v>-1.6021324261518945E-4</v>
      </c>
      <c r="AR74">
        <f t="shared" si="36"/>
        <v>-1.6021477625442206E-4</v>
      </c>
      <c r="AS74">
        <f t="shared" si="36"/>
        <v>-6.1469783352804269E-4</v>
      </c>
      <c r="AT74">
        <f t="shared" si="36"/>
        <v>-4.0176080064325799E-4</v>
      </c>
      <c r="AU74">
        <f t="shared" si="23"/>
        <v>-1.1766734104257227E-3</v>
      </c>
      <c r="AW74">
        <v>71</v>
      </c>
      <c r="AX74">
        <f>IF(Z74&gt;0, (R74*SUMPRODUCT(K74:$K$98, X74:$X$98)-K74*$AZ$3)/Z74, 0)</f>
        <v>-41769456.488599963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0.74578270000000002</v>
      </c>
      <c r="Q75" s="4">
        <f t="shared" si="48"/>
        <v>12.5</v>
      </c>
      <c r="R75">
        <f t="shared" si="28"/>
        <v>500000</v>
      </c>
      <c r="S75">
        <f t="shared" si="29"/>
        <v>-152711214.85427773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-10.197065019614179</v>
      </c>
      <c r="AC75">
        <f t="shared" si="30"/>
        <v>-9.104659780742514</v>
      </c>
      <c r="AE75">
        <f t="shared" si="31"/>
        <v>0</v>
      </c>
      <c r="AF75">
        <f t="shared" si="32"/>
        <v>0</v>
      </c>
      <c r="AG75">
        <f t="shared" si="32"/>
        <v>-7.452514038859631E-7</v>
      </c>
      <c r="AH75">
        <f t="shared" si="33"/>
        <v>-9.1032961902185308E-2</v>
      </c>
      <c r="AI75">
        <f t="shared" si="34"/>
        <v>-9.1033707153589188E-2</v>
      </c>
      <c r="AJ75">
        <f t="shared" si="35"/>
        <v>-1.092405238871665</v>
      </c>
      <c r="AK75">
        <f t="shared" si="49"/>
        <v>-0.71379455137299264</v>
      </c>
      <c r="AL75">
        <f t="shared" si="26"/>
        <v>-1.8972334973982468</v>
      </c>
      <c r="AN75">
        <f t="shared" si="36"/>
        <v>0</v>
      </c>
      <c r="AO75">
        <f t="shared" si="36"/>
        <v>0</v>
      </c>
      <c r="AP75">
        <f t="shared" si="36"/>
        <v>-3.3441181478785739E-10</v>
      </c>
      <c r="AQ75">
        <f t="shared" si="36"/>
        <v>-4.0848628847241897E-5</v>
      </c>
      <c r="AR75">
        <f t="shared" si="36"/>
        <v>-4.0848963259056679E-5</v>
      </c>
      <c r="AS75">
        <f t="shared" si="36"/>
        <v>-4.9018789701030317E-4</v>
      </c>
      <c r="AT75">
        <f t="shared" si="36"/>
        <v>-3.2029638597883486E-4</v>
      </c>
      <c r="AU75">
        <f t="shared" si="23"/>
        <v>-8.513332462481947E-4</v>
      </c>
      <c r="AW75">
        <v>72</v>
      </c>
      <c r="AX75">
        <f>IF(Z75&gt;0, (R75*SUMPRODUCT(K75:$K$98, X75:$X$98)-K75*$AZ$3)/Z75, 0)</f>
        <v>-152711214.85427773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0.77567720100000004</v>
      </c>
      <c r="Q76" s="4">
        <f t="shared" si="48"/>
        <v>12.5</v>
      </c>
      <c r="R76">
        <f t="shared" si="28"/>
        <v>500000</v>
      </c>
      <c r="S76">
        <f t="shared" si="29"/>
        <v>-636189386.93147898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-9.104659780742514</v>
      </c>
      <c r="AC76">
        <f t="shared" si="30"/>
        <v>-8.1291957614121841</v>
      </c>
      <c r="AE76">
        <f t="shared" si="31"/>
        <v>0</v>
      </c>
      <c r="AF76">
        <f t="shared" si="32"/>
        <v>0</v>
      </c>
      <c r="AG76">
        <f t="shared" si="32"/>
        <v>-1.5972436683951909E-7</v>
      </c>
      <c r="AH76">
        <f t="shared" si="33"/>
        <v>-2.3122980920303376E-2</v>
      </c>
      <c r="AI76">
        <f t="shared" si="34"/>
        <v>-2.3123140644670217E-2</v>
      </c>
      <c r="AJ76">
        <f t="shared" si="35"/>
        <v>-0.97546401933032989</v>
      </c>
      <c r="AK76">
        <f t="shared" si="49"/>
        <v>-0.63732618465197599</v>
      </c>
      <c r="AL76">
        <f t="shared" si="26"/>
        <v>-1.6359133446269762</v>
      </c>
      <c r="AN76">
        <f t="shared" si="36"/>
        <v>0</v>
      </c>
      <c r="AO76">
        <f t="shared" si="36"/>
        <v>0</v>
      </c>
      <c r="AP76">
        <f t="shared" si="36"/>
        <v>-6.3992925146431421E-11</v>
      </c>
      <c r="AQ76">
        <f t="shared" si="36"/>
        <v>-9.2641293027134149E-6</v>
      </c>
      <c r="AR76">
        <f t="shared" si="36"/>
        <v>-9.2641932956385621E-6</v>
      </c>
      <c r="AS76">
        <f t="shared" si="36"/>
        <v>-3.9081573592814045E-4</v>
      </c>
      <c r="AT76">
        <f t="shared" si="36"/>
        <v>-2.5534217248938712E-4</v>
      </c>
      <c r="AU76">
        <f t="shared" si="23"/>
        <v>-6.5542210171316622E-4</v>
      </c>
      <c r="AW76">
        <v>73</v>
      </c>
      <c r="AX76">
        <f>IF(Z76&gt;0, (R76*SUMPRODUCT(K76:$K$98, X76:$X$98)-K76*$AZ$3)/Z76, 0)</f>
        <v>-636189386.93147898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0.80557273399999996</v>
      </c>
      <c r="Q77" s="4">
        <f t="shared" si="48"/>
        <v>12.5</v>
      </c>
      <c r="R77">
        <f t="shared" si="28"/>
        <v>500000</v>
      </c>
      <c r="S77">
        <f t="shared" si="29"/>
        <v>-3079950592.2935171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-8.1291957614121841</v>
      </c>
      <c r="AC77">
        <f t="shared" si="30"/>
        <v>-7.2582185362922198</v>
      </c>
      <c r="AE77">
        <f t="shared" si="31"/>
        <v>0</v>
      </c>
      <c r="AF77">
        <f t="shared" si="32"/>
        <v>0</v>
      </c>
      <c r="AG77">
        <f t="shared" si="32"/>
        <v>-2.9457528289793572E-8</v>
      </c>
      <c r="AH77">
        <f t="shared" si="33"/>
        <v>-5.1467837952532125E-3</v>
      </c>
      <c r="AI77">
        <f t="shared" si="34"/>
        <v>-5.1468132527815024E-3</v>
      </c>
      <c r="AJ77">
        <f t="shared" si="35"/>
        <v>-0.87097722511996434</v>
      </c>
      <c r="AK77">
        <f t="shared" si="49"/>
        <v>-0.5690437032988529</v>
      </c>
      <c r="AL77">
        <f t="shared" si="26"/>
        <v>-1.4451677416715989</v>
      </c>
      <c r="AN77">
        <f t="shared" si="36"/>
        <v>0</v>
      </c>
      <c r="AO77">
        <f t="shared" si="36"/>
        <v>0</v>
      </c>
      <c r="AP77">
        <f t="shared" si="36"/>
        <v>-1.0537535917945534E-11</v>
      </c>
      <c r="AQ77">
        <f t="shared" si="36"/>
        <v>-1.8411055595310035E-6</v>
      </c>
      <c r="AR77">
        <f t="shared" si="36"/>
        <v>-1.8411160970669214E-6</v>
      </c>
      <c r="AS77">
        <f t="shared" si="36"/>
        <v>-3.1156564471820024E-4</v>
      </c>
      <c r="AT77">
        <f t="shared" si="36"/>
        <v>-2.0355809908430113E-4</v>
      </c>
      <c r="AU77">
        <f t="shared" si="23"/>
        <v>-5.1696485989956829E-4</v>
      </c>
      <c r="AW77">
        <v>74</v>
      </c>
      <c r="AX77">
        <f>IF(Z77&gt;0, (R77*SUMPRODUCT(K77:$K$98, X77:$X$98)-K77*$AZ$3)/Z77, 0)</f>
        <v>-3079950592.2935171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0.83546826699999999</v>
      </c>
      <c r="Q78" s="4">
        <f t="shared" si="48"/>
        <v>12.5</v>
      </c>
      <c r="R78">
        <f t="shared" si="28"/>
        <v>500000</v>
      </c>
      <c r="S78">
        <f t="shared" si="29"/>
        <v>-17795416601.3843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-7.2582185362922198</v>
      </c>
      <c r="AC78">
        <f t="shared" si="30"/>
        <v>-6.4805538691395066</v>
      </c>
      <c r="AE78">
        <f t="shared" si="31"/>
        <v>0</v>
      </c>
      <c r="AF78">
        <f t="shared" si="32"/>
        <v>0</v>
      </c>
      <c r="AG78">
        <f t="shared" si="32"/>
        <v>-4.5521228965183276E-9</v>
      </c>
      <c r="AH78">
        <f t="shared" si="33"/>
        <v>-9.8443320441509233E-4</v>
      </c>
      <c r="AI78">
        <f t="shared" si="34"/>
        <v>-9.8443775653798884E-4</v>
      </c>
      <c r="AJ78">
        <f t="shared" si="35"/>
        <v>-0.77766466715271321</v>
      </c>
      <c r="AK78">
        <f t="shared" si="49"/>
        <v>-0.50807529754045544</v>
      </c>
      <c r="AL78">
        <f t="shared" si="26"/>
        <v>-1.2867244024497067</v>
      </c>
      <c r="AN78">
        <f t="shared" si="36"/>
        <v>0</v>
      </c>
      <c r="AO78">
        <f t="shared" si="36"/>
        <v>0</v>
      </c>
      <c r="AP78">
        <f t="shared" si="36"/>
        <v>-1.4539140062052405E-12</v>
      </c>
      <c r="AQ78">
        <f t="shared" si="36"/>
        <v>-3.1442060256486456E-7</v>
      </c>
      <c r="AR78">
        <f t="shared" si="36"/>
        <v>-3.1442205647887079E-7</v>
      </c>
      <c r="AS78">
        <f t="shared" si="36"/>
        <v>-2.4838027825853403E-4</v>
      </c>
      <c r="AT78">
        <f t="shared" si="36"/>
        <v>-1.6227544995895277E-4</v>
      </c>
      <c r="AU78">
        <f t="shared" si="23"/>
        <v>-4.1097015027396567E-4</v>
      </c>
      <c r="AW78">
        <v>75</v>
      </c>
      <c r="AX78">
        <f>IF(Z78&gt;0, (R78*SUMPRODUCT(K78:$K$98, X78:$X$98)-K78*$AZ$3)/Z78, 0)</f>
        <v>-17795416601.3843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12.5</v>
      </c>
      <c r="R79">
        <f t="shared" si="28"/>
        <v>500000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-6.4805538691395066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-1.8208491586073312E-4</v>
      </c>
      <c r="AI79">
        <f t="shared" si="34"/>
        <v>-1.8208491586073312E-4</v>
      </c>
      <c r="AJ79">
        <f t="shared" si="35"/>
        <v>-6.4805538691395066</v>
      </c>
      <c r="AK79">
        <f t="shared" si="49"/>
        <v>-0.4536387708397655</v>
      </c>
      <c r="AL79">
        <f t="shared" si="26"/>
        <v>-6.9343747248951324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-5.1925500221615732E-8</v>
      </c>
      <c r="AR79">
        <f t="shared" si="36"/>
        <v>-5.1925500221615732E-8</v>
      </c>
      <c r="AS79">
        <f t="shared" si="36"/>
        <v>-1.8480718173578493E-3</v>
      </c>
      <c r="AT79">
        <f t="shared" si="36"/>
        <v>-1.2936502721504946E-4</v>
      </c>
      <c r="AU79">
        <f t="shared" si="23"/>
        <v>-1.9774887700731202E-3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34776.488128788056</v>
      </c>
      <c r="AO81" s="8">
        <f t="shared" si="50"/>
        <v>-3477.648812878806</v>
      </c>
      <c r="AP81" s="8">
        <f t="shared" si="50"/>
        <v>-233.01102959319724</v>
      </c>
      <c r="AQ81" s="8">
        <f t="shared" si="50"/>
        <v>-20290.25044918542</v>
      </c>
      <c r="AR81" s="8">
        <f t="shared" si="50"/>
        <v>10775.577837130637</v>
      </c>
      <c r="AS81" s="8">
        <f t="shared" si="50"/>
        <v>-1679.6552501504307</v>
      </c>
      <c r="AT81" s="8">
        <f t="shared" si="50"/>
        <v>774.90516229569744</v>
      </c>
      <c r="AU81" s="8">
        <f t="shared" si="50"/>
        <v>9870.8277492758971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9" priority="1" operator="lessThan">
      <formula>0</formula>
    </cfRule>
  </conditionalFormatting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05A7B-3C7E-48E4-9318-98A4CC066A2B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'S.55.04.D'!C3*(1+C12)</f>
        <v>56637.91521153567</v>
      </c>
      <c r="K3">
        <v>1</v>
      </c>
      <c r="L3" s="2">
        <v>0</v>
      </c>
      <c r="O3">
        <f>$C$3</f>
        <v>56637.91521153567</v>
      </c>
      <c r="P3" s="2">
        <f>O3*C5</f>
        <v>5663.7915211535674</v>
      </c>
      <c r="Q3" s="4">
        <f>B8</f>
        <v>125.8175559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56637.91521153567</v>
      </c>
      <c r="AF3">
        <f t="shared" ref="AF3:AG34" si="4">-$Z3*P3</f>
        <v>-5663.7915211535674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50848.306134482104</v>
      </c>
      <c r="AJ3">
        <f t="shared" ref="AJ3:AJ66" si="7">AB3-AC3</f>
        <v>0</v>
      </c>
      <c r="AL3">
        <f t="shared" ref="AL3:AL34" si="8">SUM(AI3:AK3)</f>
        <v>50848.306134482104</v>
      </c>
      <c r="AN3">
        <f t="shared" ref="AN3:AU34" si="9">AE3*$K3</f>
        <v>56637.91521153567</v>
      </c>
      <c r="AO3">
        <f t="shared" si="9"/>
        <v>-5663.7915211535674</v>
      </c>
      <c r="AP3">
        <f t="shared" si="9"/>
        <v>-125.8175559</v>
      </c>
      <c r="AQ3">
        <f t="shared" si="9"/>
        <v>0</v>
      </c>
      <c r="AR3">
        <f t="shared" si="9"/>
        <v>50848.306134482104</v>
      </c>
      <c r="AS3">
        <f t="shared" si="9"/>
        <v>0</v>
      </c>
      <c r="AT3">
        <f t="shared" si="9"/>
        <v>0</v>
      </c>
      <c r="AU3">
        <f t="shared" si="9"/>
        <v>50848.306134482104</v>
      </c>
      <c r="AW3">
        <v>0</v>
      </c>
      <c r="AX3">
        <f>IF(Z3&gt;0, (R3*SUMPRODUCT(K3:$K$98, X3:$X$98)-K3*$AZ$3)/Z3, 0)</f>
        <v>0</v>
      </c>
      <c r="AZ3">
        <f>C6*ABS(SUMPRODUCT(X4:X69, K4:K69))/1</f>
        <v>32673.68800449228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3.6617109999999998E-3</v>
      </c>
      <c r="R4">
        <f t="shared" si="0"/>
        <v>500000</v>
      </c>
      <c r="S4">
        <f t="shared" si="1"/>
        <v>2222.0144798471333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2191.6579601856465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-1830.8554999999999</v>
      </c>
      <c r="AI4">
        <f t="shared" si="6"/>
        <v>-1830.8554999999999</v>
      </c>
      <c r="AJ4">
        <f t="shared" si="7"/>
        <v>-2191.6579601856465</v>
      </c>
      <c r="AK4">
        <f>G4*SUM(AB4, AE4:AF4)</f>
        <v>0</v>
      </c>
      <c r="AL4">
        <f t="shared" si="8"/>
        <v>-4022.5134601856462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-1708.0469260192181</v>
      </c>
      <c r="AR4">
        <f t="shared" si="9"/>
        <v>-1708.0469260192181</v>
      </c>
      <c r="AS4">
        <f t="shared" si="9"/>
        <v>-2044.6477844814315</v>
      </c>
      <c r="AT4">
        <f t="shared" si="9"/>
        <v>0</v>
      </c>
      <c r="AU4">
        <f t="shared" si="9"/>
        <v>-3752.6947105006493</v>
      </c>
      <c r="AW4">
        <v>1</v>
      </c>
      <c r="AX4">
        <f>IF(Z4&gt;0, (R4*SUMPRODUCT(K4:$K$98, X4:$X$98)-K4*$AZ$3)/Z4, 0)</f>
        <v>2222.0144798471333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3.8071530000000002E-3</v>
      </c>
      <c r="Q5" s="4">
        <f t="shared" ref="Q5:Q68" si="21">$C$8</f>
        <v>12.5</v>
      </c>
      <c r="R5">
        <f t="shared" si="0"/>
        <v>500000</v>
      </c>
      <c r="S5">
        <f t="shared" si="1"/>
        <v>3110.9766725751756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2191.6579601856465</v>
      </c>
      <c r="AC5">
        <f t="shared" si="2"/>
        <v>3026.1084989069313</v>
      </c>
      <c r="AE5">
        <f t="shared" si="3"/>
        <v>0</v>
      </c>
      <c r="AF5">
        <f t="shared" si="4"/>
        <v>0</v>
      </c>
      <c r="AG5">
        <f t="shared" si="4"/>
        <v>-12.158997066675234</v>
      </c>
      <c r="AH5">
        <f t="shared" si="5"/>
        <v>-1877.5703879906084</v>
      </c>
      <c r="AI5">
        <f t="shared" si="6"/>
        <v>-1889.7293850572837</v>
      </c>
      <c r="AJ5">
        <f t="shared" si="7"/>
        <v>-834.45053872128483</v>
      </c>
      <c r="AK5">
        <f>G5*SUM(AB5, AE5:AF5)</f>
        <v>89.857976367611514</v>
      </c>
      <c r="AL5">
        <f t="shared" si="8"/>
        <v>-2634.3219474109569</v>
      </c>
      <c r="AN5">
        <f t="shared" si="9"/>
        <v>0</v>
      </c>
      <c r="AO5">
        <f t="shared" si="9"/>
        <v>0</v>
      </c>
      <c r="AP5">
        <f t="shared" si="9"/>
        <v>-10.397255878568535</v>
      </c>
      <c r="AQ5">
        <f t="shared" si="9"/>
        <v>-1605.5254925149475</v>
      </c>
      <c r="AR5">
        <f t="shared" si="9"/>
        <v>-1615.9227483935163</v>
      </c>
      <c r="AS5">
        <f t="shared" si="9"/>
        <v>-713.54534601157945</v>
      </c>
      <c r="AT5">
        <f t="shared" si="9"/>
        <v>76.838276043756835</v>
      </c>
      <c r="AU5">
        <f t="shared" si="9"/>
        <v>-2252.6298183613385</v>
      </c>
      <c r="AW5">
        <v>2</v>
      </c>
      <c r="AX5">
        <f>IF(Z5&gt;0, (R5*SUMPRODUCT(K5:$K$98, X5:$X$98)-K5*$AZ$3)/Z5, 0)</f>
        <v>3110.9766725751756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3.9582979999999999E-3</v>
      </c>
      <c r="Q6" s="4">
        <f t="shared" si="21"/>
        <v>12.5</v>
      </c>
      <c r="R6">
        <f t="shared" si="0"/>
        <v>500000</v>
      </c>
      <c r="S6">
        <f t="shared" si="1"/>
        <v>4332.3135295835227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3026.1084989069313</v>
      </c>
      <c r="AC6">
        <f t="shared" si="2"/>
        <v>4155.304959376128</v>
      </c>
      <c r="AE6">
        <f t="shared" si="3"/>
        <v>0</v>
      </c>
      <c r="AF6">
        <f t="shared" si="4"/>
        <v>0</v>
      </c>
      <c r="AG6">
        <f t="shared" si="4"/>
        <v>-11.989278162237456</v>
      </c>
      <c r="AH6">
        <f t="shared" si="5"/>
        <v>-1925.1573508410577</v>
      </c>
      <c r="AI6">
        <f t="shared" si="6"/>
        <v>-1937.1466290032952</v>
      </c>
      <c r="AJ6">
        <f t="shared" si="7"/>
        <v>-1129.1964604691966</v>
      </c>
      <c r="AK6">
        <f>G6*SUM(AB6, AE6:AF6)</f>
        <v>177.02734718605549</v>
      </c>
      <c r="AL6">
        <f t="shared" si="8"/>
        <v>-2889.315742286436</v>
      </c>
      <c r="AN6">
        <f t="shared" si="9"/>
        <v>0</v>
      </c>
      <c r="AO6">
        <f t="shared" si="9"/>
        <v>0</v>
      </c>
      <c r="AP6">
        <f t="shared" si="9"/>
        <v>-9.2486494205080945</v>
      </c>
      <c r="AQ6">
        <f t="shared" si="9"/>
        <v>-1485.0856887551129</v>
      </c>
      <c r="AR6">
        <f t="shared" si="9"/>
        <v>-1494.334338175621</v>
      </c>
      <c r="AS6">
        <f t="shared" si="9"/>
        <v>-871.07347485290461</v>
      </c>
      <c r="AT6">
        <f t="shared" si="9"/>
        <v>136.56067111056575</v>
      </c>
      <c r="AU6">
        <f t="shared" si="9"/>
        <v>-2228.8471419179596</v>
      </c>
      <c r="AW6">
        <v>3</v>
      </c>
      <c r="AX6">
        <f>IF(Z6&gt;0, (R6*SUMPRODUCT(K6:$K$98, X6:$X$98)-K6*$AZ$3)/Z6, 0)</f>
        <v>4332.3135295835227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4.120851E-3</v>
      </c>
      <c r="Q7" s="4">
        <f t="shared" si="21"/>
        <v>12.5</v>
      </c>
      <c r="R7">
        <f t="shared" si="0"/>
        <v>500000</v>
      </c>
      <c r="S7">
        <f t="shared" si="1"/>
        <v>5227.1696220999938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4155.304959376128</v>
      </c>
      <c r="AC7">
        <f t="shared" si="2"/>
        <v>4942.8029600890113</v>
      </c>
      <c r="AE7">
        <f t="shared" si="3"/>
        <v>0</v>
      </c>
      <c r="AF7">
        <f t="shared" si="4"/>
        <v>0</v>
      </c>
      <c r="AG7">
        <f t="shared" si="4"/>
        <v>-11.819979351710948</v>
      </c>
      <c r="AH7">
        <f t="shared" si="5"/>
        <v>-1976.2411561653755</v>
      </c>
      <c r="AI7">
        <f t="shared" si="6"/>
        <v>-1988.0611355170865</v>
      </c>
      <c r="AJ7">
        <f t="shared" si="7"/>
        <v>-787.49800071288337</v>
      </c>
      <c r="AK7">
        <f>G7*SUM(AB7, AE7:AF7)</f>
        <v>204.02547350536787</v>
      </c>
      <c r="AL7">
        <f t="shared" si="8"/>
        <v>-2571.5336627246024</v>
      </c>
      <c r="AN7">
        <f t="shared" si="9"/>
        <v>0</v>
      </c>
      <c r="AO7">
        <f t="shared" si="9"/>
        <v>0</v>
      </c>
      <c r="AP7">
        <f t="shared" si="9"/>
        <v>-8.2959245019469261</v>
      </c>
      <c r="AQ7">
        <f t="shared" si="9"/>
        <v>-1387.0368924811287</v>
      </c>
      <c r="AR7">
        <f t="shared" si="9"/>
        <v>-1395.3328169830756</v>
      </c>
      <c r="AS7">
        <f t="shared" si="9"/>
        <v>-552.7102683476827</v>
      </c>
      <c r="AT7">
        <f t="shared" si="9"/>
        <v>143.19652127222224</v>
      </c>
      <c r="AU7">
        <f t="shared" si="9"/>
        <v>-1804.8465640585364</v>
      </c>
      <c r="AW7">
        <v>4</v>
      </c>
      <c r="AX7">
        <f>IF(Z7&gt;0, (R7*SUMPRODUCT(K7:$K$98, X7:$X$98)-K7*$AZ$3)/Z7, 0)</f>
        <v>5227.1696220999938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4.2986129999999997E-3</v>
      </c>
      <c r="Q8" s="4">
        <f t="shared" si="21"/>
        <v>12.5</v>
      </c>
      <c r="R8">
        <f t="shared" si="0"/>
        <v>500000</v>
      </c>
      <c r="S8">
        <f t="shared" si="1"/>
        <v>5452.3490974080933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4942.8029600890113</v>
      </c>
      <c r="AC8">
        <f t="shared" si="2"/>
        <v>5082.0124790857408</v>
      </c>
      <c r="AE8">
        <f t="shared" si="3"/>
        <v>0</v>
      </c>
      <c r="AF8">
        <f t="shared" si="4"/>
        <v>0</v>
      </c>
      <c r="AG8">
        <f t="shared" si="4"/>
        <v>-11.650970041292842</v>
      </c>
      <c r="AH8">
        <f t="shared" si="5"/>
        <v>-2032.3806760398497</v>
      </c>
      <c r="AI8">
        <f t="shared" si="6"/>
        <v>-2044.0316460811425</v>
      </c>
      <c r="AJ8">
        <f t="shared" si="7"/>
        <v>-139.20951899672946</v>
      </c>
      <c r="AK8">
        <f t="shared" ref="AK8:AK69" si="22">G8*SUM(AB8:AB8, AE8:AF8)</f>
        <v>105.28170304989594</v>
      </c>
      <c r="AL8">
        <f t="shared" si="8"/>
        <v>-2077.9594620279763</v>
      </c>
      <c r="AN8">
        <f t="shared" si="9"/>
        <v>0</v>
      </c>
      <c r="AO8">
        <f t="shared" si="9"/>
        <v>0</v>
      </c>
      <c r="AP8">
        <f t="shared" si="9"/>
        <v>-7.6330666368116953</v>
      </c>
      <c r="AQ8">
        <f t="shared" si="9"/>
        <v>-1331.5026196616288</v>
      </c>
      <c r="AR8">
        <f t="shared" si="9"/>
        <v>-1339.1356862984405</v>
      </c>
      <c r="AS8">
        <f t="shared" si="9"/>
        <v>-91.202323172623082</v>
      </c>
      <c r="AT8">
        <f t="shared" si="9"/>
        <v>68.974707871423149</v>
      </c>
      <c r="AU8">
        <f t="shared" si="9"/>
        <v>-1361.3633015996406</v>
      </c>
      <c r="AW8">
        <v>5</v>
      </c>
      <c r="AX8">
        <f>IF(Z8&gt;0, (R8*SUMPRODUCT(K8:$K$98, X8:$X$98)-K8*$AZ$3)/Z8, 0)</f>
        <v>5452.3490974080933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4.5124980000000002E-3</v>
      </c>
      <c r="Q9" s="4">
        <f t="shared" si="21"/>
        <v>12.5</v>
      </c>
      <c r="R9">
        <f t="shared" si="0"/>
        <v>500000</v>
      </c>
      <c r="S9">
        <f t="shared" si="1"/>
        <v>5316.8050943945118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5082.0124790857408</v>
      </c>
      <c r="AC9">
        <f t="shared" si="2"/>
        <v>4883.7557268197561</v>
      </c>
      <c r="AE9">
        <f t="shared" si="3"/>
        <v>0</v>
      </c>
      <c r="AF9">
        <f t="shared" si="4"/>
        <v>0</v>
      </c>
      <c r="AG9">
        <f t="shared" si="4"/>
        <v>-11.481885361870519</v>
      </c>
      <c r="AH9">
        <f t="shared" si="5"/>
        <v>-2102.9991603757549</v>
      </c>
      <c r="AI9">
        <f t="shared" si="6"/>
        <v>-2114.4810457376252</v>
      </c>
      <c r="AJ9">
        <f t="shared" si="7"/>
        <v>198.25675226598469</v>
      </c>
      <c r="AK9">
        <f t="shared" si="22"/>
        <v>29.98387362660587</v>
      </c>
      <c r="AL9">
        <f t="shared" si="8"/>
        <v>-1886.2404198450347</v>
      </c>
      <c r="AN9">
        <f t="shared" si="9"/>
        <v>0</v>
      </c>
      <c r="AO9">
        <f t="shared" si="9"/>
        <v>0</v>
      </c>
      <c r="AP9">
        <f t="shared" si="9"/>
        <v>-7.1240569869410901</v>
      </c>
      <c r="AQ9">
        <f t="shared" si="9"/>
        <v>-1304.8280303998295</v>
      </c>
      <c r="AR9">
        <f t="shared" si="9"/>
        <v>-1311.9520873867705</v>
      </c>
      <c r="AS9">
        <f t="shared" si="9"/>
        <v>123.0104949383194</v>
      </c>
      <c r="AT9">
        <f t="shared" si="9"/>
        <v>18.603810931132781</v>
      </c>
      <c r="AU9">
        <f t="shared" si="9"/>
        <v>-1170.3377815173183</v>
      </c>
      <c r="AW9">
        <v>6</v>
      </c>
      <c r="AX9">
        <f>IF(Z9&gt;0, (R9*SUMPRODUCT(K9:$K$98, X9:$X$98)-K9*$AZ$3)/Z9, 0)</f>
        <v>5316.8050943945118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4.7406419999999998E-3</v>
      </c>
      <c r="Q10" s="4">
        <f t="shared" si="21"/>
        <v>12.5</v>
      </c>
      <c r="R10">
        <f t="shared" si="0"/>
        <v>500000</v>
      </c>
      <c r="S10">
        <f t="shared" si="1"/>
        <v>5104.2412359642522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4883.7557268197561</v>
      </c>
      <c r="AC10">
        <f t="shared" si="2"/>
        <v>4619.3934444616752</v>
      </c>
      <c r="AE10">
        <f t="shared" si="3"/>
        <v>0</v>
      </c>
      <c r="AF10">
        <f t="shared" si="4"/>
        <v>0</v>
      </c>
      <c r="AG10">
        <f t="shared" si="4"/>
        <v>-11.312635000266146</v>
      </c>
      <c r="AH10">
        <f t="shared" si="5"/>
        <v>-2177.2603194267431</v>
      </c>
      <c r="AI10">
        <f t="shared" si="6"/>
        <v>-2188.5729544270093</v>
      </c>
      <c r="AJ10">
        <f t="shared" si="7"/>
        <v>264.36228235808085</v>
      </c>
      <c r="AK10">
        <f t="shared" si="22"/>
        <v>20.023398479961003</v>
      </c>
      <c r="AL10">
        <f t="shared" si="8"/>
        <v>-1904.1872735889674</v>
      </c>
      <c r="AN10">
        <f t="shared" si="9"/>
        <v>0</v>
      </c>
      <c r="AO10">
        <f t="shared" si="9"/>
        <v>0</v>
      </c>
      <c r="AP10">
        <f t="shared" si="9"/>
        <v>-6.6588025930262722</v>
      </c>
      <c r="AQ10">
        <f t="shared" si="9"/>
        <v>-1281.5711512261221</v>
      </c>
      <c r="AR10">
        <f t="shared" si="9"/>
        <v>-1288.2299538191485</v>
      </c>
      <c r="AS10">
        <f t="shared" si="9"/>
        <v>155.60797738306925</v>
      </c>
      <c r="AT10">
        <f t="shared" si="9"/>
        <v>11.786100914280874</v>
      </c>
      <c r="AU10">
        <f t="shared" si="9"/>
        <v>-1120.8358755217982</v>
      </c>
      <c r="AW10">
        <v>7</v>
      </c>
      <c r="AX10">
        <f>IF(Z10&gt;0, (R10*SUMPRODUCT(K10:$K$98, X10:$X$98)-K10*$AZ$3)/Z10, 0)</f>
        <v>5104.2412359642522</v>
      </c>
    </row>
    <row r="11" spans="1:52" x14ac:dyDescent="0.25">
      <c r="A11" t="s">
        <v>33</v>
      </c>
      <c r="C11" s="12">
        <f>AU71</f>
        <v>15932.47512338553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4.9668849999999999E-3</v>
      </c>
      <c r="Q11" s="4">
        <f t="shared" si="21"/>
        <v>12.5</v>
      </c>
      <c r="R11">
        <f t="shared" si="0"/>
        <v>500000</v>
      </c>
      <c r="S11">
        <f t="shared" si="1"/>
        <v>4818.3746788823164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4619.3934444616752</v>
      </c>
      <c r="AC11">
        <f t="shared" si="2"/>
        <v>4295.415310048942</v>
      </c>
      <c r="AE11">
        <f t="shared" si="3"/>
        <v>0</v>
      </c>
      <c r="AF11">
        <f t="shared" si="4"/>
        <v>0</v>
      </c>
      <c r="AG11">
        <f t="shared" si="4"/>
        <v>-11.143320093170189</v>
      </c>
      <c r="AH11">
        <f t="shared" si="5"/>
        <v>-2247.542283731877</v>
      </c>
      <c r="AI11">
        <f t="shared" si="6"/>
        <v>-2258.6856038250471</v>
      </c>
      <c r="AJ11">
        <f t="shared" si="7"/>
        <v>323.9781344127332</v>
      </c>
      <c r="AK11">
        <f t="shared" si="22"/>
        <v>11.086544266708019</v>
      </c>
      <c r="AL11">
        <f t="shared" si="8"/>
        <v>-1923.620925145606</v>
      </c>
      <c r="AN11">
        <f t="shared" si="9"/>
        <v>0</v>
      </c>
      <c r="AO11">
        <f t="shared" si="9"/>
        <v>0</v>
      </c>
      <c r="AP11">
        <f t="shared" si="9"/>
        <v>-6.2325551694970995</v>
      </c>
      <c r="AQ11">
        <f t="shared" si="9"/>
        <v>-1257.0698106143407</v>
      </c>
      <c r="AR11">
        <f t="shared" si="9"/>
        <v>-1263.3023657838378</v>
      </c>
      <c r="AS11">
        <f t="shared" si="9"/>
        <v>181.20376867534245</v>
      </c>
      <c r="AT11">
        <f t="shared" si="9"/>
        <v>6.2007999594016674</v>
      </c>
      <c r="AU11">
        <f t="shared" si="9"/>
        <v>-1075.8977971490935</v>
      </c>
      <c r="AW11">
        <v>8</v>
      </c>
      <c r="AX11">
        <f>IF(Z11&gt;0, (R11*SUMPRODUCT(K11:$K$98, X11:$X$98)-K11*$AZ$3)/Z11, 0)</f>
        <v>4818.3746788823164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5.2168930000000002E-3</v>
      </c>
      <c r="Q12" s="4">
        <f t="shared" si="21"/>
        <v>12.5</v>
      </c>
      <c r="R12">
        <f t="shared" si="0"/>
        <v>500000</v>
      </c>
      <c r="S12">
        <f t="shared" si="1"/>
        <v>4495.5093487446366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4295.415310048942</v>
      </c>
      <c r="AC12">
        <f t="shared" si="2"/>
        <v>3946.6088741604949</v>
      </c>
      <c r="AE12">
        <f t="shared" si="3"/>
        <v>0</v>
      </c>
      <c r="AF12">
        <f t="shared" si="4"/>
        <v>0</v>
      </c>
      <c r="AG12">
        <f t="shared" si="4"/>
        <v>-10.973753383647669</v>
      </c>
      <c r="AH12">
        <f t="shared" si="5"/>
        <v>-2325.3403436327562</v>
      </c>
      <c r="AI12">
        <f t="shared" si="6"/>
        <v>-2336.314097016404</v>
      </c>
      <c r="AJ12">
        <f t="shared" si="7"/>
        <v>348.80643588844714</v>
      </c>
      <c r="AK12">
        <f t="shared" si="22"/>
        <v>9.8794552131125659</v>
      </c>
      <c r="AL12">
        <f t="shared" si="8"/>
        <v>-1977.6282059148443</v>
      </c>
      <c r="AN12">
        <f t="shared" si="9"/>
        <v>0</v>
      </c>
      <c r="AO12">
        <f t="shared" si="9"/>
        <v>0</v>
      </c>
      <c r="AP12">
        <f t="shared" si="9"/>
        <v>-5.8326665821213197</v>
      </c>
      <c r="AQ12">
        <f t="shared" si="9"/>
        <v>-1235.9431126432853</v>
      </c>
      <c r="AR12">
        <f t="shared" si="9"/>
        <v>-1241.7757792254067</v>
      </c>
      <c r="AS12">
        <f t="shared" si="9"/>
        <v>185.3943287323203</v>
      </c>
      <c r="AT12">
        <f t="shared" si="9"/>
        <v>5.251035471323112</v>
      </c>
      <c r="AU12">
        <f t="shared" si="9"/>
        <v>-1051.1304150217634</v>
      </c>
      <c r="AW12">
        <v>9</v>
      </c>
      <c r="AX12">
        <f>IF(Z12&gt;0, (R12*SUMPRODUCT(K12:$K$98, X12:$X$98)-K12*$AZ$3)/Z12, 0)</f>
        <v>4495.5093487446366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5.4821100000000001E-3</v>
      </c>
      <c r="Q13" s="4">
        <f t="shared" si="21"/>
        <v>12.5</v>
      </c>
      <c r="R13">
        <f t="shared" si="0"/>
        <v>500000</v>
      </c>
      <c r="S13">
        <f t="shared" si="1"/>
        <v>4129.4069166784529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3946.6088741604949</v>
      </c>
      <c r="AC13">
        <f t="shared" si="2"/>
        <v>3569.0815894357361</v>
      </c>
      <c r="AE13">
        <f t="shared" si="3"/>
        <v>0</v>
      </c>
      <c r="AF13">
        <f t="shared" si="4"/>
        <v>0</v>
      </c>
      <c r="AG13">
        <f t="shared" si="4"/>
        <v>-10.803856526649163</v>
      </c>
      <c r="AH13">
        <f t="shared" si="5"/>
        <v>-2406.3729264811491</v>
      </c>
      <c r="AI13">
        <f t="shared" si="6"/>
        <v>-2417.1767830077983</v>
      </c>
      <c r="AJ13">
        <f t="shared" si="7"/>
        <v>377.52728472475883</v>
      </c>
      <c r="AK13">
        <f t="shared" si="22"/>
        <v>7.89321774832099</v>
      </c>
      <c r="AL13">
        <f t="shared" si="8"/>
        <v>-2031.7562805347186</v>
      </c>
      <c r="AN13">
        <f t="shared" si="9"/>
        <v>0</v>
      </c>
      <c r="AO13">
        <f t="shared" si="9"/>
        <v>0</v>
      </c>
      <c r="AP13">
        <f t="shared" si="9"/>
        <v>-5.4585214795661532</v>
      </c>
      <c r="AQ13">
        <f t="shared" si="9"/>
        <v>-1215.7916272438445</v>
      </c>
      <c r="AR13">
        <f t="shared" si="9"/>
        <v>-1221.2501487234106</v>
      </c>
      <c r="AS13">
        <f t="shared" si="9"/>
        <v>190.74122168406151</v>
      </c>
      <c r="AT13">
        <f t="shared" si="9"/>
        <v>3.9879554597774631</v>
      </c>
      <c r="AU13">
        <f t="shared" si="9"/>
        <v>-1026.5209715795718</v>
      </c>
      <c r="AW13">
        <v>10</v>
      </c>
      <c r="AX13">
        <f>IF(Z13&gt;0, (R13*SUMPRODUCT(K13:$K$98, X13:$X$98)-K13*$AZ$3)/Z13, 0)</f>
        <v>4129.4069166784529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5.7777469999999997E-3</v>
      </c>
      <c r="Q14" s="4">
        <f t="shared" si="21"/>
        <v>12.5</v>
      </c>
      <c r="R14">
        <f t="shared" si="0"/>
        <v>500000</v>
      </c>
      <c r="S14">
        <f t="shared" si="1"/>
        <v>4845.5872996605012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3569.0815894357361</v>
      </c>
      <c r="AC14">
        <f t="shared" si="2"/>
        <v>4122.003893342704</v>
      </c>
      <c r="AE14">
        <f t="shared" si="3"/>
        <v>0</v>
      </c>
      <c r="AF14">
        <f t="shared" si="4"/>
        <v>0</v>
      </c>
      <c r="AG14">
        <f t="shared" si="4"/>
        <v>-10.633396011747395</v>
      </c>
      <c r="AH14">
        <f t="shared" si="5"/>
        <v>-2496.8779854111049</v>
      </c>
      <c r="AI14">
        <f t="shared" si="6"/>
        <v>-2507.5113814228521</v>
      </c>
      <c r="AJ14">
        <f t="shared" si="7"/>
        <v>-552.92230390696795</v>
      </c>
      <c r="AK14">
        <f t="shared" si="22"/>
        <v>249.83571126050154</v>
      </c>
      <c r="AL14">
        <f t="shared" si="8"/>
        <v>-2810.5979740693183</v>
      </c>
      <c r="AN14">
        <f t="shared" si="9"/>
        <v>0</v>
      </c>
      <c r="AO14">
        <f t="shared" si="9"/>
        <v>0</v>
      </c>
      <c r="AP14">
        <f t="shared" si="9"/>
        <v>-4.7967842041674045</v>
      </c>
      <c r="AQ14">
        <f t="shared" si="9"/>
        <v>-1126.3555751071035</v>
      </c>
      <c r="AR14">
        <f t="shared" si="9"/>
        <v>-1131.1523593112709</v>
      </c>
      <c r="AS14">
        <f t="shared" si="9"/>
        <v>-249.42633290274182</v>
      </c>
      <c r="AT14">
        <f t="shared" si="9"/>
        <v>112.70228176279187</v>
      </c>
      <c r="AU14">
        <f t="shared" si="9"/>
        <v>-1267.8764104512206</v>
      </c>
      <c r="AW14">
        <v>11</v>
      </c>
      <c r="AX14">
        <f>IF(Z14&gt;0, (R14*SUMPRODUCT(K14:$K$98, X14:$X$98)-K14*$AZ$3)/Z14, 0)</f>
        <v>4845.5872996605012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6.1180619999999996E-3</v>
      </c>
      <c r="Q15" s="4">
        <f t="shared" si="21"/>
        <v>12.5</v>
      </c>
      <c r="R15">
        <f t="shared" si="0"/>
        <v>500000</v>
      </c>
      <c r="S15">
        <f t="shared" si="1"/>
        <v>5466.0371357522936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4122.003893342704</v>
      </c>
      <c r="AC15">
        <f t="shared" si="2"/>
        <v>4574.8571853345402</v>
      </c>
      <c r="AE15">
        <f t="shared" si="3"/>
        <v>0</v>
      </c>
      <c r="AF15">
        <f t="shared" si="4"/>
        <v>0</v>
      </c>
      <c r="AG15">
        <f t="shared" si="4"/>
        <v>-10.462006275559498</v>
      </c>
      <c r="AH15">
        <f t="shared" si="5"/>
        <v>-2602.2310428169312</v>
      </c>
      <c r="AI15">
        <f t="shared" si="6"/>
        <v>-2612.6930490924906</v>
      </c>
      <c r="AJ15">
        <f t="shared" si="7"/>
        <v>-452.85329199183616</v>
      </c>
      <c r="AK15">
        <f t="shared" si="22"/>
        <v>288.54027253398931</v>
      </c>
      <c r="AL15">
        <f t="shared" si="8"/>
        <v>-2777.0060685503377</v>
      </c>
      <c r="AN15">
        <f t="shared" si="9"/>
        <v>0</v>
      </c>
      <c r="AO15">
        <f t="shared" si="9"/>
        <v>0</v>
      </c>
      <c r="AP15">
        <f t="shared" si="9"/>
        <v>-4.213811909789297</v>
      </c>
      <c r="AQ15">
        <f t="shared" si="9"/>
        <v>-1048.1079700613154</v>
      </c>
      <c r="AR15">
        <f t="shared" si="9"/>
        <v>-1052.3217819711047</v>
      </c>
      <c r="AS15">
        <f t="shared" si="9"/>
        <v>-182.39700349256756</v>
      </c>
      <c r="AT15">
        <f t="shared" si="9"/>
        <v>116.21618309462839</v>
      </c>
      <c r="AU15">
        <f t="shared" si="9"/>
        <v>-1118.5026023690439</v>
      </c>
      <c r="AW15">
        <v>12</v>
      </c>
      <c r="AX15">
        <f>IF(Z15&gt;0, (R15*SUMPRODUCT(K15:$K$98, X15:$X$98)-K15*$AZ$3)/Z15, 0)</f>
        <v>5466.0371357522936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6.4830920000000002E-3</v>
      </c>
      <c r="Q16" s="4">
        <f t="shared" si="21"/>
        <v>12.5</v>
      </c>
      <c r="R16">
        <f t="shared" si="0"/>
        <v>500000</v>
      </c>
      <c r="S16">
        <f t="shared" si="1"/>
        <v>5997.2888804337999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4574.8571853345402</v>
      </c>
      <c r="AC16">
        <f t="shared" si="2"/>
        <v>4936.7571323258544</v>
      </c>
      <c r="AE16">
        <f t="shared" si="3"/>
        <v>0</v>
      </c>
      <c r="AF16">
        <f t="shared" si="4"/>
        <v>0</v>
      </c>
      <c r="AG16">
        <f t="shared" si="4"/>
        <v>-10.289560063614873</v>
      </c>
      <c r="AH16">
        <f t="shared" si="5"/>
        <v>-2713.0459675611828</v>
      </c>
      <c r="AI16">
        <f t="shared" si="6"/>
        <v>-2723.3355276247976</v>
      </c>
      <c r="AJ16">
        <f t="shared" si="7"/>
        <v>-361.89994699131421</v>
      </c>
      <c r="AK16">
        <f t="shared" si="22"/>
        <v>320.24000297341786</v>
      </c>
      <c r="AL16">
        <f t="shared" si="8"/>
        <v>-2764.9954716426937</v>
      </c>
      <c r="AN16">
        <f t="shared" si="9"/>
        <v>0</v>
      </c>
      <c r="AO16">
        <f t="shared" si="9"/>
        <v>0</v>
      </c>
      <c r="AP16">
        <f t="shared" si="9"/>
        <v>-3.7003171967942361</v>
      </c>
      <c r="AQ16">
        <f t="shared" si="9"/>
        <v>-975.66179578070398</v>
      </c>
      <c r="AR16">
        <f t="shared" si="9"/>
        <v>-979.36211297749821</v>
      </c>
      <c r="AS16">
        <f t="shared" si="9"/>
        <v>-130.14595270270684</v>
      </c>
      <c r="AT16">
        <f t="shared" si="9"/>
        <v>115.16426190991797</v>
      </c>
      <c r="AU16">
        <f t="shared" si="9"/>
        <v>-994.34380377028697</v>
      </c>
      <c r="AW16">
        <v>13</v>
      </c>
      <c r="AX16">
        <f>IF(Z16&gt;0, (R16*SUMPRODUCT(K16:$K$98, X16:$X$98)-K16*$AZ$3)/Z16, 0)</f>
        <v>5997.2888804337999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6.8699859999999998E-3</v>
      </c>
      <c r="Q17" s="4">
        <f t="shared" si="21"/>
        <v>12.5</v>
      </c>
      <c r="R17">
        <f t="shared" si="0"/>
        <v>500000</v>
      </c>
      <c r="S17">
        <f t="shared" si="1"/>
        <v>6450.2319435305317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4936.7571323258544</v>
      </c>
      <c r="AC17">
        <f t="shared" si="2"/>
        <v>5220.0309767707076</v>
      </c>
      <c r="AE17">
        <f t="shared" si="3"/>
        <v>0</v>
      </c>
      <c r="AF17">
        <f t="shared" si="4"/>
        <v>0</v>
      </c>
      <c r="AG17">
        <f t="shared" si="4"/>
        <v>-10.11597532939553</v>
      </c>
      <c r="AH17">
        <f t="shared" si="5"/>
        <v>-2827.5653433277316</v>
      </c>
      <c r="AI17">
        <f t="shared" si="6"/>
        <v>-2837.6813186571271</v>
      </c>
      <c r="AJ17">
        <f t="shared" si="7"/>
        <v>-283.27384444485324</v>
      </c>
      <c r="AK17">
        <f t="shared" si="22"/>
        <v>345.57299926280984</v>
      </c>
      <c r="AL17">
        <f t="shared" si="8"/>
        <v>-2775.3821638391705</v>
      </c>
      <c r="AN17">
        <f t="shared" si="9"/>
        <v>0</v>
      </c>
      <c r="AO17">
        <f t="shared" si="9"/>
        <v>0</v>
      </c>
      <c r="AP17">
        <f t="shared" si="9"/>
        <v>-3.2481186584721051</v>
      </c>
      <c r="AQ17">
        <f t="shared" si="9"/>
        <v>-907.89740491198745</v>
      </c>
      <c r="AR17">
        <f t="shared" si="9"/>
        <v>-911.14552357045955</v>
      </c>
      <c r="AS17">
        <f t="shared" si="9"/>
        <v>-90.95584257948488</v>
      </c>
      <c r="AT17">
        <f t="shared" si="9"/>
        <v>110.95935589206022</v>
      </c>
      <c r="AU17">
        <f t="shared" si="9"/>
        <v>-891.14201025788418</v>
      </c>
      <c r="AW17">
        <v>14</v>
      </c>
      <c r="AX17">
        <f>IF(Z17&gt;0, (R17*SUMPRODUCT(K17:$K$98, X17:$X$98)-K17*$AZ$3)/Z17, 0)</f>
        <v>6450.2319435305317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7.3063119999999997E-3</v>
      </c>
      <c r="Q18" s="4">
        <f t="shared" si="21"/>
        <v>12.5</v>
      </c>
      <c r="R18">
        <f t="shared" si="0"/>
        <v>500000</v>
      </c>
      <c r="S18">
        <f t="shared" si="1"/>
        <v>6835.6241127835765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5220.0309767707076</v>
      </c>
      <c r="AC18">
        <f t="shared" si="2"/>
        <v>5436.1832506315423</v>
      </c>
      <c r="AE18">
        <f t="shared" si="3"/>
        <v>0</v>
      </c>
      <c r="AF18">
        <f t="shared" si="4"/>
        <v>0</v>
      </c>
      <c r="AG18">
        <f t="shared" si="4"/>
        <v>-9.9409051041607093</v>
      </c>
      <c r="AH18">
        <f t="shared" si="5"/>
        <v>-2956.4188776346609</v>
      </c>
      <c r="AI18">
        <f t="shared" si="6"/>
        <v>-2966.3597827388217</v>
      </c>
      <c r="AJ18">
        <f t="shared" si="7"/>
        <v>-216.15227386083461</v>
      </c>
      <c r="AK18">
        <f t="shared" si="22"/>
        <v>365.40216837394956</v>
      </c>
      <c r="AL18">
        <f t="shared" si="8"/>
        <v>-2817.1098882257065</v>
      </c>
      <c r="AN18">
        <f t="shared" si="9"/>
        <v>0</v>
      </c>
      <c r="AO18">
        <f t="shared" si="9"/>
        <v>0</v>
      </c>
      <c r="AP18">
        <f t="shared" si="9"/>
        <v>-2.8499158067460404</v>
      </c>
      <c r="AQ18">
        <f t="shared" si="9"/>
        <v>-847.56315470780862</v>
      </c>
      <c r="AR18">
        <f t="shared" si="9"/>
        <v>-850.41307051455465</v>
      </c>
      <c r="AS18">
        <f t="shared" si="9"/>
        <v>-61.967776121538634</v>
      </c>
      <c r="AT18">
        <f t="shared" si="9"/>
        <v>104.75559363627154</v>
      </c>
      <c r="AU18">
        <f t="shared" si="9"/>
        <v>-807.62525299982178</v>
      </c>
      <c r="AW18">
        <v>15</v>
      </c>
      <c r="AX18">
        <f>IF(Z18&gt;0, (R18*SUMPRODUCT(K18:$K$98, X18:$X$98)-K18*$AZ$3)/Z18, 0)</f>
        <v>6835.6241127835765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7.7977719999999997E-3</v>
      </c>
      <c r="Q19" s="4">
        <f t="shared" si="21"/>
        <v>12.5</v>
      </c>
      <c r="R19">
        <f t="shared" si="0"/>
        <v>500000</v>
      </c>
      <c r="S19">
        <f t="shared" si="1"/>
        <v>7159.2685208271332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5436.1832506315423</v>
      </c>
      <c r="AC19">
        <f t="shared" si="2"/>
        <v>5592.2358805423228</v>
      </c>
      <c r="AE19">
        <f t="shared" si="3"/>
        <v>0</v>
      </c>
      <c r="AF19">
        <f t="shared" si="4"/>
        <v>0</v>
      </c>
      <c r="AG19">
        <f t="shared" si="4"/>
        <v>-9.7639791416432189</v>
      </c>
      <c r="AH19">
        <f t="shared" si="5"/>
        <v>-3100.6764590352582</v>
      </c>
      <c r="AI19">
        <f t="shared" si="6"/>
        <v>-3110.4404381769014</v>
      </c>
      <c r="AJ19">
        <f t="shared" si="7"/>
        <v>-156.05262991078052</v>
      </c>
      <c r="AK19">
        <f t="shared" si="22"/>
        <v>380.53282754420798</v>
      </c>
      <c r="AL19">
        <f t="shared" si="8"/>
        <v>-2885.9602405434739</v>
      </c>
      <c r="AN19">
        <f t="shared" si="9"/>
        <v>0</v>
      </c>
      <c r="AO19">
        <f t="shared" si="9"/>
        <v>0</v>
      </c>
      <c r="AP19">
        <f t="shared" si="9"/>
        <v>-2.4992800491056943</v>
      </c>
      <c r="AQ19">
        <f t="shared" si="9"/>
        <v>-793.67834572148854</v>
      </c>
      <c r="AR19">
        <f t="shared" si="9"/>
        <v>-796.17762577059432</v>
      </c>
      <c r="AS19">
        <f t="shared" si="9"/>
        <v>-39.944700709474311</v>
      </c>
      <c r="AT19">
        <f t="shared" si="9"/>
        <v>97.404766039981467</v>
      </c>
      <c r="AU19">
        <f t="shared" si="9"/>
        <v>-738.71756044008714</v>
      </c>
      <c r="AW19">
        <v>16</v>
      </c>
      <c r="AX19">
        <f>IF(Z19&gt;0, (R19*SUMPRODUCT(K19:$K$98, X19:$X$98)-K19*$AZ$3)/Z19, 0)</f>
        <v>7159.2685208271332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8.3605269999999995E-3</v>
      </c>
      <c r="Q20" s="4">
        <f t="shared" si="21"/>
        <v>12.5</v>
      </c>
      <c r="R20">
        <f t="shared" si="0"/>
        <v>500000</v>
      </c>
      <c r="S20">
        <f t="shared" si="1"/>
        <v>7426.7304876890294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5592.2358805423228</v>
      </c>
      <c r="AC20">
        <f t="shared" si="2"/>
        <v>5694.6430568017167</v>
      </c>
      <c r="AE20">
        <f t="shared" si="3"/>
        <v>0</v>
      </c>
      <c r="AF20">
        <f t="shared" si="4"/>
        <v>0</v>
      </c>
      <c r="AG20">
        <f t="shared" si="4"/>
        <v>-9.584707338985643</v>
      </c>
      <c r="AH20">
        <f t="shared" si="5"/>
        <v>-3265.2804496457984</v>
      </c>
      <c r="AI20">
        <f t="shared" si="6"/>
        <v>-3274.8651569847839</v>
      </c>
      <c r="AJ20">
        <f t="shared" si="7"/>
        <v>-102.40717625939396</v>
      </c>
      <c r="AK20">
        <f t="shared" si="22"/>
        <v>391.45651163796265</v>
      </c>
      <c r="AL20">
        <f t="shared" si="8"/>
        <v>-2985.8158216062152</v>
      </c>
      <c r="AN20">
        <f t="shared" si="9"/>
        <v>0</v>
      </c>
      <c r="AO20">
        <f t="shared" si="9"/>
        <v>0</v>
      </c>
      <c r="AP20">
        <f t="shared" si="9"/>
        <v>-2.1905285270388641</v>
      </c>
      <c r="AQ20">
        <f t="shared" si="9"/>
        <v>-746.26065468248157</v>
      </c>
      <c r="AR20">
        <f t="shared" si="9"/>
        <v>-748.45118320952031</v>
      </c>
      <c r="AS20">
        <f t="shared" si="9"/>
        <v>-23.404558223416782</v>
      </c>
      <c r="AT20">
        <f t="shared" si="9"/>
        <v>89.465084901468458</v>
      </c>
      <c r="AU20">
        <f t="shared" si="9"/>
        <v>-682.39065653146872</v>
      </c>
      <c r="AW20">
        <v>17</v>
      </c>
      <c r="AX20">
        <f>IF(Z20&gt;0, (R20*SUMPRODUCT(K20:$K$98, X20:$X$98)-K20*$AZ$3)/Z20, 0)</f>
        <v>7426.7304876890294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9.009787E-3</v>
      </c>
      <c r="Q21" s="4">
        <f t="shared" si="21"/>
        <v>12.5</v>
      </c>
      <c r="R21">
        <f t="shared" si="0"/>
        <v>500000</v>
      </c>
      <c r="S21">
        <f t="shared" si="1"/>
        <v>7642.1912497362246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5694.6430568017167</v>
      </c>
      <c r="AC21">
        <f t="shared" si="2"/>
        <v>5748.4587610307408</v>
      </c>
      <c r="AE21">
        <f t="shared" si="3"/>
        <v>0</v>
      </c>
      <c r="AF21">
        <f t="shared" si="4"/>
        <v>0</v>
      </c>
      <c r="AG21">
        <f t="shared" si="4"/>
        <v>-9.4025040940141889</v>
      </c>
      <c r="AH21">
        <f t="shared" si="5"/>
        <v>-3454.2468632638975</v>
      </c>
      <c r="AI21">
        <f t="shared" si="6"/>
        <v>-3463.6493673579116</v>
      </c>
      <c r="AJ21">
        <f t="shared" si="7"/>
        <v>-53.81570422902405</v>
      </c>
      <c r="AK21">
        <f t="shared" si="22"/>
        <v>398.62501397612021</v>
      </c>
      <c r="AL21">
        <f t="shared" si="8"/>
        <v>-3118.8400576108156</v>
      </c>
      <c r="AN21">
        <f t="shared" si="9"/>
        <v>0</v>
      </c>
      <c r="AO21">
        <f t="shared" si="9"/>
        <v>0</v>
      </c>
      <c r="AP21">
        <f t="shared" si="9"/>
        <v>-1.9186491485021711</v>
      </c>
      <c r="AQ21">
        <f t="shared" si="9"/>
        <v>-704.86412307299656</v>
      </c>
      <c r="AR21">
        <f t="shared" si="9"/>
        <v>-706.78277222149882</v>
      </c>
      <c r="AS21">
        <f t="shared" si="9"/>
        <v>-10.981484726052368</v>
      </c>
      <c r="AT21">
        <f t="shared" si="9"/>
        <v>81.342324979560374</v>
      </c>
      <c r="AU21">
        <f t="shared" si="9"/>
        <v>-636.42193196799076</v>
      </c>
      <c r="AW21">
        <v>18</v>
      </c>
      <c r="AX21">
        <f>IF(Z21&gt;0, (R21*SUMPRODUCT(K21:$K$98, X21:$X$98)-K21*$AZ$3)/Z21, 0)</f>
        <v>7642.1912497362246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9.7579090000000004E-3</v>
      </c>
      <c r="Q22" s="4">
        <f t="shared" si="21"/>
        <v>12.5</v>
      </c>
      <c r="R22">
        <f t="shared" si="0"/>
        <v>500000</v>
      </c>
      <c r="S22">
        <f t="shared" si="1"/>
        <v>7809.0987243064674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5748.4587610307408</v>
      </c>
      <c r="AC22">
        <f t="shared" si="2"/>
        <v>5757.9485298430136</v>
      </c>
      <c r="AE22">
        <f t="shared" si="3"/>
        <v>0</v>
      </c>
      <c r="AF22">
        <f t="shared" si="4"/>
        <v>0</v>
      </c>
      <c r="AG22">
        <f t="shared" si="4"/>
        <v>-9.2167302737525283</v>
      </c>
      <c r="AH22">
        <f t="shared" si="5"/>
        <v>-3669.9511728607163</v>
      </c>
      <c r="AI22">
        <f t="shared" si="6"/>
        <v>-3679.1679031344688</v>
      </c>
      <c r="AJ22">
        <f t="shared" si="7"/>
        <v>-9.4897688122728141</v>
      </c>
      <c r="AK22">
        <f t="shared" si="22"/>
        <v>402.3921132721519</v>
      </c>
      <c r="AL22">
        <f t="shared" si="8"/>
        <v>-3286.2655586745896</v>
      </c>
      <c r="AN22">
        <f t="shared" si="9"/>
        <v>0</v>
      </c>
      <c r="AO22">
        <f t="shared" si="9"/>
        <v>0</v>
      </c>
      <c r="AP22">
        <f t="shared" si="9"/>
        <v>-1.679232726092087</v>
      </c>
      <c r="AQ22">
        <f t="shared" si="9"/>
        <v>-668.64299264327394</v>
      </c>
      <c r="AR22">
        <f t="shared" si="9"/>
        <v>-670.32222536936604</v>
      </c>
      <c r="AS22">
        <f t="shared" si="9"/>
        <v>-1.7289787027833357</v>
      </c>
      <c r="AT22">
        <f t="shared" si="9"/>
        <v>73.313418669985751</v>
      </c>
      <c r="AU22">
        <f t="shared" si="9"/>
        <v>-598.73778540216358</v>
      </c>
      <c r="AW22">
        <v>19</v>
      </c>
      <c r="AX22">
        <f>IF(Z22&gt;0, (R22*SUMPRODUCT(K22:$K$98, X22:$X$98)-K22*$AZ$3)/Z22, 0)</f>
        <v>7809.0987243064674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1.0650522000000001E-2</v>
      </c>
      <c r="Q23" s="4">
        <f t="shared" si="21"/>
        <v>12.5</v>
      </c>
      <c r="R23">
        <f t="shared" si="0"/>
        <v>500000</v>
      </c>
      <c r="S23">
        <f t="shared" si="1"/>
        <v>7931.0709740624188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5757.9485298430136</v>
      </c>
      <c r="AC23">
        <f t="shared" si="2"/>
        <v>5727.1215120973029</v>
      </c>
      <c r="AE23">
        <f t="shared" si="3"/>
        <v>0</v>
      </c>
      <c r="AF23">
        <f t="shared" si="4"/>
        <v>0</v>
      </c>
      <c r="AG23">
        <f t="shared" si="4"/>
        <v>-9.0263999824663355</v>
      </c>
      <c r="AH23">
        <f t="shared" si="5"/>
        <v>-3926.5195419466932</v>
      </c>
      <c r="AI23">
        <f t="shared" si="6"/>
        <v>-3935.5459419291597</v>
      </c>
      <c r="AJ23">
        <f t="shared" si="7"/>
        <v>30.827017745710691</v>
      </c>
      <c r="AK23">
        <f t="shared" si="22"/>
        <v>403.056397089011</v>
      </c>
      <c r="AL23">
        <f t="shared" si="8"/>
        <v>-3501.6625270944378</v>
      </c>
      <c r="AN23">
        <f t="shared" si="9"/>
        <v>0</v>
      </c>
      <c r="AO23">
        <f t="shared" si="9"/>
        <v>0</v>
      </c>
      <c r="AP23">
        <f t="shared" si="9"/>
        <v>-1.4683532979810734</v>
      </c>
      <c r="AQ23">
        <f t="shared" si="9"/>
        <v>-638.73946758441946</v>
      </c>
      <c r="AR23">
        <f t="shared" si="9"/>
        <v>-640.2078208824006</v>
      </c>
      <c r="AS23">
        <f t="shared" si="9"/>
        <v>5.0147293784633904</v>
      </c>
      <c r="AT23">
        <f t="shared" si="9"/>
        <v>65.56647069569695</v>
      </c>
      <c r="AU23">
        <f t="shared" si="9"/>
        <v>-569.6266208082402</v>
      </c>
      <c r="AW23">
        <v>20</v>
      </c>
      <c r="AX23">
        <f>IF(Z23&gt;0, (R23*SUMPRODUCT(K23:$K$98, X23:$X$98)-K23*$AZ$3)/Z23, 0)</f>
        <v>7931.0709740624188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1.1678121E-2</v>
      </c>
      <c r="Q24" s="4">
        <f t="shared" si="21"/>
        <v>12.5</v>
      </c>
      <c r="R24">
        <f t="shared" si="0"/>
        <v>500000</v>
      </c>
      <c r="S24">
        <f t="shared" si="1"/>
        <v>8008.7717249800498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5727.1215120973029</v>
      </c>
      <c r="AC24">
        <f t="shared" si="2"/>
        <v>5657.8605935285632</v>
      </c>
      <c r="AE24">
        <f t="shared" si="3"/>
        <v>0</v>
      </c>
      <c r="AF24">
        <f t="shared" si="4"/>
        <v>0</v>
      </c>
      <c r="AG24">
        <f t="shared" si="4"/>
        <v>-8.8307245914520323</v>
      </c>
      <c r="AH24">
        <f t="shared" si="5"/>
        <v>-4216.4556475855907</v>
      </c>
      <c r="AI24">
        <f t="shared" si="6"/>
        <v>-4225.2863721770427</v>
      </c>
      <c r="AJ24">
        <f t="shared" si="7"/>
        <v>69.260918568739726</v>
      </c>
      <c r="AK24">
        <f t="shared" si="22"/>
        <v>400.89850584681125</v>
      </c>
      <c r="AL24">
        <f t="shared" si="8"/>
        <v>-3755.1269477614919</v>
      </c>
      <c r="AN24">
        <f t="shared" si="9"/>
        <v>0</v>
      </c>
      <c r="AO24">
        <f t="shared" si="9"/>
        <v>0</v>
      </c>
      <c r="AP24">
        <f t="shared" si="9"/>
        <v>-1.2826090692113308</v>
      </c>
      <c r="AQ24">
        <f t="shared" si="9"/>
        <v>-612.41455302042971</v>
      </c>
      <c r="AR24">
        <f t="shared" si="9"/>
        <v>-613.69716208964098</v>
      </c>
      <c r="AS24">
        <f t="shared" si="9"/>
        <v>10.059727418536328</v>
      </c>
      <c r="AT24">
        <f t="shared" si="9"/>
        <v>58.228071106432587</v>
      </c>
      <c r="AU24">
        <f t="shared" si="9"/>
        <v>-545.40936356467216</v>
      </c>
      <c r="AW24">
        <v>21</v>
      </c>
      <c r="AX24">
        <f>IF(Z24&gt;0, (R24*SUMPRODUCT(K24:$K$98, X24:$X$98)-K24*$AZ$3)/Z24, 0)</f>
        <v>8008.7717249800498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1.2859717E-2</v>
      </c>
      <c r="Q25" s="4">
        <f t="shared" si="21"/>
        <v>12.5</v>
      </c>
      <c r="R25">
        <f t="shared" si="0"/>
        <v>500000</v>
      </c>
      <c r="S25">
        <f t="shared" si="1"/>
        <v>8045.5459031397559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5657.8605935285632</v>
      </c>
      <c r="AC25">
        <f t="shared" si="2"/>
        <v>5553.9090307007054</v>
      </c>
      <c r="AE25">
        <f t="shared" si="3"/>
        <v>0</v>
      </c>
      <c r="AF25">
        <f t="shared" si="4"/>
        <v>0</v>
      </c>
      <c r="AG25">
        <f t="shared" si="4"/>
        <v>-8.6288567263864984</v>
      </c>
      <c r="AH25">
        <f t="shared" si="5"/>
        <v>-4542.4247660405499</v>
      </c>
      <c r="AI25">
        <f t="shared" si="6"/>
        <v>-4551.0536227669363</v>
      </c>
      <c r="AJ25">
        <f t="shared" si="7"/>
        <v>103.95156282785774</v>
      </c>
      <c r="AK25">
        <f t="shared" si="22"/>
        <v>396.05024154699947</v>
      </c>
      <c r="AL25">
        <f t="shared" si="8"/>
        <v>-4051.051818392079</v>
      </c>
      <c r="AN25">
        <f t="shared" si="9"/>
        <v>0</v>
      </c>
      <c r="AO25">
        <f t="shared" si="9"/>
        <v>0</v>
      </c>
      <c r="AP25">
        <f t="shared" si="9"/>
        <v>-1.1190080257745769</v>
      </c>
      <c r="AQ25">
        <f t="shared" si="9"/>
        <v>-589.07105898896873</v>
      </c>
      <c r="AR25">
        <f t="shared" si="9"/>
        <v>-590.19006701474325</v>
      </c>
      <c r="AS25">
        <f t="shared" si="9"/>
        <v>13.480654133527995</v>
      </c>
      <c r="AT25">
        <f t="shared" si="9"/>
        <v>51.36061623851343</v>
      </c>
      <c r="AU25">
        <f t="shared" si="9"/>
        <v>-525.34879664270181</v>
      </c>
      <c r="AW25">
        <v>22</v>
      </c>
      <c r="AX25">
        <f>IF(Z25&gt;0, (R25*SUMPRODUCT(K25:$K$98, X25:$X$98)-K25*$AZ$3)/Z25, 0)</f>
        <v>8045.5459031397559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1.4223828000000001E-2</v>
      </c>
      <c r="Q26" s="4">
        <f t="shared" si="21"/>
        <v>12.5</v>
      </c>
      <c r="R26">
        <f t="shared" si="0"/>
        <v>500000</v>
      </c>
      <c r="S26">
        <f t="shared" si="1"/>
        <v>8044.7304041213938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5553.9090307007054</v>
      </c>
      <c r="AC26">
        <f t="shared" si="2"/>
        <v>5418.8227843836758</v>
      </c>
      <c r="AE26">
        <f t="shared" si="3"/>
        <v>0</v>
      </c>
      <c r="AF26">
        <f t="shared" si="4"/>
        <v>0</v>
      </c>
      <c r="AG26">
        <f t="shared" si="4"/>
        <v>-8.4198327852098682</v>
      </c>
      <c r="AH26">
        <f t="shared" si="5"/>
        <v>-4909.4149565105854</v>
      </c>
      <c r="AI26">
        <f t="shared" si="6"/>
        <v>-4917.8347892957954</v>
      </c>
      <c r="AJ26">
        <f t="shared" si="7"/>
        <v>135.08624631702969</v>
      </c>
      <c r="AK26">
        <f t="shared" si="22"/>
        <v>388.77363214904943</v>
      </c>
      <c r="AL26">
        <f t="shared" si="8"/>
        <v>-4393.9749108297165</v>
      </c>
      <c r="AN26">
        <f t="shared" si="9"/>
        <v>0</v>
      </c>
      <c r="AO26">
        <f t="shared" si="9"/>
        <v>0</v>
      </c>
      <c r="AP26">
        <f t="shared" si="9"/>
        <v>-0.97491193556035172</v>
      </c>
      <c r="AQ26">
        <f t="shared" si="9"/>
        <v>-568.44920318704112</v>
      </c>
      <c r="AR26">
        <f t="shared" si="9"/>
        <v>-569.42411512260151</v>
      </c>
      <c r="AS26">
        <f t="shared" si="9"/>
        <v>15.641307520483643</v>
      </c>
      <c r="AT26">
        <f t="shared" si="9"/>
        <v>45.015152186755778</v>
      </c>
      <c r="AU26">
        <f t="shared" si="9"/>
        <v>-508.76765541536213</v>
      </c>
      <c r="AW26">
        <v>23</v>
      </c>
      <c r="AX26">
        <f>IF(Z26&gt;0, (R26*SUMPRODUCT(K26:$K$98, X26:$X$98)-K26*$AZ$3)/Z26, 0)</f>
        <v>8044.7304041213938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1.5749540999999999E-2</v>
      </c>
      <c r="Q27" s="4">
        <f t="shared" si="21"/>
        <v>12.5</v>
      </c>
      <c r="R27">
        <f t="shared" si="0"/>
        <v>500000</v>
      </c>
      <c r="S27">
        <f t="shared" si="1"/>
        <v>8008.8085669948578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5418.8227843836758</v>
      </c>
      <c r="AC27">
        <f t="shared" si="2"/>
        <v>5255.7171639394392</v>
      </c>
      <c r="AE27">
        <f t="shared" si="3"/>
        <v>0</v>
      </c>
      <c r="AF27">
        <f t="shared" si="4"/>
        <v>0</v>
      </c>
      <c r="AG27">
        <f t="shared" si="4"/>
        <v>-8.2030259556939633</v>
      </c>
      <c r="AH27">
        <f t="shared" si="5"/>
        <v>-5304.3400665522804</v>
      </c>
      <c r="AI27">
        <f t="shared" si="6"/>
        <v>-5312.5430925079745</v>
      </c>
      <c r="AJ27">
        <f t="shared" si="7"/>
        <v>163.10562044423659</v>
      </c>
      <c r="AK27">
        <f t="shared" si="22"/>
        <v>379.31759490685732</v>
      </c>
      <c r="AL27">
        <f t="shared" si="8"/>
        <v>-4770.1198771568806</v>
      </c>
      <c r="AN27">
        <f t="shared" si="9"/>
        <v>0</v>
      </c>
      <c r="AO27">
        <f t="shared" si="9"/>
        <v>0</v>
      </c>
      <c r="AP27">
        <f t="shared" si="9"/>
        <v>-0.84804321491450996</v>
      </c>
      <c r="AQ27">
        <f t="shared" si="9"/>
        <v>-548.37198216061131</v>
      </c>
      <c r="AR27">
        <f t="shared" si="9"/>
        <v>-549.22002537552578</v>
      </c>
      <c r="AS27">
        <f t="shared" si="9"/>
        <v>16.86214519852199</v>
      </c>
      <c r="AT27">
        <f t="shared" si="9"/>
        <v>39.214518446715992</v>
      </c>
      <c r="AU27">
        <f t="shared" si="9"/>
        <v>-493.14336173028784</v>
      </c>
      <c r="AW27">
        <v>24</v>
      </c>
      <c r="AX27">
        <f>IF(Z27&gt;0, (R27*SUMPRODUCT(K27:$K$98, X27:$X$98)-K27*$AZ$3)/Z27, 0)</f>
        <v>8008.8085669948578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1.7447312E-2</v>
      </c>
      <c r="Q28" s="4">
        <f t="shared" si="21"/>
        <v>12.5</v>
      </c>
      <c r="R28">
        <f t="shared" si="0"/>
        <v>500000</v>
      </c>
      <c r="S28">
        <f t="shared" si="1"/>
        <v>7942.6838775931983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5255.7171639394392</v>
      </c>
      <c r="AC28">
        <f t="shared" si="2"/>
        <v>5069.2590949420428</v>
      </c>
      <c r="AE28">
        <f t="shared" si="3"/>
        <v>0</v>
      </c>
      <c r="AF28">
        <f t="shared" si="4"/>
        <v>0</v>
      </c>
      <c r="AG28">
        <f t="shared" si="4"/>
        <v>-7.9778749429439326</v>
      </c>
      <c r="AH28">
        <f t="shared" si="5"/>
        <v>-5724.8301277236296</v>
      </c>
      <c r="AI28">
        <f t="shared" si="6"/>
        <v>-5732.8080026665739</v>
      </c>
      <c r="AJ28">
        <f t="shared" si="7"/>
        <v>186.45806899739637</v>
      </c>
      <c r="AK28">
        <f t="shared" si="22"/>
        <v>367.90020147576075</v>
      </c>
      <c r="AL28">
        <f t="shared" si="8"/>
        <v>-5178.4497321934168</v>
      </c>
      <c r="AN28">
        <f t="shared" si="9"/>
        <v>0</v>
      </c>
      <c r="AO28">
        <f t="shared" si="9"/>
        <v>0</v>
      </c>
      <c r="AP28">
        <f t="shared" si="9"/>
        <v>-0.73639884661184662</v>
      </c>
      <c r="AQ28">
        <f t="shared" si="9"/>
        <v>-528.4312342891609</v>
      </c>
      <c r="AR28">
        <f t="shared" si="9"/>
        <v>-529.1676331357728</v>
      </c>
      <c r="AS28">
        <f t="shared" si="9"/>
        <v>17.211037767970659</v>
      </c>
      <c r="AT28">
        <f t="shared" si="9"/>
        <v>33.959078823945937</v>
      </c>
      <c r="AU28">
        <f t="shared" si="9"/>
        <v>-477.99751654385619</v>
      </c>
      <c r="AW28">
        <v>25</v>
      </c>
      <c r="AX28">
        <f>IF(Z28&gt;0, (R28*SUMPRODUCT(K28:$K$98, X28:$X$98)-K28*$AZ$3)/Z28, 0)</f>
        <v>7942.6838775931983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1.9300032000000002E-2</v>
      </c>
      <c r="Q29" s="4">
        <f t="shared" si="21"/>
        <v>12.5</v>
      </c>
      <c r="R29">
        <f t="shared" si="0"/>
        <v>500000</v>
      </c>
      <c r="S29">
        <f t="shared" si="1"/>
        <v>7851.0589794655534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5069.2590949420428</v>
      </c>
      <c r="AC29">
        <f t="shared" si="2"/>
        <v>4863.9652831200456</v>
      </c>
      <c r="AE29">
        <f t="shared" si="3"/>
        <v>0</v>
      </c>
      <c r="AF29">
        <f t="shared" si="4"/>
        <v>0</v>
      </c>
      <c r="AG29">
        <f t="shared" si="4"/>
        <v>-7.7441229518236776</v>
      </c>
      <c r="AH29">
        <f t="shared" si="5"/>
        <v>-6158.929667632643</v>
      </c>
      <c r="AI29">
        <f t="shared" si="6"/>
        <v>-6166.6737905844666</v>
      </c>
      <c r="AJ29">
        <f t="shared" si="7"/>
        <v>205.29381182199722</v>
      </c>
      <c r="AK29">
        <f t="shared" si="22"/>
        <v>354.84813664594304</v>
      </c>
      <c r="AL29">
        <f t="shared" si="8"/>
        <v>-5606.5318421165266</v>
      </c>
      <c r="AN29">
        <f t="shared" si="9"/>
        <v>0</v>
      </c>
      <c r="AO29">
        <f t="shared" si="9"/>
        <v>0</v>
      </c>
      <c r="AP29">
        <f t="shared" si="9"/>
        <v>-0.63823422932263973</v>
      </c>
      <c r="AQ29">
        <f t="shared" si="9"/>
        <v>-507.59004658470468</v>
      </c>
      <c r="AR29">
        <f t="shared" si="9"/>
        <v>-508.22828081402736</v>
      </c>
      <c r="AS29">
        <f t="shared" si="9"/>
        <v>16.91935143437566</v>
      </c>
      <c r="AT29">
        <f t="shared" si="9"/>
        <v>29.244916232310711</v>
      </c>
      <c r="AU29">
        <f t="shared" si="9"/>
        <v>-462.06401314734097</v>
      </c>
      <c r="AW29">
        <v>26</v>
      </c>
      <c r="AX29">
        <f>IF(Z29&gt;0, (R29*SUMPRODUCT(K29:$K$98, X29:$X$98)-K29*$AZ$3)/Z29, 0)</f>
        <v>7851.0589794655534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2.1337168E-2</v>
      </c>
      <c r="Q30" s="4">
        <f t="shared" si="21"/>
        <v>12.5</v>
      </c>
      <c r="R30">
        <f t="shared" si="0"/>
        <v>500000</v>
      </c>
      <c r="S30">
        <f t="shared" si="1"/>
        <v>7739.9943748268461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4863.9652831200456</v>
      </c>
      <c r="AC30">
        <f t="shared" si="2"/>
        <v>4644.8907923095885</v>
      </c>
      <c r="AE30">
        <f t="shared" si="3"/>
        <v>0</v>
      </c>
      <c r="AF30">
        <f t="shared" si="4"/>
        <v>0</v>
      </c>
      <c r="AG30">
        <f t="shared" si="4"/>
        <v>-7.5014440698697227</v>
      </c>
      <c r="AH30">
        <f t="shared" si="5"/>
        <v>-6609.5060974287089</v>
      </c>
      <c r="AI30">
        <f t="shared" si="6"/>
        <v>-6617.0075414985786</v>
      </c>
      <c r="AJ30">
        <f t="shared" si="7"/>
        <v>219.07449081045706</v>
      </c>
      <c r="AK30">
        <f t="shared" si="22"/>
        <v>340.4775698184032</v>
      </c>
      <c r="AL30">
        <f t="shared" si="8"/>
        <v>-6057.4554808697185</v>
      </c>
      <c r="AN30">
        <f t="shared" si="9"/>
        <v>0</v>
      </c>
      <c r="AO30">
        <f t="shared" si="9"/>
        <v>0</v>
      </c>
      <c r="AP30">
        <f t="shared" si="9"/>
        <v>-0.55199444290625488</v>
      </c>
      <c r="AQ30">
        <f t="shared" si="9"/>
        <v>-486.36110622884604</v>
      </c>
      <c r="AR30">
        <f t="shared" si="9"/>
        <v>-486.91310067175226</v>
      </c>
      <c r="AS30">
        <f t="shared" si="9"/>
        <v>16.120616295148871</v>
      </c>
      <c r="AT30">
        <f t="shared" si="9"/>
        <v>25.054072885628937</v>
      </c>
      <c r="AU30">
        <f t="shared" si="9"/>
        <v>-445.7384114909745</v>
      </c>
      <c r="AW30">
        <v>27</v>
      </c>
      <c r="AX30">
        <f>IF(Z30&gt;0, (R30*SUMPRODUCT(K30:$K$98, X30:$X$98)-K30*$AZ$3)/Z30, 0)</f>
        <v>7739.9943748268461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2.3628113999999999E-2</v>
      </c>
      <c r="Q31" s="4">
        <f t="shared" si="21"/>
        <v>12.5</v>
      </c>
      <c r="R31">
        <f t="shared" si="0"/>
        <v>500000</v>
      </c>
      <c r="S31">
        <f t="shared" si="1"/>
        <v>7614.8785552260069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4644.8907923095885</v>
      </c>
      <c r="AC31">
        <f t="shared" si="2"/>
        <v>4416.1328608791782</v>
      </c>
      <c r="AE31">
        <f t="shared" si="3"/>
        <v>0</v>
      </c>
      <c r="AF31">
        <f t="shared" si="4"/>
        <v>0</v>
      </c>
      <c r="AG31">
        <f t="shared" si="4"/>
        <v>-7.2491846535235203</v>
      </c>
      <c r="AH31">
        <f t="shared" si="5"/>
        <v>-7089.7990259002308</v>
      </c>
      <c r="AI31">
        <f t="shared" si="6"/>
        <v>-7097.048210553754</v>
      </c>
      <c r="AJ31">
        <f t="shared" si="7"/>
        <v>228.75793143041028</v>
      </c>
      <c r="AK31">
        <f t="shared" si="22"/>
        <v>325.14235546167123</v>
      </c>
      <c r="AL31">
        <f t="shared" si="8"/>
        <v>-6543.1479236616724</v>
      </c>
      <c r="AN31">
        <f t="shared" si="9"/>
        <v>0</v>
      </c>
      <c r="AO31">
        <f t="shared" si="9"/>
        <v>0</v>
      </c>
      <c r="AP31">
        <f t="shared" si="9"/>
        <v>-0.47627849183289012</v>
      </c>
      <c r="AQ31">
        <f t="shared" si="9"/>
        <v>-465.80670086983866</v>
      </c>
      <c r="AR31">
        <f t="shared" si="9"/>
        <v>-466.28297936167149</v>
      </c>
      <c r="AS31">
        <f t="shared" si="9"/>
        <v>15.029618885970898</v>
      </c>
      <c r="AT31">
        <f t="shared" si="9"/>
        <v>21.362169415150461</v>
      </c>
      <c r="AU31">
        <f t="shared" si="9"/>
        <v>-429.89119106055017</v>
      </c>
      <c r="AW31">
        <v>28</v>
      </c>
      <c r="AX31">
        <f>IF(Z31&gt;0, (R31*SUMPRODUCT(K31:$K$98, X31:$X$98)-K31*$AZ$3)/Z31, 0)</f>
        <v>7614.8785552260069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2.6203289000000001E-2</v>
      </c>
      <c r="Q32" s="4">
        <f t="shared" si="21"/>
        <v>12.5</v>
      </c>
      <c r="R32">
        <f t="shared" si="0"/>
        <v>500000</v>
      </c>
      <c r="S32">
        <f t="shared" si="1"/>
        <v>7479.040295079818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4416.1328608791782</v>
      </c>
      <c r="AC32">
        <f t="shared" si="2"/>
        <v>4180.3289946507994</v>
      </c>
      <c r="AE32">
        <f t="shared" si="3"/>
        <v>0</v>
      </c>
      <c r="AF32">
        <f t="shared" si="4"/>
        <v>0</v>
      </c>
      <c r="AG32">
        <f t="shared" si="4"/>
        <v>-6.9867403264976424</v>
      </c>
      <c r="AH32">
        <f t="shared" si="5"/>
        <v>-7598.0992196256675</v>
      </c>
      <c r="AI32">
        <f t="shared" si="6"/>
        <v>-7605.0859599521655</v>
      </c>
      <c r="AJ32">
        <f t="shared" si="7"/>
        <v>235.80386622837887</v>
      </c>
      <c r="AK32">
        <f t="shared" si="22"/>
        <v>309.12930026154248</v>
      </c>
      <c r="AL32">
        <f t="shared" si="8"/>
        <v>-7060.1527934622445</v>
      </c>
      <c r="AN32">
        <f t="shared" si="9"/>
        <v>0</v>
      </c>
      <c r="AO32">
        <f t="shared" si="9"/>
        <v>0</v>
      </c>
      <c r="AP32">
        <f t="shared" si="9"/>
        <v>-0.40985325352551766</v>
      </c>
      <c r="AQ32">
        <f t="shared" si="9"/>
        <v>-445.71653449933427</v>
      </c>
      <c r="AR32">
        <f t="shared" si="9"/>
        <v>-446.12638775285978</v>
      </c>
      <c r="AS32">
        <f t="shared" si="9"/>
        <v>13.832628271737104</v>
      </c>
      <c r="AT32">
        <f t="shared" si="9"/>
        <v>18.1340143688683</v>
      </c>
      <c r="AU32">
        <f t="shared" si="9"/>
        <v>-414.15974511225443</v>
      </c>
      <c r="AW32">
        <v>29</v>
      </c>
      <c r="AX32">
        <f>IF(Z32&gt;0, (R32*SUMPRODUCT(K32:$K$98, X32:$X$98)-K32*$AZ$3)/Z32, 0)</f>
        <v>7479.040295079818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2.9108322999999998E-2</v>
      </c>
      <c r="Q33" s="4">
        <f t="shared" si="21"/>
        <v>12.5</v>
      </c>
      <c r="R33">
        <f t="shared" si="0"/>
        <v>500000</v>
      </c>
      <c r="S33">
        <f t="shared" si="1"/>
        <v>7335.9122751572886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4180.3289946507994</v>
      </c>
      <c r="AC33">
        <f t="shared" si="2"/>
        <v>3939.9721339384846</v>
      </c>
      <c r="AE33">
        <f t="shared" si="3"/>
        <v>0</v>
      </c>
      <c r="AF33">
        <f t="shared" si="4"/>
        <v>0</v>
      </c>
      <c r="AG33">
        <f t="shared" si="4"/>
        <v>-6.7135006290918469</v>
      </c>
      <c r="AH33">
        <f t="shared" si="5"/>
        <v>-8134.891765632753</v>
      </c>
      <c r="AI33">
        <f t="shared" si="6"/>
        <v>-8141.6052662618449</v>
      </c>
      <c r="AJ33">
        <f t="shared" si="7"/>
        <v>240.35686071231476</v>
      </c>
      <c r="AK33">
        <f t="shared" si="22"/>
        <v>292.623029625556</v>
      </c>
      <c r="AL33">
        <f t="shared" si="8"/>
        <v>-7608.6253759239735</v>
      </c>
      <c r="AN33">
        <f t="shared" si="9"/>
        <v>0</v>
      </c>
      <c r="AO33">
        <f t="shared" si="9"/>
        <v>0</v>
      </c>
      <c r="AP33">
        <f t="shared" si="9"/>
        <v>-0.35162908937860782</v>
      </c>
      <c r="AQ33">
        <f t="shared" si="9"/>
        <v>-426.07646022220194</v>
      </c>
      <c r="AR33">
        <f t="shared" si="9"/>
        <v>-426.42808931158055</v>
      </c>
      <c r="AS33">
        <f t="shared" si="9"/>
        <v>12.589030481643805</v>
      </c>
      <c r="AT33">
        <f t="shared" si="9"/>
        <v>15.326544990934556</v>
      </c>
      <c r="AU33">
        <f t="shared" si="9"/>
        <v>-398.51251383900217</v>
      </c>
      <c r="AW33">
        <v>30</v>
      </c>
      <c r="AX33">
        <f>IF(Z33&gt;0, (R33*SUMPRODUCT(K33:$K$98, X33:$X$98)-K33*$AZ$3)/Z33, 0)</f>
        <v>7335.9122751572886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3.2245303000000003E-2</v>
      </c>
      <c r="Q34" s="4">
        <f t="shared" si="21"/>
        <v>12.5</v>
      </c>
      <c r="R34">
        <f t="shared" si="0"/>
        <v>500000</v>
      </c>
      <c r="S34">
        <f t="shared" si="1"/>
        <v>7187.6314911130567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3939.9721339384846</v>
      </c>
      <c r="AC34">
        <f t="shared" si="2"/>
        <v>3697.2525253118347</v>
      </c>
      <c r="AE34">
        <f t="shared" si="3"/>
        <v>0</v>
      </c>
      <c r="AF34">
        <f t="shared" si="4"/>
        <v>0</v>
      </c>
      <c r="AG34">
        <f t="shared" si="4"/>
        <v>-6.4298867608251724</v>
      </c>
      <c r="AH34">
        <f t="shared" si="5"/>
        <v>-8659.1544790302905</v>
      </c>
      <c r="AI34">
        <f t="shared" si="6"/>
        <v>-8665.5843657911155</v>
      </c>
      <c r="AJ34">
        <f t="shared" si="7"/>
        <v>242.71960862664992</v>
      </c>
      <c r="AK34">
        <f t="shared" si="22"/>
        <v>275.79804937569395</v>
      </c>
      <c r="AL34">
        <f t="shared" si="8"/>
        <v>-8147.0667077887711</v>
      </c>
      <c r="AN34">
        <f t="shared" si="9"/>
        <v>0</v>
      </c>
      <c r="AO34">
        <f t="shared" si="9"/>
        <v>0</v>
      </c>
      <c r="AP34">
        <f t="shared" si="9"/>
        <v>-0.30069143924481651</v>
      </c>
      <c r="AQ34">
        <f t="shared" si="9"/>
        <v>-404.94237609383191</v>
      </c>
      <c r="AR34">
        <f t="shared" si="9"/>
        <v>-405.24306753307673</v>
      </c>
      <c r="AS34">
        <f t="shared" si="9"/>
        <v>11.350698879418472</v>
      </c>
      <c r="AT34">
        <f t="shared" si="9"/>
        <v>12.897600765374543</v>
      </c>
      <c r="AU34">
        <f t="shared" ref="AU34:AU69" si="23">AL34*$K34</f>
        <v>-380.99476788828366</v>
      </c>
      <c r="AW34">
        <v>31</v>
      </c>
      <c r="AX34">
        <f>IF(Z34&gt;0, (R34*SUMPRODUCT(K34:$K$98, X34:$X$98)-K34*$AZ$3)/Z34, 0)</f>
        <v>7187.6314911130567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3.5522971E-2</v>
      </c>
      <c r="Q35" s="4">
        <f t="shared" si="21"/>
        <v>12.5</v>
      </c>
      <c r="R35">
        <f t="shared" si="0"/>
        <v>500000</v>
      </c>
      <c r="S35">
        <f t="shared" si="1"/>
        <v>7039.1084900664109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3697.2525253118347</v>
      </c>
      <c r="AC35">
        <f t="shared" si="2"/>
        <v>3456.0216238568873</v>
      </c>
      <c r="AE35">
        <f t="shared" si="3"/>
        <v>0</v>
      </c>
      <c r="AF35">
        <f t="shared" ref="AF35:AG69" si="24">-$Z35*P35</f>
        <v>0</v>
      </c>
      <c r="AG35">
        <f t="shared" si="24"/>
        <v>-6.1371792122788431</v>
      </c>
      <c r="AH35">
        <f t="shared" si="5"/>
        <v>-9136.3472375230613</v>
      </c>
      <c r="AI35">
        <f t="shared" ref="AI35:AI66" si="25">SUM(AE35:AH35)</f>
        <v>-9142.4844167353403</v>
      </c>
      <c r="AJ35">
        <f t="shared" si="7"/>
        <v>241.23090145494734</v>
      </c>
      <c r="AK35">
        <f t="shared" si="22"/>
        <v>258.80767677182843</v>
      </c>
      <c r="AL35">
        <f t="shared" ref="AL35:AL69" si="26">SUM(AI35:AK35)</f>
        <v>-8642.4458385085654</v>
      </c>
      <c r="AN35">
        <f t="shared" ref="AN35:AT69" si="27">AE35*$K35</f>
        <v>0</v>
      </c>
      <c r="AO35">
        <f t="shared" si="27"/>
        <v>0</v>
      </c>
      <c r="AP35">
        <f t="shared" si="27"/>
        <v>-0.25625274247868429</v>
      </c>
      <c r="AQ35">
        <f t="shared" si="27"/>
        <v>-381.48047415149568</v>
      </c>
      <c r="AR35">
        <f t="shared" si="27"/>
        <v>-381.73672689397438</v>
      </c>
      <c r="AS35">
        <f t="shared" si="27"/>
        <v>10.072392858393016</v>
      </c>
      <c r="AT35">
        <f t="shared" si="27"/>
        <v>10.806296289120757</v>
      </c>
      <c r="AU35">
        <f t="shared" si="23"/>
        <v>-360.85803774646064</v>
      </c>
      <c r="AW35">
        <v>32</v>
      </c>
      <c r="AX35">
        <f>IF(Z35&gt;0, (R35*SUMPRODUCT(K35:$K$98, X35:$X$98)-K35*$AZ$3)/Z35, 0)</f>
        <v>7039.1084900664109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4.8051124000000001E-2</v>
      </c>
      <c r="Q36" s="4">
        <f t="shared" si="21"/>
        <v>12.5</v>
      </c>
      <c r="R36">
        <f t="shared" si="0"/>
        <v>500000</v>
      </c>
      <c r="S36">
        <f t="shared" si="1"/>
        <v>6964.1125541884767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3456.0216238568873</v>
      </c>
      <c r="AC36">
        <f t="shared" si="2"/>
        <v>3220.7121092043963</v>
      </c>
      <c r="AE36">
        <f t="shared" si="3"/>
        <v>0</v>
      </c>
      <c r="AF36">
        <f t="shared" si="24"/>
        <v>0</v>
      </c>
      <c r="AG36">
        <f t="shared" si="24"/>
        <v>-5.7809090608166223</v>
      </c>
      <c r="AH36">
        <f t="shared" si="5"/>
        <v>-11795.934373577322</v>
      </c>
      <c r="AI36">
        <f t="shared" si="25"/>
        <v>-11801.715282638139</v>
      </c>
      <c r="AJ36">
        <f t="shared" si="7"/>
        <v>235.30951465249109</v>
      </c>
      <c r="AK36">
        <f t="shared" si="22"/>
        <v>241.92151366998215</v>
      </c>
      <c r="AL36">
        <f t="shared" si="26"/>
        <v>-11324.484254315666</v>
      </c>
      <c r="AN36">
        <f t="shared" si="27"/>
        <v>0</v>
      </c>
      <c r="AO36">
        <f t="shared" si="27"/>
        <v>0</v>
      </c>
      <c r="AP36">
        <f t="shared" si="27"/>
        <v>-0.21551516316938765</v>
      </c>
      <c r="AQ36">
        <f t="shared" si="27"/>
        <v>-439.75829657797601</v>
      </c>
      <c r="AR36">
        <f t="shared" si="27"/>
        <v>-439.97381174114543</v>
      </c>
      <c r="AS36">
        <f t="shared" si="27"/>
        <v>8.7724556660777591</v>
      </c>
      <c r="AT36">
        <f t="shared" si="27"/>
        <v>9.0189542759225425</v>
      </c>
      <c r="AU36">
        <f t="shared" si="23"/>
        <v>-422.18240179914517</v>
      </c>
      <c r="AW36">
        <v>33</v>
      </c>
      <c r="AX36">
        <f>IF(Z36&gt;0, (R36*SUMPRODUCT(K36:$K$98, X36:$X$98)-K36*$AZ$3)/Z36, 0)</f>
        <v>6964.1125541884767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6.1583839000000001E-2</v>
      </c>
      <c r="Q37" s="4">
        <f t="shared" si="21"/>
        <v>12.5</v>
      </c>
      <c r="R37">
        <f t="shared" si="0"/>
        <v>500000</v>
      </c>
      <c r="S37">
        <f t="shared" si="1"/>
        <v>6780.8251883690555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3220.7121092043963</v>
      </c>
      <c r="AC37">
        <f t="shared" si="2"/>
        <v>2911.4635978933902</v>
      </c>
      <c r="AE37">
        <f t="shared" si="3"/>
        <v>0</v>
      </c>
      <c r="AF37">
        <f t="shared" si="24"/>
        <v>0</v>
      </c>
      <c r="AG37">
        <f t="shared" si="24"/>
        <v>-5.3670893973334834</v>
      </c>
      <c r="AH37">
        <f t="shared" si="5"/>
        <v>-14240.422914998882</v>
      </c>
      <c r="AI37">
        <f t="shared" si="25"/>
        <v>-14245.790004396216</v>
      </c>
      <c r="AJ37">
        <f t="shared" si="7"/>
        <v>309.24851131100604</v>
      </c>
      <c r="AK37">
        <f t="shared" si="22"/>
        <v>225.44984764430777</v>
      </c>
      <c r="AL37">
        <f t="shared" si="26"/>
        <v>-13711.091645440902</v>
      </c>
      <c r="AN37">
        <f t="shared" si="27"/>
        <v>0</v>
      </c>
      <c r="AO37">
        <f t="shared" si="27"/>
        <v>0</v>
      </c>
      <c r="AP37">
        <f t="shared" si="27"/>
        <v>-0.17864978609554594</v>
      </c>
      <c r="AQ37">
        <f t="shared" si="27"/>
        <v>-474.00896823865349</v>
      </c>
      <c r="AR37">
        <f t="shared" si="27"/>
        <v>-474.1876180247491</v>
      </c>
      <c r="AS37">
        <f t="shared" si="27"/>
        <v>10.293694832719865</v>
      </c>
      <c r="AT37">
        <f t="shared" si="27"/>
        <v>7.5043592672295532</v>
      </c>
      <c r="AU37">
        <f t="shared" si="23"/>
        <v>-456.38956392479963</v>
      </c>
      <c r="AW37">
        <v>34</v>
      </c>
      <c r="AX37">
        <f>IF(Z37&gt;0, (R37*SUMPRODUCT(K37:$K$98, X37:$X$98)-K37*$AZ$3)/Z37, 0)</f>
        <v>6780.8251883690555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7.6495508000000004E-2</v>
      </c>
      <c r="Q38" s="4">
        <f t="shared" si="21"/>
        <v>12.5</v>
      </c>
      <c r="R38">
        <f t="shared" si="0"/>
        <v>500000</v>
      </c>
      <c r="S38">
        <f t="shared" si="1"/>
        <v>6511.4572953567631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2911.4635978933902</v>
      </c>
      <c r="AC38">
        <f t="shared" si="2"/>
        <v>2553.9812236430989</v>
      </c>
      <c r="AE38">
        <f t="shared" si="3"/>
        <v>0</v>
      </c>
      <c r="AF38">
        <f t="shared" si="24"/>
        <v>0</v>
      </c>
      <c r="AG38">
        <f t="shared" si="24"/>
        <v>-4.9028602734297095</v>
      </c>
      <c r="AH38">
        <f t="shared" si="5"/>
        <v>-16422.329197217547</v>
      </c>
      <c r="AI38">
        <f t="shared" si="25"/>
        <v>-16427.232057490975</v>
      </c>
      <c r="AJ38">
        <f t="shared" si="7"/>
        <v>357.48237425029129</v>
      </c>
      <c r="AK38">
        <f t="shared" si="22"/>
        <v>203.80245185253733</v>
      </c>
      <c r="AL38">
        <f t="shared" si="26"/>
        <v>-15865.947231388145</v>
      </c>
      <c r="AN38">
        <f t="shared" si="27"/>
        <v>0</v>
      </c>
      <c r="AO38">
        <f t="shared" si="27"/>
        <v>0</v>
      </c>
      <c r="AP38">
        <f t="shared" si="27"/>
        <v>-0.14571194829742887</v>
      </c>
      <c r="AQ38">
        <f t="shared" si="27"/>
        <v>-488.06807648107582</v>
      </c>
      <c r="AR38">
        <f t="shared" si="27"/>
        <v>-488.21378842937327</v>
      </c>
      <c r="AS38">
        <f t="shared" si="27"/>
        <v>10.624298945717722</v>
      </c>
      <c r="AT38">
        <f t="shared" si="27"/>
        <v>6.0569648472671096</v>
      </c>
      <c r="AU38">
        <f t="shared" si="23"/>
        <v>-471.53252463638836</v>
      </c>
      <c r="AW38">
        <v>35</v>
      </c>
      <c r="AX38">
        <f>IF(Z38&gt;0, (R38*SUMPRODUCT(K38:$K$98, X38:$X$98)-K38*$AZ$3)/Z38, 0)</f>
        <v>6511.4572953567631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9.2986215999999997E-2</v>
      </c>
      <c r="Q39" s="4">
        <f t="shared" si="21"/>
        <v>12.5</v>
      </c>
      <c r="R39">
        <f t="shared" si="0"/>
        <v>500000</v>
      </c>
      <c r="S39">
        <f t="shared" si="1"/>
        <v>6167.5411705221513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2553.9812236430989</v>
      </c>
      <c r="AC39">
        <f t="shared" si="2"/>
        <v>2169.9547489373499</v>
      </c>
      <c r="AE39">
        <f t="shared" si="3"/>
        <v>0</v>
      </c>
      <c r="AF39">
        <f t="shared" si="24"/>
        <v>0</v>
      </c>
      <c r="AG39">
        <f t="shared" si="24"/>
        <v>-4.3979332462924585</v>
      </c>
      <c r="AH39">
        <f t="shared" si="5"/>
        <v>-18235.936976118159</v>
      </c>
      <c r="AI39">
        <f t="shared" si="25"/>
        <v>-18240.33490936445</v>
      </c>
      <c r="AJ39">
        <f t="shared" si="7"/>
        <v>384.02647470574902</v>
      </c>
      <c r="AK39">
        <f t="shared" si="22"/>
        <v>178.77868565501694</v>
      </c>
      <c r="AL39">
        <f t="shared" si="26"/>
        <v>-17677.529749003686</v>
      </c>
      <c r="AN39">
        <f t="shared" si="27"/>
        <v>0</v>
      </c>
      <c r="AO39">
        <f t="shared" si="27"/>
        <v>0</v>
      </c>
      <c r="AP39">
        <f t="shared" si="27"/>
        <v>-0.11670145188954377</v>
      </c>
      <c r="AQ39">
        <f t="shared" si="27"/>
        <v>-483.90009636305535</v>
      </c>
      <c r="AR39">
        <f t="shared" si="27"/>
        <v>-484.01679781494488</v>
      </c>
      <c r="AS39">
        <f t="shared" si="27"/>
        <v>10.190342747918056</v>
      </c>
      <c r="AT39">
        <f t="shared" si="27"/>
        <v>4.7439856438097037</v>
      </c>
      <c r="AU39">
        <f t="shared" si="23"/>
        <v>-469.08246942321716</v>
      </c>
      <c r="AW39">
        <v>36</v>
      </c>
      <c r="AX39">
        <f>IF(Z39&gt;0, (R39*SUMPRODUCT(K39:$K$98, X39:$X$98)-K39*$AZ$3)/Z39, 0)</f>
        <v>6167.5411705221513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0.109364504</v>
      </c>
      <c r="Q40" s="4">
        <f t="shared" si="21"/>
        <v>12.5</v>
      </c>
      <c r="R40">
        <f t="shared" si="0"/>
        <v>500000</v>
      </c>
      <c r="S40">
        <f t="shared" si="1"/>
        <v>5741.5437189833674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2169.9547489373499</v>
      </c>
      <c r="AC40">
        <f t="shared" si="2"/>
        <v>1778.9489398736923</v>
      </c>
      <c r="AE40">
        <f t="shared" si="3"/>
        <v>0</v>
      </c>
      <c r="AF40">
        <f t="shared" si="24"/>
        <v>0</v>
      </c>
      <c r="AG40">
        <f t="shared" si="24"/>
        <v>-3.8729761257236492</v>
      </c>
      <c r="AH40">
        <f t="shared" si="5"/>
        <v>-19239.111524235381</v>
      </c>
      <c r="AI40">
        <f t="shared" si="25"/>
        <v>-19242.984500361104</v>
      </c>
      <c r="AJ40">
        <f t="shared" si="7"/>
        <v>391.00580906365758</v>
      </c>
      <c r="AK40">
        <f t="shared" si="22"/>
        <v>151.89683242561452</v>
      </c>
      <c r="AL40">
        <f t="shared" si="26"/>
        <v>-18700.081858871832</v>
      </c>
      <c r="AN40">
        <f t="shared" si="27"/>
        <v>0</v>
      </c>
      <c r="AO40">
        <f t="shared" si="27"/>
        <v>0</v>
      </c>
      <c r="AP40">
        <f t="shared" si="27"/>
        <v>-9.1760215150596874E-2</v>
      </c>
      <c r="AQ40">
        <f t="shared" si="27"/>
        <v>-455.82130007070765</v>
      </c>
      <c r="AR40">
        <f t="shared" si="27"/>
        <v>-455.91306028585825</v>
      </c>
      <c r="AS40">
        <f t="shared" si="27"/>
        <v>9.2638777002816202</v>
      </c>
      <c r="AT40">
        <f t="shared" si="27"/>
        <v>3.5988050459423566</v>
      </c>
      <c r="AU40">
        <f t="shared" si="23"/>
        <v>-443.05037753963427</v>
      </c>
      <c r="AW40">
        <v>37</v>
      </c>
      <c r="AX40">
        <f>IF(Z40&gt;0, (R40*SUMPRODUCT(K40:$K$98, X40:$X$98)-K40*$AZ$3)/Z40, 0)</f>
        <v>5741.5437189833674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0.12705264299999999</v>
      </c>
      <c r="Q41" s="4">
        <f t="shared" si="21"/>
        <v>12.5</v>
      </c>
      <c r="R41">
        <f t="shared" si="0"/>
        <v>500000</v>
      </c>
      <c r="S41">
        <f t="shared" si="1"/>
        <v>5258.8104052674125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1778.9489398736923</v>
      </c>
      <c r="AC41">
        <f t="shared" si="2"/>
        <v>1406.0689677488758</v>
      </c>
      <c r="AE41">
        <f t="shared" si="3"/>
        <v>0</v>
      </c>
      <c r="AF41">
        <f t="shared" si="24"/>
        <v>0</v>
      </c>
      <c r="AG41">
        <f t="shared" si="24"/>
        <v>-3.3421745114173227</v>
      </c>
      <c r="AH41">
        <f t="shared" si="5"/>
        <v>-19682.874121963596</v>
      </c>
      <c r="AI41">
        <f t="shared" si="25"/>
        <v>-19686.216296475013</v>
      </c>
      <c r="AJ41">
        <f t="shared" si="7"/>
        <v>372.8799721248165</v>
      </c>
      <c r="AK41">
        <f t="shared" si="22"/>
        <v>124.52642579115847</v>
      </c>
      <c r="AL41">
        <f t="shared" si="26"/>
        <v>-19188.809898559037</v>
      </c>
      <c r="AN41">
        <f t="shared" si="27"/>
        <v>0</v>
      </c>
      <c r="AO41">
        <f t="shared" si="27"/>
        <v>0</v>
      </c>
      <c r="AP41">
        <f t="shared" si="27"/>
        <v>-7.0700209948177606E-2</v>
      </c>
      <c r="AQ41">
        <f t="shared" si="27"/>
        <v>-416.37063775471336</v>
      </c>
      <c r="AR41">
        <f t="shared" si="27"/>
        <v>-416.44133796466156</v>
      </c>
      <c r="AS41">
        <f t="shared" si="27"/>
        <v>7.887886232342626</v>
      </c>
      <c r="AT41">
        <f t="shared" si="27"/>
        <v>2.6342264347523594</v>
      </c>
      <c r="AU41">
        <f t="shared" si="23"/>
        <v>-405.91922529756653</v>
      </c>
      <c r="AW41">
        <v>38</v>
      </c>
      <c r="AX41">
        <f>IF(Z41&gt;0, (R41*SUMPRODUCT(K41:$K$98, X41:$X$98)-K41*$AZ$3)/Z41, 0)</f>
        <v>5258.8104052674125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0.145586511</v>
      </c>
      <c r="Q42" s="4">
        <f t="shared" si="21"/>
        <v>12.5</v>
      </c>
      <c r="R42">
        <f t="shared" si="0"/>
        <v>500000</v>
      </c>
      <c r="S42">
        <f t="shared" si="1"/>
        <v>4711.5799107126441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1406.0689677488758</v>
      </c>
      <c r="AC42">
        <f t="shared" si="2"/>
        <v>1063.753087088709</v>
      </c>
      <c r="AE42">
        <f t="shared" si="3"/>
        <v>0</v>
      </c>
      <c r="AF42">
        <f t="shared" si="24"/>
        <v>0</v>
      </c>
      <c r="AG42">
        <f t="shared" si="24"/>
        <v>-2.8221772400327718</v>
      </c>
      <c r="AH42">
        <f t="shared" si="5"/>
        <v>-19463.02105081511</v>
      </c>
      <c r="AI42">
        <f t="shared" si="25"/>
        <v>-19465.843228055142</v>
      </c>
      <c r="AJ42">
        <f t="shared" si="7"/>
        <v>342.31588066016684</v>
      </c>
      <c r="AK42">
        <f t="shared" si="22"/>
        <v>98.424827742421314</v>
      </c>
      <c r="AL42">
        <f t="shared" si="26"/>
        <v>-19025.102519652552</v>
      </c>
      <c r="AN42">
        <f t="shared" si="27"/>
        <v>0</v>
      </c>
      <c r="AO42">
        <f t="shared" si="27"/>
        <v>0</v>
      </c>
      <c r="AP42">
        <f t="shared" si="27"/>
        <v>-5.3303759781583179E-2</v>
      </c>
      <c r="AQ42">
        <f t="shared" si="27"/>
        <v>-367.60703190438107</v>
      </c>
      <c r="AR42">
        <f t="shared" si="27"/>
        <v>-367.66033566416263</v>
      </c>
      <c r="AS42">
        <f t="shared" si="27"/>
        <v>6.4654775091017109</v>
      </c>
      <c r="AT42">
        <f t="shared" si="27"/>
        <v>1.8589949986503351</v>
      </c>
      <c r="AU42">
        <f t="shared" si="23"/>
        <v>-359.33586315641054</v>
      </c>
      <c r="AW42">
        <v>39</v>
      </c>
      <c r="AX42">
        <f>IF(Z42&gt;0, (R42*SUMPRODUCT(K42:$K$98, X42:$X$98)-K42*$AZ$3)/Z42, 0)</f>
        <v>4711.5799107126441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0.16473611299999999</v>
      </c>
      <c r="Q43" s="4">
        <f t="shared" si="21"/>
        <v>12.5</v>
      </c>
      <c r="R43">
        <f t="shared" si="0"/>
        <v>500000</v>
      </c>
      <c r="S43">
        <f t="shared" si="1"/>
        <v>4091.0957957922164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1063.753087088709</v>
      </c>
      <c r="AC43">
        <f t="shared" si="2"/>
        <v>762.26637401874393</v>
      </c>
      <c r="AE43">
        <f t="shared" si="3"/>
        <v>0</v>
      </c>
      <c r="AF43">
        <f t="shared" si="24"/>
        <v>0</v>
      </c>
      <c r="AG43">
        <f t="shared" si="24"/>
        <v>-2.3290409589123771</v>
      </c>
      <c r="AH43">
        <f t="shared" si="5"/>
        <v>-18596.580348802672</v>
      </c>
      <c r="AI43">
        <f t="shared" si="25"/>
        <v>-18598.909389761586</v>
      </c>
      <c r="AJ43">
        <f t="shared" si="7"/>
        <v>301.48671306996505</v>
      </c>
      <c r="AK43">
        <f t="shared" si="22"/>
        <v>74.462716096209633</v>
      </c>
      <c r="AL43">
        <f t="shared" si="26"/>
        <v>-18222.959960595414</v>
      </c>
      <c r="AN43">
        <f t="shared" si="27"/>
        <v>0</v>
      </c>
      <c r="AO43">
        <f t="shared" si="27"/>
        <v>0</v>
      </c>
      <c r="AP43">
        <f t="shared" si="27"/>
        <v>-3.9276489275949636E-2</v>
      </c>
      <c r="AQ43">
        <f t="shared" si="27"/>
        <v>-313.60907838227644</v>
      </c>
      <c r="AR43">
        <f t="shared" si="27"/>
        <v>-313.64835487155239</v>
      </c>
      <c r="AS43">
        <f t="shared" si="27"/>
        <v>5.0842127131433079</v>
      </c>
      <c r="AT43">
        <f t="shared" si="27"/>
        <v>1.2557246187617992</v>
      </c>
      <c r="AU43">
        <f t="shared" si="23"/>
        <v>-307.30841753964734</v>
      </c>
      <c r="AW43">
        <v>40</v>
      </c>
      <c r="AX43">
        <f>IF(Z43&gt;0, (R43*SUMPRODUCT(K43:$K$98, X43:$X$98)-K43*$AZ$3)/Z43, 0)</f>
        <v>4091.0957957922164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0.18528323299999999</v>
      </c>
      <c r="Q44" s="4">
        <f t="shared" si="21"/>
        <v>12.5</v>
      </c>
      <c r="R44">
        <f t="shared" si="0"/>
        <v>500000</v>
      </c>
      <c r="S44">
        <f t="shared" si="1"/>
        <v>3386.0336046925822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762.26637401874393</v>
      </c>
      <c r="AC44">
        <f t="shared" si="2"/>
        <v>507.69329459576738</v>
      </c>
      <c r="AE44">
        <f t="shared" si="3"/>
        <v>0</v>
      </c>
      <c r="AF44">
        <f t="shared" si="24"/>
        <v>0</v>
      </c>
      <c r="AG44">
        <f t="shared" si="24"/>
        <v>-1.8742183106665478</v>
      </c>
      <c r="AH44">
        <f t="shared" si="5"/>
        <v>-17261.289546268217</v>
      </c>
      <c r="AI44">
        <f t="shared" si="25"/>
        <v>-17263.163764578883</v>
      </c>
      <c r="AJ44">
        <f t="shared" si="7"/>
        <v>254.57307942297655</v>
      </c>
      <c r="AK44">
        <f t="shared" si="22"/>
        <v>53.358646181312082</v>
      </c>
      <c r="AL44">
        <f t="shared" si="26"/>
        <v>-16955.232038974595</v>
      </c>
      <c r="AN44">
        <f t="shared" si="27"/>
        <v>0</v>
      </c>
      <c r="AO44">
        <f t="shared" si="27"/>
        <v>0</v>
      </c>
      <c r="AP44">
        <f t="shared" si="27"/>
        <v>-2.822004416897532E-2</v>
      </c>
      <c r="AQ44">
        <f t="shared" si="27"/>
        <v>-259.90267549777781</v>
      </c>
      <c r="AR44">
        <f t="shared" si="27"/>
        <v>-259.93089554194677</v>
      </c>
      <c r="AS44">
        <f t="shared" si="27"/>
        <v>3.8330985801720807</v>
      </c>
      <c r="AT44">
        <f t="shared" si="27"/>
        <v>0.80341940075157836</v>
      </c>
      <c r="AU44">
        <f t="shared" si="23"/>
        <v>-255.29437756102311</v>
      </c>
      <c r="AW44">
        <v>41</v>
      </c>
      <c r="AX44">
        <f>IF(Z44&gt;0, (R44*SUMPRODUCT(K44:$K$98, X44:$X$98)-K44*$AZ$3)/Z44, 0)</f>
        <v>3386.0336046925822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0.20641411200000001</v>
      </c>
      <c r="Q45" s="4">
        <f t="shared" si="21"/>
        <v>12.5</v>
      </c>
      <c r="R45">
        <f t="shared" si="0"/>
        <v>500000</v>
      </c>
      <c r="S45">
        <f t="shared" si="1"/>
        <v>2557.7001713835175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507.69329459576738</v>
      </c>
      <c r="AC45">
        <f t="shared" si="2"/>
        <v>300.50133245450718</v>
      </c>
      <c r="AE45">
        <f t="shared" si="3"/>
        <v>0</v>
      </c>
      <c r="AF45">
        <f t="shared" si="24"/>
        <v>0</v>
      </c>
      <c r="AG45">
        <f t="shared" si="24"/>
        <v>-1.4686110192695068</v>
      </c>
      <c r="AH45">
        <f t="shared" si="5"/>
        <v>-15474.604331615024</v>
      </c>
      <c r="AI45">
        <f t="shared" si="25"/>
        <v>-15476.072942634293</v>
      </c>
      <c r="AJ45">
        <f t="shared" si="7"/>
        <v>207.19196214126021</v>
      </c>
      <c r="AK45">
        <f t="shared" si="22"/>
        <v>35.538530621703721</v>
      </c>
      <c r="AL45">
        <f t="shared" si="26"/>
        <v>-15233.34244987133</v>
      </c>
      <c r="AN45">
        <f t="shared" si="27"/>
        <v>0</v>
      </c>
      <c r="AO45">
        <f t="shared" si="27"/>
        <v>0</v>
      </c>
      <c r="AP45">
        <f t="shared" si="27"/>
        <v>-1.9743596758522986E-2</v>
      </c>
      <c r="AQ45">
        <f t="shared" si="27"/>
        <v>-208.03626277642209</v>
      </c>
      <c r="AR45">
        <f t="shared" si="27"/>
        <v>-208.05600637318059</v>
      </c>
      <c r="AS45">
        <f t="shared" si="27"/>
        <v>2.785430926535565</v>
      </c>
      <c r="AT45">
        <f t="shared" si="27"/>
        <v>0.47777008941029692</v>
      </c>
      <c r="AU45">
        <f t="shared" si="23"/>
        <v>-204.79280535723476</v>
      </c>
      <c r="AW45">
        <v>42</v>
      </c>
      <c r="AX45">
        <f>IF(Z45&gt;0, (R45*SUMPRODUCT(K45:$K$98, X45:$X$98)-K45*$AZ$3)/Z45, 0)</f>
        <v>2557.7001713835175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0.22879502199999999</v>
      </c>
      <c r="Q46" s="4">
        <f t="shared" si="21"/>
        <v>12.5</v>
      </c>
      <c r="R46">
        <f t="shared" si="0"/>
        <v>500000</v>
      </c>
      <c r="S46">
        <f t="shared" si="1"/>
        <v>1560.1401838643355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300.50133245450718</v>
      </c>
      <c r="AC46">
        <f t="shared" si="2"/>
        <v>139.52820660354752</v>
      </c>
      <c r="AE46">
        <f t="shared" si="3"/>
        <v>0</v>
      </c>
      <c r="AF46">
        <f t="shared" si="24"/>
        <v>0</v>
      </c>
      <c r="AG46">
        <f t="shared" si="24"/>
        <v>-1.1179140186136023</v>
      </c>
      <c r="AH46">
        <f t="shared" si="5"/>
        <v>-13440.435618528369</v>
      </c>
      <c r="AI46">
        <f t="shared" si="25"/>
        <v>-13441.553532546983</v>
      </c>
      <c r="AJ46">
        <f t="shared" si="7"/>
        <v>160.97312585095966</v>
      </c>
      <c r="AK46">
        <f t="shared" si="22"/>
        <v>21.035093271815505</v>
      </c>
      <c r="AL46">
        <f t="shared" si="26"/>
        <v>-13259.545313424207</v>
      </c>
      <c r="AN46">
        <f t="shared" si="27"/>
        <v>0</v>
      </c>
      <c r="AO46">
        <f t="shared" si="27"/>
        <v>0</v>
      </c>
      <c r="AP46">
        <f t="shared" si="27"/>
        <v>-1.341868226447532E-2</v>
      </c>
      <c r="AQ46">
        <f t="shared" si="27"/>
        <v>-161.32988052590696</v>
      </c>
      <c r="AR46">
        <f t="shared" si="27"/>
        <v>-161.34329920817146</v>
      </c>
      <c r="AS46">
        <f t="shared" si="27"/>
        <v>1.9322123105605571</v>
      </c>
      <c r="AT46">
        <f t="shared" si="27"/>
        <v>0.25249100406500652</v>
      </c>
      <c r="AU46">
        <f t="shared" si="23"/>
        <v>-159.15859589354588</v>
      </c>
      <c r="AW46">
        <v>43</v>
      </c>
      <c r="AX46">
        <f>IF(Z46&gt;0, (R46*SUMPRODUCT(K46:$K$98, X46:$X$98)-K46*$AZ$3)/Z46, 0)</f>
        <v>1560.1401838643355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0.25248784600000002</v>
      </c>
      <c r="Q47" s="4">
        <f t="shared" si="21"/>
        <v>12.5</v>
      </c>
      <c r="R47">
        <f t="shared" si="0"/>
        <v>500000</v>
      </c>
      <c r="S47">
        <f t="shared" si="1"/>
        <v>306.54325076930763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139.52820660354752</v>
      </c>
      <c r="AC47">
        <f t="shared" si="2"/>
        <v>20.218984046803143</v>
      </c>
      <c r="AE47">
        <f t="shared" si="3"/>
        <v>0</v>
      </c>
      <c r="AF47">
        <f t="shared" si="24"/>
        <v>0</v>
      </c>
      <c r="AG47">
        <f t="shared" si="24"/>
        <v>-0.82447517585451402</v>
      </c>
      <c r="AH47">
        <f t="shared" si="5"/>
        <v>-11290.388102918096</v>
      </c>
      <c r="AI47">
        <f t="shared" si="25"/>
        <v>-11291.21257809395</v>
      </c>
      <c r="AJ47">
        <f t="shared" si="7"/>
        <v>119.30922255674437</v>
      </c>
      <c r="AK47">
        <f t="shared" si="22"/>
        <v>9.7669744622483279</v>
      </c>
      <c r="AL47">
        <f t="shared" si="26"/>
        <v>-11162.136381074955</v>
      </c>
      <c r="AN47">
        <f t="shared" si="27"/>
        <v>0</v>
      </c>
      <c r="AO47">
        <f t="shared" si="27"/>
        <v>0</v>
      </c>
      <c r="AP47">
        <f t="shared" si="27"/>
        <v>-8.8361082684953497E-3</v>
      </c>
      <c r="AQ47">
        <f t="shared" si="27"/>
        <v>-121.00193503984916</v>
      </c>
      <c r="AR47">
        <f t="shared" si="27"/>
        <v>-121.01077114811764</v>
      </c>
      <c r="AS47">
        <f t="shared" si="27"/>
        <v>1.2786670100149007</v>
      </c>
      <c r="AT47">
        <f t="shared" si="27"/>
        <v>0.10467512707657815</v>
      </c>
      <c r="AU47">
        <f t="shared" si="23"/>
        <v>-119.62742901102615</v>
      </c>
      <c r="AW47">
        <v>44</v>
      </c>
      <c r="AX47">
        <f>IF(Z47&gt;0, (R47*SUMPRODUCT(K47:$K$98, X47:$X$98)-K47*$AZ$3)/Z47, 0)</f>
        <v>306.54325076930763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0.27661797300000002</v>
      </c>
      <c r="Q48" s="4">
        <f t="shared" si="21"/>
        <v>12.5</v>
      </c>
      <c r="R48">
        <f t="shared" si="0"/>
        <v>500000</v>
      </c>
      <c r="S48">
        <f t="shared" si="1"/>
        <v>-1344.5296668901442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20.218984046803143</v>
      </c>
      <c r="AC48">
        <f t="shared" si="2"/>
        <v>-63.264506377722199</v>
      </c>
      <c r="AE48">
        <f t="shared" si="3"/>
        <v>0</v>
      </c>
      <c r="AF48">
        <f t="shared" si="24"/>
        <v>0</v>
      </c>
      <c r="AG48">
        <f t="shared" si="24"/>
        <v>-0.58816577216227461</v>
      </c>
      <c r="AH48">
        <f t="shared" si="5"/>
        <v>-9122.5860773477689</v>
      </c>
      <c r="AI48">
        <f t="shared" si="25"/>
        <v>-9123.1742431199309</v>
      </c>
      <c r="AJ48">
        <f t="shared" si="7"/>
        <v>83.483490424525343</v>
      </c>
      <c r="AK48">
        <f t="shared" si="22"/>
        <v>1.4153288832762201</v>
      </c>
      <c r="AL48">
        <f t="shared" si="26"/>
        <v>-9038.2754238121288</v>
      </c>
      <c r="AN48">
        <f t="shared" si="27"/>
        <v>0</v>
      </c>
      <c r="AO48">
        <f t="shared" si="27"/>
        <v>0</v>
      </c>
      <c r="AP48">
        <f t="shared" si="27"/>
        <v>-5.6281435958666715E-3</v>
      </c>
      <c r="AQ48">
        <f t="shared" si="27"/>
        <v>-87.29379851570441</v>
      </c>
      <c r="AR48">
        <f t="shared" si="27"/>
        <v>-87.299426659300281</v>
      </c>
      <c r="AS48">
        <f t="shared" si="27"/>
        <v>0.7988514365024213</v>
      </c>
      <c r="AT48">
        <f t="shared" si="27"/>
        <v>1.3543246763870613E-2</v>
      </c>
      <c r="AU48">
        <f t="shared" si="23"/>
        <v>-86.487031976033975</v>
      </c>
      <c r="AW48">
        <v>45</v>
      </c>
      <c r="AX48">
        <f>IF(Z48&gt;0, (R48*SUMPRODUCT(K48:$K$98, X48:$X$98)-K48*$AZ$3)/Z48, 0)</f>
        <v>-1344.5296668901442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0.30183517399999998</v>
      </c>
      <c r="Q49" s="4">
        <f t="shared" si="21"/>
        <v>12.5</v>
      </c>
      <c r="R49">
        <f t="shared" si="0"/>
        <v>500000</v>
      </c>
      <c r="S49">
        <f t="shared" si="1"/>
        <v>-3615.1404773141726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-63.264506377722199</v>
      </c>
      <c r="AC49">
        <f t="shared" si="2"/>
        <v>-117.05969362974454</v>
      </c>
      <c r="AE49">
        <f t="shared" si="3"/>
        <v>0</v>
      </c>
      <c r="AF49">
        <f t="shared" si="24"/>
        <v>0</v>
      </c>
      <c r="AG49">
        <f t="shared" si="24"/>
        <v>-0.4047549962592073</v>
      </c>
      <c r="AH49">
        <f t="shared" si="5"/>
        <v>-7101.1647272577802</v>
      </c>
      <c r="AI49">
        <f t="shared" si="25"/>
        <v>-7101.569482254039</v>
      </c>
      <c r="AJ49">
        <f t="shared" si="7"/>
        <v>53.795187252022345</v>
      </c>
      <c r="AK49">
        <f t="shared" si="22"/>
        <v>-4.4285154464405547</v>
      </c>
      <c r="AL49">
        <f t="shared" si="26"/>
        <v>-7052.2028104484571</v>
      </c>
      <c r="AN49">
        <f t="shared" si="27"/>
        <v>0</v>
      </c>
      <c r="AO49">
        <f t="shared" si="27"/>
        <v>0</v>
      </c>
      <c r="AP49">
        <f t="shared" si="27"/>
        <v>-3.458116480671966E-3</v>
      </c>
      <c r="AQ49">
        <f t="shared" si="27"/>
        <v>-60.67041791269294</v>
      </c>
      <c r="AR49">
        <f t="shared" si="27"/>
        <v>-60.673876029173613</v>
      </c>
      <c r="AS49">
        <f t="shared" si="27"/>
        <v>0.45961143243780561</v>
      </c>
      <c r="AT49">
        <f t="shared" si="27"/>
        <v>-3.7836030170802573E-2</v>
      </c>
      <c r="AU49">
        <f t="shared" si="23"/>
        <v>-60.252100626906611</v>
      </c>
      <c r="AW49">
        <v>46</v>
      </c>
      <c r="AX49">
        <f>IF(Z49&gt;0, (R49*SUMPRODUCT(K49:$K$98, X49:$X$98)-K49*$AZ$3)/Z49, 0)</f>
        <v>-3615.1404773141726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0.327222552</v>
      </c>
      <c r="Q50" s="4">
        <f t="shared" si="21"/>
        <v>12.5</v>
      </c>
      <c r="R50">
        <f t="shared" si="0"/>
        <v>500000</v>
      </c>
      <c r="S50">
        <f t="shared" si="1"/>
        <v>-6887.8731792372901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-117.05969362974454</v>
      </c>
      <c r="AC50">
        <f t="shared" si="2"/>
        <v>-147.82063719986422</v>
      </c>
      <c r="AE50">
        <f t="shared" si="3"/>
        <v>0</v>
      </c>
      <c r="AF50">
        <f t="shared" si="24"/>
        <v>0</v>
      </c>
      <c r="AG50">
        <f t="shared" si="24"/>
        <v>-0.26826248348592696</v>
      </c>
      <c r="AH50">
        <f t="shared" si="5"/>
        <v>-5297.7985124275301</v>
      </c>
      <c r="AI50">
        <f t="shared" si="25"/>
        <v>-5298.0667749110162</v>
      </c>
      <c r="AJ50">
        <f t="shared" si="7"/>
        <v>30.760943570119679</v>
      </c>
      <c r="AK50">
        <f t="shared" si="22"/>
        <v>-8.1941785540821197</v>
      </c>
      <c r="AL50">
        <f t="shared" si="26"/>
        <v>-5275.5000098949786</v>
      </c>
      <c r="AN50">
        <f t="shared" si="27"/>
        <v>0</v>
      </c>
      <c r="AO50">
        <f t="shared" si="27"/>
        <v>0</v>
      </c>
      <c r="AP50">
        <f t="shared" si="27"/>
        <v>-2.046394299952238E-3</v>
      </c>
      <c r="AQ50">
        <f t="shared" si="27"/>
        <v>-40.413346425669253</v>
      </c>
      <c r="AR50">
        <f t="shared" si="27"/>
        <v>-40.415392819969206</v>
      </c>
      <c r="AS50">
        <f t="shared" si="27"/>
        <v>0.23465457698391756</v>
      </c>
      <c r="AT50">
        <f t="shared" si="27"/>
        <v>-6.2507884322722293E-2</v>
      </c>
      <c r="AU50">
        <f t="shared" si="23"/>
        <v>-40.243246127308012</v>
      </c>
      <c r="AW50">
        <v>47</v>
      </c>
      <c r="AX50">
        <f>IF(Z50&gt;0, (R50*SUMPRODUCT(K50:$K$98, X50:$X$98)-K50*$AZ$3)/Z50, 0)</f>
        <v>-6887.8731792372901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0.35219428400000002</v>
      </c>
      <c r="Q51" s="4">
        <f t="shared" si="21"/>
        <v>12.5</v>
      </c>
      <c r="R51">
        <f t="shared" si="0"/>
        <v>500000</v>
      </c>
      <c r="S51">
        <f t="shared" si="1"/>
        <v>-11800.826552249464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-147.82063719986422</v>
      </c>
      <c r="AC51">
        <f t="shared" si="2"/>
        <v>-161.52909581966458</v>
      </c>
      <c r="AE51">
        <f t="shared" si="3"/>
        <v>0</v>
      </c>
      <c r="AF51">
        <f t="shared" si="24"/>
        <v>0</v>
      </c>
      <c r="AG51">
        <f t="shared" si="24"/>
        <v>-0.1710993453556798</v>
      </c>
      <c r="AH51">
        <f t="shared" si="5"/>
        <v>-3779.2205318155152</v>
      </c>
      <c r="AI51">
        <f t="shared" si="25"/>
        <v>-3779.3916311608709</v>
      </c>
      <c r="AJ51">
        <f t="shared" si="7"/>
        <v>13.708458619800354</v>
      </c>
      <c r="AK51">
        <f t="shared" si="22"/>
        <v>-10.347444603990496</v>
      </c>
      <c r="AL51">
        <f t="shared" si="26"/>
        <v>-3776.0306171450611</v>
      </c>
      <c r="AN51">
        <f t="shared" si="27"/>
        <v>0</v>
      </c>
      <c r="AO51">
        <f t="shared" si="27"/>
        <v>0</v>
      </c>
      <c r="AP51">
        <f t="shared" si="27"/>
        <v>-1.1653589122315676E-3</v>
      </c>
      <c r="AQ51">
        <f t="shared" si="27"/>
        <v>-25.740299116191419</v>
      </c>
      <c r="AR51">
        <f t="shared" si="27"/>
        <v>-25.741464475103651</v>
      </c>
      <c r="AS51">
        <f t="shared" si="27"/>
        <v>9.3368413492949012E-2</v>
      </c>
      <c r="AT51">
        <f t="shared" si="27"/>
        <v>-7.0476522063925448E-2</v>
      </c>
      <c r="AU51">
        <f t="shared" si="23"/>
        <v>-25.718572583674629</v>
      </c>
      <c r="AW51">
        <v>48</v>
      </c>
      <c r="AX51">
        <f>IF(Z51&gt;0, (R51*SUMPRODUCT(K51:$K$98, X51:$X$98)-K51*$AZ$3)/Z51, 0)</f>
        <v>-11800.826552249464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0.377763185</v>
      </c>
      <c r="Q52" s="4">
        <f t="shared" si="21"/>
        <v>12.5</v>
      </c>
      <c r="R52">
        <f t="shared" si="0"/>
        <v>500000</v>
      </c>
      <c r="S52">
        <f t="shared" si="1"/>
        <v>-19501.261134336302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-161.52909581966458</v>
      </c>
      <c r="AC52">
        <f t="shared" si="2"/>
        <v>-163.42574510918729</v>
      </c>
      <c r="AE52">
        <f t="shared" si="3"/>
        <v>0</v>
      </c>
      <c r="AF52">
        <f t="shared" si="24"/>
        <v>0</v>
      </c>
      <c r="AG52">
        <f t="shared" si="24"/>
        <v>-0.10475331824914644</v>
      </c>
      <c r="AH52">
        <f t="shared" si="5"/>
        <v>-2585.4013461190625</v>
      </c>
      <c r="AI52">
        <f t="shared" si="25"/>
        <v>-2585.5060994373116</v>
      </c>
      <c r="AJ52">
        <f t="shared" si="7"/>
        <v>1.8966492895227134</v>
      </c>
      <c r="AK52">
        <f t="shared" si="22"/>
        <v>-11.307036707376522</v>
      </c>
      <c r="AL52">
        <f t="shared" si="26"/>
        <v>-2594.9164868551652</v>
      </c>
      <c r="AN52">
        <f t="shared" si="27"/>
        <v>0</v>
      </c>
      <c r="AO52">
        <f t="shared" si="27"/>
        <v>0</v>
      </c>
      <c r="AP52">
        <f t="shared" si="27"/>
        <v>-6.3703181138974948E-4</v>
      </c>
      <c r="AQ52">
        <f t="shared" si="27"/>
        <v>-15.722489084026158</v>
      </c>
      <c r="AR52">
        <f t="shared" si="27"/>
        <v>-15.723126115837548</v>
      </c>
      <c r="AS52">
        <f t="shared" si="27"/>
        <v>1.153401107163095E-2</v>
      </c>
      <c r="AT52">
        <f t="shared" si="27"/>
        <v>-6.8760991971814178E-2</v>
      </c>
      <c r="AU52">
        <f t="shared" si="23"/>
        <v>-15.780353096737729</v>
      </c>
      <c r="AW52">
        <v>49</v>
      </c>
      <c r="AX52">
        <f>IF(Z52&gt;0, (R52*SUMPRODUCT(K52:$K$98, X52:$X$98)-K52*$AZ$3)/Z52, 0)</f>
        <v>-19501.261134336302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0.40377970400000002</v>
      </c>
      <c r="Q53" s="4">
        <f t="shared" si="21"/>
        <v>12.5</v>
      </c>
      <c r="R53">
        <f t="shared" si="0"/>
        <v>500000</v>
      </c>
      <c r="S53">
        <f t="shared" si="1"/>
        <v>-32133.012236990271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-163.42574510918729</v>
      </c>
      <c r="AC53">
        <f t="shared" si="2"/>
        <v>-157.85926113368782</v>
      </c>
      <c r="AE53">
        <f t="shared" si="3"/>
        <v>0</v>
      </c>
      <c r="AF53">
        <f t="shared" si="24"/>
        <v>0</v>
      </c>
      <c r="AG53">
        <f t="shared" si="24"/>
        <v>-6.140852123099682E-2</v>
      </c>
      <c r="AH53">
        <f t="shared" si="5"/>
        <v>-1691.8905534263261</v>
      </c>
      <c r="AI53">
        <f t="shared" si="25"/>
        <v>-1691.951961947557</v>
      </c>
      <c r="AJ53">
        <f t="shared" si="7"/>
        <v>-5.5664839754994659</v>
      </c>
      <c r="AK53">
        <f t="shared" si="22"/>
        <v>-11.439802157643111</v>
      </c>
      <c r="AL53">
        <f t="shared" si="26"/>
        <v>-1708.9582480806996</v>
      </c>
      <c r="AN53">
        <f t="shared" si="27"/>
        <v>0</v>
      </c>
      <c r="AO53">
        <f t="shared" si="27"/>
        <v>0</v>
      </c>
      <c r="AP53">
        <f t="shared" si="27"/>
        <v>-3.3342944378063843E-4</v>
      </c>
      <c r="AQ53">
        <f t="shared" si="27"/>
        <v>-9.1864470086263168</v>
      </c>
      <c r="AR53">
        <f t="shared" si="27"/>
        <v>-9.1867804380700981</v>
      </c>
      <c r="AS53">
        <f t="shared" si="27"/>
        <v>-3.0224301425251822E-2</v>
      </c>
      <c r="AT53">
        <f t="shared" si="27"/>
        <v>-6.2114618523953877E-2</v>
      </c>
      <c r="AU53">
        <f t="shared" si="23"/>
        <v>-9.2791193580193045</v>
      </c>
      <c r="AW53">
        <v>50</v>
      </c>
      <c r="AX53">
        <f>IF(Z53&gt;0, (R53*SUMPRODUCT(K53:$K$98, X53:$X$98)-K53*$AZ$3)/Z53, 0)</f>
        <v>-32133.012236990271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0.43007572599999999</v>
      </c>
      <c r="Q54" s="4">
        <f t="shared" si="21"/>
        <v>12.5</v>
      </c>
      <c r="R54">
        <f t="shared" si="0"/>
        <v>500000</v>
      </c>
      <c r="S54">
        <f t="shared" si="1"/>
        <v>-53817.608718058538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-157.85926113368782</v>
      </c>
      <c r="AC54">
        <f t="shared" si="2"/>
        <v>-148.03769648202342</v>
      </c>
      <c r="AE54">
        <f t="shared" si="3"/>
        <v>0</v>
      </c>
      <c r="AF54">
        <f t="shared" si="24"/>
        <v>0</v>
      </c>
      <c r="AG54">
        <f t="shared" si="24"/>
        <v>-3.4384121667679485E-2</v>
      </c>
      <c r="AH54">
        <f t="shared" si="5"/>
        <v>-1056.4125740402947</v>
      </c>
      <c r="AI54">
        <f t="shared" si="25"/>
        <v>-1056.4469581619624</v>
      </c>
      <c r="AJ54">
        <f t="shared" si="7"/>
        <v>-9.8215646516644028</v>
      </c>
      <c r="AK54">
        <f t="shared" si="22"/>
        <v>-11.050148279358149</v>
      </c>
      <c r="AL54">
        <f t="shared" si="26"/>
        <v>-1077.3186710929849</v>
      </c>
      <c r="AN54">
        <f t="shared" si="27"/>
        <v>0</v>
      </c>
      <c r="AO54">
        <f t="shared" si="27"/>
        <v>0</v>
      </c>
      <c r="AP54">
        <f t="shared" si="27"/>
        <v>-1.6669217789205162E-4</v>
      </c>
      <c r="AQ54">
        <f t="shared" si="27"/>
        <v>-5.1214253608476517</v>
      </c>
      <c r="AR54">
        <f t="shared" si="27"/>
        <v>-5.1215920530255437</v>
      </c>
      <c r="AS54">
        <f t="shared" si="27"/>
        <v>-4.761436159157293E-2</v>
      </c>
      <c r="AT54">
        <f t="shared" si="27"/>
        <v>-5.3570461985880585E-2</v>
      </c>
      <c r="AU54">
        <f t="shared" si="23"/>
        <v>-5.2227768766029969</v>
      </c>
      <c r="AW54">
        <v>51</v>
      </c>
      <c r="AX54">
        <f>IF(Z54&gt;0, (R54*SUMPRODUCT(K54:$K$98, X54:$X$98)-K54*$AZ$3)/Z54, 0)</f>
        <v>-53817.608718058538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0.45648519999999998</v>
      </c>
      <c r="Q55" s="4">
        <f t="shared" si="21"/>
        <v>12.5</v>
      </c>
      <c r="R55">
        <f t="shared" si="0"/>
        <v>500000</v>
      </c>
      <c r="S55">
        <f t="shared" si="1"/>
        <v>-92799.030136915899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-148.03769648202342</v>
      </c>
      <c r="AC55">
        <f t="shared" si="2"/>
        <v>-136.18768286046861</v>
      </c>
      <c r="AE55">
        <f t="shared" si="3"/>
        <v>0</v>
      </c>
      <c r="AF55">
        <f t="shared" si="24"/>
        <v>0</v>
      </c>
      <c r="AG55">
        <f t="shared" si="24"/>
        <v>-1.8344437794707687E-2</v>
      </c>
      <c r="AH55">
        <f t="shared" si="5"/>
        <v>-627.83370625180009</v>
      </c>
      <c r="AI55">
        <f t="shared" si="25"/>
        <v>-627.85205068959476</v>
      </c>
      <c r="AJ55">
        <f t="shared" si="7"/>
        <v>-11.850013621554808</v>
      </c>
      <c r="AK55">
        <f t="shared" si="22"/>
        <v>-10.36263875374164</v>
      </c>
      <c r="AL55">
        <f t="shared" si="26"/>
        <v>-650.06470306489121</v>
      </c>
      <c r="AN55">
        <f t="shared" si="27"/>
        <v>0</v>
      </c>
      <c r="AO55">
        <f t="shared" si="27"/>
        <v>0</v>
      </c>
      <c r="AP55">
        <f t="shared" si="27"/>
        <v>-7.9404235669323507E-5</v>
      </c>
      <c r="AQ55">
        <f t="shared" si="27"/>
        <v>-2.717589720124598</v>
      </c>
      <c r="AR55">
        <f t="shared" si="27"/>
        <v>-2.7176691243602673</v>
      </c>
      <c r="AS55">
        <f t="shared" si="27"/>
        <v>-5.1293001443854028E-2</v>
      </c>
      <c r="AT55">
        <f t="shared" si="27"/>
        <v>-4.4854872030777204E-2</v>
      </c>
      <c r="AU55">
        <f t="shared" si="23"/>
        <v>-2.8138169978348984</v>
      </c>
      <c r="AW55">
        <v>52</v>
      </c>
      <c r="AX55">
        <f>IF(Z55&gt;0, (R55*SUMPRODUCT(K55:$K$98, X55:$X$98)-K55*$AZ$3)/Z55, 0)</f>
        <v>-92799.030136915899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0.483034941</v>
      </c>
      <c r="Q56" s="4">
        <f t="shared" si="21"/>
        <v>12.5</v>
      </c>
      <c r="R56">
        <f t="shared" si="0"/>
        <v>500000</v>
      </c>
      <c r="S56">
        <f t="shared" si="1"/>
        <v>-166333.80185729932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-136.18768286046861</v>
      </c>
      <c r="AC56">
        <f t="shared" si="2"/>
        <v>-123.75220206059106</v>
      </c>
      <c r="AE56">
        <f t="shared" si="3"/>
        <v>0</v>
      </c>
      <c r="AF56">
        <f t="shared" si="24"/>
        <v>0</v>
      </c>
      <c r="AG56">
        <f t="shared" si="24"/>
        <v>-9.2999889889158124E-3</v>
      </c>
      <c r="AH56">
        <f t="shared" si="5"/>
        <v>-354.44017711379195</v>
      </c>
      <c r="AI56">
        <f t="shared" si="25"/>
        <v>-354.44947710278086</v>
      </c>
      <c r="AJ56">
        <f t="shared" si="7"/>
        <v>-12.435480799877553</v>
      </c>
      <c r="AK56">
        <f t="shared" si="22"/>
        <v>-9.5331378002328044</v>
      </c>
      <c r="AL56">
        <f t="shared" si="26"/>
        <v>-376.41809570289121</v>
      </c>
      <c r="AN56">
        <f t="shared" si="27"/>
        <v>0</v>
      </c>
      <c r="AO56">
        <f t="shared" si="27"/>
        <v>0</v>
      </c>
      <c r="AP56">
        <f t="shared" si="27"/>
        <v>-3.5942118768704014E-5</v>
      </c>
      <c r="AQ56">
        <f t="shared" si="27"/>
        <v>-1.3698221532743493</v>
      </c>
      <c r="AR56">
        <f t="shared" si="27"/>
        <v>-1.3698580953931179</v>
      </c>
      <c r="AS56">
        <f t="shared" si="27"/>
        <v>-4.8060006134183979E-2</v>
      </c>
      <c r="AT56">
        <f t="shared" si="27"/>
        <v>-3.6843180294381626E-2</v>
      </c>
      <c r="AU56">
        <f t="shared" si="23"/>
        <v>-1.4547612818216835</v>
      </c>
      <c r="AW56">
        <v>53</v>
      </c>
      <c r="AX56">
        <f>IF(Z56&gt;0, (R56*SUMPRODUCT(K56:$K$98, X56:$X$98)-K56*$AZ$3)/Z56, 0)</f>
        <v>-166333.80185729932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0.509773425</v>
      </c>
      <c r="Q57" s="4">
        <f t="shared" si="21"/>
        <v>12.5</v>
      </c>
      <c r="R57">
        <f t="shared" si="0"/>
        <v>500000</v>
      </c>
      <c r="S57">
        <f t="shared" si="1"/>
        <v>-312331.92969466996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-123.75220206059106</v>
      </c>
      <c r="AC57">
        <f t="shared" si="2"/>
        <v>-111.59249696386345</v>
      </c>
      <c r="AE57">
        <f t="shared" si="3"/>
        <v>0</v>
      </c>
      <c r="AF57">
        <f t="shared" si="24"/>
        <v>0</v>
      </c>
      <c r="AG57">
        <f t="shared" si="24"/>
        <v>-4.466101859684754E-3</v>
      </c>
      <c r="AH57">
        <f t="shared" si="5"/>
        <v>-189.63548957367604</v>
      </c>
      <c r="AI57">
        <f t="shared" si="25"/>
        <v>-189.63995567553573</v>
      </c>
      <c r="AJ57">
        <f t="shared" si="7"/>
        <v>-12.159705096727606</v>
      </c>
      <c r="AK57">
        <f t="shared" si="22"/>
        <v>-8.6626541442413743</v>
      </c>
      <c r="AL57">
        <f t="shared" si="26"/>
        <v>-210.46231491650471</v>
      </c>
      <c r="AN57">
        <f t="shared" si="27"/>
        <v>0</v>
      </c>
      <c r="AO57">
        <f t="shared" si="27"/>
        <v>0</v>
      </c>
      <c r="AP57">
        <f t="shared" si="27"/>
        <v>-1.5411036245123167E-5</v>
      </c>
      <c r="AQ57">
        <f t="shared" si="27"/>
        <v>-0.65436917808853667</v>
      </c>
      <c r="AR57">
        <f t="shared" si="27"/>
        <v>-0.65438458912478181</v>
      </c>
      <c r="AS57">
        <f t="shared" si="27"/>
        <v>-4.1959109277661097E-2</v>
      </c>
      <c r="AT57">
        <f t="shared" si="27"/>
        <v>-2.989194630802566E-2</v>
      </c>
      <c r="AU57">
        <f t="shared" si="23"/>
        <v>-0.72623564471046853</v>
      </c>
      <c r="AW57">
        <v>54</v>
      </c>
      <c r="AX57">
        <f>IF(Z57&gt;0, (R57*SUMPRODUCT(K57:$K$98, X57:$X$98)-K57*$AZ$3)/Z57, 0)</f>
        <v>-312331.92969466996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0.53654903799999998</v>
      </c>
      <c r="Q58" s="4">
        <f t="shared" si="21"/>
        <v>12.5</v>
      </c>
      <c r="R58">
        <f t="shared" si="0"/>
        <v>500000</v>
      </c>
      <c r="S58">
        <f t="shared" si="1"/>
        <v>-618266.09308746655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-111.59249696386345</v>
      </c>
      <c r="AC58">
        <f t="shared" si="2"/>
        <v>-100.1669310973074</v>
      </c>
      <c r="AE58">
        <f t="shared" si="3"/>
        <v>0</v>
      </c>
      <c r="AF58">
        <f t="shared" si="24"/>
        <v>0</v>
      </c>
      <c r="AG58">
        <f t="shared" si="24"/>
        <v>-2.0251581846640406E-3</v>
      </c>
      <c r="AH58">
        <f t="shared" si="5"/>
        <v>-95.851306256954629</v>
      </c>
      <c r="AI58">
        <f t="shared" si="25"/>
        <v>-95.853331415139294</v>
      </c>
      <c r="AJ58">
        <f t="shared" si="7"/>
        <v>-11.425565866556056</v>
      </c>
      <c r="AK58">
        <f t="shared" si="22"/>
        <v>-7.8114747874704422</v>
      </c>
      <c r="AL58">
        <f t="shared" si="26"/>
        <v>-115.0903720691658</v>
      </c>
      <c r="AN58">
        <f t="shared" si="27"/>
        <v>0</v>
      </c>
      <c r="AO58">
        <f t="shared" si="27"/>
        <v>0</v>
      </c>
      <c r="AP58">
        <f t="shared" si="27"/>
        <v>-6.2394189381856838E-6</v>
      </c>
      <c r="AQ58">
        <f t="shared" si="27"/>
        <v>-0.29531345256799879</v>
      </c>
      <c r="AR58">
        <f t="shared" si="27"/>
        <v>-0.29531969198693697</v>
      </c>
      <c r="AS58">
        <f t="shared" si="27"/>
        <v>-3.5201641327146059E-2</v>
      </c>
      <c r="AT58">
        <f t="shared" si="27"/>
        <v>-2.4066793445169092E-2</v>
      </c>
      <c r="AU58">
        <f t="shared" si="23"/>
        <v>-0.35458812675925216</v>
      </c>
      <c r="AW58">
        <v>55</v>
      </c>
      <c r="AX58">
        <f>IF(Z58&gt;0, (R58*SUMPRODUCT(K58:$K$98, X58:$X$98)-K58*$AZ$3)/Z58, 0)</f>
        <v>-618266.09308746655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0.56320604299999999</v>
      </c>
      <c r="Q59" s="4">
        <f t="shared" si="21"/>
        <v>12.5</v>
      </c>
      <c r="R59">
        <f t="shared" si="0"/>
        <v>500000</v>
      </c>
      <c r="S59">
        <f t="shared" si="1"/>
        <v>-1296916.086379552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-100.1669310973074</v>
      </c>
      <c r="AC59">
        <f t="shared" si="2"/>
        <v>-89.676588260014157</v>
      </c>
      <c r="AE59">
        <f t="shared" si="3"/>
        <v>0</v>
      </c>
      <c r="AF59">
        <f t="shared" si="24"/>
        <v>0</v>
      </c>
      <c r="AG59">
        <f t="shared" si="24"/>
        <v>-8.6432527518370264E-4</v>
      </c>
      <c r="AH59">
        <f t="shared" si="5"/>
        <v>-45.623253105347899</v>
      </c>
      <c r="AI59">
        <f t="shared" si="25"/>
        <v>-45.62411743062308</v>
      </c>
      <c r="AJ59">
        <f t="shared" si="7"/>
        <v>-10.490342837293241</v>
      </c>
      <c r="AK59">
        <f t="shared" si="22"/>
        <v>-7.0116851768115183</v>
      </c>
      <c r="AL59">
        <f t="shared" si="26"/>
        <v>-63.12614544472784</v>
      </c>
      <c r="AN59">
        <f t="shared" si="27"/>
        <v>0</v>
      </c>
      <c r="AO59">
        <f t="shared" si="27"/>
        <v>0</v>
      </c>
      <c r="AP59">
        <f t="shared" si="27"/>
        <v>-2.3776306232223272E-6</v>
      </c>
      <c r="AQ59">
        <f t="shared" si="27"/>
        <v>-0.12550280181410073</v>
      </c>
      <c r="AR59">
        <f t="shared" si="27"/>
        <v>-0.12550517944472395</v>
      </c>
      <c r="AS59">
        <f t="shared" si="27"/>
        <v>-2.8857377071089617E-2</v>
      </c>
      <c r="AT59">
        <f t="shared" si="27"/>
        <v>-1.9288105850240059E-2</v>
      </c>
      <c r="AU59">
        <f t="shared" si="23"/>
        <v>-0.17365066236605362</v>
      </c>
      <c r="AW59">
        <v>56</v>
      </c>
      <c r="AX59">
        <f>IF(Z59&gt;0, (R59*SUMPRODUCT(K59:$K$98, X59:$X$98)-K59*$AZ$3)/Z59, 0)</f>
        <v>-1296916.086379552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0.59415461300000005</v>
      </c>
      <c r="Q60" s="4">
        <f t="shared" si="21"/>
        <v>12.5</v>
      </c>
      <c r="R60">
        <f t="shared" si="0"/>
        <v>500000</v>
      </c>
      <c r="S60">
        <f t="shared" si="1"/>
        <v>-2929072.6960819121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-89.676588260014157</v>
      </c>
      <c r="AC60">
        <f t="shared" si="2"/>
        <v>-80.172040803023577</v>
      </c>
      <c r="AE60">
        <f t="shared" si="3"/>
        <v>0</v>
      </c>
      <c r="AF60">
        <f t="shared" si="24"/>
        <v>0</v>
      </c>
      <c r="AG60">
        <f t="shared" si="24"/>
        <v>-3.4213917304897422E-4</v>
      </c>
      <c r="AH60">
        <f t="shared" si="5"/>
        <v>-20.541713975315655</v>
      </c>
      <c r="AI60">
        <f t="shared" si="25"/>
        <v>-20.542056114488705</v>
      </c>
      <c r="AJ60">
        <f t="shared" si="7"/>
        <v>-9.5045474569905792</v>
      </c>
      <c r="AK60">
        <f t="shared" si="22"/>
        <v>-6.2773611782009917</v>
      </c>
      <c r="AL60">
        <f t="shared" si="26"/>
        <v>-36.323964749680279</v>
      </c>
      <c r="AN60">
        <f t="shared" si="27"/>
        <v>0</v>
      </c>
      <c r="AO60">
        <f t="shared" si="27"/>
        <v>0</v>
      </c>
      <c r="AP60">
        <f t="shared" si="27"/>
        <v>-8.4033403052901169E-7</v>
      </c>
      <c r="AQ60">
        <f t="shared" si="27"/>
        <v>-5.0452864385628952E-2</v>
      </c>
      <c r="AR60">
        <f t="shared" si="27"/>
        <v>-5.045370471965948E-2</v>
      </c>
      <c r="AS60">
        <f t="shared" si="27"/>
        <v>-2.3344285898954615E-2</v>
      </c>
      <c r="AT60">
        <f t="shared" si="27"/>
        <v>-1.5417937013628379E-2</v>
      </c>
      <c r="AU60">
        <f t="shared" si="23"/>
        <v>-8.9215927632242481E-2</v>
      </c>
      <c r="AW60">
        <v>57</v>
      </c>
      <c r="AX60">
        <f>IF(Z60&gt;0, (R60*SUMPRODUCT(K60:$K$98, X60:$X$98)-K60*$AZ$3)/Z60, 0)</f>
        <v>-2929072.6960819121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0.62493506799999998</v>
      </c>
      <c r="Q61" s="4">
        <f t="shared" si="21"/>
        <v>12.5</v>
      </c>
      <c r="R61">
        <f t="shared" si="0"/>
        <v>500000</v>
      </c>
      <c r="S61">
        <f t="shared" si="1"/>
        <v>-7167985.0075585172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-80.172040803023577</v>
      </c>
      <c r="AC61">
        <f t="shared" si="2"/>
        <v>-71.624234507762182</v>
      </c>
      <c r="AE61">
        <f t="shared" si="3"/>
        <v>0</v>
      </c>
      <c r="AF61">
        <f t="shared" si="24"/>
        <v>0</v>
      </c>
      <c r="AG61">
        <f t="shared" si="24"/>
        <v>-1.2490301394365999E-4</v>
      </c>
      <c r="AH61">
        <f t="shared" si="5"/>
        <v>-8.5525906949929791</v>
      </c>
      <c r="AI61">
        <f t="shared" si="25"/>
        <v>-8.5527155980069232</v>
      </c>
      <c r="AJ61">
        <f t="shared" si="7"/>
        <v>-8.5478062952613953</v>
      </c>
      <c r="AK61">
        <f t="shared" si="22"/>
        <v>-5.6120428562116507</v>
      </c>
      <c r="AL61">
        <f t="shared" si="26"/>
        <v>-22.71256474947997</v>
      </c>
      <c r="AN61">
        <f t="shared" si="27"/>
        <v>0</v>
      </c>
      <c r="AO61">
        <f t="shared" si="27"/>
        <v>0</v>
      </c>
      <c r="AP61">
        <f t="shared" si="27"/>
        <v>-2.7390757652889245E-7</v>
      </c>
      <c r="AQ61">
        <f t="shared" si="27"/>
        <v>-1.8755507303977216E-2</v>
      </c>
      <c r="AR61">
        <f t="shared" si="27"/>
        <v>-1.8755781211553746E-2</v>
      </c>
      <c r="AS61">
        <f t="shared" si="27"/>
        <v>-1.8745015296664929E-2</v>
      </c>
      <c r="AT61">
        <f t="shared" si="27"/>
        <v>-1.2306997322054959E-2</v>
      </c>
      <c r="AU61">
        <f t="shared" si="23"/>
        <v>-4.9807793830273631E-2</v>
      </c>
      <c r="AW61">
        <v>58</v>
      </c>
      <c r="AX61">
        <f>IF(Z61&gt;0, (R61*SUMPRODUCT(K61:$K$98, X61:$X$98)-K61*$AZ$3)/Z61, 0)</f>
        <v>-7167985.0075585172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0.65550924799999999</v>
      </c>
      <c r="Q62" s="4">
        <f t="shared" si="21"/>
        <v>12.5</v>
      </c>
      <c r="R62">
        <f t="shared" si="0"/>
        <v>500000</v>
      </c>
      <c r="S62">
        <f t="shared" si="1"/>
        <v>-19138239.703995857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-71.624234507762182</v>
      </c>
      <c r="AC62">
        <f t="shared" si="2"/>
        <v>-63.965972908238449</v>
      </c>
      <c r="AE62">
        <f t="shared" si="3"/>
        <v>0</v>
      </c>
      <c r="AF62">
        <f t="shared" si="24"/>
        <v>0</v>
      </c>
      <c r="AG62">
        <f t="shared" si="24"/>
        <v>-4.1778903061081324E-5</v>
      </c>
      <c r="AH62">
        <f t="shared" si="5"/>
        <v>-3.2750032297256828</v>
      </c>
      <c r="AI62">
        <f t="shared" si="25"/>
        <v>-3.2750450086287439</v>
      </c>
      <c r="AJ62">
        <f t="shared" si="7"/>
        <v>-7.6582615995237333</v>
      </c>
      <c r="AK62">
        <f t="shared" si="22"/>
        <v>-5.013696415543353</v>
      </c>
      <c r="AL62">
        <f t="shared" si="26"/>
        <v>-15.947003023695832</v>
      </c>
      <c r="AN62">
        <f t="shared" si="27"/>
        <v>0</v>
      </c>
      <c r="AO62">
        <f t="shared" si="27"/>
        <v>0</v>
      </c>
      <c r="AP62">
        <f t="shared" si="27"/>
        <v>-8.1803170760398923E-8</v>
      </c>
      <c r="AQ62">
        <f t="shared" si="27"/>
        <v>-6.4124624825698832E-3</v>
      </c>
      <c r="AR62">
        <f t="shared" si="27"/>
        <v>-6.412544285740643E-3</v>
      </c>
      <c r="AS62">
        <f t="shared" si="27"/>
        <v>-1.4994890613517019E-2</v>
      </c>
      <c r="AT62">
        <f t="shared" si="27"/>
        <v>-9.8168270100789413E-3</v>
      </c>
      <c r="AU62">
        <f t="shared" si="23"/>
        <v>-3.1224261909336606E-2</v>
      </c>
      <c r="AW62">
        <v>59</v>
      </c>
      <c r="AX62">
        <f>IF(Z62&gt;0, (R62*SUMPRODUCT(K62:$K$98, X62:$X$98)-K62*$AZ$3)/Z62, 0)</f>
        <v>-19138239.703995857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0.68583899100000001</v>
      </c>
      <c r="Q63" s="4">
        <f t="shared" si="21"/>
        <v>12.5</v>
      </c>
      <c r="R63">
        <f t="shared" si="0"/>
        <v>500000</v>
      </c>
      <c r="S63">
        <f t="shared" si="1"/>
        <v>-56185172.127886511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-63.965972908238449</v>
      </c>
      <c r="AC63">
        <f t="shared" si="2"/>
        <v>-57.117905811053426</v>
      </c>
      <c r="AE63">
        <f t="shared" si="3"/>
        <v>0</v>
      </c>
      <c r="AF63">
        <f t="shared" si="24"/>
        <v>0</v>
      </c>
      <c r="AG63">
        <f t="shared" si="24"/>
        <v>-1.2707513309971682E-5</v>
      </c>
      <c r="AH63">
        <f t="shared" si="5"/>
        <v>-1.1461440288199531</v>
      </c>
      <c r="AI63">
        <f t="shared" si="25"/>
        <v>-1.1461567363332632</v>
      </c>
      <c r="AJ63">
        <f t="shared" si="7"/>
        <v>-6.848067097185023</v>
      </c>
      <c r="AK63">
        <f t="shared" si="22"/>
        <v>-4.4776181035766918</v>
      </c>
      <c r="AL63">
        <f t="shared" si="26"/>
        <v>-12.471841937094979</v>
      </c>
      <c r="AN63">
        <f t="shared" si="27"/>
        <v>0</v>
      </c>
      <c r="AO63">
        <f t="shared" si="27"/>
        <v>0</v>
      </c>
      <c r="AP63">
        <f t="shared" si="27"/>
        <v>-2.2215477640966276E-8</v>
      </c>
      <c r="AQ63">
        <f t="shared" si="27"/>
        <v>-2.003707289104025E-3</v>
      </c>
      <c r="AR63">
        <f t="shared" si="27"/>
        <v>-2.003729504581666E-3</v>
      </c>
      <c r="AS63">
        <f t="shared" si="27"/>
        <v>-1.1971900227086186E-2</v>
      </c>
      <c r="AT63">
        <f t="shared" si="27"/>
        <v>-7.8278434527970977E-3</v>
      </c>
      <c r="AU63">
        <f t="shared" si="23"/>
        <v>-2.1803473184464951E-2</v>
      </c>
      <c r="AW63">
        <v>60</v>
      </c>
      <c r="AX63">
        <f>IF(Z63&gt;0, (R63*SUMPRODUCT(K63:$K$98, X63:$X$98)-K63*$AZ$3)/Z63, 0)</f>
        <v>-56185172.127886511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0.71588716699999999</v>
      </c>
      <c r="Q64" s="4">
        <f t="shared" si="21"/>
        <v>12.5</v>
      </c>
      <c r="R64">
        <f t="shared" si="0"/>
        <v>500000</v>
      </c>
      <c r="S64">
        <f t="shared" si="1"/>
        <v>-183015921.23973444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-57.117905811053426</v>
      </c>
      <c r="AC64">
        <f t="shared" si="2"/>
        <v>-50.999838482925036</v>
      </c>
      <c r="AE64">
        <f t="shared" si="3"/>
        <v>0</v>
      </c>
      <c r="AF64">
        <f t="shared" si="24"/>
        <v>0</v>
      </c>
      <c r="AG64">
        <f t="shared" si="24"/>
        <v>-3.4832924737815449E-6</v>
      </c>
      <c r="AH64">
        <f t="shared" si="5"/>
        <v>-0.36388582812361681</v>
      </c>
      <c r="AI64">
        <f t="shared" si="25"/>
        <v>-0.3638893114160906</v>
      </c>
      <c r="AJ64">
        <f t="shared" si="7"/>
        <v>-6.1180673281283902</v>
      </c>
      <c r="AK64">
        <f t="shared" si="22"/>
        <v>-3.9982534067737401</v>
      </c>
      <c r="AL64">
        <f t="shared" si="26"/>
        <v>-10.48021004631822</v>
      </c>
      <c r="AN64">
        <f t="shared" si="27"/>
        <v>0</v>
      </c>
      <c r="AO64">
        <f t="shared" si="27"/>
        <v>0</v>
      </c>
      <c r="AP64">
        <f t="shared" si="27"/>
        <v>-5.437095993404842E-9</v>
      </c>
      <c r="AQ64">
        <f t="shared" si="27"/>
        <v>-5.6799197685511395E-4</v>
      </c>
      <c r="AR64">
        <f t="shared" si="27"/>
        <v>-5.6799741395110732E-4</v>
      </c>
      <c r="AS64">
        <f t="shared" si="27"/>
        <v>-9.5497348004875346E-3</v>
      </c>
      <c r="AT64">
        <f t="shared" si="27"/>
        <v>-6.2409021758045224E-3</v>
      </c>
      <c r="AU64">
        <f t="shared" si="23"/>
        <v>-1.6358634390243165E-2</v>
      </c>
      <c r="AW64">
        <v>61</v>
      </c>
      <c r="AX64">
        <f>IF(Z64&gt;0, (R64*SUMPRODUCT(K64:$K$98, X64:$X$98)-K64*$AZ$3)/Z64, 0)</f>
        <v>-183015921.23973444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0.74578270000000002</v>
      </c>
      <c r="Q65" s="4">
        <f t="shared" si="21"/>
        <v>12.5</v>
      </c>
      <c r="R65">
        <f t="shared" si="0"/>
        <v>500000</v>
      </c>
      <c r="S65">
        <f t="shared" si="1"/>
        <v>-669112389.27045512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-50.999838482925036</v>
      </c>
      <c r="AC65">
        <f t="shared" si="2"/>
        <v>-45.536057336136267</v>
      </c>
      <c r="AE65">
        <f t="shared" si="3"/>
        <v>0</v>
      </c>
      <c r="AF65">
        <f t="shared" si="24"/>
        <v>0</v>
      </c>
      <c r="AG65">
        <f t="shared" si="24"/>
        <v>-8.5068028305724959E-7</v>
      </c>
      <c r="AH65">
        <f t="shared" si="5"/>
        <v>-0.10391117063945919</v>
      </c>
      <c r="AI65">
        <f t="shared" si="25"/>
        <v>-0.10391202131974225</v>
      </c>
      <c r="AJ65">
        <f t="shared" si="7"/>
        <v>-5.4637811467887687</v>
      </c>
      <c r="AK65">
        <f t="shared" si="22"/>
        <v>-3.5699886938047527</v>
      </c>
      <c r="AL65">
        <f t="shared" si="26"/>
        <v>-9.1376818619132649</v>
      </c>
      <c r="AN65">
        <f t="shared" si="27"/>
        <v>0</v>
      </c>
      <c r="AO65">
        <f t="shared" si="27"/>
        <v>0</v>
      </c>
      <c r="AP65">
        <f t="shared" si="27"/>
        <v>-1.1855650922769179E-9</v>
      </c>
      <c r="AQ65">
        <f t="shared" si="27"/>
        <v>-1.4481757607573732E-4</v>
      </c>
      <c r="AR65">
        <f t="shared" si="27"/>
        <v>-1.448187616408296E-4</v>
      </c>
      <c r="AS65">
        <f t="shared" si="27"/>
        <v>-7.6146918278080893E-3</v>
      </c>
      <c r="AT65">
        <f t="shared" si="27"/>
        <v>-4.9753756605092807E-3</v>
      </c>
      <c r="AU65">
        <f t="shared" si="23"/>
        <v>-1.2734886249958201E-2</v>
      </c>
      <c r="AW65">
        <v>62</v>
      </c>
      <c r="AX65">
        <f>IF(Z65&gt;0, (R65*SUMPRODUCT(K65:$K$98, X65:$X$98)-K65*$AZ$3)/Z65, 0)</f>
        <v>-669112389.27045512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0.77567720100000004</v>
      </c>
      <c r="Q66" s="4">
        <f t="shared" si="21"/>
        <v>12.5</v>
      </c>
      <c r="R66">
        <f t="shared" si="0"/>
        <v>500000</v>
      </c>
      <c r="S66">
        <f t="shared" si="1"/>
        <v>-2787494446.9926357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-45.536057336136267</v>
      </c>
      <c r="AC66">
        <f t="shared" si="2"/>
        <v>-40.657318994100187</v>
      </c>
      <c r="AE66">
        <f t="shared" si="3"/>
        <v>0</v>
      </c>
      <c r="AF66">
        <f t="shared" si="24"/>
        <v>0</v>
      </c>
      <c r="AG66">
        <f t="shared" si="24"/>
        <v>-1.8232017931894199E-7</v>
      </c>
      <c r="AH66">
        <f t="shared" si="5"/>
        <v>-2.6394132036309404E-2</v>
      </c>
      <c r="AI66">
        <f t="shared" si="25"/>
        <v>-2.6394314356488723E-2</v>
      </c>
      <c r="AJ66">
        <f t="shared" si="7"/>
        <v>-4.8787383420360797</v>
      </c>
      <c r="AK66">
        <f t="shared" si="22"/>
        <v>-3.1875240135295391</v>
      </c>
      <c r="AL66">
        <f t="shared" si="26"/>
        <v>-8.092656669922107</v>
      </c>
      <c r="AN66">
        <f t="shared" si="27"/>
        <v>0</v>
      </c>
      <c r="AO66">
        <f t="shared" si="27"/>
        <v>0</v>
      </c>
      <c r="AP66">
        <f t="shared" si="27"/>
        <v>-2.2686931158346633E-10</v>
      </c>
      <c r="AQ66">
        <f t="shared" si="27"/>
        <v>-3.2843421870738081E-5</v>
      </c>
      <c r="AR66">
        <f t="shared" si="27"/>
        <v>-3.2843648740049667E-5</v>
      </c>
      <c r="AS66">
        <f t="shared" si="27"/>
        <v>-6.0708365535190843E-3</v>
      </c>
      <c r="AT66">
        <f t="shared" si="27"/>
        <v>-3.9663814576452808E-3</v>
      </c>
      <c r="AU66">
        <f t="shared" si="23"/>
        <v>-1.0070061659904414E-2</v>
      </c>
      <c r="AW66">
        <v>63</v>
      </c>
      <c r="AX66">
        <f>IF(Z66&gt;0, (R66*SUMPRODUCT(K66:$K$98, X66:$X$98)-K66*$AZ$3)/Z66, 0)</f>
        <v>-2787494446.9926357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0.80557273399999996</v>
      </c>
      <c r="Q67" s="4">
        <f t="shared" si="21"/>
        <v>12.5</v>
      </c>
      <c r="R67">
        <f t="shared" ref="R67:R69" si="28">$C$6</f>
        <v>500000</v>
      </c>
      <c r="S67">
        <f t="shared" ref="S67:S69" si="29">AX67</f>
        <v>-13494947545.835037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-40.657318994100187</v>
      </c>
      <c r="AC67">
        <f t="shared" ref="AC67:AC69" si="30">S67*Z67</f>
        <v>-36.30120615929691</v>
      </c>
      <c r="AE67">
        <f t="shared" ref="AE67:AE69" si="31">$Z67*O67</f>
        <v>0</v>
      </c>
      <c r="AF67">
        <f t="shared" si="24"/>
        <v>0</v>
      </c>
      <c r="AG67">
        <f t="shared" si="24"/>
        <v>-3.3624812208422215E-8</v>
      </c>
      <c r="AH67">
        <f t="shared" ref="AH67:AH69" si="32">-X67*R67</f>
        <v>-5.874886612693214E-3</v>
      </c>
      <c r="AI67">
        <f t="shared" ref="AI67:AI69" si="33">SUM(AE67:AH67)</f>
        <v>-5.8749202375054221E-3</v>
      </c>
      <c r="AJ67">
        <f t="shared" ref="AJ67:AJ69" si="34">AB67-AC67</f>
        <v>-4.3561128348032767</v>
      </c>
      <c r="AK67">
        <f t="shared" si="22"/>
        <v>-2.8460123295870132</v>
      </c>
      <c r="AL67">
        <f t="shared" si="26"/>
        <v>-7.2080000846277947</v>
      </c>
      <c r="AN67">
        <f t="shared" si="27"/>
        <v>0</v>
      </c>
      <c r="AO67">
        <f t="shared" si="27"/>
        <v>0</v>
      </c>
      <c r="AP67">
        <f t="shared" si="27"/>
        <v>-3.7357934709500739E-11</v>
      </c>
      <c r="AQ67">
        <f t="shared" si="27"/>
        <v>-6.5271332711782435E-6</v>
      </c>
      <c r="AR67">
        <f t="shared" si="27"/>
        <v>-6.5271706291129527E-6</v>
      </c>
      <c r="AS67">
        <f t="shared" si="27"/>
        <v>-4.8397408991041934E-3</v>
      </c>
      <c r="AT67">
        <f t="shared" si="27"/>
        <v>-3.1619847311597717E-3</v>
      </c>
      <c r="AU67">
        <f t="shared" si="23"/>
        <v>-8.008252800893078E-3</v>
      </c>
      <c r="AW67">
        <v>64</v>
      </c>
      <c r="AX67">
        <f>IF(Z67&gt;0, (R67*SUMPRODUCT(K67:$K$98, X67:$X$98)-K67*$AZ$3)/Z67, 0)</f>
        <v>-13494947545.835037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0.83546826699999999</v>
      </c>
      <c r="Q68" s="4">
        <f t="shared" si="21"/>
        <v>12.5</v>
      </c>
      <c r="R68">
        <f t="shared" si="28"/>
        <v>500000</v>
      </c>
      <c r="S68">
        <f t="shared" si="29"/>
        <v>-77971444373.371078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-36.30120615929691</v>
      </c>
      <c r="AC68">
        <f t="shared" si="30"/>
        <v>-32.411796902300594</v>
      </c>
      <c r="AE68">
        <f t="shared" si="31"/>
        <v>0</v>
      </c>
      <c r="AF68">
        <f t="shared" si="24"/>
        <v>0</v>
      </c>
      <c r="AG68">
        <f t="shared" si="24"/>
        <v>-5.1961005023670431E-9</v>
      </c>
      <c r="AH68">
        <f t="shared" si="32"/>
        <v>-1.1236985433588382E-3</v>
      </c>
      <c r="AI68">
        <f t="shared" si="33"/>
        <v>-1.1237037394593405E-3</v>
      </c>
      <c r="AJ68">
        <f t="shared" si="34"/>
        <v>-3.8894092569963163</v>
      </c>
      <c r="AK68">
        <f t="shared" si="22"/>
        <v>-2.5410844311507841</v>
      </c>
      <c r="AL68">
        <f t="shared" si="26"/>
        <v>-6.4316173918865598</v>
      </c>
      <c r="AN68">
        <f t="shared" si="27"/>
        <v>0</v>
      </c>
      <c r="AO68">
        <f t="shared" si="27"/>
        <v>0</v>
      </c>
      <c r="AP68">
        <f t="shared" si="27"/>
        <v>-5.1544521356785723E-12</v>
      </c>
      <c r="AQ68">
        <f t="shared" si="27"/>
        <v>-1.1146917489444903E-6</v>
      </c>
      <c r="AR68">
        <f t="shared" si="27"/>
        <v>-1.1146969033966259E-6</v>
      </c>
      <c r="AS68">
        <f t="shared" si="27"/>
        <v>-3.8582344283217894E-3</v>
      </c>
      <c r="AT68">
        <f t="shared" si="27"/>
        <v>-2.5207168466272124E-3</v>
      </c>
      <c r="AU68">
        <f t="shared" si="23"/>
        <v>-6.3800659718523988E-3</v>
      </c>
      <c r="AW68">
        <v>65</v>
      </c>
      <c r="AX68">
        <f>IF(Z68&gt;0, (R68*SUMPRODUCT(K68:$K$98, X68:$X$98)-K68*$AZ$3)/Z68, 0)</f>
        <v>-77971444373.371078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500000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-32.411796902300594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-2.0784402009468172E-4</v>
      </c>
      <c r="AI69">
        <f t="shared" si="33"/>
        <v>-2.0784402009468172E-4</v>
      </c>
      <c r="AJ69">
        <f t="shared" si="34"/>
        <v>-32.411796902300594</v>
      </c>
      <c r="AK69">
        <f t="shared" si="22"/>
        <v>-2.2688257831610419</v>
      </c>
      <c r="AL69">
        <f t="shared" si="26"/>
        <v>-34.680830529481732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-1.840875762742347E-7</v>
      </c>
      <c r="AR69">
        <f t="shared" si="27"/>
        <v>-1.840875762742347E-7</v>
      </c>
      <c r="AS69">
        <f t="shared" si="27"/>
        <v>-2.8707148426590393E-2</v>
      </c>
      <c r="AT69">
        <f t="shared" si="27"/>
        <v>-2.0095003898613277E-3</v>
      </c>
      <c r="AU69">
        <f t="shared" si="23"/>
        <v>-3.0716832904027998E-2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56637.91521153567</v>
      </c>
      <c r="AO71" s="8">
        <f t="shared" si="47"/>
        <v>-5663.7915211535674</v>
      </c>
      <c r="AP71" s="8">
        <f t="shared" si="47"/>
        <v>-230.20536467582113</v>
      </c>
      <c r="AQ71" s="8">
        <f t="shared" si="47"/>
        <v>-32673.68800449228</v>
      </c>
      <c r="AR71" s="8">
        <f t="shared" si="47"/>
        <v>18070.230321214007</v>
      </c>
      <c r="AS71" s="8">
        <f t="shared" si="47"/>
        <v>-3974.3933283218507</v>
      </c>
      <c r="AT71" s="8">
        <f t="shared" si="47"/>
        <v>1836.6381304933745</v>
      </c>
      <c r="AU71" s="8">
        <f t="shared" si="47"/>
        <v>15932.47512338553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8" priority="1" operator="lessThan">
      <formula>0</formula>
    </cfRule>
  </conditionalFormatting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520D7-A4C0-451F-8881-634316639151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'S.26.04.E'!C3*(1+C12)</f>
        <v>43369.519118379896</v>
      </c>
      <c r="K3">
        <v>1</v>
      </c>
      <c r="L3" s="2">
        <v>0</v>
      </c>
      <c r="O3">
        <f>$C$3</f>
        <v>43369.519118379896</v>
      </c>
      <c r="P3">
        <f>O3*C5</f>
        <v>4336.9519118379894</v>
      </c>
      <c r="Q3" s="4">
        <f>B8</f>
        <v>125.8175559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43369.519118379896</v>
      </c>
      <c r="AF3">
        <f t="shared" ref="AF3:AG34" si="4">-$Z3*P3</f>
        <v>-4336.9519118379894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38906.749650641905</v>
      </c>
      <c r="AJ3">
        <f t="shared" ref="AJ3:AJ66" si="7">AB3-AC3</f>
        <v>0</v>
      </c>
      <c r="AL3">
        <f t="shared" ref="AL3:AL34" si="8">SUM(AI3:AK3)</f>
        <v>38906.749650641905</v>
      </c>
      <c r="AN3">
        <f t="shared" ref="AN3:AU34" si="9">AE3*$K3</f>
        <v>43369.519118379896</v>
      </c>
      <c r="AO3">
        <f t="shared" si="9"/>
        <v>-4336.9519118379894</v>
      </c>
      <c r="AP3">
        <f t="shared" si="9"/>
        <v>-125.8175559</v>
      </c>
      <c r="AQ3">
        <f t="shared" si="9"/>
        <v>0</v>
      </c>
      <c r="AR3">
        <f t="shared" si="9"/>
        <v>38906.749650641905</v>
      </c>
      <c r="AS3">
        <f t="shared" si="9"/>
        <v>0</v>
      </c>
      <c r="AT3">
        <f t="shared" si="9"/>
        <v>0</v>
      </c>
      <c r="AU3">
        <f t="shared" si="9"/>
        <v>38906.749650641905</v>
      </c>
      <c r="AW3">
        <v>0</v>
      </c>
      <c r="AX3">
        <f>IF(Z3&gt;0, (R3*SUMPRODUCT(K3:$K$98, X3:$X$98)-K3*$AZ$3)/Z3, 0)</f>
        <v>0</v>
      </c>
      <c r="AZ3">
        <f>C6*SUMPRODUCT(X4:X98, K4:K98)/1</f>
        <v>26251.069123104902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2.4668070000000001E-3</v>
      </c>
      <c r="R4">
        <f t="shared" si="0"/>
        <v>1000000</v>
      </c>
      <c r="S4">
        <f t="shared" si="1"/>
        <v>1783.0762399698647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1760.8469726198746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-2466.8070000000002</v>
      </c>
      <c r="AI4">
        <f t="shared" si="6"/>
        <v>-2466.8070000000002</v>
      </c>
      <c r="AJ4">
        <f t="shared" si="7"/>
        <v>-1760.8469726198746</v>
      </c>
      <c r="AK4">
        <f>G4*SUM(AB4, AE4:AF4)</f>
        <v>0</v>
      </c>
      <c r="AL4">
        <f t="shared" si="8"/>
        <v>-4227.6539726198753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-2301.3406101315422</v>
      </c>
      <c r="AR4">
        <f t="shared" si="9"/>
        <v>-2301.3406101315422</v>
      </c>
      <c r="AS4">
        <f t="shared" si="9"/>
        <v>-1642.7343713218347</v>
      </c>
      <c r="AT4">
        <f t="shared" si="9"/>
        <v>0</v>
      </c>
      <c r="AU4">
        <f t="shared" si="9"/>
        <v>-3944.0749814533774</v>
      </c>
      <c r="AW4">
        <v>1</v>
      </c>
      <c r="AX4">
        <f>IF(Z4&gt;0, (R4*SUMPRODUCT(K4:$K$98, X4:$X$98)-K4*$AZ$3)/Z4, 0)</f>
        <v>1783.0762399698647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2.4706089999999999E-3</v>
      </c>
      <c r="Q5" s="4">
        <f t="shared" ref="Q5:Q68" si="21">$C$8</f>
        <v>12.5</v>
      </c>
      <c r="R5">
        <f t="shared" si="0"/>
        <v>1000000</v>
      </c>
      <c r="S5">
        <f t="shared" si="1"/>
        <v>1540.4030198312284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1760.8469726198746</v>
      </c>
      <c r="AC5">
        <f t="shared" si="2"/>
        <v>1502.2288333353863</v>
      </c>
      <c r="AE5">
        <f t="shared" si="3"/>
        <v>0</v>
      </c>
      <c r="AF5">
        <f t="shared" si="4"/>
        <v>0</v>
      </c>
      <c r="AG5">
        <f t="shared" si="4"/>
        <v>-12.190225658444692</v>
      </c>
      <c r="AH5">
        <f t="shared" si="5"/>
        <v>-2439.8083944245368</v>
      </c>
      <c r="AI5">
        <f t="shared" si="6"/>
        <v>-2451.9986200829817</v>
      </c>
      <c r="AJ5">
        <f t="shared" si="7"/>
        <v>258.61813928448828</v>
      </c>
      <c r="AK5">
        <f>G5*SUM(AB5, AE5:AF5)</f>
        <v>72.194725877414854</v>
      </c>
      <c r="AL5">
        <f t="shared" si="8"/>
        <v>-2121.1857549210786</v>
      </c>
      <c r="AN5">
        <f t="shared" si="9"/>
        <v>0</v>
      </c>
      <c r="AO5">
        <f t="shared" si="9"/>
        <v>0</v>
      </c>
      <c r="AP5">
        <f t="shared" si="9"/>
        <v>-10.423959697771215</v>
      </c>
      <c r="AQ5">
        <f t="shared" si="9"/>
        <v>-2086.2997196567162</v>
      </c>
      <c r="AR5">
        <f t="shared" si="9"/>
        <v>-2096.7236793544876</v>
      </c>
      <c r="AS5">
        <f t="shared" si="9"/>
        <v>221.14644441766956</v>
      </c>
      <c r="AT5">
        <f t="shared" si="9"/>
        <v>61.734288931434669</v>
      </c>
      <c r="AU5">
        <f t="shared" si="9"/>
        <v>-1813.8429460053833</v>
      </c>
      <c r="AW5">
        <v>2</v>
      </c>
      <c r="AX5">
        <f>IF(Z5&gt;0, (R5*SUMPRODUCT(K5:$K$98, X5:$X$98)-K5*$AZ$3)/Z5, 0)</f>
        <v>1540.4030198312284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2.4744120000000001E-3</v>
      </c>
      <c r="Q6" s="4">
        <f t="shared" si="21"/>
        <v>12.5</v>
      </c>
      <c r="R6">
        <f t="shared" si="0"/>
        <v>1000000</v>
      </c>
      <c r="S6">
        <f t="shared" si="1"/>
        <v>1674.9765114914148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1502.2288333353863</v>
      </c>
      <c r="AC6">
        <f t="shared" si="2"/>
        <v>1613.0907873283977</v>
      </c>
      <c r="AE6">
        <f t="shared" si="3"/>
        <v>0</v>
      </c>
      <c r="AF6">
        <f t="shared" si="4"/>
        <v>0</v>
      </c>
      <c r="AG6">
        <f t="shared" si="4"/>
        <v>-12.038159761208282</v>
      </c>
      <c r="AH6">
        <f t="shared" si="5"/>
        <v>-2413.0912521570763</v>
      </c>
      <c r="AI6">
        <f t="shared" si="6"/>
        <v>-2425.1294119182844</v>
      </c>
      <c r="AJ6">
        <f t="shared" si="7"/>
        <v>-110.86195399301141</v>
      </c>
      <c r="AK6">
        <f>G6*SUM(AB6, AE6:AF6)</f>
        <v>87.88038675012011</v>
      </c>
      <c r="AL6">
        <f t="shared" si="8"/>
        <v>-2448.1109791611757</v>
      </c>
      <c r="AN6">
        <f t="shared" si="9"/>
        <v>0</v>
      </c>
      <c r="AO6">
        <f t="shared" si="9"/>
        <v>0</v>
      </c>
      <c r="AP6">
        <f t="shared" si="9"/>
        <v>-9.2863571762109345</v>
      </c>
      <c r="AQ6">
        <f t="shared" si="9"/>
        <v>-1861.4827939508505</v>
      </c>
      <c r="AR6">
        <f t="shared" si="9"/>
        <v>-1870.7691511270611</v>
      </c>
      <c r="AS6">
        <f t="shared" si="9"/>
        <v>-85.520023197335902</v>
      </c>
      <c r="AT6">
        <f t="shared" si="9"/>
        <v>67.791811733129762</v>
      </c>
      <c r="AU6">
        <f t="shared" si="9"/>
        <v>-1888.4973625912673</v>
      </c>
      <c r="AW6">
        <v>3</v>
      </c>
      <c r="AX6">
        <f>IF(Z6&gt;0, (R6*SUMPRODUCT(K6:$K$98, X6:$X$98)-K6*$AZ$3)/Z6, 0)</f>
        <v>1674.9765114914148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2.4791650000000002E-3</v>
      </c>
      <c r="Q7" s="4">
        <f t="shared" si="21"/>
        <v>12.5</v>
      </c>
      <c r="R7">
        <f t="shared" si="0"/>
        <v>1000000</v>
      </c>
      <c r="S7">
        <f t="shared" si="1"/>
        <v>1658.6915978384291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1613.0907873283977</v>
      </c>
      <c r="AC7">
        <f t="shared" si="2"/>
        <v>1577.4732434853031</v>
      </c>
      <c r="AE7">
        <f t="shared" si="3"/>
        <v>0</v>
      </c>
      <c r="AF7">
        <f t="shared" si="4"/>
        <v>0</v>
      </c>
      <c r="AG7">
        <f t="shared" si="4"/>
        <v>-11.887933579251802</v>
      </c>
      <c r="AH7">
        <f t="shared" si="5"/>
        <v>-2387.5667475516743</v>
      </c>
      <c r="AI7">
        <f t="shared" si="6"/>
        <v>-2399.454681130926</v>
      </c>
      <c r="AJ7">
        <f t="shared" si="7"/>
        <v>35.617543843094609</v>
      </c>
      <c r="AK7">
        <f>G7*SUM(AB7, AE7:AF7)</f>
        <v>79.202757657824321</v>
      </c>
      <c r="AL7">
        <f t="shared" si="8"/>
        <v>-2284.6343796300071</v>
      </c>
      <c r="AN7">
        <f t="shared" si="9"/>
        <v>0</v>
      </c>
      <c r="AO7">
        <f t="shared" si="9"/>
        <v>0</v>
      </c>
      <c r="AP7">
        <f t="shared" si="9"/>
        <v>-8.3436185904467877</v>
      </c>
      <c r="AQ7">
        <f t="shared" si="9"/>
        <v>-1675.7282641259928</v>
      </c>
      <c r="AR7">
        <f t="shared" si="9"/>
        <v>-1684.0718827164394</v>
      </c>
      <c r="AS7">
        <f t="shared" si="9"/>
        <v>24.998390088077986</v>
      </c>
      <c r="AT7">
        <f t="shared" si="9"/>
        <v>55.588937875783976</v>
      </c>
      <c r="AU7">
        <f t="shared" si="9"/>
        <v>-1603.4845547525774</v>
      </c>
      <c r="AW7">
        <v>4</v>
      </c>
      <c r="AX7">
        <f>IF(Z7&gt;0, (R7*SUMPRODUCT(K7:$K$98, X7:$X$98)-K7*$AZ$3)/Z7, 0)</f>
        <v>1658.6915978384291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2.4848679999999999E-3</v>
      </c>
      <c r="Q8" s="4">
        <f t="shared" si="21"/>
        <v>12.5</v>
      </c>
      <c r="R8">
        <f t="shared" si="0"/>
        <v>1000000</v>
      </c>
      <c r="S8">
        <f t="shared" si="1"/>
        <v>1201.0498751003045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1577.4732434853031</v>
      </c>
      <c r="AC8">
        <f t="shared" si="2"/>
        <v>1127.9793744813869</v>
      </c>
      <c r="AE8">
        <f t="shared" si="3"/>
        <v>0</v>
      </c>
      <c r="AF8">
        <f t="shared" si="4"/>
        <v>0</v>
      </c>
      <c r="AG8">
        <f t="shared" si="4"/>
        <v>-11.739514297722076</v>
      </c>
      <c r="AH8">
        <f t="shared" si="5"/>
        <v>-2363.1956589766614</v>
      </c>
      <c r="AI8">
        <f t="shared" si="6"/>
        <v>-2374.9351732743835</v>
      </c>
      <c r="AJ8">
        <f t="shared" si="7"/>
        <v>449.49386900391619</v>
      </c>
      <c r="AK8">
        <f>G8*SUM(AB8, AE8:AF8)</f>
        <v>33.600180086236954</v>
      </c>
      <c r="AL8">
        <f t="shared" si="8"/>
        <v>-1891.8411241842302</v>
      </c>
      <c r="AN8">
        <f t="shared" si="9"/>
        <v>0</v>
      </c>
      <c r="AO8">
        <f t="shared" si="9"/>
        <v>0</v>
      </c>
      <c r="AP8">
        <f t="shared" si="9"/>
        <v>-7.6910759018974275</v>
      </c>
      <c r="AQ8">
        <f t="shared" si="9"/>
        <v>-1548.234170791101</v>
      </c>
      <c r="AR8">
        <f t="shared" si="9"/>
        <v>-1555.9252466929984</v>
      </c>
      <c r="AS8">
        <f t="shared" si="9"/>
        <v>294.48334711917931</v>
      </c>
      <c r="AT8">
        <f t="shared" si="9"/>
        <v>22.012966533957432</v>
      </c>
      <c r="AU8">
        <f t="shared" si="9"/>
        <v>-1239.4289330398615</v>
      </c>
      <c r="AW8">
        <v>5</v>
      </c>
      <c r="AX8">
        <f>IF(Z8&gt;0, (R8*SUMPRODUCT(K8:$K$98, X8:$X$98)-K8*$AZ$3)/Z8, 0)</f>
        <v>1201.0498751003045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2.4943740000000002E-3</v>
      </c>
      <c r="Q9" s="4">
        <f t="shared" si="21"/>
        <v>12.5</v>
      </c>
      <c r="R9">
        <f t="shared" si="0"/>
        <v>1000000</v>
      </c>
      <c r="S9">
        <f t="shared" si="1"/>
        <v>528.59215933932546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1127.9793744813869</v>
      </c>
      <c r="AC9">
        <f t="shared" si="2"/>
        <v>490.23059469927466</v>
      </c>
      <c r="AE9">
        <f t="shared" si="3"/>
        <v>0</v>
      </c>
      <c r="AF9">
        <f t="shared" si="4"/>
        <v>0</v>
      </c>
      <c r="AG9">
        <f t="shared" si="4"/>
        <v>-11.592836415507989</v>
      </c>
      <c r="AH9">
        <f t="shared" si="5"/>
        <v>-2342.6191389492969</v>
      </c>
      <c r="AI9">
        <f t="shared" si="6"/>
        <v>-2354.2119753648049</v>
      </c>
      <c r="AJ9">
        <f t="shared" si="7"/>
        <v>637.74877978211225</v>
      </c>
      <c r="AK9">
        <f t="shared" ref="AK9:AK72" si="22">G9*SUM(AB9:AB9, AE9:AF9)</f>
        <v>6.6550783094401824</v>
      </c>
      <c r="AL9">
        <f t="shared" si="8"/>
        <v>-1709.8081172732525</v>
      </c>
      <c r="AN9">
        <f t="shared" si="9"/>
        <v>0</v>
      </c>
      <c r="AO9">
        <f t="shared" si="9"/>
        <v>0</v>
      </c>
      <c r="AP9">
        <f t="shared" si="9"/>
        <v>-7.1928977394798119</v>
      </c>
      <c r="AQ9">
        <f t="shared" si="9"/>
        <v>-1453.5027757719099</v>
      </c>
      <c r="AR9">
        <f t="shared" si="9"/>
        <v>-1460.6956735113897</v>
      </c>
      <c r="AS9">
        <f t="shared" si="9"/>
        <v>395.69796312438979</v>
      </c>
      <c r="AT9">
        <f t="shared" si="9"/>
        <v>4.1292135946986726</v>
      </c>
      <c r="AU9">
        <f t="shared" si="9"/>
        <v>-1060.8684967923014</v>
      </c>
      <c r="AW9">
        <v>6</v>
      </c>
      <c r="AX9">
        <f>IF(Z9&gt;0, (R9*SUMPRODUCT(K9:$K$98, X9:$X$98)-K9*$AZ$3)/Z9, 0)</f>
        <v>528.59215933932546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2.5048309999999999E-3</v>
      </c>
      <c r="Q10" s="4">
        <f t="shared" si="21"/>
        <v>12.5</v>
      </c>
      <c r="R10">
        <f t="shared" si="0"/>
        <v>1000000</v>
      </c>
      <c r="S10">
        <f t="shared" si="1"/>
        <v>-139.0316037694991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490.23059469927466</v>
      </c>
      <c r="AC10">
        <f t="shared" si="2"/>
        <v>-127.32925757064004</v>
      </c>
      <c r="AE10">
        <f t="shared" si="3"/>
        <v>0</v>
      </c>
      <c r="AF10">
        <f t="shared" si="4"/>
        <v>0</v>
      </c>
      <c r="AG10">
        <f t="shared" si="4"/>
        <v>-11.447869955321416</v>
      </c>
      <c r="AH10">
        <f t="shared" si="5"/>
        <v>-2323.0476825194633</v>
      </c>
      <c r="AI10">
        <f t="shared" si="6"/>
        <v>-2334.4955524747847</v>
      </c>
      <c r="AJ10">
        <f t="shared" si="7"/>
        <v>617.5598522699147</v>
      </c>
      <c r="AK10">
        <f t="shared" si="22"/>
        <v>2.0099454382670263</v>
      </c>
      <c r="AL10">
        <f t="shared" si="8"/>
        <v>-1714.9257547666029</v>
      </c>
      <c r="AN10">
        <f t="shared" si="9"/>
        <v>0</v>
      </c>
      <c r="AO10">
        <f t="shared" si="9"/>
        <v>0</v>
      </c>
      <c r="AP10">
        <f t="shared" si="9"/>
        <v>-6.7384041066761542</v>
      </c>
      <c r="AQ10">
        <f t="shared" si="9"/>
        <v>-1367.383985403962</v>
      </c>
      <c r="AR10">
        <f t="shared" si="9"/>
        <v>-1374.1223895106382</v>
      </c>
      <c r="AS10">
        <f t="shared" si="9"/>
        <v>363.50586274082775</v>
      </c>
      <c r="AT10">
        <f t="shared" si="9"/>
        <v>1.1830868666635959</v>
      </c>
      <c r="AU10">
        <f t="shared" si="9"/>
        <v>-1009.4334399031469</v>
      </c>
      <c r="AW10">
        <v>7</v>
      </c>
      <c r="AX10">
        <f>IF(Z10&gt;0, (R10*SUMPRODUCT(K10:$K$98, X10:$X$98)-K10*$AZ$3)/Z10, 0)</f>
        <v>-139.0316037694991</v>
      </c>
    </row>
    <row r="11" spans="1:52" x14ac:dyDescent="0.25">
      <c r="A11" t="s">
        <v>33</v>
      </c>
      <c r="C11" s="12">
        <f>AU100</f>
        <v>12433.796052430464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2.5162380000000001E-3</v>
      </c>
      <c r="Q11" s="4">
        <f t="shared" si="21"/>
        <v>12.5</v>
      </c>
      <c r="R11">
        <f t="shared" si="0"/>
        <v>1000000</v>
      </c>
      <c r="S11">
        <f t="shared" si="1"/>
        <v>-802.05601896861367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-127.32925757064004</v>
      </c>
      <c r="AC11">
        <f t="shared" si="2"/>
        <v>-725.35287959246125</v>
      </c>
      <c r="AE11">
        <f t="shared" si="3"/>
        <v>0</v>
      </c>
      <c r="AF11">
        <f t="shared" si="4"/>
        <v>0</v>
      </c>
      <c r="AG11">
        <f t="shared" si="4"/>
        <v>-11.304585690367563</v>
      </c>
      <c r="AH11">
        <f t="shared" si="5"/>
        <v>-2304.4452320510436</v>
      </c>
      <c r="AI11">
        <f t="shared" si="6"/>
        <v>-2315.7498177414113</v>
      </c>
      <c r="AJ11">
        <f t="shared" si="7"/>
        <v>598.02362202182121</v>
      </c>
      <c r="AK11">
        <f t="shared" si="22"/>
        <v>-0.30559021816953608</v>
      </c>
      <c r="AL11">
        <f t="shared" si="8"/>
        <v>-1718.0317859377597</v>
      </c>
      <c r="AN11">
        <f t="shared" si="9"/>
        <v>0</v>
      </c>
      <c r="AO11">
        <f t="shared" si="9"/>
        <v>0</v>
      </c>
      <c r="AP11">
        <f t="shared" si="9"/>
        <v>-6.3227524108103559</v>
      </c>
      <c r="AQ11">
        <f t="shared" si="9"/>
        <v>-1288.8961210623027</v>
      </c>
      <c r="AR11">
        <f t="shared" si="9"/>
        <v>-1295.2188734731133</v>
      </c>
      <c r="AS11">
        <f t="shared" si="9"/>
        <v>334.47977674067846</v>
      </c>
      <c r="AT11">
        <f t="shared" si="9"/>
        <v>-0.17091924830981339</v>
      </c>
      <c r="AU11">
        <f t="shared" si="9"/>
        <v>-960.91001598074456</v>
      </c>
      <c r="AW11">
        <v>8</v>
      </c>
      <c r="AX11">
        <f>IF(Z11&gt;0, (R11*SUMPRODUCT(K11:$K$98, X11:$X$98)-K11*$AZ$3)/Z11, 0)</f>
        <v>-802.05601896861367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2.529547E-3</v>
      </c>
      <c r="Q12" s="4">
        <f t="shared" si="21"/>
        <v>12.5</v>
      </c>
      <c r="R12">
        <f t="shared" si="0"/>
        <v>1000000</v>
      </c>
      <c r="S12">
        <f t="shared" si="1"/>
        <v>-1438.3768111027687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-725.35287959246125</v>
      </c>
      <c r="AC12">
        <f t="shared" si="2"/>
        <v>-1284.521624037965</v>
      </c>
      <c r="AE12">
        <f t="shared" si="3"/>
        <v>0</v>
      </c>
      <c r="AF12">
        <f t="shared" si="4"/>
        <v>0</v>
      </c>
      <c r="AG12">
        <f t="shared" si="4"/>
        <v>-11.162944352644574</v>
      </c>
      <c r="AH12">
        <f t="shared" si="5"/>
        <v>-2287.638465544976</v>
      </c>
      <c r="AI12">
        <f t="shared" si="6"/>
        <v>-2298.8014098976205</v>
      </c>
      <c r="AJ12">
        <f t="shared" si="7"/>
        <v>559.16874444550376</v>
      </c>
      <c r="AK12">
        <f t="shared" si="22"/>
        <v>-1.6683116230626609</v>
      </c>
      <c r="AL12">
        <f t="shared" si="8"/>
        <v>-1741.3009770751794</v>
      </c>
      <c r="AN12">
        <f t="shared" si="9"/>
        <v>0</v>
      </c>
      <c r="AO12">
        <f t="shared" si="9"/>
        <v>0</v>
      </c>
      <c r="AP12">
        <f t="shared" si="9"/>
        <v>-5.9332235933761694</v>
      </c>
      <c r="AQ12">
        <f t="shared" si="9"/>
        <v>-1215.9041636421632</v>
      </c>
      <c r="AR12">
        <f t="shared" si="9"/>
        <v>-1221.8373872355392</v>
      </c>
      <c r="AS12">
        <f t="shared" si="9"/>
        <v>297.20413202961225</v>
      </c>
      <c r="AT12">
        <f t="shared" si="9"/>
        <v>-0.88672536298311466</v>
      </c>
      <c r="AU12">
        <f t="shared" si="9"/>
        <v>-925.51998056891011</v>
      </c>
      <c r="AW12">
        <v>9</v>
      </c>
      <c r="AX12">
        <f>IF(Z12&gt;0, (R12*SUMPRODUCT(K12:$K$98, X12:$X$98)-K12*$AZ$3)/Z12, 0)</f>
        <v>-1438.3768111027687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2.543806E-3</v>
      </c>
      <c r="Q13" s="4">
        <f t="shared" si="21"/>
        <v>12.5</v>
      </c>
      <c r="R13">
        <f t="shared" si="0"/>
        <v>1000000</v>
      </c>
      <c r="S13">
        <f t="shared" si="1"/>
        <v>-2053.3893672323748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-1284.521624037965</v>
      </c>
      <c r="AC13">
        <f t="shared" si="2"/>
        <v>-1810.7474987781115</v>
      </c>
      <c r="AE13">
        <f t="shared" si="3"/>
        <v>0</v>
      </c>
      <c r="AF13">
        <f t="shared" si="4"/>
        <v>0</v>
      </c>
      <c r="AG13">
        <f t="shared" si="4"/>
        <v>-11.022918544296205</v>
      </c>
      <c r="AH13">
        <f t="shared" si="5"/>
        <v>-2271.7091857538708</v>
      </c>
      <c r="AI13">
        <f t="shared" si="6"/>
        <v>-2282.7321042981671</v>
      </c>
      <c r="AJ13">
        <f t="shared" si="7"/>
        <v>526.22587474014654</v>
      </c>
      <c r="AK13">
        <f t="shared" si="22"/>
        <v>-2.5690432480759302</v>
      </c>
      <c r="AL13">
        <f t="shared" si="8"/>
        <v>-1759.0752728060966</v>
      </c>
      <c r="AN13">
        <f t="shared" si="9"/>
        <v>0</v>
      </c>
      <c r="AO13">
        <f t="shared" si="9"/>
        <v>0</v>
      </c>
      <c r="AP13">
        <f t="shared" si="9"/>
        <v>-5.5691999882758889</v>
      </c>
      <c r="AQ13">
        <f t="shared" si="9"/>
        <v>-1147.7543556024227</v>
      </c>
      <c r="AR13">
        <f t="shared" si="9"/>
        <v>-1153.3235555906988</v>
      </c>
      <c r="AS13">
        <f t="shared" si="9"/>
        <v>265.86943590812962</v>
      </c>
      <c r="AT13">
        <f t="shared" si="9"/>
        <v>-1.2979788945703612</v>
      </c>
      <c r="AU13">
        <f t="shared" si="9"/>
        <v>-888.75209857713946</v>
      </c>
      <c r="AW13">
        <v>10</v>
      </c>
      <c r="AX13">
        <f>IF(Z13&gt;0, (R13*SUMPRODUCT(K13:$K$98, X13:$X$98)-K13*$AZ$3)/Z13, 0)</f>
        <v>-2053.3893672323748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2.5599659999999999E-3</v>
      </c>
      <c r="Q14" s="4">
        <f t="shared" si="21"/>
        <v>12.5</v>
      </c>
      <c r="R14">
        <f t="shared" si="0"/>
        <v>1000000</v>
      </c>
      <c r="S14">
        <f t="shared" si="1"/>
        <v>-1765.6593223161808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-1810.7474987781115</v>
      </c>
      <c r="AC14">
        <f t="shared" si="2"/>
        <v>-1537.4614239505499</v>
      </c>
      <c r="AE14">
        <f t="shared" si="3"/>
        <v>0</v>
      </c>
      <c r="AF14">
        <f t="shared" si="4"/>
        <v>0</v>
      </c>
      <c r="AG14">
        <f t="shared" si="4"/>
        <v>-10.884471062159076</v>
      </c>
      <c r="AH14">
        <f t="shared" si="5"/>
        <v>-2257.4637355334221</v>
      </c>
      <c r="AI14">
        <f t="shared" si="6"/>
        <v>-2268.3482065955814</v>
      </c>
      <c r="AJ14">
        <f t="shared" si="7"/>
        <v>-273.28607482756161</v>
      </c>
      <c r="AK14">
        <f t="shared" si="22"/>
        <v>-126.75232491446782</v>
      </c>
      <c r="AL14">
        <f t="shared" si="8"/>
        <v>-2668.3866063376108</v>
      </c>
      <c r="AN14">
        <f t="shared" si="9"/>
        <v>0</v>
      </c>
      <c r="AO14">
        <f t="shared" si="9"/>
        <v>0</v>
      </c>
      <c r="AP14">
        <f t="shared" si="9"/>
        <v>-4.9100455587285206</v>
      </c>
      <c r="AQ14">
        <f t="shared" si="9"/>
        <v>-1018.3544726561909</v>
      </c>
      <c r="AR14">
        <f t="shared" si="9"/>
        <v>-1023.2645182149195</v>
      </c>
      <c r="AS14">
        <f t="shared" si="9"/>
        <v>-123.28087146416156</v>
      </c>
      <c r="AT14">
        <f t="shared" si="9"/>
        <v>-57.178680199581883</v>
      </c>
      <c r="AU14">
        <f t="shared" si="9"/>
        <v>-1203.7240698786629</v>
      </c>
      <c r="AW14">
        <v>11</v>
      </c>
      <c r="AX14">
        <f>IF(Z14&gt;0, (R14*SUMPRODUCT(K14:$K$98, X14:$X$98)-K14*$AZ$3)/Z14, 0)</f>
        <v>-1765.6593223161808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2.5827799999999998E-3</v>
      </c>
      <c r="Q15" s="4">
        <f t="shared" si="21"/>
        <v>12.5</v>
      </c>
      <c r="R15">
        <f t="shared" si="0"/>
        <v>1000000</v>
      </c>
      <c r="S15">
        <f t="shared" si="1"/>
        <v>-1496.8924199163175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-1537.4614239505499</v>
      </c>
      <c r="AC15">
        <f t="shared" si="2"/>
        <v>-1287.0297980085452</v>
      </c>
      <c r="AE15">
        <f t="shared" si="3"/>
        <v>0</v>
      </c>
      <c r="AF15">
        <f t="shared" si="4"/>
        <v>0</v>
      </c>
      <c r="AG15">
        <f t="shared" si="4"/>
        <v>-10.747514157367563</v>
      </c>
      <c r="AH15">
        <f t="shared" si="5"/>
        <v>-2248.9755335938571</v>
      </c>
      <c r="AI15">
        <f t="shared" si="6"/>
        <v>-2259.7230477512248</v>
      </c>
      <c r="AJ15">
        <f t="shared" si="7"/>
        <v>-250.43162594200476</v>
      </c>
      <c r="AK15">
        <f t="shared" si="22"/>
        <v>-107.6222996765385</v>
      </c>
      <c r="AL15">
        <f t="shared" si="8"/>
        <v>-2617.7769733697683</v>
      </c>
      <c r="AN15">
        <f t="shared" si="9"/>
        <v>0</v>
      </c>
      <c r="AO15">
        <f t="shared" si="9"/>
        <v>0</v>
      </c>
      <c r="AP15">
        <f t="shared" si="9"/>
        <v>-4.3288067282795204</v>
      </c>
      <c r="AQ15">
        <f t="shared" si="9"/>
        <v>-905.82624772663189</v>
      </c>
      <c r="AR15">
        <f t="shared" si="9"/>
        <v>-910.15505445491146</v>
      </c>
      <c r="AS15">
        <f t="shared" si="9"/>
        <v>-100.86705553289138</v>
      </c>
      <c r="AT15">
        <f t="shared" si="9"/>
        <v>-43.347338568830871</v>
      </c>
      <c r="AU15">
        <f t="shared" si="9"/>
        <v>-1054.3694485566339</v>
      </c>
      <c r="AW15">
        <v>12</v>
      </c>
      <c r="AX15">
        <f>IF(Z15&gt;0, (R15*SUMPRODUCT(K15:$K$98, X15:$X$98)-K15*$AZ$3)/Z15, 0)</f>
        <v>-1496.8924199163175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2.6093969999999998E-3</v>
      </c>
      <c r="Q16" s="4">
        <f t="shared" si="21"/>
        <v>12.5</v>
      </c>
      <c r="R16">
        <f t="shared" si="0"/>
        <v>1000000</v>
      </c>
      <c r="S16">
        <f t="shared" si="1"/>
        <v>-1248.600482669382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-1287.0297980085452</v>
      </c>
      <c r="AC16">
        <f t="shared" si="2"/>
        <v>-1060.0113148439304</v>
      </c>
      <c r="AE16">
        <f t="shared" si="3"/>
        <v>0</v>
      </c>
      <c r="AF16">
        <f t="shared" si="4"/>
        <v>0</v>
      </c>
      <c r="AG16">
        <f t="shared" si="4"/>
        <v>-10.611994484594195</v>
      </c>
      <c r="AH16">
        <f t="shared" si="5"/>
        <v>-2243.5624959753954</v>
      </c>
      <c r="AI16">
        <f t="shared" si="6"/>
        <v>-2254.1744904599896</v>
      </c>
      <c r="AJ16">
        <f t="shared" si="7"/>
        <v>-227.01848316461474</v>
      </c>
      <c r="AK16">
        <f t="shared" si="22"/>
        <v>-90.092085860598175</v>
      </c>
      <c r="AL16">
        <f t="shared" si="8"/>
        <v>-2571.2850594852025</v>
      </c>
      <c r="AN16">
        <f t="shared" si="9"/>
        <v>0</v>
      </c>
      <c r="AO16">
        <f t="shared" si="9"/>
        <v>0</v>
      </c>
      <c r="AP16">
        <f t="shared" si="9"/>
        <v>-3.8162706122378327</v>
      </c>
      <c r="AQ16">
        <f t="shared" si="9"/>
        <v>-806.82680645374239</v>
      </c>
      <c r="AR16">
        <f t="shared" si="9"/>
        <v>-810.64307706598026</v>
      </c>
      <c r="AS16">
        <f t="shared" si="9"/>
        <v>-81.640069356769772</v>
      </c>
      <c r="AT16">
        <f t="shared" si="9"/>
        <v>-32.398789894221849</v>
      </c>
      <c r="AU16">
        <f t="shared" si="9"/>
        <v>-924.68193631697181</v>
      </c>
      <c r="AW16">
        <v>13</v>
      </c>
      <c r="AX16">
        <f>IF(Z16&gt;0, (R16*SUMPRODUCT(K16:$K$98, X16:$X$98)-K16*$AZ$3)/Z16, 0)</f>
        <v>-1248.600482669382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2.6360139999999999E-3</v>
      </c>
      <c r="Q17" s="4">
        <f t="shared" si="21"/>
        <v>12.5</v>
      </c>
      <c r="R17">
        <f t="shared" si="0"/>
        <v>1000000</v>
      </c>
      <c r="S17">
        <f t="shared" si="1"/>
        <v>-1020.4448359834934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-1060.0113148439304</v>
      </c>
      <c r="AC17">
        <f t="shared" si="2"/>
        <v>-855.36961157335008</v>
      </c>
      <c r="AE17">
        <f t="shared" si="3"/>
        <v>0</v>
      </c>
      <c r="AF17">
        <f t="shared" si="4"/>
        <v>0</v>
      </c>
      <c r="AG17">
        <f t="shared" si="4"/>
        <v>-10.477901173718941</v>
      </c>
      <c r="AH17">
        <f t="shared" si="5"/>
        <v>-2237.8692823450465</v>
      </c>
      <c r="AI17">
        <f t="shared" si="6"/>
        <v>-2248.3471835187656</v>
      </c>
      <c r="AJ17">
        <f t="shared" si="7"/>
        <v>-204.64170327058036</v>
      </c>
      <c r="AK17">
        <f t="shared" si="22"/>
        <v>-74.200792039075139</v>
      </c>
      <c r="AL17">
        <f t="shared" si="8"/>
        <v>-2527.1896788284212</v>
      </c>
      <c r="AN17">
        <f t="shared" si="9"/>
        <v>0</v>
      </c>
      <c r="AO17">
        <f t="shared" si="9"/>
        <v>0</v>
      </c>
      <c r="AP17">
        <f t="shared" si="9"/>
        <v>-3.364328717280185</v>
      </c>
      <c r="AQ17">
        <f t="shared" si="9"/>
        <v>-718.55305440339271</v>
      </c>
      <c r="AR17">
        <f t="shared" si="9"/>
        <v>-721.91738312067298</v>
      </c>
      <c r="AS17">
        <f t="shared" si="9"/>
        <v>-65.708002743261204</v>
      </c>
      <c r="AT17">
        <f t="shared" si="9"/>
        <v>-23.824986642185682</v>
      </c>
      <c r="AU17">
        <f t="shared" si="9"/>
        <v>-811.45037250611983</v>
      </c>
      <c r="AW17">
        <v>14</v>
      </c>
      <c r="AX17">
        <f>IF(Z17&gt;0, (R17*SUMPRODUCT(K17:$K$98, X17:$X$98)-K17*$AZ$3)/Z17, 0)</f>
        <v>-1020.4448359834934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2.6635809999999999E-3</v>
      </c>
      <c r="Q18" s="4">
        <f t="shared" si="21"/>
        <v>12.5</v>
      </c>
      <c r="R18">
        <f t="shared" si="0"/>
        <v>1000000</v>
      </c>
      <c r="S18">
        <f t="shared" si="1"/>
        <v>-810.55092199784815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-855.36961157335008</v>
      </c>
      <c r="AC18">
        <f t="shared" si="2"/>
        <v>-670.82578229430692</v>
      </c>
      <c r="AE18">
        <f t="shared" si="3"/>
        <v>0</v>
      </c>
      <c r="AF18">
        <f t="shared" si="4"/>
        <v>0</v>
      </c>
      <c r="AG18">
        <f t="shared" si="4"/>
        <v>-10.345213423495554</v>
      </c>
      <c r="AH18">
        <f t="shared" si="5"/>
        <v>-2232.6990788956373</v>
      </c>
      <c r="AI18">
        <f t="shared" si="6"/>
        <v>-2243.0442923191326</v>
      </c>
      <c r="AJ18">
        <f t="shared" si="7"/>
        <v>-184.54382927904317</v>
      </c>
      <c r="AK18">
        <f t="shared" si="22"/>
        <v>-59.87587281013451</v>
      </c>
      <c r="AL18">
        <f t="shared" si="8"/>
        <v>-2487.4639944083101</v>
      </c>
      <c r="AN18">
        <f t="shared" si="9"/>
        <v>0</v>
      </c>
      <c r="AO18">
        <f t="shared" si="9"/>
        <v>0</v>
      </c>
      <c r="AP18">
        <f t="shared" si="9"/>
        <v>-2.9658252393377502</v>
      </c>
      <c r="AQ18">
        <f t="shared" si="9"/>
        <v>-640.08300350727643</v>
      </c>
      <c r="AR18">
        <f t="shared" si="9"/>
        <v>-643.04882874661416</v>
      </c>
      <c r="AS18">
        <f t="shared" si="9"/>
        <v>-52.906085571590559</v>
      </c>
      <c r="AT18">
        <f t="shared" si="9"/>
        <v>-17.165559330497672</v>
      </c>
      <c r="AU18">
        <f t="shared" si="9"/>
        <v>-713.12047364870227</v>
      </c>
      <c r="AW18">
        <v>15</v>
      </c>
      <c r="AX18">
        <f>IF(Z18&gt;0, (R18*SUMPRODUCT(K18:$K$98, X18:$X$98)-K18*$AZ$3)/Z18, 0)</f>
        <v>-810.55092199784815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2.696852E-3</v>
      </c>
      <c r="Q19" s="4">
        <f t="shared" si="21"/>
        <v>12.5</v>
      </c>
      <c r="R19">
        <f t="shared" si="0"/>
        <v>1000000</v>
      </c>
      <c r="S19">
        <f t="shared" si="1"/>
        <v>-617.50919166796814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-670.82578229430692</v>
      </c>
      <c r="AC19">
        <f t="shared" si="2"/>
        <v>-504.57228251369361</v>
      </c>
      <c r="AE19">
        <f t="shared" si="3"/>
        <v>0</v>
      </c>
      <c r="AF19">
        <f t="shared" si="4"/>
        <v>0</v>
      </c>
      <c r="AG19">
        <f t="shared" si="4"/>
        <v>-10.213861779749017</v>
      </c>
      <c r="AH19">
        <f t="shared" si="5"/>
        <v>-2231.9607609264667</v>
      </c>
      <c r="AI19">
        <f t="shared" si="6"/>
        <v>-2242.1746227062158</v>
      </c>
      <c r="AJ19">
        <f t="shared" si="7"/>
        <v>-166.25349978061331</v>
      </c>
      <c r="AK19">
        <f t="shared" si="22"/>
        <v>-46.957804760601491</v>
      </c>
      <c r="AL19">
        <f t="shared" si="8"/>
        <v>-2455.3859272474306</v>
      </c>
      <c r="AN19">
        <f t="shared" si="9"/>
        <v>0</v>
      </c>
      <c r="AO19">
        <f t="shared" si="9"/>
        <v>0</v>
      </c>
      <c r="AP19">
        <f t="shared" si="9"/>
        <v>-2.6144362457285837</v>
      </c>
      <c r="AQ19">
        <f t="shared" si="9"/>
        <v>-571.31369488274925</v>
      </c>
      <c r="AR19">
        <f t="shared" si="9"/>
        <v>-573.92813112847796</v>
      </c>
      <c r="AS19">
        <f t="shared" si="9"/>
        <v>-42.555811423595095</v>
      </c>
      <c r="AT19">
        <f t="shared" si="9"/>
        <v>-12.01976191114851</v>
      </c>
      <c r="AU19">
        <f t="shared" si="9"/>
        <v>-628.50370446322154</v>
      </c>
      <c r="AW19">
        <v>16</v>
      </c>
      <c r="AX19">
        <f>IF(Z19&gt;0, (R19*SUMPRODUCT(K19:$K$98, X19:$X$98)-K19*$AZ$3)/Z19, 0)</f>
        <v>-617.50919166796814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2.7291730000000001E-3</v>
      </c>
      <c r="Q20" s="4">
        <f t="shared" si="21"/>
        <v>12.5</v>
      </c>
      <c r="R20">
        <f t="shared" si="0"/>
        <v>1000000</v>
      </c>
      <c r="S20">
        <f t="shared" si="1"/>
        <v>-441.22873423875268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-504.57228251369361</v>
      </c>
      <c r="AC20">
        <f t="shared" si="2"/>
        <v>-355.94267088940069</v>
      </c>
      <c r="AE20">
        <f t="shared" si="3"/>
        <v>0</v>
      </c>
      <c r="AF20">
        <f t="shared" si="4"/>
        <v>0</v>
      </c>
      <c r="AG20">
        <f t="shared" si="4"/>
        <v>-10.083847766156504</v>
      </c>
      <c r="AH20">
        <f t="shared" si="5"/>
        <v>-2230.031663601837</v>
      </c>
      <c r="AI20">
        <f t="shared" si="6"/>
        <v>-2240.1155113679933</v>
      </c>
      <c r="AJ20">
        <f t="shared" si="7"/>
        <v>-148.62961162429292</v>
      </c>
      <c r="AK20">
        <f t="shared" si="22"/>
        <v>-35.320059775958555</v>
      </c>
      <c r="AL20">
        <f t="shared" si="8"/>
        <v>-2424.065182768245</v>
      </c>
      <c r="AN20">
        <f t="shared" si="9"/>
        <v>0</v>
      </c>
      <c r="AO20">
        <f t="shared" si="9"/>
        <v>0</v>
      </c>
      <c r="AP20">
        <f t="shared" si="9"/>
        <v>-2.3046041379100304</v>
      </c>
      <c r="AQ20">
        <f t="shared" si="9"/>
        <v>-509.66062943312966</v>
      </c>
      <c r="AR20">
        <f t="shared" si="9"/>
        <v>-511.96523357103968</v>
      </c>
      <c r="AS20">
        <f t="shared" si="9"/>
        <v>-33.968424148063448</v>
      </c>
      <c r="AT20">
        <f t="shared" si="9"/>
        <v>-8.072192063836475</v>
      </c>
      <c r="AU20">
        <f t="shared" si="9"/>
        <v>-554.00584978293966</v>
      </c>
      <c r="AW20">
        <v>17</v>
      </c>
      <c r="AX20">
        <f>IF(Z20&gt;0, (R20*SUMPRODUCT(K20:$K$98, X20:$X$98)-K20*$AZ$3)/Z20, 0)</f>
        <v>-441.22873423875268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2.766246E-3</v>
      </c>
      <c r="Q21" s="4">
        <f t="shared" si="21"/>
        <v>12.5</v>
      </c>
      <c r="R21">
        <f t="shared" si="0"/>
        <v>1000000</v>
      </c>
      <c r="S21">
        <f t="shared" si="1"/>
        <v>-279.75163927089545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-355.94267088940069</v>
      </c>
      <c r="AC21">
        <f t="shared" si="2"/>
        <v>-222.79677665552572</v>
      </c>
      <c r="AE21">
        <f t="shared" si="3"/>
        <v>0</v>
      </c>
      <c r="AF21">
        <f t="shared" si="4"/>
        <v>0</v>
      </c>
      <c r="AG21">
        <f t="shared" si="4"/>
        <v>-9.9551148849472018</v>
      </c>
      <c r="AH21">
        <f t="shared" si="5"/>
        <v>-2231.5522838191496</v>
      </c>
      <c r="AI21">
        <f t="shared" si="6"/>
        <v>-2241.5073987040969</v>
      </c>
      <c r="AJ21">
        <f t="shared" si="7"/>
        <v>-133.14589423387497</v>
      </c>
      <c r="AK21">
        <f t="shared" si="22"/>
        <v>-24.915986962258049</v>
      </c>
      <c r="AL21">
        <f t="shared" si="8"/>
        <v>-2399.56927990023</v>
      </c>
      <c r="AN21">
        <f t="shared" si="9"/>
        <v>0</v>
      </c>
      <c r="AO21">
        <f t="shared" si="9"/>
        <v>0</v>
      </c>
      <c r="AP21">
        <f t="shared" si="9"/>
        <v>-2.0314133879936191</v>
      </c>
      <c r="AQ21">
        <f t="shared" si="9"/>
        <v>-455.36442700550504</v>
      </c>
      <c r="AR21">
        <f t="shared" si="9"/>
        <v>-457.39584039349864</v>
      </c>
      <c r="AS21">
        <f t="shared" si="9"/>
        <v>-27.169385308857791</v>
      </c>
      <c r="AT21">
        <f t="shared" si="9"/>
        <v>-5.0842878334571733</v>
      </c>
      <c r="AU21">
        <f t="shared" si="9"/>
        <v>-489.64951353581364</v>
      </c>
      <c r="AW21">
        <v>18</v>
      </c>
      <c r="AX21">
        <f>IF(Z21&gt;0, (R21*SUMPRODUCT(K21:$K$98, X21:$X$98)-K21*$AZ$3)/Z21, 0)</f>
        <v>-279.75163927089545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2.8061710000000001E-3</v>
      </c>
      <c r="Q22" s="4">
        <f t="shared" si="21"/>
        <v>12.5</v>
      </c>
      <c r="R22">
        <f t="shared" si="0"/>
        <v>1000000</v>
      </c>
      <c r="S22">
        <f t="shared" si="1"/>
        <v>-132.56862150126199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-222.79677665552572</v>
      </c>
      <c r="AC22">
        <f t="shared" si="2"/>
        <v>-104.22680752977703</v>
      </c>
      <c r="AE22">
        <f t="shared" si="3"/>
        <v>0</v>
      </c>
      <c r="AF22">
        <f t="shared" si="4"/>
        <v>0</v>
      </c>
      <c r="AG22">
        <f t="shared" si="4"/>
        <v>-9.8276279814059215</v>
      </c>
      <c r="AH22">
        <f t="shared" si="5"/>
        <v>-2234.8603753445741</v>
      </c>
      <c r="AI22">
        <f t="shared" si="6"/>
        <v>-2244.6880033259799</v>
      </c>
      <c r="AJ22">
        <f t="shared" si="7"/>
        <v>-118.56996912574868</v>
      </c>
      <c r="AK22">
        <f t="shared" si="22"/>
        <v>-15.595774365886802</v>
      </c>
      <c r="AL22">
        <f t="shared" si="8"/>
        <v>-2378.8537468176155</v>
      </c>
      <c r="AN22">
        <f t="shared" si="9"/>
        <v>0</v>
      </c>
      <c r="AO22">
        <f t="shared" si="9"/>
        <v>0</v>
      </c>
      <c r="AP22">
        <f t="shared" si="9"/>
        <v>-1.7905346078350741</v>
      </c>
      <c r="AQ22">
        <f t="shared" si="9"/>
        <v>-407.17809559996016</v>
      </c>
      <c r="AR22">
        <f t="shared" si="9"/>
        <v>-408.96863020779517</v>
      </c>
      <c r="AS22">
        <f t="shared" si="9"/>
        <v>-21.602734003695723</v>
      </c>
      <c r="AT22">
        <f t="shared" si="9"/>
        <v>-2.8414561266402925</v>
      </c>
      <c r="AU22">
        <f t="shared" si="9"/>
        <v>-433.41282033813121</v>
      </c>
      <c r="AW22">
        <v>19</v>
      </c>
      <c r="AX22">
        <f>IF(Z22&gt;0, (R22*SUMPRODUCT(K22:$K$98, X22:$X$98)-K22*$AZ$3)/Z22, 0)</f>
        <v>-132.56862150126199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2.8498989999999999E-3</v>
      </c>
      <c r="Q23" s="4">
        <f t="shared" si="21"/>
        <v>12.5</v>
      </c>
      <c r="R23">
        <f t="shared" si="0"/>
        <v>1000000</v>
      </c>
      <c r="S23">
        <f t="shared" si="1"/>
        <v>1.3355391690062619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-104.22680752977703</v>
      </c>
      <c r="AC23">
        <f t="shared" si="2"/>
        <v>1.0365219874520335</v>
      </c>
      <c r="AE23">
        <f t="shared" si="3"/>
        <v>0</v>
      </c>
      <c r="AF23">
        <f t="shared" si="4"/>
        <v>0</v>
      </c>
      <c r="AG23">
        <f t="shared" si="4"/>
        <v>-9.7013439544352824</v>
      </c>
      <c r="AH23">
        <f t="shared" si="5"/>
        <v>-2240.6197725264606</v>
      </c>
      <c r="AI23">
        <f t="shared" si="6"/>
        <v>-2250.3211164808959</v>
      </c>
      <c r="AJ23">
        <f t="shared" si="7"/>
        <v>-105.26332951722907</v>
      </c>
      <c r="AK23">
        <f t="shared" si="22"/>
        <v>-7.2958765270843928</v>
      </c>
      <c r="AL23">
        <f t="shared" si="8"/>
        <v>-2362.8803225252095</v>
      </c>
      <c r="AN23">
        <f t="shared" si="9"/>
        <v>0</v>
      </c>
      <c r="AO23">
        <f t="shared" si="9"/>
        <v>0</v>
      </c>
      <c r="AP23">
        <f t="shared" si="9"/>
        <v>-1.5781485883646329</v>
      </c>
      <c r="AQ23">
        <f t="shared" si="9"/>
        <v>-364.48877059532646</v>
      </c>
      <c r="AR23">
        <f t="shared" si="9"/>
        <v>-366.06691918369108</v>
      </c>
      <c r="AS23">
        <f t="shared" si="9"/>
        <v>-17.123521819698869</v>
      </c>
      <c r="AT23">
        <f t="shared" si="9"/>
        <v>-1.1868435235549926</v>
      </c>
      <c r="AU23">
        <f t="shared" si="9"/>
        <v>-384.37728452694495</v>
      </c>
      <c r="AW23">
        <v>20</v>
      </c>
      <c r="AX23">
        <f>IF(Z23&gt;0, (R23*SUMPRODUCT(K23:$K$98, X23:$X$98)-K23*$AZ$3)/Z23, 0)</f>
        <v>1.3355391690062619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2.8964780000000001E-3</v>
      </c>
      <c r="Q24" s="4">
        <f t="shared" si="21"/>
        <v>12.5</v>
      </c>
      <c r="R24">
        <f t="shared" si="0"/>
        <v>1000000</v>
      </c>
      <c r="S24">
        <f t="shared" si="1"/>
        <v>122.81024263456557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1.0365219874520335</v>
      </c>
      <c r="AC24">
        <f t="shared" si="2"/>
        <v>94.084738103902964</v>
      </c>
      <c r="AE24">
        <f t="shared" si="3"/>
        <v>0</v>
      </c>
      <c r="AF24">
        <f t="shared" si="4"/>
        <v>0</v>
      </c>
      <c r="AG24">
        <f t="shared" si="4"/>
        <v>-9.5762307855564757</v>
      </c>
      <c r="AH24">
        <f t="shared" si="5"/>
        <v>-2247.9783467563839</v>
      </c>
      <c r="AI24">
        <f t="shared" si="6"/>
        <v>-2257.5545775419405</v>
      </c>
      <c r="AJ24">
        <f t="shared" si="7"/>
        <v>-93.048216116450931</v>
      </c>
      <c r="AK24">
        <f t="shared" si="22"/>
        <v>7.2556539121642352E-2</v>
      </c>
      <c r="AL24">
        <f t="shared" si="8"/>
        <v>-2350.5302371192697</v>
      </c>
      <c r="AN24">
        <f t="shared" si="9"/>
        <v>0</v>
      </c>
      <c r="AO24">
        <f t="shared" si="9"/>
        <v>0</v>
      </c>
      <c r="AP24">
        <f t="shared" si="9"/>
        <v>-1.3908893123339798</v>
      </c>
      <c r="AQ24">
        <f t="shared" si="9"/>
        <v>-326.50519049494392</v>
      </c>
      <c r="AR24">
        <f t="shared" si="9"/>
        <v>-327.89607980727789</v>
      </c>
      <c r="AS24">
        <f t="shared" si="9"/>
        <v>-13.514687795882455</v>
      </c>
      <c r="AT24">
        <f t="shared" si="9"/>
        <v>1.0538396271364533E-2</v>
      </c>
      <c r="AU24">
        <f t="shared" si="9"/>
        <v>-341.40022920688898</v>
      </c>
      <c r="AW24">
        <v>21</v>
      </c>
      <c r="AX24">
        <f>IF(Z24&gt;0, (R24*SUMPRODUCT(K24:$K$98, X24:$X$98)-K24*$AZ$3)/Z24, 0)</f>
        <v>122.81024263456557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2.9506620000000002E-3</v>
      </c>
      <c r="Q25" s="4">
        <f t="shared" si="21"/>
        <v>12.5</v>
      </c>
      <c r="R25">
        <f t="shared" si="0"/>
        <v>1000000</v>
      </c>
      <c r="S25">
        <f t="shared" si="1"/>
        <v>232.87499994735469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94.084738103902964</v>
      </c>
      <c r="AC25">
        <f t="shared" si="2"/>
        <v>176.09471431590191</v>
      </c>
      <c r="AE25">
        <f t="shared" si="3"/>
        <v>0</v>
      </c>
      <c r="AF25">
        <f t="shared" si="4"/>
        <v>0</v>
      </c>
      <c r="AG25">
        <f t="shared" si="4"/>
        <v>-9.4522122574187382</v>
      </c>
      <c r="AH25">
        <f t="shared" si="5"/>
        <v>-2260.4976225737314</v>
      </c>
      <c r="AI25">
        <f t="shared" si="6"/>
        <v>-2269.9498348311499</v>
      </c>
      <c r="AJ25">
        <f t="shared" si="7"/>
        <v>-82.009976211998946</v>
      </c>
      <c r="AK25">
        <f t="shared" si="22"/>
        <v>6.5859316672732078</v>
      </c>
      <c r="AL25">
        <f t="shared" si="8"/>
        <v>-2345.3738793758757</v>
      </c>
      <c r="AN25">
        <f t="shared" si="9"/>
        <v>0</v>
      </c>
      <c r="AO25">
        <f t="shared" si="9"/>
        <v>0</v>
      </c>
      <c r="AP25">
        <f t="shared" si="9"/>
        <v>-1.2257824776522588</v>
      </c>
      <c r="AQ25">
        <f t="shared" si="9"/>
        <v>-293.14601715071467</v>
      </c>
      <c r="AR25">
        <f t="shared" si="9"/>
        <v>-294.37179962836689</v>
      </c>
      <c r="AS25">
        <f t="shared" si="9"/>
        <v>-10.635223701673322</v>
      </c>
      <c r="AT25">
        <f t="shared" si="9"/>
        <v>0.8540772696278004</v>
      </c>
      <c r="AU25">
        <f t="shared" si="9"/>
        <v>-304.15294606041243</v>
      </c>
      <c r="AW25">
        <v>22</v>
      </c>
      <c r="AX25">
        <f>IF(Z25&gt;0, (R25*SUMPRODUCT(K25:$K$98, X25:$X$98)-K25*$AZ$3)/Z25, 0)</f>
        <v>232.87499994735469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3.0134020000000001E-3</v>
      </c>
      <c r="Q26" s="4">
        <f t="shared" si="21"/>
        <v>12.5</v>
      </c>
      <c r="R26">
        <f t="shared" si="0"/>
        <v>1000000</v>
      </c>
      <c r="S26">
        <f t="shared" si="1"/>
        <v>331.88028001292423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176.09471431590191</v>
      </c>
      <c r="AC26">
        <f t="shared" si="2"/>
        <v>247.69438172495848</v>
      </c>
      <c r="AE26">
        <f t="shared" si="3"/>
        <v>0</v>
      </c>
      <c r="AF26">
        <f t="shared" si="4"/>
        <v>0</v>
      </c>
      <c r="AG26">
        <f t="shared" si="4"/>
        <v>-9.3292068195236197</v>
      </c>
      <c r="AH26">
        <f t="shared" si="5"/>
        <v>-2278.665225674411</v>
      </c>
      <c r="AI26">
        <f t="shared" si="6"/>
        <v>-2287.9944324939347</v>
      </c>
      <c r="AJ26">
        <f t="shared" si="7"/>
        <v>-71.599667409056565</v>
      </c>
      <c r="AK26">
        <f t="shared" si="22"/>
        <v>12.326630002113134</v>
      </c>
      <c r="AL26">
        <f t="shared" si="8"/>
        <v>-2347.267469900878</v>
      </c>
      <c r="AN26">
        <f t="shared" si="9"/>
        <v>0</v>
      </c>
      <c r="AO26">
        <f t="shared" si="9"/>
        <v>0</v>
      </c>
      <c r="AP26">
        <f t="shared" si="9"/>
        <v>-1.0802061406303693</v>
      </c>
      <c r="AQ26">
        <f t="shared" si="9"/>
        <v>-263.84109783730509</v>
      </c>
      <c r="AR26">
        <f t="shared" si="9"/>
        <v>-264.92130397793545</v>
      </c>
      <c r="AS26">
        <f t="shared" si="9"/>
        <v>-8.290351141159972</v>
      </c>
      <c r="AT26">
        <f t="shared" si="9"/>
        <v>1.4272704720936902</v>
      </c>
      <c r="AU26">
        <f t="shared" si="9"/>
        <v>-271.78438464700173</v>
      </c>
      <c r="AW26">
        <v>23</v>
      </c>
      <c r="AX26">
        <f>IF(Z26&gt;0, (R26*SUMPRODUCT(K26:$K$98, X26:$X$98)-K26*$AZ$3)/Z26, 0)</f>
        <v>331.88028001292423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3.0789929999999999E-3</v>
      </c>
      <c r="Q27" s="4">
        <f t="shared" si="21"/>
        <v>12.5</v>
      </c>
      <c r="R27">
        <f t="shared" si="0"/>
        <v>1000000</v>
      </c>
      <c r="S27">
        <f t="shared" si="1"/>
        <v>420.21380481593673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247.69438172495848</v>
      </c>
      <c r="AC27">
        <f t="shared" si="2"/>
        <v>309.51907367316289</v>
      </c>
      <c r="AE27">
        <f t="shared" si="3"/>
        <v>0</v>
      </c>
      <c r="AF27">
        <f t="shared" si="4"/>
        <v>0</v>
      </c>
      <c r="AG27">
        <f t="shared" si="4"/>
        <v>-9.2071901888355185</v>
      </c>
      <c r="AH27">
        <f t="shared" si="5"/>
        <v>-2297.964999429239</v>
      </c>
      <c r="AI27">
        <f t="shared" si="6"/>
        <v>-2307.1721896180748</v>
      </c>
      <c r="AJ27">
        <f t="shared" si="7"/>
        <v>-61.824691948204418</v>
      </c>
      <c r="AK27">
        <f t="shared" si="22"/>
        <v>17.338606720747094</v>
      </c>
      <c r="AL27">
        <f t="shared" si="8"/>
        <v>-2351.6582748455321</v>
      </c>
      <c r="AN27">
        <f t="shared" si="9"/>
        <v>0</v>
      </c>
      <c r="AO27">
        <f t="shared" si="9"/>
        <v>0</v>
      </c>
      <c r="AP27">
        <f t="shared" si="9"/>
        <v>-0.95185547507009616</v>
      </c>
      <c r="AQ27">
        <f t="shared" si="9"/>
        <v>-237.56765325413733</v>
      </c>
      <c r="AR27">
        <f t="shared" si="9"/>
        <v>-238.51950872920744</v>
      </c>
      <c r="AS27">
        <f t="shared" si="9"/>
        <v>-6.3915451205492371</v>
      </c>
      <c r="AT27">
        <f t="shared" si="9"/>
        <v>1.7924955821204358</v>
      </c>
      <c r="AU27">
        <f t="shared" si="9"/>
        <v>-243.11855826763625</v>
      </c>
      <c r="AW27">
        <v>24</v>
      </c>
      <c r="AX27">
        <f>IF(Z27&gt;0, (R27*SUMPRODUCT(K27:$K$98, X27:$X$98)-K27*$AZ$3)/Z27, 0)</f>
        <v>420.21380481593673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3.1512390000000001E-3</v>
      </c>
      <c r="Q28" s="4">
        <f t="shared" si="21"/>
        <v>12.5</v>
      </c>
      <c r="R28">
        <f t="shared" si="0"/>
        <v>1000000</v>
      </c>
      <c r="S28">
        <f t="shared" si="1"/>
        <v>499.00985866124989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309.51907367316289</v>
      </c>
      <c r="AC28">
        <f t="shared" si="2"/>
        <v>362.72444701323093</v>
      </c>
      <c r="AE28">
        <f t="shared" si="3"/>
        <v>0</v>
      </c>
      <c r="AF28">
        <f t="shared" si="4"/>
        <v>0</v>
      </c>
      <c r="AG28">
        <f t="shared" si="4"/>
        <v>-9.0861042301436878</v>
      </c>
      <c r="AH28">
        <f t="shared" si="5"/>
        <v>-2321.1245442780678</v>
      </c>
      <c r="AI28">
        <f t="shared" si="6"/>
        <v>-2330.2106485082113</v>
      </c>
      <c r="AJ28">
        <f t="shared" si="7"/>
        <v>-53.205373340068036</v>
      </c>
      <c r="AK28">
        <f t="shared" si="22"/>
        <v>21.666335157121406</v>
      </c>
      <c r="AL28">
        <f t="shared" si="8"/>
        <v>-2361.7496866911579</v>
      </c>
      <c r="AN28">
        <f t="shared" si="9"/>
        <v>0</v>
      </c>
      <c r="AO28">
        <f t="shared" si="9"/>
        <v>0</v>
      </c>
      <c r="AP28">
        <f t="shared" si="9"/>
        <v>-0.83869410377142029</v>
      </c>
      <c r="AQ28">
        <f t="shared" si="9"/>
        <v>-214.25172110031528</v>
      </c>
      <c r="AR28">
        <f t="shared" si="9"/>
        <v>-215.0904152040867</v>
      </c>
      <c r="AS28">
        <f t="shared" si="9"/>
        <v>-4.911129322205289</v>
      </c>
      <c r="AT28">
        <f t="shared" si="9"/>
        <v>1.9999140540704305</v>
      </c>
      <c r="AU28">
        <f t="shared" si="9"/>
        <v>-218.00163047222156</v>
      </c>
      <c r="AW28">
        <v>25</v>
      </c>
      <c r="AX28">
        <f>IF(Z28&gt;0, (R28*SUMPRODUCT(K28:$K$98, X28:$X$98)-K28*$AZ$3)/Z28, 0)</f>
        <v>499.00985866124989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3.229188E-3</v>
      </c>
      <c r="Q29" s="4">
        <f t="shared" si="21"/>
        <v>12.5</v>
      </c>
      <c r="R29">
        <f t="shared" si="0"/>
        <v>1000000</v>
      </c>
      <c r="S29">
        <f t="shared" si="1"/>
        <v>568.94928030768085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362.72444701323093</v>
      </c>
      <c r="AC29">
        <f t="shared" si="2"/>
        <v>408.09149965774168</v>
      </c>
      <c r="AE29">
        <f t="shared" si="3"/>
        <v>0</v>
      </c>
      <c r="AF29">
        <f t="shared" si="4"/>
        <v>0</v>
      </c>
      <c r="AG29">
        <f t="shared" si="4"/>
        <v>-8.9659024490955233</v>
      </c>
      <c r="AH29">
        <f t="shared" si="5"/>
        <v>-2347.2590997383386</v>
      </c>
      <c r="AI29">
        <f t="shared" si="6"/>
        <v>-2356.2250021874343</v>
      </c>
      <c r="AJ29">
        <f t="shared" si="7"/>
        <v>-45.36705264451075</v>
      </c>
      <c r="AK29">
        <f t="shared" si="22"/>
        <v>25.390711290926166</v>
      </c>
      <c r="AL29">
        <f t="shared" si="8"/>
        <v>-2376.201343541019</v>
      </c>
      <c r="AN29">
        <f t="shared" si="9"/>
        <v>0</v>
      </c>
      <c r="AO29">
        <f t="shared" si="9"/>
        <v>0</v>
      </c>
      <c r="AP29">
        <f t="shared" si="9"/>
        <v>-0.73892755517690789</v>
      </c>
      <c r="AQ29">
        <f t="shared" si="9"/>
        <v>-193.45006682638748</v>
      </c>
      <c r="AR29">
        <f t="shared" si="9"/>
        <v>-194.18899438156441</v>
      </c>
      <c r="AS29">
        <f t="shared" si="9"/>
        <v>-3.7389393300361173</v>
      </c>
      <c r="AT29">
        <f t="shared" si="9"/>
        <v>2.0925831309150005</v>
      </c>
      <c r="AU29">
        <f t="shared" si="9"/>
        <v>-195.83535058068554</v>
      </c>
      <c r="AW29">
        <v>26</v>
      </c>
      <c r="AX29">
        <f>IF(Z29&gt;0, (R29*SUMPRODUCT(K29:$K$98, X29:$X$98)-K29*$AZ$3)/Z29, 0)</f>
        <v>568.94928030768085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3.318545E-3</v>
      </c>
      <c r="Q30" s="4">
        <f t="shared" si="21"/>
        <v>12.5</v>
      </c>
      <c r="R30">
        <f t="shared" si="0"/>
        <v>1000000</v>
      </c>
      <c r="S30">
        <f t="shared" si="1"/>
        <v>630.82070664187324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408.09149965774168</v>
      </c>
      <c r="AC30">
        <f t="shared" si="2"/>
        <v>446.44390938923442</v>
      </c>
      <c r="AE30">
        <f t="shared" si="3"/>
        <v>0</v>
      </c>
      <c r="AF30">
        <f t="shared" si="4"/>
        <v>0</v>
      </c>
      <c r="AG30">
        <f t="shared" si="4"/>
        <v>-8.8464896738616332</v>
      </c>
      <c r="AH30">
        <f t="shared" si="5"/>
        <v>-2380.3000594346959</v>
      </c>
      <c r="AI30">
        <f t="shared" si="6"/>
        <v>-2389.1465491085573</v>
      </c>
      <c r="AJ30">
        <f t="shared" si="7"/>
        <v>-38.352409731492742</v>
      </c>
      <c r="AK30">
        <f t="shared" si="22"/>
        <v>28.56640497604192</v>
      </c>
      <c r="AL30">
        <f t="shared" si="8"/>
        <v>-2398.9325538640078</v>
      </c>
      <c r="AN30">
        <f t="shared" si="9"/>
        <v>0</v>
      </c>
      <c r="AO30">
        <f t="shared" si="9"/>
        <v>0</v>
      </c>
      <c r="AP30">
        <f t="shared" si="9"/>
        <v>-0.65096974578709288</v>
      </c>
      <c r="AQ30">
        <f t="shared" si="9"/>
        <v>-175.15459597103936</v>
      </c>
      <c r="AR30">
        <f t="shared" si="9"/>
        <v>-175.80556571682644</v>
      </c>
      <c r="AS30">
        <f t="shared" si="9"/>
        <v>-2.8221655519475775</v>
      </c>
      <c r="AT30">
        <f t="shared" si="9"/>
        <v>2.1020615035870791</v>
      </c>
      <c r="AU30">
        <f t="shared" si="9"/>
        <v>-176.5256697651869</v>
      </c>
      <c r="AW30">
        <v>27</v>
      </c>
      <c r="AX30">
        <f>IF(Z30&gt;0, (R30*SUMPRODUCT(K30:$K$98, X30:$X$98)-K30*$AZ$3)/Z30, 0)</f>
        <v>630.82070664187324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3.4212090000000001E-3</v>
      </c>
      <c r="Q31" s="4">
        <f t="shared" si="21"/>
        <v>12.5</v>
      </c>
      <c r="R31">
        <f t="shared" si="0"/>
        <v>1000000</v>
      </c>
      <c r="S31">
        <f t="shared" si="1"/>
        <v>684.96363954331105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446.44390938923442</v>
      </c>
      <c r="AC31">
        <f t="shared" si="2"/>
        <v>478.25581034487323</v>
      </c>
      <c r="AE31">
        <f t="shared" si="3"/>
        <v>0</v>
      </c>
      <c r="AF31">
        <f t="shared" si="4"/>
        <v>0</v>
      </c>
      <c r="AG31">
        <f t="shared" si="4"/>
        <v>-8.7277590870323962</v>
      </c>
      <c r="AH31">
        <f t="shared" si="5"/>
        <v>-2421.2552072497992</v>
      </c>
      <c r="AI31">
        <f t="shared" si="6"/>
        <v>-2429.9829663368319</v>
      </c>
      <c r="AJ31">
        <f t="shared" si="7"/>
        <v>-31.811900955638805</v>
      </c>
      <c r="AK31">
        <f t="shared" si="22"/>
        <v>31.251073657246412</v>
      </c>
      <c r="AL31">
        <f t="shared" si="8"/>
        <v>-2430.5437936352246</v>
      </c>
      <c r="AN31">
        <f t="shared" si="9"/>
        <v>0</v>
      </c>
      <c r="AO31">
        <f t="shared" si="9"/>
        <v>0</v>
      </c>
      <c r="AP31">
        <f t="shared" si="9"/>
        <v>-0.5734222721216139</v>
      </c>
      <c r="AQ31">
        <f t="shared" si="9"/>
        <v>-159.0788252153225</v>
      </c>
      <c r="AR31">
        <f t="shared" si="9"/>
        <v>-159.6522474874441</v>
      </c>
      <c r="AS31">
        <f t="shared" si="9"/>
        <v>-2.0900728749024915</v>
      </c>
      <c r="AT31">
        <f t="shared" si="9"/>
        <v>2.053225975199473</v>
      </c>
      <c r="AU31">
        <f t="shared" si="9"/>
        <v>-159.68909438714715</v>
      </c>
      <c r="AW31">
        <v>28</v>
      </c>
      <c r="AX31">
        <f>IF(Z31&gt;0, (R31*SUMPRODUCT(K31:$K$98, X31:$X$98)-K31*$AZ$3)/Z31, 0)</f>
        <v>684.96363954331105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3.53338E-3</v>
      </c>
      <c r="Q32" s="4">
        <f t="shared" si="21"/>
        <v>12.5</v>
      </c>
      <c r="R32">
        <f t="shared" si="0"/>
        <v>1000000</v>
      </c>
      <c r="S32">
        <f t="shared" si="1"/>
        <v>731.69192358935288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478.25581034487323</v>
      </c>
      <c r="AC32">
        <f t="shared" si="2"/>
        <v>503.96850024265677</v>
      </c>
      <c r="AE32">
        <f t="shared" si="3"/>
        <v>0</v>
      </c>
      <c r="AF32">
        <f t="shared" si="4"/>
        <v>0</v>
      </c>
      <c r="AG32">
        <f t="shared" si="4"/>
        <v>-8.6096430067591321</v>
      </c>
      <c r="AH32">
        <f t="shared" si="5"/>
        <v>-2467.0791522350823</v>
      </c>
      <c r="AI32">
        <f t="shared" si="6"/>
        <v>-2475.6887952418415</v>
      </c>
      <c r="AJ32">
        <f t="shared" si="7"/>
        <v>-25.712689897783548</v>
      </c>
      <c r="AK32">
        <f t="shared" si="22"/>
        <v>33.477906724141128</v>
      </c>
      <c r="AL32">
        <f t="shared" si="8"/>
        <v>-2467.9235784154839</v>
      </c>
      <c r="AN32">
        <f t="shared" si="9"/>
        <v>0</v>
      </c>
      <c r="AO32">
        <f t="shared" si="9"/>
        <v>0</v>
      </c>
      <c r="AP32">
        <f t="shared" si="9"/>
        <v>-0.50505529518975767</v>
      </c>
      <c r="AQ32">
        <f t="shared" si="9"/>
        <v>-144.72277056207631</v>
      </c>
      <c r="AR32">
        <f t="shared" si="9"/>
        <v>-145.22782585726605</v>
      </c>
      <c r="AS32">
        <f t="shared" si="9"/>
        <v>-1.508347114538042</v>
      </c>
      <c r="AT32">
        <f t="shared" si="9"/>
        <v>1.9638670325380778</v>
      </c>
      <c r="AU32">
        <f t="shared" si="9"/>
        <v>-144.77230593926603</v>
      </c>
      <c r="AW32">
        <v>29</v>
      </c>
      <c r="AX32">
        <f>IF(Z32&gt;0, (R32*SUMPRODUCT(K32:$K$98, X32:$X$98)-K32*$AZ$3)/Z32, 0)</f>
        <v>731.69192358935288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3.6617109999999998E-3</v>
      </c>
      <c r="Q33" s="4">
        <f t="shared" si="21"/>
        <v>12.5</v>
      </c>
      <c r="R33">
        <f t="shared" si="0"/>
        <v>1000000</v>
      </c>
      <c r="S33">
        <f t="shared" si="1"/>
        <v>771.66286672737772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503.96850024265677</v>
      </c>
      <c r="AC33">
        <f t="shared" si="2"/>
        <v>524.23815388871253</v>
      </c>
      <c r="AE33">
        <f t="shared" si="3"/>
        <v>0</v>
      </c>
      <c r="AF33">
        <f t="shared" si="4"/>
        <v>0</v>
      </c>
      <c r="AG33">
        <f t="shared" si="4"/>
        <v>-8.4920205521876184</v>
      </c>
      <c r="AH33">
        <f t="shared" si="5"/>
        <v>-2522.0819603138393</v>
      </c>
      <c r="AI33">
        <f t="shared" si="6"/>
        <v>-2530.5739808660269</v>
      </c>
      <c r="AJ33">
        <f t="shared" si="7"/>
        <v>-20.269653646055758</v>
      </c>
      <c r="AK33">
        <f t="shared" si="22"/>
        <v>35.277795016985976</v>
      </c>
      <c r="AL33">
        <f t="shared" si="8"/>
        <v>-2515.5658394950965</v>
      </c>
      <c r="AN33">
        <f t="shared" si="9"/>
        <v>0</v>
      </c>
      <c r="AO33">
        <f t="shared" si="9"/>
        <v>0</v>
      </c>
      <c r="AP33">
        <f t="shared" si="9"/>
        <v>-0.44478158545344243</v>
      </c>
      <c r="AQ33">
        <f t="shared" si="9"/>
        <v>-132.09760928604163</v>
      </c>
      <c r="AR33">
        <f t="shared" si="9"/>
        <v>-132.54239087149506</v>
      </c>
      <c r="AS33">
        <f t="shared" si="9"/>
        <v>-1.061651774142532</v>
      </c>
      <c r="AT33">
        <f t="shared" si="9"/>
        <v>1.8477244022819113</v>
      </c>
      <c r="AU33">
        <f t="shared" si="9"/>
        <v>-131.75631824335568</v>
      </c>
      <c r="AW33">
        <v>30</v>
      </c>
      <c r="AX33">
        <f>IF(Z33&gt;0, (R33*SUMPRODUCT(K33:$K$98, X33:$X$98)-K33*$AZ$3)/Z33, 0)</f>
        <v>771.66286672737772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3.8071530000000002E-3</v>
      </c>
      <c r="Q34" s="4">
        <f t="shared" si="21"/>
        <v>12.5</v>
      </c>
      <c r="R34">
        <f t="shared" si="0"/>
        <v>1000000</v>
      </c>
      <c r="S34">
        <f t="shared" si="1"/>
        <v>805.17914804822726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524.23815388871253</v>
      </c>
      <c r="AC34">
        <f t="shared" si="2"/>
        <v>539.45520907421587</v>
      </c>
      <c r="AE34">
        <f t="shared" si="3"/>
        <v>0</v>
      </c>
      <c r="AF34">
        <f t="shared" si="4"/>
        <v>0</v>
      </c>
      <c r="AG34">
        <f t="shared" si="4"/>
        <v>-8.3747699251444185</v>
      </c>
      <c r="AH34">
        <f t="shared" si="5"/>
        <v>-2586.4337217058196</v>
      </c>
      <c r="AI34">
        <f t="shared" si="6"/>
        <v>-2594.808491630964</v>
      </c>
      <c r="AJ34">
        <f t="shared" si="7"/>
        <v>-15.217055185503341</v>
      </c>
      <c r="AK34">
        <f t="shared" si="22"/>
        <v>36.696670772209877</v>
      </c>
      <c r="AL34">
        <f t="shared" si="8"/>
        <v>-2573.3288760442574</v>
      </c>
      <c r="AN34">
        <f t="shared" si="9"/>
        <v>0</v>
      </c>
      <c r="AO34">
        <f t="shared" si="9"/>
        <v>0</v>
      </c>
      <c r="AP34">
        <f t="shared" si="9"/>
        <v>-0.39164323040312865</v>
      </c>
      <c r="AQ34">
        <f t="shared" si="9"/>
        <v>-120.95368195741639</v>
      </c>
      <c r="AR34">
        <f t="shared" si="9"/>
        <v>-121.34532518781951</v>
      </c>
      <c r="AS34">
        <f t="shared" si="9"/>
        <v>-0.71162034340548619</v>
      </c>
      <c r="AT34">
        <f t="shared" si="9"/>
        <v>1.7161071664927574</v>
      </c>
      <c r="AU34">
        <f t="shared" ref="AU34:AU97" si="23">AL34*$K34</f>
        <v>-120.34083836473224</v>
      </c>
      <c r="AW34">
        <v>31</v>
      </c>
      <c r="AX34">
        <f>IF(Z34&gt;0, (R34*SUMPRODUCT(K34:$K$98, X34:$X$98)-K34*$AZ$3)/Z34, 0)</f>
        <v>805.17914804822726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3.9582979999999999E-3</v>
      </c>
      <c r="Q35" s="4">
        <f t="shared" si="21"/>
        <v>12.5</v>
      </c>
      <c r="R35">
        <f t="shared" si="0"/>
        <v>1000000</v>
      </c>
      <c r="S35">
        <f t="shared" si="1"/>
        <v>832.58806188901258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539.45520907421587</v>
      </c>
      <c r="AC35">
        <f t="shared" si="2"/>
        <v>550.03247753782148</v>
      </c>
      <c r="AE35">
        <f t="shared" si="3"/>
        <v>0</v>
      </c>
      <c r="AF35">
        <f t="shared" ref="AF35:AG66" si="24">-$Z35*P35</f>
        <v>0</v>
      </c>
      <c r="AG35">
        <f t="shared" si="24"/>
        <v>-8.2578723908478153</v>
      </c>
      <c r="AH35">
        <f t="shared" si="5"/>
        <v>-2651.9868036127441</v>
      </c>
      <c r="AI35">
        <f t="shared" ref="AI35:AI66" si="25">SUM(AE35:AH35)</f>
        <v>-2660.2446760035918</v>
      </c>
      <c r="AJ35">
        <f t="shared" si="7"/>
        <v>-10.577268463605606</v>
      </c>
      <c r="AK35">
        <f t="shared" si="22"/>
        <v>37.761864635195117</v>
      </c>
      <c r="AL35">
        <f t="shared" ref="AL35:AL98" si="26">SUM(AI35:AK35)</f>
        <v>-2633.0600798320024</v>
      </c>
      <c r="AN35">
        <f t="shared" ref="AN35:AT66" si="27">AE35*$K35</f>
        <v>0</v>
      </c>
      <c r="AO35">
        <f t="shared" si="27"/>
        <v>0</v>
      </c>
      <c r="AP35">
        <f t="shared" si="27"/>
        <v>-0.34480049775310639</v>
      </c>
      <c r="AQ35">
        <f t="shared" si="27"/>
        <v>-110.73147254416024</v>
      </c>
      <c r="AR35">
        <f t="shared" si="27"/>
        <v>-111.07627304191334</v>
      </c>
      <c r="AS35">
        <f t="shared" si="27"/>
        <v>-0.44164492480671697</v>
      </c>
      <c r="AT35">
        <f t="shared" si="27"/>
        <v>1.5767148129742337</v>
      </c>
      <c r="AU35">
        <f t="shared" si="23"/>
        <v>-109.94120315374583</v>
      </c>
      <c r="AW35">
        <v>32</v>
      </c>
      <c r="AX35">
        <f>IF(Z35&gt;0, (R35*SUMPRODUCT(K35:$K$98, X35:$X$98)-K35*$AZ$3)/Z35, 0)</f>
        <v>832.58806188901258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4.120851E-3</v>
      </c>
      <c r="Q36" s="4">
        <f t="shared" si="21"/>
        <v>12.5</v>
      </c>
      <c r="R36">
        <f t="shared" si="0"/>
        <v>1000000</v>
      </c>
      <c r="S36">
        <f t="shared" si="1"/>
        <v>854.8109660068942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550.03247753782148</v>
      </c>
      <c r="AC36">
        <f t="shared" si="2"/>
        <v>556.73935358385961</v>
      </c>
      <c r="AE36">
        <f t="shared" si="3"/>
        <v>0</v>
      </c>
      <c r="AF36">
        <f t="shared" si="24"/>
        <v>0</v>
      </c>
      <c r="AG36">
        <f t="shared" si="24"/>
        <v>-8.1412642052396382</v>
      </c>
      <c r="AH36">
        <f t="shared" si="5"/>
        <v>-2722.3569359758085</v>
      </c>
      <c r="AI36">
        <f t="shared" si="25"/>
        <v>-2730.4982001810481</v>
      </c>
      <c r="AJ36">
        <f t="shared" si="7"/>
        <v>-6.7068760460381327</v>
      </c>
      <c r="AK36">
        <f t="shared" si="22"/>
        <v>38.502273427647509</v>
      </c>
      <c r="AL36">
        <f t="shared" si="26"/>
        <v>-2698.7028027994388</v>
      </c>
      <c r="AN36">
        <f t="shared" si="27"/>
        <v>0</v>
      </c>
      <c r="AO36">
        <f t="shared" si="27"/>
        <v>0</v>
      </c>
      <c r="AP36">
        <f t="shared" si="27"/>
        <v>-0.30351037616036508</v>
      </c>
      <c r="AQ36">
        <f t="shared" si="27"/>
        <v>-101.49081971188471</v>
      </c>
      <c r="AR36">
        <f t="shared" si="27"/>
        <v>-101.79433008804507</v>
      </c>
      <c r="AS36">
        <f t="shared" si="27"/>
        <v>-0.2500356726273395</v>
      </c>
      <c r="AT36">
        <f t="shared" si="27"/>
        <v>1.4353838908131284</v>
      </c>
      <c r="AU36">
        <f t="shared" si="23"/>
        <v>-100.60898186985929</v>
      </c>
      <c r="AW36">
        <v>33</v>
      </c>
      <c r="AX36">
        <f>IF(Z36&gt;0, (R36*SUMPRODUCT(K36:$K$98, X36:$X$98)-K36*$AZ$3)/Z36, 0)</f>
        <v>854.8109660068942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4.2986129999999997E-3</v>
      </c>
      <c r="Q37" s="4">
        <f t="shared" si="21"/>
        <v>12.5</v>
      </c>
      <c r="R37">
        <f t="shared" si="0"/>
        <v>1000000</v>
      </c>
      <c r="S37">
        <f t="shared" si="1"/>
        <v>872.45217048909387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556.73935358385961</v>
      </c>
      <c r="AC37">
        <f t="shared" si="2"/>
        <v>560.10420225608107</v>
      </c>
      <c r="AE37">
        <f t="shared" si="3"/>
        <v>0</v>
      </c>
      <c r="AF37">
        <f t="shared" si="24"/>
        <v>0</v>
      </c>
      <c r="AG37">
        <f t="shared" si="24"/>
        <v>-8.0248554190381647</v>
      </c>
      <c r="AH37">
        <f t="shared" si="5"/>
        <v>-2799.6915319262221</v>
      </c>
      <c r="AI37">
        <f t="shared" si="25"/>
        <v>-2807.71638734526</v>
      </c>
      <c r="AJ37">
        <f t="shared" si="7"/>
        <v>-3.3648486722214557</v>
      </c>
      <c r="AK37">
        <f t="shared" si="22"/>
        <v>38.971754750870176</v>
      </c>
      <c r="AL37">
        <f t="shared" si="26"/>
        <v>-2772.1094812666111</v>
      </c>
      <c r="AN37">
        <f t="shared" si="27"/>
        <v>0</v>
      </c>
      <c r="AO37">
        <f t="shared" si="27"/>
        <v>0</v>
      </c>
      <c r="AP37">
        <f t="shared" si="27"/>
        <v>-0.26711660602693177</v>
      </c>
      <c r="AQ37">
        <f t="shared" si="27"/>
        <v>-93.190974899845386</v>
      </c>
      <c r="AR37">
        <f t="shared" si="27"/>
        <v>-93.458091505872304</v>
      </c>
      <c r="AS37">
        <f t="shared" si="27"/>
        <v>-0.1120028848103224</v>
      </c>
      <c r="AT37">
        <f t="shared" si="27"/>
        <v>1.2972199891937877</v>
      </c>
      <c r="AU37">
        <f t="shared" si="23"/>
        <v>-92.272874401488835</v>
      </c>
      <c r="AW37">
        <v>34</v>
      </c>
      <c r="AX37">
        <f>IF(Z37&gt;0, (R37*SUMPRODUCT(K37:$K$98, X37:$X$98)-K37*$AZ$3)/Z37, 0)</f>
        <v>872.45217048909387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4.5124980000000002E-3</v>
      </c>
      <c r="Q38" s="4">
        <f t="shared" si="21"/>
        <v>12.5</v>
      </c>
      <c r="R38">
        <f t="shared" si="0"/>
        <v>1000000</v>
      </c>
      <c r="S38">
        <f t="shared" si="1"/>
        <v>885.97999282714932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560.10420225608107</v>
      </c>
      <c r="AC38">
        <f t="shared" si="2"/>
        <v>560.53435984204452</v>
      </c>
      <c r="AE38">
        <f t="shared" si="3"/>
        <v>0</v>
      </c>
      <c r="AF38">
        <f t="shared" si="24"/>
        <v>0</v>
      </c>
      <c r="AG38">
        <f t="shared" si="24"/>
        <v>-7.908394720819083</v>
      </c>
      <c r="AH38">
        <f t="shared" si="5"/>
        <v>-2896.9715222959103</v>
      </c>
      <c r="AI38">
        <f t="shared" si="25"/>
        <v>-2904.8799170167295</v>
      </c>
      <c r="AJ38">
        <f t="shared" si="7"/>
        <v>-0.43015758596345677</v>
      </c>
      <c r="AK38">
        <f t="shared" si="22"/>
        <v>39.207294157925681</v>
      </c>
      <c r="AL38">
        <f t="shared" si="26"/>
        <v>-2866.1027804447672</v>
      </c>
      <c r="AN38">
        <f t="shared" si="27"/>
        <v>0</v>
      </c>
      <c r="AO38">
        <f t="shared" si="27"/>
        <v>0</v>
      </c>
      <c r="AP38">
        <f t="shared" si="27"/>
        <v>-0.23503578287160634</v>
      </c>
      <c r="AQ38">
        <f t="shared" si="27"/>
        <v>-86.097367890236967</v>
      </c>
      <c r="AR38">
        <f t="shared" si="27"/>
        <v>-86.332403673108573</v>
      </c>
      <c r="AS38">
        <f t="shared" si="27"/>
        <v>-1.2784190539822986E-2</v>
      </c>
      <c r="AT38">
        <f t="shared" si="27"/>
        <v>1.1652323135093841</v>
      </c>
      <c r="AU38">
        <f t="shared" si="23"/>
        <v>-85.179955550139013</v>
      </c>
      <c r="AW38">
        <v>35</v>
      </c>
      <c r="AX38">
        <f>IF(Z38&gt;0, (R38*SUMPRODUCT(K38:$K$98, X38:$X$98)-K38*$AZ$3)/Z38, 0)</f>
        <v>885.97999282714932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4.7406419999999998E-3</v>
      </c>
      <c r="Q39" s="4">
        <f t="shared" si="21"/>
        <v>12.5</v>
      </c>
      <c r="R39">
        <f t="shared" si="0"/>
        <v>1000000</v>
      </c>
      <c r="S39">
        <f t="shared" si="1"/>
        <v>895.21333845286279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560.53435984204452</v>
      </c>
      <c r="AC39">
        <f t="shared" si="2"/>
        <v>558.02728881413668</v>
      </c>
      <c r="AE39">
        <f t="shared" si="3"/>
        <v>0</v>
      </c>
      <c r="AF39">
        <f t="shared" si="24"/>
        <v>0</v>
      </c>
      <c r="AG39">
        <f t="shared" si="24"/>
        <v>-7.7918199054447994</v>
      </c>
      <c r="AH39">
        <f t="shared" si="5"/>
        <v>-2999.2694532874571</v>
      </c>
      <c r="AI39">
        <f t="shared" si="25"/>
        <v>-3007.0612731929018</v>
      </c>
      <c r="AJ39">
        <f t="shared" si="7"/>
        <v>2.5070710279078412</v>
      </c>
      <c r="AK39">
        <f t="shared" si="22"/>
        <v>39.237405188943121</v>
      </c>
      <c r="AL39">
        <f t="shared" si="26"/>
        <v>-2965.3167969760507</v>
      </c>
      <c r="AN39">
        <f t="shared" si="27"/>
        <v>0</v>
      </c>
      <c r="AO39">
        <f t="shared" si="27"/>
        <v>0</v>
      </c>
      <c r="AP39">
        <f t="shared" si="27"/>
        <v>-0.20676000405277342</v>
      </c>
      <c r="AQ39">
        <f t="shared" si="27"/>
        <v>-79.587178841715527</v>
      </c>
      <c r="AR39">
        <f t="shared" si="27"/>
        <v>-79.793938845768295</v>
      </c>
      <c r="AS39">
        <f t="shared" si="27"/>
        <v>6.6526436978939021E-2</v>
      </c>
      <c r="AT39">
        <f t="shared" si="27"/>
        <v>1.0411850061135461</v>
      </c>
      <c r="AU39">
        <f t="shared" si="23"/>
        <v>-78.686227402675812</v>
      </c>
      <c r="AW39">
        <v>36</v>
      </c>
      <c r="AX39">
        <f>IF(Z39&gt;0, (R39*SUMPRODUCT(K39:$K$98, X39:$X$98)-K39*$AZ$3)/Z39, 0)</f>
        <v>895.21333845286279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4.9668849999999999E-3</v>
      </c>
      <c r="Q40" s="4">
        <f t="shared" si="21"/>
        <v>12.5</v>
      </c>
      <c r="R40">
        <f t="shared" si="0"/>
        <v>1000000</v>
      </c>
      <c r="S40">
        <f t="shared" si="1"/>
        <v>900.74893486011251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558.02728881413668</v>
      </c>
      <c r="AC40">
        <f t="shared" si="2"/>
        <v>553.07430359950092</v>
      </c>
      <c r="AE40">
        <f t="shared" si="3"/>
        <v>0</v>
      </c>
      <c r="AF40">
        <f t="shared" si="24"/>
        <v>0</v>
      </c>
      <c r="AG40">
        <f t="shared" si="24"/>
        <v>-7.6752006329792959</v>
      </c>
      <c r="AH40">
        <f t="shared" si="5"/>
        <v>-3096.0858728844155</v>
      </c>
      <c r="AI40">
        <f t="shared" si="25"/>
        <v>-3103.7610735173948</v>
      </c>
      <c r="AJ40">
        <f t="shared" si="7"/>
        <v>4.9529852146357598</v>
      </c>
      <c r="AK40">
        <f t="shared" si="22"/>
        <v>39.061910216989574</v>
      </c>
      <c r="AL40">
        <f t="shared" si="26"/>
        <v>-3059.7461780857698</v>
      </c>
      <c r="AN40">
        <f t="shared" si="27"/>
        <v>0</v>
      </c>
      <c r="AO40">
        <f t="shared" si="27"/>
        <v>0</v>
      </c>
      <c r="AP40">
        <f t="shared" si="27"/>
        <v>-0.18184415254421071</v>
      </c>
      <c r="AQ40">
        <f t="shared" si="27"/>
        <v>-73.353797337832816</v>
      </c>
      <c r="AR40">
        <f t="shared" si="27"/>
        <v>-73.535641490377031</v>
      </c>
      <c r="AS40">
        <f t="shared" si="27"/>
        <v>0.11734825472175706</v>
      </c>
      <c r="AT40">
        <f t="shared" si="27"/>
        <v>0.9254715674330537</v>
      </c>
      <c r="AU40">
        <f t="shared" si="23"/>
        <v>-72.49282166822222</v>
      </c>
      <c r="AW40">
        <v>37</v>
      </c>
      <c r="AX40">
        <f>IF(Z40&gt;0, (R40*SUMPRODUCT(K40:$K$98, X40:$X$98)-K40*$AZ$3)/Z40, 0)</f>
        <v>900.74893486011251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5.2168930000000002E-3</v>
      </c>
      <c r="Q41" s="4">
        <f t="shared" si="21"/>
        <v>12.5</v>
      </c>
      <c r="R41">
        <f t="shared" si="0"/>
        <v>1000000</v>
      </c>
      <c r="S41">
        <f t="shared" si="1"/>
        <v>903.56028755999841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553.07430359950092</v>
      </c>
      <c r="AC41">
        <f t="shared" si="2"/>
        <v>546.35817914298934</v>
      </c>
      <c r="AE41">
        <f t="shared" si="3"/>
        <v>0</v>
      </c>
      <c r="AF41">
        <f t="shared" si="24"/>
        <v>0</v>
      </c>
      <c r="AG41">
        <f t="shared" si="24"/>
        <v>-7.558407926193718</v>
      </c>
      <c r="AH41">
        <f t="shared" si="5"/>
        <v>-3203.2560364628202</v>
      </c>
      <c r="AI41">
        <f t="shared" si="25"/>
        <v>-3210.8144443890142</v>
      </c>
      <c r="AJ41">
        <f t="shared" si="7"/>
        <v>6.7161244565115794</v>
      </c>
      <c r="AK41">
        <f t="shared" si="22"/>
        <v>38.71520125196507</v>
      </c>
      <c r="AL41">
        <f t="shared" si="26"/>
        <v>-3165.3831186805378</v>
      </c>
      <c r="AN41">
        <f t="shared" si="27"/>
        <v>0</v>
      </c>
      <c r="AO41">
        <f t="shared" si="27"/>
        <v>0</v>
      </c>
      <c r="AP41">
        <f t="shared" si="27"/>
        <v>-0.15989022279666945</v>
      </c>
      <c r="AQ41">
        <f t="shared" si="27"/>
        <v>-67.761534749916066</v>
      </c>
      <c r="AR41">
        <f t="shared" si="27"/>
        <v>-67.921424972712742</v>
      </c>
      <c r="AS41">
        <f t="shared" si="27"/>
        <v>0.14207259599741731</v>
      </c>
      <c r="AT41">
        <f t="shared" si="27"/>
        <v>0.81897963357368808</v>
      </c>
      <c r="AU41">
        <f t="shared" si="23"/>
        <v>-66.960372743141647</v>
      </c>
      <c r="AW41">
        <v>38</v>
      </c>
      <c r="AX41">
        <f>IF(Z41&gt;0, (R41*SUMPRODUCT(K41:$K$98, X41:$X$98)-K41*$AZ$3)/Z41, 0)</f>
        <v>903.56028755999841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5.4821100000000001E-3</v>
      </c>
      <c r="Q42" s="4">
        <f t="shared" si="21"/>
        <v>12.5</v>
      </c>
      <c r="R42">
        <f t="shared" si="0"/>
        <v>1000000</v>
      </c>
      <c r="S42">
        <f t="shared" si="1"/>
        <v>903.88812441495725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546.35817914298934</v>
      </c>
      <c r="AC42">
        <f t="shared" si="2"/>
        <v>538.09456660853834</v>
      </c>
      <c r="AE42">
        <f t="shared" si="3"/>
        <v>0</v>
      </c>
      <c r="AF42">
        <f t="shared" si="24"/>
        <v>0</v>
      </c>
      <c r="AG42">
        <f t="shared" si="24"/>
        <v>-7.441387823255516</v>
      </c>
      <c r="AH42">
        <f t="shared" si="5"/>
        <v>-3314.8818941012673</v>
      </c>
      <c r="AI42">
        <f t="shared" si="25"/>
        <v>-3322.3232819245227</v>
      </c>
      <c r="AJ42">
        <f t="shared" si="7"/>
        <v>8.2636125344509992</v>
      </c>
      <c r="AK42">
        <f t="shared" si="22"/>
        <v>38.245072540009261</v>
      </c>
      <c r="AL42">
        <f t="shared" si="26"/>
        <v>-3275.8145968500621</v>
      </c>
      <c r="AN42">
        <f t="shared" si="27"/>
        <v>0</v>
      </c>
      <c r="AO42">
        <f t="shared" si="27"/>
        <v>0</v>
      </c>
      <c r="AP42">
        <f t="shared" si="27"/>
        <v>-0.14054891498161332</v>
      </c>
      <c r="AQ42">
        <f t="shared" si="27"/>
        <v>-62.609699235417814</v>
      </c>
      <c r="AR42">
        <f t="shared" si="27"/>
        <v>-62.750248150399429</v>
      </c>
      <c r="AS42">
        <f t="shared" si="27"/>
        <v>0.15607865133918408</v>
      </c>
      <c r="AT42">
        <f t="shared" si="27"/>
        <v>0.72235227844095429</v>
      </c>
      <c r="AU42">
        <f t="shared" si="23"/>
        <v>-61.871817220619285</v>
      </c>
      <c r="AW42">
        <v>39</v>
      </c>
      <c r="AX42">
        <f>IF(Z42&gt;0, (R42*SUMPRODUCT(K42:$K$98, X42:$X$98)-K42*$AZ$3)/Z42, 0)</f>
        <v>903.88812441495725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5.7777469999999997E-3</v>
      </c>
      <c r="Q43" s="4">
        <f t="shared" si="21"/>
        <v>12.5</v>
      </c>
      <c r="R43">
        <f t="shared" si="0"/>
        <v>1000000</v>
      </c>
      <c r="S43">
        <f t="shared" si="1"/>
        <v>902.18714602664681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538.09456660853834</v>
      </c>
      <c r="AC43">
        <f t="shared" si="2"/>
        <v>528.60801220835697</v>
      </c>
      <c r="AE43">
        <f t="shared" si="3"/>
        <v>0</v>
      </c>
      <c r="AF43">
        <f t="shared" si="24"/>
        <v>0</v>
      </c>
      <c r="AG43">
        <f t="shared" si="24"/>
        <v>-7.3239794888513092</v>
      </c>
      <c r="AH43">
        <f t="shared" si="5"/>
        <v>-3439.5564937320869</v>
      </c>
      <c r="AI43">
        <f t="shared" si="25"/>
        <v>-3446.8804732209383</v>
      </c>
      <c r="AJ43">
        <f t="shared" si="7"/>
        <v>9.486554400181376</v>
      </c>
      <c r="AK43">
        <f t="shared" si="22"/>
        <v>37.666619662597689</v>
      </c>
      <c r="AL43">
        <f t="shared" si="26"/>
        <v>-3399.727299158159</v>
      </c>
      <c r="AN43">
        <f t="shared" si="27"/>
        <v>0</v>
      </c>
      <c r="AO43">
        <f t="shared" si="27"/>
        <v>0</v>
      </c>
      <c r="AP43">
        <f t="shared" si="27"/>
        <v>-0.12351015157134722</v>
      </c>
      <c r="AQ43">
        <f t="shared" si="27"/>
        <v>-58.004005134876522</v>
      </c>
      <c r="AR43">
        <f t="shared" si="27"/>
        <v>-58.127515286447867</v>
      </c>
      <c r="AS43">
        <f t="shared" si="27"/>
        <v>0.15997939011705226</v>
      </c>
      <c r="AT43">
        <f t="shared" si="27"/>
        <v>0.63520247575643873</v>
      </c>
      <c r="AU43">
        <f t="shared" si="23"/>
        <v>-57.332333420574372</v>
      </c>
      <c r="AW43">
        <v>40</v>
      </c>
      <c r="AX43">
        <f>IF(Z43&gt;0, (R43*SUMPRODUCT(K43:$K$98, X43:$X$98)-K43*$AZ$3)/Z43, 0)</f>
        <v>902.18714602664681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6.1180619999999996E-3</v>
      </c>
      <c r="Q44" s="4">
        <f t="shared" si="21"/>
        <v>12.5</v>
      </c>
      <c r="R44">
        <f t="shared" si="0"/>
        <v>1000000</v>
      </c>
      <c r="S44">
        <f t="shared" si="1"/>
        <v>898.62672984787082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528.60801220835697</v>
      </c>
      <c r="AC44">
        <f t="shared" si="2"/>
        <v>518.03538639065619</v>
      </c>
      <c r="AE44">
        <f t="shared" si="3"/>
        <v>0</v>
      </c>
      <c r="AF44">
        <f t="shared" si="24"/>
        <v>0</v>
      </c>
      <c r="AG44">
        <f t="shared" si="24"/>
        <v>-7.2059311333632765</v>
      </c>
      <c r="AH44">
        <f t="shared" si="5"/>
        <v>-3584.6848479616492</v>
      </c>
      <c r="AI44">
        <f t="shared" si="25"/>
        <v>-3591.8907790950125</v>
      </c>
      <c r="AJ44">
        <f t="shared" si="7"/>
        <v>10.572625817700782</v>
      </c>
      <c r="AK44">
        <f t="shared" si="22"/>
        <v>37.002560854584992</v>
      </c>
      <c r="AL44">
        <f t="shared" si="26"/>
        <v>-3544.3155924227267</v>
      </c>
      <c r="AN44">
        <f t="shared" si="27"/>
        <v>0</v>
      </c>
      <c r="AO44">
        <f t="shared" si="27"/>
        <v>0</v>
      </c>
      <c r="AP44">
        <f t="shared" si="27"/>
        <v>-0.10849947079525969</v>
      </c>
      <c r="AQ44">
        <f t="shared" si="27"/>
        <v>-53.974483210207111</v>
      </c>
      <c r="AR44">
        <f t="shared" si="27"/>
        <v>-54.08298268100237</v>
      </c>
      <c r="AS44">
        <f t="shared" si="27"/>
        <v>0.15919168319909116</v>
      </c>
      <c r="AT44">
        <f t="shared" si="27"/>
        <v>0.5571463557573616</v>
      </c>
      <c r="AU44">
        <f t="shared" si="23"/>
        <v>-53.36664464204592</v>
      </c>
      <c r="AW44">
        <v>41</v>
      </c>
      <c r="AX44">
        <f>IF(Z44&gt;0, (R44*SUMPRODUCT(K44:$K$98, X44:$X$98)-K44*$AZ$3)/Z44, 0)</f>
        <v>898.62672984787082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6.4830920000000002E-3</v>
      </c>
      <c r="Q45" s="4">
        <f t="shared" si="21"/>
        <v>12.5</v>
      </c>
      <c r="R45">
        <f t="shared" si="0"/>
        <v>1000000</v>
      </c>
      <c r="S45">
        <f t="shared" si="1"/>
        <v>893.18340948283242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518.03538639065619</v>
      </c>
      <c r="AC45">
        <f t="shared" si="2"/>
        <v>506.41034899935596</v>
      </c>
      <c r="AE45">
        <f t="shared" si="3"/>
        <v>0</v>
      </c>
      <c r="AF45">
        <f t="shared" si="24"/>
        <v>0</v>
      </c>
      <c r="AG45">
        <f t="shared" si="24"/>
        <v>-7.0871551075463852</v>
      </c>
      <c r="AH45">
        <f t="shared" si="5"/>
        <v>-3737.3371586606713</v>
      </c>
      <c r="AI45">
        <f t="shared" si="25"/>
        <v>-3744.4243137682179</v>
      </c>
      <c r="AJ45">
        <f t="shared" si="7"/>
        <v>11.625037391300225</v>
      </c>
      <c r="AK45">
        <f t="shared" si="22"/>
        <v>36.262477047345939</v>
      </c>
      <c r="AL45">
        <f t="shared" si="26"/>
        <v>-3696.5367993295717</v>
      </c>
      <c r="AN45">
        <f t="shared" si="27"/>
        <v>0</v>
      </c>
      <c r="AO45">
        <f t="shared" si="27"/>
        <v>0</v>
      </c>
      <c r="AP45">
        <f t="shared" si="27"/>
        <v>-9.5277735746598299E-2</v>
      </c>
      <c r="AQ45">
        <f t="shared" si="27"/>
        <v>-50.243717936927261</v>
      </c>
      <c r="AR45">
        <f t="shared" si="27"/>
        <v>-50.33899567267386</v>
      </c>
      <c r="AS45">
        <f t="shared" si="27"/>
        <v>0.15628375897026012</v>
      </c>
      <c r="AT45">
        <f t="shared" si="27"/>
        <v>0.48750262315484388</v>
      </c>
      <c r="AU45">
        <f t="shared" si="23"/>
        <v>-49.69520929054876</v>
      </c>
      <c r="AW45">
        <v>42</v>
      </c>
      <c r="AX45">
        <f>IF(Z45&gt;0, (R45*SUMPRODUCT(K45:$K$98, X45:$X$98)-K45*$AZ$3)/Z45, 0)</f>
        <v>893.18340948283242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6.8699859999999998E-3</v>
      </c>
      <c r="Q46" s="4">
        <f t="shared" si="21"/>
        <v>12.5</v>
      </c>
      <c r="R46">
        <f t="shared" si="0"/>
        <v>1000000</v>
      </c>
      <c r="S46">
        <f t="shared" si="1"/>
        <v>886.20722670500061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506.41034899935596</v>
      </c>
      <c r="AC46">
        <f t="shared" si="2"/>
        <v>493.97863625788159</v>
      </c>
      <c r="AE46">
        <f t="shared" si="3"/>
        <v>0</v>
      </c>
      <c r="AF46">
        <f t="shared" si="24"/>
        <v>0</v>
      </c>
      <c r="AG46">
        <f t="shared" si="24"/>
        <v>-6.9675949001022488</v>
      </c>
      <c r="AH46">
        <f t="shared" si="5"/>
        <v>-3895.0925094937725</v>
      </c>
      <c r="AI46">
        <f t="shared" si="25"/>
        <v>-3902.0601043938746</v>
      </c>
      <c r="AJ46">
        <f t="shared" si="7"/>
        <v>12.431712741474371</v>
      </c>
      <c r="AK46">
        <f t="shared" si="22"/>
        <v>35.448724429954922</v>
      </c>
      <c r="AL46">
        <f t="shared" si="26"/>
        <v>-3854.1796672224455</v>
      </c>
      <c r="AN46">
        <f t="shared" si="27"/>
        <v>0</v>
      </c>
      <c r="AO46">
        <f t="shared" si="27"/>
        <v>0</v>
      </c>
      <c r="AP46">
        <f t="shared" si="27"/>
        <v>-8.3634287212894176E-2</v>
      </c>
      <c r="AQ46">
        <f t="shared" si="27"/>
        <v>-46.754050763630694</v>
      </c>
      <c r="AR46">
        <f t="shared" si="27"/>
        <v>-46.837685050843589</v>
      </c>
      <c r="AS46">
        <f t="shared" si="27"/>
        <v>0.1492218547254241</v>
      </c>
      <c r="AT46">
        <f t="shared" si="27"/>
        <v>0.42550246430975502</v>
      </c>
      <c r="AU46">
        <f t="shared" si="23"/>
        <v>-46.262960731808413</v>
      </c>
      <c r="AW46">
        <v>43</v>
      </c>
      <c r="AX46">
        <f>IF(Z46&gt;0, (R46*SUMPRODUCT(K46:$K$98, X46:$X$98)-K46*$AZ$3)/Z46, 0)</f>
        <v>886.20722670500061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7.3063119999999997E-3</v>
      </c>
      <c r="Q47" s="4">
        <f t="shared" si="21"/>
        <v>12.5</v>
      </c>
      <c r="R47">
        <f t="shared" si="0"/>
        <v>1000000</v>
      </c>
      <c r="S47">
        <f t="shared" si="1"/>
        <v>878.09349814626057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493.97863625788159</v>
      </c>
      <c r="AC47">
        <f t="shared" si="2"/>
        <v>480.9853044187621</v>
      </c>
      <c r="AE47">
        <f t="shared" si="3"/>
        <v>0</v>
      </c>
      <c r="AF47">
        <f t="shared" si="24"/>
        <v>0</v>
      </c>
      <c r="AG47">
        <f t="shared" si="24"/>
        <v>-6.8470115288714712</v>
      </c>
      <c r="AH47">
        <f t="shared" si="5"/>
        <v>-4072.5937783804688</v>
      </c>
      <c r="AI47">
        <f t="shared" si="25"/>
        <v>-4079.4407899093403</v>
      </c>
      <c r="AJ47">
        <f t="shared" si="7"/>
        <v>12.993331839119492</v>
      </c>
      <c r="AK47">
        <f t="shared" si="22"/>
        <v>34.578504538051718</v>
      </c>
      <c r="AL47">
        <f t="shared" si="26"/>
        <v>-4031.8689535321691</v>
      </c>
      <c r="AN47">
        <f t="shared" si="27"/>
        <v>0</v>
      </c>
      <c r="AO47">
        <f t="shared" si="27"/>
        <v>0</v>
      </c>
      <c r="AP47">
        <f t="shared" si="27"/>
        <v>-7.3381148343294844E-2</v>
      </c>
      <c r="AQ47">
        <f t="shared" si="27"/>
        <v>-43.647014019643947</v>
      </c>
      <c r="AR47">
        <f t="shared" si="27"/>
        <v>-43.720395167987242</v>
      </c>
      <c r="AS47">
        <f t="shared" si="27"/>
        <v>0.13925281228747022</v>
      </c>
      <c r="AT47">
        <f t="shared" si="27"/>
        <v>0.37058654864194229</v>
      </c>
      <c r="AU47">
        <f t="shared" si="23"/>
        <v>-43.21055580705783</v>
      </c>
      <c r="AW47">
        <v>44</v>
      </c>
      <c r="AX47">
        <f>IF(Z47&gt;0, (R47*SUMPRODUCT(K47:$K$98, X47:$X$98)-K47*$AZ$3)/Z47, 0)</f>
        <v>878.09349814626057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7.7977719999999997E-3</v>
      </c>
      <c r="Q48" s="4">
        <f t="shared" si="21"/>
        <v>12.5</v>
      </c>
      <c r="R48">
        <f t="shared" si="0"/>
        <v>1000000</v>
      </c>
      <c r="S48">
        <f t="shared" si="1"/>
        <v>868.90588111896625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480.9853044187621</v>
      </c>
      <c r="AC48">
        <f t="shared" si="2"/>
        <v>467.48178943886046</v>
      </c>
      <c r="AE48">
        <f t="shared" si="3"/>
        <v>0</v>
      </c>
      <c r="AF48">
        <f t="shared" si="24"/>
        <v>0</v>
      </c>
      <c r="AG48">
        <f t="shared" si="24"/>
        <v>-6.7251499787992453</v>
      </c>
      <c r="AH48">
        <f t="shared" si="5"/>
        <v>-4271.3147826808927</v>
      </c>
      <c r="AI48">
        <f t="shared" si="25"/>
        <v>-4278.0399326596917</v>
      </c>
      <c r="AJ48">
        <f t="shared" si="7"/>
        <v>13.503514979901638</v>
      </c>
      <c r="AK48">
        <f t="shared" si="22"/>
        <v>33.668971309313349</v>
      </c>
      <c r="AL48">
        <f t="shared" si="26"/>
        <v>-4230.8674463704765</v>
      </c>
      <c r="AN48">
        <f t="shared" si="27"/>
        <v>0</v>
      </c>
      <c r="AO48">
        <f t="shared" si="27"/>
        <v>0</v>
      </c>
      <c r="AP48">
        <f t="shared" si="27"/>
        <v>-6.4352792317841689E-2</v>
      </c>
      <c r="AQ48">
        <f t="shared" si="27"/>
        <v>-40.872104562799358</v>
      </c>
      <c r="AR48">
        <f t="shared" si="27"/>
        <v>-40.936457355117192</v>
      </c>
      <c r="AS48">
        <f t="shared" si="27"/>
        <v>0.12921479785609624</v>
      </c>
      <c r="AT48">
        <f t="shared" si="27"/>
        <v>0.32217754623376721</v>
      </c>
      <c r="AU48">
        <f t="shared" si="23"/>
        <v>-40.485065011027331</v>
      </c>
      <c r="AW48">
        <v>45</v>
      </c>
      <c r="AX48">
        <f>IF(Z48&gt;0, (R48*SUMPRODUCT(K48:$K$98, X48:$X$98)-K48*$AZ$3)/Z48, 0)</f>
        <v>868.90588111896625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8.3605269999999995E-3</v>
      </c>
      <c r="Q49" s="4">
        <f t="shared" si="21"/>
        <v>12.5</v>
      </c>
      <c r="R49">
        <f t="shared" si="0"/>
        <v>1000000</v>
      </c>
      <c r="S49">
        <f t="shared" si="1"/>
        <v>858.72843371821261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467.48178943886046</v>
      </c>
      <c r="AC49">
        <f t="shared" si="2"/>
        <v>453.52352330440232</v>
      </c>
      <c r="AE49">
        <f t="shared" si="3"/>
        <v>0</v>
      </c>
      <c r="AF49">
        <f t="shared" si="24"/>
        <v>0</v>
      </c>
      <c r="AG49">
        <f t="shared" si="24"/>
        <v>-6.6016726810344526</v>
      </c>
      <c r="AH49">
        <f t="shared" si="5"/>
        <v>-4498.0638381440413</v>
      </c>
      <c r="AI49">
        <f t="shared" si="25"/>
        <v>-4504.6655108250761</v>
      </c>
      <c r="AJ49">
        <f t="shared" si="7"/>
        <v>13.958266134458142</v>
      </c>
      <c r="AK49">
        <f t="shared" si="22"/>
        <v>32.723725260720236</v>
      </c>
      <c r="AL49">
        <f t="shared" si="26"/>
        <v>-4457.9835194298976</v>
      </c>
      <c r="AN49">
        <f t="shared" si="27"/>
        <v>0</v>
      </c>
      <c r="AO49">
        <f t="shared" si="27"/>
        <v>0</v>
      </c>
      <c r="AP49">
        <f t="shared" si="27"/>
        <v>-5.6402893872289799E-2</v>
      </c>
      <c r="AQ49">
        <f t="shared" si="27"/>
        <v>-38.430232692764861</v>
      </c>
      <c r="AR49">
        <f t="shared" si="27"/>
        <v>-38.486635586637156</v>
      </c>
      <c r="AS49">
        <f t="shared" si="27"/>
        <v>0.11925562527278391</v>
      </c>
      <c r="AT49">
        <f t="shared" si="27"/>
        <v>0.27958259855700046</v>
      </c>
      <c r="AU49">
        <f t="shared" si="23"/>
        <v>-38.087797362807372</v>
      </c>
      <c r="AW49">
        <v>46</v>
      </c>
      <c r="AX49">
        <f>IF(Z49&gt;0, (R49*SUMPRODUCT(K49:$K$98, X49:$X$98)-K49*$AZ$3)/Z49, 0)</f>
        <v>858.72843371821261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9.009787E-3</v>
      </c>
      <c r="Q50" s="4">
        <f t="shared" si="21"/>
        <v>12.5</v>
      </c>
      <c r="R50">
        <f t="shared" si="0"/>
        <v>1000000</v>
      </c>
      <c r="S50">
        <f t="shared" si="1"/>
        <v>847.57479541670762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453.52352330440232</v>
      </c>
      <c r="AC50">
        <f t="shared" si="2"/>
        <v>439.12350349408518</v>
      </c>
      <c r="AE50">
        <f t="shared" si="3"/>
        <v>0</v>
      </c>
      <c r="AF50">
        <f t="shared" si="24"/>
        <v>0</v>
      </c>
      <c r="AG50">
        <f t="shared" si="24"/>
        <v>-6.4761762895242683</v>
      </c>
      <c r="AH50">
        <f t="shared" si="5"/>
        <v>-4758.373175987148</v>
      </c>
      <c r="AI50">
        <f t="shared" si="25"/>
        <v>-4764.8493522766721</v>
      </c>
      <c r="AJ50">
        <f t="shared" si="7"/>
        <v>14.400019810317133</v>
      </c>
      <c r="AK50">
        <f t="shared" si="22"/>
        <v>31.746646631308167</v>
      </c>
      <c r="AL50">
        <f t="shared" si="26"/>
        <v>-4718.7026858350473</v>
      </c>
      <c r="AN50">
        <f t="shared" si="27"/>
        <v>0</v>
      </c>
      <c r="AO50">
        <f t="shared" si="27"/>
        <v>0</v>
      </c>
      <c r="AP50">
        <f t="shared" si="27"/>
        <v>-4.9402398994280318E-2</v>
      </c>
      <c r="AQ50">
        <f t="shared" si="27"/>
        <v>-36.298432855209725</v>
      </c>
      <c r="AR50">
        <f t="shared" si="27"/>
        <v>-36.347835254204007</v>
      </c>
      <c r="AS50">
        <f t="shared" si="27"/>
        <v>0.10984807892669116</v>
      </c>
      <c r="AT50">
        <f t="shared" si="27"/>
        <v>0.24217384356062996</v>
      </c>
      <c r="AU50">
        <f t="shared" si="23"/>
        <v>-35.99581333171669</v>
      </c>
      <c r="AW50">
        <v>47</v>
      </c>
      <c r="AX50">
        <f>IF(Z50&gt;0, (R50*SUMPRODUCT(K50:$K$98, X50:$X$98)-K50*$AZ$3)/Z50, 0)</f>
        <v>847.57479541670762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9.7579090000000004E-3</v>
      </c>
      <c r="Q51" s="4">
        <f t="shared" si="21"/>
        <v>12.5</v>
      </c>
      <c r="R51">
        <f t="shared" si="0"/>
        <v>1000000</v>
      </c>
      <c r="S51">
        <f t="shared" si="1"/>
        <v>835.43217345729056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439.12350349408518</v>
      </c>
      <c r="AC51">
        <f t="shared" si="2"/>
        <v>424.28061785534646</v>
      </c>
      <c r="AE51">
        <f t="shared" si="3"/>
        <v>0</v>
      </c>
      <c r="AF51">
        <f t="shared" si="24"/>
        <v>0</v>
      </c>
      <c r="AG51">
        <f t="shared" si="24"/>
        <v>-6.3482205877278917</v>
      </c>
      <c r="AH51">
        <f t="shared" si="5"/>
        <v>-5055.5151120908376</v>
      </c>
      <c r="AI51">
        <f t="shared" si="25"/>
        <v>-5061.8633326785657</v>
      </c>
      <c r="AJ51">
        <f t="shared" si="7"/>
        <v>14.842885638738721</v>
      </c>
      <c r="AK51">
        <f t="shared" si="22"/>
        <v>30.738645244585967</v>
      </c>
      <c r="AL51">
        <f t="shared" si="26"/>
        <v>-5016.2818017952404</v>
      </c>
      <c r="AN51">
        <f t="shared" si="27"/>
        <v>0</v>
      </c>
      <c r="AO51">
        <f t="shared" si="27"/>
        <v>0</v>
      </c>
      <c r="AP51">
        <f t="shared" si="27"/>
        <v>-4.3237777580865749E-2</v>
      </c>
      <c r="AQ51">
        <f t="shared" si="27"/>
        <v>-34.433150983419921</v>
      </c>
      <c r="AR51">
        <f t="shared" si="27"/>
        <v>-34.476388761000784</v>
      </c>
      <c r="AS51">
        <f t="shared" si="27"/>
        <v>0.10109500434604622</v>
      </c>
      <c r="AT51">
        <f t="shared" si="27"/>
        <v>0.20936114110335852</v>
      </c>
      <c r="AU51">
        <f t="shared" si="23"/>
        <v>-34.165932615551377</v>
      </c>
      <c r="AW51">
        <v>48</v>
      </c>
      <c r="AX51">
        <f>IF(Z51&gt;0, (R51*SUMPRODUCT(K51:$K$98, X51:$X$98)-K51*$AZ$3)/Z51, 0)</f>
        <v>835.43217345729056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1.0650522000000001E-2</v>
      </c>
      <c r="Q52" s="4">
        <f t="shared" si="21"/>
        <v>12.5</v>
      </c>
      <c r="R52">
        <f t="shared" si="0"/>
        <v>1000000</v>
      </c>
      <c r="S52">
        <f t="shared" si="1"/>
        <v>822.33368626958327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424.28061785534646</v>
      </c>
      <c r="AC52">
        <f t="shared" si="2"/>
        <v>409.00420545806134</v>
      </c>
      <c r="AE52">
        <f t="shared" si="3"/>
        <v>0</v>
      </c>
      <c r="AF52">
        <f t="shared" si="24"/>
        <v>0</v>
      </c>
      <c r="AG52">
        <f t="shared" si="24"/>
        <v>-6.2171265188201632</v>
      </c>
      <c r="AH52">
        <f t="shared" si="5"/>
        <v>-5408.9490424359074</v>
      </c>
      <c r="AI52">
        <f t="shared" si="25"/>
        <v>-5415.1661689547273</v>
      </c>
      <c r="AJ52">
        <f t="shared" si="7"/>
        <v>15.276412397285128</v>
      </c>
      <c r="AK52">
        <f t="shared" si="22"/>
        <v>29.699643249874256</v>
      </c>
      <c r="AL52">
        <f t="shared" si="26"/>
        <v>-5370.190113307568</v>
      </c>
      <c r="AN52">
        <f t="shared" si="27"/>
        <v>0</v>
      </c>
      <c r="AO52">
        <f t="shared" si="27"/>
        <v>0</v>
      </c>
      <c r="AP52">
        <f t="shared" si="27"/>
        <v>-3.7807941878304434E-2</v>
      </c>
      <c r="AQ52">
        <f t="shared" si="27"/>
        <v>-32.89320723972267</v>
      </c>
      <c r="AR52">
        <f t="shared" si="27"/>
        <v>-32.931015181600976</v>
      </c>
      <c r="AS52">
        <f t="shared" si="27"/>
        <v>9.2899784213362285E-2</v>
      </c>
      <c r="AT52">
        <f t="shared" si="27"/>
        <v>0.18061115249922793</v>
      </c>
      <c r="AU52">
        <f t="shared" si="23"/>
        <v>-32.657504244888386</v>
      </c>
      <c r="AW52">
        <v>49</v>
      </c>
      <c r="AX52">
        <f>IF(Z52&gt;0, (R52*SUMPRODUCT(K52:$K$98, X52:$X$98)-K52*$AZ$3)/Z52, 0)</f>
        <v>822.33368626958327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1.1678121E-2</v>
      </c>
      <c r="Q53" s="4">
        <f t="shared" si="21"/>
        <v>12.5</v>
      </c>
      <c r="R53">
        <f t="shared" si="0"/>
        <v>1000000</v>
      </c>
      <c r="S53">
        <f t="shared" si="1"/>
        <v>808.10700439104096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409.00420545806134</v>
      </c>
      <c r="AC53">
        <f t="shared" si="2"/>
        <v>393.21522909881634</v>
      </c>
      <c r="AE53">
        <f t="shared" si="3"/>
        <v>0</v>
      </c>
      <c r="AF53">
        <f t="shared" si="24"/>
        <v>0</v>
      </c>
      <c r="AG53">
        <f t="shared" si="24"/>
        <v>-6.0823508978728711</v>
      </c>
      <c r="AH53">
        <f t="shared" si="5"/>
        <v>-5808.3484607272512</v>
      </c>
      <c r="AI53">
        <f t="shared" si="25"/>
        <v>-5814.4308116251241</v>
      </c>
      <c r="AJ53">
        <f t="shared" si="7"/>
        <v>15.788976359244998</v>
      </c>
      <c r="AK53">
        <f t="shared" si="22"/>
        <v>28.630294382064296</v>
      </c>
      <c r="AL53">
        <f t="shared" si="26"/>
        <v>-5770.0115408838146</v>
      </c>
      <c r="AN53">
        <f t="shared" si="27"/>
        <v>0</v>
      </c>
      <c r="AO53">
        <f t="shared" si="27"/>
        <v>0</v>
      </c>
      <c r="AP53">
        <f t="shared" si="27"/>
        <v>-3.3025300660272844E-2</v>
      </c>
      <c r="AQ53">
        <f t="shared" si="27"/>
        <v>-31.537551429700461</v>
      </c>
      <c r="AR53">
        <f t="shared" si="27"/>
        <v>-31.570576730360735</v>
      </c>
      <c r="AS53">
        <f t="shared" si="27"/>
        <v>8.5729301077378389E-2</v>
      </c>
      <c r="AT53">
        <f t="shared" si="27"/>
        <v>0.1554537210752612</v>
      </c>
      <c r="AU53">
        <f t="shared" si="23"/>
        <v>-31.329393708208094</v>
      </c>
      <c r="AW53">
        <v>50</v>
      </c>
      <c r="AX53">
        <f>IF(Z53&gt;0, (R53*SUMPRODUCT(K53:$K$98, X53:$X$98)-K53*$AZ$3)/Z53, 0)</f>
        <v>808.10700439104096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1.2859717E-2</v>
      </c>
      <c r="Q54" s="4">
        <f t="shared" si="21"/>
        <v>12.5</v>
      </c>
      <c r="R54">
        <f t="shared" si="0"/>
        <v>1000000</v>
      </c>
      <c r="S54">
        <f t="shared" si="1"/>
        <v>792.80171204843339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393.21522909881634</v>
      </c>
      <c r="AC54">
        <f t="shared" si="2"/>
        <v>376.94931238382787</v>
      </c>
      <c r="AE54">
        <f t="shared" si="3"/>
        <v>0</v>
      </c>
      <c r="AF54">
        <f t="shared" si="24"/>
        <v>0</v>
      </c>
      <c r="AG54">
        <f t="shared" si="24"/>
        <v>-5.9433100776528009</v>
      </c>
      <c r="AH54">
        <f t="shared" si="5"/>
        <v>-6257.3848993072816</v>
      </c>
      <c r="AI54">
        <f t="shared" si="25"/>
        <v>-6263.3282093849348</v>
      </c>
      <c r="AJ54">
        <f t="shared" si="7"/>
        <v>16.265916714988464</v>
      </c>
      <c r="AK54">
        <f t="shared" si="22"/>
        <v>27.525066036917146</v>
      </c>
      <c r="AL54">
        <f t="shared" si="26"/>
        <v>-6219.5372266330287</v>
      </c>
      <c r="AN54">
        <f t="shared" si="27"/>
        <v>0</v>
      </c>
      <c r="AO54">
        <f t="shared" si="27"/>
        <v>0</v>
      </c>
      <c r="AP54">
        <f t="shared" si="27"/>
        <v>-2.8812813958338474E-2</v>
      </c>
      <c r="AQ54">
        <f t="shared" si="27"/>
        <v>-30.33543002364442</v>
      </c>
      <c r="AR54">
        <f t="shared" si="27"/>
        <v>-30.36424283760276</v>
      </c>
      <c r="AS54">
        <f t="shared" si="27"/>
        <v>7.8856197312168821E-2</v>
      </c>
      <c r="AT54">
        <f t="shared" si="27"/>
        <v>0.13343988392843278</v>
      </c>
      <c r="AU54">
        <f t="shared" si="23"/>
        <v>-30.151946756362157</v>
      </c>
      <c r="AW54">
        <v>51</v>
      </c>
      <c r="AX54">
        <f>IF(Z54&gt;0, (R54*SUMPRODUCT(K54:$K$98, X54:$X$98)-K54*$AZ$3)/Z54, 0)</f>
        <v>792.80171204843339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1.4223828000000001E-2</v>
      </c>
      <c r="Q55" s="4">
        <f t="shared" si="21"/>
        <v>12.5</v>
      </c>
      <c r="R55">
        <f t="shared" si="0"/>
        <v>1000000</v>
      </c>
      <c r="S55">
        <f t="shared" si="1"/>
        <v>776.4876010629157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376.94931238382787</v>
      </c>
      <c r="AC55">
        <f t="shared" si="2"/>
        <v>360.24927049831933</v>
      </c>
      <c r="AE55">
        <f t="shared" si="3"/>
        <v>0</v>
      </c>
      <c r="AF55">
        <f t="shared" si="24"/>
        <v>0</v>
      </c>
      <c r="AG55">
        <f t="shared" si="24"/>
        <v>-5.7993403565810731</v>
      </c>
      <c r="AH55">
        <f t="shared" si="5"/>
        <v>-6762.929623616008</v>
      </c>
      <c r="AI55">
        <f t="shared" si="25"/>
        <v>-6768.7289639725896</v>
      </c>
      <c r="AJ55">
        <f t="shared" si="7"/>
        <v>16.70004188550854</v>
      </c>
      <c r="AK55">
        <f t="shared" si="22"/>
        <v>26.386451866867954</v>
      </c>
      <c r="AL55">
        <f t="shared" si="26"/>
        <v>-6725.642470220213</v>
      </c>
      <c r="AN55">
        <f t="shared" si="27"/>
        <v>0</v>
      </c>
      <c r="AO55">
        <f t="shared" si="27"/>
        <v>0</v>
      </c>
      <c r="AP55">
        <f t="shared" si="27"/>
        <v>-2.5102551168585428E-2</v>
      </c>
      <c r="AQ55">
        <f t="shared" si="27"/>
        <v>-29.27346499567183</v>
      </c>
      <c r="AR55">
        <f t="shared" si="27"/>
        <v>-29.29856754684042</v>
      </c>
      <c r="AS55">
        <f t="shared" si="27"/>
        <v>7.2286437796804881E-2</v>
      </c>
      <c r="AT55">
        <f t="shared" si="27"/>
        <v>0.1142142411755187</v>
      </c>
      <c r="AU55">
        <f t="shared" si="23"/>
        <v>-29.112066867868094</v>
      </c>
      <c r="AW55">
        <v>52</v>
      </c>
      <c r="AX55">
        <f>IF(Z55&gt;0, (R55*SUMPRODUCT(K55:$K$98, X55:$X$98)-K55*$AZ$3)/Z55, 0)</f>
        <v>776.4876010629157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1.5749540999999999E-2</v>
      </c>
      <c r="Q56" s="4">
        <f t="shared" si="21"/>
        <v>12.5</v>
      </c>
      <c r="R56">
        <f t="shared" si="0"/>
        <v>1000000</v>
      </c>
      <c r="S56">
        <f t="shared" si="1"/>
        <v>759.1806451149555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360.24927049831933</v>
      </c>
      <c r="AC56">
        <f t="shared" si="2"/>
        <v>343.15025919741151</v>
      </c>
      <c r="AE56">
        <f t="shared" si="3"/>
        <v>0</v>
      </c>
      <c r="AF56">
        <f t="shared" si="24"/>
        <v>0</v>
      </c>
      <c r="AG56">
        <f t="shared" si="24"/>
        <v>-5.6500100042963348</v>
      </c>
      <c r="AH56">
        <f t="shared" si="5"/>
        <v>-7306.9558975142581</v>
      </c>
      <c r="AI56">
        <f t="shared" si="25"/>
        <v>-7312.6059075185549</v>
      </c>
      <c r="AJ56">
        <f t="shared" si="7"/>
        <v>17.099011300907819</v>
      </c>
      <c r="AK56">
        <f t="shared" si="22"/>
        <v>25.217448934882356</v>
      </c>
      <c r="AL56">
        <f t="shared" si="26"/>
        <v>-7270.2894472827647</v>
      </c>
      <c r="AN56">
        <f t="shared" si="27"/>
        <v>0</v>
      </c>
      <c r="AO56">
        <f t="shared" si="27"/>
        <v>0</v>
      </c>
      <c r="AP56">
        <f t="shared" si="27"/>
        <v>-2.1835867855415483E-2</v>
      </c>
      <c r="AQ56">
        <f t="shared" si="27"/>
        <v>-28.239547059588151</v>
      </c>
      <c r="AR56">
        <f t="shared" si="27"/>
        <v>-28.261382927443567</v>
      </c>
      <c r="AS56">
        <f t="shared" si="27"/>
        <v>6.6083378780030982E-2</v>
      </c>
      <c r="AT56">
        <f t="shared" si="27"/>
        <v>9.7459098687269957E-2</v>
      </c>
      <c r="AU56">
        <f t="shared" si="23"/>
        <v>-28.097840449976268</v>
      </c>
      <c r="AW56">
        <v>53</v>
      </c>
      <c r="AX56">
        <f>IF(Z56&gt;0, (R56*SUMPRODUCT(K56:$K$98, X56:$X$98)-K56*$AZ$3)/Z56, 0)</f>
        <v>759.1806451149555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1.7447312E-2</v>
      </c>
      <c r="Q57" s="4">
        <f t="shared" si="21"/>
        <v>12.5</v>
      </c>
      <c r="R57">
        <f t="shared" si="0"/>
        <v>1000000</v>
      </c>
      <c r="S57">
        <f t="shared" si="1"/>
        <v>741.09364629605091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343.15025919741151</v>
      </c>
      <c r="AC57">
        <f t="shared" si="2"/>
        <v>325.78076007957714</v>
      </c>
      <c r="AE57">
        <f t="shared" si="3"/>
        <v>0</v>
      </c>
      <c r="AF57">
        <f t="shared" si="24"/>
        <v>0</v>
      </c>
      <c r="AG57">
        <f t="shared" si="24"/>
        <v>-5.494932416905292</v>
      </c>
      <c r="AH57">
        <f t="shared" si="5"/>
        <v>-7886.1989878463592</v>
      </c>
      <c r="AI57">
        <f t="shared" si="25"/>
        <v>-7891.6939202632648</v>
      </c>
      <c r="AJ57">
        <f t="shared" si="7"/>
        <v>17.36949911783438</v>
      </c>
      <c r="AK57">
        <f t="shared" si="22"/>
        <v>24.020518143818808</v>
      </c>
      <c r="AL57">
        <f t="shared" si="26"/>
        <v>-7850.3039030016116</v>
      </c>
      <c r="AN57">
        <f t="shared" si="27"/>
        <v>0</v>
      </c>
      <c r="AO57">
        <f t="shared" si="27"/>
        <v>0</v>
      </c>
      <c r="AP57">
        <f t="shared" si="27"/>
        <v>-1.8961189265711716E-2</v>
      </c>
      <c r="AQ57">
        <f t="shared" si="27"/>
        <v>-27.212657090300343</v>
      </c>
      <c r="AR57">
        <f t="shared" si="27"/>
        <v>-27.231618279566057</v>
      </c>
      <c r="AS57">
        <f t="shared" si="27"/>
        <v>5.9936380511365045E-2</v>
      </c>
      <c r="AT57">
        <f t="shared" si="27"/>
        <v>8.2886841225596239E-2</v>
      </c>
      <c r="AU57">
        <f t="shared" si="23"/>
        <v>-27.088795057829095</v>
      </c>
      <c r="AW57">
        <v>54</v>
      </c>
      <c r="AX57">
        <f>IF(Z57&gt;0, (R57*SUMPRODUCT(K57:$K$98, X57:$X$98)-K57*$AZ$3)/Z57, 0)</f>
        <v>741.09364629605091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1.9300032000000002E-2</v>
      </c>
      <c r="Q58" s="4">
        <f t="shared" si="21"/>
        <v>12.5</v>
      </c>
      <c r="R58">
        <f t="shared" si="0"/>
        <v>1000000</v>
      </c>
      <c r="S58">
        <f t="shared" si="1"/>
        <v>722.43510238380179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325.78076007957714</v>
      </c>
      <c r="AC58">
        <f t="shared" si="2"/>
        <v>308.27350293727102</v>
      </c>
      <c r="AE58">
        <f t="shared" si="3"/>
        <v>0</v>
      </c>
      <c r="AF58">
        <f t="shared" si="24"/>
        <v>0</v>
      </c>
      <c r="AG58">
        <f t="shared" si="24"/>
        <v>-5.3339307212521296</v>
      </c>
      <c r="AH58">
        <f t="shared" si="5"/>
        <v>-8484.1897187287577</v>
      </c>
      <c r="AI58">
        <f t="shared" si="25"/>
        <v>-8489.5236494500095</v>
      </c>
      <c r="AJ58">
        <f t="shared" si="7"/>
        <v>17.507257142306116</v>
      </c>
      <c r="AK58">
        <f t="shared" si="22"/>
        <v>22.8046532055704</v>
      </c>
      <c r="AL58">
        <f t="shared" si="26"/>
        <v>-8449.2117391021329</v>
      </c>
      <c r="AN58">
        <f t="shared" si="27"/>
        <v>0</v>
      </c>
      <c r="AO58">
        <f t="shared" si="27"/>
        <v>0</v>
      </c>
      <c r="AP58">
        <f t="shared" si="27"/>
        <v>-1.6433594476310986E-2</v>
      </c>
      <c r="AQ58">
        <f t="shared" si="27"/>
        <v>-26.139397113306615</v>
      </c>
      <c r="AR58">
        <f t="shared" si="27"/>
        <v>-26.155830707782922</v>
      </c>
      <c r="AS58">
        <f t="shared" si="27"/>
        <v>5.3939051574636722E-2</v>
      </c>
      <c r="AT58">
        <f t="shared" si="27"/>
        <v>7.0260084455179173E-2</v>
      </c>
      <c r="AU58">
        <f t="shared" si="23"/>
        <v>-26.031631571753106</v>
      </c>
      <c r="AW58">
        <v>55</v>
      </c>
      <c r="AX58">
        <f>IF(Z58&gt;0, (R58*SUMPRODUCT(K58:$K$98, X58:$X$98)-K58*$AZ$3)/Z58, 0)</f>
        <v>722.43510238380179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2.1337168E-2</v>
      </c>
      <c r="Q59" s="4">
        <f t="shared" si="21"/>
        <v>12.5</v>
      </c>
      <c r="R59">
        <f t="shared" si="0"/>
        <v>1000000</v>
      </c>
      <c r="S59">
        <f t="shared" si="1"/>
        <v>703.53202776240937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308.27350293727102</v>
      </c>
      <c r="AC59">
        <f t="shared" si="2"/>
        <v>290.79964149181654</v>
      </c>
      <c r="AE59">
        <f t="shared" si="3"/>
        <v>0</v>
      </c>
      <c r="AF59">
        <f t="shared" si="24"/>
        <v>0</v>
      </c>
      <c r="AG59">
        <f t="shared" si="24"/>
        <v>-5.1667804381398907</v>
      </c>
      <c r="AH59">
        <f t="shared" si="5"/>
        <v>-9104.8780719774277</v>
      </c>
      <c r="AI59">
        <f t="shared" si="25"/>
        <v>-9110.0448524155672</v>
      </c>
      <c r="AJ59">
        <f t="shared" si="7"/>
        <v>17.473861445454475</v>
      </c>
      <c r="AK59">
        <f t="shared" si="22"/>
        <v>21.579145205608974</v>
      </c>
      <c r="AL59">
        <f t="shared" si="26"/>
        <v>-9070.9918457645035</v>
      </c>
      <c r="AN59">
        <f t="shared" si="27"/>
        <v>0</v>
      </c>
      <c r="AO59">
        <f t="shared" si="27"/>
        <v>0</v>
      </c>
      <c r="AP59">
        <f t="shared" si="27"/>
        <v>-1.4213046576216925E-2</v>
      </c>
      <c r="AQ59">
        <f t="shared" si="27"/>
        <v>-25.046169013208534</v>
      </c>
      <c r="AR59">
        <f t="shared" si="27"/>
        <v>-25.06038205978475</v>
      </c>
      <c r="AS59">
        <f t="shared" si="27"/>
        <v>4.8068000869031971E-2</v>
      </c>
      <c r="AT59">
        <f t="shared" si="27"/>
        <v>5.9361027540138035E-2</v>
      </c>
      <c r="AU59">
        <f t="shared" si="23"/>
        <v>-24.952953031375579</v>
      </c>
      <c r="AW59">
        <v>56</v>
      </c>
      <c r="AX59">
        <f>IF(Z59&gt;0, (R59*SUMPRODUCT(K59:$K$98, X59:$X$98)-K59*$AZ$3)/Z59, 0)</f>
        <v>703.53202776240937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2.3628113999999999E-2</v>
      </c>
      <c r="Q60" s="4">
        <f t="shared" si="21"/>
        <v>12.5</v>
      </c>
      <c r="R60">
        <f t="shared" si="0"/>
        <v>1000000</v>
      </c>
      <c r="S60">
        <f t="shared" si="1"/>
        <v>684.68065381110569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290.79964149181654</v>
      </c>
      <c r="AC60">
        <f t="shared" si="2"/>
        <v>273.49055789633314</v>
      </c>
      <c r="AE60">
        <f t="shared" si="3"/>
        <v>0</v>
      </c>
      <c r="AF60">
        <f t="shared" si="24"/>
        <v>0</v>
      </c>
      <c r="AG60">
        <f t="shared" si="24"/>
        <v>-4.9930313565531526</v>
      </c>
      <c r="AH60">
        <f t="shared" si="5"/>
        <v>-9766.5021764271423</v>
      </c>
      <c r="AI60">
        <f t="shared" si="25"/>
        <v>-9771.4952077836952</v>
      </c>
      <c r="AJ60">
        <f t="shared" si="7"/>
        <v>17.309083595483401</v>
      </c>
      <c r="AK60">
        <f t="shared" si="22"/>
        <v>20.355974904427161</v>
      </c>
      <c r="AL60">
        <f t="shared" si="26"/>
        <v>-9733.8301492837854</v>
      </c>
      <c r="AN60">
        <f t="shared" si="27"/>
        <v>0</v>
      </c>
      <c r="AO60">
        <f t="shared" si="27"/>
        <v>0</v>
      </c>
      <c r="AP60">
        <f t="shared" si="27"/>
        <v>-1.2263471987200529E-2</v>
      </c>
      <c r="AQ60">
        <f t="shared" si="27"/>
        <v>-23.987677485011655</v>
      </c>
      <c r="AR60">
        <f t="shared" si="27"/>
        <v>-23.999940956998856</v>
      </c>
      <c r="AS60">
        <f t="shared" si="27"/>
        <v>4.2513144148139143E-2</v>
      </c>
      <c r="AT60">
        <f t="shared" si="27"/>
        <v>4.9996667392237314E-2</v>
      </c>
      <c r="AU60">
        <f t="shared" si="23"/>
        <v>-23.907431145458478</v>
      </c>
      <c r="AW60">
        <v>57</v>
      </c>
      <c r="AX60">
        <f>IF(Z60&gt;0, (R60*SUMPRODUCT(K60:$K$98, X60:$X$98)-K60*$AZ$3)/Z60, 0)</f>
        <v>684.68065381110569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2.6203289000000001E-2</v>
      </c>
      <c r="Q61" s="4">
        <f t="shared" si="21"/>
        <v>12.5</v>
      </c>
      <c r="R61">
        <f t="shared" si="0"/>
        <v>1000000</v>
      </c>
      <c r="S61">
        <f t="shared" si="1"/>
        <v>666.03479651240377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273.49055789633314</v>
      </c>
      <c r="AC61">
        <f t="shared" si="2"/>
        <v>256.41099239143307</v>
      </c>
      <c r="AE61">
        <f t="shared" si="3"/>
        <v>0</v>
      </c>
      <c r="AF61">
        <f t="shared" si="24"/>
        <v>0</v>
      </c>
      <c r="AG61">
        <f t="shared" si="24"/>
        <v>-4.8122671993657971</v>
      </c>
      <c r="AH61">
        <f t="shared" si="5"/>
        <v>-10466.707489745944</v>
      </c>
      <c r="AI61">
        <f t="shared" si="25"/>
        <v>-10471.51975694531</v>
      </c>
      <c r="AJ61">
        <f t="shared" si="7"/>
        <v>17.079565504900074</v>
      </c>
      <c r="AK61">
        <f t="shared" si="22"/>
        <v>19.144339052743323</v>
      </c>
      <c r="AL61">
        <f t="shared" si="26"/>
        <v>-10435.295852387666</v>
      </c>
      <c r="AN61">
        <f t="shared" si="27"/>
        <v>0</v>
      </c>
      <c r="AO61">
        <f t="shared" si="27"/>
        <v>0</v>
      </c>
      <c r="AP61">
        <f t="shared" si="27"/>
        <v>-1.0553119613129021E-2</v>
      </c>
      <c r="AQ61">
        <f t="shared" si="27"/>
        <v>-22.953092901715699</v>
      </c>
      <c r="AR61">
        <f t="shared" si="27"/>
        <v>-22.963646021328827</v>
      </c>
      <c r="AS61">
        <f t="shared" si="27"/>
        <v>3.7454839942644258E-2</v>
      </c>
      <c r="AT61">
        <f t="shared" si="27"/>
        <v>4.1982810090953192E-2</v>
      </c>
      <c r="AU61">
        <f t="shared" si="23"/>
        <v>-22.884208371295227</v>
      </c>
      <c r="AW61">
        <v>58</v>
      </c>
      <c r="AX61">
        <f>IF(Z61&gt;0, (R61*SUMPRODUCT(K61:$K$98, X61:$X$98)-K61*$AZ$3)/Z61, 0)</f>
        <v>666.03479651240377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2.9108322999999998E-2</v>
      </c>
      <c r="Q62" s="4">
        <f t="shared" si="21"/>
        <v>12.5</v>
      </c>
      <c r="R62">
        <f t="shared" si="0"/>
        <v>1000000</v>
      </c>
      <c r="S62">
        <f t="shared" si="1"/>
        <v>647.76805444402726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256.41099239143307</v>
      </c>
      <c r="AC62">
        <f t="shared" si="2"/>
        <v>239.625856614817</v>
      </c>
      <c r="AE62">
        <f t="shared" si="3"/>
        <v>0</v>
      </c>
      <c r="AF62">
        <f t="shared" si="24"/>
        <v>0</v>
      </c>
      <c r="AG62">
        <f t="shared" si="24"/>
        <v>-4.6240674993706943</v>
      </c>
      <c r="AH62">
        <f t="shared" si="5"/>
        <v>-11206.1622401156</v>
      </c>
      <c r="AI62">
        <f t="shared" si="25"/>
        <v>-11210.786307614972</v>
      </c>
      <c r="AJ62">
        <f t="shared" si="7"/>
        <v>16.785135776616073</v>
      </c>
      <c r="AK62">
        <f t="shared" si="22"/>
        <v>17.948769467400318</v>
      </c>
      <c r="AL62">
        <f t="shared" si="26"/>
        <v>-11176.052402370955</v>
      </c>
      <c r="AN62">
        <f t="shared" si="27"/>
        <v>0</v>
      </c>
      <c r="AO62">
        <f t="shared" si="27"/>
        <v>0</v>
      </c>
      <c r="AP62">
        <f t="shared" si="27"/>
        <v>-9.0539328595010161E-3</v>
      </c>
      <c r="AQ62">
        <f t="shared" si="27"/>
        <v>-21.941686739756754</v>
      </c>
      <c r="AR62">
        <f t="shared" si="27"/>
        <v>-21.950740672616256</v>
      </c>
      <c r="AS62">
        <f t="shared" si="27"/>
        <v>3.2865327415694666E-2</v>
      </c>
      <c r="AT62">
        <f t="shared" si="27"/>
        <v>3.5143724370507223E-2</v>
      </c>
      <c r="AU62">
        <f t="shared" si="23"/>
        <v>-21.882731620830054</v>
      </c>
      <c r="AW62">
        <v>59</v>
      </c>
      <c r="AX62">
        <f>IF(Z62&gt;0, (R62*SUMPRODUCT(K62:$K$98, X62:$X$98)-K62*$AZ$3)/Z62, 0)</f>
        <v>647.76805444402726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3.2245303000000003E-2</v>
      </c>
      <c r="Q63" s="4">
        <f t="shared" si="21"/>
        <v>12.5</v>
      </c>
      <c r="R63">
        <f t="shared" si="0"/>
        <v>1000000</v>
      </c>
      <c r="S63">
        <f t="shared" si="1"/>
        <v>629.95390082997301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239.625856614817</v>
      </c>
      <c r="AC63">
        <f t="shared" si="2"/>
        <v>223.1912744510422</v>
      </c>
      <c r="AE63">
        <f t="shared" si="3"/>
        <v>0</v>
      </c>
      <c r="AF63">
        <f t="shared" si="24"/>
        <v>0</v>
      </c>
      <c r="AG63">
        <f t="shared" si="24"/>
        <v>-4.4287223667673263</v>
      </c>
      <c r="AH63">
        <f t="shared" si="5"/>
        <v>-11928.356608772829</v>
      </c>
      <c r="AI63">
        <f t="shared" si="25"/>
        <v>-11932.785331139596</v>
      </c>
      <c r="AJ63">
        <f t="shared" si="7"/>
        <v>16.434582163774792</v>
      </c>
      <c r="AK63">
        <f t="shared" si="22"/>
        <v>16.773809963037191</v>
      </c>
      <c r="AL63">
        <f t="shared" si="26"/>
        <v>-11899.576939012784</v>
      </c>
      <c r="AN63">
        <f t="shared" si="27"/>
        <v>0</v>
      </c>
      <c r="AO63">
        <f t="shared" si="27"/>
        <v>0</v>
      </c>
      <c r="AP63">
        <f t="shared" si="27"/>
        <v>-7.7423631450979791E-3</v>
      </c>
      <c r="AQ63">
        <f t="shared" si="27"/>
        <v>-20.853343456876193</v>
      </c>
      <c r="AR63">
        <f t="shared" si="27"/>
        <v>-20.861085820021287</v>
      </c>
      <c r="AS63">
        <f t="shared" si="27"/>
        <v>2.8731198912966213E-2</v>
      </c>
      <c r="AT63">
        <f t="shared" si="27"/>
        <v>2.9324242367329102E-2</v>
      </c>
      <c r="AU63">
        <f t="shared" si="23"/>
        <v>-20.803030378740996</v>
      </c>
      <c r="AW63">
        <v>60</v>
      </c>
      <c r="AX63">
        <f>IF(Z63&gt;0, (R63*SUMPRODUCT(K63:$K$98, X63:$X$98)-K63*$AZ$3)/Z63, 0)</f>
        <v>629.95390082997301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3.5522971E-2</v>
      </c>
      <c r="Q64" s="4">
        <f t="shared" si="21"/>
        <v>12.5</v>
      </c>
      <c r="R64">
        <f t="shared" si="0"/>
        <v>1000000</v>
      </c>
      <c r="S64">
        <f t="shared" si="1"/>
        <v>612.87381911235798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223.1912744510422</v>
      </c>
      <c r="AC64">
        <f t="shared" si="2"/>
        <v>207.25498865129262</v>
      </c>
      <c r="AE64">
        <f t="shared" si="3"/>
        <v>0</v>
      </c>
      <c r="AF64">
        <f t="shared" si="24"/>
        <v>0</v>
      </c>
      <c r="AG64">
        <f t="shared" si="24"/>
        <v>-4.2271137668979257</v>
      </c>
      <c r="AH64">
        <f t="shared" si="5"/>
        <v>-12585.710096138169</v>
      </c>
      <c r="AI64">
        <f t="shared" si="25"/>
        <v>-12589.937209905067</v>
      </c>
      <c r="AJ64">
        <f t="shared" si="7"/>
        <v>15.936285799749584</v>
      </c>
      <c r="AK64">
        <f t="shared" si="22"/>
        <v>15.623389211572956</v>
      </c>
      <c r="AL64">
        <f t="shared" si="26"/>
        <v>-12558.377534893745</v>
      </c>
      <c r="AN64">
        <f t="shared" si="27"/>
        <v>0</v>
      </c>
      <c r="AO64">
        <f t="shared" si="27"/>
        <v>0</v>
      </c>
      <c r="AP64">
        <f t="shared" si="27"/>
        <v>-6.5981319394394777E-3</v>
      </c>
      <c r="AQ64">
        <f t="shared" si="27"/>
        <v>-19.645124391056026</v>
      </c>
      <c r="AR64">
        <f t="shared" si="27"/>
        <v>-19.651722522995463</v>
      </c>
      <c r="AS64">
        <f t="shared" si="27"/>
        <v>2.4875061834100532E-2</v>
      </c>
      <c r="AT64">
        <f t="shared" si="27"/>
        <v>2.4386659324483452E-2</v>
      </c>
      <c r="AU64">
        <f t="shared" si="23"/>
        <v>-19.60246080183688</v>
      </c>
      <c r="AW64">
        <v>61</v>
      </c>
      <c r="AX64">
        <f>IF(Z64&gt;0, (R64*SUMPRODUCT(K64:$K$98, X64:$X$98)-K64*$AZ$3)/Z64, 0)</f>
        <v>612.87381911235798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4.8051124000000001E-2</v>
      </c>
      <c r="Q65" s="4">
        <f t="shared" si="21"/>
        <v>12.5</v>
      </c>
      <c r="R65">
        <f t="shared" si="0"/>
        <v>1000000</v>
      </c>
      <c r="S65">
        <f t="shared" si="1"/>
        <v>602.75411834044394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207.25498865129262</v>
      </c>
      <c r="AC65">
        <f t="shared" si="2"/>
        <v>192.00009431124249</v>
      </c>
      <c r="AE65">
        <f t="shared" si="3"/>
        <v>0</v>
      </c>
      <c r="AF65">
        <f t="shared" si="24"/>
        <v>0</v>
      </c>
      <c r="AG65">
        <f t="shared" si="24"/>
        <v>-3.9817250614536275</v>
      </c>
      <c r="AH65">
        <f t="shared" si="5"/>
        <v>-16249.405422025548</v>
      </c>
      <c r="AI65">
        <f t="shared" si="25"/>
        <v>-16253.387147087002</v>
      </c>
      <c r="AJ65">
        <f t="shared" si="7"/>
        <v>15.254894340050129</v>
      </c>
      <c r="AK65">
        <f t="shared" si="22"/>
        <v>14.507849205590485</v>
      </c>
      <c r="AL65">
        <f t="shared" si="26"/>
        <v>-16223.62440354136</v>
      </c>
      <c r="AN65">
        <f t="shared" si="27"/>
        <v>0</v>
      </c>
      <c r="AO65">
        <f t="shared" si="27"/>
        <v>0</v>
      </c>
      <c r="AP65">
        <f t="shared" si="27"/>
        <v>-5.5491990750488537E-3</v>
      </c>
      <c r="AQ65">
        <f t="shared" si="27"/>
        <v>-22.64626114216906</v>
      </c>
      <c r="AR65">
        <f t="shared" si="27"/>
        <v>-22.651810341244108</v>
      </c>
      <c r="AS65">
        <f t="shared" si="27"/>
        <v>2.1260243802687293E-2</v>
      </c>
      <c r="AT65">
        <f t="shared" si="27"/>
        <v>2.0219111603657514E-2</v>
      </c>
      <c r="AU65">
        <f t="shared" si="23"/>
        <v>-22.610330985837763</v>
      </c>
      <c r="AW65">
        <v>62</v>
      </c>
      <c r="AX65">
        <f>IF(Z65&gt;0, (R65*SUMPRODUCT(K65:$K$98, X65:$X$98)-K65*$AZ$3)/Z65, 0)</f>
        <v>602.75411834044394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6.1583839000000001E-2</v>
      </c>
      <c r="Q66" s="4">
        <f t="shared" si="21"/>
        <v>12.5</v>
      </c>
      <c r="R66">
        <f t="shared" si="0"/>
        <v>1000000</v>
      </c>
      <c r="S66">
        <f t="shared" si="1"/>
        <v>585.90695776721884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192.00009431124249</v>
      </c>
      <c r="AC66">
        <f t="shared" si="2"/>
        <v>173.27368142890026</v>
      </c>
      <c r="AE66">
        <f t="shared" si="3"/>
        <v>0</v>
      </c>
      <c r="AF66">
        <f t="shared" si="24"/>
        <v>0</v>
      </c>
      <c r="AG66">
        <f t="shared" si="24"/>
        <v>-3.6966978957122656</v>
      </c>
      <c r="AH66">
        <f t="shared" si="5"/>
        <v>-19616.793210146025</v>
      </c>
      <c r="AI66">
        <f t="shared" si="25"/>
        <v>-19620.489908041738</v>
      </c>
      <c r="AJ66">
        <f t="shared" si="7"/>
        <v>18.726412882342231</v>
      </c>
      <c r="AK66">
        <f t="shared" si="22"/>
        <v>13.440006601786976</v>
      </c>
      <c r="AL66">
        <f t="shared" si="26"/>
        <v>-19588.323488557609</v>
      </c>
      <c r="AN66">
        <f t="shared" si="27"/>
        <v>0</v>
      </c>
      <c r="AO66">
        <f t="shared" si="27"/>
        <v>0</v>
      </c>
      <c r="AP66">
        <f t="shared" si="27"/>
        <v>-4.5999697338228633E-3</v>
      </c>
      <c r="AQ66">
        <f t="shared" si="27"/>
        <v>-24.410070172625534</v>
      </c>
      <c r="AR66">
        <f t="shared" si="27"/>
        <v>-24.414670142359359</v>
      </c>
      <c r="AS66">
        <f t="shared" si="27"/>
        <v>2.3302129335956333E-2</v>
      </c>
      <c r="AT66">
        <f t="shared" si="27"/>
        <v>1.6724012979883393E-2</v>
      </c>
      <c r="AU66">
        <f t="shared" si="23"/>
        <v>-24.374644000043521</v>
      </c>
      <c r="AW66">
        <v>63</v>
      </c>
      <c r="AX66">
        <f>IF(Z66&gt;0, (R66*SUMPRODUCT(K66:$K$98, X66:$X$98)-K66*$AZ$3)/Z66, 0)</f>
        <v>585.90695776721884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7.6495508000000004E-2</v>
      </c>
      <c r="Q67" s="4">
        <f t="shared" si="21"/>
        <v>12.5</v>
      </c>
      <c r="R67">
        <f t="shared" ref="R67:R98" si="28">$C$6</f>
        <v>1000000</v>
      </c>
      <c r="S67">
        <f t="shared" ref="S67:S98" si="29">AX67</f>
        <v>563.98329024583836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173.27368142890026</v>
      </c>
      <c r="AC67">
        <f t="shared" ref="AC67:AC98" si="30">S67*Z67</f>
        <v>152.36347577397714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-3.3769501333001024</v>
      </c>
      <c r="AH67">
        <f t="shared" ref="AH67:AH98" si="33">-X67*R67</f>
        <v>-22622.462676403262</v>
      </c>
      <c r="AI67">
        <f t="shared" ref="AI67:AI98" si="34">SUM(AE67:AH67)</f>
        <v>-22625.839626536563</v>
      </c>
      <c r="AJ67">
        <f t="shared" ref="AJ67:AJ98" si="35">AB67-AC67</f>
        <v>20.910205654923118</v>
      </c>
      <c r="AK67">
        <f t="shared" si="22"/>
        <v>12.12915770002302</v>
      </c>
      <c r="AL67">
        <f t="shared" si="26"/>
        <v>-22592.800263181616</v>
      </c>
      <c r="AN67">
        <f t="shared" ref="AN67:AU98" si="36">AE67*$K67</f>
        <v>0</v>
      </c>
      <c r="AO67">
        <f t="shared" si="36"/>
        <v>0</v>
      </c>
      <c r="AP67">
        <f t="shared" si="36"/>
        <v>-3.7518687633135983E-3</v>
      </c>
      <c r="AQ67">
        <f t="shared" si="36"/>
        <v>-25.134072969528905</v>
      </c>
      <c r="AR67">
        <f t="shared" si="36"/>
        <v>-25.137824838292222</v>
      </c>
      <c r="AS67">
        <f t="shared" si="36"/>
        <v>2.3231716292624778E-2</v>
      </c>
      <c r="AT67">
        <f t="shared" si="36"/>
        <v>1.3475771362827188E-2</v>
      </c>
      <c r="AU67">
        <f t="shared" si="23"/>
        <v>-25.101117350636766</v>
      </c>
      <c r="AW67">
        <v>64</v>
      </c>
      <c r="AX67">
        <f>IF(Z67&gt;0, (R67*SUMPRODUCT(K67:$K$98, X67:$X$98)-K67*$AZ$3)/Z67, 0)</f>
        <v>563.98329024583836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9.2986215999999997E-2</v>
      </c>
      <c r="Q68" s="4">
        <f t="shared" si="21"/>
        <v>12.5</v>
      </c>
      <c r="R68">
        <f t="shared" si="28"/>
        <v>1000000</v>
      </c>
      <c r="S68">
        <f t="shared" si="29"/>
        <v>537.91239291933357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152.36347577397714</v>
      </c>
      <c r="AC68">
        <f t="shared" si="30"/>
        <v>130.35428183811115</v>
      </c>
      <c r="AE68">
        <f t="shared" si="31"/>
        <v>0</v>
      </c>
      <c r="AF68">
        <f t="shared" si="32"/>
        <v>0</v>
      </c>
      <c r="AG68">
        <f t="shared" si="32"/>
        <v>-3.0291708174508294</v>
      </c>
      <c r="AH68">
        <f t="shared" si="33"/>
        <v>-25120.785161301766</v>
      </c>
      <c r="AI68">
        <f t="shared" si="34"/>
        <v>-25123.814332119218</v>
      </c>
      <c r="AJ68">
        <f t="shared" si="35"/>
        <v>22.009193935865994</v>
      </c>
      <c r="AK68">
        <f t="shared" si="22"/>
        <v>10.665443304178401</v>
      </c>
      <c r="AL68">
        <f t="shared" si="26"/>
        <v>-25091.139694879177</v>
      </c>
      <c r="AN68">
        <f t="shared" si="36"/>
        <v>0</v>
      </c>
      <c r="AO68">
        <f t="shared" si="36"/>
        <v>0</v>
      </c>
      <c r="AP68">
        <f t="shared" si="36"/>
        <v>-3.0048910682601167E-3</v>
      </c>
      <c r="AQ68">
        <f t="shared" si="36"/>
        <v>-24.919434230652215</v>
      </c>
      <c r="AR68">
        <f t="shared" si="36"/>
        <v>-24.922439121720476</v>
      </c>
      <c r="AS68">
        <f t="shared" si="36"/>
        <v>2.1832783379691984E-2</v>
      </c>
      <c r="AT68">
        <f t="shared" si="36"/>
        <v>1.0579956448520939E-2</v>
      </c>
      <c r="AU68">
        <f t="shared" si="23"/>
        <v>-24.890026381892266</v>
      </c>
      <c r="AW68">
        <v>65</v>
      </c>
      <c r="AX68">
        <f>IF(Z68&gt;0, (R68*SUMPRODUCT(K68:$K$98, X68:$X$98)-K68*$AZ$3)/Z68, 0)</f>
        <v>537.91239291933357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0.109364504</v>
      </c>
      <c r="Q69" s="4">
        <f t="shared" ref="Q69:Q98" si="48">$C$8</f>
        <v>12.5</v>
      </c>
      <c r="R69">
        <f t="shared" si="28"/>
        <v>1000000</v>
      </c>
      <c r="S69">
        <f t="shared" si="29"/>
        <v>507.12769444272629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130.35428183811115</v>
      </c>
      <c r="AC69">
        <f t="shared" si="30"/>
        <v>108.22491817322934</v>
      </c>
      <c r="AE69">
        <f t="shared" si="31"/>
        <v>0</v>
      </c>
      <c r="AF69">
        <f t="shared" si="32"/>
        <v>0</v>
      </c>
      <c r="AG69">
        <f t="shared" si="32"/>
        <v>-2.6675953452945369</v>
      </c>
      <c r="AH69">
        <f t="shared" si="33"/>
        <v>-26502.701118542758</v>
      </c>
      <c r="AI69">
        <f t="shared" si="34"/>
        <v>-26505.368713888052</v>
      </c>
      <c r="AJ69">
        <f t="shared" si="35"/>
        <v>22.129363664881808</v>
      </c>
      <c r="AK69">
        <f t="shared" si="22"/>
        <v>9.1247997286677816</v>
      </c>
      <c r="AL69">
        <f t="shared" si="26"/>
        <v>-26474.114550494505</v>
      </c>
      <c r="AN69">
        <f t="shared" si="36"/>
        <v>0</v>
      </c>
      <c r="AO69">
        <f t="shared" si="36"/>
        <v>0</v>
      </c>
      <c r="AP69">
        <f t="shared" si="36"/>
        <v>-2.362690836002873E-3</v>
      </c>
      <c r="AQ69">
        <f t="shared" si="36"/>
        <v>-23.473458661021269</v>
      </c>
      <c r="AR69">
        <f t="shared" si="36"/>
        <v>-23.47582135185727</v>
      </c>
      <c r="AS69">
        <f t="shared" si="36"/>
        <v>1.9599990991818993E-2</v>
      </c>
      <c r="AT69">
        <f t="shared" si="36"/>
        <v>8.08184072494866E-3</v>
      </c>
      <c r="AU69">
        <f t="shared" si="23"/>
        <v>-23.448139520140504</v>
      </c>
      <c r="AW69">
        <v>66</v>
      </c>
      <c r="AX69">
        <f>IF(Z69&gt;0, (R69*SUMPRODUCT(K69:$K$98, X69:$X$98)-K69*$AZ$3)/Z69, 0)</f>
        <v>507.12769444272629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0.12705264299999999</v>
      </c>
      <c r="Q70" s="4">
        <f t="shared" si="48"/>
        <v>12.5</v>
      </c>
      <c r="R70">
        <f t="shared" si="28"/>
        <v>1000000</v>
      </c>
      <c r="S70">
        <f t="shared" si="29"/>
        <v>473.73375308811035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108.22491817322934</v>
      </c>
      <c r="AC70">
        <f t="shared" si="30"/>
        <v>87.242593945931731</v>
      </c>
      <c r="AE70">
        <f t="shared" si="31"/>
        <v>0</v>
      </c>
      <c r="AF70">
        <f t="shared" si="32"/>
        <v>0</v>
      </c>
      <c r="AG70">
        <f t="shared" si="32"/>
        <v>-2.3019943527674229</v>
      </c>
      <c r="AH70">
        <f t="shared" si="33"/>
        <v>-27114.003125933479</v>
      </c>
      <c r="AI70">
        <f t="shared" si="34"/>
        <v>-27116.305120286248</v>
      </c>
      <c r="AJ70">
        <f t="shared" si="35"/>
        <v>20.98232422729761</v>
      </c>
      <c r="AK70">
        <f t="shared" si="22"/>
        <v>7.5757442721260544</v>
      </c>
      <c r="AL70">
        <f t="shared" si="26"/>
        <v>-27087.747051786824</v>
      </c>
      <c r="AN70">
        <f t="shared" si="36"/>
        <v>0</v>
      </c>
      <c r="AO70">
        <f t="shared" si="36"/>
        <v>0</v>
      </c>
      <c r="AP70">
        <f t="shared" si="36"/>
        <v>-1.8204266181578567E-3</v>
      </c>
      <c r="AQ70">
        <f t="shared" si="36"/>
        <v>-21.441865379003179</v>
      </c>
      <c r="AR70">
        <f t="shared" si="36"/>
        <v>-21.443685805621339</v>
      </c>
      <c r="AS70">
        <f t="shared" si="36"/>
        <v>1.6592908444050463E-2</v>
      </c>
      <c r="AT70">
        <f t="shared" si="36"/>
        <v>5.9909297817154717E-3</v>
      </c>
      <c r="AU70">
        <f t="shared" si="23"/>
        <v>-21.421101967395572</v>
      </c>
      <c r="AW70">
        <v>67</v>
      </c>
      <c r="AX70">
        <f>IF(Z70&gt;0, (R70*SUMPRODUCT(K70:$K$98, X70:$X$98)-K70*$AZ$3)/Z70, 0)</f>
        <v>473.73375308811035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0.145586511</v>
      </c>
      <c r="Q71" s="4">
        <f t="shared" si="48"/>
        <v>12.5</v>
      </c>
      <c r="R71">
        <f t="shared" si="28"/>
        <v>1000000</v>
      </c>
      <c r="S71">
        <f t="shared" si="29"/>
        <v>437.44037452085746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87.242593945931731</v>
      </c>
      <c r="AC71">
        <f t="shared" si="30"/>
        <v>68.024955739896058</v>
      </c>
      <c r="AE71">
        <f t="shared" si="31"/>
        <v>0</v>
      </c>
      <c r="AF71">
        <f t="shared" si="32"/>
        <v>0</v>
      </c>
      <c r="AG71">
        <f t="shared" si="32"/>
        <v>-1.9438350830786364</v>
      </c>
      <c r="AH71">
        <f t="shared" si="33"/>
        <v>-26811.146092888983</v>
      </c>
      <c r="AI71">
        <f t="shared" si="34"/>
        <v>-26813.089927972062</v>
      </c>
      <c r="AJ71">
        <f t="shared" si="35"/>
        <v>19.217638206035673</v>
      </c>
      <c r="AK71">
        <f t="shared" si="22"/>
        <v>6.1069815762152215</v>
      </c>
      <c r="AL71">
        <f t="shared" si="26"/>
        <v>-26787.76530818981</v>
      </c>
      <c r="AN71">
        <f t="shared" si="36"/>
        <v>0</v>
      </c>
      <c r="AO71">
        <f t="shared" si="36"/>
        <v>0</v>
      </c>
      <c r="AP71">
        <f t="shared" si="36"/>
        <v>-1.3724935643813806E-3</v>
      </c>
      <c r="AQ71">
        <f t="shared" si="36"/>
        <v>-18.930682847795111</v>
      </c>
      <c r="AR71">
        <f t="shared" si="36"/>
        <v>-18.932055341359494</v>
      </c>
      <c r="AS71">
        <f t="shared" si="36"/>
        <v>1.3569095953664645E-2</v>
      </c>
      <c r="AT71">
        <f t="shared" si="36"/>
        <v>4.3119876702070884E-3</v>
      </c>
      <c r="AU71">
        <f t="shared" si="23"/>
        <v>-18.91417425773562</v>
      </c>
      <c r="AW71">
        <v>68</v>
      </c>
      <c r="AX71">
        <f>IF(Z71&gt;0, (R71*SUMPRODUCT(K71:$K$98, X71:$X$98)-K71*$AZ$3)/Z71, 0)</f>
        <v>437.44037452085746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0.16473611299999999</v>
      </c>
      <c r="Q72" s="4">
        <f t="shared" si="48"/>
        <v>12.5</v>
      </c>
      <c r="R72">
        <f t="shared" si="28"/>
        <v>1000000</v>
      </c>
      <c r="S72">
        <f t="shared" si="29"/>
        <v>398.02491644698591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68.024955739896058</v>
      </c>
      <c r="AC72">
        <f t="shared" si="30"/>
        <v>51.080190010821944</v>
      </c>
      <c r="AE72">
        <f t="shared" si="31"/>
        <v>0</v>
      </c>
      <c r="AF72">
        <f t="shared" si="32"/>
        <v>0</v>
      </c>
      <c r="AG72">
        <f t="shared" si="32"/>
        <v>-1.6041768963484433</v>
      </c>
      <c r="AH72">
        <f t="shared" si="33"/>
        <v>-25617.586871952528</v>
      </c>
      <c r="AI72">
        <f t="shared" si="34"/>
        <v>-25619.191048848876</v>
      </c>
      <c r="AJ72">
        <f t="shared" si="35"/>
        <v>16.944765729074113</v>
      </c>
      <c r="AK72">
        <f t="shared" si="22"/>
        <v>4.7617469017927245</v>
      </c>
      <c r="AL72">
        <f t="shared" si="26"/>
        <v>-25597.484536218009</v>
      </c>
      <c r="AN72">
        <f t="shared" si="36"/>
        <v>0</v>
      </c>
      <c r="AO72">
        <f t="shared" si="36"/>
        <v>0</v>
      </c>
      <c r="AP72">
        <f t="shared" si="36"/>
        <v>-1.0113119409141634E-3</v>
      </c>
      <c r="AQ72">
        <f t="shared" si="36"/>
        <v>-16.149946779550277</v>
      </c>
      <c r="AR72">
        <f t="shared" si="36"/>
        <v>-16.150958091491191</v>
      </c>
      <c r="AS72">
        <f t="shared" si="36"/>
        <v>1.0682390425153917E-2</v>
      </c>
      <c r="AT72">
        <f t="shared" si="36"/>
        <v>3.0019204941522889E-3</v>
      </c>
      <c r="AU72">
        <f t="shared" si="23"/>
        <v>-16.137273780571885</v>
      </c>
      <c r="AW72">
        <v>69</v>
      </c>
      <c r="AX72">
        <f>IF(Z72&gt;0, (R72*SUMPRODUCT(K72:$K$98, X72:$X$98)-K72*$AZ$3)/Z72, 0)</f>
        <v>398.02491644698591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0.18528323299999999</v>
      </c>
      <c r="Q73" s="4">
        <f t="shared" si="48"/>
        <v>12.5</v>
      </c>
      <c r="R73">
        <f t="shared" si="28"/>
        <v>1000000</v>
      </c>
      <c r="S73">
        <f t="shared" si="29"/>
        <v>355.40276897892022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51.080190010821944</v>
      </c>
      <c r="AC73">
        <f t="shared" si="30"/>
        <v>36.703383515843967</v>
      </c>
      <c r="AE73">
        <f t="shared" si="31"/>
        <v>0</v>
      </c>
      <c r="AF73">
        <f t="shared" si="32"/>
        <v>0</v>
      </c>
      <c r="AG73">
        <f t="shared" si="32"/>
        <v>-1.2909080457256135</v>
      </c>
      <c r="AH73">
        <f t="shared" si="33"/>
        <v>-23778.166532747633</v>
      </c>
      <c r="AI73">
        <f t="shared" si="34"/>
        <v>-23779.457440793358</v>
      </c>
      <c r="AJ73">
        <f t="shared" si="35"/>
        <v>14.376806494977977</v>
      </c>
      <c r="AK73">
        <f t="shared" ref="AK73:AK98" si="49">G73*SUM(AB73:AB73, AE73:AF73)</f>
        <v>3.5756133007575364</v>
      </c>
      <c r="AL73">
        <f t="shared" si="26"/>
        <v>-23761.505020997625</v>
      </c>
      <c r="AN73">
        <f t="shared" si="36"/>
        <v>0</v>
      </c>
      <c r="AO73">
        <f t="shared" si="36"/>
        <v>0</v>
      </c>
      <c r="AP73">
        <f t="shared" si="36"/>
        <v>-7.2662471028655401E-4</v>
      </c>
      <c r="AQ73">
        <f t="shared" si="36"/>
        <v>-13.384224713148651</v>
      </c>
      <c r="AR73">
        <f t="shared" si="36"/>
        <v>-13.384951337858936</v>
      </c>
      <c r="AS73">
        <f t="shared" si="36"/>
        <v>8.0923989038950237E-3</v>
      </c>
      <c r="AT73">
        <f t="shared" si="36"/>
        <v>2.012636753920995E-3</v>
      </c>
      <c r="AU73">
        <f t="shared" si="23"/>
        <v>-13.374846302201123</v>
      </c>
      <c r="AW73">
        <v>70</v>
      </c>
      <c r="AX73">
        <f>IF(Z73&gt;0, (R73*SUMPRODUCT(K73:$K$98, X73:$X$98)-K73*$AZ$3)/Z73, 0)</f>
        <v>355.40276897892022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0.20641411200000001</v>
      </c>
      <c r="Q74" s="4">
        <f t="shared" si="48"/>
        <v>12.5</v>
      </c>
      <c r="R74">
        <f t="shared" si="28"/>
        <v>1000000</v>
      </c>
      <c r="S74">
        <f t="shared" si="29"/>
        <v>307.7286311895237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36.703383515843967</v>
      </c>
      <c r="AC74">
        <f t="shared" si="30"/>
        <v>24.902319771063453</v>
      </c>
      <c r="AE74">
        <f t="shared" si="31"/>
        <v>0</v>
      </c>
      <c r="AF74">
        <f t="shared" si="32"/>
        <v>0</v>
      </c>
      <c r="AG74">
        <f t="shared" si="32"/>
        <v>-1.0115373273362493</v>
      </c>
      <c r="AH74">
        <f t="shared" si="33"/>
        <v>-21316.931034568632</v>
      </c>
      <c r="AI74">
        <f t="shared" si="34"/>
        <v>-21317.942571895968</v>
      </c>
      <c r="AJ74">
        <f t="shared" si="35"/>
        <v>11.801063744780514</v>
      </c>
      <c r="AK74">
        <f t="shared" si="49"/>
        <v>2.569236846109078</v>
      </c>
      <c r="AL74">
        <f t="shared" si="26"/>
        <v>-21303.572271305078</v>
      </c>
      <c r="AN74">
        <f t="shared" si="36"/>
        <v>0</v>
      </c>
      <c r="AO74">
        <f t="shared" si="36"/>
        <v>0</v>
      </c>
      <c r="AP74">
        <f t="shared" si="36"/>
        <v>-5.0836863290413582E-4</v>
      </c>
      <c r="AQ74">
        <f t="shared" si="36"/>
        <v>-10.713256737932593</v>
      </c>
      <c r="AR74">
        <f t="shared" si="36"/>
        <v>-10.713765106565498</v>
      </c>
      <c r="AS74">
        <f t="shared" si="36"/>
        <v>5.9308643197053092E-3</v>
      </c>
      <c r="AT74">
        <f t="shared" si="36"/>
        <v>1.291222170221735E-3</v>
      </c>
      <c r="AU74">
        <f t="shared" si="23"/>
        <v>-10.70654302007557</v>
      </c>
      <c r="AW74">
        <v>71</v>
      </c>
      <c r="AX74">
        <f>IF(Z74&gt;0, (R74*SUMPRODUCT(K74:$K$98, X74:$X$98)-K74*$AZ$3)/Z74, 0)</f>
        <v>307.7286311895237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0.22879502199999999</v>
      </c>
      <c r="Q75" s="4">
        <f t="shared" si="48"/>
        <v>12.5</v>
      </c>
      <c r="R75">
        <f t="shared" si="28"/>
        <v>1000000</v>
      </c>
      <c r="S75">
        <f t="shared" si="29"/>
        <v>253.29314920913893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24.902319771063453</v>
      </c>
      <c r="AC75">
        <f t="shared" si="30"/>
        <v>15.602599612030989</v>
      </c>
      <c r="AE75">
        <f t="shared" si="31"/>
        <v>0</v>
      </c>
      <c r="AF75">
        <f t="shared" si="32"/>
        <v>0</v>
      </c>
      <c r="AG75">
        <f t="shared" si="32"/>
        <v>-0.76998724900116844</v>
      </c>
      <c r="AH75">
        <f t="shared" si="33"/>
        <v>-18514.776404937467</v>
      </c>
      <c r="AI75">
        <f t="shared" si="34"/>
        <v>-18515.546392186468</v>
      </c>
      <c r="AJ75">
        <f t="shared" si="35"/>
        <v>9.2997201590324643</v>
      </c>
      <c r="AK75">
        <f t="shared" si="49"/>
        <v>1.7431623839744419</v>
      </c>
      <c r="AL75">
        <f t="shared" si="26"/>
        <v>-18504.503509643462</v>
      </c>
      <c r="AN75">
        <f t="shared" si="36"/>
        <v>0</v>
      </c>
      <c r="AO75">
        <f t="shared" si="36"/>
        <v>0</v>
      </c>
      <c r="AP75">
        <f t="shared" si="36"/>
        <v>-3.4551136966578817E-4</v>
      </c>
      <c r="AQ75">
        <f t="shared" si="36"/>
        <v>-8.3080151821008315</v>
      </c>
      <c r="AR75">
        <f t="shared" si="36"/>
        <v>-8.3083606934704974</v>
      </c>
      <c r="AS75">
        <f t="shared" si="36"/>
        <v>4.1730029345602472E-3</v>
      </c>
      <c r="AT75">
        <f t="shared" si="36"/>
        <v>7.8219791771639582E-4</v>
      </c>
      <c r="AU75">
        <f t="shared" si="23"/>
        <v>-8.3034054926182215</v>
      </c>
      <c r="AW75">
        <v>72</v>
      </c>
      <c r="AX75">
        <f>IF(Z75&gt;0, (R75*SUMPRODUCT(K75:$K$98, X75:$X$98)-K75*$AZ$3)/Z75, 0)</f>
        <v>253.29314920913893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0.25248784600000002</v>
      </c>
      <c r="Q76" s="4">
        <f t="shared" si="48"/>
        <v>12.5</v>
      </c>
      <c r="R76">
        <f t="shared" si="28"/>
        <v>1000000</v>
      </c>
      <c r="S76">
        <f t="shared" si="29"/>
        <v>188.34847778393905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15.602599612030989</v>
      </c>
      <c r="AC76">
        <f t="shared" si="30"/>
        <v>8.5566706610909851</v>
      </c>
      <c r="AE76">
        <f t="shared" si="31"/>
        <v>0</v>
      </c>
      <c r="AF76">
        <f t="shared" si="32"/>
        <v>0</v>
      </c>
      <c r="AG76">
        <f t="shared" si="32"/>
        <v>-0.56787495456338599</v>
      </c>
      <c r="AH76">
        <f t="shared" si="33"/>
        <v>-15552.993755821655</v>
      </c>
      <c r="AI76">
        <f t="shared" si="34"/>
        <v>-15553.561630776219</v>
      </c>
      <c r="AJ76">
        <f t="shared" si="35"/>
        <v>7.045928950940004</v>
      </c>
      <c r="AK76">
        <f t="shared" si="49"/>
        <v>1.0921819728421693</v>
      </c>
      <c r="AL76">
        <f t="shared" si="26"/>
        <v>-15545.423519852437</v>
      </c>
      <c r="AN76">
        <f t="shared" si="36"/>
        <v>0</v>
      </c>
      <c r="AO76">
        <f t="shared" si="36"/>
        <v>0</v>
      </c>
      <c r="AP76">
        <f t="shared" si="36"/>
        <v>-2.2751681649438001E-4</v>
      </c>
      <c r="AQ76">
        <f t="shared" si="36"/>
        <v>-6.2312443925303276</v>
      </c>
      <c r="AR76">
        <f t="shared" si="36"/>
        <v>-6.2314719093468227</v>
      </c>
      <c r="AS76">
        <f t="shared" si="36"/>
        <v>2.8229230947436029E-3</v>
      </c>
      <c r="AT76">
        <f t="shared" si="36"/>
        <v>4.3757831455105219E-4</v>
      </c>
      <c r="AU76">
        <f t="shared" si="23"/>
        <v>-6.2282114079375273</v>
      </c>
      <c r="AW76">
        <v>73</v>
      </c>
      <c r="AX76">
        <f>IF(Z76&gt;0, (R76*SUMPRODUCT(K76:$K$98, X76:$X$98)-K76*$AZ$3)/Z76, 0)</f>
        <v>188.34847778393905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0.27661797300000002</v>
      </c>
      <c r="Q77" s="4">
        <f t="shared" si="48"/>
        <v>12.5</v>
      </c>
      <c r="R77">
        <f t="shared" si="28"/>
        <v>1000000</v>
      </c>
      <c r="S77">
        <f t="shared" si="29"/>
        <v>106.52272696141701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8.5566706610909851</v>
      </c>
      <c r="AC77">
        <f t="shared" si="30"/>
        <v>3.4522889749542571</v>
      </c>
      <c r="AE77">
        <f t="shared" si="31"/>
        <v>0</v>
      </c>
      <c r="AF77">
        <f t="shared" si="32"/>
        <v>0</v>
      </c>
      <c r="AG77">
        <f t="shared" si="32"/>
        <v>-0.40511178616896126</v>
      </c>
      <c r="AH77">
        <f t="shared" si="33"/>
        <v>-12566.753507903277</v>
      </c>
      <c r="AI77">
        <f t="shared" si="34"/>
        <v>-12567.158619689446</v>
      </c>
      <c r="AJ77">
        <f t="shared" si="35"/>
        <v>5.1043816861367279</v>
      </c>
      <c r="AK77">
        <f t="shared" si="49"/>
        <v>0.59896694627636904</v>
      </c>
      <c r="AL77">
        <f t="shared" si="26"/>
        <v>-12561.455271057033</v>
      </c>
      <c r="AN77">
        <f t="shared" si="36"/>
        <v>0</v>
      </c>
      <c r="AO77">
        <f t="shared" si="36"/>
        <v>0</v>
      </c>
      <c r="AP77">
        <f t="shared" si="36"/>
        <v>-1.4491643547084632E-4</v>
      </c>
      <c r="AQ77">
        <f t="shared" si="36"/>
        <v>-4.4953743287205983</v>
      </c>
      <c r="AR77">
        <f t="shared" si="36"/>
        <v>-4.4955192451560686</v>
      </c>
      <c r="AS77">
        <f t="shared" si="36"/>
        <v>1.8259374930382551E-3</v>
      </c>
      <c r="AT77">
        <f t="shared" si="36"/>
        <v>2.1426223028482141E-4</v>
      </c>
      <c r="AU77">
        <f t="shared" si="23"/>
        <v>-4.4934790454327462</v>
      </c>
      <c r="AW77">
        <v>74</v>
      </c>
      <c r="AX77">
        <f>IF(Z77&gt;0, (R77*SUMPRODUCT(K77:$K$98, X77:$X$98)-K77*$AZ$3)/Z77, 0)</f>
        <v>106.52272696141701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0.30183517399999998</v>
      </c>
      <c r="Q78" s="4">
        <f t="shared" si="48"/>
        <v>12.5</v>
      </c>
      <c r="R78">
        <f t="shared" si="28"/>
        <v>1000000</v>
      </c>
      <c r="S78">
        <f t="shared" si="29"/>
        <v>-1.6571063763320093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3.4522889749542571</v>
      </c>
      <c r="AC78">
        <f t="shared" si="30"/>
        <v>-3.6957937343485625E-2</v>
      </c>
      <c r="AE78">
        <f t="shared" si="31"/>
        <v>0</v>
      </c>
      <c r="AF78">
        <f t="shared" si="32"/>
        <v>0</v>
      </c>
      <c r="AG78">
        <f t="shared" si="32"/>
        <v>-0.27878368183951246</v>
      </c>
      <c r="AH78">
        <f t="shared" si="33"/>
        <v>-9782.1589174207384</v>
      </c>
      <c r="AI78">
        <f t="shared" si="34"/>
        <v>-9782.4377011025772</v>
      </c>
      <c r="AJ78">
        <f t="shared" si="35"/>
        <v>3.4892469122977428</v>
      </c>
      <c r="AK78">
        <f t="shared" si="49"/>
        <v>0.24166022824679803</v>
      </c>
      <c r="AL78">
        <f t="shared" si="26"/>
        <v>-9778.7067939620338</v>
      </c>
      <c r="AN78">
        <f t="shared" si="36"/>
        <v>0</v>
      </c>
      <c r="AO78">
        <f t="shared" si="36"/>
        <v>0</v>
      </c>
      <c r="AP78">
        <f t="shared" si="36"/>
        <v>-8.9041422857442126E-5</v>
      </c>
      <c r="AQ78">
        <f t="shared" si="36"/>
        <v>-3.1243483939859051</v>
      </c>
      <c r="AR78">
        <f t="shared" si="36"/>
        <v>-3.1244374354087623</v>
      </c>
      <c r="AS78">
        <f t="shared" si="36"/>
        <v>1.1144393664718913E-3</v>
      </c>
      <c r="AT78">
        <f t="shared" si="36"/>
        <v>7.7184469439413854E-5</v>
      </c>
      <c r="AU78">
        <f t="shared" si="23"/>
        <v>-3.1232458115728514</v>
      </c>
      <c r="AW78">
        <v>75</v>
      </c>
      <c r="AX78">
        <f>IF(Z78&gt;0, (R78*SUMPRODUCT(K78:$K$98, X78:$X$98)-K78*$AZ$3)/Z78, 0)</f>
        <v>-1.6571063763320093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0.327222552</v>
      </c>
      <c r="Q79" s="4">
        <f t="shared" si="48"/>
        <v>12.5</v>
      </c>
      <c r="R79">
        <f t="shared" si="28"/>
        <v>1000000</v>
      </c>
      <c r="S79">
        <f t="shared" si="29"/>
        <v>-153.09299766367025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-3.6957937343485625E-2</v>
      </c>
      <c r="AC79">
        <f t="shared" si="30"/>
        <v>-2.2629782809518462</v>
      </c>
      <c r="AE79">
        <f t="shared" si="31"/>
        <v>0</v>
      </c>
      <c r="AF79">
        <f t="shared" si="32"/>
        <v>0</v>
      </c>
      <c r="AG79">
        <f t="shared" si="32"/>
        <v>-0.18477153719363601</v>
      </c>
      <c r="AH79">
        <f t="shared" si="33"/>
        <v>-7297.9446261985058</v>
      </c>
      <c r="AI79">
        <f t="shared" si="34"/>
        <v>-7298.1293977356991</v>
      </c>
      <c r="AJ79">
        <f t="shared" si="35"/>
        <v>2.2260203436083605</v>
      </c>
      <c r="AK79">
        <f t="shared" si="49"/>
        <v>-2.587055614043994E-3</v>
      </c>
      <c r="AL79">
        <f t="shared" si="26"/>
        <v>-7295.9059644477047</v>
      </c>
      <c r="AN79">
        <f t="shared" si="36"/>
        <v>0</v>
      </c>
      <c r="AO79">
        <f t="shared" si="36"/>
        <v>0</v>
      </c>
      <c r="AP79">
        <f t="shared" si="36"/>
        <v>-5.2691649114057468E-5</v>
      </c>
      <c r="AQ79">
        <f t="shared" si="36"/>
        <v>-2.0811686872230961</v>
      </c>
      <c r="AR79">
        <f t="shared" si="36"/>
        <v>-2.0812213788722103</v>
      </c>
      <c r="AS79">
        <f t="shared" si="36"/>
        <v>6.3479843620744213E-4</v>
      </c>
      <c r="AT79">
        <f t="shared" si="36"/>
        <v>-7.3775554787371052E-7</v>
      </c>
      <c r="AU79">
        <f t="shared" si="23"/>
        <v>-2.0805873181915504</v>
      </c>
      <c r="AW79">
        <v>76</v>
      </c>
      <c r="AX79">
        <f>IF(Z79&gt;0, (R79*SUMPRODUCT(K79:$K$98, X79:$X$98)-K79*$AZ$3)/Z79, 0)</f>
        <v>-153.09299766367025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0.35219428400000002</v>
      </c>
      <c r="Q80" s="4">
        <f t="shared" si="48"/>
        <v>12.5</v>
      </c>
      <c r="R80">
        <f t="shared" si="28"/>
        <v>1000000</v>
      </c>
      <c r="S80">
        <f t="shared" si="29"/>
        <v>-375.70196940571179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-2.2629782809518462</v>
      </c>
      <c r="AC80">
        <f t="shared" si="30"/>
        <v>-3.5420683517664169</v>
      </c>
      <c r="AE80">
        <f t="shared" si="31"/>
        <v>0</v>
      </c>
      <c r="AF80">
        <f t="shared" si="32"/>
        <v>0</v>
      </c>
      <c r="AG80">
        <f t="shared" si="32"/>
        <v>-0.11784834257620766</v>
      </c>
      <c r="AH80">
        <f t="shared" si="33"/>
        <v>-5206.0383396393609</v>
      </c>
      <c r="AI80">
        <f t="shared" si="34"/>
        <v>-5206.1561879819374</v>
      </c>
      <c r="AJ80">
        <f t="shared" si="35"/>
        <v>1.2790900708145707</v>
      </c>
      <c r="AK80">
        <f t="shared" si="49"/>
        <v>-0.15840847966662924</v>
      </c>
      <c r="AL80">
        <f t="shared" si="26"/>
        <v>-5205.03550639079</v>
      </c>
      <c r="AN80">
        <f t="shared" si="36"/>
        <v>0</v>
      </c>
      <c r="AO80">
        <f t="shared" si="36"/>
        <v>0</v>
      </c>
      <c r="AP80">
        <f t="shared" si="36"/>
        <v>-3.0006281241439453E-5</v>
      </c>
      <c r="AQ80">
        <f t="shared" si="36"/>
        <v>-1.325549830893193</v>
      </c>
      <c r="AR80">
        <f t="shared" si="36"/>
        <v>-1.3255798371744345</v>
      </c>
      <c r="AS80">
        <f t="shared" si="36"/>
        <v>3.2567905121937097E-4</v>
      </c>
      <c r="AT80">
        <f t="shared" si="36"/>
        <v>-4.0333612573566655E-5</v>
      </c>
      <c r="AU80">
        <f t="shared" si="23"/>
        <v>-1.3252944917357889</v>
      </c>
      <c r="AW80">
        <v>77</v>
      </c>
      <c r="AX80">
        <f>IF(Z80&gt;0, (R80*SUMPRODUCT(K80:$K$98, X80:$X$98)-K80*$AZ$3)/Z80, 0)</f>
        <v>-375.70196940571179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0.377763185</v>
      </c>
      <c r="Q81" s="4">
        <f t="shared" si="48"/>
        <v>12.5</v>
      </c>
      <c r="R81">
        <f t="shared" si="28"/>
        <v>1000000</v>
      </c>
      <c r="S81">
        <f t="shared" si="29"/>
        <v>-719.23312866472793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-3.5420683517664169</v>
      </c>
      <c r="AC81">
        <f t="shared" si="30"/>
        <v>-4.1514765608662847</v>
      </c>
      <c r="AE81">
        <f t="shared" si="31"/>
        <v>0</v>
      </c>
      <c r="AF81">
        <f t="shared" si="32"/>
        <v>0</v>
      </c>
      <c r="AG81">
        <f t="shared" si="32"/>
        <v>-7.215109391188626E-2</v>
      </c>
      <c r="AH81">
        <f t="shared" si="33"/>
        <v>-3561.5012190847447</v>
      </c>
      <c r="AI81">
        <f t="shared" si="34"/>
        <v>-3561.5733701786567</v>
      </c>
      <c r="AJ81">
        <f t="shared" si="35"/>
        <v>0.60940820909986781</v>
      </c>
      <c r="AK81">
        <f t="shared" si="49"/>
        <v>-0.24794478462364922</v>
      </c>
      <c r="AL81">
        <f t="shared" si="26"/>
        <v>-3561.2119067541803</v>
      </c>
      <c r="AN81">
        <f t="shared" si="36"/>
        <v>0</v>
      </c>
      <c r="AO81">
        <f t="shared" si="36"/>
        <v>0</v>
      </c>
      <c r="AP81">
        <f t="shared" si="36"/>
        <v>-1.6402633979690295E-5</v>
      </c>
      <c r="AQ81">
        <f t="shared" si="36"/>
        <v>-0.80966202655513708</v>
      </c>
      <c r="AR81">
        <f t="shared" si="36"/>
        <v>-0.80967842918911681</v>
      </c>
      <c r="AS81">
        <f t="shared" si="36"/>
        <v>1.3854120923365465E-4</v>
      </c>
      <c r="AT81">
        <f t="shared" si="36"/>
        <v>-5.6367094784752344E-5</v>
      </c>
      <c r="AU81">
        <f t="shared" si="23"/>
        <v>-0.80959625507466793</v>
      </c>
      <c r="AW81">
        <v>78</v>
      </c>
      <c r="AX81">
        <f>IF(Z81&gt;0, (R81*SUMPRODUCT(K81:$K$98, X81:$X$98)-K81*$AZ$3)/Z81, 0)</f>
        <v>-719.23312866472793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0.40377970400000002</v>
      </c>
      <c r="Q82" s="4">
        <f t="shared" si="48"/>
        <v>12.5</v>
      </c>
      <c r="R82">
        <f t="shared" si="28"/>
        <v>1000000</v>
      </c>
      <c r="S82">
        <f t="shared" si="29"/>
        <v>-1277.2135407984026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-4.1514765608662847</v>
      </c>
      <c r="AC82">
        <f t="shared" si="30"/>
        <v>-4.3217264251059522</v>
      </c>
      <c r="AE82">
        <f t="shared" si="31"/>
        <v>0</v>
      </c>
      <c r="AF82">
        <f t="shared" si="32"/>
        <v>0</v>
      </c>
      <c r="AG82">
        <f t="shared" si="32"/>
        <v>-4.229643562974976E-2</v>
      </c>
      <c r="AH82">
        <f t="shared" si="33"/>
        <v>-2330.6517874414112</v>
      </c>
      <c r="AI82">
        <f t="shared" si="34"/>
        <v>-2330.6940838770411</v>
      </c>
      <c r="AJ82">
        <f t="shared" si="35"/>
        <v>0.17024986423966748</v>
      </c>
      <c r="AK82">
        <f t="shared" si="49"/>
        <v>-0.29060335926063996</v>
      </c>
      <c r="AL82">
        <f t="shared" si="26"/>
        <v>-2330.814437372062</v>
      </c>
      <c r="AN82">
        <f t="shared" si="36"/>
        <v>0</v>
      </c>
      <c r="AO82">
        <f t="shared" si="36"/>
        <v>0</v>
      </c>
      <c r="AP82">
        <f t="shared" si="36"/>
        <v>-8.5853187024586633E-6</v>
      </c>
      <c r="AQ82">
        <f t="shared" si="36"/>
        <v>-0.47307504950997786</v>
      </c>
      <c r="AR82">
        <f t="shared" si="36"/>
        <v>-0.47308363482868032</v>
      </c>
      <c r="AS82">
        <f t="shared" si="36"/>
        <v>3.4557269939781758E-5</v>
      </c>
      <c r="AT82">
        <f t="shared" si="36"/>
        <v>-5.8986588777775145E-5</v>
      </c>
      <c r="AU82">
        <f t="shared" si="23"/>
        <v>-0.47310806414751833</v>
      </c>
      <c r="AW82">
        <v>79</v>
      </c>
      <c r="AX82">
        <f>IF(Z82&gt;0, (R82*SUMPRODUCT(K82:$K$98, X82:$X$98)-K82*$AZ$3)/Z82, 0)</f>
        <v>-1277.2135407984026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0.43007572599999999</v>
      </c>
      <c r="Q83" s="4">
        <f t="shared" si="48"/>
        <v>12.5</v>
      </c>
      <c r="R83">
        <f t="shared" si="28"/>
        <v>1000000</v>
      </c>
      <c r="S83">
        <f t="shared" si="29"/>
        <v>-2229.4120509564664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-4.3217264251059522</v>
      </c>
      <c r="AC83">
        <f t="shared" si="30"/>
        <v>-4.223897758262833</v>
      </c>
      <c r="AE83">
        <f t="shared" si="31"/>
        <v>0</v>
      </c>
      <c r="AF83">
        <f t="shared" si="32"/>
        <v>0</v>
      </c>
      <c r="AG83">
        <f t="shared" si="32"/>
        <v>-2.3682801012775367E-2</v>
      </c>
      <c r="AH83">
        <f t="shared" si="33"/>
        <v>-1455.2536208541517</v>
      </c>
      <c r="AI83">
        <f t="shared" si="34"/>
        <v>-1455.2773036551644</v>
      </c>
      <c r="AJ83">
        <f t="shared" si="35"/>
        <v>-9.7828666843119194E-2</v>
      </c>
      <c r="AK83">
        <f t="shared" si="49"/>
        <v>-0.30252084975741667</v>
      </c>
      <c r="AL83">
        <f t="shared" si="26"/>
        <v>-1455.6776531717649</v>
      </c>
      <c r="AN83">
        <f t="shared" si="36"/>
        <v>0</v>
      </c>
      <c r="AO83">
        <f t="shared" si="36"/>
        <v>0</v>
      </c>
      <c r="AP83">
        <f t="shared" si="36"/>
        <v>-4.292078876368561E-6</v>
      </c>
      <c r="AQ83">
        <f t="shared" si="36"/>
        <v>-0.26373836956437768</v>
      </c>
      <c r="AR83">
        <f t="shared" si="36"/>
        <v>-0.26374266164325399</v>
      </c>
      <c r="AS83">
        <f t="shared" si="36"/>
        <v>-1.7729674553028851E-5</v>
      </c>
      <c r="AT83">
        <f t="shared" si="36"/>
        <v>-5.4826426494249876E-5</v>
      </c>
      <c r="AU83">
        <f t="shared" si="23"/>
        <v>-0.26381521774430128</v>
      </c>
      <c r="AW83">
        <v>80</v>
      </c>
      <c r="AX83">
        <f>IF(Z83&gt;0, (R83*SUMPRODUCT(K83:$K$98, X83:$X$98)-K83*$AZ$3)/Z83, 0)</f>
        <v>-2229.4120509564664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0.45648519999999998</v>
      </c>
      <c r="Q84" s="4">
        <f t="shared" si="48"/>
        <v>12.5</v>
      </c>
      <c r="R84">
        <f t="shared" si="28"/>
        <v>1000000</v>
      </c>
      <c r="S84">
        <f t="shared" si="29"/>
        <v>-3935.3594793813818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-4.223897758262833</v>
      </c>
      <c r="AC84">
        <f t="shared" si="30"/>
        <v>-3.9779006667976597</v>
      </c>
      <c r="AE84">
        <f t="shared" si="31"/>
        <v>0</v>
      </c>
      <c r="AF84">
        <f t="shared" si="32"/>
        <v>0</v>
      </c>
      <c r="AG84">
        <f t="shared" si="32"/>
        <v>-1.2635124845770651E-2</v>
      </c>
      <c r="AH84">
        <f t="shared" si="33"/>
        <v>-864.86785255015718</v>
      </c>
      <c r="AI84">
        <f t="shared" si="34"/>
        <v>-864.880487675003</v>
      </c>
      <c r="AJ84">
        <f t="shared" si="35"/>
        <v>-0.24599709146517323</v>
      </c>
      <c r="AK84">
        <f t="shared" si="49"/>
        <v>-0.29567284307839836</v>
      </c>
      <c r="AL84">
        <f t="shared" si="26"/>
        <v>-865.4221576095465</v>
      </c>
      <c r="AN84">
        <f t="shared" si="36"/>
        <v>0</v>
      </c>
      <c r="AO84">
        <f t="shared" si="36"/>
        <v>0</v>
      </c>
      <c r="AP84">
        <f t="shared" si="36"/>
        <v>-2.0445425029553552E-6</v>
      </c>
      <c r="AQ84">
        <f t="shared" si="36"/>
        <v>-0.13994789173534838</v>
      </c>
      <c r="AR84">
        <f t="shared" si="36"/>
        <v>-0.13994993627785135</v>
      </c>
      <c r="AS84">
        <f t="shared" si="36"/>
        <v>-3.9805820301988983E-5</v>
      </c>
      <c r="AT84">
        <f t="shared" si="36"/>
        <v>-4.7844061853158803E-5</v>
      </c>
      <c r="AU84">
        <f t="shared" si="23"/>
        <v>-0.1400375861600065</v>
      </c>
      <c r="AW84">
        <v>81</v>
      </c>
      <c r="AX84">
        <f>IF(Z84&gt;0, (R84*SUMPRODUCT(K84:$K$98, X84:$X$98)-K84*$AZ$3)/Z84, 0)</f>
        <v>-3935.3594793813818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0.483034941</v>
      </c>
      <c r="Q85" s="4">
        <f t="shared" si="48"/>
        <v>12.5</v>
      </c>
      <c r="R85">
        <f t="shared" si="28"/>
        <v>1000000</v>
      </c>
      <c r="S85">
        <f t="shared" si="29"/>
        <v>-7147.5478247375295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-3.9779006667976597</v>
      </c>
      <c r="AC85">
        <f t="shared" si="30"/>
        <v>-3.6627276111851952</v>
      </c>
      <c r="AE85">
        <f t="shared" si="31"/>
        <v>0</v>
      </c>
      <c r="AF85">
        <f t="shared" si="32"/>
        <v>0</v>
      </c>
      <c r="AG85">
        <f t="shared" si="32"/>
        <v>-6.4055668129084833E-3</v>
      </c>
      <c r="AH85">
        <f t="shared" si="33"/>
        <v>-488.25654275235678</v>
      </c>
      <c r="AI85">
        <f t="shared" si="34"/>
        <v>-488.26294831916971</v>
      </c>
      <c r="AJ85">
        <f t="shared" si="35"/>
        <v>-0.31517305561246456</v>
      </c>
      <c r="AK85">
        <f t="shared" si="49"/>
        <v>-0.2784530466758362</v>
      </c>
      <c r="AL85">
        <f t="shared" si="26"/>
        <v>-488.85657442145805</v>
      </c>
      <c r="AN85">
        <f t="shared" si="36"/>
        <v>0</v>
      </c>
      <c r="AO85">
        <f t="shared" si="36"/>
        <v>0</v>
      </c>
      <c r="AP85">
        <f t="shared" si="36"/>
        <v>-9.2545679521318691E-7</v>
      </c>
      <c r="AQ85">
        <f t="shared" si="36"/>
        <v>-7.0541819091930885E-2</v>
      </c>
      <c r="AR85">
        <f t="shared" si="36"/>
        <v>-7.0542744548726097E-2</v>
      </c>
      <c r="AS85">
        <f t="shared" si="36"/>
        <v>-4.5535243719083228E-5</v>
      </c>
      <c r="AT85">
        <f t="shared" si="36"/>
        <v>-4.0230048600017476E-5</v>
      </c>
      <c r="AU85">
        <f t="shared" si="23"/>
        <v>-7.0628509841045198E-2</v>
      </c>
      <c r="AW85">
        <v>82</v>
      </c>
      <c r="AX85">
        <f>IF(Z85&gt;0, (R85*SUMPRODUCT(K85:$K$98, X85:$X$98)-K85*$AZ$3)/Z85, 0)</f>
        <v>-7147.5478247375295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0.509773425</v>
      </c>
      <c r="Q86" s="4">
        <f t="shared" si="48"/>
        <v>12.5</v>
      </c>
      <c r="R86">
        <f t="shared" si="28"/>
        <v>1000000</v>
      </c>
      <c r="S86">
        <f t="shared" si="29"/>
        <v>-13519.091225094056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-3.6627276111851952</v>
      </c>
      <c r="AC86">
        <f t="shared" si="30"/>
        <v>-3.326911441573722</v>
      </c>
      <c r="AE86">
        <f t="shared" si="31"/>
        <v>0</v>
      </c>
      <c r="AF86">
        <f t="shared" si="32"/>
        <v>0</v>
      </c>
      <c r="AG86">
        <f t="shared" si="32"/>
        <v>-3.076123411496707E-3</v>
      </c>
      <c r="AH86">
        <f t="shared" si="33"/>
        <v>-261.23101866261533</v>
      </c>
      <c r="AI86">
        <f t="shared" si="34"/>
        <v>-261.23409478602684</v>
      </c>
      <c r="AJ86">
        <f t="shared" si="35"/>
        <v>-0.3358161696114732</v>
      </c>
      <c r="AK86">
        <f t="shared" si="49"/>
        <v>-0.25639093278296371</v>
      </c>
      <c r="AL86">
        <f t="shared" si="26"/>
        <v>-261.82630188842126</v>
      </c>
      <c r="AN86">
        <f t="shared" si="36"/>
        <v>0</v>
      </c>
      <c r="AO86">
        <f t="shared" si="36"/>
        <v>0</v>
      </c>
      <c r="AP86">
        <f t="shared" si="36"/>
        <v>-3.968115598890225E-7</v>
      </c>
      <c r="AQ86">
        <f t="shared" si="36"/>
        <v>-3.3698091441810706E-2</v>
      </c>
      <c r="AR86">
        <f t="shared" si="36"/>
        <v>-3.3698488253370601E-2</v>
      </c>
      <c r="AS86">
        <f t="shared" si="36"/>
        <v>-4.3319373208973054E-5</v>
      </c>
      <c r="AT86">
        <f t="shared" si="36"/>
        <v>-3.3073733517572901E-5</v>
      </c>
      <c r="AU86">
        <f t="shared" si="23"/>
        <v>-3.3774881360097139E-2</v>
      </c>
      <c r="AW86">
        <v>83</v>
      </c>
      <c r="AX86">
        <f>IF(Z86&gt;0, (R86*SUMPRODUCT(K86:$K$98, X86:$X$98)-K86*$AZ$3)/Z86, 0)</f>
        <v>-13519.091225094056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0.53654903799999998</v>
      </c>
      <c r="Q87" s="4">
        <f t="shared" si="48"/>
        <v>12.5</v>
      </c>
      <c r="R87">
        <f t="shared" si="28"/>
        <v>1000000</v>
      </c>
      <c r="S87">
        <f t="shared" si="29"/>
        <v>-26864.398589302007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-3.326911441573722</v>
      </c>
      <c r="AC87">
        <f t="shared" si="30"/>
        <v>-2.9977899002446349</v>
      </c>
      <c r="AE87">
        <f t="shared" si="31"/>
        <v>0</v>
      </c>
      <c r="AF87">
        <f t="shared" si="32"/>
        <v>0</v>
      </c>
      <c r="AG87">
        <f t="shared" si="32"/>
        <v>-1.3948711201739038E-3</v>
      </c>
      <c r="AH87">
        <f t="shared" si="33"/>
        <v>-132.0392845766269</v>
      </c>
      <c r="AI87">
        <f t="shared" si="34"/>
        <v>-132.04067944774707</v>
      </c>
      <c r="AJ87">
        <f t="shared" si="35"/>
        <v>-0.32912154132908711</v>
      </c>
      <c r="AK87">
        <f t="shared" si="49"/>
        <v>-0.23288380091016056</v>
      </c>
      <c r="AL87">
        <f t="shared" si="26"/>
        <v>-132.60268478998634</v>
      </c>
      <c r="AN87">
        <f t="shared" si="36"/>
        <v>0</v>
      </c>
      <c r="AO87">
        <f t="shared" si="36"/>
        <v>0</v>
      </c>
      <c r="AP87">
        <f t="shared" si="36"/>
        <v>-1.6065587818249811E-7</v>
      </c>
      <c r="AQ87">
        <f t="shared" si="36"/>
        <v>-1.5207775766123885E-2</v>
      </c>
      <c r="AR87">
        <f t="shared" si="36"/>
        <v>-1.5207936422002065E-2</v>
      </c>
      <c r="AS87">
        <f t="shared" si="36"/>
        <v>-3.7906950316965243E-5</v>
      </c>
      <c r="AT87">
        <f t="shared" si="36"/>
        <v>-2.6822658386557843E-5</v>
      </c>
      <c r="AU87">
        <f t="shared" si="23"/>
        <v>-1.5272666030705592E-2</v>
      </c>
      <c r="AW87">
        <v>84</v>
      </c>
      <c r="AX87">
        <f>IF(Z87&gt;0, (R87*SUMPRODUCT(K87:$K$98, X87:$X$98)-K87*$AZ$3)/Z87, 0)</f>
        <v>-26864.398589302007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0.56320604299999999</v>
      </c>
      <c r="Q88" s="4">
        <f t="shared" si="48"/>
        <v>12.5</v>
      </c>
      <c r="R88">
        <f t="shared" si="28"/>
        <v>1000000</v>
      </c>
      <c r="S88">
        <f t="shared" si="29"/>
        <v>-56462.070605500892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-2.9977899002446349</v>
      </c>
      <c r="AC88">
        <f t="shared" si="30"/>
        <v>-2.6890515753224578</v>
      </c>
      <c r="AE88">
        <f t="shared" si="31"/>
        <v>0</v>
      </c>
      <c r="AF88">
        <f t="shared" si="32"/>
        <v>0</v>
      </c>
      <c r="AG88">
        <f t="shared" si="32"/>
        <v>-5.9532256488404299E-4</v>
      </c>
      <c r="AH88">
        <f t="shared" si="33"/>
        <v>-62.847987527049746</v>
      </c>
      <c r="AI88">
        <f t="shared" si="34"/>
        <v>-62.84858284961463</v>
      </c>
      <c r="AJ88">
        <f t="shared" si="35"/>
        <v>-0.30873832492217712</v>
      </c>
      <c r="AK88">
        <f t="shared" si="49"/>
        <v>-0.20984529301712446</v>
      </c>
      <c r="AL88">
        <f t="shared" si="26"/>
        <v>-63.367166467553929</v>
      </c>
      <c r="AN88">
        <f t="shared" si="36"/>
        <v>0</v>
      </c>
      <c r="AO88">
        <f t="shared" si="36"/>
        <v>0</v>
      </c>
      <c r="AP88">
        <f t="shared" si="36"/>
        <v>-6.1220498182873508E-8</v>
      </c>
      <c r="AQ88">
        <f t="shared" si="36"/>
        <v>-6.4630258168467698E-3</v>
      </c>
      <c r="AR88">
        <f t="shared" si="36"/>
        <v>-6.4630870373449528E-3</v>
      </c>
      <c r="AS88">
        <f t="shared" si="36"/>
        <v>-3.1749366099642332E-5</v>
      </c>
      <c r="AT88">
        <f t="shared" si="36"/>
        <v>-2.1579617736044888E-5</v>
      </c>
      <c r="AU88">
        <f t="shared" si="23"/>
        <v>-6.5164160211806394E-3</v>
      </c>
      <c r="AW88">
        <v>85</v>
      </c>
      <c r="AX88">
        <f>IF(Z88&gt;0, (R88*SUMPRODUCT(K88:$K$98, X88:$X$98)-K88*$AZ$3)/Z88, 0)</f>
        <v>-56462.070605500892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0.59415461300000005</v>
      </c>
      <c r="Q89" s="4">
        <f t="shared" si="48"/>
        <v>12.5</v>
      </c>
      <c r="R89">
        <f t="shared" si="28"/>
        <v>1000000</v>
      </c>
      <c r="S89">
        <f t="shared" si="29"/>
        <v>-127637.32758512345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-2.6890515753224578</v>
      </c>
      <c r="AC89">
        <f t="shared" si="30"/>
        <v>-2.4062770112390361</v>
      </c>
      <c r="AE89">
        <f t="shared" si="31"/>
        <v>0</v>
      </c>
      <c r="AF89">
        <f t="shared" si="32"/>
        <v>0</v>
      </c>
      <c r="AG89">
        <f t="shared" si="32"/>
        <v>-2.356556910863566E-4</v>
      </c>
      <c r="AH89">
        <f t="shared" si="33"/>
        <v>-28.29709185190768</v>
      </c>
      <c r="AI89">
        <f t="shared" si="34"/>
        <v>-28.297327507598766</v>
      </c>
      <c r="AJ89">
        <f t="shared" si="35"/>
        <v>-0.28277456408342161</v>
      </c>
      <c r="AK89">
        <f t="shared" si="49"/>
        <v>-0.18823361027257207</v>
      </c>
      <c r="AL89">
        <f t="shared" si="26"/>
        <v>-28.76833568195476</v>
      </c>
      <c r="AN89">
        <f t="shared" si="36"/>
        <v>0</v>
      </c>
      <c r="AO89">
        <f t="shared" si="36"/>
        <v>0</v>
      </c>
      <c r="AP89">
        <f t="shared" si="36"/>
        <v>-2.1637367674582467E-8</v>
      </c>
      <c r="AQ89">
        <f t="shared" si="36"/>
        <v>-2.5981743861080301E-3</v>
      </c>
      <c r="AR89">
        <f t="shared" si="36"/>
        <v>-2.5981960234757046E-3</v>
      </c>
      <c r="AS89">
        <f t="shared" si="36"/>
        <v>-2.5963715044974818E-5</v>
      </c>
      <c r="AT89">
        <f t="shared" si="36"/>
        <v>-1.7283180454526719E-5</v>
      </c>
      <c r="AU89">
        <f t="shared" si="23"/>
        <v>-2.6414429189752062E-3</v>
      </c>
      <c r="AW89">
        <v>86</v>
      </c>
      <c r="AX89">
        <f>IF(Z89&gt;0, (R89*SUMPRODUCT(K89:$K$98, X89:$X$98)-K89*$AZ$3)/Z89, 0)</f>
        <v>-127637.32758512345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0.62493506799999998</v>
      </c>
      <c r="Q90" s="4">
        <f t="shared" si="48"/>
        <v>12.5</v>
      </c>
      <c r="R90">
        <f t="shared" si="28"/>
        <v>1000000</v>
      </c>
      <c r="S90">
        <f t="shared" si="29"/>
        <v>-312483.5255091812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-2.4062770112390361</v>
      </c>
      <c r="AC90">
        <f t="shared" si="30"/>
        <v>-2.1506273374999045</v>
      </c>
      <c r="AE90">
        <f t="shared" si="31"/>
        <v>0</v>
      </c>
      <c r="AF90">
        <f t="shared" si="32"/>
        <v>0</v>
      </c>
      <c r="AG90">
        <f t="shared" si="32"/>
        <v>-8.6029628841853792E-5</v>
      </c>
      <c r="AH90">
        <f t="shared" si="33"/>
        <v>-11.78156042669114</v>
      </c>
      <c r="AI90">
        <f t="shared" si="34"/>
        <v>-11.781646456319981</v>
      </c>
      <c r="AJ90">
        <f t="shared" si="35"/>
        <v>-0.25564967373913161</v>
      </c>
      <c r="AK90">
        <f t="shared" si="49"/>
        <v>-0.16843939078673253</v>
      </c>
      <c r="AL90">
        <f t="shared" si="26"/>
        <v>-12.205735520845845</v>
      </c>
      <c r="AN90">
        <f t="shared" si="36"/>
        <v>0</v>
      </c>
      <c r="AO90">
        <f t="shared" si="36"/>
        <v>0</v>
      </c>
      <c r="AP90">
        <f t="shared" si="36"/>
        <v>-7.0527179989111125E-9</v>
      </c>
      <c r="AQ90">
        <f t="shared" si="36"/>
        <v>-9.6585355993258524E-4</v>
      </c>
      <c r="AR90">
        <f t="shared" si="36"/>
        <v>-9.6586061265058404E-4</v>
      </c>
      <c r="AS90">
        <f t="shared" si="36"/>
        <v>-2.0958187076573178E-5</v>
      </c>
      <c r="AT90">
        <f t="shared" si="36"/>
        <v>-1.3808678929802212E-5</v>
      </c>
      <c r="AU90">
        <f t="shared" si="23"/>
        <v>-1.0006274786569594E-3</v>
      </c>
      <c r="AW90">
        <v>87</v>
      </c>
      <c r="AX90">
        <f>IF(Z90&gt;0, (R90*SUMPRODUCT(K90:$K$98, X90:$X$98)-K90*$AZ$3)/Z90, 0)</f>
        <v>-312483.5255091812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0.65550924799999999</v>
      </c>
      <c r="Q91" s="4">
        <f t="shared" si="48"/>
        <v>12.5</v>
      </c>
      <c r="R91">
        <f t="shared" si="28"/>
        <v>1000000</v>
      </c>
      <c r="S91">
        <f t="shared" si="29"/>
        <v>-834465.81428671035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-2.1506273374999045</v>
      </c>
      <c r="AC91">
        <f t="shared" si="30"/>
        <v>-1.9210147552337298</v>
      </c>
      <c r="AE91">
        <f t="shared" si="31"/>
        <v>0</v>
      </c>
      <c r="AF91">
        <f t="shared" si="32"/>
        <v>0</v>
      </c>
      <c r="AG91">
        <f t="shared" si="32"/>
        <v>-2.8776115245592566E-5</v>
      </c>
      <c r="AH91">
        <f t="shared" si="33"/>
        <v>-4.5114573846274144</v>
      </c>
      <c r="AI91">
        <f t="shared" si="34"/>
        <v>-4.5114861607426597</v>
      </c>
      <c r="AJ91">
        <f t="shared" si="35"/>
        <v>-0.22961258226617476</v>
      </c>
      <c r="AK91">
        <f t="shared" si="49"/>
        <v>-0.15054391362499334</v>
      </c>
      <c r="AL91">
        <f t="shared" si="26"/>
        <v>-4.8916426566338274</v>
      </c>
      <c r="AN91">
        <f t="shared" si="36"/>
        <v>0</v>
      </c>
      <c r="AO91">
        <f t="shared" si="36"/>
        <v>0</v>
      </c>
      <c r="AP91">
        <f t="shared" si="36"/>
        <v>-2.1063115599104584E-9</v>
      </c>
      <c r="AQ91">
        <f t="shared" si="36"/>
        <v>-3.302229908444491E-4</v>
      </c>
      <c r="AR91">
        <f t="shared" si="36"/>
        <v>-3.30225097156009E-4</v>
      </c>
      <c r="AS91">
        <f t="shared" si="36"/>
        <v>-1.6806842487267634E-5</v>
      </c>
      <c r="AT91">
        <f t="shared" si="36"/>
        <v>-1.1019290923609011E-5</v>
      </c>
      <c r="AU91">
        <f t="shared" si="23"/>
        <v>-3.5805123056688559E-4</v>
      </c>
      <c r="AW91">
        <v>88</v>
      </c>
      <c r="AX91">
        <f>IF(Z91&gt;0, (R91*SUMPRODUCT(K91:$K$98, X91:$X$98)-K91*$AZ$3)/Z91, 0)</f>
        <v>-834465.81428671035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0.68583899100000001</v>
      </c>
      <c r="Q92" s="4">
        <f t="shared" si="48"/>
        <v>12.5</v>
      </c>
      <c r="R92">
        <f t="shared" si="28"/>
        <v>1000000</v>
      </c>
      <c r="S92">
        <f t="shared" si="29"/>
        <v>-2449953.1768521755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-1.9210147552337298</v>
      </c>
      <c r="AC92">
        <f t="shared" si="30"/>
        <v>-1.7154713748084072</v>
      </c>
      <c r="AE92">
        <f t="shared" si="31"/>
        <v>0</v>
      </c>
      <c r="AF92">
        <f t="shared" si="32"/>
        <v>0</v>
      </c>
      <c r="AG92">
        <f t="shared" si="32"/>
        <v>-8.7525722481997185E-6</v>
      </c>
      <c r="AH92">
        <f t="shared" si="33"/>
        <v>-1.5788625475949538</v>
      </c>
      <c r="AI92">
        <f t="shared" si="34"/>
        <v>-1.5788713001672021</v>
      </c>
      <c r="AJ92">
        <f t="shared" si="35"/>
        <v>-0.20554338042532261</v>
      </c>
      <c r="AK92">
        <f t="shared" si="49"/>
        <v>-0.13447103286636108</v>
      </c>
      <c r="AL92">
        <f t="shared" si="26"/>
        <v>-1.9188857134588857</v>
      </c>
      <c r="AN92">
        <f t="shared" si="36"/>
        <v>0</v>
      </c>
      <c r="AO92">
        <f t="shared" si="36"/>
        <v>0</v>
      </c>
      <c r="AP92">
        <f t="shared" si="36"/>
        <v>-5.7201593690243656E-10</v>
      </c>
      <c r="AQ92">
        <f t="shared" si="36"/>
        <v>-1.0318504249861604E-4</v>
      </c>
      <c r="AR92">
        <f t="shared" si="36"/>
        <v>-1.0318561451455295E-4</v>
      </c>
      <c r="AS92">
        <f t="shared" si="36"/>
        <v>-1.343308983850641E-5</v>
      </c>
      <c r="AT92">
        <f t="shared" si="36"/>
        <v>-8.7882249549109573E-6</v>
      </c>
      <c r="AU92">
        <f t="shared" si="23"/>
        <v>-1.2540692930797031E-4</v>
      </c>
      <c r="AW92">
        <v>89</v>
      </c>
      <c r="AX92">
        <f>IF(Z92&gt;0, (R92*SUMPRODUCT(K92:$K$98, X92:$X$98)-K92*$AZ$3)/Z92, 0)</f>
        <v>-2449953.1768521755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0.71588716699999999</v>
      </c>
      <c r="Q93" s="4">
        <f t="shared" si="48"/>
        <v>12.5</v>
      </c>
      <c r="R93">
        <f t="shared" si="28"/>
        <v>1000000</v>
      </c>
      <c r="S93">
        <f t="shared" si="29"/>
        <v>-7980596.1918782033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-1.7154713748084072</v>
      </c>
      <c r="AC93">
        <f t="shared" si="30"/>
        <v>-1.5317588425150421</v>
      </c>
      <c r="AE93">
        <f t="shared" si="31"/>
        <v>0</v>
      </c>
      <c r="AF93">
        <f t="shared" si="32"/>
        <v>0</v>
      </c>
      <c r="AG93">
        <f t="shared" si="32"/>
        <v>-2.3991923749912042E-6</v>
      </c>
      <c r="AH93">
        <f t="shared" si="33"/>
        <v>-0.50126833205812138</v>
      </c>
      <c r="AI93">
        <f t="shared" si="34"/>
        <v>-0.50127073125049637</v>
      </c>
      <c r="AJ93">
        <f t="shared" si="35"/>
        <v>-0.18371253229336504</v>
      </c>
      <c r="AK93">
        <f t="shared" si="49"/>
        <v>-0.12008299623658851</v>
      </c>
      <c r="AL93">
        <f t="shared" si="26"/>
        <v>-0.80506625978044988</v>
      </c>
      <c r="AN93">
        <f t="shared" si="36"/>
        <v>0</v>
      </c>
      <c r="AO93">
        <f t="shared" si="36"/>
        <v>0</v>
      </c>
      <c r="AP93">
        <f t="shared" si="36"/>
        <v>-1.3999724016560367E-10</v>
      </c>
      <c r="AQ93">
        <f t="shared" si="36"/>
        <v>-2.9249919181995428E-5</v>
      </c>
      <c r="AR93">
        <f t="shared" si="36"/>
        <v>-2.9250059179235595E-5</v>
      </c>
      <c r="AS93">
        <f t="shared" si="36"/>
        <v>-1.0719960505459567E-5</v>
      </c>
      <c r="AT93">
        <f t="shared" si="36"/>
        <v>-7.0070613091209897E-6</v>
      </c>
      <c r="AU93">
        <f t="shared" si="23"/>
        <v>-4.6977080993816147E-5</v>
      </c>
      <c r="AW93">
        <v>90</v>
      </c>
      <c r="AX93">
        <f>IF(Z93&gt;0, (R93*SUMPRODUCT(K93:$K$98, X93:$X$98)-K93*$AZ$3)/Z93, 0)</f>
        <v>-7980596.1918782033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0.74578270000000002</v>
      </c>
      <c r="Q94" s="4">
        <f t="shared" si="48"/>
        <v>12.5</v>
      </c>
      <c r="R94">
        <f t="shared" si="28"/>
        <v>1000000</v>
      </c>
      <c r="S94">
        <f t="shared" si="29"/>
        <v>-29177552.321745396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-1.5317588425150421</v>
      </c>
      <c r="AC94">
        <f t="shared" si="30"/>
        <v>-1.3676669162414892</v>
      </c>
      <c r="AE94">
        <f t="shared" si="31"/>
        <v>0</v>
      </c>
      <c r="AF94">
        <f t="shared" si="32"/>
        <v>0</v>
      </c>
      <c r="AG94">
        <f t="shared" si="32"/>
        <v>-5.8592428400093933E-7</v>
      </c>
      <c r="AH94">
        <f t="shared" si="33"/>
        <v>-0.14314209337922823</v>
      </c>
      <c r="AI94">
        <f t="shared" si="34"/>
        <v>-0.14314267930351224</v>
      </c>
      <c r="AJ94">
        <f t="shared" si="35"/>
        <v>-0.16409192627355296</v>
      </c>
      <c r="AK94">
        <f t="shared" si="49"/>
        <v>-0.10722311897605295</v>
      </c>
      <c r="AL94">
        <f t="shared" si="26"/>
        <v>-0.41445772455311813</v>
      </c>
      <c r="AN94">
        <f t="shared" si="36"/>
        <v>0</v>
      </c>
      <c r="AO94">
        <f t="shared" si="36"/>
        <v>0</v>
      </c>
      <c r="AP94">
        <f t="shared" si="36"/>
        <v>-3.0526560714906498E-11</v>
      </c>
      <c r="AQ94">
        <f t="shared" si="36"/>
        <v>-7.4576799830894548E-6</v>
      </c>
      <c r="AR94">
        <f t="shared" si="36"/>
        <v>-7.4577105096501703E-6</v>
      </c>
      <c r="AS94">
        <f t="shared" si="36"/>
        <v>-8.5491628986784659E-6</v>
      </c>
      <c r="AT94">
        <f t="shared" si="36"/>
        <v>-5.5863072086953752E-6</v>
      </c>
      <c r="AU94">
        <f t="shared" si="23"/>
        <v>-2.1593180617024011E-5</v>
      </c>
      <c r="AW94">
        <v>91</v>
      </c>
      <c r="AX94">
        <f>IF(Z94&gt;0, (R94*SUMPRODUCT(K94:$K$98, X94:$X$98)-K94*$AZ$3)/Z94, 0)</f>
        <v>-29177552.321745396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0.77567720100000004</v>
      </c>
      <c r="Q95" s="4">
        <f t="shared" si="48"/>
        <v>12.5</v>
      </c>
      <c r="R95">
        <f t="shared" si="28"/>
        <v>1000000</v>
      </c>
      <c r="S95">
        <f t="shared" si="29"/>
        <v>-121552739.09339465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-1.3676669162414892</v>
      </c>
      <c r="AC95">
        <f t="shared" si="30"/>
        <v>-1.221137609463673</v>
      </c>
      <c r="AE95">
        <f t="shared" si="31"/>
        <v>0</v>
      </c>
      <c r="AF95">
        <f t="shared" si="32"/>
        <v>0</v>
      </c>
      <c r="AG95">
        <f t="shared" si="32"/>
        <v>-1.2557693254915219E-7</v>
      </c>
      <c r="AH95">
        <f t="shared" si="33"/>
        <v>-3.6359048688942221E-2</v>
      </c>
      <c r="AI95">
        <f t="shared" si="34"/>
        <v>-3.6359174265874768E-2</v>
      </c>
      <c r="AJ95">
        <f t="shared" si="35"/>
        <v>-0.14652930677781617</v>
      </c>
      <c r="AK95">
        <f t="shared" si="49"/>
        <v>-9.5736684136904254E-2</v>
      </c>
      <c r="AL95">
        <f t="shared" si="26"/>
        <v>-0.27862516518059521</v>
      </c>
      <c r="AN95">
        <f t="shared" si="36"/>
        <v>0</v>
      </c>
      <c r="AO95">
        <f t="shared" si="36"/>
        <v>0</v>
      </c>
      <c r="AP95">
        <f t="shared" si="36"/>
        <v>-5.841551728805535E-12</v>
      </c>
      <c r="AQ95">
        <f t="shared" si="36"/>
        <v>-1.6913397979639452E-6</v>
      </c>
      <c r="AR95">
        <f t="shared" si="36"/>
        <v>-1.6913456395156739E-6</v>
      </c>
      <c r="AS95">
        <f t="shared" si="36"/>
        <v>-6.8162082633575801E-6</v>
      </c>
      <c r="AT95">
        <f t="shared" si="36"/>
        <v>-4.4534516123106096E-6</v>
      </c>
      <c r="AU95">
        <f t="shared" si="23"/>
        <v>-1.2961005515183864E-5</v>
      </c>
      <c r="AW95">
        <v>92</v>
      </c>
      <c r="AX95">
        <f>IF(Z95&gt;0, (R95*SUMPRODUCT(K95:$K$98, X95:$X$98)-K95*$AZ$3)/Z95, 0)</f>
        <v>-121552739.09339465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0.80557273399999996</v>
      </c>
      <c r="Q96" s="4">
        <f t="shared" si="48"/>
        <v>12.5</v>
      </c>
      <c r="R96">
        <f t="shared" si="28"/>
        <v>1000000</v>
      </c>
      <c r="S96">
        <f t="shared" si="29"/>
        <v>-588467094.41508162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-1.221137609463673</v>
      </c>
      <c r="AC96">
        <f t="shared" si="30"/>
        <v>-1.0903029039661503</v>
      </c>
      <c r="AE96">
        <f t="shared" si="31"/>
        <v>0</v>
      </c>
      <c r="AF96">
        <f t="shared" si="32"/>
        <v>0</v>
      </c>
      <c r="AG96">
        <f t="shared" si="32"/>
        <v>-2.3159810342706549E-8</v>
      </c>
      <c r="AH96">
        <f t="shared" si="33"/>
        <v>-8.0929082304763283E-3</v>
      </c>
      <c r="AI96">
        <f t="shared" si="34"/>
        <v>-8.0929313902866704E-3</v>
      </c>
      <c r="AJ96">
        <f t="shared" si="35"/>
        <v>-0.13083470549752274</v>
      </c>
      <c r="AK96">
        <f t="shared" si="49"/>
        <v>-8.5479632662457117E-2</v>
      </c>
      <c r="AL96">
        <f t="shared" si="26"/>
        <v>-0.22440726955026652</v>
      </c>
      <c r="AN96">
        <f t="shared" si="36"/>
        <v>0</v>
      </c>
      <c r="AO96">
        <f t="shared" si="36"/>
        <v>0</v>
      </c>
      <c r="AP96">
        <f t="shared" si="36"/>
        <v>-9.6191197726890898E-13</v>
      </c>
      <c r="AQ96">
        <f t="shared" si="36"/>
        <v>-3.3612819978402144E-7</v>
      </c>
      <c r="AR96">
        <f t="shared" si="36"/>
        <v>-3.3612916169599867E-7</v>
      </c>
      <c r="AS96">
        <f t="shared" si="36"/>
        <v>-5.4340458059990305E-6</v>
      </c>
      <c r="AT96">
        <f t="shared" si="36"/>
        <v>-3.5502830659603376E-6</v>
      </c>
      <c r="AU96">
        <f t="shared" si="23"/>
        <v>-9.3204580336553668E-6</v>
      </c>
      <c r="AW96">
        <v>93</v>
      </c>
      <c r="AX96">
        <f>IF(Z96&gt;0, (R96*SUMPRODUCT(K96:$K$98, X96:$X$98)-K96*$AZ$3)/Z96, 0)</f>
        <v>-588467094.41508162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0.83546826699999999</v>
      </c>
      <c r="Q97" s="4">
        <f t="shared" si="48"/>
        <v>12.5</v>
      </c>
      <c r="R97">
        <f t="shared" si="28"/>
        <v>1000000</v>
      </c>
      <c r="S97">
        <f t="shared" si="29"/>
        <v>-3400060275.6287522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-1.0903029039661503</v>
      </c>
      <c r="AC97">
        <f t="shared" si="30"/>
        <v>-0.97348502863245656</v>
      </c>
      <c r="AE97">
        <f t="shared" si="31"/>
        <v>0</v>
      </c>
      <c r="AF97">
        <f t="shared" si="32"/>
        <v>0</v>
      </c>
      <c r="AG97">
        <f t="shared" si="32"/>
        <v>-3.5789256282097673E-9</v>
      </c>
      <c r="AH97">
        <f t="shared" si="33"/>
        <v>-1.5479429288855772E-3</v>
      </c>
      <c r="AI97">
        <f t="shared" si="34"/>
        <v>-1.5479465078112055E-3</v>
      </c>
      <c r="AJ97">
        <f t="shared" si="35"/>
        <v>-0.1168178753336937</v>
      </c>
      <c r="AK97">
        <f t="shared" si="49"/>
        <v>-7.632120327763052E-2</v>
      </c>
      <c r="AL97">
        <f t="shared" si="26"/>
        <v>-0.19468702511913544</v>
      </c>
      <c r="AN97">
        <f t="shared" si="36"/>
        <v>0</v>
      </c>
      <c r="AO97">
        <f t="shared" si="36"/>
        <v>0</v>
      </c>
      <c r="AP97">
        <f t="shared" si="36"/>
        <v>-1.3271957575073315E-13</v>
      </c>
      <c r="AQ97">
        <f t="shared" si="36"/>
        <v>-5.740335233252848E-8</v>
      </c>
      <c r="AR97">
        <f t="shared" si="36"/>
        <v>-5.7403485052104233E-8</v>
      </c>
      <c r="AS97">
        <f t="shared" si="36"/>
        <v>-4.3320315829377E-6</v>
      </c>
      <c r="AT97">
        <f t="shared" si="36"/>
        <v>-2.8302677317325045E-6</v>
      </c>
      <c r="AU97">
        <f t="shared" si="23"/>
        <v>-7.2197027997223092E-6</v>
      </c>
      <c r="AW97">
        <v>94</v>
      </c>
      <c r="AX97">
        <f>IF(Z97&gt;0, (R97*SUMPRODUCT(K97:$K$98, X97:$X$98)-K97*$AZ$3)/Z97, 0)</f>
        <v>-3400060275.6287522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12.5</v>
      </c>
      <c r="R98">
        <f t="shared" si="28"/>
        <v>1000000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-0.97348502863245656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-2.863140502567814E-4</v>
      </c>
      <c r="AI98">
        <f t="shared" si="34"/>
        <v>-2.863140502567814E-4</v>
      </c>
      <c r="AJ98">
        <f t="shared" si="35"/>
        <v>-0.97348502863245656</v>
      </c>
      <c r="AK98">
        <f t="shared" si="49"/>
        <v>-6.8143952004271965E-2</v>
      </c>
      <c r="AL98">
        <f t="shared" si="26"/>
        <v>-1.0419152946869854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-9.4799696964809385E-9</v>
      </c>
      <c r="AR98">
        <f t="shared" si="36"/>
        <v>-9.4799696964809385E-9</v>
      </c>
      <c r="AS98">
        <f t="shared" si="36"/>
        <v>-3.2232468379169202E-5</v>
      </c>
      <c r="AT98">
        <f t="shared" si="36"/>
        <v>-2.2562727865418441E-6</v>
      </c>
      <c r="AU98">
        <f t="shared" si="36"/>
        <v>-3.4498221135407526E-5</v>
      </c>
      <c r="AW98">
        <v>95</v>
      </c>
    </row>
    <row r="100" spans="5:50" x14ac:dyDescent="0.25">
      <c r="AN100" s="8">
        <f t="shared" ref="AN100:AU100" si="50">SUM(AN3:AN98)</f>
        <v>43369.519118379896</v>
      </c>
      <c r="AO100" s="8">
        <f t="shared" si="50"/>
        <v>-4336.9519118379894</v>
      </c>
      <c r="AP100" s="8">
        <f t="shared" si="50"/>
        <v>-234.62092509041861</v>
      </c>
      <c r="AQ100" s="8">
        <f t="shared" si="50"/>
        <v>-26251.06912310491</v>
      </c>
      <c r="AR100" s="8">
        <f t="shared" si="50"/>
        <v>12546.877158346588</v>
      </c>
      <c r="AS100" s="8">
        <f t="shared" si="50"/>
        <v>-151.57879530872685</v>
      </c>
      <c r="AT100" s="8">
        <f t="shared" si="50"/>
        <v>38.497689392611264</v>
      </c>
      <c r="AU100" s="8">
        <f t="shared" si="50"/>
        <v>12433.796052430464</v>
      </c>
    </row>
  </sheetData>
  <conditionalFormatting sqref="AN100:AU100">
    <cfRule type="cellIs" dxfId="7" priority="1" operator="lessThan">
      <formula>0</formula>
    </cfRule>
  </conditionalFormatting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7834F-D7E1-4FDC-8A8A-92E969477D9B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'S.35.04.E'!C3*(1+C12)</f>
        <v>50502.806888464569</v>
      </c>
      <c r="K3">
        <v>1</v>
      </c>
      <c r="L3" s="2">
        <v>0</v>
      </c>
      <c r="O3">
        <f>$C$3</f>
        <v>50502.806888464569</v>
      </c>
      <c r="P3">
        <f>O3*C5</f>
        <v>5050.2806888464575</v>
      </c>
      <c r="Q3" s="4">
        <f>B8</f>
        <v>125.8175559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50502.806888464569</v>
      </c>
      <c r="AF3">
        <f t="shared" ref="AF3:AG34" si="4">-$Z3*P3</f>
        <v>-5050.2806888464575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45326.708643718113</v>
      </c>
      <c r="AJ3">
        <f t="shared" ref="AJ3:AJ66" si="7">AB3-AC3</f>
        <v>0</v>
      </c>
      <c r="AL3">
        <f t="shared" ref="AL3:AL34" si="8">SUM(AI3:AK3)</f>
        <v>45326.708643718113</v>
      </c>
      <c r="AN3">
        <f t="shared" ref="AN3:AU34" si="9">AE3*$K3</f>
        <v>50502.806888464569</v>
      </c>
      <c r="AO3">
        <f t="shared" si="9"/>
        <v>-5050.2806888464575</v>
      </c>
      <c r="AP3">
        <f t="shared" si="9"/>
        <v>-125.8175559</v>
      </c>
      <c r="AQ3">
        <f t="shared" si="9"/>
        <v>0</v>
      </c>
      <c r="AR3">
        <f t="shared" si="9"/>
        <v>45326.708643718113</v>
      </c>
      <c r="AS3">
        <f t="shared" si="9"/>
        <v>0</v>
      </c>
      <c r="AT3">
        <f t="shared" si="9"/>
        <v>0</v>
      </c>
      <c r="AU3">
        <f t="shared" si="9"/>
        <v>45326.708643718113</v>
      </c>
      <c r="AW3">
        <v>0</v>
      </c>
      <c r="AX3">
        <f>IF(Z3&gt;0, (R3*SUMPRODUCT(K3:$K$98, X3:$X$98)-K3*$AZ$3)/Z3, 0)</f>
        <v>0</v>
      </c>
      <c r="AZ3">
        <f>C6*SUMPRODUCT(X4:X89, K4:K89)/1</f>
        <v>30157.620753239931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2.543806E-3</v>
      </c>
      <c r="R4">
        <f t="shared" si="0"/>
        <v>1000000</v>
      </c>
      <c r="S4">
        <f t="shared" si="1"/>
        <v>2048.5843779323523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2022.887332920938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-2543.806</v>
      </c>
      <c r="AI4">
        <f t="shared" si="6"/>
        <v>-2543.806</v>
      </c>
      <c r="AJ4">
        <f t="shared" si="7"/>
        <v>-2022.887332920938</v>
      </c>
      <c r="AK4">
        <f>G4*SUM(AB4, AE4:AF4)</f>
        <v>0</v>
      </c>
      <c r="AL4">
        <f t="shared" si="8"/>
        <v>-4566.6933329209378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-2373.1747364492958</v>
      </c>
      <c r="AR4">
        <f t="shared" si="9"/>
        <v>-2373.1747364492958</v>
      </c>
      <c r="AS4">
        <f t="shared" si="9"/>
        <v>-1887.1978103563185</v>
      </c>
      <c r="AT4">
        <f t="shared" si="9"/>
        <v>0</v>
      </c>
      <c r="AU4">
        <f t="shared" si="9"/>
        <v>-4260.3725468056136</v>
      </c>
      <c r="AW4">
        <v>1</v>
      </c>
      <c r="AX4">
        <f>IF(Z4&gt;0, (R4*SUMPRODUCT(K4:$K$98, X4:$X$98)-K4*$AZ$3)/Z4, 0)</f>
        <v>2048.5843779323523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2.5599659999999999E-3</v>
      </c>
      <c r="Q5" s="4">
        <f t="shared" ref="Q5:Q68" si="21">$C$8</f>
        <v>12.5</v>
      </c>
      <c r="R5">
        <f t="shared" si="0"/>
        <v>1000000</v>
      </c>
      <c r="S5">
        <f t="shared" si="1"/>
        <v>2047.5001095068644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2022.887332920938</v>
      </c>
      <c r="AC5">
        <f t="shared" si="2"/>
        <v>1996.4227167732242</v>
      </c>
      <c r="AE5">
        <f t="shared" si="3"/>
        <v>0</v>
      </c>
      <c r="AF5">
        <f t="shared" si="4"/>
        <v>0</v>
      </c>
      <c r="AG5">
        <f t="shared" si="4"/>
        <v>-12.188172222210882</v>
      </c>
      <c r="AH5">
        <f t="shared" si="5"/>
        <v>-2527.8542831294039</v>
      </c>
      <c r="AI5">
        <f t="shared" si="6"/>
        <v>-2540.042455351615</v>
      </c>
      <c r="AJ5">
        <f t="shared" si="7"/>
        <v>26.464616147713741</v>
      </c>
      <c r="AK5">
        <f>G5*SUM(AB5, AE5:AF5)</f>
        <v>82.938380649758457</v>
      </c>
      <c r="AL5">
        <f t="shared" si="8"/>
        <v>-2430.6394585541425</v>
      </c>
      <c r="AN5">
        <f t="shared" si="9"/>
        <v>0</v>
      </c>
      <c r="AO5">
        <f t="shared" si="9"/>
        <v>0</v>
      </c>
      <c r="AP5">
        <f t="shared" si="9"/>
        <v>-10.422203787983905</v>
      </c>
      <c r="AQ5">
        <f t="shared" si="9"/>
        <v>-2161.5884650113348</v>
      </c>
      <c r="AR5">
        <f t="shared" si="9"/>
        <v>-2172.0106687993189</v>
      </c>
      <c r="AS5">
        <f t="shared" si="9"/>
        <v>22.630105452531065</v>
      </c>
      <c r="AT5">
        <f t="shared" si="9"/>
        <v>70.921274266369451</v>
      </c>
      <c r="AU5">
        <f t="shared" si="9"/>
        <v>-2078.4592890804183</v>
      </c>
      <c r="AW5">
        <v>2</v>
      </c>
      <c r="AX5">
        <f>IF(Z5&gt;0, (R5*SUMPRODUCT(K5:$K$98, X5:$X$98)-K5*$AZ$3)/Z5, 0)</f>
        <v>2047.5001095068644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2.5827799999999998E-3</v>
      </c>
      <c r="Q6" s="4">
        <f t="shared" si="21"/>
        <v>12.5</v>
      </c>
      <c r="R6">
        <f t="shared" si="0"/>
        <v>1000000</v>
      </c>
      <c r="S6">
        <f t="shared" si="1"/>
        <v>2450.1490007473412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1996.4227167732242</v>
      </c>
      <c r="AC6">
        <f t="shared" si="2"/>
        <v>2358.9664376454202</v>
      </c>
      <c r="AE6">
        <f t="shared" si="3"/>
        <v>0</v>
      </c>
      <c r="AF6">
        <f t="shared" si="4"/>
        <v>0</v>
      </c>
      <c r="AG6">
        <f t="shared" si="4"/>
        <v>-12.03481113253669</v>
      </c>
      <c r="AH6">
        <f t="shared" si="5"/>
        <v>-2518.3493961665454</v>
      </c>
      <c r="AI6">
        <f t="shared" si="6"/>
        <v>-2530.3842072990819</v>
      </c>
      <c r="AJ6">
        <f t="shared" si="7"/>
        <v>-362.54372087219599</v>
      </c>
      <c r="AK6">
        <f>G6*SUM(AB6, AE6:AF6)</f>
        <v>116.79072893123363</v>
      </c>
      <c r="AL6">
        <f t="shared" si="8"/>
        <v>-2776.1371992400441</v>
      </c>
      <c r="AN6">
        <f t="shared" si="9"/>
        <v>0</v>
      </c>
      <c r="AO6">
        <f t="shared" si="9"/>
        <v>0</v>
      </c>
      <c r="AP6">
        <f t="shared" si="9"/>
        <v>-9.283774010468683</v>
      </c>
      <c r="AQ6">
        <f t="shared" si="9"/>
        <v>-1942.679981923613</v>
      </c>
      <c r="AR6">
        <f t="shared" si="9"/>
        <v>-1951.9637559340817</v>
      </c>
      <c r="AS6">
        <f t="shared" si="9"/>
        <v>-279.66986240377082</v>
      </c>
      <c r="AT6">
        <f t="shared" si="9"/>
        <v>90.093539647176854</v>
      </c>
      <c r="AU6">
        <f t="shared" si="9"/>
        <v>-2141.5400786906757</v>
      </c>
      <c r="AW6">
        <v>3</v>
      </c>
      <c r="AX6">
        <f>IF(Z6&gt;0, (R6*SUMPRODUCT(K6:$K$98, X6:$X$98)-K6*$AZ$3)/Z6, 0)</f>
        <v>2450.1490007473412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2.6093969999999998E-3</v>
      </c>
      <c r="Q7" s="4">
        <f t="shared" si="21"/>
        <v>12.5</v>
      </c>
      <c r="R7">
        <f t="shared" si="0"/>
        <v>1000000</v>
      </c>
      <c r="S7">
        <f t="shared" si="1"/>
        <v>2644.3818769392701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2358.9664376454202</v>
      </c>
      <c r="AC7">
        <f t="shared" si="2"/>
        <v>2513.867758069784</v>
      </c>
      <c r="AE7">
        <f t="shared" si="3"/>
        <v>0</v>
      </c>
      <c r="AF7">
        <f t="shared" si="4"/>
        <v>0</v>
      </c>
      <c r="AG7">
        <f t="shared" si="4"/>
        <v>-11.883059421146516</v>
      </c>
      <c r="AH7">
        <f t="shared" si="5"/>
        <v>-2512.2880051846273</v>
      </c>
      <c r="AI7">
        <f t="shared" si="6"/>
        <v>-2524.1710646057736</v>
      </c>
      <c r="AJ7">
        <f t="shared" si="7"/>
        <v>-154.9013204243638</v>
      </c>
      <c r="AK7">
        <f>G7*SUM(AB7, AE7:AF7)</f>
        <v>115.82525208839013</v>
      </c>
      <c r="AL7">
        <f t="shared" si="8"/>
        <v>-2563.2471329417472</v>
      </c>
      <c r="AN7">
        <f t="shared" si="9"/>
        <v>0</v>
      </c>
      <c r="AO7">
        <f t="shared" si="9"/>
        <v>0</v>
      </c>
      <c r="AP7">
        <f t="shared" si="9"/>
        <v>-8.3401976328927336</v>
      </c>
      <c r="AQ7">
        <f t="shared" si="9"/>
        <v>-1763.2646384565519</v>
      </c>
      <c r="AR7">
        <f t="shared" si="9"/>
        <v>-1771.6048360894445</v>
      </c>
      <c r="AS7">
        <f t="shared" si="9"/>
        <v>-108.71843522352682</v>
      </c>
      <c r="AT7">
        <f t="shared" si="9"/>
        <v>81.292658654701242</v>
      </c>
      <c r="AU7">
        <f t="shared" si="9"/>
        <v>-1799.03061265827</v>
      </c>
      <c r="AW7">
        <v>4</v>
      </c>
      <c r="AX7">
        <f>IF(Z7&gt;0, (R7*SUMPRODUCT(K7:$K$98, X7:$X$98)-K7*$AZ$3)/Z7, 0)</f>
        <v>2644.3818769392701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2.6360139999999999E-3</v>
      </c>
      <c r="Q8" s="4">
        <f t="shared" si="21"/>
        <v>12.5</v>
      </c>
      <c r="R8">
        <f t="shared" si="0"/>
        <v>1000000</v>
      </c>
      <c r="S8">
        <f t="shared" si="1"/>
        <v>2300.4954278814771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2513.867758069784</v>
      </c>
      <c r="AC8">
        <f t="shared" si="2"/>
        <v>2159.3195291906923</v>
      </c>
      <c r="AE8">
        <f t="shared" si="3"/>
        <v>0</v>
      </c>
      <c r="AF8">
        <f t="shared" si="4"/>
        <v>0</v>
      </c>
      <c r="AG8">
        <f t="shared" si="4"/>
        <v>-11.732904915938077</v>
      </c>
      <c r="AH8">
        <f t="shared" si="5"/>
        <v>-2505.9128797579287</v>
      </c>
      <c r="AI8">
        <f t="shared" si="6"/>
        <v>-2517.6457846738667</v>
      </c>
      <c r="AJ8">
        <f t="shared" si="7"/>
        <v>354.54822887909177</v>
      </c>
      <c r="AK8">
        <f t="shared" ref="AK8:AK71" si="22">G8*SUM(AB8:AB8, AE8:AF8)</f>
        <v>53.545383246886395</v>
      </c>
      <c r="AL8">
        <f t="shared" si="8"/>
        <v>-2109.5521725478884</v>
      </c>
      <c r="AN8">
        <f t="shared" si="9"/>
        <v>0</v>
      </c>
      <c r="AO8">
        <f t="shared" si="9"/>
        <v>0</v>
      </c>
      <c r="AP8">
        <f t="shared" si="9"/>
        <v>-7.6867458030810552</v>
      </c>
      <c r="AQ8">
        <f t="shared" si="9"/>
        <v>-1641.7345448014266</v>
      </c>
      <c r="AR8">
        <f t="shared" si="9"/>
        <v>-1649.4212906045075</v>
      </c>
      <c r="AS8">
        <f t="shared" si="9"/>
        <v>232.2802519795485</v>
      </c>
      <c r="AT8">
        <f t="shared" si="9"/>
        <v>35.079952739433153</v>
      </c>
      <c r="AU8">
        <f t="shared" si="9"/>
        <v>-1382.0610858855257</v>
      </c>
      <c r="AW8">
        <v>5</v>
      </c>
      <c r="AX8">
        <f>IF(Z8&gt;0, (R8*SUMPRODUCT(K8:$K$98, X8:$X$98)-K8*$AZ$3)/Z8, 0)</f>
        <v>2300.4954278814771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2.6635809999999999E-3</v>
      </c>
      <c r="Q9" s="4">
        <f t="shared" si="21"/>
        <v>12.5</v>
      </c>
      <c r="R9">
        <f t="shared" si="0"/>
        <v>1000000</v>
      </c>
      <c r="S9">
        <f t="shared" si="1"/>
        <v>1687.155172740185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2159.3195291906923</v>
      </c>
      <c r="AC9">
        <f t="shared" si="2"/>
        <v>1563.5642164978417</v>
      </c>
      <c r="AE9">
        <f t="shared" si="3"/>
        <v>0</v>
      </c>
      <c r="AF9">
        <f t="shared" si="4"/>
        <v>0</v>
      </c>
      <c r="AG9">
        <f t="shared" si="4"/>
        <v>-11.584324324169797</v>
      </c>
      <c r="AH9">
        <f t="shared" si="5"/>
        <v>-2500.123408711941</v>
      </c>
      <c r="AI9">
        <f t="shared" si="6"/>
        <v>-2511.7077330361108</v>
      </c>
      <c r="AJ9">
        <f t="shared" si="7"/>
        <v>595.75531269285057</v>
      </c>
      <c r="AK9">
        <f t="shared" si="22"/>
        <v>12.739985222225084</v>
      </c>
      <c r="AL9">
        <f t="shared" si="8"/>
        <v>-1903.212435121035</v>
      </c>
      <c r="AN9">
        <f t="shared" si="9"/>
        <v>0</v>
      </c>
      <c r="AO9">
        <f t="shared" si="9"/>
        <v>0</v>
      </c>
      <c r="AP9">
        <f t="shared" si="9"/>
        <v>-7.1876163225469529</v>
      </c>
      <c r="AQ9">
        <f t="shared" si="9"/>
        <v>-1551.2279627174119</v>
      </c>
      <c r="AR9">
        <f t="shared" si="9"/>
        <v>-1558.4155790399589</v>
      </c>
      <c r="AS9">
        <f t="shared" si="9"/>
        <v>369.64267314417361</v>
      </c>
      <c r="AT9">
        <f t="shared" si="9"/>
        <v>7.9046583270478701</v>
      </c>
      <c r="AU9">
        <f t="shared" si="9"/>
        <v>-1180.8682475687372</v>
      </c>
      <c r="AW9">
        <v>6</v>
      </c>
      <c r="AX9">
        <f>IF(Z9&gt;0, (R9*SUMPRODUCT(K9:$K$98, X9:$X$98)-K9*$AZ$3)/Z9, 0)</f>
        <v>1687.155172740185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2.696852E-3</v>
      </c>
      <c r="Q10" s="4">
        <f t="shared" si="21"/>
        <v>12.5</v>
      </c>
      <c r="R10">
        <f t="shared" si="0"/>
        <v>1000000</v>
      </c>
      <c r="S10">
        <f t="shared" si="1"/>
        <v>1063.0624121007586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1563.5642164978417</v>
      </c>
      <c r="AC10">
        <f t="shared" si="2"/>
        <v>972.67998454828921</v>
      </c>
      <c r="AE10">
        <f t="shared" si="3"/>
        <v>0</v>
      </c>
      <c r="AF10">
        <f t="shared" si="4"/>
        <v>0</v>
      </c>
      <c r="AG10">
        <f t="shared" si="4"/>
        <v>-11.437239872705813</v>
      </c>
      <c r="AH10">
        <f t="shared" si="5"/>
        <v>-2499.2966577828774</v>
      </c>
      <c r="AI10">
        <f t="shared" si="6"/>
        <v>-2510.7338976555834</v>
      </c>
      <c r="AJ10">
        <f t="shared" si="7"/>
        <v>590.88423194955249</v>
      </c>
      <c r="AK10">
        <f t="shared" si="22"/>
        <v>6.4106132876411515</v>
      </c>
      <c r="AL10">
        <f t="shared" si="8"/>
        <v>-1913.4390524183898</v>
      </c>
      <c r="AN10">
        <f t="shared" si="9"/>
        <v>0</v>
      </c>
      <c r="AO10">
        <f t="shared" si="9"/>
        <v>0</v>
      </c>
      <c r="AP10">
        <f t="shared" si="9"/>
        <v>-6.7321470656169149</v>
      </c>
      <c r="AQ10">
        <f t="shared" si="9"/>
        <v>-1471.1270243577192</v>
      </c>
      <c r="AR10">
        <f t="shared" si="9"/>
        <v>-1477.859171423336</v>
      </c>
      <c r="AS10">
        <f t="shared" si="9"/>
        <v>347.80415489330738</v>
      </c>
      <c r="AT10">
        <f t="shared" si="9"/>
        <v>3.7733921744694583</v>
      </c>
      <c r="AU10">
        <f t="shared" si="9"/>
        <v>-1126.2816243555592</v>
      </c>
      <c r="AW10">
        <v>7</v>
      </c>
      <c r="AX10">
        <f>IF(Z10&gt;0, (R10*SUMPRODUCT(K10:$K$98, X10:$X$98)-K10*$AZ$3)/Z10, 0)</f>
        <v>1063.0624121007586</v>
      </c>
    </row>
    <row r="11" spans="1:52" x14ac:dyDescent="0.25">
      <c r="A11" t="s">
        <v>33</v>
      </c>
      <c r="C11" s="12">
        <f>AU91</f>
        <v>14442.201462479799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2.7291730000000001E-3</v>
      </c>
      <c r="Q11" s="4">
        <f t="shared" si="21"/>
        <v>12.5</v>
      </c>
      <c r="R11">
        <f t="shared" si="0"/>
        <v>1000000</v>
      </c>
      <c r="S11">
        <f t="shared" si="1"/>
        <v>426.64882758354759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972.67998454828921</v>
      </c>
      <c r="AC11">
        <f t="shared" si="2"/>
        <v>385.40565025233809</v>
      </c>
      <c r="AE11">
        <f t="shared" si="3"/>
        <v>0</v>
      </c>
      <c r="AF11">
        <f t="shared" si="4"/>
        <v>0</v>
      </c>
      <c r="AG11">
        <f t="shared" si="4"/>
        <v>-11.291653267723643</v>
      </c>
      <c r="AH11">
        <f t="shared" si="5"/>
        <v>-2497.1365004089716</v>
      </c>
      <c r="AI11">
        <f t="shared" si="6"/>
        <v>-2508.4281536766953</v>
      </c>
      <c r="AJ11">
        <f t="shared" si="7"/>
        <v>587.27433429595112</v>
      </c>
      <c r="AK11">
        <f t="shared" si="22"/>
        <v>2.3344319629158941</v>
      </c>
      <c r="AL11">
        <f t="shared" si="8"/>
        <v>-1918.8193874178282</v>
      </c>
      <c r="AN11">
        <f t="shared" si="9"/>
        <v>0</v>
      </c>
      <c r="AO11">
        <f t="shared" si="9"/>
        <v>0</v>
      </c>
      <c r="AP11">
        <f t="shared" si="9"/>
        <v>-6.3155191951323024</v>
      </c>
      <c r="AQ11">
        <f t="shared" si="9"/>
        <v>-1396.6700116693969</v>
      </c>
      <c r="AR11">
        <f t="shared" si="9"/>
        <v>-1402.985530864529</v>
      </c>
      <c r="AS11">
        <f t="shared" si="9"/>
        <v>328.46760727734721</v>
      </c>
      <c r="AT11">
        <f t="shared" si="9"/>
        <v>1.305667958621074</v>
      </c>
      <c r="AU11">
        <f t="shared" si="9"/>
        <v>-1073.2122556285608</v>
      </c>
      <c r="AW11">
        <v>8</v>
      </c>
      <c r="AX11">
        <f>IF(Z11&gt;0, (R11*SUMPRODUCT(K11:$K$98, X11:$X$98)-K11*$AZ$3)/Z11, 0)</f>
        <v>426.64882758354759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2.766246E-3</v>
      </c>
      <c r="Q12" s="4">
        <f t="shared" si="21"/>
        <v>12.5</v>
      </c>
      <c r="R12">
        <f t="shared" si="0"/>
        <v>1000000</v>
      </c>
      <c r="S12">
        <f t="shared" si="1"/>
        <v>-193.92534188944404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385.40565025233809</v>
      </c>
      <c r="AC12">
        <f t="shared" si="2"/>
        <v>-172.94263920205958</v>
      </c>
      <c r="AE12">
        <f t="shared" si="3"/>
        <v>0</v>
      </c>
      <c r="AF12">
        <f t="shared" si="4"/>
        <v>0</v>
      </c>
      <c r="AG12">
        <f t="shared" si="4"/>
        <v>-11.14750124436118</v>
      </c>
      <c r="AH12">
        <f t="shared" si="5"/>
        <v>-2498.8392548181964</v>
      </c>
      <c r="AI12">
        <f t="shared" si="6"/>
        <v>-2509.9867560625576</v>
      </c>
      <c r="AJ12">
        <f t="shared" si="7"/>
        <v>558.34828945439767</v>
      </c>
      <c r="AK12">
        <f t="shared" si="22"/>
        <v>0.88643299558037758</v>
      </c>
      <c r="AL12">
        <f t="shared" si="8"/>
        <v>-1950.7520336125795</v>
      </c>
      <c r="AN12">
        <f t="shared" si="9"/>
        <v>0</v>
      </c>
      <c r="AO12">
        <f t="shared" si="9"/>
        <v>0</v>
      </c>
      <c r="AP12">
        <f t="shared" si="9"/>
        <v>-5.9250154171524487</v>
      </c>
      <c r="AQ12">
        <f t="shared" si="9"/>
        <v>-1328.1596283537356</v>
      </c>
      <c r="AR12">
        <f t="shared" si="9"/>
        <v>-1334.0846437708881</v>
      </c>
      <c r="AS12">
        <f t="shared" si="9"/>
        <v>296.76805147982611</v>
      </c>
      <c r="AT12">
        <f t="shared" si="9"/>
        <v>0.47114856055684112</v>
      </c>
      <c r="AU12">
        <f t="shared" si="9"/>
        <v>-1036.8454437305049</v>
      </c>
      <c r="AW12">
        <v>9</v>
      </c>
      <c r="AX12">
        <f>IF(Z12&gt;0, (R12*SUMPRODUCT(K12:$K$98, X12:$X$98)-K12*$AZ$3)/Z12, 0)</f>
        <v>-193.92534188944404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2.8061710000000001E-3</v>
      </c>
      <c r="Q13" s="4">
        <f t="shared" si="21"/>
        <v>12.5</v>
      </c>
      <c r="R13">
        <f t="shared" si="0"/>
        <v>1000000</v>
      </c>
      <c r="S13">
        <f t="shared" si="1"/>
        <v>-805.09540705945517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-172.94263920205958</v>
      </c>
      <c r="AC13">
        <f t="shared" si="2"/>
        <v>-708.78953618042942</v>
      </c>
      <c r="AE13">
        <f t="shared" si="3"/>
        <v>0</v>
      </c>
      <c r="AF13">
        <f t="shared" si="4"/>
        <v>0</v>
      </c>
      <c r="AG13">
        <f t="shared" si="4"/>
        <v>-11.004744437203179</v>
      </c>
      <c r="AH13">
        <f t="shared" si="5"/>
        <v>-2502.5435771512207</v>
      </c>
      <c r="AI13">
        <f t="shared" si="6"/>
        <v>-2513.5483215884237</v>
      </c>
      <c r="AJ13">
        <f t="shared" si="7"/>
        <v>535.84689697836984</v>
      </c>
      <c r="AK13">
        <f t="shared" si="22"/>
        <v>-0.34588527840411915</v>
      </c>
      <c r="AL13">
        <f t="shared" si="8"/>
        <v>-1978.0473098884579</v>
      </c>
      <c r="AN13">
        <f t="shared" si="9"/>
        <v>0</v>
      </c>
      <c r="AO13">
        <f t="shared" si="9"/>
        <v>0</v>
      </c>
      <c r="AP13">
        <f t="shared" si="9"/>
        <v>-5.5600177343562338</v>
      </c>
      <c r="AQ13">
        <f t="shared" si="9"/>
        <v>-1264.3807177312626</v>
      </c>
      <c r="AR13">
        <f t="shared" si="9"/>
        <v>-1269.9407354656187</v>
      </c>
      <c r="AS13">
        <f t="shared" si="9"/>
        <v>270.73034427110042</v>
      </c>
      <c r="AT13">
        <f t="shared" si="9"/>
        <v>-0.17475447003369055</v>
      </c>
      <c r="AU13">
        <f t="shared" si="9"/>
        <v>-999.38514566455194</v>
      </c>
      <c r="AW13">
        <v>10</v>
      </c>
      <c r="AX13">
        <f>IF(Z13&gt;0, (R13*SUMPRODUCT(K13:$K$98, X13:$X$98)-K13*$AZ$3)/Z13, 0)</f>
        <v>-805.09540705945517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2.8498989999999999E-3</v>
      </c>
      <c r="Q14" s="4">
        <f t="shared" si="21"/>
        <v>12.5</v>
      </c>
      <c r="R14">
        <f t="shared" si="0"/>
        <v>1000000</v>
      </c>
      <c r="S14">
        <f t="shared" si="1"/>
        <v>-391.98111242196944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-708.78953618042942</v>
      </c>
      <c r="AC14">
        <f t="shared" si="2"/>
        <v>-340.65775794598449</v>
      </c>
      <c r="AE14">
        <f t="shared" si="3"/>
        <v>0</v>
      </c>
      <c r="AF14">
        <f t="shared" si="4"/>
        <v>0</v>
      </c>
      <c r="AG14">
        <f t="shared" si="4"/>
        <v>-10.863334582664306</v>
      </c>
      <c r="AH14">
        <f t="shared" si="5"/>
        <v>-2508.9928133472722</v>
      </c>
      <c r="AI14">
        <f t="shared" si="6"/>
        <v>-2519.8561479299365</v>
      </c>
      <c r="AJ14">
        <f t="shared" si="7"/>
        <v>-368.13177823444494</v>
      </c>
      <c r="AK14">
        <f t="shared" si="22"/>
        <v>-49.615267532630064</v>
      </c>
      <c r="AL14">
        <f t="shared" si="8"/>
        <v>-2937.6031936970116</v>
      </c>
      <c r="AN14">
        <f t="shared" si="9"/>
        <v>0</v>
      </c>
      <c r="AO14">
        <f t="shared" si="9"/>
        <v>0</v>
      </c>
      <c r="AP14">
        <f t="shared" si="9"/>
        <v>-4.9005107750281667</v>
      </c>
      <c r="AQ14">
        <f t="shared" si="9"/>
        <v>-1131.8206415088639</v>
      </c>
      <c r="AR14">
        <f t="shared" si="9"/>
        <v>-1136.721152283892</v>
      </c>
      <c r="AS14">
        <f t="shared" si="9"/>
        <v>-166.06629687601185</v>
      </c>
      <c r="AT14">
        <f t="shared" si="9"/>
        <v>-22.381723705496608</v>
      </c>
      <c r="AU14">
        <f t="shared" si="9"/>
        <v>-1325.1691728654005</v>
      </c>
      <c r="AW14">
        <v>11</v>
      </c>
      <c r="AX14">
        <f>IF(Z14&gt;0, (R14*SUMPRODUCT(K14:$K$98, X14:$X$98)-K14*$AZ$3)/Z14, 0)</f>
        <v>-391.98111242196944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2.8964780000000001E-3</v>
      </c>
      <c r="Q15" s="4">
        <f t="shared" si="21"/>
        <v>12.5</v>
      </c>
      <c r="R15">
        <f t="shared" si="0"/>
        <v>1000000</v>
      </c>
      <c r="S15">
        <f t="shared" si="1"/>
        <v>-17.343128590173961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-340.65775794598449</v>
      </c>
      <c r="AC15">
        <f t="shared" si="2"/>
        <v>-14.87795662832832</v>
      </c>
      <c r="AE15">
        <f t="shared" si="3"/>
        <v>0</v>
      </c>
      <c r="AF15">
        <f t="shared" si="4"/>
        <v>0</v>
      </c>
      <c r="AG15">
        <f t="shared" si="4"/>
        <v>-10.723235827212337</v>
      </c>
      <c r="AH15">
        <f t="shared" si="5"/>
        <v>-2517.232770026108</v>
      </c>
      <c r="AI15">
        <f t="shared" si="6"/>
        <v>-2527.9560058533202</v>
      </c>
      <c r="AJ15">
        <f t="shared" si="7"/>
        <v>-325.77980131765617</v>
      </c>
      <c r="AK15">
        <f t="shared" si="22"/>
        <v>-23.846043056218917</v>
      </c>
      <c r="AL15">
        <f t="shared" si="8"/>
        <v>-2877.5818502271954</v>
      </c>
      <c r="AN15">
        <f t="shared" si="9"/>
        <v>0</v>
      </c>
      <c r="AO15">
        <f t="shared" si="9"/>
        <v>0</v>
      </c>
      <c r="AP15">
        <f t="shared" si="9"/>
        <v>-4.31902807645469</v>
      </c>
      <c r="AQ15">
        <f t="shared" si="9"/>
        <v>-1013.8729749022883</v>
      </c>
      <c r="AR15">
        <f t="shared" si="9"/>
        <v>-1018.1920029787429</v>
      </c>
      <c r="AS15">
        <f t="shared" si="9"/>
        <v>-131.21525361422286</v>
      </c>
      <c r="AT15">
        <f t="shared" si="9"/>
        <v>-9.6045383251569429</v>
      </c>
      <c r="AU15">
        <f t="shared" si="9"/>
        <v>-1159.0117949181229</v>
      </c>
      <c r="AW15">
        <v>12</v>
      </c>
      <c r="AX15">
        <f>IF(Z15&gt;0, (R15*SUMPRODUCT(K15:$K$98, X15:$X$98)-K15*$AZ$3)/Z15, 0)</f>
        <v>-17.343128590173961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2.9506620000000002E-3</v>
      </c>
      <c r="Q16" s="4">
        <f t="shared" si="21"/>
        <v>12.5</v>
      </c>
      <c r="R16">
        <f t="shared" si="0"/>
        <v>1000000</v>
      </c>
      <c r="S16">
        <f t="shared" si="1"/>
        <v>322.02934626403186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-14.87795662832832</v>
      </c>
      <c r="AC16">
        <f t="shared" si="2"/>
        <v>272.6780352787755</v>
      </c>
      <c r="AE16">
        <f t="shared" si="3"/>
        <v>0</v>
      </c>
      <c r="AF16">
        <f t="shared" si="4"/>
        <v>0</v>
      </c>
      <c r="AG16">
        <f t="shared" si="4"/>
        <v>-10.584362824467819</v>
      </c>
      <c r="AH16">
        <f t="shared" si="5"/>
        <v>-2531.251557791521</v>
      </c>
      <c r="AI16">
        <f t="shared" si="6"/>
        <v>-2541.8359206159889</v>
      </c>
      <c r="AJ16">
        <f t="shared" si="7"/>
        <v>-287.55599190710382</v>
      </c>
      <c r="AK16">
        <f t="shared" si="22"/>
        <v>-1.0414569639829825</v>
      </c>
      <c r="AL16">
        <f t="shared" si="8"/>
        <v>-2830.4333694870757</v>
      </c>
      <c r="AN16">
        <f t="shared" si="9"/>
        <v>0</v>
      </c>
      <c r="AO16">
        <f t="shared" si="9"/>
        <v>0</v>
      </c>
      <c r="AP16">
        <f t="shared" si="9"/>
        <v>-3.806333753275013</v>
      </c>
      <c r="AQ16">
        <f t="shared" si="9"/>
        <v>-910.28514443771064</v>
      </c>
      <c r="AR16">
        <f t="shared" si="9"/>
        <v>-914.09147819098575</v>
      </c>
      <c r="AS16">
        <f t="shared" si="9"/>
        <v>-103.41048356942723</v>
      </c>
      <c r="AT16">
        <f t="shared" si="9"/>
        <v>-0.3745272965726269</v>
      </c>
      <c r="AU16">
        <f t="shared" si="9"/>
        <v>-1017.8764890569855</v>
      </c>
      <c r="AW16">
        <v>13</v>
      </c>
      <c r="AX16">
        <f>IF(Z16&gt;0, (R16*SUMPRODUCT(K16:$K$98, X16:$X$98)-K16*$AZ$3)/Z16, 0)</f>
        <v>322.02934626403186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3.0134020000000001E-3</v>
      </c>
      <c r="Q17" s="4">
        <f t="shared" si="21"/>
        <v>12.5</v>
      </c>
      <c r="R17">
        <f t="shared" si="0"/>
        <v>1000000</v>
      </c>
      <c r="S17">
        <f t="shared" si="1"/>
        <v>627.45513158336792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272.6780352787755</v>
      </c>
      <c r="AC17">
        <f t="shared" si="2"/>
        <v>524.38303977802025</v>
      </c>
      <c r="AE17">
        <f t="shared" si="3"/>
        <v>0</v>
      </c>
      <c r="AF17">
        <f t="shared" si="4"/>
        <v>0</v>
      </c>
      <c r="AG17">
        <f t="shared" si="4"/>
        <v>-10.446624256119163</v>
      </c>
      <c r="AH17">
        <f t="shared" si="5"/>
        <v>-2551.5952083181583</v>
      </c>
      <c r="AI17">
        <f t="shared" si="6"/>
        <v>-2562.0418325742776</v>
      </c>
      <c r="AJ17">
        <f t="shared" si="7"/>
        <v>-251.70500449924475</v>
      </c>
      <c r="AK17">
        <f t="shared" si="22"/>
        <v>19.087462469514286</v>
      </c>
      <c r="AL17">
        <f t="shared" si="8"/>
        <v>-2794.659374604008</v>
      </c>
      <c r="AN17">
        <f t="shared" si="9"/>
        <v>0</v>
      </c>
      <c r="AO17">
        <f t="shared" si="9"/>
        <v>0</v>
      </c>
      <c r="AP17">
        <f t="shared" si="9"/>
        <v>-3.3542860732120325</v>
      </c>
      <c r="AQ17">
        <f t="shared" si="9"/>
        <v>-819.2866960561737</v>
      </c>
      <c r="AR17">
        <f t="shared" si="9"/>
        <v>-822.64098212938586</v>
      </c>
      <c r="AS17">
        <f t="shared" si="9"/>
        <v>-80.819465738421783</v>
      </c>
      <c r="AT17">
        <f t="shared" si="9"/>
        <v>6.1287558511493563</v>
      </c>
      <c r="AU17">
        <f t="shared" si="9"/>
        <v>-897.33169201665828</v>
      </c>
      <c r="AW17">
        <v>14</v>
      </c>
      <c r="AX17">
        <f>IF(Z17&gt;0, (R17*SUMPRODUCT(K17:$K$98, X17:$X$98)-K17*$AZ$3)/Z17, 0)</f>
        <v>627.45513158336792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3.0789929999999999E-3</v>
      </c>
      <c r="Q18" s="4">
        <f t="shared" si="21"/>
        <v>12.5</v>
      </c>
      <c r="R18">
        <f t="shared" si="0"/>
        <v>1000000</v>
      </c>
      <c r="S18">
        <f t="shared" si="1"/>
        <v>900.32499673916925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524.38303977802025</v>
      </c>
      <c r="AC18">
        <f t="shared" si="2"/>
        <v>742.58754812984625</v>
      </c>
      <c r="AE18">
        <f t="shared" si="3"/>
        <v>0</v>
      </c>
      <c r="AF18">
        <f t="shared" si="4"/>
        <v>0</v>
      </c>
      <c r="AG18">
        <f t="shared" si="4"/>
        <v>-10.30999293059975</v>
      </c>
      <c r="AH18">
        <f t="shared" si="5"/>
        <v>-2573.2066366576892</v>
      </c>
      <c r="AI18">
        <f t="shared" si="6"/>
        <v>-2583.5166295882891</v>
      </c>
      <c r="AJ18">
        <f t="shared" si="7"/>
        <v>-218.20450835182601</v>
      </c>
      <c r="AK18">
        <f t="shared" si="22"/>
        <v>36.70681278446142</v>
      </c>
      <c r="AL18">
        <f t="shared" si="8"/>
        <v>-2765.0143251556538</v>
      </c>
      <c r="AN18">
        <f t="shared" si="9"/>
        <v>0</v>
      </c>
      <c r="AO18">
        <f t="shared" si="9"/>
        <v>0</v>
      </c>
      <c r="AP18">
        <f t="shared" si="9"/>
        <v>-2.9557280260182983</v>
      </c>
      <c r="AQ18">
        <f t="shared" si="9"/>
        <v>-737.70166710123817</v>
      </c>
      <c r="AR18">
        <f t="shared" si="9"/>
        <v>-740.65739512725656</v>
      </c>
      <c r="AS18">
        <f t="shared" si="9"/>
        <v>-62.556122499835503</v>
      </c>
      <c r="AT18">
        <f t="shared" si="9"/>
        <v>10.523320047177572</v>
      </c>
      <c r="AU18">
        <f t="shared" si="9"/>
        <v>-792.69019757991452</v>
      </c>
      <c r="AW18">
        <v>15</v>
      </c>
      <c r="AX18">
        <f>IF(Z18&gt;0, (R18*SUMPRODUCT(K18:$K$98, X18:$X$98)-K18*$AZ$3)/Z18, 0)</f>
        <v>900.32499673916925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3.1512390000000001E-3</v>
      </c>
      <c r="Q19" s="4">
        <f t="shared" si="21"/>
        <v>12.5</v>
      </c>
      <c r="R19">
        <f t="shared" si="0"/>
        <v>1000000</v>
      </c>
      <c r="S19">
        <f t="shared" si="1"/>
        <v>1144.0686555996456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742.58754812984625</v>
      </c>
      <c r="AC19">
        <f t="shared" si="2"/>
        <v>931.21731353574887</v>
      </c>
      <c r="AE19">
        <f t="shared" si="3"/>
        <v>0</v>
      </c>
      <c r="AF19">
        <f t="shared" si="4"/>
        <v>0</v>
      </c>
      <c r="AG19">
        <f t="shared" si="4"/>
        <v>-10.174403749481122</v>
      </c>
      <c r="AH19">
        <f t="shared" si="5"/>
        <v>-2599.1401450104181</v>
      </c>
      <c r="AI19">
        <f t="shared" si="6"/>
        <v>-2609.314548759899</v>
      </c>
      <c r="AJ19">
        <f t="shared" si="7"/>
        <v>-188.62976540590262</v>
      </c>
      <c r="AK19">
        <f t="shared" si="22"/>
        <v>51.981128369089241</v>
      </c>
      <c r="AL19">
        <f t="shared" si="8"/>
        <v>-2745.9631857967124</v>
      </c>
      <c r="AN19">
        <f t="shared" si="9"/>
        <v>0</v>
      </c>
      <c r="AO19">
        <f t="shared" si="9"/>
        <v>0</v>
      </c>
      <c r="AP19">
        <f t="shared" si="9"/>
        <v>-2.6043361967224405</v>
      </c>
      <c r="AQ19">
        <f t="shared" si="9"/>
        <v>-665.30038778441974</v>
      </c>
      <c r="AR19">
        <f t="shared" si="9"/>
        <v>-667.90472398114207</v>
      </c>
      <c r="AS19">
        <f t="shared" si="9"/>
        <v>-48.28345109175639</v>
      </c>
      <c r="AT19">
        <f t="shared" si="9"/>
        <v>13.305579126933978</v>
      </c>
      <c r="AU19">
        <f t="shared" si="9"/>
        <v>-702.88259594596445</v>
      </c>
      <c r="AW19">
        <v>16</v>
      </c>
      <c r="AX19">
        <f>IF(Z19&gt;0, (R19*SUMPRODUCT(K19:$K$98, X19:$X$98)-K19*$AZ$3)/Z19, 0)</f>
        <v>1144.0686555996456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3.229188E-3</v>
      </c>
      <c r="Q20" s="4">
        <f t="shared" si="21"/>
        <v>12.5</v>
      </c>
      <c r="R20">
        <f t="shared" si="0"/>
        <v>1000000</v>
      </c>
      <c r="S20">
        <f t="shared" si="1"/>
        <v>1360.8314604679545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931.21731353574887</v>
      </c>
      <c r="AC20">
        <f t="shared" si="2"/>
        <v>1092.9985619184199</v>
      </c>
      <c r="AE20">
        <f t="shared" si="3"/>
        <v>0</v>
      </c>
      <c r="AF20">
        <f t="shared" si="4"/>
        <v>0</v>
      </c>
      <c r="AG20">
        <f t="shared" si="4"/>
        <v>-10.039804649491332</v>
      </c>
      <c r="AH20">
        <f t="shared" si="5"/>
        <v>-2628.404999598356</v>
      </c>
      <c r="AI20">
        <f t="shared" si="6"/>
        <v>-2638.4448042478475</v>
      </c>
      <c r="AJ20">
        <f t="shared" si="7"/>
        <v>-161.78124838267104</v>
      </c>
      <c r="AK20">
        <f t="shared" si="22"/>
        <v>65.185211947502424</v>
      </c>
      <c r="AL20">
        <f t="shared" si="8"/>
        <v>-2735.0408406830161</v>
      </c>
      <c r="AN20">
        <f t="shared" si="9"/>
        <v>0</v>
      </c>
      <c r="AO20">
        <f t="shared" si="9"/>
        <v>0</v>
      </c>
      <c r="AP20">
        <f t="shared" si="9"/>
        <v>-2.2945383424649948</v>
      </c>
      <c r="AQ20">
        <f t="shared" si="9"/>
        <v>-600.70651388726742</v>
      </c>
      <c r="AR20">
        <f t="shared" si="9"/>
        <v>-603.00105222973252</v>
      </c>
      <c r="AS20">
        <f t="shared" si="9"/>
        <v>-36.974153428841788</v>
      </c>
      <c r="AT20">
        <f t="shared" si="9"/>
        <v>14.897697056568683</v>
      </c>
      <c r="AU20">
        <f t="shared" si="9"/>
        <v>-625.07750860200565</v>
      </c>
      <c r="AW20">
        <v>17</v>
      </c>
      <c r="AX20">
        <f>IF(Z20&gt;0, (R20*SUMPRODUCT(K20:$K$98, X20:$X$98)-K20*$AZ$3)/Z20, 0)</f>
        <v>1360.8314604679545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3.318545E-3</v>
      </c>
      <c r="Q21" s="4">
        <f t="shared" si="21"/>
        <v>12.5</v>
      </c>
      <c r="R21">
        <f t="shared" si="0"/>
        <v>1000000</v>
      </c>
      <c r="S21">
        <f t="shared" si="1"/>
        <v>1553.0319120132506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1092.9985619184199</v>
      </c>
      <c r="AC21">
        <f t="shared" si="2"/>
        <v>1230.7577946089086</v>
      </c>
      <c r="AE21">
        <f t="shared" si="3"/>
        <v>0</v>
      </c>
      <c r="AF21">
        <f t="shared" si="4"/>
        <v>0</v>
      </c>
      <c r="AG21">
        <f t="shared" si="4"/>
        <v>-9.9060890594758728</v>
      </c>
      <c r="AH21">
        <f t="shared" si="5"/>
        <v>-2665.403481643697</v>
      </c>
      <c r="AI21">
        <f t="shared" si="6"/>
        <v>-2675.309570703173</v>
      </c>
      <c r="AJ21">
        <f t="shared" si="7"/>
        <v>-137.75923269048872</v>
      </c>
      <c r="AK21">
        <f t="shared" si="22"/>
        <v>76.5098993342894</v>
      </c>
      <c r="AL21">
        <f t="shared" si="8"/>
        <v>-2736.5589040593723</v>
      </c>
      <c r="AN21">
        <f t="shared" si="9"/>
        <v>0</v>
      </c>
      <c r="AO21">
        <f t="shared" si="9"/>
        <v>0</v>
      </c>
      <c r="AP21">
        <f t="shared" si="9"/>
        <v>-2.0214093127648654</v>
      </c>
      <c r="AQ21">
        <f t="shared" si="9"/>
        <v>-543.89491026396399</v>
      </c>
      <c r="AR21">
        <f t="shared" si="9"/>
        <v>-545.91631957672882</v>
      </c>
      <c r="AS21">
        <f t="shared" si="9"/>
        <v>-28.110770477428918</v>
      </c>
      <c r="AT21">
        <f t="shared" si="9"/>
        <v>15.612399818381792</v>
      </c>
      <c r="AU21">
        <f t="shared" si="9"/>
        <v>-558.41469023577599</v>
      </c>
      <c r="AW21">
        <v>18</v>
      </c>
      <c r="AX21">
        <f>IF(Z21&gt;0, (R21*SUMPRODUCT(K21:$K$98, X21:$X$98)-K21*$AZ$3)/Z21, 0)</f>
        <v>1553.0319120132506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3.4212090000000001E-3</v>
      </c>
      <c r="Q22" s="4">
        <f t="shared" si="21"/>
        <v>12.5</v>
      </c>
      <c r="R22">
        <f t="shared" si="0"/>
        <v>1000000</v>
      </c>
      <c r="S22">
        <f t="shared" si="1"/>
        <v>1721.8208061858879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1230.7577946089086</v>
      </c>
      <c r="AC22">
        <f t="shared" si="2"/>
        <v>1346.2073009322294</v>
      </c>
      <c r="AE22">
        <f t="shared" si="3"/>
        <v>0</v>
      </c>
      <c r="AF22">
        <f t="shared" si="4"/>
        <v>0</v>
      </c>
      <c r="AG22">
        <f t="shared" si="4"/>
        <v>-9.7731373678360338</v>
      </c>
      <c r="AH22">
        <f t="shared" si="5"/>
        <v>-2711.2640836064315</v>
      </c>
      <c r="AI22">
        <f t="shared" si="6"/>
        <v>-2721.0372209742677</v>
      </c>
      <c r="AJ22">
        <f t="shared" si="7"/>
        <v>-115.44950632332075</v>
      </c>
      <c r="AK22">
        <f t="shared" si="22"/>
        <v>86.153045622623608</v>
      </c>
      <c r="AL22">
        <f t="shared" si="8"/>
        <v>-2750.3336816749647</v>
      </c>
      <c r="AN22">
        <f t="shared" si="9"/>
        <v>0</v>
      </c>
      <c r="AO22">
        <f t="shared" si="9"/>
        <v>0</v>
      </c>
      <c r="AP22">
        <f t="shared" si="9"/>
        <v>-1.7806067463425908</v>
      </c>
      <c r="AQ22">
        <f t="shared" si="9"/>
        <v>-493.97598096535518</v>
      </c>
      <c r="AR22">
        <f t="shared" si="9"/>
        <v>-495.75658771169782</v>
      </c>
      <c r="AS22">
        <f t="shared" si="9"/>
        <v>-21.034204481538339</v>
      </c>
      <c r="AT22">
        <f t="shared" si="9"/>
        <v>15.696565849823049</v>
      </c>
      <c r="AU22">
        <f t="shared" si="9"/>
        <v>-501.09422634341308</v>
      </c>
      <c r="AW22">
        <v>19</v>
      </c>
      <c r="AX22">
        <f>IF(Z22&gt;0, (R22*SUMPRODUCT(K22:$K$98, X22:$X$98)-K22*$AZ$3)/Z22, 0)</f>
        <v>1721.8208061858879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3.53338E-3</v>
      </c>
      <c r="Q23" s="4">
        <f t="shared" si="21"/>
        <v>12.5</v>
      </c>
      <c r="R23">
        <f t="shared" si="0"/>
        <v>1000000</v>
      </c>
      <c r="S23">
        <f t="shared" si="1"/>
        <v>1868.2586816009687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1346.2073009322294</v>
      </c>
      <c r="AC23">
        <f t="shared" si="2"/>
        <v>1440.9316919198081</v>
      </c>
      <c r="AE23">
        <f t="shared" si="3"/>
        <v>0</v>
      </c>
      <c r="AF23">
        <f t="shared" si="4"/>
        <v>0</v>
      </c>
      <c r="AG23">
        <f t="shared" si="4"/>
        <v>-9.6408737860449101</v>
      </c>
      <c r="AH23">
        <f t="shared" si="5"/>
        <v>-2762.576649021159</v>
      </c>
      <c r="AI23">
        <f t="shared" si="6"/>
        <v>-2772.2175228072037</v>
      </c>
      <c r="AJ23">
        <f t="shared" si="7"/>
        <v>-94.724390987578772</v>
      </c>
      <c r="AK23">
        <f t="shared" si="22"/>
        <v>94.234511065256072</v>
      </c>
      <c r="AL23">
        <f t="shared" si="8"/>
        <v>-2772.7074027295266</v>
      </c>
      <c r="AN23">
        <f t="shared" si="9"/>
        <v>0</v>
      </c>
      <c r="AO23">
        <f t="shared" si="9"/>
        <v>0</v>
      </c>
      <c r="AP23">
        <f t="shared" si="9"/>
        <v>-1.5683117130480118</v>
      </c>
      <c r="AQ23">
        <f t="shared" si="9"/>
        <v>-449.39716181371313</v>
      </c>
      <c r="AR23">
        <f t="shared" si="9"/>
        <v>-450.96547352676112</v>
      </c>
      <c r="AS23">
        <f t="shared" si="9"/>
        <v>-15.409119048129739</v>
      </c>
      <c r="AT23">
        <f t="shared" si="9"/>
        <v>15.329428717438155</v>
      </c>
      <c r="AU23">
        <f t="shared" si="9"/>
        <v>-451.04516385745274</v>
      </c>
      <c r="AW23">
        <v>20</v>
      </c>
      <c r="AX23">
        <f>IF(Z23&gt;0, (R23*SUMPRODUCT(K23:$K$98, X23:$X$98)-K23*$AZ$3)/Z23, 0)</f>
        <v>1868.2586816009687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3.6617109999999998E-3</v>
      </c>
      <c r="Q24" s="4">
        <f t="shared" si="21"/>
        <v>12.5</v>
      </c>
      <c r="R24">
        <f t="shared" si="0"/>
        <v>1000000</v>
      </c>
      <c r="S24">
        <f t="shared" si="1"/>
        <v>1994.3393932930373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1440.9316919198081</v>
      </c>
      <c r="AC24">
        <f t="shared" si="2"/>
        <v>1517.1598622069287</v>
      </c>
      <c r="AE24">
        <f t="shared" si="3"/>
        <v>0</v>
      </c>
      <c r="AF24">
        <f t="shared" si="4"/>
        <v>0</v>
      </c>
      <c r="AG24">
        <f t="shared" si="4"/>
        <v>-9.5091629545924867</v>
      </c>
      <c r="AH24">
        <f t="shared" si="5"/>
        <v>-2824.1674873577831</v>
      </c>
      <c r="AI24">
        <f t="shared" si="6"/>
        <v>-2833.6766503123754</v>
      </c>
      <c r="AJ24">
        <f t="shared" si="7"/>
        <v>-76.22817028712052</v>
      </c>
      <c r="AK24">
        <f t="shared" si="22"/>
        <v>100.86521843438658</v>
      </c>
      <c r="AL24">
        <f t="shared" si="8"/>
        <v>-2809.0396021651095</v>
      </c>
      <c r="AN24">
        <f t="shared" si="9"/>
        <v>0</v>
      </c>
      <c r="AO24">
        <f t="shared" si="9"/>
        <v>0</v>
      </c>
      <c r="AP24">
        <f t="shared" si="9"/>
        <v>-1.3811481175593163</v>
      </c>
      <c r="AQ24">
        <f t="shared" si="9"/>
        <v>-410.19316079262472</v>
      </c>
      <c r="AR24">
        <f t="shared" si="9"/>
        <v>-411.57430891018402</v>
      </c>
      <c r="AS24">
        <f t="shared" si="9"/>
        <v>-11.071678380082968</v>
      </c>
      <c r="AT24">
        <f t="shared" si="9"/>
        <v>14.650059866792173</v>
      </c>
      <c r="AU24">
        <f t="shared" si="9"/>
        <v>-407.99592742347482</v>
      </c>
      <c r="AW24">
        <v>21</v>
      </c>
      <c r="AX24">
        <f>IF(Z24&gt;0, (R24*SUMPRODUCT(K24:$K$98, X24:$X$98)-K24*$AZ$3)/Z24, 0)</f>
        <v>1994.3393932930373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3.8071530000000002E-3</v>
      </c>
      <c r="Q25" s="4">
        <f t="shared" si="21"/>
        <v>12.5</v>
      </c>
      <c r="R25">
        <f t="shared" si="0"/>
        <v>1000000</v>
      </c>
      <c r="S25">
        <f t="shared" si="1"/>
        <v>2101.0571803574771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1517.1598622069287</v>
      </c>
      <c r="AC25">
        <f t="shared" si="2"/>
        <v>1576.2750336471893</v>
      </c>
      <c r="AE25">
        <f t="shared" si="3"/>
        <v>0</v>
      </c>
      <c r="AF25">
        <f t="shared" si="4"/>
        <v>0</v>
      </c>
      <c r="AG25">
        <f t="shared" si="4"/>
        <v>-9.3778684867764959</v>
      </c>
      <c r="AH25">
        <f t="shared" si="5"/>
        <v>-2896.2270616052519</v>
      </c>
      <c r="AI25">
        <f t="shared" si="6"/>
        <v>-2905.6049300920286</v>
      </c>
      <c r="AJ25">
        <f t="shared" si="7"/>
        <v>-59.11517144026061</v>
      </c>
      <c r="AK25">
        <f t="shared" si="22"/>
        <v>106.20119035448502</v>
      </c>
      <c r="AL25">
        <f t="shared" si="8"/>
        <v>-2858.5189111778041</v>
      </c>
      <c r="AN25">
        <f t="shared" si="9"/>
        <v>0</v>
      </c>
      <c r="AO25">
        <f t="shared" si="9"/>
        <v>0</v>
      </c>
      <c r="AP25">
        <f t="shared" si="9"/>
        <v>-1.2161414233790293</v>
      </c>
      <c r="AQ25">
        <f t="shared" si="9"/>
        <v>-375.58872851502167</v>
      </c>
      <c r="AR25">
        <f t="shared" si="9"/>
        <v>-376.80486993840071</v>
      </c>
      <c r="AS25">
        <f t="shared" si="9"/>
        <v>-7.6661779635775025</v>
      </c>
      <c r="AT25">
        <f t="shared" si="9"/>
        <v>13.772390494105339</v>
      </c>
      <c r="AU25">
        <f t="shared" si="9"/>
        <v>-370.69865740787287</v>
      </c>
      <c r="AW25">
        <v>22</v>
      </c>
      <c r="AX25">
        <f>IF(Z25&gt;0, (R25*SUMPRODUCT(K25:$K$98, X25:$X$98)-K25*$AZ$3)/Z25, 0)</f>
        <v>2101.0571803574771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3.9582979999999999E-3</v>
      </c>
      <c r="Q26" s="4">
        <f t="shared" si="21"/>
        <v>12.5</v>
      </c>
      <c r="R26">
        <f t="shared" si="0"/>
        <v>1000000</v>
      </c>
      <c r="S26">
        <f t="shared" si="1"/>
        <v>2189.5168176630309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1576.2750336471893</v>
      </c>
      <c r="AC26">
        <f t="shared" si="2"/>
        <v>1619.7116017686733</v>
      </c>
      <c r="AE26">
        <f t="shared" si="3"/>
        <v>0</v>
      </c>
      <c r="AF26">
        <f t="shared" si="4"/>
        <v>0</v>
      </c>
      <c r="AG26">
        <f t="shared" si="4"/>
        <v>-9.2469694038332602</v>
      </c>
      <c r="AH26">
        <f t="shared" si="5"/>
        <v>-2969.6318460376342</v>
      </c>
      <c r="AI26">
        <f t="shared" si="6"/>
        <v>-2978.8788154414674</v>
      </c>
      <c r="AJ26">
        <f t="shared" si="7"/>
        <v>-43.436568121484015</v>
      </c>
      <c r="AK26">
        <f t="shared" si="22"/>
        <v>110.33925235530326</v>
      </c>
      <c r="AL26">
        <f t="shared" si="8"/>
        <v>-2911.976131207648</v>
      </c>
      <c r="AN26">
        <f t="shared" si="9"/>
        <v>0</v>
      </c>
      <c r="AO26">
        <f t="shared" si="9"/>
        <v>0</v>
      </c>
      <c r="AP26">
        <f t="shared" si="9"/>
        <v>-1.0706840705190719</v>
      </c>
      <c r="AQ26">
        <f t="shared" si="9"/>
        <v>-343.84644027702603</v>
      </c>
      <c r="AR26">
        <f t="shared" si="9"/>
        <v>-344.9171243475451</v>
      </c>
      <c r="AS26">
        <f t="shared" si="9"/>
        <v>-5.0294144529569227</v>
      </c>
      <c r="AT26">
        <f t="shared" si="9"/>
        <v>12.775913349603361</v>
      </c>
      <c r="AU26">
        <f t="shared" si="9"/>
        <v>-337.17062545089863</v>
      </c>
      <c r="AW26">
        <v>23</v>
      </c>
      <c r="AX26">
        <f>IF(Z26&gt;0, (R26*SUMPRODUCT(K26:$K$98, X26:$X$98)-K26*$AZ$3)/Z26, 0)</f>
        <v>2189.5168176630309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4.120851E-3</v>
      </c>
      <c r="Q27" s="4">
        <f t="shared" si="21"/>
        <v>12.5</v>
      </c>
      <c r="R27">
        <f t="shared" si="0"/>
        <v>1000000</v>
      </c>
      <c r="S27">
        <f t="shared" si="1"/>
        <v>2262.4006151786443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1619.7116017686733</v>
      </c>
      <c r="AC27">
        <f t="shared" si="2"/>
        <v>1649.9948906313859</v>
      </c>
      <c r="AE27">
        <f t="shared" si="3"/>
        <v>0</v>
      </c>
      <c r="AF27">
        <f t="shared" si="4"/>
        <v>0</v>
      </c>
      <c r="AG27">
        <f t="shared" si="4"/>
        <v>-9.1163943266801724</v>
      </c>
      <c r="AH27">
        <f t="shared" si="5"/>
        <v>-3048.4306491804559</v>
      </c>
      <c r="AI27">
        <f t="shared" si="6"/>
        <v>-3057.5470435071361</v>
      </c>
      <c r="AJ27">
        <f t="shared" si="7"/>
        <v>-30.283288862712652</v>
      </c>
      <c r="AK27">
        <f t="shared" si="22"/>
        <v>113.37981212380714</v>
      </c>
      <c r="AL27">
        <f t="shared" si="8"/>
        <v>-2974.4505202460414</v>
      </c>
      <c r="AN27">
        <f t="shared" si="9"/>
        <v>0</v>
      </c>
      <c r="AO27">
        <f t="shared" si="9"/>
        <v>0</v>
      </c>
      <c r="AP27">
        <f t="shared" si="9"/>
        <v>-0.94246883954571292</v>
      </c>
      <c r="AQ27">
        <f t="shared" si="9"/>
        <v>-315.15210876304201</v>
      </c>
      <c r="AR27">
        <f t="shared" si="9"/>
        <v>-316.09457760258772</v>
      </c>
      <c r="AS27">
        <f t="shared" si="9"/>
        <v>-3.1307395324640286</v>
      </c>
      <c r="AT27">
        <f t="shared" si="9"/>
        <v>11.721403894027093</v>
      </c>
      <c r="AU27">
        <f t="shared" si="9"/>
        <v>-307.50391324102463</v>
      </c>
      <c r="AW27">
        <v>24</v>
      </c>
      <c r="AX27">
        <f>IF(Z27&gt;0, (R27*SUMPRODUCT(K27:$K$98, X27:$X$98)-K27*$AZ$3)/Z27, 0)</f>
        <v>2262.4006151786443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4.2986129999999997E-3</v>
      </c>
      <c r="Q28" s="4">
        <f t="shared" si="21"/>
        <v>12.5</v>
      </c>
      <c r="R28">
        <f t="shared" si="0"/>
        <v>1000000</v>
      </c>
      <c r="S28">
        <f t="shared" si="1"/>
        <v>2321.4991150121828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1649.9948906313859</v>
      </c>
      <c r="AC28">
        <f t="shared" si="2"/>
        <v>1668.8871828859665</v>
      </c>
      <c r="AE28">
        <f t="shared" si="3"/>
        <v>0</v>
      </c>
      <c r="AF28">
        <f t="shared" si="4"/>
        <v>0</v>
      </c>
      <c r="AG28">
        <f t="shared" si="4"/>
        <v>-8.986042532247577</v>
      </c>
      <c r="AH28">
        <f t="shared" si="5"/>
        <v>-3135.0280932634905</v>
      </c>
      <c r="AI28">
        <f t="shared" si="6"/>
        <v>-3144.0141357957382</v>
      </c>
      <c r="AJ28">
        <f t="shared" si="7"/>
        <v>-18.892292254580525</v>
      </c>
      <c r="AK28">
        <f t="shared" si="22"/>
        <v>115.49964234419703</v>
      </c>
      <c r="AL28">
        <f t="shared" si="8"/>
        <v>-3047.4067857061218</v>
      </c>
      <c r="AN28">
        <f t="shared" si="9"/>
        <v>0</v>
      </c>
      <c r="AO28">
        <f t="shared" si="9"/>
        <v>0</v>
      </c>
      <c r="AP28">
        <f t="shared" si="9"/>
        <v>-0.8294578949504372</v>
      </c>
      <c r="AQ28">
        <f t="shared" si="9"/>
        <v>-289.37920041186533</v>
      </c>
      <c r="AR28">
        <f t="shared" si="9"/>
        <v>-290.20865830681578</v>
      </c>
      <c r="AS28">
        <f t="shared" si="9"/>
        <v>-1.7438556414614879</v>
      </c>
      <c r="AT28">
        <f t="shared" si="9"/>
        <v>10.66121041187462</v>
      </c>
      <c r="AU28">
        <f t="shared" si="9"/>
        <v>-281.29130353640267</v>
      </c>
      <c r="AW28">
        <v>25</v>
      </c>
      <c r="AX28">
        <f>IF(Z28&gt;0, (R28*SUMPRODUCT(K28:$K$98, X28:$X$98)-K28*$AZ$3)/Z28, 0)</f>
        <v>2321.4991150121828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4.5124980000000002E-3</v>
      </c>
      <c r="Q29" s="4">
        <f t="shared" si="21"/>
        <v>12.5</v>
      </c>
      <c r="R29">
        <f t="shared" si="0"/>
        <v>1000000</v>
      </c>
      <c r="S29">
        <f t="shared" si="1"/>
        <v>2368.2129586711699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1668.8871828859665</v>
      </c>
      <c r="AC29">
        <f t="shared" si="2"/>
        <v>1677.7619119541209</v>
      </c>
      <c r="AE29">
        <f t="shared" si="3"/>
        <v>0</v>
      </c>
      <c r="AF29">
        <f t="shared" si="4"/>
        <v>0</v>
      </c>
      <c r="AG29">
        <f t="shared" si="4"/>
        <v>-8.8556326079704171</v>
      </c>
      <c r="AH29">
        <f t="shared" si="5"/>
        <v>-3243.9599163745697</v>
      </c>
      <c r="AI29">
        <f t="shared" si="6"/>
        <v>-3252.8155489825403</v>
      </c>
      <c r="AJ29">
        <f t="shared" si="7"/>
        <v>-8.8747290681544655</v>
      </c>
      <c r="AK29">
        <f t="shared" si="22"/>
        <v>116.82210280201767</v>
      </c>
      <c r="AL29">
        <f t="shared" si="8"/>
        <v>-3144.8681752486773</v>
      </c>
      <c r="AN29">
        <f t="shared" si="9"/>
        <v>0</v>
      </c>
      <c r="AO29">
        <f t="shared" si="9"/>
        <v>0</v>
      </c>
      <c r="AP29">
        <f t="shared" si="9"/>
        <v>-0.72983963295436116</v>
      </c>
      <c r="AQ29">
        <f t="shared" si="9"/>
        <v>-267.3519351462898</v>
      </c>
      <c r="AR29">
        <f t="shared" si="9"/>
        <v>-268.0817747792442</v>
      </c>
      <c r="AS29">
        <f t="shared" si="9"/>
        <v>-0.73141347348145236</v>
      </c>
      <c r="AT29">
        <f t="shared" si="9"/>
        <v>9.6279288453365393</v>
      </c>
      <c r="AU29">
        <f t="shared" si="9"/>
        <v>-259.18525940738908</v>
      </c>
      <c r="AW29">
        <v>26</v>
      </c>
      <c r="AX29">
        <f>IF(Z29&gt;0, (R29*SUMPRODUCT(K29:$K$98, X29:$X$98)-K29*$AZ$3)/Z29, 0)</f>
        <v>2368.2129586711699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4.7406419999999998E-3</v>
      </c>
      <c r="Q30" s="4">
        <f t="shared" si="21"/>
        <v>12.5</v>
      </c>
      <c r="R30">
        <f t="shared" si="0"/>
        <v>1000000</v>
      </c>
      <c r="S30">
        <f t="shared" si="1"/>
        <v>2402.1345150514603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1677.7619119541209</v>
      </c>
      <c r="AC30">
        <f t="shared" si="2"/>
        <v>1676.7081281292758</v>
      </c>
      <c r="AE30">
        <f t="shared" si="3"/>
        <v>0</v>
      </c>
      <c r="AF30">
        <f t="shared" si="4"/>
        <v>0</v>
      </c>
      <c r="AG30">
        <f t="shared" si="4"/>
        <v>-8.7250948980128005</v>
      </c>
      <c r="AH30">
        <f t="shared" si="5"/>
        <v>-3358.5107102331276</v>
      </c>
      <c r="AI30">
        <f t="shared" si="6"/>
        <v>-3367.2358051311403</v>
      </c>
      <c r="AJ30">
        <f t="shared" si="7"/>
        <v>1.0537838248451408</v>
      </c>
      <c r="AK30">
        <f t="shared" si="22"/>
        <v>117.44333383678848</v>
      </c>
      <c r="AL30">
        <f t="shared" si="8"/>
        <v>-3248.7386874695067</v>
      </c>
      <c r="AN30">
        <f t="shared" si="9"/>
        <v>0</v>
      </c>
      <c r="AO30">
        <f t="shared" si="9"/>
        <v>0</v>
      </c>
      <c r="AP30">
        <f t="shared" si="9"/>
        <v>-0.64203690018533</v>
      </c>
      <c r="AQ30">
        <f t="shared" si="9"/>
        <v>-247.13631551771633</v>
      </c>
      <c r="AR30">
        <f t="shared" si="9"/>
        <v>-247.77835241790166</v>
      </c>
      <c r="AS30">
        <f t="shared" si="9"/>
        <v>7.7542778419878042E-2</v>
      </c>
      <c r="AT30">
        <f t="shared" si="9"/>
        <v>8.6420783825716434</v>
      </c>
      <c r="AU30">
        <f t="shared" si="9"/>
        <v>-239.05873125691014</v>
      </c>
      <c r="AW30">
        <v>27</v>
      </c>
      <c r="AX30">
        <f>IF(Z30&gt;0, (R30*SUMPRODUCT(K30:$K$98, X30:$X$98)-K30*$AZ$3)/Z30, 0)</f>
        <v>2402.1345150514603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4.9668849999999999E-3</v>
      </c>
      <c r="Q31" s="4">
        <f t="shared" si="21"/>
        <v>12.5</v>
      </c>
      <c r="R31">
        <f t="shared" si="0"/>
        <v>1000000</v>
      </c>
      <c r="S31">
        <f t="shared" si="1"/>
        <v>2425.0052102650066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1676.7081281292758</v>
      </c>
      <c r="AC31">
        <f t="shared" si="2"/>
        <v>1667.3380191485653</v>
      </c>
      <c r="AE31">
        <f t="shared" si="3"/>
        <v>0</v>
      </c>
      <c r="AF31">
        <f t="shared" si="4"/>
        <v>0</v>
      </c>
      <c r="AG31">
        <f t="shared" si="4"/>
        <v>-8.5945074060601563</v>
      </c>
      <c r="AH31">
        <f t="shared" si="5"/>
        <v>-3466.9234378013048</v>
      </c>
      <c r="AI31">
        <f t="shared" si="6"/>
        <v>-3475.5179452073648</v>
      </c>
      <c r="AJ31">
        <f t="shared" si="7"/>
        <v>9.3701089807104836</v>
      </c>
      <c r="AK31">
        <f t="shared" si="22"/>
        <v>117.36956896904931</v>
      </c>
      <c r="AL31">
        <f t="shared" si="8"/>
        <v>-3348.778267257605</v>
      </c>
      <c r="AN31">
        <f t="shared" si="9"/>
        <v>0</v>
      </c>
      <c r="AO31">
        <f t="shared" si="9"/>
        <v>0</v>
      </c>
      <c r="AP31">
        <f t="shared" si="9"/>
        <v>-0.56466750690580325</v>
      </c>
      <c r="AQ31">
        <f t="shared" si="9"/>
        <v>-227.78024635550091</v>
      </c>
      <c r="AR31">
        <f t="shared" si="9"/>
        <v>-228.34491386240671</v>
      </c>
      <c r="AS31">
        <f t="shared" si="9"/>
        <v>0.61562528573105668</v>
      </c>
      <c r="AT31">
        <f t="shared" si="9"/>
        <v>7.7112949893591525</v>
      </c>
      <c r="AU31">
        <f t="shared" si="9"/>
        <v>-220.01799358731651</v>
      </c>
      <c r="AW31">
        <v>28</v>
      </c>
      <c r="AX31">
        <f>IF(Z31&gt;0, (R31*SUMPRODUCT(K31:$K$98, X31:$X$98)-K31*$AZ$3)/Z31, 0)</f>
        <v>2425.0052102650066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5.2168930000000002E-3</v>
      </c>
      <c r="Q32" s="4">
        <f t="shared" si="21"/>
        <v>12.5</v>
      </c>
      <c r="R32">
        <f t="shared" si="0"/>
        <v>1000000</v>
      </c>
      <c r="S32">
        <f t="shared" si="1"/>
        <v>2439.60090082739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1667.3380191485653</v>
      </c>
      <c r="AC32">
        <f t="shared" si="2"/>
        <v>1651.8490286296769</v>
      </c>
      <c r="AE32">
        <f t="shared" si="3"/>
        <v>0</v>
      </c>
      <c r="AF32">
        <f t="shared" si="4"/>
        <v>0</v>
      </c>
      <c r="AG32">
        <f t="shared" si="4"/>
        <v>-8.4637257064744311</v>
      </c>
      <c r="AH32">
        <f t="shared" si="5"/>
        <v>-3586.9300420098712</v>
      </c>
      <c r="AI32">
        <f t="shared" si="6"/>
        <v>-3595.3937677163458</v>
      </c>
      <c r="AJ32">
        <f t="shared" si="7"/>
        <v>15.488990518888386</v>
      </c>
      <c r="AK32">
        <f t="shared" si="22"/>
        <v>116.71366134039958</v>
      </c>
      <c r="AL32">
        <f t="shared" si="8"/>
        <v>-3463.1911158570579</v>
      </c>
      <c r="AN32">
        <f t="shared" si="9"/>
        <v>0</v>
      </c>
      <c r="AO32">
        <f t="shared" si="9"/>
        <v>0</v>
      </c>
      <c r="AP32">
        <f t="shared" si="9"/>
        <v>-0.49649555524342937</v>
      </c>
      <c r="AQ32">
        <f t="shared" si="9"/>
        <v>-210.41499743602407</v>
      </c>
      <c r="AR32">
        <f t="shared" si="9"/>
        <v>-210.91149299126749</v>
      </c>
      <c r="AS32">
        <f t="shared" si="9"/>
        <v>0.90860871612993999</v>
      </c>
      <c r="AT32">
        <f t="shared" si="9"/>
        <v>6.8466082315696237</v>
      </c>
      <c r="AU32">
        <f t="shared" si="9"/>
        <v>-203.15627604356794</v>
      </c>
      <c r="AW32">
        <v>29</v>
      </c>
      <c r="AX32">
        <f>IF(Z32&gt;0, (R32*SUMPRODUCT(K32:$K$98, X32:$X$98)-K32*$AZ$3)/Z32, 0)</f>
        <v>2439.60090082739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5.4821100000000001E-3</v>
      </c>
      <c r="Q33" s="4">
        <f t="shared" si="21"/>
        <v>12.5</v>
      </c>
      <c r="R33">
        <f t="shared" si="0"/>
        <v>1000000</v>
      </c>
      <c r="S33">
        <f t="shared" si="1"/>
        <v>2446.6587588268176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1651.8490286296769</v>
      </c>
      <c r="AC33">
        <f t="shared" si="2"/>
        <v>1630.9797953334851</v>
      </c>
      <c r="AE33">
        <f t="shared" si="3"/>
        <v>0</v>
      </c>
      <c r="AF33">
        <f t="shared" si="4"/>
        <v>0</v>
      </c>
      <c r="AG33">
        <f t="shared" si="4"/>
        <v>-8.332689374076967</v>
      </c>
      <c r="AH33">
        <f t="shared" si="5"/>
        <v>-3711.9260266176439</v>
      </c>
      <c r="AI33">
        <f t="shared" si="6"/>
        <v>-3720.2587159917207</v>
      </c>
      <c r="AJ33">
        <f t="shared" si="7"/>
        <v>20.869233296191851</v>
      </c>
      <c r="AK33">
        <f t="shared" si="22"/>
        <v>115.6294320040774</v>
      </c>
      <c r="AL33">
        <f t="shared" si="8"/>
        <v>-3583.7600506914514</v>
      </c>
      <c r="AN33">
        <f t="shared" si="9"/>
        <v>0</v>
      </c>
      <c r="AO33">
        <f t="shared" si="9"/>
        <v>0</v>
      </c>
      <c r="AP33">
        <f t="shared" si="9"/>
        <v>-0.43643638968092813</v>
      </c>
      <c r="AQ33">
        <f t="shared" si="9"/>
        <v>-194.41737488253975</v>
      </c>
      <c r="AR33">
        <f t="shared" si="9"/>
        <v>-194.85381127222067</v>
      </c>
      <c r="AS33">
        <f t="shared" si="9"/>
        <v>1.0930556062169201</v>
      </c>
      <c r="AT33">
        <f t="shared" si="9"/>
        <v>6.056255019143328</v>
      </c>
      <c r="AU33">
        <f t="shared" si="9"/>
        <v>-187.70450064686042</v>
      </c>
      <c r="AW33">
        <v>30</v>
      </c>
      <c r="AX33">
        <f>IF(Z33&gt;0, (R33*SUMPRODUCT(K33:$K$98, X33:$X$98)-K33*$AZ$3)/Z33, 0)</f>
        <v>2446.6587588268176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5.7777469999999997E-3</v>
      </c>
      <c r="Q34" s="4">
        <f t="shared" si="21"/>
        <v>12.5</v>
      </c>
      <c r="R34">
        <f t="shared" si="0"/>
        <v>1000000</v>
      </c>
      <c r="S34">
        <f t="shared" si="1"/>
        <v>2447.5017754983182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1630.9797953334851</v>
      </c>
      <c r="AC34">
        <f t="shared" si="2"/>
        <v>1605.7997098615106</v>
      </c>
      <c r="AE34">
        <f t="shared" si="3"/>
        <v>0</v>
      </c>
      <c r="AF34">
        <f t="shared" si="4"/>
        <v>0</v>
      </c>
      <c r="AG34">
        <f t="shared" si="4"/>
        <v>-8.2012183093031936</v>
      </c>
      <c r="AH34">
        <f t="shared" si="5"/>
        <v>-3851.5336826404055</v>
      </c>
      <c r="AI34">
        <f t="shared" si="6"/>
        <v>-3859.7349009497088</v>
      </c>
      <c r="AJ34">
        <f t="shared" si="7"/>
        <v>25.180085471974508</v>
      </c>
      <c r="AK34">
        <f t="shared" si="22"/>
        <v>114.16858567334397</v>
      </c>
      <c r="AL34">
        <f t="shared" si="8"/>
        <v>-3720.3862298043905</v>
      </c>
      <c r="AN34">
        <f t="shared" si="9"/>
        <v>0</v>
      </c>
      <c r="AO34">
        <f t="shared" si="9"/>
        <v>0</v>
      </c>
      <c r="AP34">
        <f t="shared" si="9"/>
        <v>-0.38352714887763312</v>
      </c>
      <c r="AQ34">
        <f t="shared" si="9"/>
        <v>-180.1156457978438</v>
      </c>
      <c r="AR34">
        <f t="shared" si="9"/>
        <v>-180.49917294672144</v>
      </c>
      <c r="AS34">
        <f t="shared" si="9"/>
        <v>1.1775380224431571</v>
      </c>
      <c r="AT34">
        <f t="shared" si="9"/>
        <v>5.3390545774179854</v>
      </c>
      <c r="AU34">
        <f t="shared" ref="AU34:AU89" si="23">AL34*$K34</f>
        <v>-173.98258034686032</v>
      </c>
      <c r="AW34">
        <v>31</v>
      </c>
      <c r="AX34">
        <f>IF(Z34&gt;0, (R34*SUMPRODUCT(K34:$K$98, X34:$X$98)-K34*$AZ$3)/Z34, 0)</f>
        <v>2447.5017754983182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6.1180619999999996E-3</v>
      </c>
      <c r="Q35" s="4">
        <f t="shared" si="21"/>
        <v>12.5</v>
      </c>
      <c r="R35">
        <f t="shared" si="0"/>
        <v>1000000</v>
      </c>
      <c r="S35">
        <f t="shared" si="1"/>
        <v>2442.6552456056456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1605.7997098615106</v>
      </c>
      <c r="AC35">
        <f t="shared" si="2"/>
        <v>1576.7887867516697</v>
      </c>
      <c r="AE35">
        <f t="shared" si="3"/>
        <v>0</v>
      </c>
      <c r="AF35">
        <f t="shared" ref="AF35:AG66" si="24">-$Z35*P35</f>
        <v>0</v>
      </c>
      <c r="AG35">
        <f t="shared" si="24"/>
        <v>-8.0690305641183091</v>
      </c>
      <c r="AH35">
        <f t="shared" si="5"/>
        <v>-4014.0449673481689</v>
      </c>
      <c r="AI35">
        <f t="shared" ref="AI35:AI66" si="25">SUM(AE35:AH35)</f>
        <v>-4022.1139979122872</v>
      </c>
      <c r="AJ35">
        <f t="shared" si="7"/>
        <v>29.01092310984086</v>
      </c>
      <c r="AK35">
        <f t="shared" si="22"/>
        <v>112.40597969030576</v>
      </c>
      <c r="AL35">
        <f t="shared" ref="AL35:AL89" si="26">SUM(AI35:AK35)</f>
        <v>-3880.6970951121407</v>
      </c>
      <c r="AN35">
        <f t="shared" ref="AN35:AT66" si="27">AE35*$K35</f>
        <v>0</v>
      </c>
      <c r="AO35">
        <f t="shared" si="27"/>
        <v>0</v>
      </c>
      <c r="AP35">
        <f t="shared" si="27"/>
        <v>-0.33691556652976801</v>
      </c>
      <c r="AQ35">
        <f t="shared" si="27"/>
        <v>-167.60306253689927</v>
      </c>
      <c r="AR35">
        <f t="shared" si="27"/>
        <v>-167.93997810342904</v>
      </c>
      <c r="AS35">
        <f t="shared" si="27"/>
        <v>1.211326629318771</v>
      </c>
      <c r="AT35">
        <f t="shared" si="27"/>
        <v>4.6934168891490753</v>
      </c>
      <c r="AU35">
        <f t="shared" si="23"/>
        <v>-162.03523458496119</v>
      </c>
      <c r="AW35">
        <v>32</v>
      </c>
      <c r="AX35">
        <f>IF(Z35&gt;0, (R35*SUMPRODUCT(K35:$K$98, X35:$X$98)-K35*$AZ$3)/Z35, 0)</f>
        <v>2442.6552456056456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6.4830920000000002E-3</v>
      </c>
      <c r="Q36" s="4">
        <f t="shared" si="21"/>
        <v>12.5</v>
      </c>
      <c r="R36">
        <f t="shared" si="0"/>
        <v>1000000</v>
      </c>
      <c r="S36">
        <f t="shared" si="1"/>
        <v>2432.1056089730569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1576.7887867516697</v>
      </c>
      <c r="AC36">
        <f t="shared" si="2"/>
        <v>1544.1006551862029</v>
      </c>
      <c r="AE36">
        <f t="shared" si="3"/>
        <v>0</v>
      </c>
      <c r="AF36">
        <f t="shared" si="24"/>
        <v>0</v>
      </c>
      <c r="AG36">
        <f t="shared" si="24"/>
        <v>-7.9360279909791362</v>
      </c>
      <c r="AH36">
        <f t="shared" si="5"/>
        <v>-4184.9813998392719</v>
      </c>
      <c r="AI36">
        <f t="shared" si="25"/>
        <v>-4192.9174278302507</v>
      </c>
      <c r="AJ36">
        <f t="shared" si="7"/>
        <v>32.688131565466847</v>
      </c>
      <c r="AK36">
        <f t="shared" si="22"/>
        <v>110.3752150726169</v>
      </c>
      <c r="AL36">
        <f t="shared" si="26"/>
        <v>-4049.8540811921675</v>
      </c>
      <c r="AN36">
        <f t="shared" si="27"/>
        <v>0</v>
      </c>
      <c r="AO36">
        <f t="shared" si="27"/>
        <v>0</v>
      </c>
      <c r="AP36">
        <f t="shared" si="27"/>
        <v>-0.29585906808073731</v>
      </c>
      <c r="AQ36">
        <f t="shared" si="27"/>
        <v>-156.01818671747193</v>
      </c>
      <c r="AR36">
        <f t="shared" si="27"/>
        <v>-156.31404578555265</v>
      </c>
      <c r="AS36">
        <f t="shared" si="27"/>
        <v>1.2186297922906331</v>
      </c>
      <c r="AT36">
        <f t="shared" si="27"/>
        <v>4.1148428795506797</v>
      </c>
      <c r="AU36">
        <f t="shared" si="23"/>
        <v>-150.98057311371136</v>
      </c>
      <c r="AW36">
        <v>33</v>
      </c>
      <c r="AX36">
        <f>IF(Z36&gt;0, (R36*SUMPRODUCT(K36:$K$98, X36:$X$98)-K36*$AZ$3)/Z36, 0)</f>
        <v>2432.1056089730569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6.8699859999999998E-3</v>
      </c>
      <c r="Q37" s="4">
        <f t="shared" si="21"/>
        <v>12.5</v>
      </c>
      <c r="R37">
        <f t="shared" si="0"/>
        <v>1000000</v>
      </c>
      <c r="S37">
        <f t="shared" si="1"/>
        <v>2416.870267168611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1544.1006551862029</v>
      </c>
      <c r="AC37">
        <f t="shared" si="2"/>
        <v>1508.5422282646532</v>
      </c>
      <c r="AE37">
        <f t="shared" si="3"/>
        <v>0</v>
      </c>
      <c r="AF37">
        <f t="shared" si="24"/>
        <v>0</v>
      </c>
      <c r="AG37">
        <f t="shared" si="24"/>
        <v>-7.8021473098757097</v>
      </c>
      <c r="AH37">
        <f t="shared" si="5"/>
        <v>-4361.6320954907824</v>
      </c>
      <c r="AI37">
        <f t="shared" si="25"/>
        <v>-4369.4342428006585</v>
      </c>
      <c r="AJ37">
        <f t="shared" si="7"/>
        <v>35.558426921549653</v>
      </c>
      <c r="AK37">
        <f t="shared" si="22"/>
        <v>108.08704586303421</v>
      </c>
      <c r="AL37">
        <f t="shared" si="26"/>
        <v>-4225.7887700160745</v>
      </c>
      <c r="AN37">
        <f t="shared" si="27"/>
        <v>0</v>
      </c>
      <c r="AO37">
        <f t="shared" si="27"/>
        <v>0</v>
      </c>
      <c r="AP37">
        <f t="shared" si="27"/>
        <v>-0.25970350870021625</v>
      </c>
      <c r="AQ37">
        <f t="shared" si="27"/>
        <v>-145.18197540626514</v>
      </c>
      <c r="AR37">
        <f t="shared" si="27"/>
        <v>-145.44167891496537</v>
      </c>
      <c r="AS37">
        <f t="shared" si="27"/>
        <v>1.1836034194968033</v>
      </c>
      <c r="AT37">
        <f t="shared" si="27"/>
        <v>3.5978024947235134</v>
      </c>
      <c r="AU37">
        <f t="shared" si="23"/>
        <v>-140.66027300074504</v>
      </c>
      <c r="AW37">
        <v>34</v>
      </c>
      <c r="AX37">
        <f>IF(Z37&gt;0, (R37*SUMPRODUCT(K37:$K$98, X37:$X$98)-K37*$AZ$3)/Z37, 0)</f>
        <v>2416.870267168611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7.3063119999999997E-3</v>
      </c>
      <c r="Q38" s="4">
        <f t="shared" si="21"/>
        <v>12.5</v>
      </c>
      <c r="R38">
        <f t="shared" si="0"/>
        <v>1000000</v>
      </c>
      <c r="S38">
        <f t="shared" si="1"/>
        <v>2398.0866257813536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1508.5422282646532</v>
      </c>
      <c r="AC38">
        <f t="shared" si="2"/>
        <v>1470.913609819032</v>
      </c>
      <c r="AE38">
        <f t="shared" si="3"/>
        <v>0</v>
      </c>
      <c r="AF38">
        <f t="shared" si="24"/>
        <v>0</v>
      </c>
      <c r="AG38">
        <f t="shared" si="24"/>
        <v>-7.667120914261039</v>
      </c>
      <c r="AH38">
        <f t="shared" si="5"/>
        <v>-4560.3938012730096</v>
      </c>
      <c r="AI38">
        <f t="shared" si="25"/>
        <v>-4568.060922187271</v>
      </c>
      <c r="AJ38">
        <f t="shared" si="7"/>
        <v>37.628618445621214</v>
      </c>
      <c r="AK38">
        <f t="shared" si="22"/>
        <v>105.59795597852573</v>
      </c>
      <c r="AL38">
        <f t="shared" si="26"/>
        <v>-4424.8343477631242</v>
      </c>
      <c r="AN38">
        <f t="shared" si="27"/>
        <v>0</v>
      </c>
      <c r="AO38">
        <f t="shared" si="27"/>
        <v>0</v>
      </c>
      <c r="AP38">
        <f t="shared" si="27"/>
        <v>-0.2278651774563889</v>
      </c>
      <c r="AQ38">
        <f t="shared" si="27"/>
        <v>-135.53391871846389</v>
      </c>
      <c r="AR38">
        <f t="shared" si="27"/>
        <v>-135.7617838959203</v>
      </c>
      <c r="AS38">
        <f t="shared" si="27"/>
        <v>1.118314412337218</v>
      </c>
      <c r="AT38">
        <f t="shared" si="27"/>
        <v>3.1383484422845869</v>
      </c>
      <c r="AU38">
        <f t="shared" si="23"/>
        <v>-131.50512104129851</v>
      </c>
      <c r="AW38">
        <v>35</v>
      </c>
      <c r="AX38">
        <f>IF(Z38&gt;0, (R38*SUMPRODUCT(K38:$K$98, X38:$X$98)-K38*$AZ$3)/Z38, 0)</f>
        <v>2398.0866257813536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7.7977719999999997E-3</v>
      </c>
      <c r="Q39" s="4">
        <f t="shared" si="21"/>
        <v>12.5</v>
      </c>
      <c r="R39">
        <f t="shared" si="0"/>
        <v>1000000</v>
      </c>
      <c r="S39">
        <f t="shared" si="1"/>
        <v>2375.9684699392037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1470.913609819032</v>
      </c>
      <c r="AC39">
        <f t="shared" si="2"/>
        <v>1431.409474101144</v>
      </c>
      <c r="AE39">
        <f t="shared" si="3"/>
        <v>0</v>
      </c>
      <c r="AF39">
        <f t="shared" si="24"/>
        <v>0</v>
      </c>
      <c r="AG39">
        <f t="shared" si="24"/>
        <v>-7.5306632443325885</v>
      </c>
      <c r="AH39">
        <f t="shared" si="5"/>
        <v>-4782.9168628671305</v>
      </c>
      <c r="AI39">
        <f t="shared" si="25"/>
        <v>-4790.447526111463</v>
      </c>
      <c r="AJ39">
        <f t="shared" si="7"/>
        <v>39.504135717887948</v>
      </c>
      <c r="AK39">
        <f t="shared" si="22"/>
        <v>102.96395268733225</v>
      </c>
      <c r="AL39">
        <f t="shared" si="26"/>
        <v>-4647.9794377062426</v>
      </c>
      <c r="AN39">
        <f t="shared" si="27"/>
        <v>0</v>
      </c>
      <c r="AO39">
        <f t="shared" si="27"/>
        <v>0</v>
      </c>
      <c r="AP39">
        <f t="shared" si="27"/>
        <v>-0.19983007587614329</v>
      </c>
      <c r="AQ39">
        <f t="shared" si="27"/>
        <v>-126.91719289603289</v>
      </c>
      <c r="AR39">
        <f t="shared" si="27"/>
        <v>-127.11702297190902</v>
      </c>
      <c r="AS39">
        <f t="shared" si="27"/>
        <v>1.0482628397794773</v>
      </c>
      <c r="AT39">
        <f t="shared" si="27"/>
        <v>2.7322021726973049</v>
      </c>
      <c r="AU39">
        <f t="shared" si="23"/>
        <v>-123.33655795943224</v>
      </c>
      <c r="AW39">
        <v>36</v>
      </c>
      <c r="AX39">
        <f>IF(Z39&gt;0, (R39*SUMPRODUCT(K39:$K$98, X39:$X$98)-K39*$AZ$3)/Z39, 0)</f>
        <v>2375.9684699392037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8.3605269999999995E-3</v>
      </c>
      <c r="Q40" s="4">
        <f t="shared" si="21"/>
        <v>12.5</v>
      </c>
      <c r="R40">
        <f t="shared" si="0"/>
        <v>1000000</v>
      </c>
      <c r="S40">
        <f t="shared" si="1"/>
        <v>2350.7823152773753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1431.409474101144</v>
      </c>
      <c r="AC40">
        <f t="shared" si="2"/>
        <v>1390.233158884196</v>
      </c>
      <c r="AE40">
        <f t="shared" si="3"/>
        <v>0</v>
      </c>
      <c r="AF40">
        <f t="shared" si="24"/>
        <v>0</v>
      </c>
      <c r="AG40">
        <f t="shared" si="24"/>
        <v>-7.392396298507113</v>
      </c>
      <c r="AH40">
        <f t="shared" si="5"/>
        <v>-5036.8250705720156</v>
      </c>
      <c r="AI40">
        <f t="shared" si="25"/>
        <v>-5044.2174668705229</v>
      </c>
      <c r="AJ40">
        <f t="shared" si="7"/>
        <v>41.176315216948069</v>
      </c>
      <c r="AK40">
        <f t="shared" si="22"/>
        <v>100.19866318708009</v>
      </c>
      <c r="AL40">
        <f t="shared" si="26"/>
        <v>-4902.8424884664946</v>
      </c>
      <c r="AN40">
        <f t="shared" si="27"/>
        <v>0</v>
      </c>
      <c r="AO40">
        <f t="shared" si="27"/>
        <v>0</v>
      </c>
      <c r="AP40">
        <f t="shared" si="27"/>
        <v>-0.17514383068982795</v>
      </c>
      <c r="AQ40">
        <f t="shared" si="27"/>
        <v>-119.33462462675315</v>
      </c>
      <c r="AR40">
        <f t="shared" si="27"/>
        <v>-119.50976845744299</v>
      </c>
      <c r="AS40">
        <f t="shared" si="27"/>
        <v>0.97556695955877659</v>
      </c>
      <c r="AT40">
        <f t="shared" si="27"/>
        <v>2.3739497981363757</v>
      </c>
      <c r="AU40">
        <f t="shared" si="23"/>
        <v>-116.16025169974783</v>
      </c>
      <c r="AW40">
        <v>37</v>
      </c>
      <c r="AX40">
        <f>IF(Z40&gt;0, (R40*SUMPRODUCT(K40:$K$98, X40:$X$98)-K40*$AZ$3)/Z40, 0)</f>
        <v>2350.7823152773753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9.009787E-3</v>
      </c>
      <c r="Q41" s="4">
        <f t="shared" si="21"/>
        <v>12.5</v>
      </c>
      <c r="R41">
        <f t="shared" si="0"/>
        <v>1000000</v>
      </c>
      <c r="S41">
        <f t="shared" si="1"/>
        <v>2322.5960735056146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1390.233158884196</v>
      </c>
      <c r="AC41">
        <f t="shared" si="2"/>
        <v>1347.4528893280547</v>
      </c>
      <c r="AE41">
        <f t="shared" si="3"/>
        <v>0</v>
      </c>
      <c r="AF41">
        <f t="shared" si="24"/>
        <v>0</v>
      </c>
      <c r="AG41">
        <f t="shared" si="24"/>
        <v>-7.2518684194529044</v>
      </c>
      <c r="AH41">
        <f t="shared" si="5"/>
        <v>-5328.3132855310005</v>
      </c>
      <c r="AI41">
        <f t="shared" si="25"/>
        <v>-5335.5651539504534</v>
      </c>
      <c r="AJ41">
        <f t="shared" si="7"/>
        <v>42.78026955614132</v>
      </c>
      <c r="AK41">
        <f t="shared" si="22"/>
        <v>97.316321121893722</v>
      </c>
      <c r="AL41">
        <f t="shared" si="26"/>
        <v>-5195.4685632724186</v>
      </c>
      <c r="AN41">
        <f t="shared" si="27"/>
        <v>0</v>
      </c>
      <c r="AO41">
        <f t="shared" si="27"/>
        <v>0</v>
      </c>
      <c r="AP41">
        <f t="shared" si="27"/>
        <v>-0.15340569979825916</v>
      </c>
      <c r="AQ41">
        <f t="shared" si="27"/>
        <v>-112.71490063424378</v>
      </c>
      <c r="AR41">
        <f t="shared" si="27"/>
        <v>-112.86830633404203</v>
      </c>
      <c r="AS41">
        <f t="shared" si="27"/>
        <v>0.90497190644188863</v>
      </c>
      <c r="AT41">
        <f t="shared" si="27"/>
        <v>2.0586250990779118</v>
      </c>
      <c r="AU41">
        <f t="shared" si="23"/>
        <v>-109.90470932852224</v>
      </c>
      <c r="AW41">
        <v>38</v>
      </c>
      <c r="AX41">
        <f>IF(Z41&gt;0, (R41*SUMPRODUCT(K41:$K$98, X41:$X$98)-K41*$AZ$3)/Z41, 0)</f>
        <v>2322.5960735056146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9.7579090000000004E-3</v>
      </c>
      <c r="Q42" s="4">
        <f t="shared" si="21"/>
        <v>12.5</v>
      </c>
      <c r="R42">
        <f t="shared" si="0"/>
        <v>1000000</v>
      </c>
      <c r="S42">
        <f t="shared" si="1"/>
        <v>2291.4015000197924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1347.4528893280547</v>
      </c>
      <c r="AC42">
        <f t="shared" si="2"/>
        <v>1303.0900914354277</v>
      </c>
      <c r="AE42">
        <f t="shared" si="3"/>
        <v>0</v>
      </c>
      <c r="AF42">
        <f t="shared" si="24"/>
        <v>0</v>
      </c>
      <c r="AG42">
        <f t="shared" si="24"/>
        <v>-7.108586663141379</v>
      </c>
      <c r="AH42">
        <f t="shared" si="5"/>
        <v>-5661.0457693596218</v>
      </c>
      <c r="AI42">
        <f t="shared" si="25"/>
        <v>-5668.1543560227628</v>
      </c>
      <c r="AJ42">
        <f t="shared" si="7"/>
        <v>44.362797892626986</v>
      </c>
      <c r="AK42">
        <f t="shared" si="22"/>
        <v>94.321702252963831</v>
      </c>
      <c r="AL42">
        <f t="shared" si="26"/>
        <v>-5529.4698558771724</v>
      </c>
      <c r="AN42">
        <f t="shared" si="27"/>
        <v>0</v>
      </c>
      <c r="AO42">
        <f t="shared" si="27"/>
        <v>0</v>
      </c>
      <c r="AP42">
        <f t="shared" si="27"/>
        <v>-0.13426314637639625</v>
      </c>
      <c r="AQ42">
        <f t="shared" si="27"/>
        <v>-106.92277562233794</v>
      </c>
      <c r="AR42">
        <f t="shared" si="27"/>
        <v>-107.05703876871432</v>
      </c>
      <c r="AS42">
        <f t="shared" si="27"/>
        <v>0.83790057143259145</v>
      </c>
      <c r="AT42">
        <f t="shared" si="27"/>
        <v>1.7814973800240888</v>
      </c>
      <c r="AU42">
        <f t="shared" si="23"/>
        <v>-104.43764081725764</v>
      </c>
      <c r="AW42">
        <v>39</v>
      </c>
      <c r="AX42">
        <f>IF(Z42&gt;0, (R42*SUMPRODUCT(K42:$K$98, X42:$X$98)-K42*$AZ$3)/Z42, 0)</f>
        <v>2291.4015000197924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1.0650522000000001E-2</v>
      </c>
      <c r="Q43" s="4">
        <f t="shared" si="21"/>
        <v>12.5</v>
      </c>
      <c r="R43">
        <f t="shared" si="0"/>
        <v>1000000</v>
      </c>
      <c r="S43">
        <f t="shared" si="1"/>
        <v>2257.3143253858839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1303.0900914354277</v>
      </c>
      <c r="AC43">
        <f t="shared" si="2"/>
        <v>1257.1959789752486</v>
      </c>
      <c r="AE43">
        <f t="shared" si="3"/>
        <v>0</v>
      </c>
      <c r="AF43">
        <f t="shared" si="24"/>
        <v>0</v>
      </c>
      <c r="AG43">
        <f t="shared" si="24"/>
        <v>-6.9617906378652714</v>
      </c>
      <c r="AH43">
        <f t="shared" si="5"/>
        <v>-6056.8126915755083</v>
      </c>
      <c r="AI43">
        <f t="shared" si="25"/>
        <v>-6063.7744822133736</v>
      </c>
      <c r="AJ43">
        <f t="shared" si="7"/>
        <v>45.894112460179031</v>
      </c>
      <c r="AK43">
        <f t="shared" si="22"/>
        <v>91.216306400479951</v>
      </c>
      <c r="AL43">
        <f t="shared" si="26"/>
        <v>-5926.6640633527149</v>
      </c>
      <c r="AN43">
        <f t="shared" si="27"/>
        <v>0</v>
      </c>
      <c r="AO43">
        <f t="shared" si="27"/>
        <v>0</v>
      </c>
      <c r="AP43">
        <f t="shared" si="27"/>
        <v>-0.11740226992710825</v>
      </c>
      <c r="AQ43">
        <f t="shared" si="27"/>
        <v>-102.14089959078775</v>
      </c>
      <c r="AR43">
        <f t="shared" si="27"/>
        <v>-102.25830186071485</v>
      </c>
      <c r="AS43">
        <f t="shared" si="27"/>
        <v>0.77394929830397374</v>
      </c>
      <c r="AT43">
        <f t="shared" si="27"/>
        <v>1.5382538750212564</v>
      </c>
      <c r="AU43">
        <f t="shared" si="23"/>
        <v>-99.946098687389636</v>
      </c>
      <c r="AW43">
        <v>40</v>
      </c>
      <c r="AX43">
        <f>IF(Z43&gt;0, (R43*SUMPRODUCT(K43:$K$98, X43:$X$98)-K43*$AZ$3)/Z43, 0)</f>
        <v>2257.3143253858839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1.1678121E-2</v>
      </c>
      <c r="Q44" s="4">
        <f t="shared" si="21"/>
        <v>12.5</v>
      </c>
      <c r="R44">
        <f t="shared" si="0"/>
        <v>1000000</v>
      </c>
      <c r="S44">
        <f t="shared" si="1"/>
        <v>2219.8790033726427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1257.1959789752486</v>
      </c>
      <c r="AC44">
        <f t="shared" si="2"/>
        <v>1209.5449572078167</v>
      </c>
      <c r="AE44">
        <f t="shared" si="3"/>
        <v>0</v>
      </c>
      <c r="AF44">
        <f t="shared" si="24"/>
        <v>0</v>
      </c>
      <c r="AG44">
        <f t="shared" si="24"/>
        <v>-6.8108720980409609</v>
      </c>
      <c r="AH44">
        <f t="shared" si="5"/>
        <v>-6504.0506756526256</v>
      </c>
      <c r="AI44">
        <f t="shared" si="25"/>
        <v>-6510.8615477506664</v>
      </c>
      <c r="AJ44">
        <f t="shared" si="7"/>
        <v>47.651021767431985</v>
      </c>
      <c r="AK44">
        <f t="shared" si="22"/>
        <v>88.003718528267413</v>
      </c>
      <c r="AL44">
        <f t="shared" si="26"/>
        <v>-6375.206807454967</v>
      </c>
      <c r="AN44">
        <f t="shared" si="27"/>
        <v>0</v>
      </c>
      <c r="AO44">
        <f t="shared" si="27"/>
        <v>0</v>
      </c>
      <c r="AP44">
        <f t="shared" si="27"/>
        <v>-0.10255107974460154</v>
      </c>
      <c r="AQ44">
        <f t="shared" si="27"/>
        <v>-97.931279563102223</v>
      </c>
      <c r="AR44">
        <f t="shared" si="27"/>
        <v>-98.033830642846823</v>
      </c>
      <c r="AS44">
        <f t="shared" si="27"/>
        <v>0.71747988551851272</v>
      </c>
      <c r="AT44">
        <f t="shared" si="27"/>
        <v>1.3250691286964091</v>
      </c>
      <c r="AU44">
        <f t="shared" si="23"/>
        <v>-95.99128162863191</v>
      </c>
      <c r="AW44">
        <v>41</v>
      </c>
      <c r="AX44">
        <f>IF(Z44&gt;0, (R44*SUMPRODUCT(K44:$K$98, X44:$X$98)-K44*$AZ$3)/Z44, 0)</f>
        <v>2219.8790033726427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1.2859717E-2</v>
      </c>
      <c r="Q45" s="4">
        <f t="shared" si="21"/>
        <v>12.5</v>
      </c>
      <c r="R45">
        <f t="shared" si="0"/>
        <v>1000000</v>
      </c>
      <c r="S45">
        <f t="shared" si="1"/>
        <v>2179.2532132469287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1209.5449572078167</v>
      </c>
      <c r="AC45">
        <f t="shared" si="2"/>
        <v>1160.2653542727107</v>
      </c>
      <c r="AE45">
        <f t="shared" si="3"/>
        <v>0</v>
      </c>
      <c r="AF45">
        <f t="shared" si="24"/>
        <v>0</v>
      </c>
      <c r="AG45">
        <f t="shared" si="24"/>
        <v>-6.6551774893565483</v>
      </c>
      <c r="AH45">
        <f t="shared" si="5"/>
        <v>-7006.8710163202404</v>
      </c>
      <c r="AI45">
        <f t="shared" si="25"/>
        <v>-7013.5261938095973</v>
      </c>
      <c r="AJ45">
        <f t="shared" si="7"/>
        <v>49.279602935105913</v>
      </c>
      <c r="AK45">
        <f t="shared" si="22"/>
        <v>84.66814700454718</v>
      </c>
      <c r="AL45">
        <f t="shared" si="26"/>
        <v>-6879.5784438699447</v>
      </c>
      <c r="AN45">
        <f t="shared" si="27"/>
        <v>0</v>
      </c>
      <c r="AO45">
        <f t="shared" si="27"/>
        <v>0</v>
      </c>
      <c r="AP45">
        <f t="shared" si="27"/>
        <v>-8.9470349181781705E-2</v>
      </c>
      <c r="AQ45">
        <f t="shared" si="27"/>
        <v>-94.198418825714839</v>
      </c>
      <c r="AR45">
        <f t="shared" si="27"/>
        <v>-94.287889174896634</v>
      </c>
      <c r="AS45">
        <f t="shared" si="27"/>
        <v>0.66250123143894812</v>
      </c>
      <c r="AT45">
        <f t="shared" si="27"/>
        <v>1.1382549434911724</v>
      </c>
      <c r="AU45">
        <f t="shared" si="23"/>
        <v>-92.487132999966519</v>
      </c>
      <c r="AW45">
        <v>42</v>
      </c>
      <c r="AX45">
        <f>IF(Z45&gt;0, (R45*SUMPRODUCT(K45:$K$98, X45:$X$98)-K45*$AZ$3)/Z45, 0)</f>
        <v>2179.2532132469287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1.4223828000000001E-2</v>
      </c>
      <c r="Q46" s="4">
        <f t="shared" si="21"/>
        <v>12.5</v>
      </c>
      <c r="R46">
        <f t="shared" si="0"/>
        <v>1000000</v>
      </c>
      <c r="S46">
        <f t="shared" si="1"/>
        <v>2135.6485774559437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1160.2653542727107</v>
      </c>
      <c r="AC46">
        <f t="shared" si="2"/>
        <v>1109.5059324362785</v>
      </c>
      <c r="AE46">
        <f t="shared" si="3"/>
        <v>0</v>
      </c>
      <c r="AF46">
        <f t="shared" si="24"/>
        <v>0</v>
      </c>
      <c r="AG46">
        <f t="shared" si="24"/>
        <v>-6.4939636145449038</v>
      </c>
      <c r="AH46">
        <f t="shared" si="5"/>
        <v>-7572.9679934463502</v>
      </c>
      <c r="AI46">
        <f t="shared" si="25"/>
        <v>-7579.4619570608947</v>
      </c>
      <c r="AJ46">
        <f t="shared" si="7"/>
        <v>50.759421836432239</v>
      </c>
      <c r="AK46">
        <f t="shared" si="22"/>
        <v>81.218574799089765</v>
      </c>
      <c r="AL46">
        <f t="shared" si="26"/>
        <v>-7447.483960425373</v>
      </c>
      <c r="AN46">
        <f t="shared" si="27"/>
        <v>0</v>
      </c>
      <c r="AO46">
        <f t="shared" si="27"/>
        <v>0</v>
      </c>
      <c r="AP46">
        <f t="shared" si="27"/>
        <v>-7.7949138242948454E-2</v>
      </c>
      <c r="AQ46">
        <f t="shared" si="27"/>
        <v>-90.900775561543114</v>
      </c>
      <c r="AR46">
        <f t="shared" si="27"/>
        <v>-90.978724699786056</v>
      </c>
      <c r="AS46">
        <f t="shared" si="27"/>
        <v>0.60928169985403824</v>
      </c>
      <c r="AT46">
        <f t="shared" si="27"/>
        <v>0.97489272972361241</v>
      </c>
      <c r="AU46">
        <f t="shared" si="23"/>
        <v>-89.394550270208413</v>
      </c>
      <c r="AW46">
        <v>43</v>
      </c>
      <c r="AX46">
        <f>IF(Z46&gt;0, (R46*SUMPRODUCT(K46:$K$98, X46:$X$98)-K46*$AZ$3)/Z46, 0)</f>
        <v>2135.6485774559437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1.5749540999999999E-2</v>
      </c>
      <c r="Q47" s="4">
        <f t="shared" si="21"/>
        <v>12.5</v>
      </c>
      <c r="R47">
        <f t="shared" si="0"/>
        <v>1000000</v>
      </c>
      <c r="S47">
        <f t="shared" si="1"/>
        <v>2089.1264701939854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1109.5059324362785</v>
      </c>
      <c r="AC47">
        <f t="shared" si="2"/>
        <v>1057.3899756151657</v>
      </c>
      <c r="AE47">
        <f t="shared" si="3"/>
        <v>0</v>
      </c>
      <c r="AF47">
        <f t="shared" si="24"/>
        <v>0</v>
      </c>
      <c r="AG47">
        <f t="shared" si="24"/>
        <v>-6.3267470321996715</v>
      </c>
      <c r="AH47">
        <f t="shared" si="5"/>
        <v>-8182.1556959826521</v>
      </c>
      <c r="AI47">
        <f t="shared" si="25"/>
        <v>-8188.4824430148519</v>
      </c>
      <c r="AJ47">
        <f t="shared" si="7"/>
        <v>52.115956821112832</v>
      </c>
      <c r="AK47">
        <f t="shared" si="22"/>
        <v>77.665415270539498</v>
      </c>
      <c r="AL47">
        <f t="shared" si="26"/>
        <v>-8058.7010709231999</v>
      </c>
      <c r="AN47">
        <f t="shared" si="27"/>
        <v>0</v>
      </c>
      <c r="AO47">
        <f t="shared" si="27"/>
        <v>0</v>
      </c>
      <c r="AP47">
        <f t="shared" si="27"/>
        <v>-6.7805342599863386E-2</v>
      </c>
      <c r="AQ47">
        <f t="shared" si="27"/>
        <v>-87.690224905141761</v>
      </c>
      <c r="AR47">
        <f t="shared" si="27"/>
        <v>-87.75803024774163</v>
      </c>
      <c r="AS47">
        <f t="shared" si="27"/>
        <v>0.55853984507211096</v>
      </c>
      <c r="AT47">
        <f t="shared" si="27"/>
        <v>0.83235983101234789</v>
      </c>
      <c r="AU47">
        <f t="shared" si="23"/>
        <v>-86.367130571657171</v>
      </c>
      <c r="AW47">
        <v>44</v>
      </c>
      <c r="AX47">
        <f>IF(Z47&gt;0, (R47*SUMPRODUCT(K47:$K$98, X47:$X$98)-K47*$AZ$3)/Z47, 0)</f>
        <v>2089.1264701939854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1.7447312E-2</v>
      </c>
      <c r="Q48" s="4">
        <f t="shared" si="21"/>
        <v>12.5</v>
      </c>
      <c r="R48">
        <f t="shared" si="0"/>
        <v>1000000</v>
      </c>
      <c r="S48">
        <f t="shared" si="1"/>
        <v>2040.2924879735115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1057.3899756151657</v>
      </c>
      <c r="AC48">
        <f t="shared" si="2"/>
        <v>1004.3290531568375</v>
      </c>
      <c r="AE48">
        <f t="shared" si="3"/>
        <v>0</v>
      </c>
      <c r="AF48">
        <f t="shared" si="24"/>
        <v>0</v>
      </c>
      <c r="AG48">
        <f t="shared" si="24"/>
        <v>-6.1530948324618127</v>
      </c>
      <c r="AH48">
        <f t="shared" si="5"/>
        <v>-8830.7783532689355</v>
      </c>
      <c r="AI48">
        <f t="shared" si="25"/>
        <v>-8836.9314481013971</v>
      </c>
      <c r="AJ48">
        <f t="shared" si="7"/>
        <v>53.06092245832815</v>
      </c>
      <c r="AK48">
        <f t="shared" si="22"/>
        <v>74.0172982930616</v>
      </c>
      <c r="AL48">
        <f t="shared" si="26"/>
        <v>-8709.8532273500077</v>
      </c>
      <c r="AN48">
        <f t="shared" si="27"/>
        <v>0</v>
      </c>
      <c r="AO48">
        <f t="shared" si="27"/>
        <v>0</v>
      </c>
      <c r="AP48">
        <f t="shared" si="27"/>
        <v>-5.8878810898444676E-2</v>
      </c>
      <c r="AQ48">
        <f t="shared" si="27"/>
        <v>-84.501497686193375</v>
      </c>
      <c r="AR48">
        <f t="shared" si="27"/>
        <v>-84.560376497091823</v>
      </c>
      <c r="AS48">
        <f t="shared" si="27"/>
        <v>0.50773864284340664</v>
      </c>
      <c r="AT48">
        <f t="shared" si="27"/>
        <v>0.70826968022973225</v>
      </c>
      <c r="AU48">
        <f t="shared" si="23"/>
        <v>-83.344368174018683</v>
      </c>
      <c r="AW48">
        <v>45</v>
      </c>
      <c r="AX48">
        <f>IF(Z48&gt;0, (R48*SUMPRODUCT(K48:$K$98, X48:$X$98)-K48*$AZ$3)/Z48, 0)</f>
        <v>2040.2924879735115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1.9300032000000002E-2</v>
      </c>
      <c r="Q49" s="4">
        <f t="shared" si="21"/>
        <v>12.5</v>
      </c>
      <c r="R49">
        <f t="shared" si="0"/>
        <v>1000000</v>
      </c>
      <c r="S49">
        <f t="shared" si="1"/>
        <v>1989.7392130772505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1004.3290531568375</v>
      </c>
      <c r="AC49">
        <f t="shared" si="2"/>
        <v>950.74657551244138</v>
      </c>
      <c r="AE49">
        <f t="shared" si="3"/>
        <v>0</v>
      </c>
      <c r="AF49">
        <f t="shared" si="24"/>
        <v>0</v>
      </c>
      <c r="AG49">
        <f t="shared" si="24"/>
        <v>-5.9728089569716465</v>
      </c>
      <c r="AH49">
        <f t="shared" si="5"/>
        <v>-9500.3941732438107</v>
      </c>
      <c r="AI49">
        <f t="shared" si="25"/>
        <v>-9506.3669822007814</v>
      </c>
      <c r="AJ49">
        <f t="shared" si="7"/>
        <v>53.582477644396135</v>
      </c>
      <c r="AK49">
        <f t="shared" si="22"/>
        <v>70.303033720978632</v>
      </c>
      <c r="AL49">
        <f t="shared" si="26"/>
        <v>-9382.4814708354061</v>
      </c>
      <c r="AN49">
        <f t="shared" si="27"/>
        <v>0</v>
      </c>
      <c r="AO49">
        <f t="shared" si="27"/>
        <v>0</v>
      </c>
      <c r="AP49">
        <f t="shared" si="27"/>
        <v>-5.1030053441962764E-2</v>
      </c>
      <c r="AQ49">
        <f t="shared" si="27"/>
        <v>-81.168781032995071</v>
      </c>
      <c r="AR49">
        <f t="shared" si="27"/>
        <v>-81.219811086437034</v>
      </c>
      <c r="AS49">
        <f t="shared" si="27"/>
        <v>0.45779409946717464</v>
      </c>
      <c r="AT49">
        <f t="shared" si="27"/>
        <v>0.60064997788454799</v>
      </c>
      <c r="AU49">
        <f t="shared" si="23"/>
        <v>-80.161367009085296</v>
      </c>
      <c r="AW49">
        <v>46</v>
      </c>
      <c r="AX49">
        <f>IF(Z49&gt;0, (R49*SUMPRODUCT(K49:$K$98, X49:$X$98)-K49*$AZ$3)/Z49, 0)</f>
        <v>1989.7392130772505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2.1337168E-2</v>
      </c>
      <c r="Q50" s="4">
        <f t="shared" si="21"/>
        <v>12.5</v>
      </c>
      <c r="R50">
        <f t="shared" si="0"/>
        <v>1000000</v>
      </c>
      <c r="S50">
        <f t="shared" si="1"/>
        <v>1938.3861734146296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950.74657551244138</v>
      </c>
      <c r="AC50">
        <f t="shared" si="2"/>
        <v>897.18406237390843</v>
      </c>
      <c r="AE50">
        <f t="shared" si="3"/>
        <v>0</v>
      </c>
      <c r="AF50">
        <f t="shared" si="24"/>
        <v>0</v>
      </c>
      <c r="AG50">
        <f t="shared" si="24"/>
        <v>-5.7856380392551214</v>
      </c>
      <c r="AH50">
        <f t="shared" si="5"/>
        <v>-10195.426251744704</v>
      </c>
      <c r="AI50">
        <f t="shared" si="25"/>
        <v>-10201.211889783959</v>
      </c>
      <c r="AJ50">
        <f t="shared" si="7"/>
        <v>53.56251313853295</v>
      </c>
      <c r="AK50">
        <f t="shared" si="22"/>
        <v>66.552260285870901</v>
      </c>
      <c r="AL50">
        <f t="shared" si="26"/>
        <v>-10081.097116359555</v>
      </c>
      <c r="AN50">
        <f t="shared" si="27"/>
        <v>0</v>
      </c>
      <c r="AO50">
        <f t="shared" si="27"/>
        <v>0</v>
      </c>
      <c r="AP50">
        <f t="shared" si="27"/>
        <v>-4.4134746503752674E-2</v>
      </c>
      <c r="AQ50">
        <f t="shared" si="27"/>
        <v>-77.774058810009834</v>
      </c>
      <c r="AR50">
        <f t="shared" si="27"/>
        <v>-77.818193556513577</v>
      </c>
      <c r="AS50">
        <f t="shared" si="27"/>
        <v>0.4085924358616505</v>
      </c>
      <c r="AT50">
        <f t="shared" si="27"/>
        <v>0.50768249189450509</v>
      </c>
      <c r="AU50">
        <f t="shared" si="23"/>
        <v>-76.901918628757429</v>
      </c>
      <c r="AW50">
        <v>47</v>
      </c>
      <c r="AX50">
        <f>IF(Z50&gt;0, (R50*SUMPRODUCT(K50:$K$98, X50:$X$98)-K50*$AZ$3)/Z50, 0)</f>
        <v>1938.3861734146296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2.3628113999999999E-2</v>
      </c>
      <c r="Q51" s="4">
        <f t="shared" si="21"/>
        <v>12.5</v>
      </c>
      <c r="R51">
        <f t="shared" si="0"/>
        <v>1000000</v>
      </c>
      <c r="S51">
        <f t="shared" si="1"/>
        <v>1887.0655746959364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897.18406237390843</v>
      </c>
      <c r="AC51">
        <f t="shared" si="2"/>
        <v>844.05845704109629</v>
      </c>
      <c r="AE51">
        <f t="shared" si="3"/>
        <v>0</v>
      </c>
      <c r="AF51">
        <f t="shared" si="24"/>
        <v>0</v>
      </c>
      <c r="AG51">
        <f t="shared" si="24"/>
        <v>-5.5910779437083136</v>
      </c>
      <c r="AH51">
        <f t="shared" si="5"/>
        <v>-10936.297212340518</v>
      </c>
      <c r="AI51">
        <f t="shared" si="25"/>
        <v>-10941.888290284227</v>
      </c>
      <c r="AJ51">
        <f t="shared" si="7"/>
        <v>53.125605332812142</v>
      </c>
      <c r="AK51">
        <f t="shared" si="22"/>
        <v>62.802884366173593</v>
      </c>
      <c r="AL51">
        <f t="shared" si="26"/>
        <v>-10825.95980058524</v>
      </c>
      <c r="AN51">
        <f t="shared" si="27"/>
        <v>0</v>
      </c>
      <c r="AO51">
        <f t="shared" si="27"/>
        <v>0</v>
      </c>
      <c r="AP51">
        <f t="shared" si="27"/>
        <v>-3.8080873408003008E-2</v>
      </c>
      <c r="AQ51">
        <f t="shared" si="27"/>
        <v>-74.487201553697815</v>
      </c>
      <c r="AR51">
        <f t="shared" si="27"/>
        <v>-74.525282427105822</v>
      </c>
      <c r="AS51">
        <f t="shared" si="27"/>
        <v>0.36183889256613305</v>
      </c>
      <c r="AT51">
        <f t="shared" si="27"/>
        <v>0.42775091195016918</v>
      </c>
      <c r="AU51">
        <f t="shared" si="23"/>
        <v>-73.735692622589511</v>
      </c>
      <c r="AW51">
        <v>48</v>
      </c>
      <c r="AX51">
        <f>IF(Z51&gt;0, (R51*SUMPRODUCT(K51:$K$98, X51:$X$98)-K51*$AZ$3)/Z51, 0)</f>
        <v>1887.0655746959364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2.6203289000000001E-2</v>
      </c>
      <c r="Q52" s="4">
        <f t="shared" si="21"/>
        <v>12.5</v>
      </c>
      <c r="R52">
        <f t="shared" si="0"/>
        <v>1000000</v>
      </c>
      <c r="S52">
        <f t="shared" si="1"/>
        <v>1836.2135278790599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844.05845704109629</v>
      </c>
      <c r="AC52">
        <f t="shared" si="2"/>
        <v>791.57880323489712</v>
      </c>
      <c r="AE52">
        <f t="shared" si="3"/>
        <v>0</v>
      </c>
      <c r="AF52">
        <f t="shared" si="24"/>
        <v>0</v>
      </c>
      <c r="AG52">
        <f t="shared" si="24"/>
        <v>-5.3886625330907156</v>
      </c>
      <c r="AH52">
        <f t="shared" si="5"/>
        <v>-11720.370494441175</v>
      </c>
      <c r="AI52">
        <f t="shared" si="25"/>
        <v>-11725.759156974265</v>
      </c>
      <c r="AJ52">
        <f t="shared" si="7"/>
        <v>52.479653806199167</v>
      </c>
      <c r="AK52">
        <f t="shared" si="22"/>
        <v>59.084091992876743</v>
      </c>
      <c r="AL52">
        <f t="shared" si="26"/>
        <v>-11614.195411175189</v>
      </c>
      <c r="AN52">
        <f t="shared" si="27"/>
        <v>0</v>
      </c>
      <c r="AO52">
        <f t="shared" si="27"/>
        <v>0</v>
      </c>
      <c r="AP52">
        <f t="shared" si="27"/>
        <v>-3.2769839770214873E-2</v>
      </c>
      <c r="AQ52">
        <f t="shared" si="27"/>
        <v>-71.274580805879836</v>
      </c>
      <c r="AR52">
        <f t="shared" si="27"/>
        <v>-71.307350645650061</v>
      </c>
      <c r="AS52">
        <f t="shared" si="27"/>
        <v>0.3191422427856353</v>
      </c>
      <c r="AT52">
        <f t="shared" si="27"/>
        <v>0.35930552631298202</v>
      </c>
      <c r="AU52">
        <f t="shared" si="23"/>
        <v>-70.628902876551436</v>
      </c>
      <c r="AW52">
        <v>49</v>
      </c>
      <c r="AX52">
        <f>IF(Z52&gt;0, (R52*SUMPRODUCT(K52:$K$98, X52:$X$98)-K52*$AZ$3)/Z52, 0)</f>
        <v>1836.2135278790599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2.9108322999999998E-2</v>
      </c>
      <c r="Q53" s="4">
        <f t="shared" si="21"/>
        <v>12.5</v>
      </c>
      <c r="R53">
        <f t="shared" si="0"/>
        <v>1000000</v>
      </c>
      <c r="S53">
        <f t="shared" si="1"/>
        <v>1786.3197935673725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791.57880323489712</v>
      </c>
      <c r="AC53">
        <f t="shared" si="2"/>
        <v>739.95381863214106</v>
      </c>
      <c r="AE53">
        <f t="shared" si="3"/>
        <v>0</v>
      </c>
      <c r="AF53">
        <f t="shared" si="24"/>
        <v>0</v>
      </c>
      <c r="AG53">
        <f t="shared" si="24"/>
        <v>-5.177920978208606</v>
      </c>
      <c r="AH53">
        <f t="shared" si="5"/>
        <v>-12548.394364096217</v>
      </c>
      <c r="AI53">
        <f t="shared" si="25"/>
        <v>-12553.572285074426</v>
      </c>
      <c r="AJ53">
        <f t="shared" si="7"/>
        <v>51.624984602756058</v>
      </c>
      <c r="AK53">
        <f t="shared" si="22"/>
        <v>55.410516226442802</v>
      </c>
      <c r="AL53">
        <f t="shared" si="26"/>
        <v>-12446.536784245227</v>
      </c>
      <c r="AN53">
        <f t="shared" si="27"/>
        <v>0</v>
      </c>
      <c r="AO53">
        <f t="shared" si="27"/>
        <v>0</v>
      </c>
      <c r="AP53">
        <f t="shared" si="27"/>
        <v>-2.8114523474842022E-2</v>
      </c>
      <c r="AQ53">
        <f t="shared" si="27"/>
        <v>-68.13393433497572</v>
      </c>
      <c r="AR53">
        <f t="shared" si="27"/>
        <v>-68.162048858450561</v>
      </c>
      <c r="AS53">
        <f t="shared" si="27"/>
        <v>0.28030783930671049</v>
      </c>
      <c r="AT53">
        <f t="shared" si="27"/>
        <v>0.30086211546248887</v>
      </c>
      <c r="AU53">
        <f t="shared" si="23"/>
        <v>-67.580878903681366</v>
      </c>
      <c r="AW53">
        <v>50</v>
      </c>
      <c r="AX53">
        <f>IF(Z53&gt;0, (R53*SUMPRODUCT(K53:$K$98, X53:$X$98)-K53*$AZ$3)/Z53, 0)</f>
        <v>1786.3197935673725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3.2245303000000003E-2</v>
      </c>
      <c r="Q54" s="4">
        <f t="shared" si="21"/>
        <v>12.5</v>
      </c>
      <c r="R54">
        <f t="shared" si="0"/>
        <v>1000000</v>
      </c>
      <c r="S54">
        <f t="shared" si="1"/>
        <v>1737.5968040911055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739.95381863214106</v>
      </c>
      <c r="AC54">
        <f t="shared" si="2"/>
        <v>689.36416662138265</v>
      </c>
      <c r="AE54">
        <f t="shared" si="3"/>
        <v>0</v>
      </c>
      <c r="AF54">
        <f t="shared" si="24"/>
        <v>0</v>
      </c>
      <c r="AG54">
        <f t="shared" si="24"/>
        <v>-4.9591781375741268</v>
      </c>
      <c r="AH54">
        <f t="shared" si="5"/>
        <v>-13357.090468191433</v>
      </c>
      <c r="AI54">
        <f t="shared" si="25"/>
        <v>-13362.049646329007</v>
      </c>
      <c r="AJ54">
        <f t="shared" si="7"/>
        <v>50.589652010758414</v>
      </c>
      <c r="AK54">
        <f t="shared" si="22"/>
        <v>51.796767304249876</v>
      </c>
      <c r="AL54">
        <f t="shared" si="26"/>
        <v>-13259.663227014</v>
      </c>
      <c r="AN54">
        <f t="shared" si="27"/>
        <v>0</v>
      </c>
      <c r="AO54">
        <f t="shared" si="27"/>
        <v>0</v>
      </c>
      <c r="AP54">
        <f t="shared" si="27"/>
        <v>-2.404180081423813E-2</v>
      </c>
      <c r="AQ54">
        <f t="shared" si="27"/>
        <v>-64.754380581920998</v>
      </c>
      <c r="AR54">
        <f t="shared" si="27"/>
        <v>-64.778422382735229</v>
      </c>
      <c r="AS54">
        <f t="shared" si="27"/>
        <v>0.24525562566285114</v>
      </c>
      <c r="AT54">
        <f t="shared" si="27"/>
        <v>0.25110764884912423</v>
      </c>
      <c r="AU54">
        <f t="shared" si="23"/>
        <v>-64.282059108223265</v>
      </c>
      <c r="AW54">
        <v>51</v>
      </c>
      <c r="AX54">
        <f>IF(Z54&gt;0, (R54*SUMPRODUCT(K54:$K$98, X54:$X$98)-K54*$AZ$3)/Z54, 0)</f>
        <v>1737.5968040911055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3.5522971E-2</v>
      </c>
      <c r="Q55" s="4">
        <f t="shared" si="21"/>
        <v>12.5</v>
      </c>
      <c r="R55">
        <f t="shared" si="0"/>
        <v>1000000</v>
      </c>
      <c r="S55">
        <f t="shared" si="1"/>
        <v>1690.8337559541728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689.36416662138265</v>
      </c>
      <c r="AC55">
        <f t="shared" si="2"/>
        <v>640.27432382894153</v>
      </c>
      <c r="AE55">
        <f t="shared" si="3"/>
        <v>0</v>
      </c>
      <c r="AF55">
        <f t="shared" si="24"/>
        <v>0</v>
      </c>
      <c r="AG55">
        <f t="shared" si="24"/>
        <v>-4.7334216150335058</v>
      </c>
      <c r="AH55">
        <f t="shared" si="5"/>
        <v>-14093.179293190376</v>
      </c>
      <c r="AI55">
        <f t="shared" si="25"/>
        <v>-14097.91271480541</v>
      </c>
      <c r="AJ55">
        <f t="shared" si="7"/>
        <v>49.089842792441118</v>
      </c>
      <c r="AK55">
        <f t="shared" si="22"/>
        <v>48.255491663496791</v>
      </c>
      <c r="AL55">
        <f t="shared" si="26"/>
        <v>-14000.567380349474</v>
      </c>
      <c r="AN55">
        <f t="shared" si="27"/>
        <v>0</v>
      </c>
      <c r="AO55">
        <f t="shared" si="27"/>
        <v>0</v>
      </c>
      <c r="AP55">
        <f t="shared" si="27"/>
        <v>-2.048870233302124E-2</v>
      </c>
      <c r="AQ55">
        <f t="shared" si="27"/>
        <v>-61.002585222282669</v>
      </c>
      <c r="AR55">
        <f t="shared" si="27"/>
        <v>-61.023073924615687</v>
      </c>
      <c r="AS55">
        <f t="shared" si="27"/>
        <v>0.21248628547153298</v>
      </c>
      <c r="AT55">
        <f t="shared" si="27"/>
        <v>0.20887478129707557</v>
      </c>
      <c r="AU55">
        <f t="shared" si="23"/>
        <v>-60.601712857847083</v>
      </c>
      <c r="AW55">
        <v>52</v>
      </c>
      <c r="AX55">
        <f>IF(Z55&gt;0, (R55*SUMPRODUCT(K55:$K$98, X55:$X$98)-K55*$AZ$3)/Z55, 0)</f>
        <v>1690.8337559541728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4.8051124000000001E-2</v>
      </c>
      <c r="Q56" s="4">
        <f t="shared" si="21"/>
        <v>12.5</v>
      </c>
      <c r="R56">
        <f t="shared" si="0"/>
        <v>1000000</v>
      </c>
      <c r="S56">
        <f t="shared" si="1"/>
        <v>1663.2251577695167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640.27432382894153</v>
      </c>
      <c r="AC56">
        <f t="shared" si="2"/>
        <v>593.25793306155174</v>
      </c>
      <c r="AE56">
        <f t="shared" si="3"/>
        <v>0</v>
      </c>
      <c r="AF56">
        <f t="shared" si="24"/>
        <v>0</v>
      </c>
      <c r="AG56">
        <f t="shared" si="24"/>
        <v>-4.4586411699149151</v>
      </c>
      <c r="AH56">
        <f t="shared" si="5"/>
        <v>-18195.698317460417</v>
      </c>
      <c r="AI56">
        <f t="shared" si="25"/>
        <v>-18200.156958630334</v>
      </c>
      <c r="AJ56">
        <f t="shared" si="7"/>
        <v>47.016390767389794</v>
      </c>
      <c r="AK56">
        <f t="shared" si="22"/>
        <v>44.819202668025909</v>
      </c>
      <c r="AL56">
        <f t="shared" si="26"/>
        <v>-18108.321365194919</v>
      </c>
      <c r="AN56">
        <f t="shared" si="27"/>
        <v>0</v>
      </c>
      <c r="AO56">
        <f t="shared" si="27"/>
        <v>0</v>
      </c>
      <c r="AP56">
        <f t="shared" si="27"/>
        <v>-1.7231526904721368E-2</v>
      </c>
      <c r="AQ56">
        <f t="shared" si="27"/>
        <v>-70.321798314506623</v>
      </c>
      <c r="AR56">
        <f t="shared" si="27"/>
        <v>-70.339029841411346</v>
      </c>
      <c r="AS56">
        <f t="shared" si="27"/>
        <v>0.18170652707776236</v>
      </c>
      <c r="AT56">
        <f t="shared" si="27"/>
        <v>0.17321494760184664</v>
      </c>
      <c r="AU56">
        <f t="shared" si="23"/>
        <v>-69.984108366731746</v>
      </c>
      <c r="AW56">
        <v>53</v>
      </c>
      <c r="AX56">
        <f>IF(Z56&gt;0, (R56*SUMPRODUCT(K56:$K$98, X56:$X$98)-K56*$AZ$3)/Z56, 0)</f>
        <v>1663.2251577695167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6.1583839000000001E-2</v>
      </c>
      <c r="Q57" s="4">
        <f t="shared" si="21"/>
        <v>12.5</v>
      </c>
      <c r="R57">
        <f t="shared" si="0"/>
        <v>1000000</v>
      </c>
      <c r="S57">
        <f t="shared" si="1"/>
        <v>1616.8229989309593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593.25793306155174</v>
      </c>
      <c r="AC57">
        <f t="shared" si="2"/>
        <v>535.42380836748498</v>
      </c>
      <c r="AE57">
        <f t="shared" si="3"/>
        <v>0</v>
      </c>
      <c r="AF57">
        <f t="shared" si="24"/>
        <v>0</v>
      </c>
      <c r="AG57">
        <f t="shared" si="24"/>
        <v>-4.1394745182489538</v>
      </c>
      <c r="AH57">
        <f t="shared" si="5"/>
        <v>-21966.419197344941</v>
      </c>
      <c r="AI57">
        <f t="shared" si="25"/>
        <v>-21970.558671863189</v>
      </c>
      <c r="AJ57">
        <f t="shared" si="7"/>
        <v>57.834124694066759</v>
      </c>
      <c r="AK57">
        <f t="shared" si="22"/>
        <v>41.528055314308624</v>
      </c>
      <c r="AL57">
        <f t="shared" si="26"/>
        <v>-21871.196491854815</v>
      </c>
      <c r="AN57">
        <f t="shared" si="27"/>
        <v>0</v>
      </c>
      <c r="AO57">
        <f t="shared" si="27"/>
        <v>0</v>
      </c>
      <c r="AP57">
        <f t="shared" si="27"/>
        <v>-1.4283953622365734E-2</v>
      </c>
      <c r="AQ57">
        <f t="shared" si="27"/>
        <v>-75.798827044609212</v>
      </c>
      <c r="AR57">
        <f t="shared" si="27"/>
        <v>-75.813110998231565</v>
      </c>
      <c r="AS57">
        <f t="shared" si="27"/>
        <v>0.19956638246673308</v>
      </c>
      <c r="AT57">
        <f t="shared" si="27"/>
        <v>0.14329954527357433</v>
      </c>
      <c r="AU57">
        <f t="shared" si="23"/>
        <v>-75.470245070491259</v>
      </c>
      <c r="AW57">
        <v>54</v>
      </c>
      <c r="AX57">
        <f>IF(Z57&gt;0, (R57*SUMPRODUCT(K57:$K$98, X57:$X$98)-K57*$AZ$3)/Z57, 0)</f>
        <v>1616.8229989309593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7.6495508000000004E-2</v>
      </c>
      <c r="Q58" s="4">
        <f t="shared" si="21"/>
        <v>12.5</v>
      </c>
      <c r="R58">
        <f t="shared" si="0"/>
        <v>1000000</v>
      </c>
      <c r="S58">
        <f t="shared" si="1"/>
        <v>1556.2064758687195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535.42380836748498</v>
      </c>
      <c r="AC58">
        <f t="shared" si="2"/>
        <v>470.77468991255438</v>
      </c>
      <c r="AE58">
        <f t="shared" si="3"/>
        <v>0</v>
      </c>
      <c r="AF58">
        <f t="shared" si="24"/>
        <v>0</v>
      </c>
      <c r="AG58">
        <f t="shared" si="24"/>
        <v>-3.7814285669399554</v>
      </c>
      <c r="AH58">
        <f t="shared" si="5"/>
        <v>-25332.096490120723</v>
      </c>
      <c r="AI58">
        <f t="shared" si="25"/>
        <v>-25335.877918687664</v>
      </c>
      <c r="AJ58">
        <f t="shared" si="7"/>
        <v>64.649118454930601</v>
      </c>
      <c r="AK58">
        <f t="shared" si="22"/>
        <v>37.479666585723955</v>
      </c>
      <c r="AL58">
        <f t="shared" si="26"/>
        <v>-25233.749133647008</v>
      </c>
      <c r="AN58">
        <f t="shared" si="27"/>
        <v>0</v>
      </c>
      <c r="AO58">
        <f t="shared" si="27"/>
        <v>0</v>
      </c>
      <c r="AP58">
        <f t="shared" si="27"/>
        <v>-1.1650406962098901E-2</v>
      </c>
      <c r="AQ58">
        <f t="shared" si="27"/>
        <v>-78.047020613664785</v>
      </c>
      <c r="AR58">
        <f t="shared" si="27"/>
        <v>-78.058671020626889</v>
      </c>
      <c r="AS58">
        <f t="shared" si="27"/>
        <v>0.19918095143349029</v>
      </c>
      <c r="AT58">
        <f t="shared" si="27"/>
        <v>0.11547312366152054</v>
      </c>
      <c r="AU58">
        <f t="shared" si="23"/>
        <v>-77.744016945531882</v>
      </c>
      <c r="AW58">
        <v>55</v>
      </c>
      <c r="AX58">
        <f>IF(Z58&gt;0, (R58*SUMPRODUCT(K58:$K$98, X58:$X$98)-K58*$AZ$3)/Z58, 0)</f>
        <v>1556.2064758687195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9.2986215999999997E-2</v>
      </c>
      <c r="Q59" s="4">
        <f t="shared" si="21"/>
        <v>12.5</v>
      </c>
      <c r="R59">
        <f t="shared" si="0"/>
        <v>1000000</v>
      </c>
      <c r="S59">
        <f t="shared" si="1"/>
        <v>1483.9457998095904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470.77468991255438</v>
      </c>
      <c r="AC59">
        <f t="shared" si="2"/>
        <v>402.68276625395993</v>
      </c>
      <c r="AE59">
        <f t="shared" si="3"/>
        <v>0</v>
      </c>
      <c r="AF59">
        <f t="shared" si="24"/>
        <v>0</v>
      </c>
      <c r="AG59">
        <f t="shared" si="24"/>
        <v>-3.3919935477565062</v>
      </c>
      <c r="AH59">
        <f t="shared" si="5"/>
        <v>-28129.658681123929</v>
      </c>
      <c r="AI59">
        <f t="shared" si="25"/>
        <v>-28133.050674671686</v>
      </c>
      <c r="AJ59">
        <f t="shared" si="7"/>
        <v>68.091923658594453</v>
      </c>
      <c r="AK59">
        <f t="shared" si="22"/>
        <v>32.954228293878806</v>
      </c>
      <c r="AL59">
        <f t="shared" si="26"/>
        <v>-28032.004522719213</v>
      </c>
      <c r="AN59">
        <f t="shared" si="27"/>
        <v>0</v>
      </c>
      <c r="AO59">
        <f t="shared" si="27"/>
        <v>0</v>
      </c>
      <c r="AP59">
        <f t="shared" si="27"/>
        <v>-9.330871101975247E-3</v>
      </c>
      <c r="AQ59">
        <f t="shared" si="27"/>
        <v>-77.380518447545143</v>
      </c>
      <c r="AR59">
        <f t="shared" si="27"/>
        <v>-77.389849318647123</v>
      </c>
      <c r="AS59">
        <f t="shared" si="27"/>
        <v>0.18731078163875464</v>
      </c>
      <c r="AT59">
        <f t="shared" si="27"/>
        <v>9.0652193804621611E-2</v>
      </c>
      <c r="AU59">
        <f t="shared" si="23"/>
        <v>-77.111886343203736</v>
      </c>
      <c r="AW59">
        <v>56</v>
      </c>
      <c r="AX59">
        <f>IF(Z59&gt;0, (R59*SUMPRODUCT(K59:$K$98, X59:$X$98)-K59*$AZ$3)/Z59, 0)</f>
        <v>1483.9457998095904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0.109364504</v>
      </c>
      <c r="Q60" s="4">
        <f t="shared" si="21"/>
        <v>12.5</v>
      </c>
      <c r="R60">
        <f t="shared" si="0"/>
        <v>1000000</v>
      </c>
      <c r="S60">
        <f t="shared" si="1"/>
        <v>1398.4701607105783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402.68276625395993</v>
      </c>
      <c r="AC60">
        <f t="shared" si="2"/>
        <v>334.19072723058451</v>
      </c>
      <c r="AE60">
        <f t="shared" si="3"/>
        <v>0</v>
      </c>
      <c r="AF60">
        <f t="shared" si="24"/>
        <v>0</v>
      </c>
      <c r="AG60">
        <f t="shared" si="24"/>
        <v>-2.9871099203573506</v>
      </c>
      <c r="AH60">
        <f t="shared" si="5"/>
        <v>-29677.095353727251</v>
      </c>
      <c r="AI60">
        <f t="shared" si="25"/>
        <v>-29680.082463647606</v>
      </c>
      <c r="AJ60">
        <f t="shared" si="7"/>
        <v>68.492039023375412</v>
      </c>
      <c r="AK60">
        <f t="shared" si="22"/>
        <v>28.187793637777197</v>
      </c>
      <c r="AL60">
        <f t="shared" si="26"/>
        <v>-29583.402630986453</v>
      </c>
      <c r="AN60">
        <f t="shared" si="27"/>
        <v>0</v>
      </c>
      <c r="AO60">
        <f t="shared" si="27"/>
        <v>0</v>
      </c>
      <c r="AP60">
        <f t="shared" si="27"/>
        <v>-7.3366931258928908E-3</v>
      </c>
      <c r="AQ60">
        <f t="shared" si="27"/>
        <v>-72.890434996818314</v>
      </c>
      <c r="AR60">
        <f t="shared" si="27"/>
        <v>-72.897771689944193</v>
      </c>
      <c r="AS60">
        <f t="shared" si="27"/>
        <v>0.16822449969335942</v>
      </c>
      <c r="AT60">
        <f t="shared" si="27"/>
        <v>6.9232534901704265E-2</v>
      </c>
      <c r="AU60">
        <f t="shared" si="23"/>
        <v>-72.660314655349126</v>
      </c>
      <c r="AW60">
        <v>57</v>
      </c>
      <c r="AX60">
        <f>IF(Z60&gt;0, (R60*SUMPRODUCT(K60:$K$98, X60:$X$98)-K60*$AZ$3)/Z60, 0)</f>
        <v>1398.4701607105783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0.12705264299999999</v>
      </c>
      <c r="Q61" s="4">
        <f t="shared" si="21"/>
        <v>12.5</v>
      </c>
      <c r="R61">
        <f t="shared" si="0"/>
        <v>1000000</v>
      </c>
      <c r="S61">
        <f t="shared" si="1"/>
        <v>1305.5945742316183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334.19072723058451</v>
      </c>
      <c r="AC61">
        <f t="shared" si="2"/>
        <v>269.23643457677485</v>
      </c>
      <c r="AE61">
        <f t="shared" si="3"/>
        <v>0</v>
      </c>
      <c r="AF61">
        <f t="shared" si="24"/>
        <v>0</v>
      </c>
      <c r="AG61">
        <f t="shared" si="24"/>
        <v>-2.5777186108408561</v>
      </c>
      <c r="AH61">
        <f t="shared" si="5"/>
        <v>-30361.616825033667</v>
      </c>
      <c r="AI61">
        <f t="shared" si="25"/>
        <v>-30364.194543644509</v>
      </c>
      <c r="AJ61">
        <f t="shared" si="7"/>
        <v>64.954292653809659</v>
      </c>
      <c r="AK61">
        <f t="shared" si="22"/>
        <v>23.393350906140917</v>
      </c>
      <c r="AL61">
        <f t="shared" si="26"/>
        <v>-30275.846900084558</v>
      </c>
      <c r="AN61">
        <f t="shared" si="27"/>
        <v>0</v>
      </c>
      <c r="AO61">
        <f t="shared" si="27"/>
        <v>0</v>
      </c>
      <c r="AP61">
        <f t="shared" si="27"/>
        <v>-5.6528392340261949E-3</v>
      </c>
      <c r="AQ61">
        <f t="shared" si="27"/>
        <v>-66.581875180330243</v>
      </c>
      <c r="AR61">
        <f t="shared" si="27"/>
        <v>-66.587528019564274</v>
      </c>
      <c r="AS61">
        <f t="shared" si="27"/>
        <v>0.14244230242497308</v>
      </c>
      <c r="AT61">
        <f t="shared" si="27"/>
        <v>5.1300732074258129E-2</v>
      </c>
      <c r="AU61">
        <f t="shared" si="23"/>
        <v>-66.393784985065039</v>
      </c>
      <c r="AW61">
        <v>58</v>
      </c>
      <c r="AX61">
        <f>IF(Z61&gt;0, (R61*SUMPRODUCT(K61:$K$98, X61:$X$98)-K61*$AZ$3)/Z61, 0)</f>
        <v>1305.5945742316183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0.145586511</v>
      </c>
      <c r="Q62" s="4">
        <f t="shared" si="21"/>
        <v>12.5</v>
      </c>
      <c r="R62">
        <f t="shared" si="0"/>
        <v>1000000</v>
      </c>
      <c r="S62">
        <f t="shared" si="1"/>
        <v>1204.485114362082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269.23643457677485</v>
      </c>
      <c r="AC62">
        <f t="shared" si="2"/>
        <v>209.74040077413102</v>
      </c>
      <c r="AE62">
        <f t="shared" si="3"/>
        <v>0</v>
      </c>
      <c r="AF62">
        <f t="shared" si="24"/>
        <v>0</v>
      </c>
      <c r="AG62">
        <f t="shared" si="24"/>
        <v>-2.1766603658403607</v>
      </c>
      <c r="AH62">
        <f t="shared" si="5"/>
        <v>-30022.48471136696</v>
      </c>
      <c r="AI62">
        <f t="shared" si="25"/>
        <v>-30024.6613717328</v>
      </c>
      <c r="AJ62">
        <f t="shared" si="7"/>
        <v>59.496033802643836</v>
      </c>
      <c r="AK62">
        <f t="shared" si="22"/>
        <v>18.846550420374243</v>
      </c>
      <c r="AL62">
        <f t="shared" si="26"/>
        <v>-29946.318787509783</v>
      </c>
      <c r="AN62">
        <f t="shared" si="27"/>
        <v>0</v>
      </c>
      <c r="AO62">
        <f t="shared" si="27"/>
        <v>0</v>
      </c>
      <c r="AP62">
        <f t="shared" si="27"/>
        <v>-4.2619050896072746E-3</v>
      </c>
      <c r="AQ62">
        <f t="shared" si="27"/>
        <v>-58.784081523270437</v>
      </c>
      <c r="AR62">
        <f t="shared" si="27"/>
        <v>-58.788343428360044</v>
      </c>
      <c r="AS62">
        <f t="shared" si="27"/>
        <v>0.11649334607011037</v>
      </c>
      <c r="AT62">
        <f t="shared" si="27"/>
        <v>3.6901581164741085E-2</v>
      </c>
      <c r="AU62">
        <f t="shared" si="23"/>
        <v>-58.634948501125194</v>
      </c>
      <c r="AW62">
        <v>59</v>
      </c>
      <c r="AX62">
        <f>IF(Z62&gt;0, (R62*SUMPRODUCT(K62:$K$98, X62:$X$98)-K62*$AZ$3)/Z62, 0)</f>
        <v>1204.485114362082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0.16473611299999999</v>
      </c>
      <c r="Q63" s="4">
        <f t="shared" si="21"/>
        <v>12.5</v>
      </c>
      <c r="R63">
        <f t="shared" si="0"/>
        <v>1000000</v>
      </c>
      <c r="S63">
        <f t="shared" si="1"/>
        <v>1094.4808963142355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209.74040077413102</v>
      </c>
      <c r="AC63">
        <f t="shared" si="2"/>
        <v>157.28296333808061</v>
      </c>
      <c r="AE63">
        <f t="shared" si="3"/>
        <v>0</v>
      </c>
      <c r="AF63">
        <f t="shared" si="24"/>
        <v>0</v>
      </c>
      <c r="AG63">
        <f t="shared" si="24"/>
        <v>-1.7963191941922578</v>
      </c>
      <c r="AH63">
        <f t="shared" si="5"/>
        <v>-28685.965439175914</v>
      </c>
      <c r="AI63">
        <f t="shared" si="25"/>
        <v>-28687.761758370107</v>
      </c>
      <c r="AJ63">
        <f t="shared" si="7"/>
        <v>52.457437436050412</v>
      </c>
      <c r="AK63">
        <f t="shared" si="22"/>
        <v>14.681828054189173</v>
      </c>
      <c r="AL63">
        <f t="shared" si="26"/>
        <v>-28620.622492879869</v>
      </c>
      <c r="AN63">
        <f t="shared" si="27"/>
        <v>0</v>
      </c>
      <c r="AO63">
        <f t="shared" si="27"/>
        <v>0</v>
      </c>
      <c r="AP63">
        <f t="shared" si="27"/>
        <v>-3.1403538931021263E-3</v>
      </c>
      <c r="AQ63">
        <f t="shared" si="27"/>
        <v>-50.149262745487064</v>
      </c>
      <c r="AR63">
        <f t="shared" si="27"/>
        <v>-50.152403099380166</v>
      </c>
      <c r="AS63">
        <f t="shared" si="27"/>
        <v>9.1706929596406001E-2</v>
      </c>
      <c r="AT63">
        <f t="shared" si="27"/>
        <v>2.5667006196279783E-2</v>
      </c>
      <c r="AU63">
        <f t="shared" si="23"/>
        <v>-50.035029163587481</v>
      </c>
      <c r="AW63">
        <v>60</v>
      </c>
      <c r="AX63">
        <f>IF(Z63&gt;0, (R63*SUMPRODUCT(K63:$K$98, X63:$X$98)-K63*$AZ$3)/Z63, 0)</f>
        <v>1094.4808963142355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0.18528323299999999</v>
      </c>
      <c r="Q64" s="4">
        <f t="shared" si="21"/>
        <v>12.5</v>
      </c>
      <c r="R64">
        <f t="shared" si="0"/>
        <v>1000000</v>
      </c>
      <c r="S64">
        <f t="shared" si="1"/>
        <v>975.27059615303256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157.28296333808061</v>
      </c>
      <c r="AC64">
        <f t="shared" si="2"/>
        <v>112.78248995618276</v>
      </c>
      <c r="AE64">
        <f t="shared" si="3"/>
        <v>0</v>
      </c>
      <c r="AF64">
        <f t="shared" si="24"/>
        <v>0</v>
      </c>
      <c r="AG64">
        <f t="shared" si="24"/>
        <v>-1.4455281744504389</v>
      </c>
      <c r="AH64">
        <f t="shared" si="5"/>
        <v>-26626.226223991707</v>
      </c>
      <c r="AI64">
        <f t="shared" si="25"/>
        <v>-26627.671752166159</v>
      </c>
      <c r="AJ64">
        <f t="shared" si="7"/>
        <v>44.500473381897848</v>
      </c>
      <c r="AK64">
        <f t="shared" si="22"/>
        <v>11.009807433665644</v>
      </c>
      <c r="AL64">
        <f t="shared" si="26"/>
        <v>-26572.161471350595</v>
      </c>
      <c r="AN64">
        <f t="shared" si="27"/>
        <v>0</v>
      </c>
      <c r="AO64">
        <f t="shared" si="27"/>
        <v>0</v>
      </c>
      <c r="AP64">
        <f t="shared" si="27"/>
        <v>-2.2563352072258991E-3</v>
      </c>
      <c r="AQ64">
        <f t="shared" si="27"/>
        <v>-41.561065862721314</v>
      </c>
      <c r="AR64">
        <f t="shared" si="27"/>
        <v>-41.563322197928542</v>
      </c>
      <c r="AS64">
        <f t="shared" si="27"/>
        <v>6.9461105362382994E-2</v>
      </c>
      <c r="AT64">
        <f t="shared" si="27"/>
        <v>1.7185286718331576E-2</v>
      </c>
      <c r="AU64">
        <f t="shared" si="23"/>
        <v>-41.476675805847826</v>
      </c>
      <c r="AW64">
        <v>61</v>
      </c>
      <c r="AX64">
        <f>IF(Z64&gt;0, (R64*SUMPRODUCT(K64:$K$98, X64:$X$98)-K64*$AZ$3)/Z64, 0)</f>
        <v>975.27059615303256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0.20641411200000001</v>
      </c>
      <c r="Q65" s="4">
        <f t="shared" si="21"/>
        <v>12.5</v>
      </c>
      <c r="R65">
        <f t="shared" si="0"/>
        <v>1000000</v>
      </c>
      <c r="S65">
        <f t="shared" si="1"/>
        <v>841.63161560912397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112.78248995618276</v>
      </c>
      <c r="AC65">
        <f t="shared" si="2"/>
        <v>76.264986025237462</v>
      </c>
      <c r="AE65">
        <f t="shared" si="3"/>
        <v>0</v>
      </c>
      <c r="AF65">
        <f t="shared" si="24"/>
        <v>0</v>
      </c>
      <c r="AG65">
        <f t="shared" si="24"/>
        <v>-1.1326954782057661</v>
      </c>
      <c r="AH65">
        <f t="shared" si="5"/>
        <v>-23870.193160013478</v>
      </c>
      <c r="AI65">
        <f t="shared" si="25"/>
        <v>-23871.325855491683</v>
      </c>
      <c r="AJ65">
        <f t="shared" si="7"/>
        <v>36.517503930945296</v>
      </c>
      <c r="AK65">
        <f t="shared" si="22"/>
        <v>7.8947742969327939</v>
      </c>
      <c r="AL65">
        <f t="shared" si="26"/>
        <v>-23826.913577263804</v>
      </c>
      <c r="AN65">
        <f t="shared" si="27"/>
        <v>0</v>
      </c>
      <c r="AO65">
        <f t="shared" si="27"/>
        <v>0</v>
      </c>
      <c r="AP65">
        <f t="shared" si="27"/>
        <v>-1.5786003812319376E-3</v>
      </c>
      <c r="AQ65">
        <f t="shared" si="27"/>
        <v>-33.267102012419279</v>
      </c>
      <c r="AR65">
        <f t="shared" si="27"/>
        <v>-33.268680612800516</v>
      </c>
      <c r="AS65">
        <f t="shared" si="27"/>
        <v>5.0893242478855308E-2</v>
      </c>
      <c r="AT65">
        <f t="shared" si="27"/>
        <v>1.1002686913361395E-2</v>
      </c>
      <c r="AU65">
        <f t="shared" si="23"/>
        <v>-33.206784683408294</v>
      </c>
      <c r="AW65">
        <v>62</v>
      </c>
      <c r="AX65">
        <f>IF(Z65&gt;0, (R65*SUMPRODUCT(K65:$K$98, X65:$X$98)-K65*$AZ$3)/Z65, 0)</f>
        <v>841.63161560912397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0.22879502199999999</v>
      </c>
      <c r="Q66" s="4">
        <f t="shared" si="21"/>
        <v>12.5</v>
      </c>
      <c r="R66">
        <f t="shared" si="0"/>
        <v>1000000</v>
      </c>
      <c r="S66">
        <f t="shared" si="1"/>
        <v>688.65002408952512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76.264986025237462</v>
      </c>
      <c r="AC66">
        <f t="shared" si="2"/>
        <v>47.501064309046846</v>
      </c>
      <c r="AE66">
        <f t="shared" si="3"/>
        <v>0</v>
      </c>
      <c r="AF66">
        <f t="shared" si="24"/>
        <v>0</v>
      </c>
      <c r="AG66">
        <f t="shared" si="24"/>
        <v>-0.86221343656831972</v>
      </c>
      <c r="AH66">
        <f t="shared" si="5"/>
        <v>-20732.406948431104</v>
      </c>
      <c r="AI66">
        <f t="shared" si="25"/>
        <v>-20733.269161867673</v>
      </c>
      <c r="AJ66">
        <f t="shared" si="7"/>
        <v>28.763921716190616</v>
      </c>
      <c r="AK66">
        <f t="shared" si="22"/>
        <v>5.3385490217666227</v>
      </c>
      <c r="AL66">
        <f t="shared" si="26"/>
        <v>-20699.166691129714</v>
      </c>
      <c r="AN66">
        <f t="shared" si="27"/>
        <v>0</v>
      </c>
      <c r="AO66">
        <f t="shared" si="27"/>
        <v>0</v>
      </c>
      <c r="AP66">
        <f t="shared" si="27"/>
        <v>-1.0728914897021862E-3</v>
      </c>
      <c r="AQ66">
        <f t="shared" si="27"/>
        <v>-25.798279210940681</v>
      </c>
      <c r="AR66">
        <f t="shared" si="27"/>
        <v>-25.799352102430383</v>
      </c>
      <c r="AS66">
        <f t="shared" si="27"/>
        <v>3.5792259214363908E-2</v>
      </c>
      <c r="AT66">
        <f t="shared" si="27"/>
        <v>6.6429999462870731E-3</v>
      </c>
      <c r="AU66">
        <f t="shared" si="23"/>
        <v>-25.756916843269732</v>
      </c>
      <c r="AW66">
        <v>63</v>
      </c>
      <c r="AX66">
        <f>IF(Z66&gt;0, (R66*SUMPRODUCT(K66:$K$98, X66:$X$98)-K66*$AZ$3)/Z66, 0)</f>
        <v>688.65002408952512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0.25248784600000002</v>
      </c>
      <c r="Q67" s="4">
        <f t="shared" si="21"/>
        <v>12.5</v>
      </c>
      <c r="R67">
        <f t="shared" ref="R67:R89" si="28">$C$6</f>
        <v>1000000</v>
      </c>
      <c r="S67">
        <f t="shared" ref="S67:S89" si="29">AX67</f>
        <v>505.65673566612088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47.501064309046846</v>
      </c>
      <c r="AC67">
        <f t="shared" ref="AC67:AC89" si="30">S67*Z67</f>
        <v>25.723481791167451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-0.63589288881124384</v>
      </c>
      <c r="AH67">
        <f t="shared" ref="AH67:AH89" si="33">-X67*R67</f>
        <v>-17415.873071311416</v>
      </c>
      <c r="AI67">
        <f t="shared" ref="AI67:AI89" si="34">SUM(AE67:AH67)</f>
        <v>-17416.508964200228</v>
      </c>
      <c r="AJ67">
        <f t="shared" ref="AJ67:AJ89" si="35">AB67-AC67</f>
        <v>21.777582517879395</v>
      </c>
      <c r="AK67">
        <f t="shared" si="22"/>
        <v>3.3250745016332797</v>
      </c>
      <c r="AL67">
        <f t="shared" si="26"/>
        <v>-17391.406307180714</v>
      </c>
      <c r="AN67">
        <f t="shared" ref="AN67:AT89" si="36">AE67*$K67</f>
        <v>0</v>
      </c>
      <c r="AO67">
        <f t="shared" si="36"/>
        <v>0</v>
      </c>
      <c r="AP67">
        <f t="shared" si="36"/>
        <v>-7.0649152998082871E-4</v>
      </c>
      <c r="AQ67">
        <f t="shared" si="36"/>
        <v>-19.34943294475973</v>
      </c>
      <c r="AR67">
        <f t="shared" si="36"/>
        <v>-19.350139436289709</v>
      </c>
      <c r="AS67">
        <f t="shared" si="36"/>
        <v>2.4195391807420245E-2</v>
      </c>
      <c r="AT67">
        <f t="shared" si="36"/>
        <v>3.6942337511442856E-3</v>
      </c>
      <c r="AU67">
        <f t="shared" si="23"/>
        <v>-19.322249810731144</v>
      </c>
      <c r="AW67">
        <v>64</v>
      </c>
      <c r="AX67">
        <f>IF(Z67&gt;0, (R67*SUMPRODUCT(K67:$K$98, X67:$X$98)-K67*$AZ$3)/Z67, 0)</f>
        <v>505.65673566612088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0.27661797300000002</v>
      </c>
      <c r="Q68" s="4">
        <f t="shared" si="21"/>
        <v>12.5</v>
      </c>
      <c r="R68">
        <f t="shared" si="28"/>
        <v>1000000</v>
      </c>
      <c r="S68">
        <f t="shared" si="29"/>
        <v>274.55901542606915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25.723481791167451</v>
      </c>
      <c r="AC68">
        <f t="shared" si="30"/>
        <v>9.9639566080696031</v>
      </c>
      <c r="AE68">
        <f t="shared" si="31"/>
        <v>0</v>
      </c>
      <c r="AF68">
        <f t="shared" si="32"/>
        <v>0</v>
      </c>
      <c r="AG68">
        <f t="shared" si="32"/>
        <v>-0.45363455797505076</v>
      </c>
      <c r="AH68">
        <f t="shared" si="33"/>
        <v>-14071.952155846453</v>
      </c>
      <c r="AI68">
        <f t="shared" si="34"/>
        <v>-14072.405790404428</v>
      </c>
      <c r="AJ68">
        <f t="shared" si="35"/>
        <v>15.759525183097848</v>
      </c>
      <c r="AK68">
        <f t="shared" si="22"/>
        <v>1.8006437253817218</v>
      </c>
      <c r="AL68">
        <f t="shared" si="26"/>
        <v>-14054.845621495948</v>
      </c>
      <c r="AN68">
        <f t="shared" si="36"/>
        <v>0</v>
      </c>
      <c r="AO68">
        <f t="shared" si="36"/>
        <v>0</v>
      </c>
      <c r="AP68">
        <f t="shared" si="36"/>
        <v>-4.499985354607632E-4</v>
      </c>
      <c r="AQ68">
        <f t="shared" si="36"/>
        <v>-13.959161068926111</v>
      </c>
      <c r="AR68">
        <f t="shared" si="36"/>
        <v>-13.959611067461571</v>
      </c>
      <c r="AS68">
        <f t="shared" si="36"/>
        <v>1.5633207671848236E-2</v>
      </c>
      <c r="AT68">
        <f t="shared" si="36"/>
        <v>1.7862110041293462E-3</v>
      </c>
      <c r="AU68">
        <f t="shared" si="23"/>
        <v>-13.942191648785593</v>
      </c>
      <c r="AW68">
        <v>65</v>
      </c>
      <c r="AX68">
        <f>IF(Z68&gt;0, (R68*SUMPRODUCT(K68:$K$98, X68:$X$98)-K68*$AZ$3)/Z68, 0)</f>
        <v>274.55901542606915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0.30183517399999998</v>
      </c>
      <c r="Q69" s="4">
        <f t="shared" ref="Q69:Q89" si="48">$C$8</f>
        <v>12.5</v>
      </c>
      <c r="R69">
        <f t="shared" si="28"/>
        <v>1000000</v>
      </c>
      <c r="S69">
        <f t="shared" si="29"/>
        <v>-31.630047108091922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9.9639566080696031</v>
      </c>
      <c r="AC69">
        <f t="shared" si="30"/>
        <v>-0.78992967365837075</v>
      </c>
      <c r="AE69">
        <f t="shared" si="31"/>
        <v>0</v>
      </c>
      <c r="AF69">
        <f t="shared" si="32"/>
        <v>0</v>
      </c>
      <c r="AG69">
        <f t="shared" si="32"/>
        <v>-0.31217534665648777</v>
      </c>
      <c r="AH69">
        <f t="shared" si="33"/>
        <v>-10953.829259105003</v>
      </c>
      <c r="AI69">
        <f t="shared" si="34"/>
        <v>-10954.14143445166</v>
      </c>
      <c r="AJ69">
        <f t="shared" si="35"/>
        <v>10.753886281727974</v>
      </c>
      <c r="AK69">
        <f t="shared" si="22"/>
        <v>0.69747696256487224</v>
      </c>
      <c r="AL69">
        <f t="shared" si="26"/>
        <v>-10942.690071207368</v>
      </c>
      <c r="AN69">
        <f t="shared" si="36"/>
        <v>0</v>
      </c>
      <c r="AO69">
        <f t="shared" si="36"/>
        <v>0</v>
      </c>
      <c r="AP69">
        <f t="shared" si="36"/>
        <v>-2.7649389629965266E-4</v>
      </c>
      <c r="AQ69">
        <f t="shared" si="36"/>
        <v>-9.7018133036103311</v>
      </c>
      <c r="AR69">
        <f t="shared" si="36"/>
        <v>-9.7020897975066305</v>
      </c>
      <c r="AS69">
        <f t="shared" si="36"/>
        <v>9.5247236857246478E-3</v>
      </c>
      <c r="AT69">
        <f t="shared" si="36"/>
        <v>6.177557741964011E-4</v>
      </c>
      <c r="AU69">
        <f t="shared" si="23"/>
        <v>-9.6919473180467097</v>
      </c>
      <c r="AW69">
        <v>66</v>
      </c>
      <c r="AX69">
        <f>IF(Z69&gt;0, (R69*SUMPRODUCT(K69:$K$98, X69:$X$98)-K69*$AZ$3)/Z69, 0)</f>
        <v>-31.630047108091922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0.327222552</v>
      </c>
      <c r="Q70" s="4">
        <f t="shared" si="48"/>
        <v>12.5</v>
      </c>
      <c r="R70">
        <f t="shared" si="28"/>
        <v>1000000</v>
      </c>
      <c r="S70">
        <f t="shared" si="29"/>
        <v>-460.95867488973965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-0.78992967365837075</v>
      </c>
      <c r="AC70">
        <f t="shared" si="30"/>
        <v>-7.6298904886989618</v>
      </c>
      <c r="AE70">
        <f t="shared" si="31"/>
        <v>0</v>
      </c>
      <c r="AF70">
        <f t="shared" si="32"/>
        <v>0</v>
      </c>
      <c r="AG70">
        <f t="shared" si="32"/>
        <v>-0.20690277958550232</v>
      </c>
      <c r="AH70">
        <f t="shared" si="33"/>
        <v>-8172.0650883536464</v>
      </c>
      <c r="AI70">
        <f t="shared" si="34"/>
        <v>-8172.2719911332315</v>
      </c>
      <c r="AJ70">
        <f t="shared" si="35"/>
        <v>6.8399608150405911</v>
      </c>
      <c r="AK70">
        <f t="shared" si="22"/>
        <v>-5.5295077156085955E-2</v>
      </c>
      <c r="AL70">
        <f t="shared" si="26"/>
        <v>-8165.4873253953474</v>
      </c>
      <c r="AN70">
        <f t="shared" si="36"/>
        <v>0</v>
      </c>
      <c r="AO70">
        <f t="shared" si="36"/>
        <v>0</v>
      </c>
      <c r="AP70">
        <f t="shared" si="36"/>
        <v>-1.6361957051523252E-4</v>
      </c>
      <c r="AQ70">
        <f t="shared" si="36"/>
        <v>-6.4625027399711197</v>
      </c>
      <c r="AR70">
        <f t="shared" si="36"/>
        <v>-6.4626663595416343</v>
      </c>
      <c r="AS70">
        <f t="shared" si="36"/>
        <v>5.4090691924971136E-3</v>
      </c>
      <c r="AT70">
        <f t="shared" si="36"/>
        <v>-4.3727574825289476E-5</v>
      </c>
      <c r="AU70">
        <f t="shared" si="23"/>
        <v>-6.4573010179239629</v>
      </c>
      <c r="AW70">
        <v>67</v>
      </c>
      <c r="AX70">
        <f>IF(Z70&gt;0, (R70*SUMPRODUCT(K70:$K$98, X70:$X$98)-K70*$AZ$3)/Z70, 0)</f>
        <v>-460.95867488973965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0.35219428400000002</v>
      </c>
      <c r="Q71" s="4">
        <f t="shared" si="48"/>
        <v>12.5</v>
      </c>
      <c r="R71">
        <f t="shared" si="28"/>
        <v>1000000</v>
      </c>
      <c r="S71">
        <f t="shared" si="29"/>
        <v>-1092.8347335129297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-7.6298904886989618</v>
      </c>
      <c r="AC71">
        <f t="shared" si="30"/>
        <v>-11.5371677924471</v>
      </c>
      <c r="AE71">
        <f t="shared" si="31"/>
        <v>0</v>
      </c>
      <c r="AF71">
        <f t="shared" si="32"/>
        <v>0</v>
      </c>
      <c r="AG71">
        <f t="shared" si="32"/>
        <v>-0.1319637754759215</v>
      </c>
      <c r="AH71">
        <f t="shared" si="33"/>
        <v>-5829.5981050980645</v>
      </c>
      <c r="AI71">
        <f t="shared" si="34"/>
        <v>-5829.7300688735404</v>
      </c>
      <c r="AJ71">
        <f t="shared" si="35"/>
        <v>3.9072773037481383</v>
      </c>
      <c r="AK71">
        <f t="shared" si="22"/>
        <v>-0.53409233420892732</v>
      </c>
      <c r="AL71">
        <f t="shared" si="26"/>
        <v>-5826.3568839040017</v>
      </c>
      <c r="AN71">
        <f t="shared" si="36"/>
        <v>0</v>
      </c>
      <c r="AO71">
        <f t="shared" si="36"/>
        <v>0</v>
      </c>
      <c r="AP71">
        <f t="shared" si="36"/>
        <v>-9.3176336896500338E-5</v>
      </c>
      <c r="AQ71">
        <f t="shared" si="36"/>
        <v>-4.1161341061428445</v>
      </c>
      <c r="AR71">
        <f t="shared" si="36"/>
        <v>-4.1162272824797412</v>
      </c>
      <c r="AS71">
        <f t="shared" si="36"/>
        <v>2.7588312405362673E-3</v>
      </c>
      <c r="AT71">
        <f t="shared" si="36"/>
        <v>-3.7710930205364949E-4</v>
      </c>
      <c r="AU71">
        <f t="shared" si="23"/>
        <v>-4.1138455605412592</v>
      </c>
      <c r="AW71">
        <v>68</v>
      </c>
      <c r="AX71">
        <f>IF(Z71&gt;0, (R71*SUMPRODUCT(K71:$K$98, X71:$X$98)-K71*$AZ$3)/Z71, 0)</f>
        <v>-1092.8347335129297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0.377763185</v>
      </c>
      <c r="Q72" s="4">
        <f t="shared" si="48"/>
        <v>12.5</v>
      </c>
      <c r="R72">
        <f t="shared" si="28"/>
        <v>1000000</v>
      </c>
      <c r="S72">
        <f t="shared" si="29"/>
        <v>-2068.842150936006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-11.5371677924471</v>
      </c>
      <c r="AC72">
        <f t="shared" si="30"/>
        <v>-13.371850616247995</v>
      </c>
      <c r="AE72">
        <f t="shared" si="31"/>
        <v>0</v>
      </c>
      <c r="AF72">
        <f t="shared" si="32"/>
        <v>0</v>
      </c>
      <c r="AG72">
        <f t="shared" si="32"/>
        <v>-8.0793081592753294E-2</v>
      </c>
      <c r="AH72">
        <f t="shared" si="33"/>
        <v>-3988.0844902727194</v>
      </c>
      <c r="AI72">
        <f t="shared" si="34"/>
        <v>-3988.1652833543121</v>
      </c>
      <c r="AJ72">
        <f t="shared" si="35"/>
        <v>1.834682823800895</v>
      </c>
      <c r="AK72">
        <f t="shared" ref="AK72:AK89" si="49">G72*SUM(AB72:AB72, AE72:AF72)</f>
        <v>-0.80760174547129704</v>
      </c>
      <c r="AL72">
        <f t="shared" si="26"/>
        <v>-3987.1382022759826</v>
      </c>
      <c r="AN72">
        <f t="shared" si="36"/>
        <v>0</v>
      </c>
      <c r="AO72">
        <f t="shared" si="36"/>
        <v>0</v>
      </c>
      <c r="AP72">
        <f t="shared" si="36"/>
        <v>-5.0933914049000316E-5</v>
      </c>
      <c r="AQ72">
        <f t="shared" si="36"/>
        <v>-2.5141849851896412</v>
      </c>
      <c r="AR72">
        <f t="shared" si="36"/>
        <v>-2.5142359191036903</v>
      </c>
      <c r="AS72">
        <f t="shared" si="36"/>
        <v>1.1566284564523124E-3</v>
      </c>
      <c r="AT72">
        <f t="shared" si="36"/>
        <v>-5.091316865099895E-4</v>
      </c>
      <c r="AU72">
        <f t="shared" si="23"/>
        <v>-2.5135884223337479</v>
      </c>
      <c r="AW72">
        <v>69</v>
      </c>
      <c r="AX72">
        <f>IF(Z72&gt;0, (R72*SUMPRODUCT(K72:$K$98, X72:$X$98)-K72*$AZ$3)/Z72, 0)</f>
        <v>-2068.842150936006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0.40377970400000002</v>
      </c>
      <c r="Q73" s="4">
        <f t="shared" si="48"/>
        <v>12.5</v>
      </c>
      <c r="R73">
        <f t="shared" si="28"/>
        <v>1000000</v>
      </c>
      <c r="S73">
        <f t="shared" si="29"/>
        <v>-3655.0574298928937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-13.371850616247995</v>
      </c>
      <c r="AC73">
        <f t="shared" si="30"/>
        <v>-13.849025527918045</v>
      </c>
      <c r="AE73">
        <f t="shared" si="31"/>
        <v>0</v>
      </c>
      <c r="AF73">
        <f t="shared" si="32"/>
        <v>0</v>
      </c>
      <c r="AG73">
        <f t="shared" si="32"/>
        <v>-4.7362544206055984E-2</v>
      </c>
      <c r="AH73">
        <f t="shared" si="33"/>
        <v>-2609.8085256615818</v>
      </c>
      <c r="AI73">
        <f t="shared" si="34"/>
        <v>-2609.8558882057878</v>
      </c>
      <c r="AJ73">
        <f t="shared" si="35"/>
        <v>0.47717491167004944</v>
      </c>
      <c r="AK73">
        <f t="shared" si="49"/>
        <v>-0.93602954313735975</v>
      </c>
      <c r="AL73">
        <f t="shared" si="26"/>
        <v>-2610.3147428372554</v>
      </c>
      <c r="AN73">
        <f t="shared" si="36"/>
        <v>0</v>
      </c>
      <c r="AO73">
        <f t="shared" si="36"/>
        <v>0</v>
      </c>
      <c r="AP73">
        <f t="shared" si="36"/>
        <v>-2.6659369794860284E-5</v>
      </c>
      <c r="AQ73">
        <f t="shared" si="36"/>
        <v>-1.4690057670190562</v>
      </c>
      <c r="AR73">
        <f t="shared" si="36"/>
        <v>-1.469032426388851</v>
      </c>
      <c r="AS73">
        <f t="shared" si="36"/>
        <v>2.6859161897419887E-4</v>
      </c>
      <c r="AT73">
        <f t="shared" si="36"/>
        <v>-5.2687114148361729E-4</v>
      </c>
      <c r="AU73">
        <f t="shared" si="23"/>
        <v>-1.4692907059113605</v>
      </c>
      <c r="AW73">
        <v>70</v>
      </c>
      <c r="AX73">
        <f>IF(Z73&gt;0, (R73*SUMPRODUCT(K73:$K$98, X73:$X$98)-K73*$AZ$3)/Z73, 0)</f>
        <v>-3655.0574298928937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0.43007572599999999</v>
      </c>
      <c r="Q74" s="4">
        <f t="shared" si="48"/>
        <v>12.5</v>
      </c>
      <c r="R74">
        <f t="shared" si="28"/>
        <v>1000000</v>
      </c>
      <c r="S74">
        <f t="shared" si="29"/>
        <v>-6362.9139734307873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-13.849025527918045</v>
      </c>
      <c r="AC74">
        <f t="shared" si="30"/>
        <v>-13.499272300723174</v>
      </c>
      <c r="AE74">
        <f t="shared" si="31"/>
        <v>0</v>
      </c>
      <c r="AF74">
        <f t="shared" si="32"/>
        <v>0</v>
      </c>
      <c r="AG74">
        <f t="shared" si="32"/>
        <v>-2.6519438179368804E-2</v>
      </c>
      <c r="AH74">
        <f t="shared" si="33"/>
        <v>-1629.5584467701296</v>
      </c>
      <c r="AI74">
        <f t="shared" si="34"/>
        <v>-1629.584966208309</v>
      </c>
      <c r="AJ74">
        <f t="shared" si="35"/>
        <v>-0.34975322719487068</v>
      </c>
      <c r="AK74">
        <f t="shared" si="49"/>
        <v>-0.96943178695426324</v>
      </c>
      <c r="AL74">
        <f t="shared" si="26"/>
        <v>-1630.9041512224583</v>
      </c>
      <c r="AN74">
        <f t="shared" si="36"/>
        <v>0</v>
      </c>
      <c r="AO74">
        <f t="shared" si="36"/>
        <v>0</v>
      </c>
      <c r="AP74">
        <f t="shared" si="36"/>
        <v>-1.3327882390789886E-5</v>
      </c>
      <c r="AQ74">
        <f t="shared" si="36"/>
        <v>-0.81896770137335761</v>
      </c>
      <c r="AR74">
        <f t="shared" si="36"/>
        <v>-0.81898102925574845</v>
      </c>
      <c r="AS74">
        <f t="shared" si="36"/>
        <v>-1.7577558944966307E-4</v>
      </c>
      <c r="AT74">
        <f t="shared" si="36"/>
        <v>-4.8720763822483141E-4</v>
      </c>
      <c r="AU74">
        <f t="shared" si="23"/>
        <v>-0.819644012483423</v>
      </c>
      <c r="AW74">
        <v>71</v>
      </c>
      <c r="AX74">
        <f>IF(Z74&gt;0, (R74*SUMPRODUCT(K74:$K$98, X74:$X$98)-K74*$AZ$3)/Z74, 0)</f>
        <v>-6362.9139734307873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0.45648519999999998</v>
      </c>
      <c r="Q75" s="4">
        <f t="shared" si="48"/>
        <v>12.5</v>
      </c>
      <c r="R75">
        <f t="shared" si="28"/>
        <v>1000000</v>
      </c>
      <c r="S75">
        <f t="shared" si="29"/>
        <v>-11215.267164082494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-13.499272300723174</v>
      </c>
      <c r="AC75">
        <f t="shared" si="30"/>
        <v>-12.694348042976957</v>
      </c>
      <c r="AE75">
        <f t="shared" si="31"/>
        <v>0</v>
      </c>
      <c r="AF75">
        <f t="shared" si="32"/>
        <v>0</v>
      </c>
      <c r="AG75">
        <f t="shared" si="32"/>
        <v>-1.4148512756378311E-2</v>
      </c>
      <c r="AH75">
        <f t="shared" si="33"/>
        <v>-968.45848329574426</v>
      </c>
      <c r="AI75">
        <f t="shared" si="34"/>
        <v>-968.47263180850064</v>
      </c>
      <c r="AJ75">
        <f t="shared" si="35"/>
        <v>-0.80492425774621701</v>
      </c>
      <c r="AK75">
        <f t="shared" si="49"/>
        <v>-0.94494906105062226</v>
      </c>
      <c r="AL75">
        <f t="shared" si="26"/>
        <v>-970.22250512729738</v>
      </c>
      <c r="AN75">
        <f t="shared" si="36"/>
        <v>0</v>
      </c>
      <c r="AO75">
        <f t="shared" si="36"/>
        <v>0</v>
      </c>
      <c r="AP75">
        <f t="shared" si="36"/>
        <v>-6.3487700965587385E-6</v>
      </c>
      <c r="AQ75">
        <f t="shared" si="36"/>
        <v>-0.43457007562401417</v>
      </c>
      <c r="AR75">
        <f t="shared" si="36"/>
        <v>-0.43457642439411076</v>
      </c>
      <c r="AS75">
        <f t="shared" si="36"/>
        <v>-3.6118842634326703E-4</v>
      </c>
      <c r="AT75">
        <f t="shared" si="36"/>
        <v>-4.2402084550299547E-4</v>
      </c>
      <c r="AU75">
        <f t="shared" si="23"/>
        <v>-0.43536163366595698</v>
      </c>
      <c r="AW75">
        <v>72</v>
      </c>
      <c r="AX75">
        <f>IF(Z75&gt;0, (R75*SUMPRODUCT(K75:$K$98, X75:$X$98)-K75*$AZ$3)/Z75, 0)</f>
        <v>-11215.267164082494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0.483034941</v>
      </c>
      <c r="Q76" s="4">
        <f t="shared" si="48"/>
        <v>12.5</v>
      </c>
      <c r="R76">
        <f t="shared" si="28"/>
        <v>1000000</v>
      </c>
      <c r="S76">
        <f t="shared" si="29"/>
        <v>-20352.951377938647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-12.694348042976957</v>
      </c>
      <c r="AC76">
        <f t="shared" si="30"/>
        <v>-11.67901458367278</v>
      </c>
      <c r="AE76">
        <f t="shared" si="31"/>
        <v>0</v>
      </c>
      <c r="AF76">
        <f t="shared" si="32"/>
        <v>0</v>
      </c>
      <c r="AG76">
        <f t="shared" si="32"/>
        <v>-7.1728016042995829E-3</v>
      </c>
      <c r="AH76">
        <f t="shared" si="33"/>
        <v>-546.73808196119558</v>
      </c>
      <c r="AI76">
        <f t="shared" si="34"/>
        <v>-546.74525476279985</v>
      </c>
      <c r="AJ76">
        <f t="shared" si="35"/>
        <v>-1.015333459304177</v>
      </c>
      <c r="AK76">
        <f t="shared" si="49"/>
        <v>-0.88860436300838708</v>
      </c>
      <c r="AL76">
        <f t="shared" si="26"/>
        <v>-548.64919258511247</v>
      </c>
      <c r="AN76">
        <f t="shared" si="36"/>
        <v>0</v>
      </c>
      <c r="AO76">
        <f t="shared" si="36"/>
        <v>0</v>
      </c>
      <c r="AP76">
        <f t="shared" si="36"/>
        <v>-2.8737541130172644E-6</v>
      </c>
      <c r="AQ76">
        <f t="shared" si="36"/>
        <v>-0.21904841350098675</v>
      </c>
      <c r="AR76">
        <f t="shared" si="36"/>
        <v>-0.21905128725509976</v>
      </c>
      <c r="AS76">
        <f t="shared" si="36"/>
        <v>-4.0678926669467645E-4</v>
      </c>
      <c r="AT76">
        <f t="shared" si="36"/>
        <v>-3.5601576398122035E-4</v>
      </c>
      <c r="AU76">
        <f t="shared" si="23"/>
        <v>-0.21981409228577567</v>
      </c>
      <c r="AW76">
        <v>73</v>
      </c>
      <c r="AX76">
        <f>IF(Z76&gt;0, (R76*SUMPRODUCT(K76:$K$98, X76:$X$98)-K76*$AZ$3)/Z76, 0)</f>
        <v>-20352.951377938647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0.509773425</v>
      </c>
      <c r="Q77" s="4">
        <f t="shared" si="48"/>
        <v>12.5</v>
      </c>
      <c r="R77">
        <f t="shared" si="28"/>
        <v>1000000</v>
      </c>
      <c r="S77">
        <f t="shared" si="29"/>
        <v>-38479.064262384927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-11.67901458367278</v>
      </c>
      <c r="AC77">
        <f t="shared" si="30"/>
        <v>-10.603506269559309</v>
      </c>
      <c r="AE77">
        <f t="shared" si="31"/>
        <v>0</v>
      </c>
      <c r="AF77">
        <f t="shared" si="32"/>
        <v>0</v>
      </c>
      <c r="AG77">
        <f t="shared" si="32"/>
        <v>-3.444569947587294E-3</v>
      </c>
      <c r="AH77">
        <f t="shared" si="33"/>
        <v>-292.52029125354346</v>
      </c>
      <c r="AI77">
        <f t="shared" si="34"/>
        <v>-292.52373582349105</v>
      </c>
      <c r="AJ77">
        <f t="shared" si="35"/>
        <v>-1.0755083141134705</v>
      </c>
      <c r="AK77">
        <f t="shared" si="49"/>
        <v>-0.81753102085709473</v>
      </c>
      <c r="AL77">
        <f t="shared" si="26"/>
        <v>-294.41677515846158</v>
      </c>
      <c r="AN77">
        <f t="shared" si="36"/>
        <v>0</v>
      </c>
      <c r="AO77">
        <f t="shared" si="36"/>
        <v>0</v>
      </c>
      <c r="AP77">
        <f t="shared" si="36"/>
        <v>-1.2321902634700391E-6</v>
      </c>
      <c r="AQ77">
        <f t="shared" si="36"/>
        <v>-0.10464024834290343</v>
      </c>
      <c r="AR77">
        <f t="shared" si="36"/>
        <v>-0.10464148053316691</v>
      </c>
      <c r="AS77">
        <f t="shared" si="36"/>
        <v>-3.8473042878979313E-4</v>
      </c>
      <c r="AT77">
        <f t="shared" si="36"/>
        <v>-2.9244688867195799E-4</v>
      </c>
      <c r="AU77">
        <f t="shared" si="23"/>
        <v>-0.10531865785062863</v>
      </c>
      <c r="AW77">
        <v>74</v>
      </c>
      <c r="AX77">
        <f>IF(Z77&gt;0, (R77*SUMPRODUCT(K77:$K$98, X77:$X$98)-K77*$AZ$3)/Z77, 0)</f>
        <v>-38479.064262384927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0.53654903799999998</v>
      </c>
      <c r="Q78" s="4">
        <f t="shared" si="48"/>
        <v>12.5</v>
      </c>
      <c r="R78">
        <f t="shared" si="28"/>
        <v>1000000</v>
      </c>
      <c r="S78">
        <f t="shared" si="29"/>
        <v>-76445.562466215022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-10.603506269559309</v>
      </c>
      <c r="AC78">
        <f t="shared" si="30"/>
        <v>-9.5522922968178765</v>
      </c>
      <c r="AE78">
        <f t="shared" si="31"/>
        <v>0</v>
      </c>
      <c r="AF78">
        <f t="shared" si="32"/>
        <v>0</v>
      </c>
      <c r="AG78">
        <f t="shared" si="32"/>
        <v>-1.5619435564097482E-3</v>
      </c>
      <c r="AH78">
        <f t="shared" si="33"/>
        <v>-147.85445533613384</v>
      </c>
      <c r="AI78">
        <f t="shared" si="34"/>
        <v>-147.85601727969024</v>
      </c>
      <c r="AJ78">
        <f t="shared" si="35"/>
        <v>-1.0512139727414329</v>
      </c>
      <c r="AK78">
        <f t="shared" si="49"/>
        <v>-0.74224543886915173</v>
      </c>
      <c r="AL78">
        <f t="shared" si="26"/>
        <v>-149.64947669130083</v>
      </c>
      <c r="AN78">
        <f t="shared" si="36"/>
        <v>0</v>
      </c>
      <c r="AO78">
        <f t="shared" si="36"/>
        <v>0</v>
      </c>
      <c r="AP78">
        <f t="shared" si="36"/>
        <v>-4.9887308958707388E-7</v>
      </c>
      <c r="AQ78">
        <f t="shared" si="36"/>
        <v>-4.7223607178415429E-2</v>
      </c>
      <c r="AR78">
        <f t="shared" si="36"/>
        <v>-4.722410605150501E-2</v>
      </c>
      <c r="AS78">
        <f t="shared" si="36"/>
        <v>-3.3574988049123064E-4</v>
      </c>
      <c r="AT78">
        <f t="shared" si="36"/>
        <v>-2.3706764165774328E-4</v>
      </c>
      <c r="AU78">
        <f t="shared" si="23"/>
        <v>-4.779692357365399E-2</v>
      </c>
      <c r="AW78">
        <v>75</v>
      </c>
      <c r="AX78">
        <f>IF(Z78&gt;0, (R78*SUMPRODUCT(K78:$K$98, X78:$X$98)-K78*$AZ$3)/Z78, 0)</f>
        <v>-76445.562466215022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0.56320604299999999</v>
      </c>
      <c r="Q79" s="4">
        <f t="shared" si="48"/>
        <v>12.5</v>
      </c>
      <c r="R79">
        <f t="shared" si="28"/>
        <v>1000000</v>
      </c>
      <c r="S79">
        <f t="shared" si="29"/>
        <v>-160649.98570145492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-9.5522922968178765</v>
      </c>
      <c r="AC79">
        <f t="shared" si="30"/>
        <v>-8.5675032065995627</v>
      </c>
      <c r="AE79">
        <f t="shared" si="31"/>
        <v>0</v>
      </c>
      <c r="AF79">
        <f t="shared" si="32"/>
        <v>0</v>
      </c>
      <c r="AG79">
        <f t="shared" si="32"/>
        <v>-6.6662807105076916E-4</v>
      </c>
      <c r="AH79">
        <f t="shared" si="33"/>
        <v>-70.37568398359052</v>
      </c>
      <c r="AI79">
        <f t="shared" si="34"/>
        <v>-70.376350611661564</v>
      </c>
      <c r="AJ79">
        <f t="shared" si="35"/>
        <v>-0.98478909021831385</v>
      </c>
      <c r="AK79">
        <f t="shared" si="49"/>
        <v>-0.66866046077725139</v>
      </c>
      <c r="AL79">
        <f t="shared" si="26"/>
        <v>-72.029800162657125</v>
      </c>
      <c r="AN79">
        <f t="shared" si="36"/>
        <v>0</v>
      </c>
      <c r="AO79">
        <f t="shared" si="36"/>
        <v>0</v>
      </c>
      <c r="AP79">
        <f t="shared" si="36"/>
        <v>-1.9010358923721675E-7</v>
      </c>
      <c r="AQ79">
        <f t="shared" si="36"/>
        <v>-2.0069167053251454E-2</v>
      </c>
      <c r="AR79">
        <f t="shared" si="36"/>
        <v>-2.0069357156840689E-2</v>
      </c>
      <c r="AS79">
        <f t="shared" si="36"/>
        <v>-2.8083416948983687E-4</v>
      </c>
      <c r="AT79">
        <f t="shared" si="36"/>
        <v>-1.9068316966371171E-4</v>
      </c>
      <c r="AU79">
        <f t="shared" si="23"/>
        <v>-2.0540874495994236E-2</v>
      </c>
      <c r="AW79">
        <v>76</v>
      </c>
      <c r="AX79">
        <f>IF(Z79&gt;0, (R79*SUMPRODUCT(K79:$K$98, X79:$X$98)-K79*$AZ$3)/Z79, 0)</f>
        <v>-160649.98570145492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0.59415461300000005</v>
      </c>
      <c r="Q80" s="4">
        <f t="shared" si="48"/>
        <v>12.5</v>
      </c>
      <c r="R80">
        <f t="shared" si="28"/>
        <v>1000000</v>
      </c>
      <c r="S80">
        <f t="shared" si="29"/>
        <v>-363142.556478179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-8.5675032065995627</v>
      </c>
      <c r="AC80">
        <f t="shared" si="30"/>
        <v>-7.6661324652628755</v>
      </c>
      <c r="AE80">
        <f t="shared" si="31"/>
        <v>0</v>
      </c>
      <c r="AF80">
        <f t="shared" si="32"/>
        <v>0</v>
      </c>
      <c r="AG80">
        <f t="shared" si="32"/>
        <v>-2.6388164677015516E-4</v>
      </c>
      <c r="AH80">
        <f t="shared" si="33"/>
        <v>-31.686411485608506</v>
      </c>
      <c r="AI80">
        <f t="shared" si="34"/>
        <v>-31.686675367255276</v>
      </c>
      <c r="AJ80">
        <f t="shared" si="35"/>
        <v>-0.90137074133668715</v>
      </c>
      <c r="AK80">
        <f t="shared" si="49"/>
        <v>-0.59972522446196941</v>
      </c>
      <c r="AL80">
        <f t="shared" si="26"/>
        <v>-33.187771333053931</v>
      </c>
      <c r="AN80">
        <f t="shared" si="36"/>
        <v>0</v>
      </c>
      <c r="AO80">
        <f t="shared" si="36"/>
        <v>0</v>
      </c>
      <c r="AP80">
        <f t="shared" si="36"/>
        <v>-6.7188954331870605E-8</v>
      </c>
      <c r="AQ80">
        <f t="shared" si="36"/>
        <v>-8.0679231780821058E-3</v>
      </c>
      <c r="AR80">
        <f t="shared" si="36"/>
        <v>-8.0679903670364383E-3</v>
      </c>
      <c r="AS80">
        <f t="shared" si="36"/>
        <v>-2.2950500088589169E-4</v>
      </c>
      <c r="AT80">
        <f t="shared" si="36"/>
        <v>-1.5270069446377061E-4</v>
      </c>
      <c r="AU80">
        <f t="shared" si="23"/>
        <v>-8.4501960623860999E-3</v>
      </c>
      <c r="AW80">
        <v>77</v>
      </c>
      <c r="AX80">
        <f>IF(Z80&gt;0, (R80*SUMPRODUCT(K80:$K$98, X80:$X$98)-K80*$AZ$3)/Z80, 0)</f>
        <v>-363142.556478179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0.62493506799999998</v>
      </c>
      <c r="Q81" s="4">
        <f t="shared" si="48"/>
        <v>12.5</v>
      </c>
      <c r="R81">
        <f t="shared" si="28"/>
        <v>1000000</v>
      </c>
      <c r="S81">
        <f t="shared" si="29"/>
        <v>-889028.11787461862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-7.6661324652628755</v>
      </c>
      <c r="AC81">
        <f t="shared" si="30"/>
        <v>-6.851486184521371</v>
      </c>
      <c r="AE81">
        <f t="shared" si="31"/>
        <v>0</v>
      </c>
      <c r="AF81">
        <f t="shared" si="32"/>
        <v>0</v>
      </c>
      <c r="AG81">
        <f t="shared" si="32"/>
        <v>-9.6333935434194691E-5</v>
      </c>
      <c r="AH81">
        <f t="shared" si="33"/>
        <v>-13.192711589460711</v>
      </c>
      <c r="AI81">
        <f t="shared" si="34"/>
        <v>-13.192807923396145</v>
      </c>
      <c r="AJ81">
        <f t="shared" si="35"/>
        <v>-0.81464628074150447</v>
      </c>
      <c r="AK81">
        <f t="shared" si="49"/>
        <v>-0.53662927256840132</v>
      </c>
      <c r="AL81">
        <f t="shared" si="26"/>
        <v>-14.544083476706051</v>
      </c>
      <c r="AN81">
        <f t="shared" si="36"/>
        <v>0</v>
      </c>
      <c r="AO81">
        <f t="shared" si="36"/>
        <v>0</v>
      </c>
      <c r="AP81">
        <f t="shared" si="36"/>
        <v>-2.1900295575281642E-8</v>
      </c>
      <c r="AQ81">
        <f t="shared" si="36"/>
        <v>-2.9991952674454599E-3</v>
      </c>
      <c r="AR81">
        <f t="shared" si="36"/>
        <v>-2.9992171677410357E-3</v>
      </c>
      <c r="AS81">
        <f t="shared" si="36"/>
        <v>-1.8519947573126944E-4</v>
      </c>
      <c r="AT81">
        <f t="shared" si="36"/>
        <v>-1.2199584321585554E-4</v>
      </c>
      <c r="AU81">
        <f t="shared" si="23"/>
        <v>-3.3064124866881606E-3</v>
      </c>
      <c r="AW81">
        <v>78</v>
      </c>
      <c r="AX81">
        <f>IF(Z81&gt;0, (R81*SUMPRODUCT(K81:$K$98, X81:$X$98)-K81*$AZ$3)/Z81, 0)</f>
        <v>-889028.11787461862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0.65550924799999999</v>
      </c>
      <c r="Q82" s="4">
        <f t="shared" si="48"/>
        <v>12.5</v>
      </c>
      <c r="R82">
        <f t="shared" si="28"/>
        <v>1000000</v>
      </c>
      <c r="S82">
        <f t="shared" si="29"/>
        <v>-2374063.2141065332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-6.851486184521371</v>
      </c>
      <c r="AC82">
        <f t="shared" si="30"/>
        <v>-6.1199191262891857</v>
      </c>
      <c r="AE82">
        <f t="shared" si="31"/>
        <v>0</v>
      </c>
      <c r="AF82">
        <f t="shared" si="32"/>
        <v>0</v>
      </c>
      <c r="AG82">
        <f t="shared" si="32"/>
        <v>-3.2222810506503225E-5</v>
      </c>
      <c r="AH82">
        <f t="shared" si="33"/>
        <v>-5.0518228458679619</v>
      </c>
      <c r="AI82">
        <f t="shared" si="34"/>
        <v>-5.051855068678468</v>
      </c>
      <c r="AJ82">
        <f t="shared" si="35"/>
        <v>-0.73156705823218537</v>
      </c>
      <c r="AK82">
        <f t="shared" si="49"/>
        <v>-0.479604032916496</v>
      </c>
      <c r="AL82">
        <f t="shared" si="26"/>
        <v>-6.2630261598271497</v>
      </c>
      <c r="AN82">
        <f t="shared" si="36"/>
        <v>0</v>
      </c>
      <c r="AO82">
        <f t="shared" si="36"/>
        <v>0</v>
      </c>
      <c r="AP82">
        <f t="shared" si="36"/>
        <v>-6.5405770857127037E-9</v>
      </c>
      <c r="AQ82">
        <f t="shared" si="36"/>
        <v>-1.0254175916807569E-3</v>
      </c>
      <c r="AR82">
        <f t="shared" si="36"/>
        <v>-1.0254241322578425E-3</v>
      </c>
      <c r="AS82">
        <f t="shared" si="36"/>
        <v>-1.4849327735611385E-4</v>
      </c>
      <c r="AT82">
        <f t="shared" si="36"/>
        <v>-9.7349892780952376E-5</v>
      </c>
      <c r="AU82">
        <f t="shared" si="23"/>
        <v>-1.2712673023949088E-3</v>
      </c>
      <c r="AW82">
        <v>79</v>
      </c>
      <c r="AX82">
        <f>IF(Z82&gt;0, (R82*SUMPRODUCT(K82:$K$98, X82:$X$98)-K82*$AZ$3)/Z82, 0)</f>
        <v>-2374063.2141065332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0.68583899100000001</v>
      </c>
      <c r="Q83" s="4">
        <f t="shared" si="48"/>
        <v>12.5</v>
      </c>
      <c r="R83">
        <f t="shared" si="28"/>
        <v>1000000</v>
      </c>
      <c r="S83">
        <f t="shared" si="29"/>
        <v>-6970111.4691647701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-6.1199191262891857</v>
      </c>
      <c r="AC83">
        <f t="shared" si="30"/>
        <v>-5.4650818175419111</v>
      </c>
      <c r="AE83">
        <f t="shared" si="31"/>
        <v>0</v>
      </c>
      <c r="AF83">
        <f t="shared" si="32"/>
        <v>0</v>
      </c>
      <c r="AG83">
        <f t="shared" si="32"/>
        <v>-9.8009225564738223E-6</v>
      </c>
      <c r="AH83">
        <f t="shared" si="33"/>
        <v>-1.7679727875971498</v>
      </c>
      <c r="AI83">
        <f t="shared" si="34"/>
        <v>-1.7679825885197062</v>
      </c>
      <c r="AJ83">
        <f t="shared" si="35"/>
        <v>-0.65483730874727453</v>
      </c>
      <c r="AK83">
        <f t="shared" si="49"/>
        <v>-0.42839433884024303</v>
      </c>
      <c r="AL83">
        <f t="shared" si="26"/>
        <v>-2.8512142361072237</v>
      </c>
      <c r="AN83">
        <f t="shared" si="36"/>
        <v>0</v>
      </c>
      <c r="AO83">
        <f t="shared" si="36"/>
        <v>0</v>
      </c>
      <c r="AP83">
        <f t="shared" si="36"/>
        <v>-1.7762397552077279E-9</v>
      </c>
      <c r="AQ83">
        <f t="shared" si="36"/>
        <v>-3.2041305635878008E-4</v>
      </c>
      <c r="AR83">
        <f t="shared" si="36"/>
        <v>-3.2041483259853529E-4</v>
      </c>
      <c r="AS83">
        <f t="shared" si="36"/>
        <v>-1.1867740554911842E-4</v>
      </c>
      <c r="AT83">
        <f t="shared" si="36"/>
        <v>-7.7638717291093225E-5</v>
      </c>
      <c r="AU83">
        <f t="shared" si="23"/>
        <v>-5.1673095543874686E-4</v>
      </c>
      <c r="AW83">
        <v>80</v>
      </c>
      <c r="AX83">
        <f>IF(Z83&gt;0, (R83*SUMPRODUCT(K83:$K$98, X83:$X$98)-K83*$AZ$3)/Z83, 0)</f>
        <v>-6970111.4691647701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0.71588716699999999</v>
      </c>
      <c r="Q84" s="4">
        <f t="shared" si="48"/>
        <v>12.5</v>
      </c>
      <c r="R84">
        <f t="shared" si="28"/>
        <v>1000000</v>
      </c>
      <c r="S84">
        <f t="shared" si="29"/>
        <v>-22704745.876022894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-5.4650818175419111</v>
      </c>
      <c r="AC84">
        <f t="shared" si="30"/>
        <v>-4.8798105106527734</v>
      </c>
      <c r="AE84">
        <f t="shared" si="31"/>
        <v>0</v>
      </c>
      <c r="AF84">
        <f t="shared" si="32"/>
        <v>0</v>
      </c>
      <c r="AG84">
        <f t="shared" si="32"/>
        <v>-2.6865586479686422E-6</v>
      </c>
      <c r="AH84">
        <f t="shared" si="33"/>
        <v>-0.56130837463523531</v>
      </c>
      <c r="AI84">
        <f t="shared" si="34"/>
        <v>-0.5613110611938833</v>
      </c>
      <c r="AJ84">
        <f t="shared" si="35"/>
        <v>-0.58527130688913775</v>
      </c>
      <c r="AK84">
        <f t="shared" si="49"/>
        <v>-0.3825557272279338</v>
      </c>
      <c r="AL84">
        <f t="shared" si="26"/>
        <v>-1.5291380953109548</v>
      </c>
      <c r="AN84">
        <f t="shared" si="36"/>
        <v>0</v>
      </c>
      <c r="AO84">
        <f t="shared" si="36"/>
        <v>0</v>
      </c>
      <c r="AP84">
        <f t="shared" si="36"/>
        <v>-4.3472331373858643E-10</v>
      </c>
      <c r="AQ84">
        <f t="shared" si="36"/>
        <v>-9.0827660447745257E-5</v>
      </c>
      <c r="AR84">
        <f t="shared" si="36"/>
        <v>-9.0828095171059E-5</v>
      </c>
      <c r="AS84">
        <f t="shared" si="36"/>
        <v>-9.4705202940326391E-5</v>
      </c>
      <c r="AT84">
        <f t="shared" si="36"/>
        <v>-6.1902945448799035E-5</v>
      </c>
      <c r="AU84">
        <f t="shared" si="23"/>
        <v>-2.4743624356018441E-4</v>
      </c>
      <c r="AW84">
        <v>81</v>
      </c>
      <c r="AX84">
        <f>IF(Z84&gt;0, (R84*SUMPRODUCT(K84:$K$98, X84:$X$98)-K84*$AZ$3)/Z84, 0)</f>
        <v>-22704745.876022894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0.74578270000000002</v>
      </c>
      <c r="Q85" s="4">
        <f t="shared" si="48"/>
        <v>12.5</v>
      </c>
      <c r="R85">
        <f t="shared" si="28"/>
        <v>1000000</v>
      </c>
      <c r="S85">
        <f t="shared" si="29"/>
        <v>-83009913.994975328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-4.8798105106527734</v>
      </c>
      <c r="AC85">
        <f t="shared" si="30"/>
        <v>-4.3570515883618857</v>
      </c>
      <c r="AE85">
        <f t="shared" si="31"/>
        <v>0</v>
      </c>
      <c r="AF85">
        <f t="shared" si="32"/>
        <v>0</v>
      </c>
      <c r="AG85">
        <f t="shared" si="32"/>
        <v>-6.5610409929855211E-7</v>
      </c>
      <c r="AH85">
        <f t="shared" si="33"/>
        <v>-0.16028711697523229</v>
      </c>
      <c r="AI85">
        <f t="shared" si="34"/>
        <v>-0.16028777307933159</v>
      </c>
      <c r="AJ85">
        <f t="shared" si="35"/>
        <v>-0.52275892229088772</v>
      </c>
      <c r="AK85">
        <f t="shared" si="49"/>
        <v>-0.34158673574569415</v>
      </c>
      <c r="AL85">
        <f t="shared" si="26"/>
        <v>-1.0246334311159135</v>
      </c>
      <c r="AN85">
        <f t="shared" si="36"/>
        <v>0</v>
      </c>
      <c r="AO85">
        <f t="shared" si="36"/>
        <v>0</v>
      </c>
      <c r="AP85">
        <f t="shared" si="36"/>
        <v>-9.4791923150259344E-11</v>
      </c>
      <c r="AQ85">
        <f t="shared" si="36"/>
        <v>-2.3157794762350724E-5</v>
      </c>
      <c r="AR85">
        <f t="shared" si="36"/>
        <v>-2.3157889554273872E-5</v>
      </c>
      <c r="AS85">
        <f t="shared" si="36"/>
        <v>-7.5526617865805457E-5</v>
      </c>
      <c r="AT85">
        <f t="shared" si="36"/>
        <v>-4.9351411824085883E-5</v>
      </c>
      <c r="AU85">
        <f t="shared" si="23"/>
        <v>-1.4803591924416522E-4</v>
      </c>
      <c r="AW85">
        <v>82</v>
      </c>
      <c r="AX85">
        <f>IF(Z85&gt;0, (R85*SUMPRODUCT(K85:$K$98, X85:$X$98)-K85*$AZ$3)/Z85, 0)</f>
        <v>-83009913.994975328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0.77567720100000004</v>
      </c>
      <c r="Q86" s="4">
        <f t="shared" si="48"/>
        <v>12.5</v>
      </c>
      <c r="R86">
        <f t="shared" si="28"/>
        <v>1000000</v>
      </c>
      <c r="S86">
        <f t="shared" si="29"/>
        <v>-345816570.31608784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-4.3570515883618857</v>
      </c>
      <c r="AC86">
        <f t="shared" si="30"/>
        <v>-3.8902446122715268</v>
      </c>
      <c r="AE86">
        <f t="shared" si="31"/>
        <v>0</v>
      </c>
      <c r="AF86">
        <f t="shared" si="32"/>
        <v>0</v>
      </c>
      <c r="AG86">
        <f t="shared" si="32"/>
        <v>-1.4061806699703957E-7</v>
      </c>
      <c r="AH86">
        <f t="shared" si="33"/>
        <v>-4.0713999304682162E-2</v>
      </c>
      <c r="AI86">
        <f t="shared" si="34"/>
        <v>-4.0714139922749158E-2</v>
      </c>
      <c r="AJ86">
        <f t="shared" si="35"/>
        <v>-0.46680697609035882</v>
      </c>
      <c r="AK86">
        <f t="shared" si="49"/>
        <v>-0.30499361118533203</v>
      </c>
      <c r="AL86">
        <f t="shared" si="26"/>
        <v>-0.81251472719844009</v>
      </c>
      <c r="AN86">
        <f t="shared" si="36"/>
        <v>0</v>
      </c>
      <c r="AO86">
        <f t="shared" si="36"/>
        <v>0</v>
      </c>
      <c r="AP86">
        <f t="shared" si="36"/>
        <v>-1.8139348475139707E-11</v>
      </c>
      <c r="AQ86">
        <f t="shared" si="36"/>
        <v>-5.2519952590428765E-6</v>
      </c>
      <c r="AR86">
        <f t="shared" si="36"/>
        <v>-5.2520133983913516E-6</v>
      </c>
      <c r="AS86">
        <f t="shared" si="36"/>
        <v>-6.0216831241944859E-5</v>
      </c>
      <c r="AT86">
        <f t="shared" si="36"/>
        <v>-3.9343346940606702E-5</v>
      </c>
      <c r="AU86">
        <f t="shared" si="23"/>
        <v>-1.0481219158094292E-4</v>
      </c>
      <c r="AW86">
        <v>83</v>
      </c>
      <c r="AX86">
        <f>IF(Z86&gt;0, (R86*SUMPRODUCT(K86:$K$98, X86:$X$98)-K86*$AZ$3)/Z86, 0)</f>
        <v>-345816570.31608784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0.80557273399999996</v>
      </c>
      <c r="Q87" s="4">
        <f t="shared" si="48"/>
        <v>12.5</v>
      </c>
      <c r="R87">
        <f t="shared" si="28"/>
        <v>1000000</v>
      </c>
      <c r="S87">
        <f t="shared" si="29"/>
        <v>-1674184119.0204587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-3.8902446122715268</v>
      </c>
      <c r="AC87">
        <f t="shared" si="30"/>
        <v>-3.4734372447264987</v>
      </c>
      <c r="AE87">
        <f t="shared" si="31"/>
        <v>0</v>
      </c>
      <c r="AF87">
        <f t="shared" si="32"/>
        <v>0</v>
      </c>
      <c r="AG87">
        <f t="shared" si="32"/>
        <v>-2.5933805646468843E-8</v>
      </c>
      <c r="AH87">
        <f t="shared" si="33"/>
        <v>-9.0622464544480273E-3</v>
      </c>
      <c r="AI87">
        <f t="shared" si="34"/>
        <v>-9.0622723882536737E-3</v>
      </c>
      <c r="AJ87">
        <f t="shared" si="35"/>
        <v>-0.41680736754502812</v>
      </c>
      <c r="AK87">
        <f t="shared" si="49"/>
        <v>-0.27231712285900689</v>
      </c>
      <c r="AL87">
        <f t="shared" si="26"/>
        <v>-0.69818676279228864</v>
      </c>
      <c r="AN87">
        <f t="shared" si="36"/>
        <v>0</v>
      </c>
      <c r="AO87">
        <f t="shared" si="36"/>
        <v>0</v>
      </c>
      <c r="AP87">
        <f t="shared" si="36"/>
        <v>-2.9869557556172192E-12</v>
      </c>
      <c r="AQ87">
        <f t="shared" si="36"/>
        <v>-1.0437546102926445E-6</v>
      </c>
      <c r="AR87">
        <f t="shared" si="36"/>
        <v>-1.0437575972484001E-6</v>
      </c>
      <c r="AS87">
        <f t="shared" si="36"/>
        <v>-4.8006265738395441E-5</v>
      </c>
      <c r="AT87">
        <f t="shared" si="36"/>
        <v>-3.1364436387205851E-5</v>
      </c>
      <c r="AU87">
        <f t="shared" si="23"/>
        <v>-8.0414459722849693E-5</v>
      </c>
      <c r="AW87">
        <v>84</v>
      </c>
      <c r="AX87">
        <f>IF(Z87&gt;0, (R87*SUMPRODUCT(K87:$K$98, X87:$X$98)-K87*$AZ$3)/Z87, 0)</f>
        <v>-1674184119.0204587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0.83546826699999999</v>
      </c>
      <c r="Q88" s="4">
        <f t="shared" si="48"/>
        <v>12.5</v>
      </c>
      <c r="R88">
        <f t="shared" si="28"/>
        <v>1000000</v>
      </c>
      <c r="S88">
        <f t="shared" si="29"/>
        <v>-9673143881.6113815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-3.4734372447264987</v>
      </c>
      <c r="AC88">
        <f t="shared" si="30"/>
        <v>-3.1012841638915671</v>
      </c>
      <c r="AE88">
        <f t="shared" si="31"/>
        <v>0</v>
      </c>
      <c r="AF88">
        <f t="shared" si="32"/>
        <v>0</v>
      </c>
      <c r="AG88">
        <f t="shared" si="32"/>
        <v>-4.0075959298340162E-9</v>
      </c>
      <c r="AH88">
        <f t="shared" si="33"/>
        <v>-1.7333497328136111E-3</v>
      </c>
      <c r="AI88">
        <f t="shared" si="34"/>
        <v>-1.7333537404095409E-3</v>
      </c>
      <c r="AJ88">
        <f t="shared" si="35"/>
        <v>-0.37215308083493159</v>
      </c>
      <c r="AK88">
        <f t="shared" si="49"/>
        <v>-0.24314060713085495</v>
      </c>
      <c r="AL88">
        <f t="shared" si="26"/>
        <v>-0.61702704170619604</v>
      </c>
      <c r="AN88">
        <f t="shared" si="36"/>
        <v>0</v>
      </c>
      <c r="AO88">
        <f t="shared" si="36"/>
        <v>0</v>
      </c>
      <c r="AP88">
        <f t="shared" si="36"/>
        <v>-4.1212450831236911E-13</v>
      </c>
      <c r="AQ88">
        <f t="shared" si="36"/>
        <v>-1.7825048205365668E-7</v>
      </c>
      <c r="AR88">
        <f t="shared" si="36"/>
        <v>-1.78250894178165E-7</v>
      </c>
      <c r="AS88">
        <f t="shared" si="36"/>
        <v>-3.8270676021567336E-5</v>
      </c>
      <c r="AT88">
        <f t="shared" si="36"/>
        <v>-2.5003569451355513E-5</v>
      </c>
      <c r="AU88">
        <f t="shared" si="23"/>
        <v>-6.3452496367101015E-5</v>
      </c>
      <c r="AW88">
        <v>85</v>
      </c>
      <c r="AX88">
        <f>IF(Z88&gt;0, (R88*SUMPRODUCT(K88:$K$98, X88:$X$98)-K88*$AZ$3)/Z88, 0)</f>
        <v>-9673143881.6113815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12.5</v>
      </c>
      <c r="R89">
        <f t="shared" si="28"/>
        <v>1000000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-3.1012841638915671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-3.2060767438672131E-4</v>
      </c>
      <c r="AI89">
        <f t="shared" si="34"/>
        <v>-3.2060767438672131E-4</v>
      </c>
      <c r="AJ89">
        <f t="shared" si="35"/>
        <v>-3.1012841638915671</v>
      </c>
      <c r="AK89">
        <f t="shared" si="49"/>
        <v>-0.21708989147240973</v>
      </c>
      <c r="AL89">
        <f t="shared" si="26"/>
        <v>-3.3186946630383636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-2.9437464879454936E-8</v>
      </c>
      <c r="AR89">
        <f t="shared" si="36"/>
        <v>-2.9437464879454936E-8</v>
      </c>
      <c r="AS89">
        <f t="shared" si="36"/>
        <v>-2.8475283328884942E-4</v>
      </c>
      <c r="AT89">
        <f t="shared" si="36"/>
        <v>-1.9932698330219465E-5</v>
      </c>
      <c r="AU89">
        <f t="shared" si="23"/>
        <v>-3.0471496908394838E-4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50502.806888464569</v>
      </c>
      <c r="AO91" s="8">
        <f t="shared" si="50"/>
        <v>-5050.2806888464575</v>
      </c>
      <c r="AP91" s="8">
        <f t="shared" si="50"/>
        <v>-234.18407728790757</v>
      </c>
      <c r="AQ91" s="8">
        <f t="shared" si="50"/>
        <v>-30157.620753239946</v>
      </c>
      <c r="AR91" s="8">
        <f t="shared" si="50"/>
        <v>15060.721369090272</v>
      </c>
      <c r="AS91" s="8">
        <f t="shared" si="50"/>
        <v>-1110.531168441888</v>
      </c>
      <c r="AT91" s="8">
        <f t="shared" si="50"/>
        <v>492.01126183143577</v>
      </c>
      <c r="AU91" s="8">
        <f t="shared" si="50"/>
        <v>14442.201462479799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" priority="1" operator="lessThan">
      <formula>0</formula>
    </cfRule>
  </conditionalFormatting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2D3A6-41F6-449A-BEFF-ABB0477DC8E5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'S.45.04.E'!C3*(1+C12)</f>
        <v>69231.017462283169</v>
      </c>
      <c r="K3">
        <v>1</v>
      </c>
      <c r="L3" s="2">
        <v>0</v>
      </c>
      <c r="O3">
        <f>$C$3</f>
        <v>69231.017462283169</v>
      </c>
      <c r="P3">
        <f>O3*C5</f>
        <v>6923.1017462283171</v>
      </c>
      <c r="Q3" s="4">
        <f>B8</f>
        <v>125.8175559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69231.017462283169</v>
      </c>
      <c r="AF3">
        <f t="shared" ref="AF3:AG34" si="4">-$Z3*P3</f>
        <v>-6923.1017462283171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62182.098160154848</v>
      </c>
      <c r="AJ3">
        <f t="shared" ref="AJ3:AJ66" si="7">AB3-AC3</f>
        <v>0</v>
      </c>
      <c r="AL3">
        <f t="shared" ref="AL3:AL34" si="8">SUM(AI3:AK3)</f>
        <v>62182.098160154848</v>
      </c>
      <c r="AN3">
        <f t="shared" ref="AN3:AU34" si="9">AE3*$K3</f>
        <v>69231.017462283169</v>
      </c>
      <c r="AO3">
        <f t="shared" si="9"/>
        <v>-6923.1017462283171</v>
      </c>
      <c r="AP3">
        <f t="shared" si="9"/>
        <v>-125.8175559</v>
      </c>
      <c r="AQ3">
        <f t="shared" si="9"/>
        <v>0</v>
      </c>
      <c r="AR3">
        <f t="shared" si="9"/>
        <v>62182.098160154848</v>
      </c>
      <c r="AS3">
        <f t="shared" si="9"/>
        <v>0</v>
      </c>
      <c r="AT3">
        <f t="shared" si="9"/>
        <v>0</v>
      </c>
      <c r="AU3">
        <f t="shared" si="9"/>
        <v>62182.098160154848</v>
      </c>
      <c r="AW3">
        <v>0</v>
      </c>
      <c r="AX3">
        <f>IF(Z3&gt;0, (R3*SUMPRODUCT(K3:$K$98, X3:$X$98)-K3*$AZ$3)/Z3, 0)</f>
        <v>0</v>
      </c>
      <c r="AZ3">
        <f>C6*ABS(SUMPRODUCT(X4:X79, K4:K79))/1</f>
        <v>40580.500898370861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2.8498989999999999E-3</v>
      </c>
      <c r="R4">
        <f t="shared" si="0"/>
        <v>1000000</v>
      </c>
      <c r="S4">
        <f t="shared" si="1"/>
        <v>2757.4575066498583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2722.0244561926156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-2849.8989999999999</v>
      </c>
      <c r="AI4">
        <f t="shared" si="6"/>
        <v>-2849.8989999999999</v>
      </c>
      <c r="AJ4">
        <f t="shared" si="7"/>
        <v>-2722.0244561926156</v>
      </c>
      <c r="AK4">
        <f>G4*SUM(AB4, AE4:AF4)</f>
        <v>0</v>
      </c>
      <c r="AL4">
        <f t="shared" si="8"/>
        <v>-5571.923456192615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-2658.7358895419347</v>
      </c>
      <c r="AR4">
        <f t="shared" si="9"/>
        <v>-2658.7358895419347</v>
      </c>
      <c r="AS4">
        <f t="shared" si="9"/>
        <v>-2539.4388060384508</v>
      </c>
      <c r="AT4">
        <f t="shared" si="9"/>
        <v>0</v>
      </c>
      <c r="AU4">
        <f t="shared" si="9"/>
        <v>-5198.1746955803856</v>
      </c>
      <c r="AW4">
        <v>1</v>
      </c>
      <c r="AX4">
        <f>IF(Z4&gt;0, (R4*SUMPRODUCT(K4:$K$98, X4:$X$98)-K4*$AZ$3)/Z4, 0)</f>
        <v>2757.4575066498583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2.8964780000000001E-3</v>
      </c>
      <c r="Q5" s="4">
        <f t="shared" ref="Q5:Q68" si="21">$C$8</f>
        <v>12.5</v>
      </c>
      <c r="R5">
        <f t="shared" si="0"/>
        <v>1000000</v>
      </c>
      <c r="S5">
        <f t="shared" si="1"/>
        <v>3305.6130892402684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2722.0244561926156</v>
      </c>
      <c r="AC5">
        <f t="shared" si="2"/>
        <v>3221.053329472139</v>
      </c>
      <c r="AE5">
        <f t="shared" si="3"/>
        <v>0</v>
      </c>
      <c r="AF5">
        <f t="shared" si="4"/>
        <v>0</v>
      </c>
      <c r="AG5">
        <f t="shared" si="4"/>
        <v>-12.180241767996947</v>
      </c>
      <c r="AH5">
        <f t="shared" si="5"/>
        <v>-2859.258550244278</v>
      </c>
      <c r="AI5">
        <f t="shared" si="6"/>
        <v>-2871.4387920122749</v>
      </c>
      <c r="AJ5">
        <f t="shared" si="7"/>
        <v>-499.0288732795234</v>
      </c>
      <c r="AK5">
        <f>G5*SUM(AB5, AE5:AF5)</f>
        <v>111.60300270389725</v>
      </c>
      <c r="AL5">
        <f t="shared" si="8"/>
        <v>-3258.864662587901</v>
      </c>
      <c r="AN5">
        <f t="shared" si="9"/>
        <v>0</v>
      </c>
      <c r="AO5">
        <f t="shared" si="9"/>
        <v>0</v>
      </c>
      <c r="AP5">
        <f t="shared" si="9"/>
        <v>-10.415422393001785</v>
      </c>
      <c r="AQ5">
        <f t="shared" si="9"/>
        <v>-2444.9749109120917</v>
      </c>
      <c r="AR5">
        <f t="shared" si="9"/>
        <v>-2455.3903333050935</v>
      </c>
      <c r="AS5">
        <f t="shared" si="9"/>
        <v>-426.72359059131782</v>
      </c>
      <c r="AT5">
        <f t="shared" si="9"/>
        <v>95.432622408411092</v>
      </c>
      <c r="AU5">
        <f t="shared" si="9"/>
        <v>-2786.6813014880004</v>
      </c>
      <c r="AW5">
        <v>2</v>
      </c>
      <c r="AX5">
        <f>IF(Z5&gt;0, (R5*SUMPRODUCT(K5:$K$98, X5:$X$98)-K5*$AZ$3)/Z5, 0)</f>
        <v>3305.6130892402684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2.9506620000000002E-3</v>
      </c>
      <c r="Q6" s="4">
        <f t="shared" si="21"/>
        <v>12.5</v>
      </c>
      <c r="R6">
        <f t="shared" si="0"/>
        <v>1000000</v>
      </c>
      <c r="S6">
        <f t="shared" si="1"/>
        <v>4338.3082259773673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3221.053329472139</v>
      </c>
      <c r="AC6">
        <f t="shared" si="2"/>
        <v>4172.5847038195971</v>
      </c>
      <c r="AE6">
        <f t="shared" si="3"/>
        <v>0</v>
      </c>
      <c r="AF6">
        <f t="shared" si="4"/>
        <v>0</v>
      </c>
      <c r="AG6">
        <f t="shared" si="4"/>
        <v>-12.022499573781335</v>
      </c>
      <c r="AH6">
        <f t="shared" si="5"/>
        <v>-2875.1821228513127</v>
      </c>
      <c r="AI6">
        <f t="shared" si="6"/>
        <v>-2887.2046224250939</v>
      </c>
      <c r="AJ6">
        <f t="shared" si="7"/>
        <v>-951.53137434745804</v>
      </c>
      <c r="AK6">
        <f>G6*SUM(AB6, AE6:AF6)</f>
        <v>188.43161977412015</v>
      </c>
      <c r="AL6">
        <f t="shared" si="8"/>
        <v>-3650.304376998432</v>
      </c>
      <c r="AN6">
        <f t="shared" si="9"/>
        <v>0</v>
      </c>
      <c r="AO6">
        <f t="shared" si="9"/>
        <v>0</v>
      </c>
      <c r="AP6">
        <f t="shared" si="9"/>
        <v>-9.2742767505663384</v>
      </c>
      <c r="AQ6">
        <f t="shared" si="9"/>
        <v>-2217.9443261329316</v>
      </c>
      <c r="AR6">
        <f t="shared" si="9"/>
        <v>-2227.2186028834981</v>
      </c>
      <c r="AS6">
        <f t="shared" si="9"/>
        <v>-734.02084553116663</v>
      </c>
      <c r="AT6">
        <f t="shared" si="9"/>
        <v>145.35804136385855</v>
      </c>
      <c r="AU6">
        <f t="shared" si="9"/>
        <v>-2815.881407050806</v>
      </c>
      <c r="AW6">
        <v>3</v>
      </c>
      <c r="AX6">
        <f>IF(Z6&gt;0, (R6*SUMPRODUCT(K6:$K$98, X6:$X$98)-K6*$AZ$3)/Z6, 0)</f>
        <v>4338.3082259773673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3.0134020000000001E-3</v>
      </c>
      <c r="Q7" s="4">
        <f t="shared" si="21"/>
        <v>12.5</v>
      </c>
      <c r="R7">
        <f t="shared" si="0"/>
        <v>1000000</v>
      </c>
      <c r="S7">
        <f t="shared" si="1"/>
        <v>5032.3988129075078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4172.5847038195971</v>
      </c>
      <c r="AC7">
        <f t="shared" si="2"/>
        <v>4777.1740457378364</v>
      </c>
      <c r="AE7">
        <f t="shared" si="3"/>
        <v>0</v>
      </c>
      <c r="AF7">
        <f t="shared" si="4"/>
        <v>0</v>
      </c>
      <c r="AG7">
        <f t="shared" si="4"/>
        <v>-11.866045953782891</v>
      </c>
      <c r="AH7">
        <f t="shared" si="5"/>
        <v>-2898.2899408505459</v>
      </c>
      <c r="AI7">
        <f t="shared" si="6"/>
        <v>-2910.1559868043287</v>
      </c>
      <c r="AJ7">
        <f t="shared" si="7"/>
        <v>-604.58934191823937</v>
      </c>
      <c r="AK7">
        <f>G7*SUM(AB7, AE7:AF7)</f>
        <v>204.8739089575422</v>
      </c>
      <c r="AL7">
        <f t="shared" si="8"/>
        <v>-3309.8714197650261</v>
      </c>
      <c r="AN7">
        <f t="shared" si="9"/>
        <v>0</v>
      </c>
      <c r="AO7">
        <f t="shared" si="9"/>
        <v>0</v>
      </c>
      <c r="AP7">
        <f t="shared" si="9"/>
        <v>-8.3282566271967671</v>
      </c>
      <c r="AQ7">
        <f t="shared" si="9"/>
        <v>-2034.1824480909916</v>
      </c>
      <c r="AR7">
        <f t="shared" si="9"/>
        <v>-2042.5107047181882</v>
      </c>
      <c r="AS7">
        <f t="shared" si="9"/>
        <v>-424.33471209993905</v>
      </c>
      <c r="AT7">
        <f t="shared" si="9"/>
        <v>143.7920008620402</v>
      </c>
      <c r="AU7">
        <f t="shared" si="9"/>
        <v>-2323.0534159560875</v>
      </c>
      <c r="AW7">
        <v>4</v>
      </c>
      <c r="AX7">
        <f>IF(Z7&gt;0, (R7*SUMPRODUCT(K7:$K$98, X7:$X$98)-K7*$AZ$3)/Z7, 0)</f>
        <v>5032.3988129075078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3.0789929999999999E-3</v>
      </c>
      <c r="Q8" s="4">
        <f t="shared" si="21"/>
        <v>12.5</v>
      </c>
      <c r="R8">
        <f t="shared" si="0"/>
        <v>1000000</v>
      </c>
      <c r="S8">
        <f t="shared" si="1"/>
        <v>4951.1557380576505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4777.1740457378364</v>
      </c>
      <c r="AC8">
        <f t="shared" si="2"/>
        <v>4638.5793826436238</v>
      </c>
      <c r="AE8">
        <f t="shared" si="3"/>
        <v>0</v>
      </c>
      <c r="AF8">
        <f t="shared" si="4"/>
        <v>0</v>
      </c>
      <c r="AG8">
        <f t="shared" si="4"/>
        <v>-11.710850021815686</v>
      </c>
      <c r="AH8">
        <f t="shared" si="5"/>
        <v>-2922.8377943500673</v>
      </c>
      <c r="AI8">
        <f t="shared" si="6"/>
        <v>-2934.5486443718828</v>
      </c>
      <c r="AJ8">
        <f t="shared" si="7"/>
        <v>138.59466309421259</v>
      </c>
      <c r="AK8">
        <f t="shared" ref="AK8:AK71" si="22">G8*SUM(AB8:AB8, AE8:AF8)</f>
        <v>101.75380717421591</v>
      </c>
      <c r="AL8">
        <f t="shared" si="8"/>
        <v>-2694.2001741034542</v>
      </c>
      <c r="AN8">
        <f t="shared" si="9"/>
        <v>0</v>
      </c>
      <c r="AO8">
        <f t="shared" si="9"/>
        <v>0</v>
      </c>
      <c r="AP8">
        <f t="shared" si="9"/>
        <v>-7.6722966648627438</v>
      </c>
      <c r="AQ8">
        <f t="shared" si="9"/>
        <v>-1914.8805270114781</v>
      </c>
      <c r="AR8">
        <f t="shared" si="9"/>
        <v>-1922.5528236763407</v>
      </c>
      <c r="AS8">
        <f t="shared" si="9"/>
        <v>90.799503831459674</v>
      </c>
      <c r="AT8">
        <f t="shared" si="9"/>
        <v>66.663426989972123</v>
      </c>
      <c r="AU8">
        <f t="shared" si="9"/>
        <v>-1765.0898928549088</v>
      </c>
      <c r="AW8">
        <v>5</v>
      </c>
      <c r="AX8">
        <f>IF(Z8&gt;0, (R8*SUMPRODUCT(K8:$K$98, X8:$X$98)-K8*$AZ$3)/Z8, 0)</f>
        <v>4951.1557380576505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3.1512390000000001E-3</v>
      </c>
      <c r="Q9" s="4">
        <f t="shared" si="21"/>
        <v>12.5</v>
      </c>
      <c r="R9">
        <f t="shared" si="0"/>
        <v>1000000</v>
      </c>
      <c r="S9">
        <f t="shared" si="1"/>
        <v>4468.3315037309048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4638.5793826436238</v>
      </c>
      <c r="AC9">
        <f t="shared" si="2"/>
        <v>4131.1826062758191</v>
      </c>
      <c r="AE9">
        <f t="shared" si="3"/>
        <v>0</v>
      </c>
      <c r="AF9">
        <f t="shared" si="4"/>
        <v>0</v>
      </c>
      <c r="AG9">
        <f t="shared" si="4"/>
        <v>-11.556837834285632</v>
      </c>
      <c r="AH9">
        <f t="shared" si="5"/>
        <v>-2952.2949849517154</v>
      </c>
      <c r="AI9">
        <f t="shared" si="6"/>
        <v>-2963.8518227860009</v>
      </c>
      <c r="AJ9">
        <f t="shared" si="7"/>
        <v>507.3967763678047</v>
      </c>
      <c r="AK9">
        <f t="shared" si="22"/>
        <v>27.367618357597379</v>
      </c>
      <c r="AL9">
        <f t="shared" si="8"/>
        <v>-2429.087428060599</v>
      </c>
      <c r="AN9">
        <f t="shared" si="9"/>
        <v>0</v>
      </c>
      <c r="AO9">
        <f t="shared" si="9"/>
        <v>0</v>
      </c>
      <c r="AP9">
        <f t="shared" si="9"/>
        <v>-7.1705620397236771</v>
      </c>
      <c r="AQ9">
        <f t="shared" si="9"/>
        <v>-1831.7825907669596</v>
      </c>
      <c r="AR9">
        <f t="shared" si="9"/>
        <v>-1838.9531528066832</v>
      </c>
      <c r="AS9">
        <f t="shared" si="9"/>
        <v>314.81968648096387</v>
      </c>
      <c r="AT9">
        <f t="shared" si="9"/>
        <v>16.980527729691289</v>
      </c>
      <c r="AU9">
        <f t="shared" si="9"/>
        <v>-1507.1529385960282</v>
      </c>
      <c r="AW9">
        <v>6</v>
      </c>
      <c r="AX9">
        <f>IF(Z9&gt;0, (R9*SUMPRODUCT(K9:$K$98, X9:$X$98)-K9*$AZ$3)/Z9, 0)</f>
        <v>4468.3315037309048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3.229188E-3</v>
      </c>
      <c r="Q10" s="4">
        <f t="shared" si="21"/>
        <v>12.5</v>
      </c>
      <c r="R10">
        <f t="shared" si="0"/>
        <v>1000000</v>
      </c>
      <c r="S10">
        <f t="shared" si="1"/>
        <v>3936.8501720209183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4131.1826062758191</v>
      </c>
      <c r="AC10">
        <f t="shared" si="2"/>
        <v>3591.651481499699</v>
      </c>
      <c r="AE10">
        <f t="shared" si="3"/>
        <v>0</v>
      </c>
      <c r="AF10">
        <f t="shared" si="4"/>
        <v>0</v>
      </c>
      <c r="AG10">
        <f t="shared" si="4"/>
        <v>-11.403950253890354</v>
      </c>
      <c r="AH10">
        <f t="shared" si="5"/>
        <v>-2985.5361641936925</v>
      </c>
      <c r="AI10">
        <f t="shared" si="6"/>
        <v>-2996.9401144475828</v>
      </c>
      <c r="AJ10">
        <f t="shared" si="7"/>
        <v>539.53112477612012</v>
      </c>
      <c r="AK10">
        <f t="shared" si="22"/>
        <v>16.937848685730859</v>
      </c>
      <c r="AL10">
        <f t="shared" si="8"/>
        <v>-2440.4711409857318</v>
      </c>
      <c r="AN10">
        <f t="shared" si="9"/>
        <v>0</v>
      </c>
      <c r="AO10">
        <f t="shared" si="9"/>
        <v>0</v>
      </c>
      <c r="AP10">
        <f t="shared" si="9"/>
        <v>-6.7125522497244177</v>
      </c>
      <c r="AQ10">
        <f t="shared" si="9"/>
        <v>-1757.3355766573359</v>
      </c>
      <c r="AR10">
        <f t="shared" si="9"/>
        <v>-1764.0481289070603</v>
      </c>
      <c r="AS10">
        <f t="shared" si="9"/>
        <v>317.57687334498888</v>
      </c>
      <c r="AT10">
        <f t="shared" si="9"/>
        <v>9.9698956738353033</v>
      </c>
      <c r="AU10">
        <f t="shared" si="9"/>
        <v>-1436.5013598882363</v>
      </c>
      <c r="AW10">
        <v>7</v>
      </c>
      <c r="AX10">
        <f>IF(Z10&gt;0, (R10*SUMPRODUCT(K10:$K$98, X10:$X$98)-K10*$AZ$3)/Z10, 0)</f>
        <v>3936.8501720209183</v>
      </c>
    </row>
    <row r="11" spans="1:52" x14ac:dyDescent="0.25">
      <c r="A11" t="s">
        <v>33</v>
      </c>
      <c r="C11" s="12">
        <f>AU81</f>
        <v>19684.903612381324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3.318545E-3</v>
      </c>
      <c r="Q11" s="4">
        <f t="shared" si="21"/>
        <v>12.5</v>
      </c>
      <c r="R11">
        <f t="shared" si="0"/>
        <v>1000000</v>
      </c>
      <c r="S11">
        <f t="shared" si="1"/>
        <v>3358.9830681297835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3591.651481499699</v>
      </c>
      <c r="AC11">
        <f t="shared" si="2"/>
        <v>3023.639995643709</v>
      </c>
      <c r="AE11">
        <f t="shared" si="3"/>
        <v>0</v>
      </c>
      <c r="AF11">
        <f t="shared" si="4"/>
        <v>0</v>
      </c>
      <c r="AG11">
        <f t="shared" si="4"/>
        <v>-11.252066229256155</v>
      </c>
      <c r="AH11">
        <f t="shared" si="5"/>
        <v>-3027.5617676237252</v>
      </c>
      <c r="AI11">
        <f t="shared" si="6"/>
        <v>-3038.8138338529816</v>
      </c>
      <c r="AJ11">
        <f t="shared" si="7"/>
        <v>568.01148585599003</v>
      </c>
      <c r="AK11">
        <f t="shared" si="22"/>
        <v>8.6199635555992771</v>
      </c>
      <c r="AL11">
        <f t="shared" si="8"/>
        <v>-2462.1823844413921</v>
      </c>
      <c r="AN11">
        <f t="shared" si="9"/>
        <v>0</v>
      </c>
      <c r="AO11">
        <f t="shared" si="9"/>
        <v>0</v>
      </c>
      <c r="AP11">
        <f t="shared" si="9"/>
        <v>-6.2933778226165078</v>
      </c>
      <c r="AQ11">
        <f t="shared" si="9"/>
        <v>-1693.3414447405335</v>
      </c>
      <c r="AR11">
        <f t="shared" si="9"/>
        <v>-1699.6348225631502</v>
      </c>
      <c r="AS11">
        <f t="shared" si="9"/>
        <v>317.69372977765101</v>
      </c>
      <c r="AT11">
        <f t="shared" si="9"/>
        <v>4.8212200645887302</v>
      </c>
      <c r="AU11">
        <f t="shared" si="9"/>
        <v>-1377.1198727209103</v>
      </c>
      <c r="AW11">
        <v>8</v>
      </c>
      <c r="AX11">
        <f>IF(Z11&gt;0, (R11*SUMPRODUCT(K11:$K$98, X11:$X$98)-K11*$AZ$3)/Z11, 0)</f>
        <v>3358.9830681297835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3.4212090000000001E-3</v>
      </c>
      <c r="Q12" s="4">
        <f t="shared" si="21"/>
        <v>12.5</v>
      </c>
      <c r="R12">
        <f t="shared" si="0"/>
        <v>1000000</v>
      </c>
      <c r="S12">
        <f t="shared" si="1"/>
        <v>2768.1565940326923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3023.639995643709</v>
      </c>
      <c r="AC12">
        <f t="shared" si="2"/>
        <v>2458.3555577814222</v>
      </c>
      <c r="AE12">
        <f t="shared" si="3"/>
        <v>0</v>
      </c>
      <c r="AF12">
        <f t="shared" si="4"/>
        <v>0</v>
      </c>
      <c r="AG12">
        <f t="shared" si="4"/>
        <v>-11.101049896711466</v>
      </c>
      <c r="AH12">
        <f t="shared" si="5"/>
        <v>-3079.6536201701774</v>
      </c>
      <c r="AI12">
        <f t="shared" si="6"/>
        <v>-3090.754670066889</v>
      </c>
      <c r="AJ12">
        <f t="shared" si="7"/>
        <v>565.28443786228672</v>
      </c>
      <c r="AK12">
        <f t="shared" si="22"/>
        <v>6.9543719899805305</v>
      </c>
      <c r="AL12">
        <f t="shared" si="8"/>
        <v>-2518.5158602146216</v>
      </c>
      <c r="AN12">
        <f t="shared" si="9"/>
        <v>0</v>
      </c>
      <c r="AO12">
        <f t="shared" si="9"/>
        <v>0</v>
      </c>
      <c r="AP12">
        <f t="shared" si="9"/>
        <v>-5.9003260320661459</v>
      </c>
      <c r="AQ12">
        <f t="shared" si="9"/>
        <v>-1636.8686380033068</v>
      </c>
      <c r="AR12">
        <f t="shared" si="9"/>
        <v>-1642.7689640353731</v>
      </c>
      <c r="AS12">
        <f t="shared" si="9"/>
        <v>300.45468809475256</v>
      </c>
      <c r="AT12">
        <f t="shared" si="9"/>
        <v>3.6963226425375546</v>
      </c>
      <c r="AU12">
        <f t="shared" si="9"/>
        <v>-1338.6179532980827</v>
      </c>
      <c r="AW12">
        <v>9</v>
      </c>
      <c r="AX12">
        <f>IF(Z12&gt;0, (R12*SUMPRODUCT(K12:$K$98, X12:$X$98)-K12*$AZ$3)/Z12, 0)</f>
        <v>2768.1565940326923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3.53338E-3</v>
      </c>
      <c r="Q13" s="4">
        <f t="shared" si="21"/>
        <v>12.5</v>
      </c>
      <c r="R13">
        <f t="shared" si="0"/>
        <v>1000000</v>
      </c>
      <c r="S13">
        <f t="shared" si="1"/>
        <v>2154.6724824113076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2458.3555577814222</v>
      </c>
      <c r="AC13">
        <f t="shared" si="2"/>
        <v>1887.6336085520998</v>
      </c>
      <c r="AE13">
        <f t="shared" si="3"/>
        <v>0</v>
      </c>
      <c r="AF13">
        <f t="shared" si="4"/>
        <v>0</v>
      </c>
      <c r="AG13">
        <f t="shared" si="4"/>
        <v>-10.950815170060308</v>
      </c>
      <c r="AH13">
        <f t="shared" si="5"/>
        <v>-3137.9382147233887</v>
      </c>
      <c r="AI13">
        <f t="shared" si="6"/>
        <v>-3148.8890298934489</v>
      </c>
      <c r="AJ13">
        <f t="shared" si="7"/>
        <v>570.72194922932249</v>
      </c>
      <c r="AK13">
        <f t="shared" si="22"/>
        <v>4.9167111155628449</v>
      </c>
      <c r="AL13">
        <f t="shared" si="8"/>
        <v>-2573.2503695485634</v>
      </c>
      <c r="AN13">
        <f t="shared" si="9"/>
        <v>0</v>
      </c>
      <c r="AO13">
        <f t="shared" si="9"/>
        <v>0</v>
      </c>
      <c r="AP13">
        <f t="shared" si="9"/>
        <v>-5.5327706062265225</v>
      </c>
      <c r="AQ13">
        <f t="shared" si="9"/>
        <v>-1585.4063874663025</v>
      </c>
      <c r="AR13">
        <f t="shared" si="9"/>
        <v>-1590.9391580725289</v>
      </c>
      <c r="AS13">
        <f t="shared" si="9"/>
        <v>288.35055436397357</v>
      </c>
      <c r="AT13">
        <f t="shared" si="9"/>
        <v>2.484110481004814</v>
      </c>
      <c r="AU13">
        <f t="shared" si="9"/>
        <v>-1300.1044932275504</v>
      </c>
      <c r="AW13">
        <v>10</v>
      </c>
      <c r="AX13">
        <f>IF(Z13&gt;0, (R13*SUMPRODUCT(K13:$K$98, X13:$X$98)-K13*$AZ$3)/Z13, 0)</f>
        <v>2154.6724824113076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3.6617109999999998E-3</v>
      </c>
      <c r="Q14" s="4">
        <f t="shared" si="21"/>
        <v>12.5</v>
      </c>
      <c r="R14">
        <f t="shared" si="0"/>
        <v>1000000</v>
      </c>
      <c r="S14">
        <f t="shared" si="1"/>
        <v>2891.9889873938864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1887.6336085520998</v>
      </c>
      <c r="AC14">
        <f t="shared" si="2"/>
        <v>2498.9580358673484</v>
      </c>
      <c r="AE14">
        <f t="shared" si="3"/>
        <v>0</v>
      </c>
      <c r="AF14">
        <f t="shared" si="4"/>
        <v>0</v>
      </c>
      <c r="AG14">
        <f t="shared" si="4"/>
        <v>-10.801208297992527</v>
      </c>
      <c r="AH14">
        <f t="shared" si="5"/>
        <v>-3207.8976293741357</v>
      </c>
      <c r="AI14">
        <f t="shared" si="6"/>
        <v>-3218.6988376721283</v>
      </c>
      <c r="AJ14">
        <f t="shared" si="7"/>
        <v>-611.32442731524861</v>
      </c>
      <c r="AK14">
        <f t="shared" si="22"/>
        <v>132.13435259864698</v>
      </c>
      <c r="AL14">
        <f t="shared" si="8"/>
        <v>-3697.8889123887298</v>
      </c>
      <c r="AN14">
        <f t="shared" si="9"/>
        <v>0</v>
      </c>
      <c r="AO14">
        <f t="shared" si="9"/>
        <v>0</v>
      </c>
      <c r="AP14">
        <f t="shared" si="9"/>
        <v>-4.8724852617633578</v>
      </c>
      <c r="AQ14">
        <f t="shared" si="9"/>
        <v>-1447.1004992354517</v>
      </c>
      <c r="AR14">
        <f t="shared" si="9"/>
        <v>-1451.9729844972151</v>
      </c>
      <c r="AS14">
        <f t="shared" si="9"/>
        <v>-275.77185626566228</v>
      </c>
      <c r="AT14">
        <f t="shared" si="9"/>
        <v>59.606542883652075</v>
      </c>
      <c r="AU14">
        <f t="shared" si="9"/>
        <v>-1668.1382978792251</v>
      </c>
      <c r="AW14">
        <v>11</v>
      </c>
      <c r="AX14">
        <f>IF(Z14&gt;0, (R14*SUMPRODUCT(K14:$K$98, X14:$X$98)-K14*$AZ$3)/Z14, 0)</f>
        <v>2891.9889873938864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3.8071530000000002E-3</v>
      </c>
      <c r="Q15" s="4">
        <f t="shared" si="21"/>
        <v>12.5</v>
      </c>
      <c r="R15">
        <f t="shared" si="0"/>
        <v>1000000</v>
      </c>
      <c r="S15">
        <f t="shared" si="1"/>
        <v>3535.9595617469849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2498.9580358673484</v>
      </c>
      <c r="AC15">
        <f t="shared" si="2"/>
        <v>3013.2243355440005</v>
      </c>
      <c r="AE15">
        <f t="shared" si="3"/>
        <v>0</v>
      </c>
      <c r="AF15">
        <f t="shared" si="4"/>
        <v>0</v>
      </c>
      <c r="AG15">
        <f t="shared" si="4"/>
        <v>-10.652074362437276</v>
      </c>
      <c r="AH15">
        <f t="shared" si="5"/>
        <v>-3289.7482060261718</v>
      </c>
      <c r="AI15">
        <f t="shared" si="6"/>
        <v>-3300.4002803886092</v>
      </c>
      <c r="AJ15">
        <f t="shared" si="7"/>
        <v>-514.26629967665212</v>
      </c>
      <c r="AK15">
        <f t="shared" si="22"/>
        <v>174.92706251071439</v>
      </c>
      <c r="AL15">
        <f t="shared" si="8"/>
        <v>-3639.7395175545471</v>
      </c>
      <c r="AN15">
        <f t="shared" si="9"/>
        <v>0</v>
      </c>
      <c r="AO15">
        <f t="shared" si="9"/>
        <v>0</v>
      </c>
      <c r="AP15">
        <f t="shared" si="9"/>
        <v>-4.2903661716642372</v>
      </c>
      <c r="AQ15">
        <f t="shared" si="9"/>
        <v>-1325.0212058412967</v>
      </c>
      <c r="AR15">
        <f t="shared" si="9"/>
        <v>-1329.3115720129608</v>
      </c>
      <c r="AS15">
        <f t="shared" si="9"/>
        <v>-207.13249460031111</v>
      </c>
      <c r="AT15">
        <f t="shared" si="9"/>
        <v>70.455868591293239</v>
      </c>
      <c r="AU15">
        <f t="shared" si="9"/>
        <v>-1465.9881980219789</v>
      </c>
      <c r="AW15">
        <v>12</v>
      </c>
      <c r="AX15">
        <f>IF(Z15&gt;0, (R15*SUMPRODUCT(K15:$K$98, X15:$X$98)-K15*$AZ$3)/Z15, 0)</f>
        <v>3535.9595617469849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3.9582979999999999E-3</v>
      </c>
      <c r="Q16" s="4">
        <f t="shared" si="21"/>
        <v>12.5</v>
      </c>
      <c r="R16">
        <f t="shared" si="0"/>
        <v>1000000</v>
      </c>
      <c r="S16">
        <f t="shared" si="1"/>
        <v>4093.230421814731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3013.2243355440005</v>
      </c>
      <c r="AC16">
        <f t="shared" si="2"/>
        <v>3439.4234858742238</v>
      </c>
      <c r="AE16">
        <f t="shared" si="3"/>
        <v>0</v>
      </c>
      <c r="AF16">
        <f t="shared" si="4"/>
        <v>0</v>
      </c>
      <c r="AG16">
        <f t="shared" si="4"/>
        <v>-10.503389534168216</v>
      </c>
      <c r="AH16">
        <f t="shared" si="5"/>
        <v>-3373.1267715749395</v>
      </c>
      <c r="AI16">
        <f t="shared" si="6"/>
        <v>-3383.6301611091076</v>
      </c>
      <c r="AJ16">
        <f t="shared" si="7"/>
        <v>-426.19915033022335</v>
      </c>
      <c r="AK16">
        <f t="shared" si="22"/>
        <v>210.92570348808005</v>
      </c>
      <c r="AL16">
        <f t="shared" si="8"/>
        <v>-3598.9036079512507</v>
      </c>
      <c r="AN16">
        <f t="shared" si="9"/>
        <v>0</v>
      </c>
      <c r="AO16">
        <f t="shared" si="9"/>
        <v>0</v>
      </c>
      <c r="AP16">
        <f t="shared" si="9"/>
        <v>-3.7772142518848466</v>
      </c>
      <c r="AQ16">
        <f t="shared" si="9"/>
        <v>-1213.0391311833005</v>
      </c>
      <c r="AR16">
        <f t="shared" si="9"/>
        <v>-1216.8163454351852</v>
      </c>
      <c r="AS16">
        <f t="shared" si="9"/>
        <v>-153.2691422641804</v>
      </c>
      <c r="AT16">
        <f t="shared" si="9"/>
        <v>75.85280644045983</v>
      </c>
      <c r="AU16">
        <f t="shared" si="9"/>
        <v>-1294.2326812589058</v>
      </c>
      <c r="AW16">
        <v>13</v>
      </c>
      <c r="AX16">
        <f>IF(Z16&gt;0, (R16*SUMPRODUCT(K16:$K$98, X16:$X$98)-K16*$AZ$3)/Z16, 0)</f>
        <v>4093.230421814731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4.120851E-3</v>
      </c>
      <c r="Q17" s="4">
        <f t="shared" si="21"/>
        <v>12.5</v>
      </c>
      <c r="R17">
        <f t="shared" si="0"/>
        <v>1000000</v>
      </c>
      <c r="S17">
        <f t="shared" si="1"/>
        <v>4575.0209283900231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3439.4234858742238</v>
      </c>
      <c r="AC17">
        <f t="shared" si="2"/>
        <v>3789.9739584154981</v>
      </c>
      <c r="AE17">
        <f t="shared" si="3"/>
        <v>0</v>
      </c>
      <c r="AF17">
        <f t="shared" si="4"/>
        <v>0</v>
      </c>
      <c r="AG17">
        <f t="shared" si="4"/>
        <v>-10.355072735561267</v>
      </c>
      <c r="AH17">
        <f t="shared" si="5"/>
        <v>-3462.6322612213298</v>
      </c>
      <c r="AI17">
        <f t="shared" si="6"/>
        <v>-3472.9873339568912</v>
      </c>
      <c r="AJ17">
        <f t="shared" si="7"/>
        <v>-350.5504725412743</v>
      </c>
      <c r="AK17">
        <f t="shared" si="22"/>
        <v>240.75964401119569</v>
      </c>
      <c r="AL17">
        <f t="shared" si="8"/>
        <v>-3582.7781624869699</v>
      </c>
      <c r="AN17">
        <f t="shared" si="9"/>
        <v>0</v>
      </c>
      <c r="AO17">
        <f t="shared" si="9"/>
        <v>0</v>
      </c>
      <c r="AP17">
        <f t="shared" si="9"/>
        <v>-3.3248899752133072</v>
      </c>
      <c r="AQ17">
        <f t="shared" si="9"/>
        <v>-1111.809794792423</v>
      </c>
      <c r="AR17">
        <f t="shared" si="9"/>
        <v>-1115.1346847676364</v>
      </c>
      <c r="AS17">
        <f t="shared" si="9"/>
        <v>-112.55756301508933</v>
      </c>
      <c r="AT17">
        <f t="shared" si="9"/>
        <v>77.305041427636127</v>
      </c>
      <c r="AU17">
        <f t="shared" si="9"/>
        <v>-1150.3872063550896</v>
      </c>
      <c r="AW17">
        <v>14</v>
      </c>
      <c r="AX17">
        <f>IF(Z17&gt;0, (R17*SUMPRODUCT(K17:$K$98, X17:$X$98)-K17*$AZ$3)/Z17, 0)</f>
        <v>4575.0209283900231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4.2986129999999997E-3</v>
      </c>
      <c r="Q18" s="4">
        <f t="shared" si="21"/>
        <v>12.5</v>
      </c>
      <c r="R18">
        <f t="shared" si="0"/>
        <v>1000000</v>
      </c>
      <c r="S18">
        <f t="shared" si="1"/>
        <v>4989.4955602360433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3789.9739584154981</v>
      </c>
      <c r="AC18">
        <f t="shared" si="2"/>
        <v>4074.2263098057388</v>
      </c>
      <c r="AE18">
        <f t="shared" si="3"/>
        <v>0</v>
      </c>
      <c r="AF18">
        <f t="shared" si="4"/>
        <v>0</v>
      </c>
      <c r="AG18">
        <f t="shared" si="4"/>
        <v>-10.207009557928625</v>
      </c>
      <c r="AH18">
        <f t="shared" si="5"/>
        <v>-3560.9960221623378</v>
      </c>
      <c r="AI18">
        <f t="shared" si="6"/>
        <v>-3571.2030317202666</v>
      </c>
      <c r="AJ18">
        <f t="shared" si="7"/>
        <v>-284.25235139024062</v>
      </c>
      <c r="AK18">
        <f t="shared" si="22"/>
        <v>265.2981770890849</v>
      </c>
      <c r="AL18">
        <f t="shared" si="8"/>
        <v>-3590.1572060214221</v>
      </c>
      <c r="AN18">
        <f t="shared" si="9"/>
        <v>0</v>
      </c>
      <c r="AO18">
        <f t="shared" si="9"/>
        <v>0</v>
      </c>
      <c r="AP18">
        <f t="shared" si="9"/>
        <v>-2.9262041608840645</v>
      </c>
      <c r="AQ18">
        <f t="shared" si="9"/>
        <v>-1020.8868050729714</v>
      </c>
      <c r="AR18">
        <f t="shared" si="9"/>
        <v>-1023.8130092338554</v>
      </c>
      <c r="AS18">
        <f t="shared" si="9"/>
        <v>-81.491097726374605</v>
      </c>
      <c r="AT18">
        <f t="shared" si="9"/>
        <v>76.057206105975339</v>
      </c>
      <c r="AU18">
        <f t="shared" si="9"/>
        <v>-1029.2469008542546</v>
      </c>
      <c r="AW18">
        <v>15</v>
      </c>
      <c r="AX18">
        <f>IF(Z18&gt;0, (R18*SUMPRODUCT(K18:$K$98, X18:$X$98)-K18*$AZ$3)/Z18, 0)</f>
        <v>4989.4955602360433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4.5124980000000002E-3</v>
      </c>
      <c r="Q19" s="4">
        <f t="shared" si="21"/>
        <v>12.5</v>
      </c>
      <c r="R19">
        <f t="shared" si="0"/>
        <v>1000000</v>
      </c>
      <c r="S19">
        <f t="shared" si="1"/>
        <v>5343.3178113513368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4074.2263098057388</v>
      </c>
      <c r="AC19">
        <f t="shared" si="2"/>
        <v>4299.8235638244296</v>
      </c>
      <c r="AE19">
        <f t="shared" si="3"/>
        <v>0</v>
      </c>
      <c r="AF19">
        <f t="shared" si="4"/>
        <v>0</v>
      </c>
      <c r="AG19">
        <f t="shared" si="4"/>
        <v>-10.058880352133206</v>
      </c>
      <c r="AH19">
        <f t="shared" si="5"/>
        <v>-3684.7288172907047</v>
      </c>
      <c r="AI19">
        <f t="shared" si="6"/>
        <v>-3694.7876976428379</v>
      </c>
      <c r="AJ19">
        <f t="shared" si="7"/>
        <v>-225.59725401869082</v>
      </c>
      <c r="AK19">
        <f t="shared" si="22"/>
        <v>285.19584168640176</v>
      </c>
      <c r="AL19">
        <f t="shared" si="8"/>
        <v>-3635.1891099751269</v>
      </c>
      <c r="AN19">
        <f t="shared" si="9"/>
        <v>0</v>
      </c>
      <c r="AO19">
        <f t="shared" si="9"/>
        <v>0</v>
      </c>
      <c r="AP19">
        <f t="shared" si="9"/>
        <v>-2.5747657400461099</v>
      </c>
      <c r="AQ19">
        <f t="shared" si="9"/>
        <v>-943.1778873986442</v>
      </c>
      <c r="AR19">
        <f t="shared" si="9"/>
        <v>-945.75265313869033</v>
      </c>
      <c r="AS19">
        <f t="shared" si="9"/>
        <v>-57.745997602269973</v>
      </c>
      <c r="AT19">
        <f t="shared" si="9"/>
        <v>73.001413345376392</v>
      </c>
      <c r="AU19">
        <f t="shared" si="9"/>
        <v>-930.49723739558397</v>
      </c>
      <c r="AW19">
        <v>16</v>
      </c>
      <c r="AX19">
        <f>IF(Z19&gt;0, (R19*SUMPRODUCT(K19:$K$98, X19:$X$98)-K19*$AZ$3)/Z19, 0)</f>
        <v>5343.3178113513368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4.7406419999999998E-3</v>
      </c>
      <c r="Q20" s="4">
        <f t="shared" si="21"/>
        <v>12.5</v>
      </c>
      <c r="R20">
        <f t="shared" si="0"/>
        <v>1000000</v>
      </c>
      <c r="S20">
        <f t="shared" si="1"/>
        <v>5637.3670199527405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4299.8235638244296</v>
      </c>
      <c r="AC20">
        <f t="shared" si="2"/>
        <v>4469.5778720433336</v>
      </c>
      <c r="AE20">
        <f t="shared" si="3"/>
        <v>0</v>
      </c>
      <c r="AF20">
        <f t="shared" si="4"/>
        <v>0</v>
      </c>
      <c r="AG20">
        <f t="shared" si="4"/>
        <v>-9.9106059979415786</v>
      </c>
      <c r="AH20">
        <f t="shared" si="5"/>
        <v>-3814.8440536237972</v>
      </c>
      <c r="AI20">
        <f t="shared" si="6"/>
        <v>-3824.7546596217389</v>
      </c>
      <c r="AJ20">
        <f t="shared" si="7"/>
        <v>-169.75430821890404</v>
      </c>
      <c r="AK20">
        <f t="shared" si="22"/>
        <v>300.98764946771013</v>
      </c>
      <c r="AL20">
        <f t="shared" si="8"/>
        <v>-3693.5213183729329</v>
      </c>
      <c r="AN20">
        <f t="shared" si="9"/>
        <v>0</v>
      </c>
      <c r="AO20">
        <f t="shared" si="9"/>
        <v>0</v>
      </c>
      <c r="AP20">
        <f t="shared" si="9"/>
        <v>-2.2650107500341297</v>
      </c>
      <c r="AQ20">
        <f t="shared" si="9"/>
        <v>-871.86018624454778</v>
      </c>
      <c r="AR20">
        <f t="shared" si="9"/>
        <v>-874.12519699458198</v>
      </c>
      <c r="AS20">
        <f t="shared" si="9"/>
        <v>-38.796349391781284</v>
      </c>
      <c r="AT20">
        <f t="shared" si="9"/>
        <v>68.788958194227931</v>
      </c>
      <c r="AU20">
        <f t="shared" si="9"/>
        <v>-844.13258819213536</v>
      </c>
      <c r="AW20">
        <v>17</v>
      </c>
      <c r="AX20">
        <f>IF(Z20&gt;0, (R20*SUMPRODUCT(K20:$K$98, X20:$X$98)-K20*$AZ$3)/Z20, 0)</f>
        <v>5637.3670199527405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4.9668849999999999E-3</v>
      </c>
      <c r="Q21" s="4">
        <f t="shared" si="21"/>
        <v>12.5</v>
      </c>
      <c r="R21">
        <f t="shared" si="0"/>
        <v>1000000</v>
      </c>
      <c r="S21">
        <f t="shared" si="1"/>
        <v>5879.0178265643299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4469.5778720433336</v>
      </c>
      <c r="AC21">
        <f t="shared" si="2"/>
        <v>4591.4071461715994</v>
      </c>
      <c r="AE21">
        <f t="shared" si="3"/>
        <v>0</v>
      </c>
      <c r="AF21">
        <f t="shared" si="4"/>
        <v>0</v>
      </c>
      <c r="AG21">
        <f t="shared" si="4"/>
        <v>-9.7622750976900754</v>
      </c>
      <c r="AH21">
        <f t="shared" si="5"/>
        <v>-3937.987221766884</v>
      </c>
      <c r="AI21">
        <f t="shared" si="6"/>
        <v>-3947.7494968645742</v>
      </c>
      <c r="AJ21">
        <f t="shared" si="7"/>
        <v>-121.82927412826575</v>
      </c>
      <c r="AK21">
        <f t="shared" si="22"/>
        <v>312.87045104303337</v>
      </c>
      <c r="AL21">
        <f t="shared" si="8"/>
        <v>-3756.7083199498065</v>
      </c>
      <c r="AN21">
        <f t="shared" si="9"/>
        <v>0</v>
      </c>
      <c r="AO21">
        <f t="shared" si="9"/>
        <v>0</v>
      </c>
      <c r="AP21">
        <f t="shared" si="9"/>
        <v>-1.9920630309058971</v>
      </c>
      <c r="AQ21">
        <f t="shared" si="9"/>
        <v>-803.57485137023332</v>
      </c>
      <c r="AR21">
        <f t="shared" si="9"/>
        <v>-805.56691440113923</v>
      </c>
      <c r="AS21">
        <f t="shared" si="9"/>
        <v>-24.860146906784415</v>
      </c>
      <c r="AT21">
        <f t="shared" si="9"/>
        <v>63.843484510404117</v>
      </c>
      <c r="AU21">
        <f t="shared" si="9"/>
        <v>-766.58357679751953</v>
      </c>
      <c r="AW21">
        <v>18</v>
      </c>
      <c r="AX21">
        <f>IF(Z21&gt;0, (R21*SUMPRODUCT(K21:$K$98, X21:$X$98)-K21*$AZ$3)/Z21, 0)</f>
        <v>5879.0178265643299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5.2168930000000002E-3</v>
      </c>
      <c r="Q22" s="4">
        <f t="shared" si="21"/>
        <v>12.5</v>
      </c>
      <c r="R22">
        <f t="shared" si="0"/>
        <v>1000000</v>
      </c>
      <c r="S22">
        <f t="shared" si="1"/>
        <v>6078.6215892713381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4591.4071461715994</v>
      </c>
      <c r="AC22">
        <f t="shared" si="2"/>
        <v>4675.0550272770897</v>
      </c>
      <c r="AE22">
        <f t="shared" si="3"/>
        <v>0</v>
      </c>
      <c r="AF22">
        <f t="shared" si="4"/>
        <v>0</v>
      </c>
      <c r="AG22">
        <f t="shared" si="4"/>
        <v>-9.6137236020919623</v>
      </c>
      <c r="AH22">
        <f t="shared" si="5"/>
        <v>-4074.2995696970943</v>
      </c>
      <c r="AI22">
        <f t="shared" si="6"/>
        <v>-4083.9132932991861</v>
      </c>
      <c r="AJ22">
        <f t="shared" si="7"/>
        <v>-83.647881105490342</v>
      </c>
      <c r="AK22">
        <f t="shared" si="22"/>
        <v>321.398500232012</v>
      </c>
      <c r="AL22">
        <f t="shared" si="8"/>
        <v>-3846.1626741726645</v>
      </c>
      <c r="AN22">
        <f t="shared" si="9"/>
        <v>0</v>
      </c>
      <c r="AO22">
        <f t="shared" si="9"/>
        <v>0</v>
      </c>
      <c r="AP22">
        <f t="shared" si="9"/>
        <v>-1.7515625186744166</v>
      </c>
      <c r="AQ22">
        <f t="shared" si="9"/>
        <v>-742.31283439226854</v>
      </c>
      <c r="AR22">
        <f t="shared" si="9"/>
        <v>-744.06439691094295</v>
      </c>
      <c r="AS22">
        <f t="shared" si="9"/>
        <v>-15.240139968141897</v>
      </c>
      <c r="AT22">
        <f t="shared" si="9"/>
        <v>58.556870351677702</v>
      </c>
      <c r="AU22">
        <f t="shared" si="9"/>
        <v>-700.74766652740709</v>
      </c>
      <c r="AW22">
        <v>19</v>
      </c>
      <c r="AX22">
        <f>IF(Z22&gt;0, (R22*SUMPRODUCT(K22:$K$98, X22:$X$98)-K22*$AZ$3)/Z22, 0)</f>
        <v>6078.6215892713381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5.4821100000000001E-3</v>
      </c>
      <c r="Q23" s="4">
        <f t="shared" si="21"/>
        <v>12.5</v>
      </c>
      <c r="R23">
        <f t="shared" si="0"/>
        <v>1000000</v>
      </c>
      <c r="S23">
        <f t="shared" si="1"/>
        <v>6240.0473002343278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4675.0550272770897</v>
      </c>
      <c r="AC23">
        <f t="shared" si="2"/>
        <v>4724.9053468810025</v>
      </c>
      <c r="AE23">
        <f t="shared" si="3"/>
        <v>0</v>
      </c>
      <c r="AF23">
        <f t="shared" si="4"/>
        <v>0</v>
      </c>
      <c r="AG23">
        <f t="shared" si="4"/>
        <v>-9.4648828757747783</v>
      </c>
      <c r="AH23">
        <f t="shared" si="5"/>
        <v>-4216.2792237011499</v>
      </c>
      <c r="AI23">
        <f t="shared" si="6"/>
        <v>-4225.7441065769244</v>
      </c>
      <c r="AJ23">
        <f t="shared" si="7"/>
        <v>-49.850319603912794</v>
      </c>
      <c r="AK23">
        <f t="shared" si="22"/>
        <v>327.2538519093963</v>
      </c>
      <c r="AL23">
        <f t="shared" si="8"/>
        <v>-3948.3405742714408</v>
      </c>
      <c r="AN23">
        <f t="shared" si="9"/>
        <v>0</v>
      </c>
      <c r="AO23">
        <f t="shared" si="9"/>
        <v>0</v>
      </c>
      <c r="AP23">
        <f t="shared" si="9"/>
        <v>-1.5396827099003769</v>
      </c>
      <c r="AQ23">
        <f t="shared" si="9"/>
        <v>-685.87559994644334</v>
      </c>
      <c r="AR23">
        <f t="shared" si="9"/>
        <v>-687.41528265634361</v>
      </c>
      <c r="AS23">
        <f t="shared" si="9"/>
        <v>-8.1093106153064163</v>
      </c>
      <c r="AT23">
        <f t="shared" si="9"/>
        <v>53.235428704863956</v>
      </c>
      <c r="AU23">
        <f t="shared" si="9"/>
        <v>-642.2891645667861</v>
      </c>
      <c r="AW23">
        <v>20</v>
      </c>
      <c r="AX23">
        <f>IF(Z23&gt;0, (R23*SUMPRODUCT(K23:$K$98, X23:$X$98)-K23*$AZ$3)/Z23, 0)</f>
        <v>6240.0473002343278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5.7777469999999997E-3</v>
      </c>
      <c r="Q24" s="4">
        <f t="shared" si="21"/>
        <v>12.5</v>
      </c>
      <c r="R24">
        <f t="shared" si="0"/>
        <v>1000000</v>
      </c>
      <c r="S24">
        <f t="shared" si="1"/>
        <v>6368.8122531665631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4724.9053468810025</v>
      </c>
      <c r="AC24">
        <f t="shared" si="2"/>
        <v>4746.3182772882965</v>
      </c>
      <c r="AE24">
        <f t="shared" si="3"/>
        <v>0</v>
      </c>
      <c r="AF24">
        <f t="shared" si="4"/>
        <v>0</v>
      </c>
      <c r="AG24">
        <f t="shared" si="4"/>
        <v>-9.3155483483761721</v>
      </c>
      <c r="AH24">
        <f t="shared" si="5"/>
        <v>-4374.8558912687276</v>
      </c>
      <c r="AI24">
        <f t="shared" si="6"/>
        <v>-4384.1714396171037</v>
      </c>
      <c r="AJ24">
        <f t="shared" si="7"/>
        <v>-21.41293040729397</v>
      </c>
      <c r="AK24">
        <f t="shared" si="22"/>
        <v>330.74337428167019</v>
      </c>
      <c r="AL24">
        <f t="shared" si="8"/>
        <v>-4074.8409957427275</v>
      </c>
      <c r="AN24">
        <f t="shared" si="9"/>
        <v>0</v>
      </c>
      <c r="AO24">
        <f t="shared" si="9"/>
        <v>0</v>
      </c>
      <c r="AP24">
        <f t="shared" si="9"/>
        <v>-1.3530267728957983</v>
      </c>
      <c r="AQ24">
        <f t="shared" si="9"/>
        <v>-635.42122557705511</v>
      </c>
      <c r="AR24">
        <f t="shared" si="9"/>
        <v>-636.77425234995087</v>
      </c>
      <c r="AS24">
        <f t="shared" si="9"/>
        <v>-3.1100979828281972</v>
      </c>
      <c r="AT24">
        <f t="shared" si="9"/>
        <v>48.038464685656599</v>
      </c>
      <c r="AU24">
        <f t="shared" si="9"/>
        <v>-591.84588564712249</v>
      </c>
      <c r="AW24">
        <v>21</v>
      </c>
      <c r="AX24">
        <f>IF(Z24&gt;0, (R24*SUMPRODUCT(K24:$K$98, X24:$X$98)-K24*$AZ$3)/Z24, 0)</f>
        <v>6368.8122531665631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6.1180619999999996E-3</v>
      </c>
      <c r="Q25" s="4">
        <f t="shared" si="21"/>
        <v>12.5</v>
      </c>
      <c r="R25">
        <f t="shared" si="0"/>
        <v>1000000</v>
      </c>
      <c r="S25">
        <f t="shared" si="1"/>
        <v>6467.8093577064046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4746.3182772882965</v>
      </c>
      <c r="AC25">
        <f t="shared" si="2"/>
        <v>4742.4046680985039</v>
      </c>
      <c r="AE25">
        <f t="shared" si="3"/>
        <v>0</v>
      </c>
      <c r="AF25">
        <f t="shared" si="4"/>
        <v>0</v>
      </c>
      <c r="AG25">
        <f t="shared" si="4"/>
        <v>-9.1653997625330472</v>
      </c>
      <c r="AH25">
        <f t="shared" si="5"/>
        <v>-4559.448188749041</v>
      </c>
      <c r="AI25">
        <f t="shared" si="6"/>
        <v>-4568.6135885115737</v>
      </c>
      <c r="AJ25">
        <f t="shared" si="7"/>
        <v>3.9136091897926235</v>
      </c>
      <c r="AK25">
        <f t="shared" si="22"/>
        <v>332.2422794101808</v>
      </c>
      <c r="AL25">
        <f t="shared" si="8"/>
        <v>-4232.4576999115998</v>
      </c>
      <c r="AN25">
        <f t="shared" si="9"/>
        <v>0</v>
      </c>
      <c r="AO25">
        <f t="shared" si="9"/>
        <v>0</v>
      </c>
      <c r="AP25">
        <f t="shared" si="9"/>
        <v>-1.1885880388237535</v>
      </c>
      <c r="AQ25">
        <f t="shared" si="9"/>
        <v>-591.27869173117233</v>
      </c>
      <c r="AR25">
        <f t="shared" si="9"/>
        <v>-592.46727976999603</v>
      </c>
      <c r="AS25">
        <f t="shared" si="9"/>
        <v>0.50752495168117451</v>
      </c>
      <c r="AT25">
        <f t="shared" si="9"/>
        <v>43.085867450405871</v>
      </c>
      <c r="AU25">
        <f t="shared" si="9"/>
        <v>-548.87388736790899</v>
      </c>
      <c r="AW25">
        <v>22</v>
      </c>
      <c r="AX25">
        <f>IF(Z25&gt;0, (R25*SUMPRODUCT(K25:$K$98, X25:$X$98)-K25*$AZ$3)/Z25, 0)</f>
        <v>6467.8093577064046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6.4830920000000002E-3</v>
      </c>
      <c r="Q26" s="4">
        <f t="shared" si="21"/>
        <v>12.5</v>
      </c>
      <c r="R26">
        <f t="shared" si="0"/>
        <v>1000000</v>
      </c>
      <c r="S26">
        <f t="shared" si="1"/>
        <v>6538.1652678828859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4742.4046680985039</v>
      </c>
      <c r="AC26">
        <f t="shared" si="2"/>
        <v>4714.9720624273868</v>
      </c>
      <c r="AE26">
        <f t="shared" si="3"/>
        <v>0</v>
      </c>
      <c r="AF26">
        <f t="shared" si="4"/>
        <v>0</v>
      </c>
      <c r="AG26">
        <f t="shared" si="4"/>
        <v>-9.0143256350304366</v>
      </c>
      <c r="AH26">
        <f t="shared" si="5"/>
        <v>-4753.6103901823917</v>
      </c>
      <c r="AI26">
        <f t="shared" si="6"/>
        <v>-4762.6247158174219</v>
      </c>
      <c r="AJ26">
        <f t="shared" si="7"/>
        <v>27.432605671117017</v>
      </c>
      <c r="AK26">
        <f t="shared" si="22"/>
        <v>331.9683267668953</v>
      </c>
      <c r="AL26">
        <f t="shared" si="8"/>
        <v>-4403.2237833794097</v>
      </c>
      <c r="AN26">
        <f t="shared" si="9"/>
        <v>0</v>
      </c>
      <c r="AO26">
        <f t="shared" si="9"/>
        <v>0</v>
      </c>
      <c r="AP26">
        <f t="shared" si="9"/>
        <v>-1.0437468150265374</v>
      </c>
      <c r="AQ26">
        <f t="shared" si="9"/>
        <v>-550.40897184242613</v>
      </c>
      <c r="AR26">
        <f t="shared" si="9"/>
        <v>-551.45271865745258</v>
      </c>
      <c r="AS26">
        <f t="shared" si="9"/>
        <v>3.1763546111356602</v>
      </c>
      <c r="AT26">
        <f t="shared" si="9"/>
        <v>38.437804199810884</v>
      </c>
      <c r="AU26">
        <f t="shared" si="9"/>
        <v>-509.83855984650609</v>
      </c>
      <c r="AW26">
        <v>23</v>
      </c>
      <c r="AX26">
        <f>IF(Z26&gt;0, (R26*SUMPRODUCT(K26:$K$98, X26:$X$98)-K26*$AZ$3)/Z26, 0)</f>
        <v>6538.1652678828859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6.8699859999999998E-3</v>
      </c>
      <c r="Q27" s="4">
        <f t="shared" si="21"/>
        <v>12.5</v>
      </c>
      <c r="R27">
        <f t="shared" si="0"/>
        <v>1000000</v>
      </c>
      <c r="S27">
        <f t="shared" si="1"/>
        <v>6584.0996119128467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4714.9720624273868</v>
      </c>
      <c r="AC27">
        <f t="shared" si="2"/>
        <v>4667.9970959957227</v>
      </c>
      <c r="AE27">
        <f t="shared" si="3"/>
        <v>0</v>
      </c>
      <c r="AF27">
        <f t="shared" si="4"/>
        <v>0</v>
      </c>
      <c r="AG27">
        <f t="shared" si="4"/>
        <v>-8.8622540877680311</v>
      </c>
      <c r="AH27">
        <f t="shared" si="5"/>
        <v>-4954.2632729680163</v>
      </c>
      <c r="AI27">
        <f t="shared" si="6"/>
        <v>-4963.125527055784</v>
      </c>
      <c r="AJ27">
        <f t="shared" si="7"/>
        <v>46.974966431664143</v>
      </c>
      <c r="AK27">
        <f t="shared" si="22"/>
        <v>330.04804436991714</v>
      </c>
      <c r="AL27">
        <f t="shared" si="8"/>
        <v>-4586.1025162542028</v>
      </c>
      <c r="AN27">
        <f t="shared" si="9"/>
        <v>0</v>
      </c>
      <c r="AO27">
        <f t="shared" si="9"/>
        <v>0</v>
      </c>
      <c r="AP27">
        <f t="shared" si="9"/>
        <v>-0.91619537577633481</v>
      </c>
      <c r="AQ27">
        <f t="shared" si="9"/>
        <v>-512.18042905549294</v>
      </c>
      <c r="AR27">
        <f t="shared" si="9"/>
        <v>-513.09662443126922</v>
      </c>
      <c r="AS27">
        <f t="shared" si="9"/>
        <v>4.8563544438814974</v>
      </c>
      <c r="AT27">
        <f t="shared" si="9"/>
        <v>34.120945872349452</v>
      </c>
      <c r="AU27">
        <f t="shared" si="9"/>
        <v>-474.1193241150383</v>
      </c>
      <c r="AW27">
        <v>24</v>
      </c>
      <c r="AX27">
        <f>IF(Z27&gt;0, (R27*SUMPRODUCT(K27:$K$98, X27:$X$98)-K27*$AZ$3)/Z27, 0)</f>
        <v>6584.0996119128467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7.3063119999999997E-3</v>
      </c>
      <c r="Q28" s="4">
        <f t="shared" si="21"/>
        <v>12.5</v>
      </c>
      <c r="R28">
        <f t="shared" si="0"/>
        <v>1000000</v>
      </c>
      <c r="S28">
        <f t="shared" si="1"/>
        <v>6610.0788859321674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4667.9970959957227</v>
      </c>
      <c r="AC28">
        <f t="shared" si="2"/>
        <v>4605.3113146284086</v>
      </c>
      <c r="AE28">
        <f t="shared" si="3"/>
        <v>0</v>
      </c>
      <c r="AF28">
        <f t="shared" si="4"/>
        <v>0</v>
      </c>
      <c r="AG28">
        <f t="shared" si="4"/>
        <v>-8.7088811535018422</v>
      </c>
      <c r="AH28">
        <f t="shared" si="5"/>
        <v>-5180.0314710806897</v>
      </c>
      <c r="AI28">
        <f t="shared" si="6"/>
        <v>-5188.740352234192</v>
      </c>
      <c r="AJ28">
        <f t="shared" si="7"/>
        <v>62.685781367314121</v>
      </c>
      <c r="AK28">
        <f t="shared" si="22"/>
        <v>326.7597967197006</v>
      </c>
      <c r="AL28">
        <f t="shared" si="8"/>
        <v>-4799.2947741471771</v>
      </c>
      <c r="AN28">
        <f t="shared" si="9"/>
        <v>0</v>
      </c>
      <c r="AO28">
        <f t="shared" si="9"/>
        <v>0</v>
      </c>
      <c r="AP28">
        <f t="shared" si="9"/>
        <v>-0.80387447566981451</v>
      </c>
      <c r="AQ28">
        <f t="shared" si="9"/>
        <v>-478.14351916993883</v>
      </c>
      <c r="AR28">
        <f t="shared" si="9"/>
        <v>-478.94739364560871</v>
      </c>
      <c r="AS28">
        <f t="shared" si="9"/>
        <v>5.7862196923355462</v>
      </c>
      <c r="AT28">
        <f t="shared" si="9"/>
        <v>30.161608090426551</v>
      </c>
      <c r="AU28">
        <f t="shared" si="9"/>
        <v>-442.99956586284657</v>
      </c>
      <c r="AW28">
        <v>25</v>
      </c>
      <c r="AX28">
        <f>IF(Z28&gt;0, (R28*SUMPRODUCT(K28:$K$98, X28:$X$98)-K28*$AZ$3)/Z28, 0)</f>
        <v>6610.0788859321674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7.7977719999999997E-3</v>
      </c>
      <c r="Q29" s="4">
        <f t="shared" si="21"/>
        <v>12.5</v>
      </c>
      <c r="R29">
        <f t="shared" si="0"/>
        <v>1000000</v>
      </c>
      <c r="S29">
        <f t="shared" si="1"/>
        <v>6617.6124072278308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4605.3113146284086</v>
      </c>
      <c r="AC29">
        <f t="shared" si="2"/>
        <v>4528.5023023229196</v>
      </c>
      <c r="AE29">
        <f t="shared" si="3"/>
        <v>0</v>
      </c>
      <c r="AF29">
        <f t="shared" si="4"/>
        <v>0</v>
      </c>
      <c r="AG29">
        <f t="shared" si="4"/>
        <v>-8.5538824723567188</v>
      </c>
      <c r="AH29">
        <f t="shared" si="5"/>
        <v>-5432.789568808349</v>
      </c>
      <c r="AI29">
        <f t="shared" si="6"/>
        <v>-5441.3434512807062</v>
      </c>
      <c r="AJ29">
        <f t="shared" si="7"/>
        <v>76.809012305488977</v>
      </c>
      <c r="AK29">
        <f t="shared" si="22"/>
        <v>322.37179202398863</v>
      </c>
      <c r="AL29">
        <f t="shared" si="8"/>
        <v>-5042.1626469512285</v>
      </c>
      <c r="AN29">
        <f t="shared" si="9"/>
        <v>0</v>
      </c>
      <c r="AO29">
        <f t="shared" si="9"/>
        <v>0</v>
      </c>
      <c r="AP29">
        <f t="shared" si="9"/>
        <v>-0.70497080449573535</v>
      </c>
      <c r="AQ29">
        <f t="shared" si="9"/>
        <v>-447.74499127805433</v>
      </c>
      <c r="AR29">
        <f t="shared" si="9"/>
        <v>-448.44996208255009</v>
      </c>
      <c r="AS29">
        <f t="shared" si="9"/>
        <v>6.3302379209104105</v>
      </c>
      <c r="AT29">
        <f t="shared" si="9"/>
        <v>26.568368492824167</v>
      </c>
      <c r="AU29">
        <f t="shared" si="9"/>
        <v>-415.55135566881552</v>
      </c>
      <c r="AW29">
        <v>26</v>
      </c>
      <c r="AX29">
        <f>IF(Z29&gt;0, (R29*SUMPRODUCT(K29:$K$98, X29:$X$98)-K29*$AZ$3)/Z29, 0)</f>
        <v>6617.6124072278308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8.3605269999999995E-3</v>
      </c>
      <c r="Q30" s="4">
        <f t="shared" si="21"/>
        <v>12.5</v>
      </c>
      <c r="R30">
        <f t="shared" si="0"/>
        <v>1000000</v>
      </c>
      <c r="S30">
        <f t="shared" si="1"/>
        <v>6608.286086549534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4528.5023023229196</v>
      </c>
      <c r="AC30">
        <f t="shared" si="2"/>
        <v>4439.0916921738335</v>
      </c>
      <c r="AE30">
        <f t="shared" si="3"/>
        <v>0</v>
      </c>
      <c r="AF30">
        <f t="shared" si="4"/>
        <v>0</v>
      </c>
      <c r="AG30">
        <f t="shared" si="4"/>
        <v>-8.3968286822681861</v>
      </c>
      <c r="AH30">
        <f t="shared" si="5"/>
        <v>-5721.1972291972079</v>
      </c>
      <c r="AI30">
        <f t="shared" si="6"/>
        <v>-5729.5940578794762</v>
      </c>
      <c r="AJ30">
        <f t="shared" si="7"/>
        <v>89.410610149086096</v>
      </c>
      <c r="AK30">
        <f t="shared" si="22"/>
        <v>316.9951611626044</v>
      </c>
      <c r="AL30">
        <f t="shared" si="8"/>
        <v>-5323.1882865677853</v>
      </c>
      <c r="AN30">
        <f t="shared" si="9"/>
        <v>0</v>
      </c>
      <c r="AO30">
        <f t="shared" si="9"/>
        <v>0</v>
      </c>
      <c r="AP30">
        <f t="shared" si="9"/>
        <v>-0.61788140089783883</v>
      </c>
      <c r="AQ30">
        <f t="shared" si="9"/>
        <v>-420.99481751416539</v>
      </c>
      <c r="AR30">
        <f t="shared" si="9"/>
        <v>-421.61269891506322</v>
      </c>
      <c r="AS30">
        <f t="shared" si="9"/>
        <v>6.579287865037732</v>
      </c>
      <c r="AT30">
        <f t="shared" si="9"/>
        <v>23.326117712821816</v>
      </c>
      <c r="AU30">
        <f t="shared" si="9"/>
        <v>-391.70729333720368</v>
      </c>
      <c r="AW30">
        <v>27</v>
      </c>
      <c r="AX30">
        <f>IF(Z30&gt;0, (R30*SUMPRODUCT(K30:$K$98, X30:$X$98)-K30*$AZ$3)/Z30, 0)</f>
        <v>6608.286086549534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9.009787E-3</v>
      </c>
      <c r="Q31" s="4">
        <f t="shared" si="21"/>
        <v>12.5</v>
      </c>
      <c r="R31">
        <f t="shared" si="0"/>
        <v>1000000</v>
      </c>
      <c r="S31">
        <f t="shared" si="1"/>
        <v>6582.9935044571366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4439.0916921738335</v>
      </c>
      <c r="AC31">
        <f t="shared" si="2"/>
        <v>4338.0382863819632</v>
      </c>
      <c r="AE31">
        <f t="shared" si="3"/>
        <v>0</v>
      </c>
      <c r="AF31">
        <f t="shared" si="4"/>
        <v>0</v>
      </c>
      <c r="AG31">
        <f t="shared" si="4"/>
        <v>-8.2372067575427774</v>
      </c>
      <c r="AH31">
        <f t="shared" si="5"/>
        <v>-6052.2910322181633</v>
      </c>
      <c r="AI31">
        <f t="shared" si="6"/>
        <v>-6060.5282389757058</v>
      </c>
      <c r="AJ31">
        <f t="shared" si="7"/>
        <v>101.05340579187032</v>
      </c>
      <c r="AK31">
        <f t="shared" si="22"/>
        <v>310.73641845216838</v>
      </c>
      <c r="AL31">
        <f t="shared" si="8"/>
        <v>-5648.738414731667</v>
      </c>
      <c r="AN31">
        <f t="shared" si="9"/>
        <v>0</v>
      </c>
      <c r="AO31">
        <f t="shared" si="9"/>
        <v>0</v>
      </c>
      <c r="AP31">
        <f t="shared" si="9"/>
        <v>-0.541192506317419</v>
      </c>
      <c r="AQ31">
        <f t="shared" si="9"/>
        <v>-397.64141523936695</v>
      </c>
      <c r="AR31">
        <f t="shared" si="9"/>
        <v>-398.18260774568432</v>
      </c>
      <c r="AS31">
        <f t="shared" si="9"/>
        <v>6.6393071780473001</v>
      </c>
      <c r="AT31">
        <f t="shared" si="9"/>
        <v>20.415685323454621</v>
      </c>
      <c r="AU31">
        <f t="shared" si="9"/>
        <v>-371.12761524418244</v>
      </c>
      <c r="AW31">
        <v>28</v>
      </c>
      <c r="AX31">
        <f>IF(Z31&gt;0, (R31*SUMPRODUCT(K31:$K$98, X31:$X$98)-K31*$AZ$3)/Z31, 0)</f>
        <v>6582.9935044571366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9.7579090000000004E-3</v>
      </c>
      <c r="Q32" s="4">
        <f t="shared" si="21"/>
        <v>12.5</v>
      </c>
      <c r="R32">
        <f t="shared" si="0"/>
        <v>1000000</v>
      </c>
      <c r="S32">
        <f t="shared" si="1"/>
        <v>6542.3268758603654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4338.0382863819632</v>
      </c>
      <c r="AC32">
        <f t="shared" si="2"/>
        <v>4226.0588458946477</v>
      </c>
      <c r="AE32">
        <f t="shared" si="3"/>
        <v>0</v>
      </c>
      <c r="AF32">
        <f t="shared" si="4"/>
        <v>0</v>
      </c>
      <c r="AG32">
        <f t="shared" si="4"/>
        <v>-8.0744567760130632</v>
      </c>
      <c r="AH32">
        <f t="shared" si="5"/>
        <v>-6430.2331163429999</v>
      </c>
      <c r="AI32">
        <f t="shared" si="6"/>
        <v>-6438.3075731190129</v>
      </c>
      <c r="AJ32">
        <f t="shared" si="7"/>
        <v>111.97944048731551</v>
      </c>
      <c r="AK32">
        <f t="shared" si="22"/>
        <v>303.66268004673748</v>
      </c>
      <c r="AL32">
        <f t="shared" si="8"/>
        <v>-6022.6654525849599</v>
      </c>
      <c r="AN32">
        <f t="shared" si="9"/>
        <v>0</v>
      </c>
      <c r="AO32">
        <f t="shared" si="9"/>
        <v>0</v>
      </c>
      <c r="AP32">
        <f t="shared" si="9"/>
        <v>-0.47366042323760499</v>
      </c>
      <c r="AQ32">
        <f t="shared" si="9"/>
        <v>-377.20765915195005</v>
      </c>
      <c r="AR32">
        <f t="shared" si="9"/>
        <v>-377.68131957518767</v>
      </c>
      <c r="AS32">
        <f t="shared" si="9"/>
        <v>6.5688913380154128</v>
      </c>
      <c r="AT32">
        <f t="shared" si="9"/>
        <v>17.81333376874224</v>
      </c>
      <c r="AU32">
        <f t="shared" si="9"/>
        <v>-353.29909446842998</v>
      </c>
      <c r="AW32">
        <v>29</v>
      </c>
      <c r="AX32">
        <f>IF(Z32&gt;0, (R32*SUMPRODUCT(K32:$K$98, X32:$X$98)-K32*$AZ$3)/Z32, 0)</f>
        <v>6542.3268758603654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1.0650522000000001E-2</v>
      </c>
      <c r="Q33" s="4">
        <f t="shared" si="21"/>
        <v>12.5</v>
      </c>
      <c r="R33">
        <f t="shared" si="0"/>
        <v>1000000</v>
      </c>
      <c r="S33">
        <f t="shared" si="1"/>
        <v>6487.1876806965811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4226.0588458946477</v>
      </c>
      <c r="AC33">
        <f t="shared" si="2"/>
        <v>4103.9065213427421</v>
      </c>
      <c r="AE33">
        <f t="shared" si="3"/>
        <v>0</v>
      </c>
      <c r="AF33">
        <f t="shared" si="4"/>
        <v>0</v>
      </c>
      <c r="AG33">
        <f t="shared" si="4"/>
        <v>-7.9077150287219551</v>
      </c>
      <c r="AH33">
        <f t="shared" si="5"/>
        <v>-6879.774362478096</v>
      </c>
      <c r="AI33">
        <f t="shared" si="6"/>
        <v>-6887.6820775068181</v>
      </c>
      <c r="AJ33">
        <f t="shared" si="7"/>
        <v>122.15232455190562</v>
      </c>
      <c r="AK33">
        <f t="shared" si="22"/>
        <v>295.82411921262536</v>
      </c>
      <c r="AL33">
        <f t="shared" si="8"/>
        <v>-6469.7056337422873</v>
      </c>
      <c r="AN33">
        <f t="shared" si="9"/>
        <v>0</v>
      </c>
      <c r="AO33">
        <f t="shared" si="9"/>
        <v>0</v>
      </c>
      <c r="AP33">
        <f t="shared" si="9"/>
        <v>-0.41417775736339946</v>
      </c>
      <c r="AQ33">
        <f t="shared" si="9"/>
        <v>-360.3379113015302</v>
      </c>
      <c r="AR33">
        <f t="shared" si="9"/>
        <v>-360.7520890588936</v>
      </c>
      <c r="AS33">
        <f t="shared" si="9"/>
        <v>6.3979007407163984</v>
      </c>
      <c r="AT33">
        <f t="shared" si="9"/>
        <v>15.494206584893892</v>
      </c>
      <c r="AU33">
        <f t="shared" si="9"/>
        <v>-338.85998173328335</v>
      </c>
      <c r="AW33">
        <v>30</v>
      </c>
      <c r="AX33">
        <f>IF(Z33&gt;0, (R33*SUMPRODUCT(K33:$K$98, X33:$X$98)-K33*$AZ$3)/Z33, 0)</f>
        <v>6487.1876806965811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1.1678121E-2</v>
      </c>
      <c r="Q34" s="4">
        <f t="shared" si="21"/>
        <v>12.5</v>
      </c>
      <c r="R34">
        <f t="shared" si="0"/>
        <v>1000000</v>
      </c>
      <c r="S34">
        <f t="shared" si="1"/>
        <v>6416.6678509252752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4103.9065213427421</v>
      </c>
      <c r="AC34">
        <f t="shared" si="2"/>
        <v>3971.2965873626799</v>
      </c>
      <c r="AE34">
        <f t="shared" si="3"/>
        <v>0</v>
      </c>
      <c r="AF34">
        <f t="shared" si="4"/>
        <v>0</v>
      </c>
      <c r="AG34">
        <f t="shared" si="4"/>
        <v>-7.7362906254958022</v>
      </c>
      <c r="AH34">
        <f t="shared" si="5"/>
        <v>-7387.7802351146765</v>
      </c>
      <c r="AI34">
        <f t="shared" si="6"/>
        <v>-7395.5165257401723</v>
      </c>
      <c r="AJ34">
        <f t="shared" si="7"/>
        <v>132.60993398006212</v>
      </c>
      <c r="AK34">
        <f t="shared" si="22"/>
        <v>287.27345649399194</v>
      </c>
      <c r="AL34">
        <f t="shared" si="8"/>
        <v>-6975.6331352661182</v>
      </c>
      <c r="AN34">
        <f t="shared" si="9"/>
        <v>0</v>
      </c>
      <c r="AO34">
        <f t="shared" si="9"/>
        <v>0</v>
      </c>
      <c r="AP34">
        <f t="shared" si="9"/>
        <v>-0.36178496591407772</v>
      </c>
      <c r="AQ34">
        <f t="shared" si="9"/>
        <v>-345.48699757131567</v>
      </c>
      <c r="AR34">
        <f t="shared" si="9"/>
        <v>-345.84878253722974</v>
      </c>
      <c r="AS34">
        <f t="shared" si="9"/>
        <v>6.2014578778534677</v>
      </c>
      <c r="AT34">
        <f t="shared" si="9"/>
        <v>13.434244225931913</v>
      </c>
      <c r="AU34">
        <f t="shared" ref="AU34:AU79" si="23">AL34*$K34</f>
        <v>-326.21308043344436</v>
      </c>
      <c r="AW34">
        <v>31</v>
      </c>
      <c r="AX34">
        <f>IF(Z34&gt;0, (R34*SUMPRODUCT(K34:$K$98, X34:$X$98)-K34*$AZ$3)/Z34, 0)</f>
        <v>6416.6678509252752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1.2859717E-2</v>
      </c>
      <c r="Q35" s="4">
        <f t="shared" si="21"/>
        <v>12.5</v>
      </c>
      <c r="R35">
        <f t="shared" si="0"/>
        <v>1000000</v>
      </c>
      <c r="S35">
        <f t="shared" si="1"/>
        <v>6331.7149277426688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3971.2965873626799</v>
      </c>
      <c r="AC35">
        <f t="shared" si="2"/>
        <v>3829.1381409712462</v>
      </c>
      <c r="AE35">
        <f t="shared" si="3"/>
        <v>0</v>
      </c>
      <c r="AF35">
        <f t="shared" ref="AF35:AG66" si="24">-$Z35*P35</f>
        <v>0</v>
      </c>
      <c r="AG35">
        <f t="shared" si="24"/>
        <v>-7.5594412111672158</v>
      </c>
      <c r="AH35">
        <f t="shared" si="5"/>
        <v>-7958.92064589032</v>
      </c>
      <c r="AI35">
        <f t="shared" ref="AI35:AI66" si="25">SUM(AE35:AH35)</f>
        <v>-7966.4800871014868</v>
      </c>
      <c r="AJ35">
        <f t="shared" si="7"/>
        <v>142.1584463914337</v>
      </c>
      <c r="AK35">
        <f t="shared" si="22"/>
        <v>277.99076111538761</v>
      </c>
      <c r="AL35">
        <f t="shared" ref="AL35:AL79" si="26">SUM(AI35:AK35)</f>
        <v>-7546.3308795946659</v>
      </c>
      <c r="AN35">
        <f t="shared" ref="AN35:AT66" si="27">AE35*$K35</f>
        <v>0</v>
      </c>
      <c r="AO35">
        <f t="shared" si="27"/>
        <v>0</v>
      </c>
      <c r="AP35">
        <f t="shared" si="27"/>
        <v>-0.31563809283788152</v>
      </c>
      <c r="AQ35">
        <f t="shared" si="27"/>
        <v>-332.31801975069186</v>
      </c>
      <c r="AR35">
        <f t="shared" si="27"/>
        <v>-332.6336578435297</v>
      </c>
      <c r="AS35">
        <f t="shared" si="27"/>
        <v>5.9357060457726742</v>
      </c>
      <c r="AT35">
        <f t="shared" si="27"/>
        <v>11.607269798644795</v>
      </c>
      <c r="AU35">
        <f t="shared" si="23"/>
        <v>-315.09068199911223</v>
      </c>
      <c r="AW35">
        <v>32</v>
      </c>
      <c r="AX35">
        <f>IF(Z35&gt;0, (R35*SUMPRODUCT(K35:$K$98, X35:$X$98)-K35*$AZ$3)/Z35, 0)</f>
        <v>6331.7149277426688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1.4223828000000001E-2</v>
      </c>
      <c r="Q36" s="4">
        <f t="shared" si="21"/>
        <v>12.5</v>
      </c>
      <c r="R36">
        <f t="shared" si="0"/>
        <v>1000000</v>
      </c>
      <c r="S36">
        <f t="shared" si="1"/>
        <v>6233.3964805721143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3829.1381409712462</v>
      </c>
      <c r="AC36">
        <f t="shared" si="2"/>
        <v>3678.363470488307</v>
      </c>
      <c r="AE36">
        <f t="shared" si="3"/>
        <v>0</v>
      </c>
      <c r="AF36">
        <f t="shared" si="24"/>
        <v>0</v>
      </c>
      <c r="AG36">
        <f t="shared" si="24"/>
        <v>-7.3763226074917894</v>
      </c>
      <c r="AH36">
        <f t="shared" si="5"/>
        <v>-8601.935325100334</v>
      </c>
      <c r="AI36">
        <f t="shared" si="25"/>
        <v>-8609.3116477078256</v>
      </c>
      <c r="AJ36">
        <f t="shared" si="7"/>
        <v>150.7746704829392</v>
      </c>
      <c r="AK36">
        <f t="shared" si="22"/>
        <v>268.03966986798724</v>
      </c>
      <c r="AL36">
        <f t="shared" si="26"/>
        <v>-8190.4973073568999</v>
      </c>
      <c r="AN36">
        <f t="shared" si="27"/>
        <v>0</v>
      </c>
      <c r="AO36">
        <f t="shared" si="27"/>
        <v>0</v>
      </c>
      <c r="AP36">
        <f t="shared" si="27"/>
        <v>-0.27499297318457916</v>
      </c>
      <c r="AQ36">
        <f t="shared" si="27"/>
        <v>-320.68442448386139</v>
      </c>
      <c r="AR36">
        <f t="shared" si="27"/>
        <v>-320.95941745704596</v>
      </c>
      <c r="AS36">
        <f t="shared" si="27"/>
        <v>5.6209546576660907</v>
      </c>
      <c r="AT36">
        <f t="shared" si="27"/>
        <v>9.9926521209292041</v>
      </c>
      <c r="AU36">
        <f t="shared" si="23"/>
        <v>-305.34581067845068</v>
      </c>
      <c r="AW36">
        <v>33</v>
      </c>
      <c r="AX36">
        <f>IF(Z36&gt;0, (R36*SUMPRODUCT(K36:$K$98, X36:$X$98)-K36*$AZ$3)/Z36, 0)</f>
        <v>6233.3964805721143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1.5749540999999999E-2</v>
      </c>
      <c r="Q37" s="4">
        <f t="shared" si="21"/>
        <v>12.5</v>
      </c>
      <c r="R37">
        <f t="shared" si="0"/>
        <v>1000000</v>
      </c>
      <c r="S37">
        <f t="shared" si="1"/>
        <v>6122.2905990032023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3678.363470488307</v>
      </c>
      <c r="AC37">
        <f t="shared" si="2"/>
        <v>3519.7713221363674</v>
      </c>
      <c r="AE37">
        <f t="shared" si="3"/>
        <v>0</v>
      </c>
      <c r="AF37">
        <f t="shared" si="24"/>
        <v>0</v>
      </c>
      <c r="AG37">
        <f t="shared" si="24"/>
        <v>-7.1863856860809525</v>
      </c>
      <c r="AH37">
        <f t="shared" si="5"/>
        <v>-9293.8956268735055</v>
      </c>
      <c r="AI37">
        <f t="shared" si="25"/>
        <v>-9301.0820125595874</v>
      </c>
      <c r="AJ37">
        <f t="shared" si="7"/>
        <v>158.59214835193961</v>
      </c>
      <c r="AK37">
        <f t="shared" si="22"/>
        <v>257.48544293418149</v>
      </c>
      <c r="AL37">
        <f t="shared" si="26"/>
        <v>-8885.0044212734665</v>
      </c>
      <c r="AN37">
        <f t="shared" si="27"/>
        <v>0</v>
      </c>
      <c r="AO37">
        <f t="shared" si="27"/>
        <v>0</v>
      </c>
      <c r="AP37">
        <f t="shared" si="27"/>
        <v>-0.23920716995254546</v>
      </c>
      <c r="AQ37">
        <f t="shared" si="27"/>
        <v>-309.35807899160204</v>
      </c>
      <c r="AR37">
        <f t="shared" si="27"/>
        <v>-309.59728616155462</v>
      </c>
      <c r="AS37">
        <f t="shared" si="27"/>
        <v>5.2789233198879524</v>
      </c>
      <c r="AT37">
        <f t="shared" si="27"/>
        <v>8.5707011561540867</v>
      </c>
      <c r="AU37">
        <f t="shared" si="23"/>
        <v>-295.74766168551258</v>
      </c>
      <c r="AW37">
        <v>34</v>
      </c>
      <c r="AX37">
        <f>IF(Z37&gt;0, (R37*SUMPRODUCT(K37:$K$98, X37:$X$98)-K37*$AZ$3)/Z37, 0)</f>
        <v>6122.2905990032023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1.7447312E-2</v>
      </c>
      <c r="Q38" s="4">
        <f t="shared" si="21"/>
        <v>12.5</v>
      </c>
      <c r="R38">
        <f t="shared" si="0"/>
        <v>1000000</v>
      </c>
      <c r="S38">
        <f t="shared" si="1"/>
        <v>6000.6293801427137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3519.7713221363674</v>
      </c>
      <c r="AC38">
        <f t="shared" si="2"/>
        <v>3355.1384896911241</v>
      </c>
      <c r="AE38">
        <f t="shared" si="3"/>
        <v>0</v>
      </c>
      <c r="AF38">
        <f t="shared" si="24"/>
        <v>0</v>
      </c>
      <c r="AG38">
        <f t="shared" si="24"/>
        <v>-6.9891387160027545</v>
      </c>
      <c r="AH38">
        <f t="shared" si="5"/>
        <v>-10030.649057391076</v>
      </c>
      <c r="AI38">
        <f t="shared" si="25"/>
        <v>-10037.638196107078</v>
      </c>
      <c r="AJ38">
        <f t="shared" si="7"/>
        <v>164.63283244524337</v>
      </c>
      <c r="AK38">
        <f t="shared" si="22"/>
        <v>246.38399254954575</v>
      </c>
      <c r="AL38">
        <f t="shared" si="26"/>
        <v>-9626.6213711122909</v>
      </c>
      <c r="AN38">
        <f t="shared" si="27"/>
        <v>0</v>
      </c>
      <c r="AO38">
        <f t="shared" si="27"/>
        <v>0</v>
      </c>
      <c r="AP38">
        <f t="shared" si="27"/>
        <v>-0.2077156929698401</v>
      </c>
      <c r="AQ38">
        <f t="shared" si="27"/>
        <v>-298.10872334279185</v>
      </c>
      <c r="AR38">
        <f t="shared" si="27"/>
        <v>-298.31643903576168</v>
      </c>
      <c r="AS38">
        <f t="shared" si="27"/>
        <v>4.8928522192086685</v>
      </c>
      <c r="AT38">
        <f t="shared" si="27"/>
        <v>7.3224790390731522</v>
      </c>
      <c r="AU38">
        <f t="shared" si="23"/>
        <v>-286.10110777747991</v>
      </c>
      <c r="AW38">
        <v>35</v>
      </c>
      <c r="AX38">
        <f>IF(Z38&gt;0, (R38*SUMPRODUCT(K38:$K$98, X38:$X$98)-K38*$AZ$3)/Z38, 0)</f>
        <v>6000.6293801427137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1.9300032000000002E-2</v>
      </c>
      <c r="Q39" s="4">
        <f t="shared" si="21"/>
        <v>12.5</v>
      </c>
      <c r="R39">
        <f t="shared" si="0"/>
        <v>1000000</v>
      </c>
      <c r="S39">
        <f t="shared" si="1"/>
        <v>5870.5800421400418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3355.1384896911241</v>
      </c>
      <c r="AC39">
        <f t="shared" si="2"/>
        <v>3186.2487364790099</v>
      </c>
      <c r="AE39">
        <f t="shared" si="3"/>
        <v>0</v>
      </c>
      <c r="AF39">
        <f t="shared" si="24"/>
        <v>0</v>
      </c>
      <c r="AG39">
        <f t="shared" si="24"/>
        <v>-6.7843567279714359</v>
      </c>
      <c r="AH39">
        <f t="shared" si="5"/>
        <v>-10791.248069703366</v>
      </c>
      <c r="AI39">
        <f t="shared" si="25"/>
        <v>-10798.032426431337</v>
      </c>
      <c r="AJ39">
        <f t="shared" si="7"/>
        <v>168.8897532121141</v>
      </c>
      <c r="AK39">
        <f t="shared" si="22"/>
        <v>234.8596942783787</v>
      </c>
      <c r="AL39">
        <f t="shared" si="26"/>
        <v>-10394.282978940844</v>
      </c>
      <c r="AN39">
        <f t="shared" si="27"/>
        <v>0</v>
      </c>
      <c r="AO39">
        <f t="shared" si="27"/>
        <v>0</v>
      </c>
      <c r="AP39">
        <f t="shared" si="27"/>
        <v>-0.18002644332046572</v>
      </c>
      <c r="AQ39">
        <f t="shared" si="27"/>
        <v>-286.35139437286347</v>
      </c>
      <c r="AR39">
        <f t="shared" si="27"/>
        <v>-286.53142081618392</v>
      </c>
      <c r="AS39">
        <f t="shared" si="27"/>
        <v>4.481577665085319</v>
      </c>
      <c r="AT39">
        <f t="shared" si="27"/>
        <v>6.2321244497576291</v>
      </c>
      <c r="AU39">
        <f t="shared" si="23"/>
        <v>-275.81771870134099</v>
      </c>
      <c r="AW39">
        <v>36</v>
      </c>
      <c r="AX39">
        <f>IF(Z39&gt;0, (R39*SUMPRODUCT(K39:$K$98, X39:$X$98)-K39*$AZ$3)/Z39, 0)</f>
        <v>5870.5800421400418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2.1337168E-2</v>
      </c>
      <c r="Q40" s="4">
        <f t="shared" si="21"/>
        <v>12.5</v>
      </c>
      <c r="R40">
        <f t="shared" si="0"/>
        <v>1000000</v>
      </c>
      <c r="S40">
        <f t="shared" si="1"/>
        <v>5735.2864436308009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3186.2487364790099</v>
      </c>
      <c r="AC40">
        <f t="shared" si="2"/>
        <v>3015.2714225799664</v>
      </c>
      <c r="AE40">
        <f t="shared" si="3"/>
        <v>0</v>
      </c>
      <c r="AF40">
        <f t="shared" si="24"/>
        <v>0</v>
      </c>
      <c r="AG40">
        <f t="shared" si="24"/>
        <v>-6.5717542014150645</v>
      </c>
      <c r="AH40">
        <f t="shared" si="5"/>
        <v>-11580.716742132547</v>
      </c>
      <c r="AI40">
        <f t="shared" si="25"/>
        <v>-11587.288496333962</v>
      </c>
      <c r="AJ40">
        <f t="shared" si="7"/>
        <v>170.97731389904357</v>
      </c>
      <c r="AK40">
        <f t="shared" si="22"/>
        <v>223.03741155353072</v>
      </c>
      <c r="AL40">
        <f t="shared" si="26"/>
        <v>-11193.273770881387</v>
      </c>
      <c r="AN40">
        <f t="shared" si="27"/>
        <v>0</v>
      </c>
      <c r="AO40">
        <f t="shared" si="27"/>
        <v>0</v>
      </c>
      <c r="AP40">
        <f t="shared" si="27"/>
        <v>-0.15570082537650873</v>
      </c>
      <c r="AQ40">
        <f t="shared" si="27"/>
        <v>-274.37531896937531</v>
      </c>
      <c r="AR40">
        <f t="shared" si="27"/>
        <v>-274.53101979475184</v>
      </c>
      <c r="AS40">
        <f t="shared" si="27"/>
        <v>4.0508680146630045</v>
      </c>
      <c r="AT40">
        <f t="shared" si="27"/>
        <v>5.2842982260729068</v>
      </c>
      <c r="AU40">
        <f t="shared" si="23"/>
        <v>-265.19585355401591</v>
      </c>
      <c r="AW40">
        <v>37</v>
      </c>
      <c r="AX40">
        <f>IF(Z40&gt;0, (R40*SUMPRODUCT(K40:$K$98, X40:$X$98)-K40*$AZ$3)/Z40, 0)</f>
        <v>5735.2864436308009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2.3628113999999999E-2</v>
      </c>
      <c r="Q41" s="4">
        <f t="shared" si="21"/>
        <v>12.5</v>
      </c>
      <c r="R41">
        <f t="shared" si="0"/>
        <v>1000000</v>
      </c>
      <c r="S41">
        <f t="shared" si="1"/>
        <v>5597.5767984820995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3015.2714225799664</v>
      </c>
      <c r="AC41">
        <f t="shared" si="2"/>
        <v>2843.9086754622158</v>
      </c>
      <c r="AE41">
        <f t="shared" si="3"/>
        <v>0</v>
      </c>
      <c r="AF41">
        <f t="shared" si="24"/>
        <v>0</v>
      </c>
      <c r="AG41">
        <f t="shared" si="24"/>
        <v>-6.3507585019499002</v>
      </c>
      <c r="AH41">
        <f t="shared" si="5"/>
        <v>-12422.252596081127</v>
      </c>
      <c r="AI41">
        <f t="shared" si="25"/>
        <v>-12428.603354583078</v>
      </c>
      <c r="AJ41">
        <f t="shared" si="7"/>
        <v>171.36274711775059</v>
      </c>
      <c r="AK41">
        <f t="shared" si="22"/>
        <v>211.06899958059768</v>
      </c>
      <c r="AL41">
        <f t="shared" si="26"/>
        <v>-12046.171607884729</v>
      </c>
      <c r="AN41">
        <f t="shared" si="27"/>
        <v>0</v>
      </c>
      <c r="AO41">
        <f t="shared" si="27"/>
        <v>0</v>
      </c>
      <c r="AP41">
        <f t="shared" si="27"/>
        <v>-0.13434366095611913</v>
      </c>
      <c r="AQ41">
        <f t="shared" si="27"/>
        <v>-262.77977513501719</v>
      </c>
      <c r="AR41">
        <f t="shared" si="27"/>
        <v>-262.91411879597331</v>
      </c>
      <c r="AS41">
        <f t="shared" si="27"/>
        <v>3.6249998787117907</v>
      </c>
      <c r="AT41">
        <f t="shared" si="27"/>
        <v>4.4649441652200865</v>
      </c>
      <c r="AU41">
        <f t="shared" si="23"/>
        <v>-254.82417475204144</v>
      </c>
      <c r="AW41">
        <v>38</v>
      </c>
      <c r="AX41">
        <f>IF(Z41&gt;0, (R41*SUMPRODUCT(K41:$K$98, X41:$X$98)-K41*$AZ$3)/Z41, 0)</f>
        <v>5597.5767984820995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2.6203289000000001E-2</v>
      </c>
      <c r="Q42" s="4">
        <f t="shared" si="21"/>
        <v>12.5</v>
      </c>
      <c r="R42">
        <f t="shared" si="0"/>
        <v>1000000</v>
      </c>
      <c r="S42">
        <f t="shared" si="1"/>
        <v>5459.0226638560453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2843.9086754622158</v>
      </c>
      <c r="AC42">
        <f t="shared" si="2"/>
        <v>2673.1044109090058</v>
      </c>
      <c r="AE42">
        <f t="shared" si="3"/>
        <v>0</v>
      </c>
      <c r="AF42">
        <f t="shared" si="24"/>
        <v>0</v>
      </c>
      <c r="AG42">
        <f t="shared" si="24"/>
        <v>-6.1208401565346007</v>
      </c>
      <c r="AH42">
        <f t="shared" si="5"/>
        <v>-13312.860831664026</v>
      </c>
      <c r="AI42">
        <f t="shared" si="25"/>
        <v>-13318.98167182056</v>
      </c>
      <c r="AJ42">
        <f t="shared" si="7"/>
        <v>170.80426455321003</v>
      </c>
      <c r="AK42">
        <f t="shared" si="22"/>
        <v>199.07360728235511</v>
      </c>
      <c r="AL42">
        <f t="shared" si="26"/>
        <v>-12949.103799984996</v>
      </c>
      <c r="AN42">
        <f t="shared" si="27"/>
        <v>0</v>
      </c>
      <c r="AO42">
        <f t="shared" si="27"/>
        <v>0</v>
      </c>
      <c r="AP42">
        <f t="shared" si="27"/>
        <v>-0.11560712372607741</v>
      </c>
      <c r="AQ42">
        <f t="shared" si="27"/>
        <v>-251.44612666794328</v>
      </c>
      <c r="AR42">
        <f t="shared" si="27"/>
        <v>-251.56173379166933</v>
      </c>
      <c r="AS42">
        <f t="shared" si="27"/>
        <v>3.226058717456231</v>
      </c>
      <c r="AT42">
        <f t="shared" si="27"/>
        <v>3.7599947979555894</v>
      </c>
      <c r="AU42">
        <f t="shared" si="23"/>
        <v>-244.57568027625754</v>
      </c>
      <c r="AW42">
        <v>39</v>
      </c>
      <c r="AX42">
        <f>IF(Z42&gt;0, (R42*SUMPRODUCT(K42:$K$98, X42:$X$98)-K42*$AZ$3)/Z42, 0)</f>
        <v>5459.0226638560453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2.9108322999999998E-2</v>
      </c>
      <c r="Q43" s="4">
        <f t="shared" si="21"/>
        <v>12.5</v>
      </c>
      <c r="R43">
        <f t="shared" si="0"/>
        <v>1000000</v>
      </c>
      <c r="S43">
        <f t="shared" si="1"/>
        <v>5321.3347931835333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2673.1044109090058</v>
      </c>
      <c r="AC43">
        <f t="shared" si="2"/>
        <v>2503.7792758319615</v>
      </c>
      <c r="AE43">
        <f t="shared" si="3"/>
        <v>0</v>
      </c>
      <c r="AF43">
        <f t="shared" si="24"/>
        <v>0</v>
      </c>
      <c r="AG43">
        <f t="shared" si="24"/>
        <v>-5.8814643626614744</v>
      </c>
      <c r="AH43">
        <f t="shared" si="5"/>
        <v>-14253.391384622377</v>
      </c>
      <c r="AI43">
        <f t="shared" si="25"/>
        <v>-14259.272848985038</v>
      </c>
      <c r="AJ43">
        <f t="shared" si="7"/>
        <v>169.32513507704425</v>
      </c>
      <c r="AK43">
        <f t="shared" si="22"/>
        <v>187.11730876363043</v>
      </c>
      <c r="AL43">
        <f t="shared" si="26"/>
        <v>-13902.830405144363</v>
      </c>
      <c r="AN43">
        <f t="shared" si="27"/>
        <v>0</v>
      </c>
      <c r="AO43">
        <f t="shared" si="27"/>
        <v>0</v>
      </c>
      <c r="AP43">
        <f t="shared" si="27"/>
        <v>-9.9183859812765174E-2</v>
      </c>
      <c r="AQ43">
        <f t="shared" si="27"/>
        <v>-240.36639275140175</v>
      </c>
      <c r="AR43">
        <f t="shared" si="27"/>
        <v>-240.46557661121449</v>
      </c>
      <c r="AS43">
        <f t="shared" si="27"/>
        <v>2.8554658201923262</v>
      </c>
      <c r="AT43">
        <f t="shared" si="27"/>
        <v>3.1555095426193329</v>
      </c>
      <c r="AU43">
        <f t="shared" si="23"/>
        <v>-234.45460124840284</v>
      </c>
      <c r="AW43">
        <v>40</v>
      </c>
      <c r="AX43">
        <f>IF(Z43&gt;0, (R43*SUMPRODUCT(K43:$K$98, X43:$X$98)-K43*$AZ$3)/Z43, 0)</f>
        <v>5321.3347931835333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3.2245303000000003E-2</v>
      </c>
      <c r="Q44" s="4">
        <f t="shared" si="21"/>
        <v>12.5</v>
      </c>
      <c r="R44">
        <f t="shared" si="0"/>
        <v>1000000</v>
      </c>
      <c r="S44">
        <f t="shared" si="1"/>
        <v>5185.3700244356896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2503.7792758319615</v>
      </c>
      <c r="AC44">
        <f t="shared" si="2"/>
        <v>2336.7351970010063</v>
      </c>
      <c r="AE44">
        <f t="shared" si="3"/>
        <v>0</v>
      </c>
      <c r="AF44">
        <f t="shared" si="24"/>
        <v>0</v>
      </c>
      <c r="AG44">
        <f t="shared" si="24"/>
        <v>-5.6330001185771392</v>
      </c>
      <c r="AH44">
        <f t="shared" si="5"/>
        <v>-15171.968036617693</v>
      </c>
      <c r="AI44">
        <f t="shared" si="25"/>
        <v>-15177.601036736271</v>
      </c>
      <c r="AJ44">
        <f t="shared" si="7"/>
        <v>167.04407883095519</v>
      </c>
      <c r="AK44">
        <f t="shared" si="22"/>
        <v>175.26454930823732</v>
      </c>
      <c r="AL44">
        <f t="shared" si="26"/>
        <v>-14835.292408597077</v>
      </c>
      <c r="AN44">
        <f t="shared" si="27"/>
        <v>0</v>
      </c>
      <c r="AO44">
        <f t="shared" si="27"/>
        <v>0</v>
      </c>
      <c r="AP44">
        <f t="shared" si="27"/>
        <v>-8.4815899644879802E-2</v>
      </c>
      <c r="AQ44">
        <f t="shared" si="27"/>
        <v>-228.44382945515261</v>
      </c>
      <c r="AR44">
        <f t="shared" si="27"/>
        <v>-228.5286453547975</v>
      </c>
      <c r="AS44">
        <f t="shared" si="27"/>
        <v>2.5151772640076624</v>
      </c>
      <c r="AT44">
        <f t="shared" si="27"/>
        <v>2.6389526207195266</v>
      </c>
      <c r="AU44">
        <f t="shared" si="23"/>
        <v>-223.37451547007029</v>
      </c>
      <c r="AW44">
        <v>41</v>
      </c>
      <c r="AX44">
        <f>IF(Z44&gt;0, (R44*SUMPRODUCT(K44:$K$98, X44:$X$98)-K44*$AZ$3)/Z44, 0)</f>
        <v>5185.3700244356896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3.5522971E-2</v>
      </c>
      <c r="Q45" s="4">
        <f t="shared" si="21"/>
        <v>12.5</v>
      </c>
      <c r="R45">
        <f t="shared" si="0"/>
        <v>1000000</v>
      </c>
      <c r="S45">
        <f t="shared" si="1"/>
        <v>5053.7750731698816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2336.7351970010063</v>
      </c>
      <c r="AC45">
        <f t="shared" si="2"/>
        <v>2173.7577192605372</v>
      </c>
      <c r="AE45">
        <f t="shared" si="3"/>
        <v>0</v>
      </c>
      <c r="AF45">
        <f t="shared" si="24"/>
        <v>0</v>
      </c>
      <c r="AG45">
        <f t="shared" si="24"/>
        <v>-5.3765692175361552</v>
      </c>
      <c r="AH45">
        <f t="shared" si="5"/>
        <v>-16008.071988416983</v>
      </c>
      <c r="AI45">
        <f t="shared" si="25"/>
        <v>-16013.44855763452</v>
      </c>
      <c r="AJ45">
        <f t="shared" si="7"/>
        <v>162.97747774046911</v>
      </c>
      <c r="AK45">
        <f t="shared" si="22"/>
        <v>163.57146379007045</v>
      </c>
      <c r="AL45">
        <f t="shared" si="26"/>
        <v>-15686.899616103979</v>
      </c>
      <c r="AN45">
        <f t="shared" si="27"/>
        <v>0</v>
      </c>
      <c r="AO45">
        <f t="shared" si="27"/>
        <v>0</v>
      </c>
      <c r="AP45">
        <f t="shared" si="27"/>
        <v>-7.2281096343756263E-2</v>
      </c>
      <c r="AQ45">
        <f t="shared" si="27"/>
        <v>-215.20805310171252</v>
      </c>
      <c r="AR45">
        <f t="shared" si="27"/>
        <v>-215.28033419805629</v>
      </c>
      <c r="AS45">
        <f t="shared" si="27"/>
        <v>2.1910237353588062</v>
      </c>
      <c r="AT45">
        <f t="shared" si="27"/>
        <v>2.1990091180705265</v>
      </c>
      <c r="AU45">
        <f t="shared" si="23"/>
        <v>-210.89030134462695</v>
      </c>
      <c r="AW45">
        <v>42</v>
      </c>
      <c r="AX45">
        <f>IF(Z45&gt;0, (R45*SUMPRODUCT(K45:$K$98, X45:$X$98)-K45*$AZ$3)/Z45, 0)</f>
        <v>5053.7750731698816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4.8051124000000001E-2</v>
      </c>
      <c r="Q46" s="4">
        <f t="shared" si="21"/>
        <v>12.5</v>
      </c>
      <c r="R46">
        <f t="shared" si="0"/>
        <v>1000000</v>
      </c>
      <c r="S46">
        <f t="shared" si="1"/>
        <v>4978.3304189032697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2173.7577192605372</v>
      </c>
      <c r="AC46">
        <f t="shared" si="2"/>
        <v>2017.0017659040786</v>
      </c>
      <c r="AE46">
        <f t="shared" si="3"/>
        <v>0</v>
      </c>
      <c r="AF46">
        <f t="shared" si="24"/>
        <v>0</v>
      </c>
      <c r="AG46">
        <f t="shared" si="24"/>
        <v>-5.0644533311943807</v>
      </c>
      <c r="AH46">
        <f t="shared" si="5"/>
        <v>-20668.015533313024</v>
      </c>
      <c r="AI46">
        <f t="shared" si="25"/>
        <v>-20673.079986644218</v>
      </c>
      <c r="AJ46">
        <f t="shared" si="7"/>
        <v>156.75595335645858</v>
      </c>
      <c r="AK46">
        <f t="shared" si="22"/>
        <v>152.16304034823762</v>
      </c>
      <c r="AL46">
        <f t="shared" si="26"/>
        <v>-20364.16099293952</v>
      </c>
      <c r="AN46">
        <f t="shared" si="27"/>
        <v>0</v>
      </c>
      <c r="AO46">
        <f t="shared" si="27"/>
        <v>0</v>
      </c>
      <c r="AP46">
        <f t="shared" si="27"/>
        <v>-6.0790265586650821E-2</v>
      </c>
      <c r="AQ46">
        <f t="shared" si="27"/>
        <v>-248.08485166212708</v>
      </c>
      <c r="AR46">
        <f t="shared" si="27"/>
        <v>-248.14564192771371</v>
      </c>
      <c r="AS46">
        <f t="shared" si="27"/>
        <v>1.8815922299318388</v>
      </c>
      <c r="AT46">
        <f t="shared" si="27"/>
        <v>1.8264620148173303</v>
      </c>
      <c r="AU46">
        <f t="shared" si="23"/>
        <v>-244.43758768296453</v>
      </c>
      <c r="AW46">
        <v>43</v>
      </c>
      <c r="AX46">
        <f>IF(Z46&gt;0, (R46*SUMPRODUCT(K46:$K$98, X46:$X$98)-K46*$AZ$3)/Z46, 0)</f>
        <v>4978.3304189032697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6.1583839000000001E-2</v>
      </c>
      <c r="Q47" s="4">
        <f t="shared" si="21"/>
        <v>12.5</v>
      </c>
      <c r="R47">
        <f t="shared" si="0"/>
        <v>1000000</v>
      </c>
      <c r="S47">
        <f t="shared" si="1"/>
        <v>4841.3897018178805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2017.0017659040786</v>
      </c>
      <c r="AC47">
        <f t="shared" si="2"/>
        <v>1821.1062890144988</v>
      </c>
      <c r="AE47">
        <f t="shared" si="3"/>
        <v>0</v>
      </c>
      <c r="AF47">
        <f t="shared" si="24"/>
        <v>0</v>
      </c>
      <c r="AG47">
        <f t="shared" si="24"/>
        <v>-4.7019203193111485</v>
      </c>
      <c r="AH47">
        <f t="shared" si="5"/>
        <v>-24951.078285703075</v>
      </c>
      <c r="AI47">
        <f t="shared" si="25"/>
        <v>-24955.780206022388</v>
      </c>
      <c r="AJ47">
        <f t="shared" si="7"/>
        <v>195.89547688957987</v>
      </c>
      <c r="AK47">
        <f t="shared" si="22"/>
        <v>141.19012361328552</v>
      </c>
      <c r="AL47">
        <f t="shared" si="26"/>
        <v>-24618.694605519522</v>
      </c>
      <c r="AN47">
        <f t="shared" si="27"/>
        <v>0</v>
      </c>
      <c r="AO47">
        <f t="shared" si="27"/>
        <v>0</v>
      </c>
      <c r="AP47">
        <f t="shared" si="27"/>
        <v>-5.0391665180472112E-2</v>
      </c>
      <c r="AQ47">
        <f t="shared" si="27"/>
        <v>-267.40699490396747</v>
      </c>
      <c r="AR47">
        <f t="shared" si="27"/>
        <v>-267.45738656914796</v>
      </c>
      <c r="AS47">
        <f t="shared" si="27"/>
        <v>2.0994612012554987</v>
      </c>
      <c r="AT47">
        <f t="shared" si="27"/>
        <v>1.5131701417161623</v>
      </c>
      <c r="AU47">
        <f t="shared" si="23"/>
        <v>-263.84475522617629</v>
      </c>
      <c r="AW47">
        <v>44</v>
      </c>
      <c r="AX47">
        <f>IF(Z47&gt;0, (R47*SUMPRODUCT(K47:$K$98, X47:$X$98)-K47*$AZ$3)/Z47, 0)</f>
        <v>4841.3897018178805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7.6495508000000004E-2</v>
      </c>
      <c r="Q48" s="4">
        <f t="shared" si="21"/>
        <v>12.5</v>
      </c>
      <c r="R48">
        <f t="shared" si="0"/>
        <v>1000000</v>
      </c>
      <c r="S48">
        <f t="shared" si="1"/>
        <v>4657.1973126996336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1821.1062890144988</v>
      </c>
      <c r="AC48">
        <f t="shared" si="2"/>
        <v>1600.2969501574489</v>
      </c>
      <c r="AE48">
        <f t="shared" si="3"/>
        <v>0</v>
      </c>
      <c r="AF48">
        <f t="shared" si="24"/>
        <v>0</v>
      </c>
      <c r="AG48">
        <f t="shared" si="24"/>
        <v>-4.2952253327168091</v>
      </c>
      <c r="AH48">
        <f t="shared" si="5"/>
        <v>-28774.062672098284</v>
      </c>
      <c r="AI48">
        <f t="shared" si="25"/>
        <v>-28778.357897431</v>
      </c>
      <c r="AJ48">
        <f t="shared" si="7"/>
        <v>220.80933885704985</v>
      </c>
      <c r="AK48">
        <f t="shared" si="22"/>
        <v>127.47744023101492</v>
      </c>
      <c r="AL48">
        <f t="shared" si="26"/>
        <v>-28430.071118342938</v>
      </c>
      <c r="AN48">
        <f t="shared" si="27"/>
        <v>0</v>
      </c>
      <c r="AO48">
        <f t="shared" si="27"/>
        <v>0</v>
      </c>
      <c r="AP48">
        <f t="shared" si="27"/>
        <v>-4.1100904019393987E-2</v>
      </c>
      <c r="AQ48">
        <f t="shared" si="27"/>
        <v>-275.33828763900902</v>
      </c>
      <c r="AR48">
        <f t="shared" si="27"/>
        <v>-275.37938854302837</v>
      </c>
      <c r="AS48">
        <f t="shared" si="27"/>
        <v>2.1129190531219586</v>
      </c>
      <c r="AT48">
        <f t="shared" si="27"/>
        <v>1.2198284443109617</v>
      </c>
      <c r="AU48">
        <f t="shared" si="23"/>
        <v>-272.04664104559549</v>
      </c>
      <c r="AW48">
        <v>45</v>
      </c>
      <c r="AX48">
        <f>IF(Z48&gt;0, (R48*SUMPRODUCT(K48:$K$98, X48:$X$98)-K48*$AZ$3)/Z48, 0)</f>
        <v>4657.1973126996336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9.2986215999999997E-2</v>
      </c>
      <c r="Q49" s="4">
        <f t="shared" si="21"/>
        <v>12.5</v>
      </c>
      <c r="R49">
        <f t="shared" si="0"/>
        <v>1000000</v>
      </c>
      <c r="S49">
        <f t="shared" si="1"/>
        <v>4433.5828480065129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1600.2969501574489</v>
      </c>
      <c r="AC49">
        <f t="shared" si="2"/>
        <v>1366.5637125603305</v>
      </c>
      <c r="AE49">
        <f t="shared" si="3"/>
        <v>0</v>
      </c>
      <c r="AF49">
        <f t="shared" si="24"/>
        <v>0</v>
      </c>
      <c r="AG49">
        <f t="shared" si="24"/>
        <v>-3.8528763288329637</v>
      </c>
      <c r="AH49">
        <f t="shared" si="5"/>
        <v>-31951.740044534159</v>
      </c>
      <c r="AI49">
        <f t="shared" si="25"/>
        <v>-31955.592920862993</v>
      </c>
      <c r="AJ49">
        <f t="shared" si="7"/>
        <v>233.73323759711843</v>
      </c>
      <c r="AK49">
        <f t="shared" si="22"/>
        <v>112.02078651102144</v>
      </c>
      <c r="AL49">
        <f t="shared" si="26"/>
        <v>-31609.838896754853</v>
      </c>
      <c r="AN49">
        <f t="shared" si="27"/>
        <v>0</v>
      </c>
      <c r="AO49">
        <f t="shared" si="27"/>
        <v>0</v>
      </c>
      <c r="AP49">
        <f t="shared" si="27"/>
        <v>-3.2917926285944116E-2</v>
      </c>
      <c r="AQ49">
        <f t="shared" si="27"/>
        <v>-272.98696706733119</v>
      </c>
      <c r="AR49">
        <f t="shared" si="27"/>
        <v>-273.01988499361715</v>
      </c>
      <c r="AS49">
        <f t="shared" si="27"/>
        <v>1.9969531407532937</v>
      </c>
      <c r="AT49">
        <f t="shared" si="27"/>
        <v>0.95707509874323637</v>
      </c>
      <c r="AU49">
        <f t="shared" si="23"/>
        <v>-270.0658567541206</v>
      </c>
      <c r="AW49">
        <v>46</v>
      </c>
      <c r="AX49">
        <f>IF(Z49&gt;0, (R49*SUMPRODUCT(K49:$K$98, X49:$X$98)-K49*$AZ$3)/Z49, 0)</f>
        <v>4433.5828480065129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0.109364504</v>
      </c>
      <c r="Q50" s="4">
        <f t="shared" si="21"/>
        <v>12.5</v>
      </c>
      <c r="R50">
        <f t="shared" si="0"/>
        <v>1000000</v>
      </c>
      <c r="S50">
        <f t="shared" si="1"/>
        <v>4165.6752543184384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1366.5637125603305</v>
      </c>
      <c r="AC50">
        <f t="shared" si="2"/>
        <v>1130.7241116018301</v>
      </c>
      <c r="AE50">
        <f t="shared" si="3"/>
        <v>0</v>
      </c>
      <c r="AF50">
        <f t="shared" si="24"/>
        <v>0</v>
      </c>
      <c r="AG50">
        <f t="shared" si="24"/>
        <v>-3.3929796568684756</v>
      </c>
      <c r="AH50">
        <f t="shared" si="5"/>
        <v>-33709.43269409264</v>
      </c>
      <c r="AI50">
        <f t="shared" si="25"/>
        <v>-33712.82567374951</v>
      </c>
      <c r="AJ50">
        <f t="shared" si="7"/>
        <v>235.83960095850034</v>
      </c>
      <c r="AK50">
        <f t="shared" si="22"/>
        <v>95.659459879223149</v>
      </c>
      <c r="AL50">
        <f t="shared" si="26"/>
        <v>-33381.326612911791</v>
      </c>
      <c r="AN50">
        <f t="shared" si="27"/>
        <v>0</v>
      </c>
      <c r="AO50">
        <f t="shared" si="27"/>
        <v>0</v>
      </c>
      <c r="AP50">
        <f t="shared" si="27"/>
        <v>-2.5882762805458776E-2</v>
      </c>
      <c r="AQ50">
        <f t="shared" si="27"/>
        <v>-257.14662006934572</v>
      </c>
      <c r="AR50">
        <f t="shared" si="27"/>
        <v>-257.17250283215122</v>
      </c>
      <c r="AS50">
        <f t="shared" si="27"/>
        <v>1.7990619069542899</v>
      </c>
      <c r="AT50">
        <f t="shared" si="27"/>
        <v>0.72972176686652301</v>
      </c>
      <c r="AU50">
        <f t="shared" si="23"/>
        <v>-254.64371915833044</v>
      </c>
      <c r="AW50">
        <v>47</v>
      </c>
      <c r="AX50">
        <f>IF(Z50&gt;0, (R50*SUMPRODUCT(K50:$K$98, X50:$X$98)-K50*$AZ$3)/Z50, 0)</f>
        <v>4165.6752543184384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0.12705264299999999</v>
      </c>
      <c r="Q51" s="4">
        <f t="shared" si="21"/>
        <v>12.5</v>
      </c>
      <c r="R51">
        <f t="shared" si="0"/>
        <v>1000000</v>
      </c>
      <c r="S51">
        <f t="shared" si="1"/>
        <v>3871.0565852405989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1130.7241116018301</v>
      </c>
      <c r="AC51">
        <f t="shared" si="2"/>
        <v>906.7447827010833</v>
      </c>
      <c r="AE51">
        <f t="shared" si="3"/>
        <v>0</v>
      </c>
      <c r="AF51">
        <f t="shared" si="24"/>
        <v>0</v>
      </c>
      <c r="AG51">
        <f t="shared" si="24"/>
        <v>-2.9279628272494178</v>
      </c>
      <c r="AH51">
        <f t="shared" si="5"/>
        <v>-34486.962644029831</v>
      </c>
      <c r="AI51">
        <f t="shared" si="25"/>
        <v>-34489.89060685708</v>
      </c>
      <c r="AJ51">
        <f t="shared" si="7"/>
        <v>223.97932890074685</v>
      </c>
      <c r="AK51">
        <f t="shared" si="22"/>
        <v>79.150687812128112</v>
      </c>
      <c r="AL51">
        <f t="shared" si="26"/>
        <v>-34186.7605901442</v>
      </c>
      <c r="AN51">
        <f t="shared" si="27"/>
        <v>0</v>
      </c>
      <c r="AO51">
        <f t="shared" si="27"/>
        <v>0</v>
      </c>
      <c r="AP51">
        <f t="shared" si="27"/>
        <v>-1.9942376566811207E-2</v>
      </c>
      <c r="AQ51">
        <f t="shared" si="27"/>
        <v>-234.89095875540224</v>
      </c>
      <c r="AR51">
        <f t="shared" si="27"/>
        <v>-234.91090113196907</v>
      </c>
      <c r="AS51">
        <f t="shared" si="27"/>
        <v>1.5255248729767636</v>
      </c>
      <c r="AT51">
        <f t="shared" si="27"/>
        <v>0.53909592266046658</v>
      </c>
      <c r="AU51">
        <f t="shared" si="23"/>
        <v>-232.8462803363318</v>
      </c>
      <c r="AW51">
        <v>48</v>
      </c>
      <c r="AX51">
        <f>IF(Z51&gt;0, (R51*SUMPRODUCT(K51:$K$98, X51:$X$98)-K51*$AZ$3)/Z51, 0)</f>
        <v>3871.0565852405989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0.145586511</v>
      </c>
      <c r="Q52" s="4">
        <f t="shared" si="21"/>
        <v>12.5</v>
      </c>
      <c r="R52">
        <f t="shared" si="0"/>
        <v>1000000</v>
      </c>
      <c r="S52">
        <f t="shared" si="1"/>
        <v>3546.474422037802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906.7447827010833</v>
      </c>
      <c r="AC52">
        <f t="shared" si="2"/>
        <v>701.4674767747872</v>
      </c>
      <c r="AE52">
        <f t="shared" si="3"/>
        <v>0</v>
      </c>
      <c r="AF52">
        <f t="shared" si="24"/>
        <v>0</v>
      </c>
      <c r="AG52">
        <f t="shared" si="24"/>
        <v>-2.4724113066199855</v>
      </c>
      <c r="AH52">
        <f t="shared" si="5"/>
        <v>-34101.75138855508</v>
      </c>
      <c r="AI52">
        <f t="shared" si="25"/>
        <v>-34104.223799861698</v>
      </c>
      <c r="AJ52">
        <f t="shared" si="7"/>
        <v>205.27730592629609</v>
      </c>
      <c r="AK52">
        <f t="shared" si="22"/>
        <v>63.472134789075838</v>
      </c>
      <c r="AL52">
        <f t="shared" si="26"/>
        <v>-33835.474359146327</v>
      </c>
      <c r="AN52">
        <f t="shared" si="27"/>
        <v>0</v>
      </c>
      <c r="AO52">
        <f t="shared" si="27"/>
        <v>0</v>
      </c>
      <c r="AP52">
        <f t="shared" si="27"/>
        <v>-1.503536765690437E-2</v>
      </c>
      <c r="AQ52">
        <f t="shared" si="27"/>
        <v>-207.38150181501445</v>
      </c>
      <c r="AR52">
        <f t="shared" si="27"/>
        <v>-207.39653718267132</v>
      </c>
      <c r="AS52">
        <f t="shared" si="27"/>
        <v>1.2483439781870747</v>
      </c>
      <c r="AT52">
        <f t="shared" si="27"/>
        <v>0.38599034067151167</v>
      </c>
      <c r="AU52">
        <f t="shared" si="23"/>
        <v>-205.76220286381275</v>
      </c>
      <c r="AW52">
        <v>49</v>
      </c>
      <c r="AX52">
        <f>IF(Z52&gt;0, (R52*SUMPRODUCT(K52:$K$98, X52:$X$98)-K52*$AZ$3)/Z52, 0)</f>
        <v>3546.474422037802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0.16473611299999999</v>
      </c>
      <c r="Q53" s="4">
        <f t="shared" si="21"/>
        <v>12.5</v>
      </c>
      <c r="R53">
        <f t="shared" si="0"/>
        <v>1000000</v>
      </c>
      <c r="S53">
        <f t="shared" si="1"/>
        <v>3188.8896614206369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701.4674767747872</v>
      </c>
      <c r="AC53">
        <f t="shared" si="2"/>
        <v>520.52673641433194</v>
      </c>
      <c r="AE53">
        <f t="shared" si="3"/>
        <v>0</v>
      </c>
      <c r="AF53">
        <f t="shared" si="24"/>
        <v>0</v>
      </c>
      <c r="AG53">
        <f t="shared" si="24"/>
        <v>-2.040391765163958</v>
      </c>
      <c r="AH53">
        <f t="shared" si="5"/>
        <v>-32583.634271186205</v>
      </c>
      <c r="AI53">
        <f t="shared" si="25"/>
        <v>-32585.674662951369</v>
      </c>
      <c r="AJ53">
        <f t="shared" si="7"/>
        <v>180.94074036045527</v>
      </c>
      <c r="AK53">
        <f t="shared" si="22"/>
        <v>49.102723374235111</v>
      </c>
      <c r="AL53">
        <f t="shared" si="26"/>
        <v>-32355.631199216677</v>
      </c>
      <c r="AN53">
        <f t="shared" si="27"/>
        <v>0</v>
      </c>
      <c r="AO53">
        <f t="shared" si="27"/>
        <v>0</v>
      </c>
      <c r="AP53">
        <f t="shared" si="27"/>
        <v>-1.1078701745545519E-2</v>
      </c>
      <c r="AQ53">
        <f t="shared" si="27"/>
        <v>-176.91914466602452</v>
      </c>
      <c r="AR53">
        <f t="shared" si="27"/>
        <v>-176.93022336777008</v>
      </c>
      <c r="AS53">
        <f t="shared" si="27"/>
        <v>0.98245274770092661</v>
      </c>
      <c r="AT53">
        <f t="shared" si="27"/>
        <v>0.26661273410572894</v>
      </c>
      <c r="AU53">
        <f t="shared" si="23"/>
        <v>-175.68115788596342</v>
      </c>
      <c r="AW53">
        <v>50</v>
      </c>
      <c r="AX53">
        <f>IF(Z53&gt;0, (R53*SUMPRODUCT(K53:$K$98, X53:$X$98)-K53*$AZ$3)/Z53, 0)</f>
        <v>3188.8896614206369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0.18528323299999999</v>
      </c>
      <c r="Q54" s="4">
        <f t="shared" si="21"/>
        <v>12.5</v>
      </c>
      <c r="R54">
        <f t="shared" si="0"/>
        <v>1000000</v>
      </c>
      <c r="S54">
        <f t="shared" si="1"/>
        <v>2795.5953132784016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520.52673641433194</v>
      </c>
      <c r="AC54">
        <f t="shared" si="2"/>
        <v>367.21541447559235</v>
      </c>
      <c r="AE54">
        <f t="shared" si="3"/>
        <v>0</v>
      </c>
      <c r="AF54">
        <f t="shared" si="24"/>
        <v>0</v>
      </c>
      <c r="AG54">
        <f t="shared" si="24"/>
        <v>-1.6419374646761637</v>
      </c>
      <c r="AH54">
        <f t="shared" si="5"/>
        <v>-30244.030626892389</v>
      </c>
      <c r="AI54">
        <f t="shared" si="25"/>
        <v>-30245.672564357064</v>
      </c>
      <c r="AJ54">
        <f t="shared" si="7"/>
        <v>153.31132193873958</v>
      </c>
      <c r="AK54">
        <f t="shared" si="22"/>
        <v>36.436871549003236</v>
      </c>
      <c r="AL54">
        <f t="shared" si="26"/>
        <v>-30055.924370869325</v>
      </c>
      <c r="AN54">
        <f t="shared" si="27"/>
        <v>0</v>
      </c>
      <c r="AO54">
        <f t="shared" si="27"/>
        <v>0</v>
      </c>
      <c r="AP54">
        <f t="shared" si="27"/>
        <v>-7.9600152243148644E-3</v>
      </c>
      <c r="AQ54">
        <f t="shared" si="27"/>
        <v>-146.62126263267263</v>
      </c>
      <c r="AR54">
        <f t="shared" si="27"/>
        <v>-146.62922264789694</v>
      </c>
      <c r="AS54">
        <f t="shared" si="27"/>
        <v>0.74324417521765607</v>
      </c>
      <c r="AT54">
        <f t="shared" si="27"/>
        <v>0.17664378729166433</v>
      </c>
      <c r="AU54">
        <f t="shared" si="23"/>
        <v>-145.70933468538763</v>
      </c>
      <c r="AW54">
        <v>51</v>
      </c>
      <c r="AX54">
        <f>IF(Z54&gt;0, (R54*SUMPRODUCT(K54:$K$98, X54:$X$98)-K54*$AZ$3)/Z54, 0)</f>
        <v>2795.5953132784016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0.20641411200000001</v>
      </c>
      <c r="Q55" s="4">
        <f t="shared" si="21"/>
        <v>12.5</v>
      </c>
      <c r="R55">
        <f t="shared" si="0"/>
        <v>1000000</v>
      </c>
      <c r="S55">
        <f t="shared" si="1"/>
        <v>2347.9786636353952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367.21541447559235</v>
      </c>
      <c r="AC55">
        <f t="shared" si="2"/>
        <v>241.67256499228137</v>
      </c>
      <c r="AE55">
        <f t="shared" si="3"/>
        <v>0</v>
      </c>
      <c r="AF55">
        <f t="shared" si="24"/>
        <v>0</v>
      </c>
      <c r="AG55">
        <f t="shared" si="24"/>
        <v>-1.2865990262987403</v>
      </c>
      <c r="AH55">
        <f t="shared" si="5"/>
        <v>-27113.525098452941</v>
      </c>
      <c r="AI55">
        <f t="shared" si="25"/>
        <v>-27114.811697479239</v>
      </c>
      <c r="AJ55">
        <f t="shared" si="7"/>
        <v>125.54284948331099</v>
      </c>
      <c r="AK55">
        <f t="shared" si="22"/>
        <v>25.705079013291467</v>
      </c>
      <c r="AL55">
        <f t="shared" si="26"/>
        <v>-26963.563768982636</v>
      </c>
      <c r="AN55">
        <f t="shared" si="27"/>
        <v>0</v>
      </c>
      <c r="AO55">
        <f t="shared" si="27"/>
        <v>0</v>
      </c>
      <c r="AP55">
        <f t="shared" si="27"/>
        <v>-5.5690674982484655E-3</v>
      </c>
      <c r="AQ55">
        <f t="shared" si="27"/>
        <v>-117.36139100238812</v>
      </c>
      <c r="AR55">
        <f t="shared" si="27"/>
        <v>-117.36696006988636</v>
      </c>
      <c r="AS55">
        <f t="shared" si="27"/>
        <v>0.54341452807276303</v>
      </c>
      <c r="AT55">
        <f t="shared" si="27"/>
        <v>0.11126490627359679</v>
      </c>
      <c r="AU55">
        <f t="shared" si="23"/>
        <v>-116.71228063554</v>
      </c>
      <c r="AW55">
        <v>52</v>
      </c>
      <c r="AX55">
        <f>IF(Z55&gt;0, (R55*SUMPRODUCT(K55:$K$98, X55:$X$98)-K55*$AZ$3)/Z55, 0)</f>
        <v>2347.9786636353952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0.22879502199999999</v>
      </c>
      <c r="Q56" s="4">
        <f t="shared" si="21"/>
        <v>12.5</v>
      </c>
      <c r="R56">
        <f t="shared" si="0"/>
        <v>1000000</v>
      </c>
      <c r="S56">
        <f t="shared" si="1"/>
        <v>1826.835506328885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241.67256499228137</v>
      </c>
      <c r="AC56">
        <f t="shared" si="2"/>
        <v>143.13118573039466</v>
      </c>
      <c r="AE56">
        <f t="shared" si="3"/>
        <v>0</v>
      </c>
      <c r="AF56">
        <f t="shared" si="24"/>
        <v>0</v>
      </c>
      <c r="AG56">
        <f t="shared" si="24"/>
        <v>-0.97936558350855407</v>
      </c>
      <c r="AH56">
        <f t="shared" si="5"/>
        <v>-23549.396202175907</v>
      </c>
      <c r="AI56">
        <f t="shared" si="25"/>
        <v>-23550.375567759416</v>
      </c>
      <c r="AJ56">
        <f t="shared" si="7"/>
        <v>98.541379261886703</v>
      </c>
      <c r="AK56">
        <f t="shared" si="22"/>
        <v>16.917079549459697</v>
      </c>
      <c r="AL56">
        <f t="shared" si="26"/>
        <v>-23434.91710894807</v>
      </c>
      <c r="AN56">
        <f t="shared" si="27"/>
        <v>0</v>
      </c>
      <c r="AO56">
        <f t="shared" si="27"/>
        <v>0</v>
      </c>
      <c r="AP56">
        <f t="shared" si="27"/>
        <v>-3.7850016986470873E-3</v>
      </c>
      <c r="AQ56">
        <f t="shared" si="27"/>
        <v>-91.012494341517311</v>
      </c>
      <c r="AR56">
        <f t="shared" si="27"/>
        <v>-91.016279343215956</v>
      </c>
      <c r="AS56">
        <f t="shared" si="27"/>
        <v>0.38083765059119046</v>
      </c>
      <c r="AT56">
        <f t="shared" si="27"/>
        <v>6.538025831116373E-2</v>
      </c>
      <c r="AU56">
        <f t="shared" si="23"/>
        <v>-90.570061434313601</v>
      </c>
      <c r="AW56">
        <v>53</v>
      </c>
      <c r="AX56">
        <f>IF(Z56&gt;0, (R56*SUMPRODUCT(K56:$K$98, X56:$X$98)-K56*$AZ$3)/Z56, 0)</f>
        <v>1826.835506328885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0.25248784600000002</v>
      </c>
      <c r="Q57" s="4">
        <f t="shared" si="21"/>
        <v>12.5</v>
      </c>
      <c r="R57">
        <f t="shared" si="0"/>
        <v>1000000</v>
      </c>
      <c r="S57">
        <f t="shared" si="1"/>
        <v>1192.7669219825884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143.13118573039466</v>
      </c>
      <c r="AC57">
        <f t="shared" si="2"/>
        <v>68.922273300039279</v>
      </c>
      <c r="AE57">
        <f t="shared" si="3"/>
        <v>0</v>
      </c>
      <c r="AF57">
        <f t="shared" si="24"/>
        <v>0</v>
      </c>
      <c r="AG57">
        <f t="shared" si="24"/>
        <v>-0.72229402104686069</v>
      </c>
      <c r="AH57">
        <f t="shared" si="5"/>
        <v>-19782.232530128636</v>
      </c>
      <c r="AI57">
        <f t="shared" si="25"/>
        <v>-19782.954824149685</v>
      </c>
      <c r="AJ57">
        <f t="shared" si="7"/>
        <v>74.208912430355383</v>
      </c>
      <c r="AK57">
        <f t="shared" si="22"/>
        <v>10.019183001127628</v>
      </c>
      <c r="AL57">
        <f t="shared" si="26"/>
        <v>-19698.7267287182</v>
      </c>
      <c r="AN57">
        <f t="shared" si="27"/>
        <v>0</v>
      </c>
      <c r="AO57">
        <f t="shared" si="27"/>
        <v>0</v>
      </c>
      <c r="AP57">
        <f t="shared" si="27"/>
        <v>-2.4923971032704217E-3</v>
      </c>
      <c r="AQ57">
        <f t="shared" si="27"/>
        <v>-68.261923285553152</v>
      </c>
      <c r="AR57">
        <f t="shared" si="27"/>
        <v>-68.264415682656434</v>
      </c>
      <c r="AS57">
        <f t="shared" si="27"/>
        <v>0.25607034391645134</v>
      </c>
      <c r="AT57">
        <f t="shared" si="27"/>
        <v>3.457287747301821E-2</v>
      </c>
      <c r="AU57">
        <f t="shared" si="23"/>
        <v>-67.973772461266961</v>
      </c>
      <c r="AW57">
        <v>54</v>
      </c>
      <c r="AX57">
        <f>IF(Z57&gt;0, (R57*SUMPRODUCT(K57:$K$98, X57:$X$98)-K57*$AZ$3)/Z57, 0)</f>
        <v>1192.7669219825884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0.27661797300000002</v>
      </c>
      <c r="Q58" s="4">
        <f t="shared" si="21"/>
        <v>12.5</v>
      </c>
      <c r="R58">
        <f t="shared" si="0"/>
        <v>1000000</v>
      </c>
      <c r="S58">
        <f t="shared" si="1"/>
        <v>379.98283273213133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68.922273300039279</v>
      </c>
      <c r="AC58">
        <f t="shared" si="2"/>
        <v>15.663548149452197</v>
      </c>
      <c r="AE58">
        <f t="shared" si="3"/>
        <v>0</v>
      </c>
      <c r="AF58">
        <f t="shared" si="24"/>
        <v>0</v>
      </c>
      <c r="AG58">
        <f t="shared" si="24"/>
        <v>-0.51527157282439018</v>
      </c>
      <c r="AH58">
        <f t="shared" si="5"/>
        <v>-15983.960640960155</v>
      </c>
      <c r="AI58">
        <f t="shared" si="25"/>
        <v>-15984.475912532978</v>
      </c>
      <c r="AJ58">
        <f t="shared" si="7"/>
        <v>53.258725150587082</v>
      </c>
      <c r="AK58">
        <f t="shared" si="22"/>
        <v>4.8245591310027498</v>
      </c>
      <c r="AL58">
        <f t="shared" si="26"/>
        <v>-15926.392628251389</v>
      </c>
      <c r="AN58">
        <f t="shared" si="27"/>
        <v>0</v>
      </c>
      <c r="AO58">
        <f t="shared" si="27"/>
        <v>0</v>
      </c>
      <c r="AP58">
        <f t="shared" si="27"/>
        <v>-1.5875279443035553E-3</v>
      </c>
      <c r="AQ58">
        <f t="shared" si="27"/>
        <v>-49.245845329838261</v>
      </c>
      <c r="AR58">
        <f t="shared" si="27"/>
        <v>-49.247432857782563</v>
      </c>
      <c r="AS58">
        <f t="shared" si="27"/>
        <v>0.16408767514786804</v>
      </c>
      <c r="AT58">
        <f t="shared" si="27"/>
        <v>1.4864244106130903E-2</v>
      </c>
      <c r="AU58">
        <f t="shared" si="23"/>
        <v>-49.068480938528566</v>
      </c>
      <c r="AW58">
        <v>55</v>
      </c>
      <c r="AX58">
        <f>IF(Z58&gt;0, (R58*SUMPRODUCT(K58:$K$98, X58:$X$98)-K58*$AZ$3)/Z58, 0)</f>
        <v>379.98283273213133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0.30183517399999998</v>
      </c>
      <c r="Q59" s="4">
        <f t="shared" si="21"/>
        <v>12.5</v>
      </c>
      <c r="R59">
        <f t="shared" si="0"/>
        <v>1000000</v>
      </c>
      <c r="S59">
        <f t="shared" si="1"/>
        <v>-711.61354194290584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15.663548149452197</v>
      </c>
      <c r="AC59">
        <f t="shared" si="2"/>
        <v>-20.186584559880629</v>
      </c>
      <c r="AE59">
        <f t="shared" si="3"/>
        <v>0</v>
      </c>
      <c r="AF59">
        <f t="shared" si="24"/>
        <v>0</v>
      </c>
      <c r="AG59">
        <f t="shared" si="24"/>
        <v>-0.35459177225544275</v>
      </c>
      <c r="AH59">
        <f t="shared" si="5"/>
        <v>-12442.166787256278</v>
      </c>
      <c r="AI59">
        <f t="shared" si="25"/>
        <v>-12442.521379028532</v>
      </c>
      <c r="AJ59">
        <f t="shared" si="7"/>
        <v>35.850132709332826</v>
      </c>
      <c r="AK59">
        <f t="shared" si="22"/>
        <v>1.0964483704616539</v>
      </c>
      <c r="AL59">
        <f t="shared" si="26"/>
        <v>-12405.574797948739</v>
      </c>
      <c r="AN59">
        <f t="shared" si="27"/>
        <v>0</v>
      </c>
      <c r="AO59">
        <f t="shared" si="27"/>
        <v>0</v>
      </c>
      <c r="AP59">
        <f t="shared" si="27"/>
        <v>-9.7542936746588703E-4</v>
      </c>
      <c r="AQ59">
        <f t="shared" si="27"/>
        <v>-34.226555235623273</v>
      </c>
      <c r="AR59">
        <f t="shared" si="27"/>
        <v>-34.227530664990738</v>
      </c>
      <c r="AS59">
        <f t="shared" si="27"/>
        <v>9.8618397290508114E-2</v>
      </c>
      <c r="AT59">
        <f t="shared" si="27"/>
        <v>3.0161668265894104E-3</v>
      </c>
      <c r="AU59">
        <f t="shared" si="23"/>
        <v>-34.125896100873639</v>
      </c>
      <c r="AW59">
        <v>56</v>
      </c>
      <c r="AX59">
        <f>IF(Z59&gt;0, (R59*SUMPRODUCT(K59:$K$98, X59:$X$98)-K59*$AZ$3)/Z59, 0)</f>
        <v>-711.61354194290584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0.327222552</v>
      </c>
      <c r="Q60" s="4">
        <f t="shared" si="21"/>
        <v>12.5</v>
      </c>
      <c r="R60">
        <f t="shared" si="0"/>
        <v>1000000</v>
      </c>
      <c r="S60">
        <f t="shared" si="1"/>
        <v>-2257.9731316568714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-20.186584559880629</v>
      </c>
      <c r="AC60">
        <f t="shared" si="2"/>
        <v>-42.452682098624088</v>
      </c>
      <c r="AE60">
        <f t="shared" si="3"/>
        <v>0</v>
      </c>
      <c r="AF60">
        <f t="shared" si="24"/>
        <v>0</v>
      </c>
      <c r="AG60">
        <f t="shared" si="24"/>
        <v>-0.23501542989725954</v>
      </c>
      <c r="AH60">
        <f t="shared" si="5"/>
        <v>-9282.433970850303</v>
      </c>
      <c r="AI60">
        <f t="shared" si="25"/>
        <v>-9282.6689862801995</v>
      </c>
      <c r="AJ60">
        <f t="shared" si="7"/>
        <v>22.266097538743459</v>
      </c>
      <c r="AK60">
        <f t="shared" si="22"/>
        <v>-1.4130609191916441</v>
      </c>
      <c r="AL60">
        <f t="shared" si="26"/>
        <v>-9261.8159496606477</v>
      </c>
      <c r="AN60">
        <f t="shared" si="27"/>
        <v>0</v>
      </c>
      <c r="AO60">
        <f t="shared" si="27"/>
        <v>0</v>
      </c>
      <c r="AP60">
        <f t="shared" si="27"/>
        <v>-5.7722552399401322E-4</v>
      </c>
      <c r="AQ60">
        <f t="shared" si="27"/>
        <v>-22.798749065566668</v>
      </c>
      <c r="AR60">
        <f t="shared" si="27"/>
        <v>-22.799326291090662</v>
      </c>
      <c r="AS60">
        <f t="shared" si="27"/>
        <v>5.4688153134122668E-2</v>
      </c>
      <c r="AT60">
        <f t="shared" si="27"/>
        <v>-3.4706437354876411E-3</v>
      </c>
      <c r="AU60">
        <f t="shared" si="23"/>
        <v>-22.748108781692025</v>
      </c>
      <c r="AW60">
        <v>57</v>
      </c>
      <c r="AX60">
        <f>IF(Z60&gt;0, (R60*SUMPRODUCT(K60:$K$98, X60:$X$98)-K60*$AZ$3)/Z60, 0)</f>
        <v>-2257.9731316568714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0.35219428400000002</v>
      </c>
      <c r="Q61" s="4">
        <f t="shared" si="21"/>
        <v>12.5</v>
      </c>
      <c r="R61">
        <f t="shared" si="0"/>
        <v>1000000</v>
      </c>
      <c r="S61">
        <f t="shared" si="1"/>
        <v>-4550.9146374138145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-42.452682098624088</v>
      </c>
      <c r="AC61">
        <f t="shared" si="2"/>
        <v>-54.572451077690907</v>
      </c>
      <c r="AE61">
        <f t="shared" si="3"/>
        <v>0</v>
      </c>
      <c r="AF61">
        <f t="shared" si="24"/>
        <v>0</v>
      </c>
      <c r="AG61">
        <f t="shared" si="24"/>
        <v>-0.14989418453666944</v>
      </c>
      <c r="AH61">
        <f t="shared" si="5"/>
        <v>-6621.6872849294023</v>
      </c>
      <c r="AI61">
        <f t="shared" si="25"/>
        <v>-6621.8371791139389</v>
      </c>
      <c r="AJ61">
        <f t="shared" si="7"/>
        <v>12.119768979066819</v>
      </c>
      <c r="AK61">
        <f t="shared" si="22"/>
        <v>-2.9716877469036866</v>
      </c>
      <c r="AL61">
        <f t="shared" si="26"/>
        <v>-6612.6890978817755</v>
      </c>
      <c r="AN61">
        <f t="shared" si="27"/>
        <v>0</v>
      </c>
      <c r="AO61">
        <f t="shared" si="27"/>
        <v>0</v>
      </c>
      <c r="AP61">
        <f t="shared" si="27"/>
        <v>-3.2871226662899714E-4</v>
      </c>
      <c r="AQ61">
        <f t="shared" si="27"/>
        <v>-14.521109294971167</v>
      </c>
      <c r="AR61">
        <f t="shared" si="27"/>
        <v>-14.521438007237794</v>
      </c>
      <c r="AS61">
        <f t="shared" si="27"/>
        <v>2.6578194107018564E-2</v>
      </c>
      <c r="AT61">
        <f t="shared" si="27"/>
        <v>-6.5167986204252041E-3</v>
      </c>
      <c r="AU61">
        <f t="shared" si="23"/>
        <v>-14.501376611751201</v>
      </c>
      <c r="AW61">
        <v>58</v>
      </c>
      <c r="AX61">
        <f>IF(Z61&gt;0, (R61*SUMPRODUCT(K61:$K$98, X61:$X$98)-K61*$AZ$3)/Z61, 0)</f>
        <v>-4550.9146374138145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0.377763185</v>
      </c>
      <c r="Q62" s="4">
        <f t="shared" si="21"/>
        <v>12.5</v>
      </c>
      <c r="R62">
        <f t="shared" si="0"/>
        <v>1000000</v>
      </c>
      <c r="S62">
        <f t="shared" si="1"/>
        <v>-8112.4383898234837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-54.572451077690907</v>
      </c>
      <c r="AC62">
        <f t="shared" si="2"/>
        <v>-59.558756724001519</v>
      </c>
      <c r="AE62">
        <f t="shared" si="3"/>
        <v>0</v>
      </c>
      <c r="AF62">
        <f t="shared" si="24"/>
        <v>0</v>
      </c>
      <c r="AG62">
        <f t="shared" si="24"/>
        <v>-9.1770738127752743E-2</v>
      </c>
      <c r="AH62">
        <f t="shared" si="5"/>
        <v>-4529.9603650839999</v>
      </c>
      <c r="AI62">
        <f t="shared" si="25"/>
        <v>-4530.0521358221276</v>
      </c>
      <c r="AJ62">
        <f t="shared" si="7"/>
        <v>4.9863056463106119</v>
      </c>
      <c r="AK62">
        <f t="shared" si="22"/>
        <v>-3.8200715754383641</v>
      </c>
      <c r="AL62">
        <f t="shared" si="26"/>
        <v>-4528.885901751255</v>
      </c>
      <c r="AN62">
        <f t="shared" si="27"/>
        <v>0</v>
      </c>
      <c r="AO62">
        <f t="shared" si="27"/>
        <v>0</v>
      </c>
      <c r="AP62">
        <f t="shared" si="27"/>
        <v>-1.796872778324714E-4</v>
      </c>
      <c r="AQ62">
        <f t="shared" si="27"/>
        <v>-8.8696709135956553</v>
      </c>
      <c r="AR62">
        <f t="shared" si="27"/>
        <v>-8.8698506008734874</v>
      </c>
      <c r="AS62">
        <f t="shared" si="27"/>
        <v>9.7631958324118605E-3</v>
      </c>
      <c r="AT62">
        <f t="shared" si="27"/>
        <v>-7.4797073284968785E-3</v>
      </c>
      <c r="AU62">
        <f t="shared" si="23"/>
        <v>-8.8675671123695725</v>
      </c>
      <c r="AW62">
        <v>59</v>
      </c>
      <c r="AX62">
        <f>IF(Z62&gt;0, (R62*SUMPRODUCT(K62:$K$98, X62:$X$98)-K62*$AZ$3)/Z62, 0)</f>
        <v>-8112.4383898234837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0.40377970400000002</v>
      </c>
      <c r="Q63" s="4">
        <f t="shared" si="21"/>
        <v>12.5</v>
      </c>
      <c r="R63">
        <f t="shared" si="0"/>
        <v>1000000</v>
      </c>
      <c r="S63">
        <f t="shared" si="1"/>
        <v>-13921.371540322605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-59.558756724001519</v>
      </c>
      <c r="AC63">
        <f t="shared" si="2"/>
        <v>-59.915210094150225</v>
      </c>
      <c r="AE63">
        <f t="shared" si="3"/>
        <v>0</v>
      </c>
      <c r="AF63">
        <f t="shared" si="24"/>
        <v>0</v>
      </c>
      <c r="AG63">
        <f t="shared" si="24"/>
        <v>-5.3797869269389696E-2</v>
      </c>
      <c r="AH63">
        <f t="shared" si="5"/>
        <v>-2964.4129181668413</v>
      </c>
      <c r="AI63">
        <f t="shared" si="25"/>
        <v>-2964.4667160361109</v>
      </c>
      <c r="AJ63">
        <f t="shared" si="7"/>
        <v>0.35645337014870648</v>
      </c>
      <c r="AK63">
        <f t="shared" si="22"/>
        <v>-4.1691129706801071</v>
      </c>
      <c r="AL63">
        <f t="shared" si="26"/>
        <v>-2968.2793756366423</v>
      </c>
      <c r="AN63">
        <f t="shared" si="27"/>
        <v>0</v>
      </c>
      <c r="AO63">
        <f t="shared" si="27"/>
        <v>0</v>
      </c>
      <c r="AP63">
        <f t="shared" si="27"/>
        <v>-9.4050293927130013E-5</v>
      </c>
      <c r="AQ63">
        <f t="shared" si="27"/>
        <v>-5.1824339896972189</v>
      </c>
      <c r="AR63">
        <f t="shared" si="27"/>
        <v>-5.182528039991146</v>
      </c>
      <c r="AS63">
        <f t="shared" si="27"/>
        <v>6.231574723885386E-4</v>
      </c>
      <c r="AT63">
        <f t="shared" si="27"/>
        <v>-7.2885098542550967E-3</v>
      </c>
      <c r="AU63">
        <f t="shared" si="23"/>
        <v>-5.1891933923730127</v>
      </c>
      <c r="AW63">
        <v>60</v>
      </c>
      <c r="AX63">
        <f>IF(Z63&gt;0, (R63*SUMPRODUCT(K63:$K$98, X63:$X$98)-K63*$AZ$3)/Z63, 0)</f>
        <v>-13921.371540322605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0.43007572599999999</v>
      </c>
      <c r="Q64" s="4">
        <f t="shared" si="21"/>
        <v>12.5</v>
      </c>
      <c r="R64">
        <f t="shared" si="0"/>
        <v>1000000</v>
      </c>
      <c r="S64">
        <f t="shared" si="1"/>
        <v>-23859.288097687368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-59.915210094150225</v>
      </c>
      <c r="AC64">
        <f t="shared" si="2"/>
        <v>-57.496556991484113</v>
      </c>
      <c r="AE64">
        <f t="shared" si="3"/>
        <v>0</v>
      </c>
      <c r="AF64">
        <f t="shared" si="24"/>
        <v>0</v>
      </c>
      <c r="AG64">
        <f t="shared" si="24"/>
        <v>-3.0122732893409936E-2</v>
      </c>
      <c r="AH64">
        <f t="shared" si="5"/>
        <v>-1850.9726146628691</v>
      </c>
      <c r="AI64">
        <f t="shared" si="25"/>
        <v>-1851.0027373957626</v>
      </c>
      <c r="AJ64">
        <f t="shared" si="7"/>
        <v>-2.4186531026661129</v>
      </c>
      <c r="AK64">
        <f t="shared" si="22"/>
        <v>-4.1940647065905159</v>
      </c>
      <c r="AL64">
        <f t="shared" si="26"/>
        <v>-1857.6154552050193</v>
      </c>
      <c r="AN64">
        <f t="shared" si="27"/>
        <v>0</v>
      </c>
      <c r="AO64">
        <f t="shared" si="27"/>
        <v>0</v>
      </c>
      <c r="AP64">
        <f t="shared" si="27"/>
        <v>-4.7018787988066856E-5</v>
      </c>
      <c r="AQ64">
        <f t="shared" si="27"/>
        <v>-2.8891963172302737</v>
      </c>
      <c r="AR64">
        <f t="shared" si="27"/>
        <v>-2.8892433360182621</v>
      </c>
      <c r="AS64">
        <f t="shared" si="27"/>
        <v>-3.7752928279564399E-3</v>
      </c>
      <c r="AT64">
        <f t="shared" si="27"/>
        <v>-6.5465454261806194E-3</v>
      </c>
      <c r="AU64">
        <f t="shared" si="23"/>
        <v>-2.8995651742723991</v>
      </c>
      <c r="AW64">
        <v>61</v>
      </c>
      <c r="AX64">
        <f>IF(Z64&gt;0, (R64*SUMPRODUCT(K64:$K$98, X64:$X$98)-K64*$AZ$3)/Z64, 0)</f>
        <v>-23859.288097687368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0.45648519999999998</v>
      </c>
      <c r="Q65" s="4">
        <f t="shared" si="21"/>
        <v>12.5</v>
      </c>
      <c r="R65">
        <f t="shared" si="0"/>
        <v>1000000</v>
      </c>
      <c r="S65">
        <f t="shared" si="1"/>
        <v>-41689.473658727184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-57.496556991484113</v>
      </c>
      <c r="AC65">
        <f t="shared" si="2"/>
        <v>-53.599068404818539</v>
      </c>
      <c r="AE65">
        <f t="shared" si="3"/>
        <v>0</v>
      </c>
      <c r="AF65">
        <f t="shared" si="24"/>
        <v>0</v>
      </c>
      <c r="AG65">
        <f t="shared" si="24"/>
        <v>-1.6070923815081024E-2</v>
      </c>
      <c r="AH65">
        <f t="shared" si="5"/>
        <v>-1100.0465399515849</v>
      </c>
      <c r="AI65">
        <f t="shared" si="25"/>
        <v>-1100.0626108754</v>
      </c>
      <c r="AJ65">
        <f t="shared" si="7"/>
        <v>-3.897488586665574</v>
      </c>
      <c r="AK65">
        <f t="shared" si="22"/>
        <v>-4.024758989403888</v>
      </c>
      <c r="AL65">
        <f t="shared" si="26"/>
        <v>-1107.9848584514693</v>
      </c>
      <c r="AN65">
        <f t="shared" si="27"/>
        <v>0</v>
      </c>
      <c r="AO65">
        <f t="shared" si="27"/>
        <v>0</v>
      </c>
      <c r="AP65">
        <f t="shared" si="27"/>
        <v>-2.239751720508562E-5</v>
      </c>
      <c r="AQ65">
        <f t="shared" si="27"/>
        <v>-1.5330986313207353</v>
      </c>
      <c r="AR65">
        <f t="shared" si="27"/>
        <v>-1.5331210288379402</v>
      </c>
      <c r="AS65">
        <f t="shared" si="27"/>
        <v>-5.4318014745704845E-3</v>
      </c>
      <c r="AT65">
        <f t="shared" si="27"/>
        <v>-5.609174043056846E-3</v>
      </c>
      <c r="AU65">
        <f t="shared" si="23"/>
        <v>-1.5441620043555675</v>
      </c>
      <c r="AW65">
        <v>62</v>
      </c>
      <c r="AX65">
        <f>IF(Z65&gt;0, (R65*SUMPRODUCT(K65:$K$98, X65:$X$98)-K65*$AZ$3)/Z65, 0)</f>
        <v>-41689.473658727184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0.483034941</v>
      </c>
      <c r="Q66" s="4">
        <f t="shared" si="21"/>
        <v>12.5</v>
      </c>
      <c r="R66">
        <f t="shared" si="0"/>
        <v>1000000</v>
      </c>
      <c r="S66">
        <f t="shared" si="1"/>
        <v>-75288.812958432245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-53.599068404818539</v>
      </c>
      <c r="AC66">
        <f t="shared" si="2"/>
        <v>-49.072626943375141</v>
      </c>
      <c r="AE66">
        <f t="shared" si="3"/>
        <v>0</v>
      </c>
      <c r="AF66">
        <f t="shared" si="24"/>
        <v>0</v>
      </c>
      <c r="AG66">
        <f t="shared" si="24"/>
        <v>-8.1473968400970573E-3</v>
      </c>
      <c r="AH66">
        <f t="shared" si="5"/>
        <v>-621.02541894665262</v>
      </c>
      <c r="AI66">
        <f t="shared" si="25"/>
        <v>-621.03356634349268</v>
      </c>
      <c r="AJ66">
        <f t="shared" si="7"/>
        <v>-4.5264414614433974</v>
      </c>
      <c r="AK66">
        <f t="shared" si="22"/>
        <v>-3.751934788337298</v>
      </c>
      <c r="AL66">
        <f t="shared" si="26"/>
        <v>-629.31194259327333</v>
      </c>
      <c r="AN66">
        <f t="shared" si="27"/>
        <v>0</v>
      </c>
      <c r="AO66">
        <f t="shared" si="27"/>
        <v>0</v>
      </c>
      <c r="AP66">
        <f t="shared" si="27"/>
        <v>-1.0138177349401559E-5</v>
      </c>
      <c r="AQ66">
        <f t="shared" si="27"/>
        <v>-0.77277024297892971</v>
      </c>
      <c r="AR66">
        <f t="shared" si="27"/>
        <v>-0.77278038115627912</v>
      </c>
      <c r="AS66">
        <f t="shared" si="27"/>
        <v>-5.6324574828554531E-3</v>
      </c>
      <c r="AT66">
        <f t="shared" si="27"/>
        <v>-4.6687035177115288E-3</v>
      </c>
      <c r="AU66">
        <f t="shared" si="23"/>
        <v>-0.783081542156846</v>
      </c>
      <c r="AW66">
        <v>63</v>
      </c>
      <c r="AX66">
        <f>IF(Z66&gt;0, (R66*SUMPRODUCT(K66:$K$98, X66:$X$98)-K66*$AZ$3)/Z66, 0)</f>
        <v>-75288.812958432245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0.509773425</v>
      </c>
      <c r="Q67" s="4">
        <f t="shared" si="21"/>
        <v>12.5</v>
      </c>
      <c r="R67">
        <f t="shared" ref="R67:R79" si="28">$C$6</f>
        <v>1000000</v>
      </c>
      <c r="S67">
        <f t="shared" ref="S67:S79" si="29">AX67</f>
        <v>-141961.65437328277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-49.072626943375141</v>
      </c>
      <c r="AC67">
        <f t="shared" ref="AC67:AC79" si="30">S67*Z67</f>
        <v>-44.435093532100375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-3.9125964796856323E-3</v>
      </c>
      <c r="AH67">
        <f t="shared" ref="AH67:AH79" si="33">-X67*R67</f>
        <v>-332.26611136083636</v>
      </c>
      <c r="AI67">
        <f t="shared" ref="AI67:AI79" si="34">SUM(AE67:AH67)</f>
        <v>-332.27002395731603</v>
      </c>
      <c r="AJ67">
        <f t="shared" ref="AJ67:AJ79" si="35">AB67-AC67</f>
        <v>-4.6375334112747666</v>
      </c>
      <c r="AK67">
        <f t="shared" si="22"/>
        <v>-3.43508388603626</v>
      </c>
      <c r="AL67">
        <f t="shared" si="26"/>
        <v>-340.34264125462704</v>
      </c>
      <c r="AN67">
        <f t="shared" ref="AN67:AT79" si="36">AE67*$K67</f>
        <v>0</v>
      </c>
      <c r="AO67">
        <f t="shared" si="36"/>
        <v>0</v>
      </c>
      <c r="AP67">
        <f t="shared" si="36"/>
        <v>-4.3469840939693647E-6</v>
      </c>
      <c r="AQ67">
        <f t="shared" si="36"/>
        <v>-0.36915524219013246</v>
      </c>
      <c r="AR67">
        <f t="shared" si="36"/>
        <v>-0.36915958917422642</v>
      </c>
      <c r="AS67">
        <f t="shared" si="36"/>
        <v>-5.1524055901830818E-3</v>
      </c>
      <c r="AT67">
        <f t="shared" si="36"/>
        <v>-3.816456690992542E-3</v>
      </c>
      <c r="AU67">
        <f t="shared" si="23"/>
        <v>-0.37812845145540203</v>
      </c>
      <c r="AW67">
        <v>64</v>
      </c>
      <c r="AX67">
        <f>IF(Z67&gt;0, (R67*SUMPRODUCT(K67:$K$98, X67:$X$98)-K67*$AZ$3)/Z67, 0)</f>
        <v>-141961.65437328277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0.53654903799999998</v>
      </c>
      <c r="Q68" s="4">
        <f t="shared" si="21"/>
        <v>12.5</v>
      </c>
      <c r="R68">
        <f t="shared" si="28"/>
        <v>1000000</v>
      </c>
      <c r="S68">
        <f t="shared" si="29"/>
        <v>-281635.96319104411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-44.435093532100375</v>
      </c>
      <c r="AC68">
        <f t="shared" si="30"/>
        <v>-39.973620511563993</v>
      </c>
      <c r="AE68">
        <f t="shared" si="31"/>
        <v>0</v>
      </c>
      <c r="AF68">
        <f t="shared" si="32"/>
        <v>0</v>
      </c>
      <c r="AG68">
        <f t="shared" si="32"/>
        <v>-1.7741706376312638E-3</v>
      </c>
      <c r="AH68">
        <f t="shared" si="33"/>
        <v>-167.94399018060102</v>
      </c>
      <c r="AI68">
        <f t="shared" si="34"/>
        <v>-167.94576435123864</v>
      </c>
      <c r="AJ68">
        <f t="shared" si="35"/>
        <v>-4.4614730205363813</v>
      </c>
      <c r="AK68">
        <f t="shared" si="22"/>
        <v>-3.1104565472470265</v>
      </c>
      <c r="AL68">
        <f t="shared" si="26"/>
        <v>-175.51769391902204</v>
      </c>
      <c r="AN68">
        <f t="shared" si="36"/>
        <v>0</v>
      </c>
      <c r="AO68">
        <f t="shared" si="36"/>
        <v>0</v>
      </c>
      <c r="AP68">
        <f t="shared" si="36"/>
        <v>-1.7599501064367026E-6</v>
      </c>
      <c r="AQ68">
        <f t="shared" si="36"/>
        <v>-0.16659786670146887</v>
      </c>
      <c r="AR68">
        <f t="shared" si="36"/>
        <v>-0.16659962665157529</v>
      </c>
      <c r="AS68">
        <f t="shared" si="36"/>
        <v>-4.4257129223155374E-3</v>
      </c>
      <c r="AT68">
        <f t="shared" si="36"/>
        <v>-3.0855252675711835E-3</v>
      </c>
      <c r="AU68">
        <f t="shared" si="23"/>
        <v>-0.17411086484146199</v>
      </c>
      <c r="AW68">
        <v>65</v>
      </c>
      <c r="AX68">
        <f>IF(Z68&gt;0, (R68*SUMPRODUCT(K68:$K$98, X68:$X$98)-K68*$AZ$3)/Z68, 0)</f>
        <v>-281635.96319104411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0.56320604299999999</v>
      </c>
      <c r="Q69" s="4">
        <f t="shared" ref="Q69:Q79" si="48">$C$8</f>
        <v>12.5</v>
      </c>
      <c r="R69">
        <f t="shared" si="28"/>
        <v>1000000</v>
      </c>
      <c r="S69">
        <f t="shared" si="29"/>
        <v>-591437.3074637485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-39.973620511563993</v>
      </c>
      <c r="AC69">
        <f t="shared" si="30"/>
        <v>-35.827157429402497</v>
      </c>
      <c r="AE69">
        <f t="shared" si="31"/>
        <v>0</v>
      </c>
      <c r="AF69">
        <f t="shared" si="32"/>
        <v>0</v>
      </c>
      <c r="AG69">
        <f t="shared" si="32"/>
        <v>-7.5720530682786026E-4</v>
      </c>
      <c r="AH69">
        <f t="shared" si="33"/>
        <v>-79.937889954167275</v>
      </c>
      <c r="AI69">
        <f t="shared" si="34"/>
        <v>-79.938647159474101</v>
      </c>
      <c r="AJ69">
        <f t="shared" si="35"/>
        <v>-4.1464630821614961</v>
      </c>
      <c r="AK69">
        <f t="shared" si="22"/>
        <v>-2.7981534358094797</v>
      </c>
      <c r="AL69">
        <f t="shared" si="26"/>
        <v>-86.883263677445072</v>
      </c>
      <c r="AN69">
        <f t="shared" si="36"/>
        <v>0</v>
      </c>
      <c r="AO69">
        <f t="shared" si="36"/>
        <v>0</v>
      </c>
      <c r="AP69">
        <f t="shared" si="36"/>
        <v>-6.7065720540061744E-7</v>
      </c>
      <c r="AQ69">
        <f t="shared" si="36"/>
        <v>-7.0801038237403149E-2</v>
      </c>
      <c r="AR69">
        <f t="shared" si="36"/>
        <v>-7.0801708894608545E-2</v>
      </c>
      <c r="AS69">
        <f t="shared" si="36"/>
        <v>-3.6725248989986901E-3</v>
      </c>
      <c r="AT69">
        <f t="shared" si="36"/>
        <v>-2.4783262169724069E-3</v>
      </c>
      <c r="AU69">
        <f t="shared" si="23"/>
        <v>-7.6952560010579638E-2</v>
      </c>
      <c r="AW69">
        <v>66</v>
      </c>
      <c r="AX69">
        <f>IF(Z69&gt;0, (R69*SUMPRODUCT(K69:$K$98, X69:$X$98)-K69*$AZ$3)/Z69, 0)</f>
        <v>-591437.3074637485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0.59415461300000005</v>
      </c>
      <c r="Q70" s="4">
        <f t="shared" si="48"/>
        <v>12.5</v>
      </c>
      <c r="R70">
        <f t="shared" si="28"/>
        <v>1000000</v>
      </c>
      <c r="S70">
        <f t="shared" si="29"/>
        <v>-1336467.2096725716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-35.827157429402497</v>
      </c>
      <c r="AC70">
        <f t="shared" si="30"/>
        <v>-32.047011191869395</v>
      </c>
      <c r="AE70">
        <f t="shared" si="31"/>
        <v>0</v>
      </c>
      <c r="AF70">
        <f t="shared" si="32"/>
        <v>0</v>
      </c>
      <c r="AG70">
        <f t="shared" si="32"/>
        <v>-2.9973622771972805E-4</v>
      </c>
      <c r="AH70">
        <f t="shared" si="33"/>
        <v>-35.991762083188284</v>
      </c>
      <c r="AI70">
        <f t="shared" si="34"/>
        <v>-35.992061819416001</v>
      </c>
      <c r="AJ70">
        <f t="shared" si="35"/>
        <v>-3.7801462375331027</v>
      </c>
      <c r="AK70">
        <f t="shared" si="22"/>
        <v>-2.5079010200581751</v>
      </c>
      <c r="AL70">
        <f t="shared" si="26"/>
        <v>-42.280109077007282</v>
      </c>
      <c r="AN70">
        <f t="shared" si="36"/>
        <v>0</v>
      </c>
      <c r="AO70">
        <f t="shared" si="36"/>
        <v>0</v>
      </c>
      <c r="AP70">
        <f t="shared" si="36"/>
        <v>-2.3703264376441593E-7</v>
      </c>
      <c r="AQ70">
        <f t="shared" si="36"/>
        <v>-2.846243373789038E-2</v>
      </c>
      <c r="AR70">
        <f t="shared" si="36"/>
        <v>-2.8462670770534139E-2</v>
      </c>
      <c r="AS70">
        <f t="shared" si="36"/>
        <v>-2.9893552184703329E-3</v>
      </c>
      <c r="AT70">
        <f t="shared" si="36"/>
        <v>-1.9832584589665166E-3</v>
      </c>
      <c r="AU70">
        <f t="shared" si="23"/>
        <v>-3.3435284447970989E-2</v>
      </c>
      <c r="AW70">
        <v>67</v>
      </c>
      <c r="AX70">
        <f>IF(Z70&gt;0, (R70*SUMPRODUCT(K70:$K$98, X70:$X$98)-K70*$AZ$3)/Z70, 0)</f>
        <v>-1336467.2096725716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0.62493506799999998</v>
      </c>
      <c r="Q71" s="4">
        <f t="shared" si="48"/>
        <v>12.5</v>
      </c>
      <c r="R71">
        <f t="shared" si="28"/>
        <v>1000000</v>
      </c>
      <c r="S71">
        <f t="shared" si="29"/>
        <v>-3271373.3941698028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-32.047011191869395</v>
      </c>
      <c r="AC71">
        <f t="shared" si="30"/>
        <v>-28.637127843669344</v>
      </c>
      <c r="AE71">
        <f t="shared" si="31"/>
        <v>0</v>
      </c>
      <c r="AF71">
        <f t="shared" si="32"/>
        <v>0</v>
      </c>
      <c r="AG71">
        <f t="shared" si="32"/>
        <v>-1.0942318559043903E-4</v>
      </c>
      <c r="AH71">
        <f t="shared" si="33"/>
        <v>-14.985254388167339</v>
      </c>
      <c r="AI71">
        <f t="shared" si="34"/>
        <v>-14.985363811352929</v>
      </c>
      <c r="AJ71">
        <f t="shared" si="35"/>
        <v>-3.4098833482000508</v>
      </c>
      <c r="AK71">
        <f t="shared" si="22"/>
        <v>-2.243290783430858</v>
      </c>
      <c r="AL71">
        <f t="shared" si="26"/>
        <v>-20.638537942983838</v>
      </c>
      <c r="AN71">
        <f t="shared" si="36"/>
        <v>0</v>
      </c>
      <c r="AO71">
        <f t="shared" si="36"/>
        <v>0</v>
      </c>
      <c r="AP71">
        <f t="shared" si="36"/>
        <v>-7.7260987480032774E-8</v>
      </c>
      <c r="AQ71">
        <f t="shared" si="36"/>
        <v>-1.0580715096366789E-2</v>
      </c>
      <c r="AR71">
        <f t="shared" si="36"/>
        <v>-1.0580792357354268E-2</v>
      </c>
      <c r="AS71">
        <f t="shared" si="36"/>
        <v>-2.4076337501243036E-3</v>
      </c>
      <c r="AT71">
        <f t="shared" si="36"/>
        <v>-1.5839317800657082E-3</v>
      </c>
      <c r="AU71">
        <f t="shared" si="23"/>
        <v>-1.4572357887544279E-2</v>
      </c>
      <c r="AW71">
        <v>68</v>
      </c>
      <c r="AX71">
        <f>IF(Z71&gt;0, (R71*SUMPRODUCT(K71:$K$98, X71:$X$98)-K71*$AZ$3)/Z71, 0)</f>
        <v>-3271373.3941698028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0.65550924799999999</v>
      </c>
      <c r="Q72" s="4">
        <f t="shared" si="48"/>
        <v>12.5</v>
      </c>
      <c r="R72">
        <f t="shared" si="28"/>
        <v>1000000</v>
      </c>
      <c r="S72">
        <f t="shared" si="29"/>
        <v>-8735323.6506222859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-28.637127843669344</v>
      </c>
      <c r="AC72">
        <f t="shared" si="30"/>
        <v>-25.577756967749689</v>
      </c>
      <c r="AE72">
        <f t="shared" si="31"/>
        <v>0</v>
      </c>
      <c r="AF72">
        <f t="shared" si="32"/>
        <v>0</v>
      </c>
      <c r="AG72">
        <f t="shared" si="32"/>
        <v>-3.6601043634381513E-5</v>
      </c>
      <c r="AH72">
        <f t="shared" si="33"/>
        <v>-5.73823280801225</v>
      </c>
      <c r="AI72">
        <f t="shared" si="34"/>
        <v>-5.7382694090558841</v>
      </c>
      <c r="AJ72">
        <f t="shared" si="35"/>
        <v>-3.0593708759196545</v>
      </c>
      <c r="AK72">
        <f t="shared" ref="AK72:AK79" si="49">G72*SUM(AB72:AB72, AE72:AF72)</f>
        <v>-2.0045989490568541</v>
      </c>
      <c r="AL72">
        <f t="shared" si="26"/>
        <v>-10.802239234032394</v>
      </c>
      <c r="AN72">
        <f t="shared" si="36"/>
        <v>0</v>
      </c>
      <c r="AO72">
        <f t="shared" si="36"/>
        <v>0</v>
      </c>
      <c r="AP72">
        <f t="shared" si="36"/>
        <v>-2.3074183752195311E-8</v>
      </c>
      <c r="AQ72">
        <f t="shared" si="36"/>
        <v>-3.6175208430552644E-3</v>
      </c>
      <c r="AR72">
        <f t="shared" si="36"/>
        <v>-3.6175439172390165E-3</v>
      </c>
      <c r="AS72">
        <f t="shared" si="36"/>
        <v>-1.9287014452990393E-3</v>
      </c>
      <c r="AT72">
        <f t="shared" si="36"/>
        <v>-1.2637476942473273E-3</v>
      </c>
      <c r="AU72">
        <f t="shared" si="23"/>
        <v>-6.809993056785384E-3</v>
      </c>
      <c r="AW72">
        <v>69</v>
      </c>
      <c r="AX72">
        <f>IF(Z72&gt;0, (R72*SUMPRODUCT(K72:$K$98, X72:$X$98)-K72*$AZ$3)/Z72, 0)</f>
        <v>-8735323.6506222859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0.68583899100000001</v>
      </c>
      <c r="Q73" s="4">
        <f t="shared" si="48"/>
        <v>12.5</v>
      </c>
      <c r="R73">
        <f t="shared" si="28"/>
        <v>1000000</v>
      </c>
      <c r="S73">
        <f t="shared" si="29"/>
        <v>-25645766.737359002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-25.577756967749689</v>
      </c>
      <c r="AC73">
        <f t="shared" si="30"/>
        <v>-22.840346282328436</v>
      </c>
      <c r="AE73">
        <f t="shared" si="31"/>
        <v>0</v>
      </c>
      <c r="AF73">
        <f t="shared" si="32"/>
        <v>0</v>
      </c>
      <c r="AG73">
        <f t="shared" si="32"/>
        <v>-1.1132610362286508E-5</v>
      </c>
      <c r="AH73">
        <f t="shared" si="33"/>
        <v>-2.0081938268600954</v>
      </c>
      <c r="AI73">
        <f t="shared" si="34"/>
        <v>-2.0082049594704579</v>
      </c>
      <c r="AJ73">
        <f t="shared" si="35"/>
        <v>-2.7374106854212528</v>
      </c>
      <c r="AK73">
        <f t="shared" si="49"/>
        <v>-1.7904429877424783</v>
      </c>
      <c r="AL73">
        <f t="shared" si="26"/>
        <v>-6.5360586326341892</v>
      </c>
      <c r="AN73">
        <f t="shared" si="36"/>
        <v>0</v>
      </c>
      <c r="AO73">
        <f t="shared" si="36"/>
        <v>0</v>
      </c>
      <c r="AP73">
        <f t="shared" si="36"/>
        <v>-6.2663098320706526E-9</v>
      </c>
      <c r="AQ73">
        <f t="shared" si="36"/>
        <v>-1.1303696359110161E-3</v>
      </c>
      <c r="AR73">
        <f t="shared" si="36"/>
        <v>-1.1303759022208482E-3</v>
      </c>
      <c r="AS73">
        <f t="shared" si="36"/>
        <v>-1.5408303115126128E-3</v>
      </c>
      <c r="AT73">
        <f t="shared" si="36"/>
        <v>-1.0078023152467809E-3</v>
      </c>
      <c r="AU73">
        <f t="shared" si="23"/>
        <v>-3.6790085289802421E-3</v>
      </c>
      <c r="AW73">
        <v>70</v>
      </c>
      <c r="AX73">
        <f>IF(Z73&gt;0, (R73*SUMPRODUCT(K73:$K$98, X73:$X$98)-K73*$AZ$3)/Z73, 0)</f>
        <v>-25645766.737359002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0.71588716699999999</v>
      </c>
      <c r="Q74" s="4">
        <f t="shared" si="48"/>
        <v>12.5</v>
      </c>
      <c r="R74">
        <f t="shared" si="28"/>
        <v>1000000</v>
      </c>
      <c r="S74">
        <f t="shared" si="29"/>
        <v>-83538912.977199927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-22.840346282328436</v>
      </c>
      <c r="AC74">
        <f t="shared" si="30"/>
        <v>-20.394130039228358</v>
      </c>
      <c r="AE74">
        <f t="shared" si="31"/>
        <v>0</v>
      </c>
      <c r="AF74">
        <f t="shared" si="32"/>
        <v>0</v>
      </c>
      <c r="AG74">
        <f t="shared" si="32"/>
        <v>-3.051591365091511E-6</v>
      </c>
      <c r="AH74">
        <f t="shared" si="33"/>
        <v>-0.63757543148577045</v>
      </c>
      <c r="AI74">
        <f t="shared" si="34"/>
        <v>-0.63757848307713549</v>
      </c>
      <c r="AJ74">
        <f t="shared" si="35"/>
        <v>-2.4462162431000785</v>
      </c>
      <c r="AK74">
        <f t="shared" si="49"/>
        <v>-1.5988242397629906</v>
      </c>
      <c r="AL74">
        <f t="shared" si="26"/>
        <v>-4.6826189659402049</v>
      </c>
      <c r="AN74">
        <f t="shared" si="36"/>
        <v>0</v>
      </c>
      <c r="AO74">
        <f t="shared" si="36"/>
        <v>0</v>
      </c>
      <c r="AP74">
        <f t="shared" si="36"/>
        <v>-1.5336392326112863E-9</v>
      </c>
      <c r="AQ74">
        <f t="shared" si="36"/>
        <v>-3.2042648523037889E-4</v>
      </c>
      <c r="AR74">
        <f t="shared" si="36"/>
        <v>-3.2042801886961148E-4</v>
      </c>
      <c r="AS74">
        <f t="shared" si="36"/>
        <v>-1.2293956670560854E-3</v>
      </c>
      <c r="AT74">
        <f t="shared" si="36"/>
        <v>-8.0352160128651599E-4</v>
      </c>
      <c r="AU74">
        <f t="shared" si="23"/>
        <v>-2.353345287212213E-3</v>
      </c>
      <c r="AW74">
        <v>71</v>
      </c>
      <c r="AX74">
        <f>IF(Z74&gt;0, (R74*SUMPRODUCT(K74:$K$98, X74:$X$98)-K74*$AZ$3)/Z74, 0)</f>
        <v>-83538912.977199927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0.74578270000000002</v>
      </c>
      <c r="Q75" s="4">
        <f t="shared" si="48"/>
        <v>12.5</v>
      </c>
      <c r="R75">
        <f t="shared" si="28"/>
        <v>1000000</v>
      </c>
      <c r="S75">
        <f t="shared" si="29"/>
        <v>-305422429.70855546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-20.394130039228358</v>
      </c>
      <c r="AC75">
        <f t="shared" si="30"/>
        <v>-18.209319561485028</v>
      </c>
      <c r="AE75">
        <f t="shared" si="31"/>
        <v>0</v>
      </c>
      <c r="AF75">
        <f t="shared" si="32"/>
        <v>0</v>
      </c>
      <c r="AG75">
        <f t="shared" si="32"/>
        <v>-7.452514038859631E-7</v>
      </c>
      <c r="AH75">
        <f t="shared" si="33"/>
        <v>-0.18206592380437062</v>
      </c>
      <c r="AI75">
        <f t="shared" si="34"/>
        <v>-0.18206666905577451</v>
      </c>
      <c r="AJ75">
        <f t="shared" si="35"/>
        <v>-2.1848104777433299</v>
      </c>
      <c r="AK75">
        <f t="shared" si="49"/>
        <v>-1.4275891027459853</v>
      </c>
      <c r="AL75">
        <f t="shared" si="26"/>
        <v>-3.7944662495450898</v>
      </c>
      <c r="AN75">
        <f t="shared" si="36"/>
        <v>0</v>
      </c>
      <c r="AO75">
        <f t="shared" si="36"/>
        <v>0</v>
      </c>
      <c r="AP75">
        <f t="shared" si="36"/>
        <v>-3.3441181478785739E-10</v>
      </c>
      <c r="AQ75">
        <f t="shared" si="36"/>
        <v>-8.1697257694483794E-5</v>
      </c>
      <c r="AR75">
        <f t="shared" si="36"/>
        <v>-8.1697592106298576E-5</v>
      </c>
      <c r="AS75">
        <f t="shared" si="36"/>
        <v>-9.8037579402060634E-4</v>
      </c>
      <c r="AT75">
        <f t="shared" si="36"/>
        <v>-6.4059277195766971E-4</v>
      </c>
      <c r="AU75">
        <f t="shared" si="23"/>
        <v>-1.7026661580845748E-3</v>
      </c>
      <c r="AW75">
        <v>72</v>
      </c>
      <c r="AX75">
        <f>IF(Z75&gt;0, (R75*SUMPRODUCT(K75:$K$98, X75:$X$98)-K75*$AZ$3)/Z75, 0)</f>
        <v>-305422429.70855546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0.77567720100000004</v>
      </c>
      <c r="Q76" s="4">
        <f t="shared" si="48"/>
        <v>12.5</v>
      </c>
      <c r="R76">
        <f t="shared" si="28"/>
        <v>1000000</v>
      </c>
      <c r="S76">
        <f t="shared" si="29"/>
        <v>-1272378773.862958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-18.209319561485028</v>
      </c>
      <c r="AC76">
        <f t="shared" si="30"/>
        <v>-16.258391522824368</v>
      </c>
      <c r="AE76">
        <f t="shared" si="31"/>
        <v>0</v>
      </c>
      <c r="AF76">
        <f t="shared" si="32"/>
        <v>0</v>
      </c>
      <c r="AG76">
        <f t="shared" si="32"/>
        <v>-1.5972436683951909E-7</v>
      </c>
      <c r="AH76">
        <f t="shared" si="33"/>
        <v>-4.6245961840606753E-2</v>
      </c>
      <c r="AI76">
        <f t="shared" si="34"/>
        <v>-4.624612156497359E-2</v>
      </c>
      <c r="AJ76">
        <f t="shared" si="35"/>
        <v>-1.9509280386606598</v>
      </c>
      <c r="AK76">
        <f t="shared" si="49"/>
        <v>-1.274652369303952</v>
      </c>
      <c r="AL76">
        <f t="shared" si="26"/>
        <v>-3.2718265295295854</v>
      </c>
      <c r="AN76">
        <f t="shared" si="36"/>
        <v>0</v>
      </c>
      <c r="AO76">
        <f t="shared" si="36"/>
        <v>0</v>
      </c>
      <c r="AP76">
        <f t="shared" si="36"/>
        <v>-6.3992925146431421E-11</v>
      </c>
      <c r="AQ76">
        <f t="shared" si="36"/>
        <v>-1.852825860542683E-5</v>
      </c>
      <c r="AR76">
        <f t="shared" si="36"/>
        <v>-1.8528322598351975E-5</v>
      </c>
      <c r="AS76">
        <f t="shared" si="36"/>
        <v>-7.8163147185628091E-4</v>
      </c>
      <c r="AT76">
        <f t="shared" si="36"/>
        <v>-5.1068434497877424E-4</v>
      </c>
      <c r="AU76">
        <f t="shared" si="23"/>
        <v>-1.3108441394334071E-3</v>
      </c>
      <c r="AW76">
        <v>73</v>
      </c>
      <c r="AX76">
        <f>IF(Z76&gt;0, (R76*SUMPRODUCT(K76:$K$98, X76:$X$98)-K76*$AZ$3)/Z76, 0)</f>
        <v>-1272378773.862958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0.80557273399999996</v>
      </c>
      <c r="Q77" s="4">
        <f t="shared" si="48"/>
        <v>12.5</v>
      </c>
      <c r="R77">
        <f t="shared" si="28"/>
        <v>1000000</v>
      </c>
      <c r="S77">
        <f t="shared" si="29"/>
        <v>-6159901184.5870342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-16.258391522824368</v>
      </c>
      <c r="AC77">
        <f t="shared" si="30"/>
        <v>-14.51643707258444</v>
      </c>
      <c r="AE77">
        <f t="shared" si="31"/>
        <v>0</v>
      </c>
      <c r="AF77">
        <f t="shared" si="32"/>
        <v>0</v>
      </c>
      <c r="AG77">
        <f t="shared" si="32"/>
        <v>-2.9457528289793572E-8</v>
      </c>
      <c r="AH77">
        <f t="shared" si="33"/>
        <v>-1.0293567590506425E-2</v>
      </c>
      <c r="AI77">
        <f t="shared" si="34"/>
        <v>-1.0293597048034715E-2</v>
      </c>
      <c r="AJ77">
        <f t="shared" si="35"/>
        <v>-1.7419544502399287</v>
      </c>
      <c r="AK77">
        <f t="shared" si="49"/>
        <v>-1.1380874065977058</v>
      </c>
      <c r="AL77">
        <f t="shared" si="26"/>
        <v>-2.8903354538856689</v>
      </c>
      <c r="AN77">
        <f t="shared" si="36"/>
        <v>0</v>
      </c>
      <c r="AO77">
        <f t="shared" si="36"/>
        <v>0</v>
      </c>
      <c r="AP77">
        <f t="shared" si="36"/>
        <v>-1.0537535917945534E-11</v>
      </c>
      <c r="AQ77">
        <f t="shared" si="36"/>
        <v>-3.6822111190620069E-6</v>
      </c>
      <c r="AR77">
        <f t="shared" si="36"/>
        <v>-3.6822216565979247E-6</v>
      </c>
      <c r="AS77">
        <f t="shared" si="36"/>
        <v>-6.2313128943640049E-4</v>
      </c>
      <c r="AT77">
        <f t="shared" si="36"/>
        <v>-4.0711619816860225E-4</v>
      </c>
      <c r="AU77">
        <f t="shared" si="23"/>
        <v>-1.0339297092616005E-3</v>
      </c>
      <c r="AW77">
        <v>74</v>
      </c>
      <c r="AX77">
        <f>IF(Z77&gt;0, (R77*SUMPRODUCT(K77:$K$98, X77:$X$98)-K77*$AZ$3)/Z77, 0)</f>
        <v>-6159901184.5870342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0.83546826699999999</v>
      </c>
      <c r="Q78" s="4">
        <f t="shared" si="48"/>
        <v>12.5</v>
      </c>
      <c r="R78">
        <f t="shared" si="28"/>
        <v>1000000</v>
      </c>
      <c r="S78">
        <f t="shared" si="29"/>
        <v>-35590833202.7686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-14.51643707258444</v>
      </c>
      <c r="AC78">
        <f t="shared" si="30"/>
        <v>-12.961107738279013</v>
      </c>
      <c r="AE78">
        <f t="shared" si="31"/>
        <v>0</v>
      </c>
      <c r="AF78">
        <f t="shared" si="32"/>
        <v>0</v>
      </c>
      <c r="AG78">
        <f t="shared" si="32"/>
        <v>-4.5521228965183276E-9</v>
      </c>
      <c r="AH78">
        <f t="shared" si="33"/>
        <v>-1.9688664088301847E-3</v>
      </c>
      <c r="AI78">
        <f t="shared" si="34"/>
        <v>-1.9688709609530812E-3</v>
      </c>
      <c r="AJ78">
        <f t="shared" si="35"/>
        <v>-1.5553293343054264</v>
      </c>
      <c r="AK78">
        <f t="shared" si="49"/>
        <v>-1.0161505950809109</v>
      </c>
      <c r="AL78">
        <f t="shared" si="26"/>
        <v>-2.5734488003472906</v>
      </c>
      <c r="AN78">
        <f t="shared" si="36"/>
        <v>0</v>
      </c>
      <c r="AO78">
        <f t="shared" si="36"/>
        <v>0</v>
      </c>
      <c r="AP78">
        <f t="shared" si="36"/>
        <v>-1.4539140062052405E-12</v>
      </c>
      <c r="AQ78">
        <f t="shared" si="36"/>
        <v>-6.2884120512972912E-7</v>
      </c>
      <c r="AR78">
        <f t="shared" si="36"/>
        <v>-6.2884265904373535E-7</v>
      </c>
      <c r="AS78">
        <f t="shared" si="36"/>
        <v>-4.9676055651706806E-4</v>
      </c>
      <c r="AT78">
        <f t="shared" si="36"/>
        <v>-3.2455089991790555E-4</v>
      </c>
      <c r="AU78">
        <f t="shared" si="23"/>
        <v>-8.2194029909401741E-4</v>
      </c>
      <c r="AW78">
        <v>75</v>
      </c>
      <c r="AX78">
        <f>IF(Z78&gt;0, (R78*SUMPRODUCT(K78:$K$98, X78:$X$98)-K78*$AZ$3)/Z78, 0)</f>
        <v>-35590833202.7686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12.5</v>
      </c>
      <c r="R79">
        <f t="shared" si="28"/>
        <v>1000000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-12.961107738279013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-3.6416983172146624E-4</v>
      </c>
      <c r="AI79">
        <f t="shared" si="34"/>
        <v>-3.6416983172146624E-4</v>
      </c>
      <c r="AJ79">
        <f t="shared" si="35"/>
        <v>-12.961107738279013</v>
      </c>
      <c r="AK79">
        <f t="shared" si="49"/>
        <v>-0.90727754167953101</v>
      </c>
      <c r="AL79">
        <f t="shared" si="26"/>
        <v>-13.868749449790265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-1.0385100044323146E-7</v>
      </c>
      <c r="AR79">
        <f t="shared" si="36"/>
        <v>-1.0385100044323146E-7</v>
      </c>
      <c r="AS79">
        <f t="shared" si="36"/>
        <v>-3.6961436347156987E-3</v>
      </c>
      <c r="AT79">
        <f t="shared" si="36"/>
        <v>-2.5873005443009892E-4</v>
      </c>
      <c r="AU79">
        <f t="shared" si="23"/>
        <v>-3.9549775401462404E-3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69231.017462283169</v>
      </c>
      <c r="AO81" s="8">
        <f t="shared" si="50"/>
        <v>-6923.1017462283171</v>
      </c>
      <c r="AP81" s="8">
        <f t="shared" si="50"/>
        <v>-233.01102959319724</v>
      </c>
      <c r="AQ81" s="8">
        <f t="shared" si="50"/>
        <v>-40580.500898370839</v>
      </c>
      <c r="AR81" s="8">
        <f t="shared" si="50"/>
        <v>21494.403788090796</v>
      </c>
      <c r="AS81" s="8">
        <f t="shared" si="50"/>
        <v>-3359.3105003008613</v>
      </c>
      <c r="AT81" s="8">
        <f t="shared" si="50"/>
        <v>1549.8103245913949</v>
      </c>
      <c r="AU81" s="8">
        <f t="shared" si="50"/>
        <v>19684.903612381324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" priority="1" operator="lessThan">
      <formula>0</formula>
    </cfRule>
  </conditionalFormatting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5EB02-40FF-4E71-8659-7BB9BE1FEC33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'S.55.04.E'!C3*(1+C12)</f>
        <v>112958.38840292805</v>
      </c>
      <c r="K3">
        <v>1</v>
      </c>
      <c r="L3" s="2">
        <v>0</v>
      </c>
      <c r="O3">
        <f>$C$3</f>
        <v>112958.38840292805</v>
      </c>
      <c r="P3" s="2">
        <f>O3*C5</f>
        <v>11295.838840292805</v>
      </c>
      <c r="Q3" s="4">
        <f>B8</f>
        <v>125.8175559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112958.38840292805</v>
      </c>
      <c r="AF3">
        <f t="shared" ref="AF3:AG34" si="4">-$Z3*P3</f>
        <v>-11295.838840292805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101536.73200673524</v>
      </c>
      <c r="AJ3">
        <f t="shared" ref="AJ3:AJ66" si="7">AB3-AC3</f>
        <v>0</v>
      </c>
      <c r="AL3">
        <f t="shared" ref="AL3:AL34" si="8">SUM(AI3:AK3)</f>
        <v>101536.73200673524</v>
      </c>
      <c r="AN3">
        <f t="shared" ref="AN3:AU34" si="9">AE3*$K3</f>
        <v>112958.38840292805</v>
      </c>
      <c r="AO3">
        <f t="shared" si="9"/>
        <v>-11295.838840292805</v>
      </c>
      <c r="AP3">
        <f t="shared" si="9"/>
        <v>-125.8175559</v>
      </c>
      <c r="AQ3">
        <f t="shared" si="9"/>
        <v>0</v>
      </c>
      <c r="AR3">
        <f t="shared" si="9"/>
        <v>101536.73200673524</v>
      </c>
      <c r="AS3">
        <f t="shared" si="9"/>
        <v>0</v>
      </c>
      <c r="AT3">
        <f t="shared" si="9"/>
        <v>0</v>
      </c>
      <c r="AU3">
        <f t="shared" si="9"/>
        <v>101536.73200673524</v>
      </c>
      <c r="AW3">
        <v>0</v>
      </c>
      <c r="AX3">
        <f>IF(Z3&gt;0, (R3*SUMPRODUCT(K3:$K$98, X3:$X$98)-K3*$AZ$3)/Z3, 0)</f>
        <v>0</v>
      </c>
      <c r="AZ3">
        <f>C6*ABS(SUMPRODUCT(X4:X69, K4:K69))/1</f>
        <v>65347.37600898456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3.6617109999999998E-3</v>
      </c>
      <c r="R4">
        <f t="shared" si="0"/>
        <v>1000000</v>
      </c>
      <c r="S4">
        <f t="shared" si="1"/>
        <v>4444.0289596942666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4383.315920371293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-3661.7109999999998</v>
      </c>
      <c r="AI4">
        <f t="shared" si="6"/>
        <v>-3661.7109999999998</v>
      </c>
      <c r="AJ4">
        <f t="shared" si="7"/>
        <v>-4383.315920371293</v>
      </c>
      <c r="AK4">
        <f>G4*SUM(AB4, AE4:AF4)</f>
        <v>0</v>
      </c>
      <c r="AL4">
        <f t="shared" si="8"/>
        <v>-8045.0269203712924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-3416.0938520384361</v>
      </c>
      <c r="AR4">
        <f t="shared" si="9"/>
        <v>-3416.0938520384361</v>
      </c>
      <c r="AS4">
        <f t="shared" si="9"/>
        <v>-4089.2955689628629</v>
      </c>
      <c r="AT4">
        <f t="shared" si="9"/>
        <v>0</v>
      </c>
      <c r="AU4">
        <f t="shared" si="9"/>
        <v>-7505.3894210012986</v>
      </c>
      <c r="AW4">
        <v>1</v>
      </c>
      <c r="AX4">
        <f>IF(Z4&gt;0, (R4*SUMPRODUCT(K4:$K$98, X4:$X$98)-K4*$AZ$3)/Z4, 0)</f>
        <v>4444.0289596942666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3.8071530000000002E-3</v>
      </c>
      <c r="Q5" s="4">
        <f t="shared" ref="Q5:Q68" si="21">$C$8</f>
        <v>12.5</v>
      </c>
      <c r="R5">
        <f t="shared" si="0"/>
        <v>1000000</v>
      </c>
      <c r="S5">
        <f t="shared" si="1"/>
        <v>6221.9533451503512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4383.315920371293</v>
      </c>
      <c r="AC5">
        <f t="shared" si="2"/>
        <v>6052.2169978138627</v>
      </c>
      <c r="AE5">
        <f t="shared" si="3"/>
        <v>0</v>
      </c>
      <c r="AF5">
        <f t="shared" si="4"/>
        <v>0</v>
      </c>
      <c r="AG5">
        <f t="shared" si="4"/>
        <v>-12.158997066675234</v>
      </c>
      <c r="AH5">
        <f t="shared" si="5"/>
        <v>-3755.1407759812168</v>
      </c>
      <c r="AI5">
        <f t="shared" si="6"/>
        <v>-3767.2997730478919</v>
      </c>
      <c r="AJ5">
        <f t="shared" si="7"/>
        <v>-1668.9010774425697</v>
      </c>
      <c r="AK5">
        <f>G5*SUM(AB5, AE5:AF5)</f>
        <v>179.71595273522303</v>
      </c>
      <c r="AL5">
        <f t="shared" si="8"/>
        <v>-5256.4848977552383</v>
      </c>
      <c r="AN5">
        <f t="shared" si="9"/>
        <v>0</v>
      </c>
      <c r="AO5">
        <f t="shared" si="9"/>
        <v>0</v>
      </c>
      <c r="AP5">
        <f t="shared" si="9"/>
        <v>-10.397255878568535</v>
      </c>
      <c r="AQ5">
        <f t="shared" si="9"/>
        <v>-3211.0509850298949</v>
      </c>
      <c r="AR5">
        <f t="shared" si="9"/>
        <v>-3221.4482409084635</v>
      </c>
      <c r="AS5">
        <f t="shared" si="9"/>
        <v>-1427.0906920231589</v>
      </c>
      <c r="AT5">
        <f t="shared" si="9"/>
        <v>153.67655208751367</v>
      </c>
      <c r="AU5">
        <f t="shared" si="9"/>
        <v>-4494.8623808441089</v>
      </c>
      <c r="AW5">
        <v>2</v>
      </c>
      <c r="AX5">
        <f>IF(Z5&gt;0, (R5*SUMPRODUCT(K5:$K$98, X5:$X$98)-K5*$AZ$3)/Z5, 0)</f>
        <v>6221.9533451503512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3.9582979999999999E-3</v>
      </c>
      <c r="Q6" s="4">
        <f t="shared" si="21"/>
        <v>12.5</v>
      </c>
      <c r="R6">
        <f t="shared" si="0"/>
        <v>1000000</v>
      </c>
      <c r="S6">
        <f t="shared" si="1"/>
        <v>8664.6270591670454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6052.2169978138627</v>
      </c>
      <c r="AC6">
        <f t="shared" si="2"/>
        <v>8310.6099187522559</v>
      </c>
      <c r="AE6">
        <f t="shared" si="3"/>
        <v>0</v>
      </c>
      <c r="AF6">
        <f t="shared" si="4"/>
        <v>0</v>
      </c>
      <c r="AG6">
        <f t="shared" si="4"/>
        <v>-11.989278162237456</v>
      </c>
      <c r="AH6">
        <f t="shared" si="5"/>
        <v>-3850.3147016821154</v>
      </c>
      <c r="AI6">
        <f t="shared" si="6"/>
        <v>-3862.3039798443529</v>
      </c>
      <c r="AJ6">
        <f t="shared" si="7"/>
        <v>-2258.3929209383932</v>
      </c>
      <c r="AK6">
        <f>G6*SUM(AB6, AE6:AF6)</f>
        <v>354.05469437211099</v>
      </c>
      <c r="AL6">
        <f t="shared" si="8"/>
        <v>-5766.6422064106355</v>
      </c>
      <c r="AN6">
        <f t="shared" si="9"/>
        <v>0</v>
      </c>
      <c r="AO6">
        <f t="shared" si="9"/>
        <v>0</v>
      </c>
      <c r="AP6">
        <f t="shared" si="9"/>
        <v>-9.2486494205080945</v>
      </c>
      <c r="AQ6">
        <f t="shared" si="9"/>
        <v>-2970.1713775102257</v>
      </c>
      <c r="AR6">
        <f t="shared" si="9"/>
        <v>-2979.4200269307339</v>
      </c>
      <c r="AS6">
        <f t="shared" si="9"/>
        <v>-1742.1469497058092</v>
      </c>
      <c r="AT6">
        <f t="shared" si="9"/>
        <v>273.1213422211315</v>
      </c>
      <c r="AU6">
        <f t="shared" si="9"/>
        <v>-4448.4456344154123</v>
      </c>
      <c r="AW6">
        <v>3</v>
      </c>
      <c r="AX6">
        <f>IF(Z6&gt;0, (R6*SUMPRODUCT(K6:$K$98, X6:$X$98)-K6*$AZ$3)/Z6, 0)</f>
        <v>8664.6270591670454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4.120851E-3</v>
      </c>
      <c r="Q7" s="4">
        <f t="shared" si="21"/>
        <v>12.5</v>
      </c>
      <c r="R7">
        <f t="shared" si="0"/>
        <v>1000000</v>
      </c>
      <c r="S7">
        <f t="shared" si="1"/>
        <v>10454.339244199988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8310.6099187522559</v>
      </c>
      <c r="AC7">
        <f t="shared" si="2"/>
        <v>9885.6059201780226</v>
      </c>
      <c r="AE7">
        <f t="shared" si="3"/>
        <v>0</v>
      </c>
      <c r="AF7">
        <f t="shared" si="4"/>
        <v>0</v>
      </c>
      <c r="AG7">
        <f t="shared" si="4"/>
        <v>-11.819979351710948</v>
      </c>
      <c r="AH7">
        <f t="shared" si="5"/>
        <v>-3952.482312330751</v>
      </c>
      <c r="AI7">
        <f t="shared" si="6"/>
        <v>-3964.3022916824621</v>
      </c>
      <c r="AJ7">
        <f t="shared" si="7"/>
        <v>-1574.9960014257667</v>
      </c>
      <c r="AK7">
        <f>G7*SUM(AB7, AE7:AF7)</f>
        <v>408.05094701073574</v>
      </c>
      <c r="AL7">
        <f t="shared" si="8"/>
        <v>-5131.2473460974934</v>
      </c>
      <c r="AN7">
        <f t="shared" si="9"/>
        <v>0</v>
      </c>
      <c r="AO7">
        <f t="shared" si="9"/>
        <v>0</v>
      </c>
      <c r="AP7">
        <f t="shared" si="9"/>
        <v>-8.2959245019469261</v>
      </c>
      <c r="AQ7">
        <f t="shared" si="9"/>
        <v>-2774.0737849622574</v>
      </c>
      <c r="AR7">
        <f t="shared" si="9"/>
        <v>-2782.3697094642043</v>
      </c>
      <c r="AS7">
        <f t="shared" si="9"/>
        <v>-1105.4205366953654</v>
      </c>
      <c r="AT7">
        <f t="shared" si="9"/>
        <v>286.39304254444448</v>
      </c>
      <c r="AU7">
        <f t="shared" si="9"/>
        <v>-3601.3972036151254</v>
      </c>
      <c r="AW7">
        <v>4</v>
      </c>
      <c r="AX7">
        <f>IF(Z7&gt;0, (R7*SUMPRODUCT(K7:$K$98, X7:$X$98)-K7*$AZ$3)/Z7, 0)</f>
        <v>10454.339244199988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4.2986129999999997E-3</v>
      </c>
      <c r="Q8" s="4">
        <f t="shared" si="21"/>
        <v>12.5</v>
      </c>
      <c r="R8">
        <f t="shared" si="0"/>
        <v>1000000</v>
      </c>
      <c r="S8">
        <f t="shared" si="1"/>
        <v>10904.698194816187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9885.6059201780226</v>
      </c>
      <c r="AC8">
        <f t="shared" si="2"/>
        <v>10164.024958171482</v>
      </c>
      <c r="AE8">
        <f t="shared" si="3"/>
        <v>0</v>
      </c>
      <c r="AF8">
        <f t="shared" si="4"/>
        <v>0</v>
      </c>
      <c r="AG8">
        <f t="shared" si="4"/>
        <v>-11.650970041292842</v>
      </c>
      <c r="AH8">
        <f t="shared" si="5"/>
        <v>-4064.7613520796995</v>
      </c>
      <c r="AI8">
        <f t="shared" si="6"/>
        <v>-4076.4123221209925</v>
      </c>
      <c r="AJ8">
        <f t="shared" si="7"/>
        <v>-278.41903799345891</v>
      </c>
      <c r="AK8">
        <f t="shared" ref="AK8:AK69" si="22">G8*SUM(AB8:AB8, AE8:AF8)</f>
        <v>210.56340609979188</v>
      </c>
      <c r="AL8">
        <f t="shared" si="8"/>
        <v>-4144.2679540146592</v>
      </c>
      <c r="AN8">
        <f t="shared" si="9"/>
        <v>0</v>
      </c>
      <c r="AO8">
        <f t="shared" si="9"/>
        <v>0</v>
      </c>
      <c r="AP8">
        <f t="shared" si="9"/>
        <v>-7.6330666368116953</v>
      </c>
      <c r="AQ8">
        <f t="shared" si="9"/>
        <v>-2663.0052393232577</v>
      </c>
      <c r="AR8">
        <f t="shared" si="9"/>
        <v>-2670.6383059600694</v>
      </c>
      <c r="AS8">
        <f t="shared" si="9"/>
        <v>-182.40464634524616</v>
      </c>
      <c r="AT8">
        <f t="shared" si="9"/>
        <v>137.9494157428463</v>
      </c>
      <c r="AU8">
        <f t="shared" si="9"/>
        <v>-2715.0935365624691</v>
      </c>
      <c r="AW8">
        <v>5</v>
      </c>
      <c r="AX8">
        <f>IF(Z8&gt;0, (R8*SUMPRODUCT(K8:$K$98, X8:$X$98)-K8*$AZ$3)/Z8, 0)</f>
        <v>10904.698194816187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4.5124980000000002E-3</v>
      </c>
      <c r="Q9" s="4">
        <f t="shared" si="21"/>
        <v>12.5</v>
      </c>
      <c r="R9">
        <f t="shared" si="0"/>
        <v>1000000</v>
      </c>
      <c r="S9">
        <f t="shared" si="1"/>
        <v>10633.610188789024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10164.024958171482</v>
      </c>
      <c r="AC9">
        <f t="shared" si="2"/>
        <v>9767.5114536395122</v>
      </c>
      <c r="AE9">
        <f t="shared" si="3"/>
        <v>0</v>
      </c>
      <c r="AF9">
        <f t="shared" si="4"/>
        <v>0</v>
      </c>
      <c r="AG9">
        <f t="shared" si="4"/>
        <v>-11.481885361870519</v>
      </c>
      <c r="AH9">
        <f t="shared" si="5"/>
        <v>-4205.9983207515097</v>
      </c>
      <c r="AI9">
        <f t="shared" si="6"/>
        <v>-4217.4802061133805</v>
      </c>
      <c r="AJ9">
        <f t="shared" si="7"/>
        <v>396.51350453196937</v>
      </c>
      <c r="AK9">
        <f t="shared" si="22"/>
        <v>59.967747253211741</v>
      </c>
      <c r="AL9">
        <f t="shared" si="8"/>
        <v>-3760.9989543281995</v>
      </c>
      <c r="AN9">
        <f t="shared" si="9"/>
        <v>0</v>
      </c>
      <c r="AO9">
        <f t="shared" si="9"/>
        <v>0</v>
      </c>
      <c r="AP9">
        <f t="shared" si="9"/>
        <v>-7.1240569869410901</v>
      </c>
      <c r="AQ9">
        <f t="shared" si="9"/>
        <v>-2609.6560607996589</v>
      </c>
      <c r="AR9">
        <f t="shared" si="9"/>
        <v>-2616.7801177866004</v>
      </c>
      <c r="AS9">
        <f t="shared" si="9"/>
        <v>246.02098987663879</v>
      </c>
      <c r="AT9">
        <f t="shared" si="9"/>
        <v>37.207621862265562</v>
      </c>
      <c r="AU9">
        <f t="shared" si="9"/>
        <v>-2333.551506047696</v>
      </c>
      <c r="AW9">
        <v>6</v>
      </c>
      <c r="AX9">
        <f>IF(Z9&gt;0, (R9*SUMPRODUCT(K9:$K$98, X9:$X$98)-K9*$AZ$3)/Z9, 0)</f>
        <v>10633.610188789024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4.7406419999999998E-3</v>
      </c>
      <c r="Q10" s="4">
        <f t="shared" si="21"/>
        <v>12.5</v>
      </c>
      <c r="R10">
        <f t="shared" si="0"/>
        <v>1000000</v>
      </c>
      <c r="S10">
        <f t="shared" si="1"/>
        <v>10208.482471928504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9767.5114536395122</v>
      </c>
      <c r="AC10">
        <f t="shared" si="2"/>
        <v>9238.7868889233505</v>
      </c>
      <c r="AE10">
        <f t="shared" si="3"/>
        <v>0</v>
      </c>
      <c r="AF10">
        <f t="shared" si="4"/>
        <v>0</v>
      </c>
      <c r="AG10">
        <f t="shared" si="4"/>
        <v>-11.312635000266146</v>
      </c>
      <c r="AH10">
        <f t="shared" si="5"/>
        <v>-4354.5206388534862</v>
      </c>
      <c r="AI10">
        <f t="shared" si="6"/>
        <v>-4365.833273853752</v>
      </c>
      <c r="AJ10">
        <f t="shared" si="7"/>
        <v>528.72456471616169</v>
      </c>
      <c r="AK10">
        <f t="shared" si="22"/>
        <v>40.046796959922005</v>
      </c>
      <c r="AL10">
        <f t="shared" si="8"/>
        <v>-3797.0619121776681</v>
      </c>
      <c r="AN10">
        <f t="shared" si="9"/>
        <v>0</v>
      </c>
      <c r="AO10">
        <f t="shared" si="9"/>
        <v>0</v>
      </c>
      <c r="AP10">
        <f t="shared" si="9"/>
        <v>-6.6588025930262722</v>
      </c>
      <c r="AQ10">
        <f t="shared" si="9"/>
        <v>-2563.1423024522442</v>
      </c>
      <c r="AR10">
        <f t="shared" si="9"/>
        <v>-2569.8011050452701</v>
      </c>
      <c r="AS10">
        <f t="shared" si="9"/>
        <v>311.21595476613851</v>
      </c>
      <c r="AT10">
        <f t="shared" si="9"/>
        <v>23.572201828561749</v>
      </c>
      <c r="AU10">
        <f t="shared" si="9"/>
        <v>-2235.0129484505696</v>
      </c>
      <c r="AW10">
        <v>7</v>
      </c>
      <c r="AX10">
        <f>IF(Z10&gt;0, (R10*SUMPRODUCT(K10:$K$98, X10:$X$98)-K10*$AZ$3)/Z10, 0)</f>
        <v>10208.482471928504</v>
      </c>
    </row>
    <row r="11" spans="1:52" x14ac:dyDescent="0.25">
      <c r="A11" t="s">
        <v>33</v>
      </c>
      <c r="C11" s="12">
        <f>AU71</f>
        <v>31809.457793317928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4.9668849999999999E-3</v>
      </c>
      <c r="Q11" s="4">
        <f t="shared" si="21"/>
        <v>12.5</v>
      </c>
      <c r="R11">
        <f t="shared" si="0"/>
        <v>1000000</v>
      </c>
      <c r="S11">
        <f t="shared" si="1"/>
        <v>9636.7493577646328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9238.7868889233505</v>
      </c>
      <c r="AC11">
        <f t="shared" si="2"/>
        <v>8590.8306200978841</v>
      </c>
      <c r="AE11">
        <f t="shared" si="3"/>
        <v>0</v>
      </c>
      <c r="AF11">
        <f t="shared" si="4"/>
        <v>0</v>
      </c>
      <c r="AG11">
        <f t="shared" si="4"/>
        <v>-11.143320093170189</v>
      </c>
      <c r="AH11">
        <f t="shared" si="5"/>
        <v>-4495.084567463754</v>
      </c>
      <c r="AI11">
        <f t="shared" si="6"/>
        <v>-4506.2278875569245</v>
      </c>
      <c r="AJ11">
        <f t="shared" si="7"/>
        <v>647.9562688254664</v>
      </c>
      <c r="AK11">
        <f t="shared" si="22"/>
        <v>22.173088533416038</v>
      </c>
      <c r="AL11">
        <f t="shared" si="8"/>
        <v>-3836.0985301980422</v>
      </c>
      <c r="AN11">
        <f t="shared" si="9"/>
        <v>0</v>
      </c>
      <c r="AO11">
        <f t="shared" si="9"/>
        <v>0</v>
      </c>
      <c r="AP11">
        <f t="shared" si="9"/>
        <v>-6.2325551694970995</v>
      </c>
      <c r="AQ11">
        <f t="shared" si="9"/>
        <v>-2514.1396212286813</v>
      </c>
      <c r="AR11">
        <f t="shared" si="9"/>
        <v>-2520.3721763981785</v>
      </c>
      <c r="AS11">
        <f t="shared" si="9"/>
        <v>362.40753735068489</v>
      </c>
      <c r="AT11">
        <f t="shared" si="9"/>
        <v>12.401599918803335</v>
      </c>
      <c r="AU11">
        <f t="shared" si="9"/>
        <v>-2145.5630391286904</v>
      </c>
      <c r="AW11">
        <v>8</v>
      </c>
      <c r="AX11">
        <f>IF(Z11&gt;0, (R11*SUMPRODUCT(K11:$K$98, X11:$X$98)-K11*$AZ$3)/Z11, 0)</f>
        <v>9636.7493577646328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5.2168930000000002E-3</v>
      </c>
      <c r="Q12" s="4">
        <f t="shared" si="21"/>
        <v>12.5</v>
      </c>
      <c r="R12">
        <f t="shared" si="0"/>
        <v>1000000</v>
      </c>
      <c r="S12">
        <f t="shared" si="1"/>
        <v>8991.0186974892731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8590.8306200978841</v>
      </c>
      <c r="AC12">
        <f t="shared" si="2"/>
        <v>7893.2177483209898</v>
      </c>
      <c r="AE12">
        <f t="shared" si="3"/>
        <v>0</v>
      </c>
      <c r="AF12">
        <f t="shared" si="4"/>
        <v>0</v>
      </c>
      <c r="AG12">
        <f t="shared" si="4"/>
        <v>-10.973753383647669</v>
      </c>
      <c r="AH12">
        <f t="shared" si="5"/>
        <v>-4650.6806872655125</v>
      </c>
      <c r="AI12">
        <f t="shared" si="6"/>
        <v>-4661.6544406491603</v>
      </c>
      <c r="AJ12">
        <f t="shared" si="7"/>
        <v>697.61287177689428</v>
      </c>
      <c r="AK12">
        <f t="shared" si="22"/>
        <v>19.758910426225132</v>
      </c>
      <c r="AL12">
        <f t="shared" si="8"/>
        <v>-3944.2826584460408</v>
      </c>
      <c r="AN12">
        <f t="shared" si="9"/>
        <v>0</v>
      </c>
      <c r="AO12">
        <f t="shared" si="9"/>
        <v>0</v>
      </c>
      <c r="AP12">
        <f t="shared" si="9"/>
        <v>-5.8326665821213197</v>
      </c>
      <c r="AQ12">
        <f t="shared" si="9"/>
        <v>-2471.8862252865706</v>
      </c>
      <c r="AR12">
        <f t="shared" si="9"/>
        <v>-2477.718891868692</v>
      </c>
      <c r="AS12">
        <f t="shared" si="9"/>
        <v>370.78865746464061</v>
      </c>
      <c r="AT12">
        <f t="shared" si="9"/>
        <v>10.502070942646224</v>
      </c>
      <c r="AU12">
        <f t="shared" si="9"/>
        <v>-2096.4281634614053</v>
      </c>
      <c r="AW12">
        <v>9</v>
      </c>
      <c r="AX12">
        <f>IF(Z12&gt;0, (R12*SUMPRODUCT(K12:$K$98, X12:$X$98)-K12*$AZ$3)/Z12, 0)</f>
        <v>8991.0186974892731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5.4821100000000001E-3</v>
      </c>
      <c r="Q13" s="4">
        <f t="shared" si="21"/>
        <v>12.5</v>
      </c>
      <c r="R13">
        <f t="shared" si="0"/>
        <v>1000000</v>
      </c>
      <c r="S13">
        <f t="shared" si="1"/>
        <v>8258.8138333569059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7893.2177483209898</v>
      </c>
      <c r="AC13">
        <f t="shared" si="2"/>
        <v>7138.1631788714722</v>
      </c>
      <c r="AE13">
        <f t="shared" si="3"/>
        <v>0</v>
      </c>
      <c r="AF13">
        <f t="shared" si="4"/>
        <v>0</v>
      </c>
      <c r="AG13">
        <f t="shared" si="4"/>
        <v>-10.803856526649163</v>
      </c>
      <c r="AH13">
        <f t="shared" si="5"/>
        <v>-4812.7458529622982</v>
      </c>
      <c r="AI13">
        <f t="shared" si="6"/>
        <v>-4823.549709488947</v>
      </c>
      <c r="AJ13">
        <f t="shared" si="7"/>
        <v>755.05456944951766</v>
      </c>
      <c r="AK13">
        <f t="shared" si="22"/>
        <v>15.78643549664198</v>
      </c>
      <c r="AL13">
        <f t="shared" si="8"/>
        <v>-4052.7087045427875</v>
      </c>
      <c r="AN13">
        <f t="shared" si="9"/>
        <v>0</v>
      </c>
      <c r="AO13">
        <f t="shared" si="9"/>
        <v>0</v>
      </c>
      <c r="AP13">
        <f t="shared" si="9"/>
        <v>-5.4585214795661532</v>
      </c>
      <c r="AQ13">
        <f t="shared" si="9"/>
        <v>-2431.5832544876889</v>
      </c>
      <c r="AR13">
        <f t="shared" si="9"/>
        <v>-2437.041775967255</v>
      </c>
      <c r="AS13">
        <f t="shared" si="9"/>
        <v>381.48244336812303</v>
      </c>
      <c r="AT13">
        <f t="shared" si="9"/>
        <v>7.9759109195549263</v>
      </c>
      <c r="AU13">
        <f t="shared" si="9"/>
        <v>-2047.583421679577</v>
      </c>
      <c r="AW13">
        <v>10</v>
      </c>
      <c r="AX13">
        <f>IF(Z13&gt;0, (R13*SUMPRODUCT(K13:$K$98, X13:$X$98)-K13*$AZ$3)/Z13, 0)</f>
        <v>8258.8138333569059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5.7777469999999997E-3</v>
      </c>
      <c r="Q14" s="4">
        <f t="shared" si="21"/>
        <v>12.5</v>
      </c>
      <c r="R14">
        <f t="shared" si="0"/>
        <v>1000000</v>
      </c>
      <c r="S14">
        <f t="shared" si="1"/>
        <v>9691.1745993210025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7138.1631788714722</v>
      </c>
      <c r="AC14">
        <f t="shared" si="2"/>
        <v>8244.0077866854081</v>
      </c>
      <c r="AE14">
        <f t="shared" si="3"/>
        <v>0</v>
      </c>
      <c r="AF14">
        <f t="shared" si="4"/>
        <v>0</v>
      </c>
      <c r="AG14">
        <f t="shared" si="4"/>
        <v>-10.633396011747395</v>
      </c>
      <c r="AH14">
        <f t="shared" si="5"/>
        <v>-4993.7559708222097</v>
      </c>
      <c r="AI14">
        <f t="shared" si="6"/>
        <v>-5004.389366833957</v>
      </c>
      <c r="AJ14">
        <f t="shared" si="7"/>
        <v>-1105.8446078139359</v>
      </c>
      <c r="AK14">
        <f t="shared" si="22"/>
        <v>499.67142252100308</v>
      </c>
      <c r="AL14">
        <f t="shared" si="8"/>
        <v>-5610.5625521268894</v>
      </c>
      <c r="AN14">
        <f t="shared" si="9"/>
        <v>0</v>
      </c>
      <c r="AO14">
        <f t="shared" si="9"/>
        <v>0</v>
      </c>
      <c r="AP14">
        <f t="shared" si="9"/>
        <v>-4.7967842041674045</v>
      </c>
      <c r="AQ14">
        <f t="shared" si="9"/>
        <v>-2252.711150214207</v>
      </c>
      <c r="AR14">
        <f t="shared" si="9"/>
        <v>-2257.5079344183741</v>
      </c>
      <c r="AS14">
        <f t="shared" si="9"/>
        <v>-498.85266580548364</v>
      </c>
      <c r="AT14">
        <f t="shared" si="9"/>
        <v>225.40456352558374</v>
      </c>
      <c r="AU14">
        <f t="shared" si="9"/>
        <v>-2530.9560366982741</v>
      </c>
      <c r="AW14">
        <v>11</v>
      </c>
      <c r="AX14">
        <f>IF(Z14&gt;0, (R14*SUMPRODUCT(K14:$K$98, X14:$X$98)-K14*$AZ$3)/Z14, 0)</f>
        <v>9691.1745993210025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6.1180619999999996E-3</v>
      </c>
      <c r="Q15" s="4">
        <f t="shared" si="21"/>
        <v>12.5</v>
      </c>
      <c r="R15">
        <f t="shared" si="0"/>
        <v>1000000</v>
      </c>
      <c r="S15">
        <f t="shared" si="1"/>
        <v>10932.074271504587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8244.0077866854081</v>
      </c>
      <c r="AC15">
        <f t="shared" si="2"/>
        <v>9149.7143706690804</v>
      </c>
      <c r="AE15">
        <f t="shared" si="3"/>
        <v>0</v>
      </c>
      <c r="AF15">
        <f t="shared" si="4"/>
        <v>0</v>
      </c>
      <c r="AG15">
        <f t="shared" si="4"/>
        <v>-10.462006275559498</v>
      </c>
      <c r="AH15">
        <f t="shared" si="5"/>
        <v>-5204.4620856338624</v>
      </c>
      <c r="AI15">
        <f t="shared" si="6"/>
        <v>-5214.9240919094218</v>
      </c>
      <c r="AJ15">
        <f t="shared" si="7"/>
        <v>-905.70658398367232</v>
      </c>
      <c r="AK15">
        <f t="shared" si="22"/>
        <v>577.08054506797862</v>
      </c>
      <c r="AL15">
        <f t="shared" si="8"/>
        <v>-5543.550130825115</v>
      </c>
      <c r="AN15">
        <f t="shared" si="9"/>
        <v>0</v>
      </c>
      <c r="AO15">
        <f t="shared" si="9"/>
        <v>0</v>
      </c>
      <c r="AP15">
        <f t="shared" si="9"/>
        <v>-4.213811909789297</v>
      </c>
      <c r="AQ15">
        <f t="shared" si="9"/>
        <v>-2096.2159401226309</v>
      </c>
      <c r="AR15">
        <f t="shared" si="9"/>
        <v>-2100.4297520324199</v>
      </c>
      <c r="AS15">
        <f t="shared" si="9"/>
        <v>-364.79400698513513</v>
      </c>
      <c r="AT15">
        <f t="shared" si="9"/>
        <v>232.43236618925678</v>
      </c>
      <c r="AU15">
        <f t="shared" si="9"/>
        <v>-2232.7913928282983</v>
      </c>
      <c r="AW15">
        <v>12</v>
      </c>
      <c r="AX15">
        <f>IF(Z15&gt;0, (R15*SUMPRODUCT(K15:$K$98, X15:$X$98)-K15*$AZ$3)/Z15, 0)</f>
        <v>10932.074271504587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6.4830920000000002E-3</v>
      </c>
      <c r="Q16" s="4">
        <f t="shared" si="21"/>
        <v>12.5</v>
      </c>
      <c r="R16">
        <f t="shared" si="0"/>
        <v>1000000</v>
      </c>
      <c r="S16">
        <f t="shared" si="1"/>
        <v>11994.5777608676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9149.7143706690804</v>
      </c>
      <c r="AC16">
        <f t="shared" si="2"/>
        <v>9873.5142646517088</v>
      </c>
      <c r="AE16">
        <f t="shared" si="3"/>
        <v>0</v>
      </c>
      <c r="AF16">
        <f t="shared" si="4"/>
        <v>0</v>
      </c>
      <c r="AG16">
        <f t="shared" si="4"/>
        <v>-10.289560063614873</v>
      </c>
      <c r="AH16">
        <f t="shared" si="5"/>
        <v>-5426.0919351223656</v>
      </c>
      <c r="AI16">
        <f t="shared" si="6"/>
        <v>-5436.3814951859804</v>
      </c>
      <c r="AJ16">
        <f t="shared" si="7"/>
        <v>-723.79989398262842</v>
      </c>
      <c r="AK16">
        <f t="shared" si="22"/>
        <v>640.48000594683572</v>
      </c>
      <c r="AL16">
        <f t="shared" si="8"/>
        <v>-5519.7013832217726</v>
      </c>
      <c r="AN16">
        <f t="shared" si="9"/>
        <v>0</v>
      </c>
      <c r="AO16">
        <f t="shared" si="9"/>
        <v>0</v>
      </c>
      <c r="AP16">
        <f t="shared" si="9"/>
        <v>-3.7003171967942361</v>
      </c>
      <c r="AQ16">
        <f t="shared" si="9"/>
        <v>-1951.323591561408</v>
      </c>
      <c r="AR16">
        <f t="shared" si="9"/>
        <v>-1955.0239087582022</v>
      </c>
      <c r="AS16">
        <f t="shared" si="9"/>
        <v>-260.29190540541367</v>
      </c>
      <c r="AT16">
        <f t="shared" si="9"/>
        <v>230.32852381983594</v>
      </c>
      <c r="AU16">
        <f t="shared" si="9"/>
        <v>-1984.9872903437797</v>
      </c>
      <c r="AW16">
        <v>13</v>
      </c>
      <c r="AX16">
        <f>IF(Z16&gt;0, (R16*SUMPRODUCT(K16:$K$98, X16:$X$98)-K16*$AZ$3)/Z16, 0)</f>
        <v>11994.5777608676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6.8699859999999998E-3</v>
      </c>
      <c r="Q17" s="4">
        <f t="shared" si="21"/>
        <v>12.5</v>
      </c>
      <c r="R17">
        <f t="shared" si="0"/>
        <v>1000000</v>
      </c>
      <c r="S17">
        <f t="shared" si="1"/>
        <v>12900.463887061063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9873.5142646517088</v>
      </c>
      <c r="AC17">
        <f t="shared" si="2"/>
        <v>10440.061953541415</v>
      </c>
      <c r="AE17">
        <f t="shared" si="3"/>
        <v>0</v>
      </c>
      <c r="AF17">
        <f t="shared" si="4"/>
        <v>0</v>
      </c>
      <c r="AG17">
        <f t="shared" si="4"/>
        <v>-10.11597532939553</v>
      </c>
      <c r="AH17">
        <f t="shared" si="5"/>
        <v>-5655.1306866554633</v>
      </c>
      <c r="AI17">
        <f t="shared" si="6"/>
        <v>-5665.2466619848592</v>
      </c>
      <c r="AJ17">
        <f t="shared" si="7"/>
        <v>-566.54768888970648</v>
      </c>
      <c r="AK17">
        <f t="shared" si="22"/>
        <v>691.14599852561969</v>
      </c>
      <c r="AL17">
        <f t="shared" si="8"/>
        <v>-5540.648352348946</v>
      </c>
      <c r="AN17">
        <f t="shared" si="9"/>
        <v>0</v>
      </c>
      <c r="AO17">
        <f t="shared" si="9"/>
        <v>0</v>
      </c>
      <c r="AP17">
        <f t="shared" si="9"/>
        <v>-3.2481186584721051</v>
      </c>
      <c r="AQ17">
        <f t="shared" si="9"/>
        <v>-1815.7948098239749</v>
      </c>
      <c r="AR17">
        <f t="shared" si="9"/>
        <v>-1819.042928482447</v>
      </c>
      <c r="AS17">
        <f t="shared" si="9"/>
        <v>-181.91168515896976</v>
      </c>
      <c r="AT17">
        <f t="shared" si="9"/>
        <v>221.91871178412043</v>
      </c>
      <c r="AU17">
        <f t="shared" si="9"/>
        <v>-1779.0359018572963</v>
      </c>
      <c r="AW17">
        <v>14</v>
      </c>
      <c r="AX17">
        <f>IF(Z17&gt;0, (R17*SUMPRODUCT(K17:$K$98, X17:$X$98)-K17*$AZ$3)/Z17, 0)</f>
        <v>12900.463887061063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7.3063119999999997E-3</v>
      </c>
      <c r="Q18" s="4">
        <f t="shared" si="21"/>
        <v>12.5</v>
      </c>
      <c r="R18">
        <f t="shared" si="0"/>
        <v>1000000</v>
      </c>
      <c r="S18">
        <f t="shared" si="1"/>
        <v>13671.248225567153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10440.061953541415</v>
      </c>
      <c r="AC18">
        <f t="shared" si="2"/>
        <v>10872.366501263085</v>
      </c>
      <c r="AE18">
        <f t="shared" si="3"/>
        <v>0</v>
      </c>
      <c r="AF18">
        <f t="shared" si="4"/>
        <v>0</v>
      </c>
      <c r="AG18">
        <f t="shared" si="4"/>
        <v>-9.9409051041607093</v>
      </c>
      <c r="AH18">
        <f t="shared" si="5"/>
        <v>-5912.8377552693219</v>
      </c>
      <c r="AI18">
        <f t="shared" si="6"/>
        <v>-5922.7786603734821</v>
      </c>
      <c r="AJ18">
        <f t="shared" si="7"/>
        <v>-432.30454772166922</v>
      </c>
      <c r="AK18">
        <f t="shared" si="22"/>
        <v>730.80433674789913</v>
      </c>
      <c r="AL18">
        <f t="shared" si="8"/>
        <v>-5624.2788713472519</v>
      </c>
      <c r="AN18">
        <f t="shared" si="9"/>
        <v>0</v>
      </c>
      <c r="AO18">
        <f t="shared" si="9"/>
        <v>0</v>
      </c>
      <c r="AP18">
        <f t="shared" si="9"/>
        <v>-2.8499158067460404</v>
      </c>
      <c r="AQ18">
        <f t="shared" si="9"/>
        <v>-1695.1263094156172</v>
      </c>
      <c r="AR18">
        <f t="shared" si="9"/>
        <v>-1697.9762252223632</v>
      </c>
      <c r="AS18">
        <f t="shared" si="9"/>
        <v>-123.93555224307727</v>
      </c>
      <c r="AT18">
        <f t="shared" si="9"/>
        <v>209.51118727254308</v>
      </c>
      <c r="AU18">
        <f t="shared" si="9"/>
        <v>-1612.4005901928972</v>
      </c>
      <c r="AW18">
        <v>15</v>
      </c>
      <c r="AX18">
        <f>IF(Z18&gt;0, (R18*SUMPRODUCT(K18:$K$98, X18:$X$98)-K18*$AZ$3)/Z18, 0)</f>
        <v>13671.248225567153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7.7977719999999997E-3</v>
      </c>
      <c r="Q19" s="4">
        <f t="shared" si="21"/>
        <v>12.5</v>
      </c>
      <c r="R19">
        <f t="shared" si="0"/>
        <v>1000000</v>
      </c>
      <c r="S19">
        <f t="shared" si="1"/>
        <v>14318.537041654266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10872.366501263085</v>
      </c>
      <c r="AC19">
        <f t="shared" si="2"/>
        <v>11184.471761084646</v>
      </c>
      <c r="AE19">
        <f t="shared" si="3"/>
        <v>0</v>
      </c>
      <c r="AF19">
        <f t="shared" si="4"/>
        <v>0</v>
      </c>
      <c r="AG19">
        <f t="shared" si="4"/>
        <v>-9.7639791416432189</v>
      </c>
      <c r="AH19">
        <f t="shared" si="5"/>
        <v>-6201.3529180705164</v>
      </c>
      <c r="AI19">
        <f t="shared" si="6"/>
        <v>-6211.1168972121595</v>
      </c>
      <c r="AJ19">
        <f t="shared" si="7"/>
        <v>-312.10525982156105</v>
      </c>
      <c r="AK19">
        <f t="shared" si="22"/>
        <v>761.06565508841595</v>
      </c>
      <c r="AL19">
        <f t="shared" si="8"/>
        <v>-5762.1565019453046</v>
      </c>
      <c r="AN19">
        <f t="shared" si="9"/>
        <v>0</v>
      </c>
      <c r="AO19">
        <f t="shared" si="9"/>
        <v>0</v>
      </c>
      <c r="AP19">
        <f t="shared" si="9"/>
        <v>-2.4992800491056943</v>
      </c>
      <c r="AQ19">
        <f t="shared" si="9"/>
        <v>-1587.3566914429771</v>
      </c>
      <c r="AR19">
        <f t="shared" si="9"/>
        <v>-1589.855971492083</v>
      </c>
      <c r="AS19">
        <f t="shared" si="9"/>
        <v>-79.889401418948623</v>
      </c>
      <c r="AT19">
        <f t="shared" si="9"/>
        <v>194.80953207996293</v>
      </c>
      <c r="AU19">
        <f t="shared" si="9"/>
        <v>-1474.9358408310686</v>
      </c>
      <c r="AW19">
        <v>16</v>
      </c>
      <c r="AX19">
        <f>IF(Z19&gt;0, (R19*SUMPRODUCT(K19:$K$98, X19:$X$98)-K19*$AZ$3)/Z19, 0)</f>
        <v>14318.537041654266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8.3605269999999995E-3</v>
      </c>
      <c r="Q20" s="4">
        <f t="shared" si="21"/>
        <v>12.5</v>
      </c>
      <c r="R20">
        <f t="shared" si="0"/>
        <v>1000000</v>
      </c>
      <c r="S20">
        <f t="shared" si="1"/>
        <v>14853.460975378059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11184.471761084646</v>
      </c>
      <c r="AC20">
        <f t="shared" si="2"/>
        <v>11389.286113603433</v>
      </c>
      <c r="AE20">
        <f t="shared" si="3"/>
        <v>0</v>
      </c>
      <c r="AF20">
        <f t="shared" si="4"/>
        <v>0</v>
      </c>
      <c r="AG20">
        <f t="shared" si="4"/>
        <v>-9.584707338985643</v>
      </c>
      <c r="AH20">
        <f t="shared" si="5"/>
        <v>-6530.5608992915968</v>
      </c>
      <c r="AI20">
        <f t="shared" si="6"/>
        <v>-6540.1456066305827</v>
      </c>
      <c r="AJ20">
        <f t="shared" si="7"/>
        <v>-204.81435251878793</v>
      </c>
      <c r="AK20">
        <f t="shared" si="22"/>
        <v>782.9130232759253</v>
      </c>
      <c r="AL20">
        <f t="shared" si="8"/>
        <v>-5962.0469358734454</v>
      </c>
      <c r="AN20">
        <f t="shared" si="9"/>
        <v>0</v>
      </c>
      <c r="AO20">
        <f t="shared" si="9"/>
        <v>0</v>
      </c>
      <c r="AP20">
        <f t="shared" si="9"/>
        <v>-2.1905285270388641</v>
      </c>
      <c r="AQ20">
        <f t="shared" si="9"/>
        <v>-1492.5213093649631</v>
      </c>
      <c r="AR20">
        <f t="shared" si="9"/>
        <v>-1494.711837892002</v>
      </c>
      <c r="AS20">
        <f t="shared" si="9"/>
        <v>-46.809116446833563</v>
      </c>
      <c r="AT20">
        <f t="shared" si="9"/>
        <v>178.93016980293692</v>
      </c>
      <c r="AU20">
        <f t="shared" si="9"/>
        <v>-1362.5907845358986</v>
      </c>
      <c r="AW20">
        <v>17</v>
      </c>
      <c r="AX20">
        <f>IF(Z20&gt;0, (R20*SUMPRODUCT(K20:$K$98, X20:$X$98)-K20*$AZ$3)/Z20, 0)</f>
        <v>14853.460975378059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9.009787E-3</v>
      </c>
      <c r="Q21" s="4">
        <f t="shared" si="21"/>
        <v>12.5</v>
      </c>
      <c r="R21">
        <f t="shared" si="0"/>
        <v>1000000</v>
      </c>
      <c r="S21">
        <f t="shared" si="1"/>
        <v>15284.382499472449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11389.286113603433</v>
      </c>
      <c r="AC21">
        <f t="shared" si="2"/>
        <v>11496.917522061482</v>
      </c>
      <c r="AE21">
        <f t="shared" si="3"/>
        <v>0</v>
      </c>
      <c r="AF21">
        <f t="shared" si="4"/>
        <v>0</v>
      </c>
      <c r="AG21">
        <f t="shared" si="4"/>
        <v>-9.4025040940141889</v>
      </c>
      <c r="AH21">
        <f t="shared" si="5"/>
        <v>-6908.4937265277949</v>
      </c>
      <c r="AI21">
        <f t="shared" si="6"/>
        <v>-6917.8962306218091</v>
      </c>
      <c r="AJ21">
        <f t="shared" si="7"/>
        <v>-107.6314084580481</v>
      </c>
      <c r="AK21">
        <f t="shared" si="22"/>
        <v>797.25002795224043</v>
      </c>
      <c r="AL21">
        <f t="shared" si="8"/>
        <v>-6228.2776111276171</v>
      </c>
      <c r="AN21">
        <f t="shared" si="9"/>
        <v>0</v>
      </c>
      <c r="AO21">
        <f t="shared" si="9"/>
        <v>0</v>
      </c>
      <c r="AP21">
        <f t="shared" si="9"/>
        <v>-1.9186491485021711</v>
      </c>
      <c r="AQ21">
        <f t="shared" si="9"/>
        <v>-1409.7282461459931</v>
      </c>
      <c r="AR21">
        <f t="shared" si="9"/>
        <v>-1411.6468952944954</v>
      </c>
      <c r="AS21">
        <f t="shared" si="9"/>
        <v>-21.962969452104737</v>
      </c>
      <c r="AT21">
        <f t="shared" si="9"/>
        <v>162.68464995912075</v>
      </c>
      <c r="AU21">
        <f t="shared" si="9"/>
        <v>-1270.9252147874795</v>
      </c>
      <c r="AW21">
        <v>18</v>
      </c>
      <c r="AX21">
        <f>IF(Z21&gt;0, (R21*SUMPRODUCT(K21:$K$98, X21:$X$98)-K21*$AZ$3)/Z21, 0)</f>
        <v>15284.382499472449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9.7579090000000004E-3</v>
      </c>
      <c r="Q22" s="4">
        <f t="shared" si="21"/>
        <v>12.5</v>
      </c>
      <c r="R22">
        <f t="shared" si="0"/>
        <v>1000000</v>
      </c>
      <c r="S22">
        <f t="shared" si="1"/>
        <v>15618.197448612935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11496.917522061482</v>
      </c>
      <c r="AC22">
        <f t="shared" si="2"/>
        <v>11515.897059686027</v>
      </c>
      <c r="AE22">
        <f t="shared" si="3"/>
        <v>0</v>
      </c>
      <c r="AF22">
        <f t="shared" si="4"/>
        <v>0</v>
      </c>
      <c r="AG22">
        <f t="shared" si="4"/>
        <v>-9.2167302737525283</v>
      </c>
      <c r="AH22">
        <f t="shared" si="5"/>
        <v>-7339.9023457214325</v>
      </c>
      <c r="AI22">
        <f t="shared" si="6"/>
        <v>-7349.1190759951851</v>
      </c>
      <c r="AJ22">
        <f t="shared" si="7"/>
        <v>-18.979537624545628</v>
      </c>
      <c r="AK22">
        <f t="shared" si="22"/>
        <v>804.78422654430381</v>
      </c>
      <c r="AL22">
        <f t="shared" si="8"/>
        <v>-6563.3143870754266</v>
      </c>
      <c r="AN22">
        <f t="shared" si="9"/>
        <v>0</v>
      </c>
      <c r="AO22">
        <f t="shared" si="9"/>
        <v>0</v>
      </c>
      <c r="AP22">
        <f t="shared" si="9"/>
        <v>-1.679232726092087</v>
      </c>
      <c r="AQ22">
        <f t="shared" si="9"/>
        <v>-1337.2859852865479</v>
      </c>
      <c r="AR22">
        <f t="shared" si="9"/>
        <v>-1338.96521801264</v>
      </c>
      <c r="AS22">
        <f t="shared" si="9"/>
        <v>-3.4579574055666713</v>
      </c>
      <c r="AT22">
        <f t="shared" si="9"/>
        <v>146.6268373399715</v>
      </c>
      <c r="AU22">
        <f t="shared" si="9"/>
        <v>-1195.7963380782351</v>
      </c>
      <c r="AW22">
        <v>19</v>
      </c>
      <c r="AX22">
        <f>IF(Z22&gt;0, (R22*SUMPRODUCT(K22:$K$98, X22:$X$98)-K22*$AZ$3)/Z22, 0)</f>
        <v>15618.197448612935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1.0650522000000001E-2</v>
      </c>
      <c r="Q23" s="4">
        <f t="shared" si="21"/>
        <v>12.5</v>
      </c>
      <c r="R23">
        <f t="shared" si="0"/>
        <v>1000000</v>
      </c>
      <c r="S23">
        <f t="shared" si="1"/>
        <v>15862.141948124838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11515.897059686027</v>
      </c>
      <c r="AC23">
        <f t="shared" si="2"/>
        <v>11454.243024194606</v>
      </c>
      <c r="AE23">
        <f t="shared" si="3"/>
        <v>0</v>
      </c>
      <c r="AF23">
        <f t="shared" si="4"/>
        <v>0</v>
      </c>
      <c r="AG23">
        <f t="shared" si="4"/>
        <v>-9.0263999824663355</v>
      </c>
      <c r="AH23">
        <f t="shared" si="5"/>
        <v>-7853.0390838933863</v>
      </c>
      <c r="AI23">
        <f t="shared" si="6"/>
        <v>-7862.0654838758528</v>
      </c>
      <c r="AJ23">
        <f t="shared" si="7"/>
        <v>61.654035491421382</v>
      </c>
      <c r="AK23">
        <f t="shared" si="22"/>
        <v>806.112794178022</v>
      </c>
      <c r="AL23">
        <f t="shared" si="8"/>
        <v>-6994.2986542064091</v>
      </c>
      <c r="AN23">
        <f t="shared" si="9"/>
        <v>0</v>
      </c>
      <c r="AO23">
        <f t="shared" si="9"/>
        <v>0</v>
      </c>
      <c r="AP23">
        <f t="shared" si="9"/>
        <v>-1.4683532979810734</v>
      </c>
      <c r="AQ23">
        <f t="shared" si="9"/>
        <v>-1277.4789351688389</v>
      </c>
      <c r="AR23">
        <f t="shared" si="9"/>
        <v>-1278.9472884668201</v>
      </c>
      <c r="AS23">
        <f t="shared" si="9"/>
        <v>10.029458756926781</v>
      </c>
      <c r="AT23">
        <f t="shared" si="9"/>
        <v>131.1329413913939</v>
      </c>
      <c r="AU23">
        <f t="shared" si="9"/>
        <v>-1137.7848883184993</v>
      </c>
      <c r="AW23">
        <v>20</v>
      </c>
      <c r="AX23">
        <f>IF(Z23&gt;0, (R23*SUMPRODUCT(K23:$K$98, X23:$X$98)-K23*$AZ$3)/Z23, 0)</f>
        <v>15862.141948124838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1.1678121E-2</v>
      </c>
      <c r="Q24" s="4">
        <f t="shared" si="21"/>
        <v>12.5</v>
      </c>
      <c r="R24">
        <f t="shared" si="0"/>
        <v>1000000</v>
      </c>
      <c r="S24">
        <f t="shared" si="1"/>
        <v>16017.5434499601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11454.243024194606</v>
      </c>
      <c r="AC24">
        <f t="shared" si="2"/>
        <v>11315.721187057126</v>
      </c>
      <c r="AE24">
        <f t="shared" si="3"/>
        <v>0</v>
      </c>
      <c r="AF24">
        <f t="shared" si="4"/>
        <v>0</v>
      </c>
      <c r="AG24">
        <f t="shared" si="4"/>
        <v>-8.8307245914520323</v>
      </c>
      <c r="AH24">
        <f t="shared" si="5"/>
        <v>-8432.9112951711813</v>
      </c>
      <c r="AI24">
        <f t="shared" si="6"/>
        <v>-8441.7420197626325</v>
      </c>
      <c r="AJ24">
        <f t="shared" si="7"/>
        <v>138.52183713747945</v>
      </c>
      <c r="AK24">
        <f t="shared" si="22"/>
        <v>801.79701169362249</v>
      </c>
      <c r="AL24">
        <f t="shared" si="8"/>
        <v>-7501.4231709315309</v>
      </c>
      <c r="AN24">
        <f t="shared" si="9"/>
        <v>0</v>
      </c>
      <c r="AO24">
        <f t="shared" si="9"/>
        <v>0</v>
      </c>
      <c r="AP24">
        <f t="shared" si="9"/>
        <v>-1.2826090692113308</v>
      </c>
      <c r="AQ24">
        <f t="shared" si="9"/>
        <v>-1224.8291060408594</v>
      </c>
      <c r="AR24">
        <f t="shared" si="9"/>
        <v>-1226.1117151100707</v>
      </c>
      <c r="AS24">
        <f t="shared" si="9"/>
        <v>20.119454837072656</v>
      </c>
      <c r="AT24">
        <f t="shared" si="9"/>
        <v>116.45614221286517</v>
      </c>
      <c r="AU24">
        <f t="shared" si="9"/>
        <v>-1089.5361180601328</v>
      </c>
      <c r="AW24">
        <v>21</v>
      </c>
      <c r="AX24">
        <f>IF(Z24&gt;0, (R24*SUMPRODUCT(K24:$K$98, X24:$X$98)-K24*$AZ$3)/Z24, 0)</f>
        <v>16017.5434499601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1.2859717E-2</v>
      </c>
      <c r="Q25" s="4">
        <f t="shared" si="21"/>
        <v>12.5</v>
      </c>
      <c r="R25">
        <f t="shared" si="0"/>
        <v>1000000</v>
      </c>
      <c r="S25">
        <f t="shared" si="1"/>
        <v>16091.091806279512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11315.721187057126</v>
      </c>
      <c r="AC25">
        <f t="shared" si="2"/>
        <v>11107.818061401411</v>
      </c>
      <c r="AE25">
        <f t="shared" si="3"/>
        <v>0</v>
      </c>
      <c r="AF25">
        <f t="shared" si="4"/>
        <v>0</v>
      </c>
      <c r="AG25">
        <f t="shared" si="4"/>
        <v>-8.6288567263864984</v>
      </c>
      <c r="AH25">
        <f t="shared" si="5"/>
        <v>-9084.8495320810998</v>
      </c>
      <c r="AI25">
        <f t="shared" si="6"/>
        <v>-9093.4783888074871</v>
      </c>
      <c r="AJ25">
        <f t="shared" si="7"/>
        <v>207.90312565571548</v>
      </c>
      <c r="AK25">
        <f t="shared" si="22"/>
        <v>792.10048309399895</v>
      </c>
      <c r="AL25">
        <f t="shared" si="8"/>
        <v>-8093.4747800577725</v>
      </c>
      <c r="AN25">
        <f t="shared" si="9"/>
        <v>0</v>
      </c>
      <c r="AO25">
        <f t="shared" si="9"/>
        <v>0</v>
      </c>
      <c r="AP25">
        <f t="shared" si="9"/>
        <v>-1.1190080257745769</v>
      </c>
      <c r="AQ25">
        <f t="shared" si="9"/>
        <v>-1178.1421179779375</v>
      </c>
      <c r="AR25">
        <f t="shared" si="9"/>
        <v>-1179.2611260037122</v>
      </c>
      <c r="AS25">
        <f t="shared" si="9"/>
        <v>26.96130826705599</v>
      </c>
      <c r="AT25">
        <f t="shared" si="9"/>
        <v>102.72123247702686</v>
      </c>
      <c r="AU25">
        <f t="shared" si="9"/>
        <v>-1049.5785852596293</v>
      </c>
      <c r="AW25">
        <v>22</v>
      </c>
      <c r="AX25">
        <f>IF(Z25&gt;0, (R25*SUMPRODUCT(K25:$K$98, X25:$X$98)-K25*$AZ$3)/Z25, 0)</f>
        <v>16091.091806279512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1.4223828000000001E-2</v>
      </c>
      <c r="Q26" s="4">
        <f t="shared" si="21"/>
        <v>12.5</v>
      </c>
      <c r="R26">
        <f t="shared" si="0"/>
        <v>1000000</v>
      </c>
      <c r="S26">
        <f t="shared" si="1"/>
        <v>16089.460808242788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11107.818061401411</v>
      </c>
      <c r="AC26">
        <f t="shared" si="2"/>
        <v>10837.645568767352</v>
      </c>
      <c r="AE26">
        <f t="shared" si="3"/>
        <v>0</v>
      </c>
      <c r="AF26">
        <f t="shared" si="4"/>
        <v>0</v>
      </c>
      <c r="AG26">
        <f t="shared" si="4"/>
        <v>-8.4198327852098682</v>
      </c>
      <c r="AH26">
        <f t="shared" si="5"/>
        <v>-9818.8299130211708</v>
      </c>
      <c r="AI26">
        <f t="shared" si="6"/>
        <v>-9827.2497458063808</v>
      </c>
      <c r="AJ26">
        <f t="shared" si="7"/>
        <v>270.17249263405938</v>
      </c>
      <c r="AK26">
        <f t="shared" si="22"/>
        <v>777.54726429809887</v>
      </c>
      <c r="AL26">
        <f t="shared" si="8"/>
        <v>-8779.5299888742229</v>
      </c>
      <c r="AN26">
        <f t="shared" si="9"/>
        <v>0</v>
      </c>
      <c r="AO26">
        <f t="shared" si="9"/>
        <v>0</v>
      </c>
      <c r="AP26">
        <f t="shared" si="9"/>
        <v>-0.97491193556035172</v>
      </c>
      <c r="AQ26">
        <f t="shared" si="9"/>
        <v>-1136.8984063740822</v>
      </c>
      <c r="AR26">
        <f t="shared" si="9"/>
        <v>-1137.8733183096426</v>
      </c>
      <c r="AS26">
        <f t="shared" si="9"/>
        <v>31.282615040967286</v>
      </c>
      <c r="AT26">
        <f t="shared" si="9"/>
        <v>90.030304373511555</v>
      </c>
      <c r="AU26">
        <f t="shared" si="9"/>
        <v>-1016.5603988951639</v>
      </c>
      <c r="AW26">
        <v>23</v>
      </c>
      <c r="AX26">
        <f>IF(Z26&gt;0, (R26*SUMPRODUCT(K26:$K$98, X26:$X$98)-K26*$AZ$3)/Z26, 0)</f>
        <v>16089.460808242788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1.5749540999999999E-2</v>
      </c>
      <c r="Q27" s="4">
        <f t="shared" si="21"/>
        <v>12.5</v>
      </c>
      <c r="R27">
        <f t="shared" si="0"/>
        <v>1000000</v>
      </c>
      <c r="S27">
        <f t="shared" si="1"/>
        <v>16017.617133989716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10837.645568767352</v>
      </c>
      <c r="AC27">
        <f t="shared" si="2"/>
        <v>10511.434327878878</v>
      </c>
      <c r="AE27">
        <f t="shared" si="3"/>
        <v>0</v>
      </c>
      <c r="AF27">
        <f t="shared" si="4"/>
        <v>0</v>
      </c>
      <c r="AG27">
        <f t="shared" si="4"/>
        <v>-8.2030259556939633</v>
      </c>
      <c r="AH27">
        <f t="shared" si="5"/>
        <v>-10608.680133104561</v>
      </c>
      <c r="AI27">
        <f t="shared" si="6"/>
        <v>-10616.883159060255</v>
      </c>
      <c r="AJ27">
        <f t="shared" si="7"/>
        <v>326.21124088847318</v>
      </c>
      <c r="AK27">
        <f t="shared" si="22"/>
        <v>758.63518981371465</v>
      </c>
      <c r="AL27">
        <f t="shared" si="8"/>
        <v>-9532.0367283580672</v>
      </c>
      <c r="AN27">
        <f t="shared" si="9"/>
        <v>0</v>
      </c>
      <c r="AO27">
        <f t="shared" si="9"/>
        <v>0</v>
      </c>
      <c r="AP27">
        <f t="shared" si="9"/>
        <v>-0.84804321491450996</v>
      </c>
      <c r="AQ27">
        <f t="shared" si="9"/>
        <v>-1096.7439643212226</v>
      </c>
      <c r="AR27">
        <f t="shared" si="9"/>
        <v>-1097.5920075361371</v>
      </c>
      <c r="AS27">
        <f t="shared" si="9"/>
        <v>33.72429039704398</v>
      </c>
      <c r="AT27">
        <f t="shared" si="9"/>
        <v>78.429036893431984</v>
      </c>
      <c r="AU27">
        <f t="shared" si="9"/>
        <v>-985.4386802456612</v>
      </c>
      <c r="AW27">
        <v>24</v>
      </c>
      <c r="AX27">
        <f>IF(Z27&gt;0, (R27*SUMPRODUCT(K27:$K$98, X27:$X$98)-K27*$AZ$3)/Z27, 0)</f>
        <v>16017.617133989716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1.7447312E-2</v>
      </c>
      <c r="Q28" s="4">
        <f t="shared" si="21"/>
        <v>12.5</v>
      </c>
      <c r="R28">
        <f t="shared" si="0"/>
        <v>1000000</v>
      </c>
      <c r="S28">
        <f t="shared" si="1"/>
        <v>15885.367755186397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10511.434327878878</v>
      </c>
      <c r="AC28">
        <f t="shared" si="2"/>
        <v>10138.518189884086</v>
      </c>
      <c r="AE28">
        <f t="shared" si="3"/>
        <v>0</v>
      </c>
      <c r="AF28">
        <f t="shared" si="4"/>
        <v>0</v>
      </c>
      <c r="AG28">
        <f t="shared" si="4"/>
        <v>-7.9778749429439326</v>
      </c>
      <c r="AH28">
        <f t="shared" si="5"/>
        <v>-11449.660255447259</v>
      </c>
      <c r="AI28">
        <f t="shared" si="6"/>
        <v>-11457.638130390204</v>
      </c>
      <c r="AJ28">
        <f t="shared" si="7"/>
        <v>372.91613799479273</v>
      </c>
      <c r="AK28">
        <f t="shared" si="22"/>
        <v>735.80040295152151</v>
      </c>
      <c r="AL28">
        <f t="shared" si="8"/>
        <v>-10348.921589443889</v>
      </c>
      <c r="AN28">
        <f t="shared" si="9"/>
        <v>0</v>
      </c>
      <c r="AO28">
        <f t="shared" si="9"/>
        <v>0</v>
      </c>
      <c r="AP28">
        <f t="shared" si="9"/>
        <v>-0.73639884661184662</v>
      </c>
      <c r="AQ28">
        <f t="shared" si="9"/>
        <v>-1056.8624685783218</v>
      </c>
      <c r="AR28">
        <f t="shared" si="9"/>
        <v>-1057.5988674249336</v>
      </c>
      <c r="AS28">
        <f t="shared" si="9"/>
        <v>34.422075535941318</v>
      </c>
      <c r="AT28">
        <f t="shared" si="9"/>
        <v>67.918157647891874</v>
      </c>
      <c r="AU28">
        <f t="shared" si="9"/>
        <v>-955.25863424110048</v>
      </c>
      <c r="AW28">
        <v>25</v>
      </c>
      <c r="AX28">
        <f>IF(Z28&gt;0, (R28*SUMPRODUCT(K28:$K$98, X28:$X$98)-K28*$AZ$3)/Z28, 0)</f>
        <v>15885.367755186397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1.9300032000000002E-2</v>
      </c>
      <c r="Q29" s="4">
        <f t="shared" si="21"/>
        <v>12.5</v>
      </c>
      <c r="R29">
        <f t="shared" si="0"/>
        <v>1000000</v>
      </c>
      <c r="S29">
        <f t="shared" si="1"/>
        <v>15702.117958931107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10138.518189884086</v>
      </c>
      <c r="AC29">
        <f t="shared" si="2"/>
        <v>9727.9305662400911</v>
      </c>
      <c r="AE29">
        <f t="shared" si="3"/>
        <v>0</v>
      </c>
      <c r="AF29">
        <f t="shared" si="4"/>
        <v>0</v>
      </c>
      <c r="AG29">
        <f t="shared" si="4"/>
        <v>-7.7441229518236776</v>
      </c>
      <c r="AH29">
        <f t="shared" si="5"/>
        <v>-12317.859335265286</v>
      </c>
      <c r="AI29">
        <f t="shared" si="6"/>
        <v>-12325.603458217111</v>
      </c>
      <c r="AJ29">
        <f t="shared" si="7"/>
        <v>410.58762364399445</v>
      </c>
      <c r="AK29">
        <f t="shared" si="22"/>
        <v>709.69627329188609</v>
      </c>
      <c r="AL29">
        <f t="shared" si="8"/>
        <v>-11205.319561281231</v>
      </c>
      <c r="AN29">
        <f t="shared" si="9"/>
        <v>0</v>
      </c>
      <c r="AO29">
        <f t="shared" si="9"/>
        <v>0</v>
      </c>
      <c r="AP29">
        <f t="shared" si="9"/>
        <v>-0.63823422932263973</v>
      </c>
      <c r="AQ29">
        <f t="shared" si="9"/>
        <v>-1015.1800931694094</v>
      </c>
      <c r="AR29">
        <f t="shared" si="9"/>
        <v>-1015.8183273987321</v>
      </c>
      <c r="AS29">
        <f t="shared" si="9"/>
        <v>33.838702868751319</v>
      </c>
      <c r="AT29">
        <f t="shared" si="9"/>
        <v>58.489832464621422</v>
      </c>
      <c r="AU29">
        <f t="shared" si="9"/>
        <v>-923.48979206535944</v>
      </c>
      <c r="AW29">
        <v>26</v>
      </c>
      <c r="AX29">
        <f>IF(Z29&gt;0, (R29*SUMPRODUCT(K29:$K$98, X29:$X$98)-K29*$AZ$3)/Z29, 0)</f>
        <v>15702.117958931107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2.1337168E-2</v>
      </c>
      <c r="Q30" s="4">
        <f t="shared" si="21"/>
        <v>12.5</v>
      </c>
      <c r="R30">
        <f t="shared" si="0"/>
        <v>1000000</v>
      </c>
      <c r="S30">
        <f t="shared" si="1"/>
        <v>15479.988749653692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9727.9305662400911</v>
      </c>
      <c r="AC30">
        <f t="shared" si="2"/>
        <v>9289.781584619177</v>
      </c>
      <c r="AE30">
        <f t="shared" si="3"/>
        <v>0</v>
      </c>
      <c r="AF30">
        <f t="shared" si="4"/>
        <v>0</v>
      </c>
      <c r="AG30">
        <f t="shared" si="4"/>
        <v>-7.5014440698697227</v>
      </c>
      <c r="AH30">
        <f t="shared" si="5"/>
        <v>-13219.012194857418</v>
      </c>
      <c r="AI30">
        <f t="shared" si="6"/>
        <v>-13226.513638927288</v>
      </c>
      <c r="AJ30">
        <f t="shared" si="7"/>
        <v>438.14898162091413</v>
      </c>
      <c r="AK30">
        <f t="shared" si="22"/>
        <v>680.95513963680639</v>
      </c>
      <c r="AL30">
        <f t="shared" si="8"/>
        <v>-12107.409517669568</v>
      </c>
      <c r="AN30">
        <f t="shared" si="9"/>
        <v>0</v>
      </c>
      <c r="AO30">
        <f t="shared" si="9"/>
        <v>0</v>
      </c>
      <c r="AP30">
        <f t="shared" si="9"/>
        <v>-0.55199444290625488</v>
      </c>
      <c r="AQ30">
        <f t="shared" si="9"/>
        <v>-972.72221245769208</v>
      </c>
      <c r="AR30">
        <f t="shared" si="9"/>
        <v>-973.27420690059841</v>
      </c>
      <c r="AS30">
        <f t="shared" si="9"/>
        <v>32.241232590297741</v>
      </c>
      <c r="AT30">
        <f t="shared" si="9"/>
        <v>50.108145771257874</v>
      </c>
      <c r="AU30">
        <f t="shared" si="9"/>
        <v>-890.92482853904278</v>
      </c>
      <c r="AW30">
        <v>27</v>
      </c>
      <c r="AX30">
        <f>IF(Z30&gt;0, (R30*SUMPRODUCT(K30:$K$98, X30:$X$98)-K30*$AZ$3)/Z30, 0)</f>
        <v>15479.988749653692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2.3628113999999999E-2</v>
      </c>
      <c r="Q31" s="4">
        <f t="shared" si="21"/>
        <v>12.5</v>
      </c>
      <c r="R31">
        <f t="shared" si="0"/>
        <v>1000000</v>
      </c>
      <c r="S31">
        <f t="shared" si="1"/>
        <v>15229.757110452014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9289.781584619177</v>
      </c>
      <c r="AC31">
        <f t="shared" si="2"/>
        <v>8832.2657217583564</v>
      </c>
      <c r="AE31">
        <f t="shared" si="3"/>
        <v>0</v>
      </c>
      <c r="AF31">
        <f t="shared" si="4"/>
        <v>0</v>
      </c>
      <c r="AG31">
        <f t="shared" si="4"/>
        <v>-7.2491846535235203</v>
      </c>
      <c r="AH31">
        <f t="shared" si="5"/>
        <v>-14179.598051800462</v>
      </c>
      <c r="AI31">
        <f t="shared" si="6"/>
        <v>-14186.847236453985</v>
      </c>
      <c r="AJ31">
        <f t="shared" si="7"/>
        <v>457.51586286082056</v>
      </c>
      <c r="AK31">
        <f t="shared" si="22"/>
        <v>650.28471092334246</v>
      </c>
      <c r="AL31">
        <f t="shared" si="8"/>
        <v>-13079.046662669822</v>
      </c>
      <c r="AN31">
        <f t="shared" si="9"/>
        <v>0</v>
      </c>
      <c r="AO31">
        <f t="shared" si="9"/>
        <v>0</v>
      </c>
      <c r="AP31">
        <f t="shared" si="9"/>
        <v>-0.47627849183289012</v>
      </c>
      <c r="AQ31">
        <f t="shared" si="9"/>
        <v>-931.61340173967733</v>
      </c>
      <c r="AR31">
        <f t="shared" si="9"/>
        <v>-932.08968023151021</v>
      </c>
      <c r="AS31">
        <f t="shared" si="9"/>
        <v>30.059237771941795</v>
      </c>
      <c r="AT31">
        <f t="shared" si="9"/>
        <v>42.724338830300923</v>
      </c>
      <c r="AU31">
        <f t="shared" si="9"/>
        <v>-859.30610362926745</v>
      </c>
      <c r="AW31">
        <v>28</v>
      </c>
      <c r="AX31">
        <f>IF(Z31&gt;0, (R31*SUMPRODUCT(K31:$K$98, X31:$X$98)-K31*$AZ$3)/Z31, 0)</f>
        <v>15229.757110452014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2.6203289000000001E-2</v>
      </c>
      <c r="Q32" s="4">
        <f t="shared" si="21"/>
        <v>12.5</v>
      </c>
      <c r="R32">
        <f t="shared" si="0"/>
        <v>1000000</v>
      </c>
      <c r="S32">
        <f t="shared" si="1"/>
        <v>14958.080590159636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8832.2657217583564</v>
      </c>
      <c r="AC32">
        <f t="shared" si="2"/>
        <v>8360.6579893015987</v>
      </c>
      <c r="AE32">
        <f t="shared" si="3"/>
        <v>0</v>
      </c>
      <c r="AF32">
        <f t="shared" si="4"/>
        <v>0</v>
      </c>
      <c r="AG32">
        <f t="shared" si="4"/>
        <v>-6.9867403264976424</v>
      </c>
      <c r="AH32">
        <f t="shared" si="5"/>
        <v>-15196.198439251335</v>
      </c>
      <c r="AI32">
        <f t="shared" si="6"/>
        <v>-15203.185179577833</v>
      </c>
      <c r="AJ32">
        <f t="shared" si="7"/>
        <v>471.60773245675773</v>
      </c>
      <c r="AK32">
        <f t="shared" si="22"/>
        <v>618.25860052308497</v>
      </c>
      <c r="AL32">
        <f t="shared" si="8"/>
        <v>-14113.318846597991</v>
      </c>
      <c r="AN32">
        <f t="shared" si="9"/>
        <v>0</v>
      </c>
      <c r="AO32">
        <f t="shared" si="9"/>
        <v>0</v>
      </c>
      <c r="AP32">
        <f t="shared" si="9"/>
        <v>-0.40985325352551766</v>
      </c>
      <c r="AQ32">
        <f t="shared" si="9"/>
        <v>-891.43306899866855</v>
      </c>
      <c r="AR32">
        <f t="shared" si="9"/>
        <v>-891.84292225219406</v>
      </c>
      <c r="AS32">
        <f t="shared" si="9"/>
        <v>27.665256543474207</v>
      </c>
      <c r="AT32">
        <f t="shared" si="9"/>
        <v>36.2680287377366</v>
      </c>
      <c r="AU32">
        <f t="shared" si="9"/>
        <v>-827.90963697098334</v>
      </c>
      <c r="AW32">
        <v>29</v>
      </c>
      <c r="AX32">
        <f>IF(Z32&gt;0, (R32*SUMPRODUCT(K32:$K$98, X32:$X$98)-K32*$AZ$3)/Z32, 0)</f>
        <v>14958.080590159636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2.9108322999999998E-2</v>
      </c>
      <c r="Q33" s="4">
        <f t="shared" si="21"/>
        <v>12.5</v>
      </c>
      <c r="R33">
        <f t="shared" si="0"/>
        <v>1000000</v>
      </c>
      <c r="S33">
        <f t="shared" si="1"/>
        <v>14671.824550314577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8360.6579893015987</v>
      </c>
      <c r="AC33">
        <f t="shared" si="2"/>
        <v>7879.9442678769692</v>
      </c>
      <c r="AE33">
        <f t="shared" si="3"/>
        <v>0</v>
      </c>
      <c r="AF33">
        <f t="shared" si="4"/>
        <v>0</v>
      </c>
      <c r="AG33">
        <f t="shared" si="4"/>
        <v>-6.7135006290918469</v>
      </c>
      <c r="AH33">
        <f t="shared" si="5"/>
        <v>-16269.783531265506</v>
      </c>
      <c r="AI33">
        <f t="shared" si="6"/>
        <v>-16276.497031894598</v>
      </c>
      <c r="AJ33">
        <f t="shared" si="7"/>
        <v>480.71372142462951</v>
      </c>
      <c r="AK33">
        <f t="shared" si="22"/>
        <v>585.246059251112</v>
      </c>
      <c r="AL33">
        <f t="shared" si="8"/>
        <v>-15210.537251218855</v>
      </c>
      <c r="AN33">
        <f t="shared" si="9"/>
        <v>0</v>
      </c>
      <c r="AO33">
        <f t="shared" si="9"/>
        <v>0</v>
      </c>
      <c r="AP33">
        <f t="shared" si="9"/>
        <v>-0.35162908937860782</v>
      </c>
      <c r="AQ33">
        <f t="shared" si="9"/>
        <v>-852.15292044440389</v>
      </c>
      <c r="AR33">
        <f t="shared" si="9"/>
        <v>-852.50454953378255</v>
      </c>
      <c r="AS33">
        <f t="shared" si="9"/>
        <v>25.17806096328761</v>
      </c>
      <c r="AT33">
        <f t="shared" si="9"/>
        <v>30.653089981869112</v>
      </c>
      <c r="AU33">
        <f t="shared" si="9"/>
        <v>-796.67339858862579</v>
      </c>
      <c r="AW33">
        <v>30</v>
      </c>
      <c r="AX33">
        <f>IF(Z33&gt;0, (R33*SUMPRODUCT(K33:$K$98, X33:$X$98)-K33*$AZ$3)/Z33, 0)</f>
        <v>14671.824550314577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3.2245303000000003E-2</v>
      </c>
      <c r="Q34" s="4">
        <f t="shared" si="21"/>
        <v>12.5</v>
      </c>
      <c r="R34">
        <f t="shared" si="0"/>
        <v>1000000</v>
      </c>
      <c r="S34">
        <f t="shared" si="1"/>
        <v>14375.262982226113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7879.9442678769692</v>
      </c>
      <c r="AC34">
        <f t="shared" si="2"/>
        <v>7394.5050506236694</v>
      </c>
      <c r="AE34">
        <f t="shared" si="3"/>
        <v>0</v>
      </c>
      <c r="AF34">
        <f t="shared" si="4"/>
        <v>0</v>
      </c>
      <c r="AG34">
        <f t="shared" si="4"/>
        <v>-6.4298867608251724</v>
      </c>
      <c r="AH34">
        <f t="shared" si="5"/>
        <v>-17318.308958060581</v>
      </c>
      <c r="AI34">
        <f t="shared" si="6"/>
        <v>-17324.738844821408</v>
      </c>
      <c r="AJ34">
        <f t="shared" si="7"/>
        <v>485.43921725329983</v>
      </c>
      <c r="AK34">
        <f t="shared" si="22"/>
        <v>551.5960987513879</v>
      </c>
      <c r="AL34">
        <f t="shared" si="8"/>
        <v>-16287.703528816719</v>
      </c>
      <c r="AN34">
        <f t="shared" si="9"/>
        <v>0</v>
      </c>
      <c r="AO34">
        <f t="shared" si="9"/>
        <v>0</v>
      </c>
      <c r="AP34">
        <f t="shared" si="9"/>
        <v>-0.30069143924481651</v>
      </c>
      <c r="AQ34">
        <f t="shared" si="9"/>
        <v>-809.88475218766382</v>
      </c>
      <c r="AR34">
        <f t="shared" si="9"/>
        <v>-810.18544362690864</v>
      </c>
      <c r="AS34">
        <f t="shared" si="9"/>
        <v>22.701397758836944</v>
      </c>
      <c r="AT34">
        <f t="shared" si="9"/>
        <v>25.795201530749086</v>
      </c>
      <c r="AU34">
        <f t="shared" ref="AU34:AU69" si="23">AL34*$K34</f>
        <v>-761.68884433732262</v>
      </c>
      <c r="AW34">
        <v>31</v>
      </c>
      <c r="AX34">
        <f>IF(Z34&gt;0, (R34*SUMPRODUCT(K34:$K$98, X34:$X$98)-K34*$AZ$3)/Z34, 0)</f>
        <v>14375.262982226113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3.5522971E-2</v>
      </c>
      <c r="Q35" s="4">
        <f t="shared" si="21"/>
        <v>12.5</v>
      </c>
      <c r="R35">
        <f t="shared" si="0"/>
        <v>1000000</v>
      </c>
      <c r="S35">
        <f t="shared" si="1"/>
        <v>14078.216980132822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7394.5050506236694</v>
      </c>
      <c r="AC35">
        <f t="shared" si="2"/>
        <v>6912.0432477137747</v>
      </c>
      <c r="AE35">
        <f t="shared" si="3"/>
        <v>0</v>
      </c>
      <c r="AF35">
        <f t="shared" ref="AF35:AG69" si="24">-$Z35*P35</f>
        <v>0</v>
      </c>
      <c r="AG35">
        <f t="shared" si="24"/>
        <v>-6.1371792122788431</v>
      </c>
      <c r="AH35">
        <f t="shared" si="5"/>
        <v>-18272.694475046123</v>
      </c>
      <c r="AI35">
        <f t="shared" ref="AI35:AI66" si="25">SUM(AE35:AH35)</f>
        <v>-18278.8316542584</v>
      </c>
      <c r="AJ35">
        <f t="shared" si="7"/>
        <v>482.46180290989469</v>
      </c>
      <c r="AK35">
        <f t="shared" si="22"/>
        <v>517.61535354365685</v>
      </c>
      <c r="AL35">
        <f t="shared" ref="AL35:AL69" si="26">SUM(AI35:AK35)</f>
        <v>-17278.75449780485</v>
      </c>
      <c r="AN35">
        <f t="shared" ref="AN35:AT69" si="27">AE35*$K35</f>
        <v>0</v>
      </c>
      <c r="AO35">
        <f t="shared" si="27"/>
        <v>0</v>
      </c>
      <c r="AP35">
        <f t="shared" si="27"/>
        <v>-0.25625274247868429</v>
      </c>
      <c r="AQ35">
        <f t="shared" si="27"/>
        <v>-762.96094830299137</v>
      </c>
      <c r="AR35">
        <f t="shared" si="27"/>
        <v>-763.21720104547001</v>
      </c>
      <c r="AS35">
        <f t="shared" si="27"/>
        <v>20.144785716786032</v>
      </c>
      <c r="AT35">
        <f t="shared" si="27"/>
        <v>21.612592578241514</v>
      </c>
      <c r="AU35">
        <f t="shared" si="23"/>
        <v>-721.45982275044253</v>
      </c>
      <c r="AW35">
        <v>32</v>
      </c>
      <c r="AX35">
        <f>IF(Z35&gt;0, (R35*SUMPRODUCT(K35:$K$98, X35:$X$98)-K35*$AZ$3)/Z35, 0)</f>
        <v>14078.216980132822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4.8051124000000001E-2</v>
      </c>
      <c r="Q36" s="4">
        <f t="shared" si="21"/>
        <v>12.5</v>
      </c>
      <c r="R36">
        <f t="shared" si="0"/>
        <v>1000000</v>
      </c>
      <c r="S36">
        <f t="shared" si="1"/>
        <v>13928.225108376953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6912.0432477137747</v>
      </c>
      <c r="AC36">
        <f t="shared" si="2"/>
        <v>6441.4242184087925</v>
      </c>
      <c r="AE36">
        <f t="shared" si="3"/>
        <v>0</v>
      </c>
      <c r="AF36">
        <f t="shared" si="24"/>
        <v>0</v>
      </c>
      <c r="AG36">
        <f t="shared" si="24"/>
        <v>-5.7809090608166223</v>
      </c>
      <c r="AH36">
        <f t="shared" si="5"/>
        <v>-23591.868747154644</v>
      </c>
      <c r="AI36">
        <f t="shared" si="25"/>
        <v>-23597.649656215461</v>
      </c>
      <c r="AJ36">
        <f t="shared" si="7"/>
        <v>470.61902930498218</v>
      </c>
      <c r="AK36">
        <f t="shared" si="22"/>
        <v>483.84302733996429</v>
      </c>
      <c r="AL36">
        <f t="shared" si="26"/>
        <v>-22643.187599570512</v>
      </c>
      <c r="AN36">
        <f t="shared" si="27"/>
        <v>0</v>
      </c>
      <c r="AO36">
        <f t="shared" si="27"/>
        <v>0</v>
      </c>
      <c r="AP36">
        <f t="shared" si="27"/>
        <v>-0.21551516316938765</v>
      </c>
      <c r="AQ36">
        <f t="shared" si="27"/>
        <v>-879.51659315595202</v>
      </c>
      <c r="AR36">
        <f t="shared" si="27"/>
        <v>-879.73210831912149</v>
      </c>
      <c r="AS36">
        <f t="shared" si="27"/>
        <v>17.544911332155518</v>
      </c>
      <c r="AT36">
        <f t="shared" si="27"/>
        <v>18.037908551845085</v>
      </c>
      <c r="AU36">
        <f t="shared" si="23"/>
        <v>-844.14928843512075</v>
      </c>
      <c r="AW36">
        <v>33</v>
      </c>
      <c r="AX36">
        <f>IF(Z36&gt;0, (R36*SUMPRODUCT(K36:$K$98, X36:$X$98)-K36*$AZ$3)/Z36, 0)</f>
        <v>13928.225108376953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6.1583839000000001E-2</v>
      </c>
      <c r="Q37" s="4">
        <f t="shared" si="21"/>
        <v>12.5</v>
      </c>
      <c r="R37">
        <f t="shared" si="0"/>
        <v>1000000</v>
      </c>
      <c r="S37">
        <f t="shared" si="1"/>
        <v>13561.650376738111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6441.4242184087925</v>
      </c>
      <c r="AC37">
        <f t="shared" si="2"/>
        <v>5822.9271957867804</v>
      </c>
      <c r="AE37">
        <f t="shared" si="3"/>
        <v>0</v>
      </c>
      <c r="AF37">
        <f t="shared" si="24"/>
        <v>0</v>
      </c>
      <c r="AG37">
        <f t="shared" si="24"/>
        <v>-5.3670893973334834</v>
      </c>
      <c r="AH37">
        <f t="shared" si="5"/>
        <v>-28480.845829997765</v>
      </c>
      <c r="AI37">
        <f t="shared" si="25"/>
        <v>-28486.212919395097</v>
      </c>
      <c r="AJ37">
        <f t="shared" si="7"/>
        <v>618.49702262201208</v>
      </c>
      <c r="AK37">
        <f t="shared" si="22"/>
        <v>450.89969528861553</v>
      </c>
      <c r="AL37">
        <f t="shared" si="26"/>
        <v>-27416.816201484471</v>
      </c>
      <c r="AN37">
        <f t="shared" si="27"/>
        <v>0</v>
      </c>
      <c r="AO37">
        <f t="shared" si="27"/>
        <v>0</v>
      </c>
      <c r="AP37">
        <f t="shared" si="27"/>
        <v>-0.17864978609554594</v>
      </c>
      <c r="AQ37">
        <f t="shared" si="27"/>
        <v>-948.01793647730699</v>
      </c>
      <c r="AR37">
        <f t="shared" si="27"/>
        <v>-948.19658626340254</v>
      </c>
      <c r="AS37">
        <f t="shared" si="27"/>
        <v>20.58738966543973</v>
      </c>
      <c r="AT37">
        <f t="shared" si="27"/>
        <v>15.008718534459106</v>
      </c>
      <c r="AU37">
        <f t="shared" si="23"/>
        <v>-912.60047806350372</v>
      </c>
      <c r="AW37">
        <v>34</v>
      </c>
      <c r="AX37">
        <f>IF(Z37&gt;0, (R37*SUMPRODUCT(K37:$K$98, X37:$X$98)-K37*$AZ$3)/Z37, 0)</f>
        <v>13561.650376738111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7.6495508000000004E-2</v>
      </c>
      <c r="Q38" s="4">
        <f t="shared" si="21"/>
        <v>12.5</v>
      </c>
      <c r="R38">
        <f t="shared" si="0"/>
        <v>1000000</v>
      </c>
      <c r="S38">
        <f t="shared" si="1"/>
        <v>13022.914590713526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5822.9271957867804</v>
      </c>
      <c r="AC38">
        <f t="shared" si="2"/>
        <v>5107.9624472861979</v>
      </c>
      <c r="AE38">
        <f t="shared" si="3"/>
        <v>0</v>
      </c>
      <c r="AF38">
        <f t="shared" si="24"/>
        <v>0</v>
      </c>
      <c r="AG38">
        <f t="shared" si="24"/>
        <v>-4.9028602734297095</v>
      </c>
      <c r="AH38">
        <f t="shared" si="5"/>
        <v>-32844.658394435093</v>
      </c>
      <c r="AI38">
        <f t="shared" si="25"/>
        <v>-32849.561254708526</v>
      </c>
      <c r="AJ38">
        <f t="shared" si="7"/>
        <v>714.96474850058257</v>
      </c>
      <c r="AK38">
        <f t="shared" si="22"/>
        <v>407.60490370507466</v>
      </c>
      <c r="AL38">
        <f t="shared" si="26"/>
        <v>-31726.991602502865</v>
      </c>
      <c r="AN38">
        <f t="shared" si="27"/>
        <v>0</v>
      </c>
      <c r="AO38">
        <f t="shared" si="27"/>
        <v>0</v>
      </c>
      <c r="AP38">
        <f t="shared" si="27"/>
        <v>-0.14571194829742887</v>
      </c>
      <c r="AQ38">
        <f t="shared" si="27"/>
        <v>-976.13615296215164</v>
      </c>
      <c r="AR38">
        <f t="shared" si="27"/>
        <v>-976.28186491044914</v>
      </c>
      <c r="AS38">
        <f t="shared" si="27"/>
        <v>21.248597891435445</v>
      </c>
      <c r="AT38">
        <f t="shared" si="27"/>
        <v>12.113929694534219</v>
      </c>
      <c r="AU38">
        <f t="shared" si="23"/>
        <v>-942.91933732447944</v>
      </c>
      <c r="AW38">
        <v>35</v>
      </c>
      <c r="AX38">
        <f>IF(Z38&gt;0, (R38*SUMPRODUCT(K38:$K$98, X38:$X$98)-K38*$AZ$3)/Z38, 0)</f>
        <v>13022.914590713526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9.2986215999999997E-2</v>
      </c>
      <c r="Q39" s="4">
        <f t="shared" si="21"/>
        <v>12.5</v>
      </c>
      <c r="R39">
        <f t="shared" si="0"/>
        <v>1000000</v>
      </c>
      <c r="S39">
        <f t="shared" si="1"/>
        <v>12335.082341044303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5107.9624472861979</v>
      </c>
      <c r="AC39">
        <f t="shared" si="2"/>
        <v>4339.9094978746998</v>
      </c>
      <c r="AE39">
        <f t="shared" si="3"/>
        <v>0</v>
      </c>
      <c r="AF39">
        <f t="shared" si="24"/>
        <v>0</v>
      </c>
      <c r="AG39">
        <f t="shared" si="24"/>
        <v>-4.3979332462924585</v>
      </c>
      <c r="AH39">
        <f t="shared" si="5"/>
        <v>-36471.873952236318</v>
      </c>
      <c r="AI39">
        <f t="shared" si="25"/>
        <v>-36476.271885482609</v>
      </c>
      <c r="AJ39">
        <f t="shared" si="7"/>
        <v>768.05294941149805</v>
      </c>
      <c r="AK39">
        <f t="shared" si="22"/>
        <v>357.55737131003389</v>
      </c>
      <c r="AL39">
        <f t="shared" si="26"/>
        <v>-35350.661564761082</v>
      </c>
      <c r="AN39">
        <f t="shared" si="27"/>
        <v>0</v>
      </c>
      <c r="AO39">
        <f t="shared" si="27"/>
        <v>0</v>
      </c>
      <c r="AP39">
        <f t="shared" si="27"/>
        <v>-0.11670145188954377</v>
      </c>
      <c r="AQ39">
        <f t="shared" si="27"/>
        <v>-967.80019272611071</v>
      </c>
      <c r="AR39">
        <f t="shared" si="27"/>
        <v>-967.91689417800023</v>
      </c>
      <c r="AS39">
        <f t="shared" si="27"/>
        <v>20.380685495836111</v>
      </c>
      <c r="AT39">
        <f t="shared" si="27"/>
        <v>9.4879712876194073</v>
      </c>
      <c r="AU39">
        <f t="shared" si="23"/>
        <v>-938.04823739454491</v>
      </c>
      <c r="AW39">
        <v>36</v>
      </c>
      <c r="AX39">
        <f>IF(Z39&gt;0, (R39*SUMPRODUCT(K39:$K$98, X39:$X$98)-K39*$AZ$3)/Z39, 0)</f>
        <v>12335.082341044303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0.109364504</v>
      </c>
      <c r="Q40" s="4">
        <f t="shared" si="21"/>
        <v>12.5</v>
      </c>
      <c r="R40">
        <f t="shared" si="0"/>
        <v>1000000</v>
      </c>
      <c r="S40">
        <f t="shared" si="1"/>
        <v>11483.087437966735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4339.9094978746998</v>
      </c>
      <c r="AC40">
        <f t="shared" si="2"/>
        <v>3557.8978797473846</v>
      </c>
      <c r="AE40">
        <f t="shared" si="3"/>
        <v>0</v>
      </c>
      <c r="AF40">
        <f t="shared" si="24"/>
        <v>0</v>
      </c>
      <c r="AG40">
        <f t="shared" si="24"/>
        <v>-3.8729761257236492</v>
      </c>
      <c r="AH40">
        <f t="shared" si="5"/>
        <v>-38478.223048470762</v>
      </c>
      <c r="AI40">
        <f t="shared" si="25"/>
        <v>-38482.096024596482</v>
      </c>
      <c r="AJ40">
        <f t="shared" si="7"/>
        <v>782.01161812731516</v>
      </c>
      <c r="AK40">
        <f t="shared" si="22"/>
        <v>303.79366485122904</v>
      </c>
      <c r="AL40">
        <f t="shared" si="26"/>
        <v>-37396.290741617937</v>
      </c>
      <c r="AN40">
        <f t="shared" si="27"/>
        <v>0</v>
      </c>
      <c r="AO40">
        <f t="shared" si="27"/>
        <v>0</v>
      </c>
      <c r="AP40">
        <f t="shared" si="27"/>
        <v>-9.1760215150596874E-2</v>
      </c>
      <c r="AQ40">
        <f t="shared" si="27"/>
        <v>-911.6426001414153</v>
      </c>
      <c r="AR40">
        <f t="shared" si="27"/>
        <v>-911.73436035656584</v>
      </c>
      <c r="AS40">
        <f t="shared" si="27"/>
        <v>18.52775540056324</v>
      </c>
      <c r="AT40">
        <f t="shared" si="27"/>
        <v>7.1976100918847132</v>
      </c>
      <c r="AU40">
        <f t="shared" si="23"/>
        <v>-886.00899486411788</v>
      </c>
      <c r="AW40">
        <v>37</v>
      </c>
      <c r="AX40">
        <f>IF(Z40&gt;0, (R40*SUMPRODUCT(K40:$K$98, X40:$X$98)-K40*$AZ$3)/Z40, 0)</f>
        <v>11483.087437966735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0.12705264299999999</v>
      </c>
      <c r="Q41" s="4">
        <f t="shared" si="21"/>
        <v>12.5</v>
      </c>
      <c r="R41">
        <f t="shared" si="0"/>
        <v>1000000</v>
      </c>
      <c r="S41">
        <f t="shared" si="1"/>
        <v>10517.620810534825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3557.8978797473846</v>
      </c>
      <c r="AC41">
        <f t="shared" si="2"/>
        <v>2812.1379354977516</v>
      </c>
      <c r="AE41">
        <f t="shared" si="3"/>
        <v>0</v>
      </c>
      <c r="AF41">
        <f t="shared" si="24"/>
        <v>0</v>
      </c>
      <c r="AG41">
        <f t="shared" si="24"/>
        <v>-3.3421745114173227</v>
      </c>
      <c r="AH41">
        <f t="shared" si="5"/>
        <v>-39365.748243927192</v>
      </c>
      <c r="AI41">
        <f t="shared" si="25"/>
        <v>-39369.090418438609</v>
      </c>
      <c r="AJ41">
        <f t="shared" si="7"/>
        <v>745.75994424963301</v>
      </c>
      <c r="AK41">
        <f t="shared" si="22"/>
        <v>249.05285158231695</v>
      </c>
      <c r="AL41">
        <f t="shared" si="26"/>
        <v>-38374.277622606656</v>
      </c>
      <c r="AN41">
        <f t="shared" si="27"/>
        <v>0</v>
      </c>
      <c r="AO41">
        <f t="shared" si="27"/>
        <v>0</v>
      </c>
      <c r="AP41">
        <f t="shared" si="27"/>
        <v>-7.0700209948177606E-2</v>
      </c>
      <c r="AQ41">
        <f t="shared" si="27"/>
        <v>-832.74127550942671</v>
      </c>
      <c r="AR41">
        <f t="shared" si="27"/>
        <v>-832.81197571937491</v>
      </c>
      <c r="AS41">
        <f t="shared" si="27"/>
        <v>15.775772464685252</v>
      </c>
      <c r="AT41">
        <f t="shared" si="27"/>
        <v>5.2684528695047188</v>
      </c>
      <c r="AU41">
        <f t="shared" si="23"/>
        <v>-811.76775038518485</v>
      </c>
      <c r="AW41">
        <v>38</v>
      </c>
      <c r="AX41">
        <f>IF(Z41&gt;0, (R41*SUMPRODUCT(K41:$K$98, X41:$X$98)-K41*$AZ$3)/Z41, 0)</f>
        <v>10517.620810534825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0.145586511</v>
      </c>
      <c r="Q42" s="4">
        <f t="shared" si="21"/>
        <v>12.5</v>
      </c>
      <c r="R42">
        <f t="shared" si="0"/>
        <v>1000000</v>
      </c>
      <c r="S42">
        <f t="shared" si="1"/>
        <v>9423.1598214252881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2812.1379354977516</v>
      </c>
      <c r="AC42">
        <f t="shared" si="2"/>
        <v>2127.506174177418</v>
      </c>
      <c r="AE42">
        <f t="shared" si="3"/>
        <v>0</v>
      </c>
      <c r="AF42">
        <f t="shared" si="24"/>
        <v>0</v>
      </c>
      <c r="AG42">
        <f t="shared" si="24"/>
        <v>-2.8221772400327718</v>
      </c>
      <c r="AH42">
        <f t="shared" si="5"/>
        <v>-38926.042101630221</v>
      </c>
      <c r="AI42">
        <f t="shared" si="25"/>
        <v>-38928.864278870256</v>
      </c>
      <c r="AJ42">
        <f t="shared" si="7"/>
        <v>684.63176132033368</v>
      </c>
      <c r="AK42">
        <f t="shared" si="22"/>
        <v>196.84965548484263</v>
      </c>
      <c r="AL42">
        <f t="shared" si="26"/>
        <v>-38047.382862065075</v>
      </c>
      <c r="AN42">
        <f t="shared" si="27"/>
        <v>0</v>
      </c>
      <c r="AO42">
        <f t="shared" si="27"/>
        <v>0</v>
      </c>
      <c r="AP42">
        <f t="shared" si="27"/>
        <v>-5.3303759781583179E-2</v>
      </c>
      <c r="AQ42">
        <f t="shared" si="27"/>
        <v>-735.21406380876215</v>
      </c>
      <c r="AR42">
        <f t="shared" si="27"/>
        <v>-735.2673675685437</v>
      </c>
      <c r="AS42">
        <f t="shared" si="27"/>
        <v>12.930955018203422</v>
      </c>
      <c r="AT42">
        <f t="shared" si="27"/>
        <v>3.7179899973006703</v>
      </c>
      <c r="AU42">
        <f t="shared" si="23"/>
        <v>-718.61842255303952</v>
      </c>
      <c r="AW42">
        <v>39</v>
      </c>
      <c r="AX42">
        <f>IF(Z42&gt;0, (R42*SUMPRODUCT(K42:$K$98, X42:$X$98)-K42*$AZ$3)/Z42, 0)</f>
        <v>9423.1598214252881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0.16473611299999999</v>
      </c>
      <c r="Q43" s="4">
        <f t="shared" si="21"/>
        <v>12.5</v>
      </c>
      <c r="R43">
        <f t="shared" si="0"/>
        <v>1000000</v>
      </c>
      <c r="S43">
        <f t="shared" si="1"/>
        <v>8182.1915915844329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2127.506174177418</v>
      </c>
      <c r="AC43">
        <f t="shared" si="2"/>
        <v>1524.5327480374879</v>
      </c>
      <c r="AE43">
        <f t="shared" si="3"/>
        <v>0</v>
      </c>
      <c r="AF43">
        <f t="shared" si="24"/>
        <v>0</v>
      </c>
      <c r="AG43">
        <f t="shared" si="24"/>
        <v>-2.3290409589123771</v>
      </c>
      <c r="AH43">
        <f t="shared" si="5"/>
        <v>-37193.160697605344</v>
      </c>
      <c r="AI43">
        <f t="shared" si="25"/>
        <v>-37195.489738564254</v>
      </c>
      <c r="AJ43">
        <f t="shared" si="7"/>
        <v>602.9734261399301</v>
      </c>
      <c r="AK43">
        <f t="shared" si="22"/>
        <v>148.92543219241927</v>
      </c>
      <c r="AL43">
        <f t="shared" si="26"/>
        <v>-36443.59088023191</v>
      </c>
      <c r="AN43">
        <f t="shared" si="27"/>
        <v>0</v>
      </c>
      <c r="AO43">
        <f t="shared" si="27"/>
        <v>0</v>
      </c>
      <c r="AP43">
        <f t="shared" si="27"/>
        <v>-3.9276489275949636E-2</v>
      </c>
      <c r="AQ43">
        <f t="shared" si="27"/>
        <v>-627.21815676455287</v>
      </c>
      <c r="AR43">
        <f t="shared" si="27"/>
        <v>-627.25743325382882</v>
      </c>
      <c r="AS43">
        <f t="shared" si="27"/>
        <v>10.168425426286616</v>
      </c>
      <c r="AT43">
        <f t="shared" si="27"/>
        <v>2.5114492375235984</v>
      </c>
      <c r="AU43">
        <f t="shared" si="23"/>
        <v>-614.57755859001861</v>
      </c>
      <c r="AW43">
        <v>40</v>
      </c>
      <c r="AX43">
        <f>IF(Z43&gt;0, (R43*SUMPRODUCT(K43:$K$98, X43:$X$98)-K43*$AZ$3)/Z43, 0)</f>
        <v>8182.1915915844329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0.18528323299999999</v>
      </c>
      <c r="Q44" s="4">
        <f t="shared" si="21"/>
        <v>12.5</v>
      </c>
      <c r="R44">
        <f t="shared" si="0"/>
        <v>1000000</v>
      </c>
      <c r="S44">
        <f t="shared" si="1"/>
        <v>6772.0672093851645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1524.5327480374879</v>
      </c>
      <c r="AC44">
        <f t="shared" si="2"/>
        <v>1015.3865891915348</v>
      </c>
      <c r="AE44">
        <f t="shared" si="3"/>
        <v>0</v>
      </c>
      <c r="AF44">
        <f t="shared" si="24"/>
        <v>0</v>
      </c>
      <c r="AG44">
        <f t="shared" si="24"/>
        <v>-1.8742183106665478</v>
      </c>
      <c r="AH44">
        <f t="shared" si="5"/>
        <v>-34522.579092536434</v>
      </c>
      <c r="AI44">
        <f t="shared" si="25"/>
        <v>-34524.453310847101</v>
      </c>
      <c r="AJ44">
        <f t="shared" si="7"/>
        <v>509.1461588459531</v>
      </c>
      <c r="AK44">
        <f t="shared" si="22"/>
        <v>106.71729236262416</v>
      </c>
      <c r="AL44">
        <f t="shared" si="26"/>
        <v>-33908.589859638523</v>
      </c>
      <c r="AN44">
        <f t="shared" si="27"/>
        <v>0</v>
      </c>
      <c r="AO44">
        <f t="shared" si="27"/>
        <v>0</v>
      </c>
      <c r="AP44">
        <f t="shared" si="27"/>
        <v>-2.822004416897532E-2</v>
      </c>
      <c r="AQ44">
        <f t="shared" si="27"/>
        <v>-519.80535099555561</v>
      </c>
      <c r="AR44">
        <f t="shared" si="27"/>
        <v>-519.83357103972457</v>
      </c>
      <c r="AS44">
        <f t="shared" si="27"/>
        <v>7.6661971603441614</v>
      </c>
      <c r="AT44">
        <f t="shared" si="27"/>
        <v>1.6068388015031567</v>
      </c>
      <c r="AU44">
        <f t="shared" si="23"/>
        <v>-510.5605350778772</v>
      </c>
      <c r="AW44">
        <v>41</v>
      </c>
      <c r="AX44">
        <f>IF(Z44&gt;0, (R44*SUMPRODUCT(K44:$K$98, X44:$X$98)-K44*$AZ$3)/Z44, 0)</f>
        <v>6772.0672093851645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0.20641411200000001</v>
      </c>
      <c r="Q45" s="4">
        <f t="shared" si="21"/>
        <v>12.5</v>
      </c>
      <c r="R45">
        <f t="shared" si="0"/>
        <v>1000000</v>
      </c>
      <c r="S45">
        <f t="shared" si="1"/>
        <v>5115.400342767035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1015.3865891915348</v>
      </c>
      <c r="AC45">
        <f t="shared" si="2"/>
        <v>601.00266490901436</v>
      </c>
      <c r="AE45">
        <f t="shared" si="3"/>
        <v>0</v>
      </c>
      <c r="AF45">
        <f t="shared" si="24"/>
        <v>0</v>
      </c>
      <c r="AG45">
        <f t="shared" si="24"/>
        <v>-1.4686110192695068</v>
      </c>
      <c r="AH45">
        <f t="shared" si="5"/>
        <v>-30949.208663230049</v>
      </c>
      <c r="AI45">
        <f t="shared" si="25"/>
        <v>-30950.677274249319</v>
      </c>
      <c r="AJ45">
        <f t="shared" si="7"/>
        <v>414.38392428252041</v>
      </c>
      <c r="AK45">
        <f t="shared" si="22"/>
        <v>71.077061243407442</v>
      </c>
      <c r="AL45">
        <f t="shared" si="26"/>
        <v>-30465.216288723394</v>
      </c>
      <c r="AN45">
        <f t="shared" si="27"/>
        <v>0</v>
      </c>
      <c r="AO45">
        <f t="shared" si="27"/>
        <v>0</v>
      </c>
      <c r="AP45">
        <f t="shared" si="27"/>
        <v>-1.9743596758522986E-2</v>
      </c>
      <c r="AQ45">
        <f t="shared" si="27"/>
        <v>-416.07252555284418</v>
      </c>
      <c r="AR45">
        <f t="shared" si="27"/>
        <v>-416.09226914960271</v>
      </c>
      <c r="AS45">
        <f t="shared" si="27"/>
        <v>5.57086185307113</v>
      </c>
      <c r="AT45">
        <f t="shared" si="27"/>
        <v>0.95554017882059383</v>
      </c>
      <c r="AU45">
        <f t="shared" si="23"/>
        <v>-409.56586711771098</v>
      </c>
      <c r="AW45">
        <v>42</v>
      </c>
      <c r="AX45">
        <f>IF(Z45&gt;0, (R45*SUMPRODUCT(K45:$K$98, X45:$X$98)-K45*$AZ$3)/Z45, 0)</f>
        <v>5115.400342767035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0.22879502199999999</v>
      </c>
      <c r="Q46" s="4">
        <f t="shared" si="21"/>
        <v>12.5</v>
      </c>
      <c r="R46">
        <f t="shared" si="0"/>
        <v>1000000</v>
      </c>
      <c r="S46">
        <f t="shared" si="1"/>
        <v>3120.2803677286711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601.00266490901436</v>
      </c>
      <c r="AC46">
        <f t="shared" si="2"/>
        <v>279.05641320709503</v>
      </c>
      <c r="AE46">
        <f t="shared" si="3"/>
        <v>0</v>
      </c>
      <c r="AF46">
        <f t="shared" si="24"/>
        <v>0</v>
      </c>
      <c r="AG46">
        <f t="shared" si="24"/>
        <v>-1.1179140186136023</v>
      </c>
      <c r="AH46">
        <f t="shared" si="5"/>
        <v>-26880.871237056737</v>
      </c>
      <c r="AI46">
        <f t="shared" si="25"/>
        <v>-26881.989151075351</v>
      </c>
      <c r="AJ46">
        <f t="shared" si="7"/>
        <v>321.94625170191932</v>
      </c>
      <c r="AK46">
        <f t="shared" si="22"/>
        <v>42.07018654363101</v>
      </c>
      <c r="AL46">
        <f t="shared" si="26"/>
        <v>-26517.9727128298</v>
      </c>
      <c r="AN46">
        <f t="shared" si="27"/>
        <v>0</v>
      </c>
      <c r="AO46">
        <f t="shared" si="27"/>
        <v>0</v>
      </c>
      <c r="AP46">
        <f t="shared" si="27"/>
        <v>-1.341868226447532E-2</v>
      </c>
      <c r="AQ46">
        <f t="shared" si="27"/>
        <v>-322.65976105181392</v>
      </c>
      <c r="AR46">
        <f t="shared" si="27"/>
        <v>-322.67317973407842</v>
      </c>
      <c r="AS46">
        <f t="shared" si="27"/>
        <v>3.8644246211211142</v>
      </c>
      <c r="AT46">
        <f t="shared" si="27"/>
        <v>0.50498200813001304</v>
      </c>
      <c r="AU46">
        <f t="shared" si="23"/>
        <v>-318.30377310482726</v>
      </c>
      <c r="AW46">
        <v>43</v>
      </c>
      <c r="AX46">
        <f>IF(Z46&gt;0, (R46*SUMPRODUCT(K46:$K$98, X46:$X$98)-K46*$AZ$3)/Z46, 0)</f>
        <v>3120.2803677286711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0.25248784600000002</v>
      </c>
      <c r="Q47" s="4">
        <f t="shared" si="21"/>
        <v>12.5</v>
      </c>
      <c r="R47">
        <f t="shared" si="0"/>
        <v>1000000</v>
      </c>
      <c r="S47">
        <f t="shared" si="1"/>
        <v>613.08650153861527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279.05641320709503</v>
      </c>
      <c r="AC47">
        <f t="shared" si="2"/>
        <v>40.437968093606287</v>
      </c>
      <c r="AE47">
        <f t="shared" si="3"/>
        <v>0</v>
      </c>
      <c r="AF47">
        <f t="shared" si="24"/>
        <v>0</v>
      </c>
      <c r="AG47">
        <f t="shared" si="24"/>
        <v>-0.82447517585451402</v>
      </c>
      <c r="AH47">
        <f t="shared" si="5"/>
        <v>-22580.776205836191</v>
      </c>
      <c r="AI47">
        <f t="shared" si="25"/>
        <v>-22581.600681012045</v>
      </c>
      <c r="AJ47">
        <f t="shared" si="7"/>
        <v>238.61844511348875</v>
      </c>
      <c r="AK47">
        <f t="shared" si="22"/>
        <v>19.533948924496656</v>
      </c>
      <c r="AL47">
        <f t="shared" si="26"/>
        <v>-22323.448286974057</v>
      </c>
      <c r="AN47">
        <f t="shared" si="27"/>
        <v>0</v>
      </c>
      <c r="AO47">
        <f t="shared" si="27"/>
        <v>0</v>
      </c>
      <c r="AP47">
        <f t="shared" si="27"/>
        <v>-8.8361082684953497E-3</v>
      </c>
      <c r="AQ47">
        <f t="shared" si="27"/>
        <v>-242.00387007969832</v>
      </c>
      <c r="AR47">
        <f t="shared" si="27"/>
        <v>-242.01270618796678</v>
      </c>
      <c r="AS47">
        <f t="shared" si="27"/>
        <v>2.5573340200298014</v>
      </c>
      <c r="AT47">
        <f t="shared" si="27"/>
        <v>0.20935025415315631</v>
      </c>
      <c r="AU47">
        <f t="shared" si="23"/>
        <v>-239.24602191378381</v>
      </c>
      <c r="AW47">
        <v>44</v>
      </c>
      <c r="AX47">
        <f>IF(Z47&gt;0, (R47*SUMPRODUCT(K47:$K$98, X47:$X$98)-K47*$AZ$3)/Z47, 0)</f>
        <v>613.08650153861527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0.27661797300000002</v>
      </c>
      <c r="Q48" s="4">
        <f t="shared" si="21"/>
        <v>12.5</v>
      </c>
      <c r="R48">
        <f t="shared" si="0"/>
        <v>1000000</v>
      </c>
      <c r="S48">
        <f t="shared" si="1"/>
        <v>-2689.0593337802884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40.437968093606287</v>
      </c>
      <c r="AC48">
        <f t="shared" si="2"/>
        <v>-126.5290127554444</v>
      </c>
      <c r="AE48">
        <f t="shared" si="3"/>
        <v>0</v>
      </c>
      <c r="AF48">
        <f t="shared" si="24"/>
        <v>0</v>
      </c>
      <c r="AG48">
        <f t="shared" si="24"/>
        <v>-0.58816577216227461</v>
      </c>
      <c r="AH48">
        <f t="shared" si="5"/>
        <v>-18245.172154695538</v>
      </c>
      <c r="AI48">
        <f t="shared" si="25"/>
        <v>-18245.7603204677</v>
      </c>
      <c r="AJ48">
        <f t="shared" si="7"/>
        <v>166.96698084905069</v>
      </c>
      <c r="AK48">
        <f t="shared" si="22"/>
        <v>2.8306577665524402</v>
      </c>
      <c r="AL48">
        <f t="shared" si="26"/>
        <v>-18075.962681852096</v>
      </c>
      <c r="AN48">
        <f t="shared" si="27"/>
        <v>0</v>
      </c>
      <c r="AO48">
        <f t="shared" si="27"/>
        <v>0</v>
      </c>
      <c r="AP48">
        <f t="shared" si="27"/>
        <v>-5.6281435958666715E-3</v>
      </c>
      <c r="AQ48">
        <f t="shared" si="27"/>
        <v>-174.58759703140882</v>
      </c>
      <c r="AR48">
        <f t="shared" si="27"/>
        <v>-174.59322517500468</v>
      </c>
      <c r="AS48">
        <f t="shared" si="27"/>
        <v>1.5977028730048426</v>
      </c>
      <c r="AT48">
        <f t="shared" si="27"/>
        <v>2.7086493527741225E-2</v>
      </c>
      <c r="AU48">
        <f t="shared" si="23"/>
        <v>-172.96843580847209</v>
      </c>
      <c r="AW48">
        <v>45</v>
      </c>
      <c r="AX48">
        <f>IF(Z48&gt;0, (R48*SUMPRODUCT(K48:$K$98, X48:$X$98)-K48*$AZ$3)/Z48, 0)</f>
        <v>-2689.0593337802884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0.30183517399999998</v>
      </c>
      <c r="Q49" s="4">
        <f t="shared" si="21"/>
        <v>12.5</v>
      </c>
      <c r="R49">
        <f t="shared" si="0"/>
        <v>1000000</v>
      </c>
      <c r="S49">
        <f t="shared" si="1"/>
        <v>-7230.2809546283452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-126.5290127554444</v>
      </c>
      <c r="AC49">
        <f t="shared" si="2"/>
        <v>-234.11938725948909</v>
      </c>
      <c r="AE49">
        <f t="shared" si="3"/>
        <v>0</v>
      </c>
      <c r="AF49">
        <f t="shared" si="24"/>
        <v>0</v>
      </c>
      <c r="AG49">
        <f t="shared" si="24"/>
        <v>-0.4047549962592073</v>
      </c>
      <c r="AH49">
        <f t="shared" si="5"/>
        <v>-14202.32945451556</v>
      </c>
      <c r="AI49">
        <f t="shared" si="25"/>
        <v>-14202.73420951182</v>
      </c>
      <c r="AJ49">
        <f t="shared" si="7"/>
        <v>107.59037450404469</v>
      </c>
      <c r="AK49">
        <f t="shared" si="22"/>
        <v>-8.8570308928811095</v>
      </c>
      <c r="AL49">
        <f t="shared" si="26"/>
        <v>-14104.000865900656</v>
      </c>
      <c r="AN49">
        <f t="shared" si="27"/>
        <v>0</v>
      </c>
      <c r="AO49">
        <f t="shared" si="27"/>
        <v>0</v>
      </c>
      <c r="AP49">
        <f t="shared" si="27"/>
        <v>-3.458116480671966E-3</v>
      </c>
      <c r="AQ49">
        <f t="shared" si="27"/>
        <v>-121.34083582538588</v>
      </c>
      <c r="AR49">
        <f t="shared" si="27"/>
        <v>-121.34429394186657</v>
      </c>
      <c r="AS49">
        <f t="shared" si="27"/>
        <v>0.91922286487561122</v>
      </c>
      <c r="AT49">
        <f t="shared" si="27"/>
        <v>-7.5672060341605146E-2</v>
      </c>
      <c r="AU49">
        <f t="shared" si="23"/>
        <v>-120.50074313733255</v>
      </c>
      <c r="AW49">
        <v>46</v>
      </c>
      <c r="AX49">
        <f>IF(Z49&gt;0, (R49*SUMPRODUCT(K49:$K$98, X49:$X$98)-K49*$AZ$3)/Z49, 0)</f>
        <v>-7230.2809546283452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0.327222552</v>
      </c>
      <c r="Q50" s="4">
        <f t="shared" si="21"/>
        <v>12.5</v>
      </c>
      <c r="R50">
        <f t="shared" si="0"/>
        <v>1000000</v>
      </c>
      <c r="S50">
        <f t="shared" si="1"/>
        <v>-13775.74635847458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-234.11938725948909</v>
      </c>
      <c r="AC50">
        <f t="shared" si="2"/>
        <v>-295.64127439972845</v>
      </c>
      <c r="AE50">
        <f t="shared" si="3"/>
        <v>0</v>
      </c>
      <c r="AF50">
        <f t="shared" si="24"/>
        <v>0</v>
      </c>
      <c r="AG50">
        <f t="shared" si="24"/>
        <v>-0.26826248348592696</v>
      </c>
      <c r="AH50">
        <f t="shared" si="5"/>
        <v>-10595.59702485506</v>
      </c>
      <c r="AI50">
        <f t="shared" si="25"/>
        <v>-10595.865287338545</v>
      </c>
      <c r="AJ50">
        <f t="shared" si="7"/>
        <v>61.521887140239357</v>
      </c>
      <c r="AK50">
        <f t="shared" si="22"/>
        <v>-16.388357108164239</v>
      </c>
      <c r="AL50">
        <f t="shared" si="26"/>
        <v>-10550.73175730647</v>
      </c>
      <c r="AN50">
        <f t="shared" si="27"/>
        <v>0</v>
      </c>
      <c r="AO50">
        <f t="shared" si="27"/>
        <v>0</v>
      </c>
      <c r="AP50">
        <f t="shared" si="27"/>
        <v>-2.046394299952238E-3</v>
      </c>
      <c r="AQ50">
        <f t="shared" si="27"/>
        <v>-80.826692851338507</v>
      </c>
      <c r="AR50">
        <f t="shared" si="27"/>
        <v>-80.828739245638459</v>
      </c>
      <c r="AS50">
        <f t="shared" si="27"/>
        <v>0.46930915396783512</v>
      </c>
      <c r="AT50">
        <f t="shared" si="27"/>
        <v>-0.12501576864544459</v>
      </c>
      <c r="AU50">
        <f t="shared" si="23"/>
        <v>-80.484445860316072</v>
      </c>
      <c r="AW50">
        <v>47</v>
      </c>
      <c r="AX50">
        <f>IF(Z50&gt;0, (R50*SUMPRODUCT(K50:$K$98, X50:$X$98)-K50*$AZ$3)/Z50, 0)</f>
        <v>-13775.74635847458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0.35219428400000002</v>
      </c>
      <c r="Q51" s="4">
        <f t="shared" si="21"/>
        <v>12.5</v>
      </c>
      <c r="R51">
        <f t="shared" si="0"/>
        <v>1000000</v>
      </c>
      <c r="S51">
        <f t="shared" si="1"/>
        <v>-23601.653104498928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-295.64127439972845</v>
      </c>
      <c r="AC51">
        <f t="shared" si="2"/>
        <v>-323.05819163932915</v>
      </c>
      <c r="AE51">
        <f t="shared" si="3"/>
        <v>0</v>
      </c>
      <c r="AF51">
        <f t="shared" si="24"/>
        <v>0</v>
      </c>
      <c r="AG51">
        <f t="shared" si="24"/>
        <v>-0.1710993453556798</v>
      </c>
      <c r="AH51">
        <f t="shared" si="5"/>
        <v>-7558.4410636310304</v>
      </c>
      <c r="AI51">
        <f t="shared" si="25"/>
        <v>-7558.6121629763857</v>
      </c>
      <c r="AJ51">
        <f t="shared" si="7"/>
        <v>27.416917239600707</v>
      </c>
      <c r="AK51">
        <f t="shared" si="22"/>
        <v>-20.694889207980992</v>
      </c>
      <c r="AL51">
        <f t="shared" si="26"/>
        <v>-7551.890134944766</v>
      </c>
      <c r="AN51">
        <f t="shared" si="27"/>
        <v>0</v>
      </c>
      <c r="AO51">
        <f t="shared" si="27"/>
        <v>0</v>
      </c>
      <c r="AP51">
        <f t="shared" si="27"/>
        <v>-1.1653589122315676E-3</v>
      </c>
      <c r="AQ51">
        <f t="shared" si="27"/>
        <v>-51.480598232382839</v>
      </c>
      <c r="AR51">
        <f t="shared" si="27"/>
        <v>-51.481763591295064</v>
      </c>
      <c r="AS51">
        <f t="shared" si="27"/>
        <v>0.18673682698589802</v>
      </c>
      <c r="AT51">
        <f t="shared" si="27"/>
        <v>-0.1409530441278509</v>
      </c>
      <c r="AU51">
        <f t="shared" si="23"/>
        <v>-51.435979808437018</v>
      </c>
      <c r="AW51">
        <v>48</v>
      </c>
      <c r="AX51">
        <f>IF(Z51&gt;0, (R51*SUMPRODUCT(K51:$K$98, X51:$X$98)-K51*$AZ$3)/Z51, 0)</f>
        <v>-23601.653104498928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0.377763185</v>
      </c>
      <c r="Q52" s="4">
        <f t="shared" si="21"/>
        <v>12.5</v>
      </c>
      <c r="R52">
        <f t="shared" si="0"/>
        <v>1000000</v>
      </c>
      <c r="S52">
        <f t="shared" si="1"/>
        <v>-39002.522268672605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-323.05819163932915</v>
      </c>
      <c r="AC52">
        <f t="shared" si="2"/>
        <v>-326.85149021837458</v>
      </c>
      <c r="AE52">
        <f t="shared" si="3"/>
        <v>0</v>
      </c>
      <c r="AF52">
        <f t="shared" si="24"/>
        <v>0</v>
      </c>
      <c r="AG52">
        <f t="shared" si="24"/>
        <v>-0.10475331824914644</v>
      </c>
      <c r="AH52">
        <f t="shared" si="5"/>
        <v>-5170.802692238125</v>
      </c>
      <c r="AI52">
        <f t="shared" si="25"/>
        <v>-5170.9074455563741</v>
      </c>
      <c r="AJ52">
        <f t="shared" si="7"/>
        <v>3.7932985790454268</v>
      </c>
      <c r="AK52">
        <f t="shared" si="22"/>
        <v>-22.614073414753044</v>
      </c>
      <c r="AL52">
        <f t="shared" si="26"/>
        <v>-5189.7282203920813</v>
      </c>
      <c r="AN52">
        <f t="shared" si="27"/>
        <v>0</v>
      </c>
      <c r="AO52">
        <f t="shared" si="27"/>
        <v>0</v>
      </c>
      <c r="AP52">
        <f t="shared" si="27"/>
        <v>-6.3703181138974948E-4</v>
      </c>
      <c r="AQ52">
        <f t="shared" si="27"/>
        <v>-31.444978168052316</v>
      </c>
      <c r="AR52">
        <f t="shared" si="27"/>
        <v>-31.445615199863706</v>
      </c>
      <c r="AS52">
        <f t="shared" si="27"/>
        <v>2.3068022143261899E-2</v>
      </c>
      <c r="AT52">
        <f t="shared" si="27"/>
        <v>-0.13752198394362836</v>
      </c>
      <c r="AU52">
        <f t="shared" si="23"/>
        <v>-31.560069161664071</v>
      </c>
      <c r="AW52">
        <v>49</v>
      </c>
      <c r="AX52">
        <f>IF(Z52&gt;0, (R52*SUMPRODUCT(K52:$K$98, X52:$X$98)-K52*$AZ$3)/Z52, 0)</f>
        <v>-39002.522268672605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0.40377970400000002</v>
      </c>
      <c r="Q53" s="4">
        <f t="shared" si="21"/>
        <v>12.5</v>
      </c>
      <c r="R53">
        <f t="shared" si="0"/>
        <v>1000000</v>
      </c>
      <c r="S53">
        <f t="shared" si="1"/>
        <v>-64266.024473980542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-326.85149021837458</v>
      </c>
      <c r="AC53">
        <f t="shared" si="2"/>
        <v>-315.71852226737565</v>
      </c>
      <c r="AE53">
        <f t="shared" si="3"/>
        <v>0</v>
      </c>
      <c r="AF53">
        <f t="shared" si="24"/>
        <v>0</v>
      </c>
      <c r="AG53">
        <f t="shared" si="24"/>
        <v>-6.140852123099682E-2</v>
      </c>
      <c r="AH53">
        <f t="shared" si="5"/>
        <v>-3383.7811068526521</v>
      </c>
      <c r="AI53">
        <f t="shared" si="25"/>
        <v>-3383.8425153738831</v>
      </c>
      <c r="AJ53">
        <f t="shared" si="7"/>
        <v>-11.132967950998932</v>
      </c>
      <c r="AK53">
        <f t="shared" si="22"/>
        <v>-22.879604315286223</v>
      </c>
      <c r="AL53">
        <f t="shared" si="26"/>
        <v>-3417.8550876401682</v>
      </c>
      <c r="AN53">
        <f t="shared" si="27"/>
        <v>0</v>
      </c>
      <c r="AO53">
        <f t="shared" si="27"/>
        <v>0</v>
      </c>
      <c r="AP53">
        <f t="shared" si="27"/>
        <v>-3.3342944378063843E-4</v>
      </c>
      <c r="AQ53">
        <f t="shared" si="27"/>
        <v>-18.372894017252634</v>
      </c>
      <c r="AR53">
        <f t="shared" si="27"/>
        <v>-18.373227446696415</v>
      </c>
      <c r="AS53">
        <f t="shared" si="27"/>
        <v>-6.0448602850503644E-2</v>
      </c>
      <c r="AT53">
        <f t="shared" si="27"/>
        <v>-0.12422923704790775</v>
      </c>
      <c r="AU53">
        <f t="shared" si="23"/>
        <v>-18.557905286594828</v>
      </c>
      <c r="AW53">
        <v>50</v>
      </c>
      <c r="AX53">
        <f>IF(Z53&gt;0, (R53*SUMPRODUCT(K53:$K$98, X53:$X$98)-K53*$AZ$3)/Z53, 0)</f>
        <v>-64266.024473980542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0.43007572599999999</v>
      </c>
      <c r="Q54" s="4">
        <f t="shared" si="21"/>
        <v>12.5</v>
      </c>
      <c r="R54">
        <f t="shared" si="0"/>
        <v>1000000</v>
      </c>
      <c r="S54">
        <f t="shared" si="1"/>
        <v>-107635.21743611708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-315.71852226737565</v>
      </c>
      <c r="AC54">
        <f t="shared" si="2"/>
        <v>-296.07539296404684</v>
      </c>
      <c r="AE54">
        <f t="shared" si="3"/>
        <v>0</v>
      </c>
      <c r="AF54">
        <f t="shared" si="24"/>
        <v>0</v>
      </c>
      <c r="AG54">
        <f t="shared" si="24"/>
        <v>-3.4384121667679485E-2</v>
      </c>
      <c r="AH54">
        <f t="shared" si="5"/>
        <v>-2112.8251480805893</v>
      </c>
      <c r="AI54">
        <f t="shared" si="25"/>
        <v>-2112.859532202257</v>
      </c>
      <c r="AJ54">
        <f t="shared" si="7"/>
        <v>-19.643129303328806</v>
      </c>
      <c r="AK54">
        <f t="shared" si="22"/>
        <v>-22.100296558716298</v>
      </c>
      <c r="AL54">
        <f t="shared" si="26"/>
        <v>-2154.6029580643021</v>
      </c>
      <c r="AN54">
        <f t="shared" si="27"/>
        <v>0</v>
      </c>
      <c r="AO54">
        <f t="shared" si="27"/>
        <v>0</v>
      </c>
      <c r="AP54">
        <f t="shared" si="27"/>
        <v>-1.6669217789205162E-4</v>
      </c>
      <c r="AQ54">
        <f t="shared" si="27"/>
        <v>-10.242850721695303</v>
      </c>
      <c r="AR54">
        <f t="shared" si="27"/>
        <v>-10.243017413873195</v>
      </c>
      <c r="AS54">
        <f t="shared" si="27"/>
        <v>-9.5228723183145861E-2</v>
      </c>
      <c r="AT54">
        <f t="shared" si="27"/>
        <v>-0.10714092397176117</v>
      </c>
      <c r="AU54">
        <f t="shared" si="23"/>
        <v>-10.445387061028102</v>
      </c>
      <c r="AW54">
        <v>51</v>
      </c>
      <c r="AX54">
        <f>IF(Z54&gt;0, (R54*SUMPRODUCT(K54:$K$98, X54:$X$98)-K54*$AZ$3)/Z54, 0)</f>
        <v>-107635.21743611708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0.45648519999999998</v>
      </c>
      <c r="Q55" s="4">
        <f t="shared" si="21"/>
        <v>12.5</v>
      </c>
      <c r="R55">
        <f t="shared" si="0"/>
        <v>1000000</v>
      </c>
      <c r="S55">
        <f t="shared" si="1"/>
        <v>-185598.0602738318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-296.07539296404684</v>
      </c>
      <c r="AC55">
        <f t="shared" si="2"/>
        <v>-272.37536572093722</v>
      </c>
      <c r="AE55">
        <f t="shared" si="3"/>
        <v>0</v>
      </c>
      <c r="AF55">
        <f t="shared" si="24"/>
        <v>0</v>
      </c>
      <c r="AG55">
        <f t="shared" si="24"/>
        <v>-1.8344437794707687E-2</v>
      </c>
      <c r="AH55">
        <f t="shared" si="5"/>
        <v>-1255.6674125036002</v>
      </c>
      <c r="AI55">
        <f t="shared" si="25"/>
        <v>-1255.6857569413949</v>
      </c>
      <c r="AJ55">
        <f t="shared" si="7"/>
        <v>-23.700027243109616</v>
      </c>
      <c r="AK55">
        <f t="shared" si="22"/>
        <v>-20.72527750748328</v>
      </c>
      <c r="AL55">
        <f t="shared" si="26"/>
        <v>-1300.1110616919877</v>
      </c>
      <c r="AN55">
        <f t="shared" si="27"/>
        <v>0</v>
      </c>
      <c r="AO55">
        <f t="shared" si="27"/>
        <v>0</v>
      </c>
      <c r="AP55">
        <f t="shared" si="27"/>
        <v>-7.9404235669323507E-5</v>
      </c>
      <c r="AQ55">
        <f t="shared" si="27"/>
        <v>-5.435179440249196</v>
      </c>
      <c r="AR55">
        <f t="shared" si="27"/>
        <v>-5.4352588444848653</v>
      </c>
      <c r="AS55">
        <f t="shared" si="27"/>
        <v>-0.10258600288770806</v>
      </c>
      <c r="AT55">
        <f t="shared" si="27"/>
        <v>-8.9709744061554408E-2</v>
      </c>
      <c r="AU55">
        <f t="shared" si="23"/>
        <v>-5.6275545914341283</v>
      </c>
      <c r="AW55">
        <v>52</v>
      </c>
      <c r="AX55">
        <f>IF(Z55&gt;0, (R55*SUMPRODUCT(K55:$K$98, X55:$X$98)-K55*$AZ$3)/Z55, 0)</f>
        <v>-185598.0602738318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0.483034941</v>
      </c>
      <c r="Q56" s="4">
        <f t="shared" si="21"/>
        <v>12.5</v>
      </c>
      <c r="R56">
        <f t="shared" si="0"/>
        <v>1000000</v>
      </c>
      <c r="S56">
        <f t="shared" si="1"/>
        <v>-332667.60371459863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-272.37536572093722</v>
      </c>
      <c r="AC56">
        <f t="shared" si="2"/>
        <v>-247.50440412118212</v>
      </c>
      <c r="AE56">
        <f t="shared" si="3"/>
        <v>0</v>
      </c>
      <c r="AF56">
        <f t="shared" si="24"/>
        <v>0</v>
      </c>
      <c r="AG56">
        <f t="shared" si="24"/>
        <v>-9.2999889889158124E-3</v>
      </c>
      <c r="AH56">
        <f t="shared" si="5"/>
        <v>-708.88035422758389</v>
      </c>
      <c r="AI56">
        <f t="shared" si="25"/>
        <v>-708.88965421657281</v>
      </c>
      <c r="AJ56">
        <f t="shared" si="7"/>
        <v>-24.870961599755105</v>
      </c>
      <c r="AK56">
        <f t="shared" si="22"/>
        <v>-19.066275600465609</v>
      </c>
      <c r="AL56">
        <f t="shared" si="26"/>
        <v>-752.8268914167935</v>
      </c>
      <c r="AN56">
        <f t="shared" si="27"/>
        <v>0</v>
      </c>
      <c r="AO56">
        <f t="shared" si="27"/>
        <v>0</v>
      </c>
      <c r="AP56">
        <f t="shared" si="27"/>
        <v>-3.5942118768704014E-5</v>
      </c>
      <c r="AQ56">
        <f t="shared" si="27"/>
        <v>-2.7396443065486986</v>
      </c>
      <c r="AR56">
        <f t="shared" si="27"/>
        <v>-2.7396802486674674</v>
      </c>
      <c r="AS56">
        <f t="shared" si="27"/>
        <v>-9.6120012268367958E-2</v>
      </c>
      <c r="AT56">
        <f t="shared" si="27"/>
        <v>-7.3686360588763253E-2</v>
      </c>
      <c r="AU56">
        <f t="shared" si="23"/>
        <v>-2.9094866215245982</v>
      </c>
      <c r="AW56">
        <v>53</v>
      </c>
      <c r="AX56">
        <f>IF(Z56&gt;0, (R56*SUMPRODUCT(K56:$K$98, X56:$X$98)-K56*$AZ$3)/Z56, 0)</f>
        <v>-332667.60371459863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0.509773425</v>
      </c>
      <c r="Q57" s="4">
        <f t="shared" si="21"/>
        <v>12.5</v>
      </c>
      <c r="R57">
        <f t="shared" si="0"/>
        <v>1000000</v>
      </c>
      <c r="S57">
        <f t="shared" si="1"/>
        <v>-624663.85938933992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-247.50440412118212</v>
      </c>
      <c r="AC57">
        <f t="shared" si="2"/>
        <v>-223.18499392772691</v>
      </c>
      <c r="AE57">
        <f t="shared" si="3"/>
        <v>0</v>
      </c>
      <c r="AF57">
        <f t="shared" si="24"/>
        <v>0</v>
      </c>
      <c r="AG57">
        <f t="shared" si="24"/>
        <v>-4.466101859684754E-3</v>
      </c>
      <c r="AH57">
        <f t="shared" si="5"/>
        <v>-379.27097914735208</v>
      </c>
      <c r="AI57">
        <f t="shared" si="25"/>
        <v>-379.27544524921177</v>
      </c>
      <c r="AJ57">
        <f t="shared" si="7"/>
        <v>-24.319410193455212</v>
      </c>
      <c r="AK57">
        <f t="shared" si="22"/>
        <v>-17.325308288482749</v>
      </c>
      <c r="AL57">
        <f t="shared" si="26"/>
        <v>-420.92016373114973</v>
      </c>
      <c r="AN57">
        <f t="shared" si="27"/>
        <v>0</v>
      </c>
      <c r="AO57">
        <f t="shared" si="27"/>
        <v>0</v>
      </c>
      <c r="AP57">
        <f t="shared" si="27"/>
        <v>-1.5411036245123167E-5</v>
      </c>
      <c r="AQ57">
        <f t="shared" si="27"/>
        <v>-1.3087383561770733</v>
      </c>
      <c r="AR57">
        <f t="shared" si="27"/>
        <v>-1.3087537672133185</v>
      </c>
      <c r="AS57">
        <f t="shared" si="27"/>
        <v>-8.3918218555322194E-2</v>
      </c>
      <c r="AT57">
        <f t="shared" si="27"/>
        <v>-5.9783892616051319E-2</v>
      </c>
      <c r="AU57">
        <f t="shared" si="23"/>
        <v>-1.4524558783846919</v>
      </c>
      <c r="AW57">
        <v>54</v>
      </c>
      <c r="AX57">
        <f>IF(Z57&gt;0, (R57*SUMPRODUCT(K57:$K$98, X57:$X$98)-K57*$AZ$3)/Z57, 0)</f>
        <v>-624663.85938933992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0.53654903799999998</v>
      </c>
      <c r="Q58" s="4">
        <f t="shared" si="21"/>
        <v>12.5</v>
      </c>
      <c r="R58">
        <f t="shared" si="0"/>
        <v>1000000</v>
      </c>
      <c r="S58">
        <f t="shared" si="1"/>
        <v>-1236532.1861749331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-223.18499392772691</v>
      </c>
      <c r="AC58">
        <f t="shared" si="2"/>
        <v>-200.3338621946148</v>
      </c>
      <c r="AE58">
        <f t="shared" si="3"/>
        <v>0</v>
      </c>
      <c r="AF58">
        <f t="shared" si="24"/>
        <v>0</v>
      </c>
      <c r="AG58">
        <f t="shared" si="24"/>
        <v>-2.0251581846640406E-3</v>
      </c>
      <c r="AH58">
        <f t="shared" si="5"/>
        <v>-191.70261251390926</v>
      </c>
      <c r="AI58">
        <f t="shared" si="25"/>
        <v>-191.70463767209392</v>
      </c>
      <c r="AJ58">
        <f t="shared" si="7"/>
        <v>-22.851131733112112</v>
      </c>
      <c r="AK58">
        <f t="shared" si="22"/>
        <v>-15.622949574940884</v>
      </c>
      <c r="AL58">
        <f t="shared" si="26"/>
        <v>-230.17871898014693</v>
      </c>
      <c r="AN58">
        <f t="shared" si="27"/>
        <v>0</v>
      </c>
      <c r="AO58">
        <f t="shared" si="27"/>
        <v>0</v>
      </c>
      <c r="AP58">
        <f t="shared" si="27"/>
        <v>-6.2394189381856838E-6</v>
      </c>
      <c r="AQ58">
        <f t="shared" si="27"/>
        <v>-0.59062690513599758</v>
      </c>
      <c r="AR58">
        <f t="shared" si="27"/>
        <v>-0.59063314455493576</v>
      </c>
      <c r="AS58">
        <f t="shared" si="27"/>
        <v>-7.0403282654292118E-2</v>
      </c>
      <c r="AT58">
        <f t="shared" si="27"/>
        <v>-4.8133586890338184E-2</v>
      </c>
      <c r="AU58">
        <f t="shared" si="23"/>
        <v>-0.70917001409956604</v>
      </c>
      <c r="AW58">
        <v>55</v>
      </c>
      <c r="AX58">
        <f>IF(Z58&gt;0, (R58*SUMPRODUCT(K58:$K$98, X58:$X$98)-K58*$AZ$3)/Z58, 0)</f>
        <v>-1236532.1861749331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0.56320604299999999</v>
      </c>
      <c r="Q59" s="4">
        <f t="shared" si="21"/>
        <v>12.5</v>
      </c>
      <c r="R59">
        <f t="shared" si="0"/>
        <v>1000000</v>
      </c>
      <c r="S59">
        <f t="shared" si="1"/>
        <v>-2593832.1727591041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-200.3338621946148</v>
      </c>
      <c r="AC59">
        <f t="shared" si="2"/>
        <v>-179.35317652002831</v>
      </c>
      <c r="AE59">
        <f t="shared" si="3"/>
        <v>0</v>
      </c>
      <c r="AF59">
        <f t="shared" si="24"/>
        <v>0</v>
      </c>
      <c r="AG59">
        <f t="shared" si="24"/>
        <v>-8.6432527518370264E-4</v>
      </c>
      <c r="AH59">
        <f t="shared" si="5"/>
        <v>-91.246506210695799</v>
      </c>
      <c r="AI59">
        <f t="shared" si="25"/>
        <v>-91.247370535970987</v>
      </c>
      <c r="AJ59">
        <f t="shared" si="7"/>
        <v>-20.980685674586482</v>
      </c>
      <c r="AK59">
        <f t="shared" si="22"/>
        <v>-14.023370353623037</v>
      </c>
      <c r="AL59">
        <f t="shared" si="26"/>
        <v>-126.25142656418051</v>
      </c>
      <c r="AN59">
        <f t="shared" si="27"/>
        <v>0</v>
      </c>
      <c r="AO59">
        <f t="shared" si="27"/>
        <v>0</v>
      </c>
      <c r="AP59">
        <f t="shared" si="27"/>
        <v>-2.3776306232223272E-6</v>
      </c>
      <c r="AQ59">
        <f t="shared" si="27"/>
        <v>-0.25100560362820146</v>
      </c>
      <c r="AR59">
        <f t="shared" si="27"/>
        <v>-0.25100798125882468</v>
      </c>
      <c r="AS59">
        <f t="shared" si="27"/>
        <v>-5.7714754142179234E-2</v>
      </c>
      <c r="AT59">
        <f t="shared" si="27"/>
        <v>-3.8576211700480117E-2</v>
      </c>
      <c r="AU59">
        <f t="shared" si="23"/>
        <v>-0.34729894710148401</v>
      </c>
      <c r="AW59">
        <v>56</v>
      </c>
      <c r="AX59">
        <f>IF(Z59&gt;0, (R59*SUMPRODUCT(K59:$K$98, X59:$X$98)-K59*$AZ$3)/Z59, 0)</f>
        <v>-2593832.1727591041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0.59415461300000005</v>
      </c>
      <c r="Q60" s="4">
        <f t="shared" si="21"/>
        <v>12.5</v>
      </c>
      <c r="R60">
        <f t="shared" si="0"/>
        <v>1000000</v>
      </c>
      <c r="S60">
        <f t="shared" si="1"/>
        <v>-5858145.3921638243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-179.35317652002831</v>
      </c>
      <c r="AC60">
        <f t="shared" si="2"/>
        <v>-160.34408160604715</v>
      </c>
      <c r="AE60">
        <f t="shared" si="3"/>
        <v>0</v>
      </c>
      <c r="AF60">
        <f t="shared" si="24"/>
        <v>0</v>
      </c>
      <c r="AG60">
        <f t="shared" si="24"/>
        <v>-3.4213917304897422E-4</v>
      </c>
      <c r="AH60">
        <f t="shared" si="5"/>
        <v>-41.083427950631311</v>
      </c>
      <c r="AI60">
        <f t="shared" si="25"/>
        <v>-41.083770089804361</v>
      </c>
      <c r="AJ60">
        <f t="shared" si="7"/>
        <v>-19.009094913981158</v>
      </c>
      <c r="AK60">
        <f t="shared" si="22"/>
        <v>-12.554722356401983</v>
      </c>
      <c r="AL60">
        <f t="shared" si="26"/>
        <v>-72.647587360187501</v>
      </c>
      <c r="AN60">
        <f t="shared" si="27"/>
        <v>0</v>
      </c>
      <c r="AO60">
        <f t="shared" si="27"/>
        <v>0</v>
      </c>
      <c r="AP60">
        <f t="shared" si="27"/>
        <v>-8.4033403052901169E-7</v>
      </c>
      <c r="AQ60">
        <f t="shared" si="27"/>
        <v>-0.1009057287712579</v>
      </c>
      <c r="AR60">
        <f t="shared" si="27"/>
        <v>-0.10090656910528843</v>
      </c>
      <c r="AS60">
        <f t="shared" si="27"/>
        <v>-4.668857179790923E-2</v>
      </c>
      <c r="AT60">
        <f t="shared" si="27"/>
        <v>-3.0835874027256759E-2</v>
      </c>
      <c r="AU60">
        <f t="shared" si="23"/>
        <v>-0.17843101493045441</v>
      </c>
      <c r="AW60">
        <v>57</v>
      </c>
      <c r="AX60">
        <f>IF(Z60&gt;0, (R60*SUMPRODUCT(K60:$K$98, X60:$X$98)-K60*$AZ$3)/Z60, 0)</f>
        <v>-5858145.3921638243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0.62493506799999998</v>
      </c>
      <c r="Q61" s="4">
        <f t="shared" si="21"/>
        <v>12.5</v>
      </c>
      <c r="R61">
        <f t="shared" si="0"/>
        <v>1000000</v>
      </c>
      <c r="S61">
        <f t="shared" si="1"/>
        <v>-14335970.015117034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-160.34408160604715</v>
      </c>
      <c r="AC61">
        <f t="shared" si="2"/>
        <v>-143.24846901552436</v>
      </c>
      <c r="AE61">
        <f t="shared" si="3"/>
        <v>0</v>
      </c>
      <c r="AF61">
        <f t="shared" si="24"/>
        <v>0</v>
      </c>
      <c r="AG61">
        <f t="shared" si="24"/>
        <v>-1.2490301394365999E-4</v>
      </c>
      <c r="AH61">
        <f t="shared" si="5"/>
        <v>-17.105181389985958</v>
      </c>
      <c r="AI61">
        <f t="shared" si="25"/>
        <v>-17.105306292999902</v>
      </c>
      <c r="AJ61">
        <f t="shared" si="7"/>
        <v>-17.095612590522791</v>
      </c>
      <c r="AK61">
        <f t="shared" si="22"/>
        <v>-11.224085712423301</v>
      </c>
      <c r="AL61">
        <f t="shared" si="26"/>
        <v>-45.425004595945992</v>
      </c>
      <c r="AN61">
        <f t="shared" si="27"/>
        <v>0</v>
      </c>
      <c r="AO61">
        <f t="shared" si="27"/>
        <v>0</v>
      </c>
      <c r="AP61">
        <f t="shared" si="27"/>
        <v>-2.7390757652889245E-7</v>
      </c>
      <c r="AQ61">
        <f t="shared" si="27"/>
        <v>-3.7511014607954432E-2</v>
      </c>
      <c r="AR61">
        <f t="shared" si="27"/>
        <v>-3.7511288515530962E-2</v>
      </c>
      <c r="AS61">
        <f t="shared" si="27"/>
        <v>-3.7490030593329858E-2</v>
      </c>
      <c r="AT61">
        <f t="shared" si="27"/>
        <v>-2.4613994644109918E-2</v>
      </c>
      <c r="AU61">
        <f t="shared" si="23"/>
        <v>-9.9615313752970724E-2</v>
      </c>
      <c r="AW61">
        <v>58</v>
      </c>
      <c r="AX61">
        <f>IF(Z61&gt;0, (R61*SUMPRODUCT(K61:$K$98, X61:$X$98)-K61*$AZ$3)/Z61, 0)</f>
        <v>-14335970.015117034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0.65550924799999999</v>
      </c>
      <c r="Q62" s="4">
        <f t="shared" si="21"/>
        <v>12.5</v>
      </c>
      <c r="R62">
        <f t="shared" si="0"/>
        <v>1000000</v>
      </c>
      <c r="S62">
        <f t="shared" si="1"/>
        <v>-38276479.407991715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-143.24846901552436</v>
      </c>
      <c r="AC62">
        <f t="shared" si="2"/>
        <v>-127.9319458164769</v>
      </c>
      <c r="AE62">
        <f t="shared" si="3"/>
        <v>0</v>
      </c>
      <c r="AF62">
        <f t="shared" si="24"/>
        <v>0</v>
      </c>
      <c r="AG62">
        <f t="shared" si="24"/>
        <v>-4.1778903061081324E-5</v>
      </c>
      <c r="AH62">
        <f t="shared" si="5"/>
        <v>-6.5500064594513656</v>
      </c>
      <c r="AI62">
        <f t="shared" si="25"/>
        <v>-6.5500482383544263</v>
      </c>
      <c r="AJ62">
        <f t="shared" si="7"/>
        <v>-15.316523199047467</v>
      </c>
      <c r="AK62">
        <f t="shared" si="22"/>
        <v>-10.027392831086706</v>
      </c>
      <c r="AL62">
        <f t="shared" si="26"/>
        <v>-31.893964268488602</v>
      </c>
      <c r="AN62">
        <f t="shared" si="27"/>
        <v>0</v>
      </c>
      <c r="AO62">
        <f t="shared" si="27"/>
        <v>0</v>
      </c>
      <c r="AP62">
        <f t="shared" si="27"/>
        <v>-8.1803170760398923E-8</v>
      </c>
      <c r="AQ62">
        <f t="shared" si="27"/>
        <v>-1.2824924965139766E-2</v>
      </c>
      <c r="AR62">
        <f t="shared" si="27"/>
        <v>-1.2825006768310524E-2</v>
      </c>
      <c r="AS62">
        <f t="shared" si="27"/>
        <v>-2.9989781227034037E-2</v>
      </c>
      <c r="AT62">
        <f t="shared" si="27"/>
        <v>-1.9633654020157883E-2</v>
      </c>
      <c r="AU62">
        <f t="shared" si="23"/>
        <v>-6.2448442015502453E-2</v>
      </c>
      <c r="AW62">
        <v>59</v>
      </c>
      <c r="AX62">
        <f>IF(Z62&gt;0, (R62*SUMPRODUCT(K62:$K$98, X62:$X$98)-K62*$AZ$3)/Z62, 0)</f>
        <v>-38276479.407991715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0.68583899100000001</v>
      </c>
      <c r="Q63" s="4">
        <f t="shared" si="21"/>
        <v>12.5</v>
      </c>
      <c r="R63">
        <f t="shared" si="0"/>
        <v>1000000</v>
      </c>
      <c r="S63">
        <f t="shared" si="1"/>
        <v>-112370344.25577302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-127.9319458164769</v>
      </c>
      <c r="AC63">
        <f t="shared" si="2"/>
        <v>-114.23581162210685</v>
      </c>
      <c r="AE63">
        <f t="shared" si="3"/>
        <v>0</v>
      </c>
      <c r="AF63">
        <f t="shared" si="24"/>
        <v>0</v>
      </c>
      <c r="AG63">
        <f t="shared" si="24"/>
        <v>-1.2707513309971682E-5</v>
      </c>
      <c r="AH63">
        <f t="shared" si="5"/>
        <v>-2.2922880576399063</v>
      </c>
      <c r="AI63">
        <f t="shared" si="25"/>
        <v>-2.2923007651532163</v>
      </c>
      <c r="AJ63">
        <f t="shared" si="7"/>
        <v>-13.696134194370046</v>
      </c>
      <c r="AK63">
        <f t="shared" si="22"/>
        <v>-8.9552362071533835</v>
      </c>
      <c r="AL63">
        <f t="shared" si="26"/>
        <v>-24.943671166676644</v>
      </c>
      <c r="AN63">
        <f t="shared" si="27"/>
        <v>0</v>
      </c>
      <c r="AO63">
        <f t="shared" si="27"/>
        <v>0</v>
      </c>
      <c r="AP63">
        <f t="shared" si="27"/>
        <v>-2.2215477640966276E-8</v>
      </c>
      <c r="AQ63">
        <f t="shared" si="27"/>
        <v>-4.00741457820805E-3</v>
      </c>
      <c r="AR63">
        <f t="shared" si="27"/>
        <v>-4.0074367936856915E-3</v>
      </c>
      <c r="AS63">
        <f t="shared" si="27"/>
        <v>-2.3943800454172371E-2</v>
      </c>
      <c r="AT63">
        <f t="shared" si="27"/>
        <v>-1.5655686905594195E-2</v>
      </c>
      <c r="AU63">
        <f t="shared" si="23"/>
        <v>-4.3606924153452256E-2</v>
      </c>
      <c r="AW63">
        <v>60</v>
      </c>
      <c r="AX63">
        <f>IF(Z63&gt;0, (R63*SUMPRODUCT(K63:$K$98, X63:$X$98)-K63*$AZ$3)/Z63, 0)</f>
        <v>-112370344.25577302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0.71588716699999999</v>
      </c>
      <c r="Q64" s="4">
        <f t="shared" si="21"/>
        <v>12.5</v>
      </c>
      <c r="R64">
        <f t="shared" si="0"/>
        <v>1000000</v>
      </c>
      <c r="S64">
        <f t="shared" si="1"/>
        <v>-366031842.47946888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-114.23581162210685</v>
      </c>
      <c r="AC64">
        <f t="shared" si="2"/>
        <v>-101.99967696585007</v>
      </c>
      <c r="AE64">
        <f t="shared" si="3"/>
        <v>0</v>
      </c>
      <c r="AF64">
        <f t="shared" si="24"/>
        <v>0</v>
      </c>
      <c r="AG64">
        <f t="shared" si="24"/>
        <v>-3.4832924737815449E-6</v>
      </c>
      <c r="AH64">
        <f t="shared" si="5"/>
        <v>-0.72777165624723361</v>
      </c>
      <c r="AI64">
        <f t="shared" si="25"/>
        <v>-0.72777513953970741</v>
      </c>
      <c r="AJ64">
        <f t="shared" si="7"/>
        <v>-12.23613465625678</v>
      </c>
      <c r="AK64">
        <f t="shared" si="22"/>
        <v>-7.9965068135474802</v>
      </c>
      <c r="AL64">
        <f t="shared" si="26"/>
        <v>-20.960416609343966</v>
      </c>
      <c r="AN64">
        <f t="shared" si="27"/>
        <v>0</v>
      </c>
      <c r="AO64">
        <f t="shared" si="27"/>
        <v>0</v>
      </c>
      <c r="AP64">
        <f t="shared" si="27"/>
        <v>-5.437095993404842E-9</v>
      </c>
      <c r="AQ64">
        <f t="shared" si="27"/>
        <v>-1.1359839537102279E-3</v>
      </c>
      <c r="AR64">
        <f t="shared" si="27"/>
        <v>-1.1359893908062214E-3</v>
      </c>
      <c r="AS64">
        <f t="shared" si="27"/>
        <v>-1.9099469600975069E-2</v>
      </c>
      <c r="AT64">
        <f t="shared" si="27"/>
        <v>-1.2481804351609045E-2</v>
      </c>
      <c r="AU64">
        <f t="shared" si="23"/>
        <v>-3.2717263343390333E-2</v>
      </c>
      <c r="AW64">
        <v>61</v>
      </c>
      <c r="AX64">
        <f>IF(Z64&gt;0, (R64*SUMPRODUCT(K64:$K$98, X64:$X$98)-K64*$AZ$3)/Z64, 0)</f>
        <v>-366031842.47946888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0.74578270000000002</v>
      </c>
      <c r="Q65" s="4">
        <f t="shared" si="21"/>
        <v>12.5</v>
      </c>
      <c r="R65">
        <f t="shared" si="0"/>
        <v>1000000</v>
      </c>
      <c r="S65">
        <f t="shared" si="1"/>
        <v>-1338224778.5409102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-101.99967696585007</v>
      </c>
      <c r="AC65">
        <f t="shared" si="2"/>
        <v>-91.072114672272534</v>
      </c>
      <c r="AE65">
        <f t="shared" si="3"/>
        <v>0</v>
      </c>
      <c r="AF65">
        <f t="shared" si="24"/>
        <v>0</v>
      </c>
      <c r="AG65">
        <f t="shared" si="24"/>
        <v>-8.5068028305724959E-7</v>
      </c>
      <c r="AH65">
        <f t="shared" si="5"/>
        <v>-0.20782234127891838</v>
      </c>
      <c r="AI65">
        <f t="shared" si="25"/>
        <v>-0.20782319195920143</v>
      </c>
      <c r="AJ65">
        <f t="shared" si="7"/>
        <v>-10.927562293577537</v>
      </c>
      <c r="AK65">
        <f t="shared" si="22"/>
        <v>-7.1399773876095054</v>
      </c>
      <c r="AL65">
        <f t="shared" si="26"/>
        <v>-18.275362873146243</v>
      </c>
      <c r="AN65">
        <f t="shared" si="27"/>
        <v>0</v>
      </c>
      <c r="AO65">
        <f t="shared" si="27"/>
        <v>0</v>
      </c>
      <c r="AP65">
        <f t="shared" si="27"/>
        <v>-1.1855650922769179E-9</v>
      </c>
      <c r="AQ65">
        <f t="shared" si="27"/>
        <v>-2.8963515215147463E-4</v>
      </c>
      <c r="AR65">
        <f t="shared" si="27"/>
        <v>-2.8963633771656691E-4</v>
      </c>
      <c r="AS65">
        <f t="shared" si="27"/>
        <v>-1.5229383655616179E-2</v>
      </c>
      <c r="AT65">
        <f t="shared" si="27"/>
        <v>-9.9507513210185614E-3</v>
      </c>
      <c r="AU65">
        <f t="shared" si="23"/>
        <v>-2.5469771314351304E-2</v>
      </c>
      <c r="AW65">
        <v>62</v>
      </c>
      <c r="AX65">
        <f>IF(Z65&gt;0, (R65*SUMPRODUCT(K65:$K$98, X65:$X$98)-K65*$AZ$3)/Z65, 0)</f>
        <v>-1338224778.5409102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0.77567720100000004</v>
      </c>
      <c r="Q66" s="4">
        <f t="shared" si="21"/>
        <v>12.5</v>
      </c>
      <c r="R66">
        <f t="shared" si="0"/>
        <v>1000000</v>
      </c>
      <c r="S66">
        <f t="shared" si="1"/>
        <v>-5574988893.9852715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-91.072114672272534</v>
      </c>
      <c r="AC66">
        <f t="shared" si="2"/>
        <v>-81.314637988200374</v>
      </c>
      <c r="AE66">
        <f t="shared" si="3"/>
        <v>0</v>
      </c>
      <c r="AF66">
        <f t="shared" si="24"/>
        <v>0</v>
      </c>
      <c r="AG66">
        <f t="shared" si="24"/>
        <v>-1.8232017931894199E-7</v>
      </c>
      <c r="AH66">
        <f t="shared" si="5"/>
        <v>-5.2788264072618808E-2</v>
      </c>
      <c r="AI66">
        <f t="shared" si="25"/>
        <v>-5.278844639279813E-2</v>
      </c>
      <c r="AJ66">
        <f t="shared" si="7"/>
        <v>-9.7574766840721594</v>
      </c>
      <c r="AK66">
        <f t="shared" si="22"/>
        <v>-6.3750480270590781</v>
      </c>
      <c r="AL66">
        <f t="shared" si="26"/>
        <v>-16.185313157524035</v>
      </c>
      <c r="AN66">
        <f t="shared" si="27"/>
        <v>0</v>
      </c>
      <c r="AO66">
        <f t="shared" si="27"/>
        <v>0</v>
      </c>
      <c r="AP66">
        <f t="shared" si="27"/>
        <v>-2.2686931158346633E-10</v>
      </c>
      <c r="AQ66">
        <f t="shared" si="27"/>
        <v>-6.5686843741476162E-5</v>
      </c>
      <c r="AR66">
        <f t="shared" si="27"/>
        <v>-6.5687070610787748E-5</v>
      </c>
      <c r="AS66">
        <f t="shared" si="27"/>
        <v>-1.2141673107038169E-2</v>
      </c>
      <c r="AT66">
        <f t="shared" si="27"/>
        <v>-7.9327629152905615E-3</v>
      </c>
      <c r="AU66">
        <f t="shared" si="23"/>
        <v>-2.0140123092939517E-2</v>
      </c>
      <c r="AW66">
        <v>63</v>
      </c>
      <c r="AX66">
        <f>IF(Z66&gt;0, (R66*SUMPRODUCT(K66:$K$98, X66:$X$98)-K66*$AZ$3)/Z66, 0)</f>
        <v>-5574988893.9852715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0.80557273399999996</v>
      </c>
      <c r="Q67" s="4">
        <f t="shared" si="21"/>
        <v>12.5</v>
      </c>
      <c r="R67">
        <f t="shared" ref="R67:R69" si="28">$C$6</f>
        <v>1000000</v>
      </c>
      <c r="S67">
        <f t="shared" ref="S67:S69" si="29">AX67</f>
        <v>-26989895091.670074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-81.314637988200374</v>
      </c>
      <c r="AC67">
        <f t="shared" ref="AC67:AC69" si="30">S67*Z67</f>
        <v>-72.602412318593821</v>
      </c>
      <c r="AE67">
        <f t="shared" ref="AE67:AE69" si="31">$Z67*O67</f>
        <v>0</v>
      </c>
      <c r="AF67">
        <f t="shared" si="24"/>
        <v>0</v>
      </c>
      <c r="AG67">
        <f t="shared" si="24"/>
        <v>-3.3624812208422215E-8</v>
      </c>
      <c r="AH67">
        <f t="shared" ref="AH67:AH69" si="32">-X67*R67</f>
        <v>-1.1749773225386428E-2</v>
      </c>
      <c r="AI67">
        <f t="shared" ref="AI67:AI69" si="33">SUM(AE67:AH67)</f>
        <v>-1.1749806850198637E-2</v>
      </c>
      <c r="AJ67">
        <f t="shared" ref="AJ67:AJ69" si="34">AB67-AC67</f>
        <v>-8.7122256696065534</v>
      </c>
      <c r="AK67">
        <f t="shared" si="22"/>
        <v>-5.6920246591740264</v>
      </c>
      <c r="AL67">
        <f t="shared" si="26"/>
        <v>-14.416000135630778</v>
      </c>
      <c r="AN67">
        <f t="shared" si="27"/>
        <v>0</v>
      </c>
      <c r="AO67">
        <f t="shared" si="27"/>
        <v>0</v>
      </c>
      <c r="AP67">
        <f t="shared" si="27"/>
        <v>-3.7357934709500739E-11</v>
      </c>
      <c r="AQ67">
        <f t="shared" si="27"/>
        <v>-1.3054266542356487E-5</v>
      </c>
      <c r="AR67">
        <f t="shared" si="27"/>
        <v>-1.3054303900291197E-5</v>
      </c>
      <c r="AS67">
        <f t="shared" si="27"/>
        <v>-9.6794817982083867E-3</v>
      </c>
      <c r="AT67">
        <f t="shared" si="27"/>
        <v>-6.3239694623195434E-3</v>
      </c>
      <c r="AU67">
        <f t="shared" si="23"/>
        <v>-1.601650556442822E-2</v>
      </c>
      <c r="AW67">
        <v>64</v>
      </c>
      <c r="AX67">
        <f>IF(Z67&gt;0, (R67*SUMPRODUCT(K67:$K$98, X67:$X$98)-K67*$AZ$3)/Z67, 0)</f>
        <v>-26989895091.670074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0.83546826699999999</v>
      </c>
      <c r="Q68" s="4">
        <f t="shared" si="21"/>
        <v>12.5</v>
      </c>
      <c r="R68">
        <f t="shared" si="28"/>
        <v>1000000</v>
      </c>
      <c r="S68">
        <f t="shared" si="29"/>
        <v>-155942888746.74216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-72.602412318593821</v>
      </c>
      <c r="AC68">
        <f t="shared" si="30"/>
        <v>-64.823593804601188</v>
      </c>
      <c r="AE68">
        <f t="shared" si="31"/>
        <v>0</v>
      </c>
      <c r="AF68">
        <f t="shared" si="24"/>
        <v>0</v>
      </c>
      <c r="AG68">
        <f t="shared" si="24"/>
        <v>-5.1961005023670431E-9</v>
      </c>
      <c r="AH68">
        <f t="shared" si="32"/>
        <v>-2.2473970867176764E-3</v>
      </c>
      <c r="AI68">
        <f t="shared" si="33"/>
        <v>-2.2474022828181789E-3</v>
      </c>
      <c r="AJ68">
        <f t="shared" si="34"/>
        <v>-7.7788185139926327</v>
      </c>
      <c r="AK68">
        <f t="shared" si="22"/>
        <v>-5.0821688623015682</v>
      </c>
      <c r="AL68">
        <f t="shared" si="26"/>
        <v>-12.86323477857702</v>
      </c>
      <c r="AN68">
        <f t="shared" si="27"/>
        <v>0</v>
      </c>
      <c r="AO68">
        <f t="shared" si="27"/>
        <v>0</v>
      </c>
      <c r="AP68">
        <f t="shared" si="27"/>
        <v>-5.1544521356785723E-12</v>
      </c>
      <c r="AQ68">
        <f t="shared" si="27"/>
        <v>-2.2293834978889805E-6</v>
      </c>
      <c r="AR68">
        <f t="shared" si="27"/>
        <v>-2.2293886523411164E-6</v>
      </c>
      <c r="AS68">
        <f t="shared" si="27"/>
        <v>-7.7164688566435788E-3</v>
      </c>
      <c r="AT68">
        <f t="shared" si="27"/>
        <v>-5.0414336932544249E-3</v>
      </c>
      <c r="AU68">
        <f t="shared" si="23"/>
        <v>-1.2760131938550346E-2</v>
      </c>
      <c r="AW68">
        <v>65</v>
      </c>
      <c r="AX68">
        <f>IF(Z68&gt;0, (R68*SUMPRODUCT(K68:$K$98, X68:$X$98)-K68*$AZ$3)/Z68, 0)</f>
        <v>-155942888746.74216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1000000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-64.823593804601188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-4.1568804018936344E-4</v>
      </c>
      <c r="AI69">
        <f t="shared" si="33"/>
        <v>-4.1568804018936344E-4</v>
      </c>
      <c r="AJ69">
        <f t="shared" si="34"/>
        <v>-64.823593804601188</v>
      </c>
      <c r="AK69">
        <f t="shared" si="22"/>
        <v>-4.5376515663220838</v>
      </c>
      <c r="AL69">
        <f t="shared" si="26"/>
        <v>-69.361661058963463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-3.6817515254846939E-7</v>
      </c>
      <c r="AR69">
        <f t="shared" si="27"/>
        <v>-3.6817515254846939E-7</v>
      </c>
      <c r="AS69">
        <f t="shared" si="27"/>
        <v>-5.7414296853180787E-2</v>
      </c>
      <c r="AT69">
        <f t="shared" si="27"/>
        <v>-4.0190007797226554E-3</v>
      </c>
      <c r="AU69">
        <f t="shared" si="23"/>
        <v>-6.1433665808055996E-2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112958.38840292805</v>
      </c>
      <c r="AO71" s="8">
        <f t="shared" si="47"/>
        <v>-11295.838840292805</v>
      </c>
      <c r="AP71" s="8">
        <f t="shared" si="47"/>
        <v>-230.20536467582113</v>
      </c>
      <c r="AQ71" s="8">
        <f t="shared" si="47"/>
        <v>-65347.37600898456</v>
      </c>
      <c r="AR71" s="8">
        <f t="shared" si="47"/>
        <v>36084.968188974883</v>
      </c>
      <c r="AS71" s="8">
        <f t="shared" si="47"/>
        <v>-7948.7866566437015</v>
      </c>
      <c r="AT71" s="8">
        <f t="shared" si="47"/>
        <v>3673.2762609867491</v>
      </c>
      <c r="AU71" s="8">
        <f t="shared" si="47"/>
        <v>31809.457793317928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" priority="1" operator="lessThan">
      <formula>0</formula>
    </cfRule>
  </conditionalFormatting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2B759-203D-4737-8C91-07ADD18E9C48}">
  <dimension ref="A1:AZ100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'S.26.04.F'!C3*(1+C12)</f>
        <v>86414.477025964865</v>
      </c>
      <c r="K3">
        <v>1</v>
      </c>
      <c r="L3" s="2">
        <v>0</v>
      </c>
      <c r="O3">
        <f>$C$3</f>
        <v>86414.477025964865</v>
      </c>
      <c r="P3">
        <f>O3*C5</f>
        <v>8641.4477025964861</v>
      </c>
      <c r="Q3" s="4">
        <f>B8</f>
        <v>125.8175559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86414.477025964865</v>
      </c>
      <c r="AF3">
        <f t="shared" ref="AF3:AG34" si="4">-$Z3*P3</f>
        <v>-8641.4477025964861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77647.211767468383</v>
      </c>
      <c r="AJ3">
        <f t="shared" ref="AJ3:AJ66" si="7">AB3-AC3</f>
        <v>0</v>
      </c>
      <c r="AL3">
        <f t="shared" ref="AL3:AL34" si="8">SUM(AI3:AK3)</f>
        <v>77647.211767468383</v>
      </c>
      <c r="AN3">
        <f t="shared" ref="AN3:AU34" si="9">AE3*$K3</f>
        <v>86414.477025964865</v>
      </c>
      <c r="AO3">
        <f t="shared" si="9"/>
        <v>-8641.4477025964861</v>
      </c>
      <c r="AP3">
        <f t="shared" si="9"/>
        <v>-125.8175559</v>
      </c>
      <c r="AQ3">
        <f t="shared" si="9"/>
        <v>0</v>
      </c>
      <c r="AR3">
        <f t="shared" si="9"/>
        <v>77647.211767468383</v>
      </c>
      <c r="AS3">
        <f t="shared" si="9"/>
        <v>0</v>
      </c>
      <c r="AT3">
        <f t="shared" si="9"/>
        <v>0</v>
      </c>
      <c r="AU3">
        <f t="shared" si="9"/>
        <v>77647.211767468383</v>
      </c>
      <c r="AW3">
        <v>0</v>
      </c>
      <c r="AX3">
        <f>IF(Z3&gt;0, (R3*SUMPRODUCT(K3:$K$98, X3:$X$98)-K3*$AZ$3)/Z3, 0)</f>
        <v>0</v>
      </c>
      <c r="AZ3">
        <f>C6*SUMPRODUCT(X4:X98, K4:K98)/1</f>
        <v>52502.138246209804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2.4668070000000001E-3</v>
      </c>
      <c r="R4">
        <f t="shared" si="0"/>
        <v>2000000</v>
      </c>
      <c r="S4">
        <f t="shared" si="1"/>
        <v>3566.1524799397293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3521.6939452397492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-4933.6140000000005</v>
      </c>
      <c r="AI4">
        <f t="shared" si="6"/>
        <v>-4933.6140000000005</v>
      </c>
      <c r="AJ4">
        <f t="shared" si="7"/>
        <v>-3521.6939452397492</v>
      </c>
      <c r="AK4">
        <f>G4*SUM(AB4, AE4:AF4)</f>
        <v>0</v>
      </c>
      <c r="AL4">
        <f t="shared" si="8"/>
        <v>-8455.3079452397506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-4602.6812202630845</v>
      </c>
      <c r="AR4">
        <f t="shared" si="9"/>
        <v>-4602.6812202630845</v>
      </c>
      <c r="AS4">
        <f t="shared" si="9"/>
        <v>-3285.4687426436694</v>
      </c>
      <c r="AT4">
        <f t="shared" si="9"/>
        <v>0</v>
      </c>
      <c r="AU4">
        <f t="shared" si="9"/>
        <v>-7888.1499629067548</v>
      </c>
      <c r="AW4">
        <v>1</v>
      </c>
      <c r="AX4">
        <f>IF(Z4&gt;0, (R4*SUMPRODUCT(K4:$K$98, X4:$X$98)-K4*$AZ$3)/Z4, 0)</f>
        <v>3566.1524799397293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2.4706089999999999E-3</v>
      </c>
      <c r="Q5" s="4">
        <f t="shared" ref="Q5:Q68" si="21">$C$8</f>
        <v>12.5</v>
      </c>
      <c r="R5">
        <f t="shared" si="0"/>
        <v>2000000</v>
      </c>
      <c r="S5">
        <f t="shared" si="1"/>
        <v>3080.8060396624569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3521.6939452397492</v>
      </c>
      <c r="AC5">
        <f t="shared" si="2"/>
        <v>3004.4576666707726</v>
      </c>
      <c r="AE5">
        <f t="shared" si="3"/>
        <v>0</v>
      </c>
      <c r="AF5">
        <f t="shared" si="4"/>
        <v>0</v>
      </c>
      <c r="AG5">
        <f t="shared" si="4"/>
        <v>-12.190225658444692</v>
      </c>
      <c r="AH5">
        <f t="shared" si="5"/>
        <v>-4879.6167888490736</v>
      </c>
      <c r="AI5">
        <f t="shared" si="6"/>
        <v>-4891.807014507518</v>
      </c>
      <c r="AJ5">
        <f t="shared" si="7"/>
        <v>517.23627856897656</v>
      </c>
      <c r="AK5">
        <f>G5*SUM(AB5, AE5:AF5)</f>
        <v>144.38945175482971</v>
      </c>
      <c r="AL5">
        <f t="shared" si="8"/>
        <v>-4230.1812841837118</v>
      </c>
      <c r="AN5">
        <f t="shared" si="9"/>
        <v>0</v>
      </c>
      <c r="AO5">
        <f t="shared" si="9"/>
        <v>0</v>
      </c>
      <c r="AP5">
        <f t="shared" si="9"/>
        <v>-10.423959697771215</v>
      </c>
      <c r="AQ5">
        <f t="shared" si="9"/>
        <v>-4172.5994393134324</v>
      </c>
      <c r="AR5">
        <f t="shared" si="9"/>
        <v>-4183.0233990112029</v>
      </c>
      <c r="AS5">
        <f t="shared" si="9"/>
        <v>442.29288883533911</v>
      </c>
      <c r="AT5">
        <f t="shared" si="9"/>
        <v>123.46857786286934</v>
      </c>
      <c r="AU5">
        <f t="shared" si="9"/>
        <v>-3617.2619323129948</v>
      </c>
      <c r="AW5">
        <v>2</v>
      </c>
      <c r="AX5">
        <f>IF(Z5&gt;0, (R5*SUMPRODUCT(K5:$K$98, X5:$X$98)-K5*$AZ$3)/Z5, 0)</f>
        <v>3080.8060396624569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2.4744120000000001E-3</v>
      </c>
      <c r="Q6" s="4">
        <f t="shared" si="21"/>
        <v>12.5</v>
      </c>
      <c r="R6">
        <f t="shared" si="0"/>
        <v>2000000</v>
      </c>
      <c r="S6">
        <f t="shared" si="1"/>
        <v>3349.9530229828297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3004.4576666707726</v>
      </c>
      <c r="AC6">
        <f t="shared" si="2"/>
        <v>3226.1815746567954</v>
      </c>
      <c r="AE6">
        <f t="shared" si="3"/>
        <v>0</v>
      </c>
      <c r="AF6">
        <f t="shared" si="4"/>
        <v>0</v>
      </c>
      <c r="AG6">
        <f t="shared" si="4"/>
        <v>-12.038159761208282</v>
      </c>
      <c r="AH6">
        <f t="shared" si="5"/>
        <v>-4826.1825043141525</v>
      </c>
      <c r="AI6">
        <f t="shared" si="6"/>
        <v>-4838.2206640753611</v>
      </c>
      <c r="AJ6">
        <f t="shared" si="7"/>
        <v>-221.72390798602282</v>
      </c>
      <c r="AK6">
        <f>G6*SUM(AB6, AE6:AF6)</f>
        <v>175.76077350024022</v>
      </c>
      <c r="AL6">
        <f t="shared" si="8"/>
        <v>-4884.1837985611437</v>
      </c>
      <c r="AN6">
        <f t="shared" si="9"/>
        <v>0</v>
      </c>
      <c r="AO6">
        <f t="shared" si="9"/>
        <v>0</v>
      </c>
      <c r="AP6">
        <f t="shared" si="9"/>
        <v>-9.2863571762109345</v>
      </c>
      <c r="AQ6">
        <f t="shared" si="9"/>
        <v>-3722.9655879017009</v>
      </c>
      <c r="AR6">
        <f t="shared" si="9"/>
        <v>-3732.2519450779118</v>
      </c>
      <c r="AS6">
        <f t="shared" si="9"/>
        <v>-171.0400463946718</v>
      </c>
      <c r="AT6">
        <f t="shared" si="9"/>
        <v>135.58362346625952</v>
      </c>
      <c r="AU6">
        <f t="shared" si="9"/>
        <v>-3767.7083680063242</v>
      </c>
      <c r="AW6">
        <v>3</v>
      </c>
      <c r="AX6">
        <f>IF(Z6&gt;0, (R6*SUMPRODUCT(K6:$K$98, X6:$X$98)-K6*$AZ$3)/Z6, 0)</f>
        <v>3349.9530229828297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2.4791650000000002E-3</v>
      </c>
      <c r="Q7" s="4">
        <f t="shared" si="21"/>
        <v>12.5</v>
      </c>
      <c r="R7">
        <f t="shared" si="0"/>
        <v>2000000</v>
      </c>
      <c r="S7">
        <f t="shared" si="1"/>
        <v>3317.3831956768581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3226.1815746567954</v>
      </c>
      <c r="AC7">
        <f t="shared" si="2"/>
        <v>3154.9464869706062</v>
      </c>
      <c r="AE7">
        <f t="shared" si="3"/>
        <v>0</v>
      </c>
      <c r="AF7">
        <f t="shared" si="4"/>
        <v>0</v>
      </c>
      <c r="AG7">
        <f t="shared" si="4"/>
        <v>-11.887933579251802</v>
      </c>
      <c r="AH7">
        <f t="shared" si="5"/>
        <v>-4775.1334951033487</v>
      </c>
      <c r="AI7">
        <f t="shared" si="6"/>
        <v>-4787.0214286826003</v>
      </c>
      <c r="AJ7">
        <f t="shared" si="7"/>
        <v>71.235087686189217</v>
      </c>
      <c r="AK7">
        <f>G7*SUM(AB7, AE7:AF7)</f>
        <v>158.40551531564864</v>
      </c>
      <c r="AL7">
        <f t="shared" si="8"/>
        <v>-4557.3808256807624</v>
      </c>
      <c r="AN7">
        <f t="shared" si="9"/>
        <v>0</v>
      </c>
      <c r="AO7">
        <f t="shared" si="9"/>
        <v>0</v>
      </c>
      <c r="AP7">
        <f t="shared" si="9"/>
        <v>-8.3436185904467877</v>
      </c>
      <c r="AQ7">
        <f t="shared" si="9"/>
        <v>-3351.4565282519857</v>
      </c>
      <c r="AR7">
        <f t="shared" si="9"/>
        <v>-3359.8001468424322</v>
      </c>
      <c r="AS7">
        <f t="shared" si="9"/>
        <v>49.996780176155973</v>
      </c>
      <c r="AT7">
        <f t="shared" si="9"/>
        <v>111.17787575156795</v>
      </c>
      <c r="AU7">
        <f t="shared" si="9"/>
        <v>-3198.6254909147083</v>
      </c>
      <c r="AW7">
        <v>4</v>
      </c>
      <c r="AX7">
        <f>IF(Z7&gt;0, (R7*SUMPRODUCT(K7:$K$98, X7:$X$98)-K7*$AZ$3)/Z7, 0)</f>
        <v>3317.3831956768581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2.4848679999999999E-3</v>
      </c>
      <c r="Q8" s="4">
        <f t="shared" si="21"/>
        <v>12.5</v>
      </c>
      <c r="R8">
        <f t="shared" si="0"/>
        <v>2000000</v>
      </c>
      <c r="S8">
        <f t="shared" si="1"/>
        <v>2402.0997502006089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3154.9464869706062</v>
      </c>
      <c r="AC8">
        <f t="shared" si="2"/>
        <v>2255.9587489627738</v>
      </c>
      <c r="AE8">
        <f t="shared" si="3"/>
        <v>0</v>
      </c>
      <c r="AF8">
        <f t="shared" si="4"/>
        <v>0</v>
      </c>
      <c r="AG8">
        <f t="shared" si="4"/>
        <v>-11.739514297722076</v>
      </c>
      <c r="AH8">
        <f t="shared" si="5"/>
        <v>-4726.3913179533229</v>
      </c>
      <c r="AI8">
        <f t="shared" si="6"/>
        <v>-4738.1308322510449</v>
      </c>
      <c r="AJ8">
        <f t="shared" si="7"/>
        <v>898.98773800783238</v>
      </c>
      <c r="AK8">
        <f>G8*SUM(AB8, AE8:AF8)</f>
        <v>67.200360172473907</v>
      </c>
      <c r="AL8">
        <f t="shared" si="8"/>
        <v>-3771.9427340707384</v>
      </c>
      <c r="AN8">
        <f t="shared" si="9"/>
        <v>0</v>
      </c>
      <c r="AO8">
        <f t="shared" si="9"/>
        <v>0</v>
      </c>
      <c r="AP8">
        <f t="shared" si="9"/>
        <v>-7.6910759018974275</v>
      </c>
      <c r="AQ8">
        <f t="shared" si="9"/>
        <v>-3096.4683415822019</v>
      </c>
      <c r="AR8">
        <f t="shared" si="9"/>
        <v>-3104.1594174840993</v>
      </c>
      <c r="AS8">
        <f t="shared" si="9"/>
        <v>588.96669423835863</v>
      </c>
      <c r="AT8">
        <f t="shared" si="9"/>
        <v>44.025933067914863</v>
      </c>
      <c r="AU8">
        <f t="shared" si="9"/>
        <v>-2471.1667901778255</v>
      </c>
      <c r="AW8">
        <v>5</v>
      </c>
      <c r="AX8">
        <f>IF(Z8&gt;0, (R8*SUMPRODUCT(K8:$K$98, X8:$X$98)-K8*$AZ$3)/Z8, 0)</f>
        <v>2402.0997502006089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2.4943740000000002E-3</v>
      </c>
      <c r="Q9" s="4">
        <f t="shared" si="21"/>
        <v>12.5</v>
      </c>
      <c r="R9">
        <f t="shared" si="0"/>
        <v>2000000</v>
      </c>
      <c r="S9">
        <f t="shared" si="1"/>
        <v>1057.1843186786509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2255.9587489627738</v>
      </c>
      <c r="AC9">
        <f t="shared" si="2"/>
        <v>980.46118939854932</v>
      </c>
      <c r="AE9">
        <f t="shared" si="3"/>
        <v>0</v>
      </c>
      <c r="AF9">
        <f t="shared" si="4"/>
        <v>0</v>
      </c>
      <c r="AG9">
        <f t="shared" si="4"/>
        <v>-11.592836415507989</v>
      </c>
      <c r="AH9">
        <f t="shared" si="5"/>
        <v>-4685.2382778985939</v>
      </c>
      <c r="AI9">
        <f t="shared" si="6"/>
        <v>-4696.8311143141018</v>
      </c>
      <c r="AJ9">
        <f t="shared" si="7"/>
        <v>1275.4975595642245</v>
      </c>
      <c r="AK9">
        <f t="shared" ref="AK9:AK72" si="22">G9*SUM(AB9:AB9, AE9:AF9)</f>
        <v>13.310156618880365</v>
      </c>
      <c r="AL9">
        <f t="shared" si="8"/>
        <v>-3408.0233981309971</v>
      </c>
      <c r="AN9">
        <f t="shared" si="9"/>
        <v>0</v>
      </c>
      <c r="AO9">
        <f t="shared" si="9"/>
        <v>0</v>
      </c>
      <c r="AP9">
        <f t="shared" si="9"/>
        <v>-7.1928977394798119</v>
      </c>
      <c r="AQ9">
        <f t="shared" si="9"/>
        <v>-2907.0055515438198</v>
      </c>
      <c r="AR9">
        <f t="shared" si="9"/>
        <v>-2914.1984492832994</v>
      </c>
      <c r="AS9">
        <f t="shared" si="9"/>
        <v>791.39592624877957</v>
      </c>
      <c r="AT9">
        <f t="shared" si="9"/>
        <v>8.2584271893973451</v>
      </c>
      <c r="AU9">
        <f t="shared" si="9"/>
        <v>-2114.5440958451227</v>
      </c>
      <c r="AW9">
        <v>6</v>
      </c>
      <c r="AX9">
        <f>IF(Z9&gt;0, (R9*SUMPRODUCT(K9:$K$98, X9:$X$98)-K9*$AZ$3)/Z9, 0)</f>
        <v>1057.1843186786509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2.5048309999999999E-3</v>
      </c>
      <c r="Q10" s="4">
        <f t="shared" si="21"/>
        <v>12.5</v>
      </c>
      <c r="R10">
        <f t="shared" si="0"/>
        <v>2000000</v>
      </c>
      <c r="S10">
        <f t="shared" si="1"/>
        <v>-278.0632075389982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980.46118939854932</v>
      </c>
      <c r="AC10">
        <f t="shared" si="2"/>
        <v>-254.65851514128008</v>
      </c>
      <c r="AE10">
        <f t="shared" si="3"/>
        <v>0</v>
      </c>
      <c r="AF10">
        <f t="shared" si="4"/>
        <v>0</v>
      </c>
      <c r="AG10">
        <f t="shared" si="4"/>
        <v>-11.447869955321416</v>
      </c>
      <c r="AH10">
        <f t="shared" si="5"/>
        <v>-4646.0953650389265</v>
      </c>
      <c r="AI10">
        <f t="shared" si="6"/>
        <v>-4657.5432349942475</v>
      </c>
      <c r="AJ10">
        <f t="shared" si="7"/>
        <v>1235.1197045398294</v>
      </c>
      <c r="AK10">
        <f t="shared" si="22"/>
        <v>4.0198908765340526</v>
      </c>
      <c r="AL10">
        <f t="shared" si="8"/>
        <v>-3418.403639577884</v>
      </c>
      <c r="AN10">
        <f t="shared" si="9"/>
        <v>0</v>
      </c>
      <c r="AO10">
        <f t="shared" si="9"/>
        <v>0</v>
      </c>
      <c r="AP10">
        <f t="shared" si="9"/>
        <v>-6.7384041066761542</v>
      </c>
      <c r="AQ10">
        <f t="shared" si="9"/>
        <v>-2734.767970807924</v>
      </c>
      <c r="AR10">
        <f t="shared" si="9"/>
        <v>-2741.5063749146002</v>
      </c>
      <c r="AS10">
        <f t="shared" si="9"/>
        <v>727.0117254816555</v>
      </c>
      <c r="AT10">
        <f t="shared" si="9"/>
        <v>2.3661737333271917</v>
      </c>
      <c r="AU10">
        <f t="shared" si="9"/>
        <v>-2012.1284756996172</v>
      </c>
      <c r="AW10">
        <v>7</v>
      </c>
      <c r="AX10">
        <f>IF(Z10&gt;0, (R10*SUMPRODUCT(K10:$K$98, X10:$X$98)-K10*$AZ$3)/Z10, 0)</f>
        <v>-278.0632075389982</v>
      </c>
    </row>
    <row r="11" spans="1:52" x14ac:dyDescent="0.25">
      <c r="A11" t="s">
        <v>33</v>
      </c>
      <c r="C11" s="12">
        <f>AU100</f>
        <v>24810.107940235906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2.5162380000000001E-3</v>
      </c>
      <c r="Q11" s="4">
        <f t="shared" si="21"/>
        <v>12.5</v>
      </c>
      <c r="R11">
        <f t="shared" si="0"/>
        <v>2000000</v>
      </c>
      <c r="S11">
        <f t="shared" si="1"/>
        <v>-1604.1120379372273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-254.65851514128008</v>
      </c>
      <c r="AC11">
        <f t="shared" si="2"/>
        <v>-1450.7057591849225</v>
      </c>
      <c r="AE11">
        <f t="shared" si="3"/>
        <v>0</v>
      </c>
      <c r="AF11">
        <f t="shared" si="4"/>
        <v>0</v>
      </c>
      <c r="AG11">
        <f t="shared" si="4"/>
        <v>-11.304585690367563</v>
      </c>
      <c r="AH11">
        <f t="shared" si="5"/>
        <v>-4608.8904641020872</v>
      </c>
      <c r="AI11">
        <f t="shared" si="6"/>
        <v>-4620.1950497924545</v>
      </c>
      <c r="AJ11">
        <f t="shared" si="7"/>
        <v>1196.0472440436424</v>
      </c>
      <c r="AK11">
        <f t="shared" si="22"/>
        <v>-0.61118043633907215</v>
      </c>
      <c r="AL11">
        <f t="shared" si="8"/>
        <v>-3424.7589861851511</v>
      </c>
      <c r="AN11">
        <f t="shared" si="9"/>
        <v>0</v>
      </c>
      <c r="AO11">
        <f t="shared" si="9"/>
        <v>0</v>
      </c>
      <c r="AP11">
        <f t="shared" si="9"/>
        <v>-6.3227524108103559</v>
      </c>
      <c r="AQ11">
        <f t="shared" si="9"/>
        <v>-2577.7922421246053</v>
      </c>
      <c r="AR11">
        <f t="shared" si="9"/>
        <v>-2584.1149945354155</v>
      </c>
      <c r="AS11">
        <f t="shared" si="9"/>
        <v>668.95955348135692</v>
      </c>
      <c r="AT11">
        <f t="shared" si="9"/>
        <v>-0.34183849661962679</v>
      </c>
      <c r="AU11">
        <f t="shared" si="9"/>
        <v>-1915.4972795506783</v>
      </c>
      <c r="AW11">
        <v>8</v>
      </c>
      <c r="AX11">
        <f>IF(Z11&gt;0, (R11*SUMPRODUCT(K11:$K$98, X11:$X$98)-K11*$AZ$3)/Z11, 0)</f>
        <v>-1604.1120379372273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2.529547E-3</v>
      </c>
      <c r="Q12" s="4">
        <f t="shared" si="21"/>
        <v>12.5</v>
      </c>
      <c r="R12">
        <f t="shared" si="0"/>
        <v>2000000</v>
      </c>
      <c r="S12">
        <f t="shared" si="1"/>
        <v>-2876.7536222055373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-1450.7057591849225</v>
      </c>
      <c r="AC12">
        <f t="shared" si="2"/>
        <v>-2569.04324807593</v>
      </c>
      <c r="AE12">
        <f t="shared" si="3"/>
        <v>0</v>
      </c>
      <c r="AF12">
        <f t="shared" si="4"/>
        <v>0</v>
      </c>
      <c r="AG12">
        <f t="shared" si="4"/>
        <v>-11.162944352644574</v>
      </c>
      <c r="AH12">
        <f t="shared" si="5"/>
        <v>-4575.2769310899521</v>
      </c>
      <c r="AI12">
        <f t="shared" si="6"/>
        <v>-4586.4398754425965</v>
      </c>
      <c r="AJ12">
        <f t="shared" si="7"/>
        <v>1118.3374888910075</v>
      </c>
      <c r="AK12">
        <f t="shared" si="22"/>
        <v>-3.3366232461253218</v>
      </c>
      <c r="AL12">
        <f t="shared" si="8"/>
        <v>-3471.4390097977143</v>
      </c>
      <c r="AN12">
        <f t="shared" si="9"/>
        <v>0</v>
      </c>
      <c r="AO12">
        <f t="shared" si="9"/>
        <v>0</v>
      </c>
      <c r="AP12">
        <f t="shared" si="9"/>
        <v>-5.9332235933761694</v>
      </c>
      <c r="AQ12">
        <f t="shared" si="9"/>
        <v>-2431.8083272843264</v>
      </c>
      <c r="AR12">
        <f t="shared" si="9"/>
        <v>-2437.7415508777021</v>
      </c>
      <c r="AS12">
        <f t="shared" si="9"/>
        <v>594.40826405922451</v>
      </c>
      <c r="AT12">
        <f t="shared" si="9"/>
        <v>-1.7734507259662293</v>
      </c>
      <c r="AU12">
        <f t="shared" si="9"/>
        <v>-1845.1067375444441</v>
      </c>
      <c r="AW12">
        <v>9</v>
      </c>
      <c r="AX12">
        <f>IF(Z12&gt;0, (R12*SUMPRODUCT(K12:$K$98, X12:$X$98)-K12*$AZ$3)/Z12, 0)</f>
        <v>-2876.7536222055373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2.543806E-3</v>
      </c>
      <c r="Q13" s="4">
        <f t="shared" si="21"/>
        <v>12.5</v>
      </c>
      <c r="R13">
        <f t="shared" si="0"/>
        <v>2000000</v>
      </c>
      <c r="S13">
        <f t="shared" si="1"/>
        <v>-4106.7787344647495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-2569.04324807593</v>
      </c>
      <c r="AC13">
        <f t="shared" si="2"/>
        <v>-3621.4949975562231</v>
      </c>
      <c r="AE13">
        <f t="shared" si="3"/>
        <v>0</v>
      </c>
      <c r="AF13">
        <f t="shared" si="4"/>
        <v>0</v>
      </c>
      <c r="AG13">
        <f t="shared" si="4"/>
        <v>-11.022918544296205</v>
      </c>
      <c r="AH13">
        <f t="shared" si="5"/>
        <v>-4543.4183715077415</v>
      </c>
      <c r="AI13">
        <f t="shared" si="6"/>
        <v>-4554.4412900520374</v>
      </c>
      <c r="AJ13">
        <f t="shared" si="7"/>
        <v>1052.4517494802931</v>
      </c>
      <c r="AK13">
        <f t="shared" si="22"/>
        <v>-5.1380864961518604</v>
      </c>
      <c r="AL13">
        <f t="shared" si="8"/>
        <v>-3507.1276270678964</v>
      </c>
      <c r="AN13">
        <f t="shared" si="9"/>
        <v>0</v>
      </c>
      <c r="AO13">
        <f t="shared" si="9"/>
        <v>0</v>
      </c>
      <c r="AP13">
        <f t="shared" si="9"/>
        <v>-5.5691999882758889</v>
      </c>
      <c r="AQ13">
        <f t="shared" si="9"/>
        <v>-2295.5087112048454</v>
      </c>
      <c r="AR13">
        <f t="shared" si="9"/>
        <v>-2301.0779111931211</v>
      </c>
      <c r="AS13">
        <f t="shared" si="9"/>
        <v>531.73887181625923</v>
      </c>
      <c r="AT13">
        <f t="shared" si="9"/>
        <v>-2.5959577891407224</v>
      </c>
      <c r="AU13">
        <f t="shared" si="9"/>
        <v>-1771.9349971660026</v>
      </c>
      <c r="AW13">
        <v>10</v>
      </c>
      <c r="AX13">
        <f>IF(Z13&gt;0, (R13*SUMPRODUCT(K13:$K$98, X13:$X$98)-K13*$AZ$3)/Z13, 0)</f>
        <v>-4106.7787344647495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2.5599659999999999E-3</v>
      </c>
      <c r="Q14" s="4">
        <f t="shared" si="21"/>
        <v>12.5</v>
      </c>
      <c r="R14">
        <f t="shared" si="0"/>
        <v>2000000</v>
      </c>
      <c r="S14">
        <f t="shared" si="1"/>
        <v>-3531.3186446323616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-3621.4949975562231</v>
      </c>
      <c r="AC14">
        <f t="shared" si="2"/>
        <v>-3074.9228479010999</v>
      </c>
      <c r="AE14">
        <f t="shared" si="3"/>
        <v>0</v>
      </c>
      <c r="AF14">
        <f t="shared" si="4"/>
        <v>0</v>
      </c>
      <c r="AG14">
        <f t="shared" si="4"/>
        <v>-10.884471062159076</v>
      </c>
      <c r="AH14">
        <f t="shared" si="5"/>
        <v>-4514.9274710668442</v>
      </c>
      <c r="AI14">
        <f t="shared" si="6"/>
        <v>-4525.811942129003</v>
      </c>
      <c r="AJ14">
        <f t="shared" si="7"/>
        <v>-546.57214965512321</v>
      </c>
      <c r="AK14">
        <f t="shared" si="22"/>
        <v>-253.50464982893564</v>
      </c>
      <c r="AL14">
        <f t="shared" si="8"/>
        <v>-5325.8887416130619</v>
      </c>
      <c r="AN14">
        <f t="shared" si="9"/>
        <v>0</v>
      </c>
      <c r="AO14">
        <f t="shared" si="9"/>
        <v>0</v>
      </c>
      <c r="AP14">
        <f t="shared" si="9"/>
        <v>-4.9100455587285206</v>
      </c>
      <c r="AQ14">
        <f t="shared" si="9"/>
        <v>-2036.7089453123817</v>
      </c>
      <c r="AR14">
        <f t="shared" si="9"/>
        <v>-2041.6189908711101</v>
      </c>
      <c r="AS14">
        <f t="shared" si="9"/>
        <v>-246.56174292832313</v>
      </c>
      <c r="AT14">
        <f t="shared" si="9"/>
        <v>-114.35736039916377</v>
      </c>
      <c r="AU14">
        <f t="shared" si="9"/>
        <v>-2402.5380941985968</v>
      </c>
      <c r="AW14">
        <v>11</v>
      </c>
      <c r="AX14">
        <f>IF(Z14&gt;0, (R14*SUMPRODUCT(K14:$K$98, X14:$X$98)-K14*$AZ$3)/Z14, 0)</f>
        <v>-3531.3186446323616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2.5827799999999998E-3</v>
      </c>
      <c r="Q15" s="4">
        <f t="shared" si="21"/>
        <v>12.5</v>
      </c>
      <c r="R15">
        <f t="shared" si="0"/>
        <v>2000000</v>
      </c>
      <c r="S15">
        <f t="shared" si="1"/>
        <v>-2993.784839832635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-3074.9228479010999</v>
      </c>
      <c r="AC15">
        <f t="shared" si="2"/>
        <v>-2574.0595960170904</v>
      </c>
      <c r="AE15">
        <f t="shared" si="3"/>
        <v>0</v>
      </c>
      <c r="AF15">
        <f t="shared" si="4"/>
        <v>0</v>
      </c>
      <c r="AG15">
        <f t="shared" si="4"/>
        <v>-10.747514157367563</v>
      </c>
      <c r="AH15">
        <f t="shared" si="5"/>
        <v>-4497.9510671877142</v>
      </c>
      <c r="AI15">
        <f t="shared" si="6"/>
        <v>-4508.6985813450819</v>
      </c>
      <c r="AJ15">
        <f t="shared" si="7"/>
        <v>-500.86325188400951</v>
      </c>
      <c r="AK15">
        <f t="shared" si="22"/>
        <v>-215.24459935307701</v>
      </c>
      <c r="AL15">
        <f t="shared" si="8"/>
        <v>-5224.8064325821688</v>
      </c>
      <c r="AN15">
        <f t="shared" si="9"/>
        <v>0</v>
      </c>
      <c r="AO15">
        <f t="shared" si="9"/>
        <v>0</v>
      </c>
      <c r="AP15">
        <f t="shared" si="9"/>
        <v>-4.3288067282795204</v>
      </c>
      <c r="AQ15">
        <f t="shared" si="9"/>
        <v>-1811.6524954532638</v>
      </c>
      <c r="AR15">
        <f t="shared" si="9"/>
        <v>-1815.9813021815435</v>
      </c>
      <c r="AS15">
        <f t="shared" si="9"/>
        <v>-201.73411106578277</v>
      </c>
      <c r="AT15">
        <f t="shared" si="9"/>
        <v>-86.694677137661742</v>
      </c>
      <c r="AU15">
        <f t="shared" si="9"/>
        <v>-2104.4100903849881</v>
      </c>
      <c r="AW15">
        <v>12</v>
      </c>
      <c r="AX15">
        <f>IF(Z15&gt;0, (R15*SUMPRODUCT(K15:$K$98, X15:$X$98)-K15*$AZ$3)/Z15, 0)</f>
        <v>-2993.784839832635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2.6093969999999998E-3</v>
      </c>
      <c r="Q16" s="4">
        <f t="shared" si="21"/>
        <v>12.5</v>
      </c>
      <c r="R16">
        <f t="shared" si="0"/>
        <v>2000000</v>
      </c>
      <c r="S16">
        <f t="shared" si="1"/>
        <v>-2497.200965338764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-2574.0595960170904</v>
      </c>
      <c r="AC16">
        <f t="shared" si="2"/>
        <v>-2120.0226296878609</v>
      </c>
      <c r="AE16">
        <f t="shared" si="3"/>
        <v>0</v>
      </c>
      <c r="AF16">
        <f t="shared" si="4"/>
        <v>0</v>
      </c>
      <c r="AG16">
        <f t="shared" si="4"/>
        <v>-10.611994484594195</v>
      </c>
      <c r="AH16">
        <f t="shared" si="5"/>
        <v>-4487.1249919507909</v>
      </c>
      <c r="AI16">
        <f t="shared" si="6"/>
        <v>-4497.736986435385</v>
      </c>
      <c r="AJ16">
        <f t="shared" si="7"/>
        <v>-454.03696632922947</v>
      </c>
      <c r="AK16">
        <f t="shared" si="22"/>
        <v>-180.18417172119635</v>
      </c>
      <c r="AL16">
        <f t="shared" si="8"/>
        <v>-5131.9581244858109</v>
      </c>
      <c r="AN16">
        <f t="shared" si="9"/>
        <v>0</v>
      </c>
      <c r="AO16">
        <f t="shared" si="9"/>
        <v>0</v>
      </c>
      <c r="AP16">
        <f t="shared" si="9"/>
        <v>-3.8162706122378327</v>
      </c>
      <c r="AQ16">
        <f t="shared" si="9"/>
        <v>-1613.6536129074848</v>
      </c>
      <c r="AR16">
        <f t="shared" si="9"/>
        <v>-1617.4698835197225</v>
      </c>
      <c r="AS16">
        <f t="shared" si="9"/>
        <v>-163.28013871353954</v>
      </c>
      <c r="AT16">
        <f t="shared" si="9"/>
        <v>-64.797579788443699</v>
      </c>
      <c r="AU16">
        <f t="shared" si="9"/>
        <v>-1845.5476020217059</v>
      </c>
      <c r="AW16">
        <v>13</v>
      </c>
      <c r="AX16">
        <f>IF(Z16&gt;0, (R16*SUMPRODUCT(K16:$K$98, X16:$X$98)-K16*$AZ$3)/Z16, 0)</f>
        <v>-2497.200965338764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2.6360139999999999E-3</v>
      </c>
      <c r="Q17" s="4">
        <f t="shared" si="21"/>
        <v>12.5</v>
      </c>
      <c r="R17">
        <f t="shared" si="0"/>
        <v>2000000</v>
      </c>
      <c r="S17">
        <f t="shared" si="1"/>
        <v>-2040.8896719669867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-2120.0226296878609</v>
      </c>
      <c r="AC17">
        <f t="shared" si="2"/>
        <v>-1710.7392231467002</v>
      </c>
      <c r="AE17">
        <f t="shared" si="3"/>
        <v>0</v>
      </c>
      <c r="AF17">
        <f t="shared" si="4"/>
        <v>0</v>
      </c>
      <c r="AG17">
        <f t="shared" si="4"/>
        <v>-10.477901173718941</v>
      </c>
      <c r="AH17">
        <f t="shared" si="5"/>
        <v>-4475.738564690093</v>
      </c>
      <c r="AI17">
        <f t="shared" si="6"/>
        <v>-4486.2164658638121</v>
      </c>
      <c r="AJ17">
        <f t="shared" si="7"/>
        <v>-409.28340654116073</v>
      </c>
      <c r="AK17">
        <f t="shared" si="22"/>
        <v>-148.40158407815028</v>
      </c>
      <c r="AL17">
        <f t="shared" si="8"/>
        <v>-5043.9014564831232</v>
      </c>
      <c r="AN17">
        <f t="shared" si="9"/>
        <v>0</v>
      </c>
      <c r="AO17">
        <f t="shared" si="9"/>
        <v>0</v>
      </c>
      <c r="AP17">
        <f t="shared" si="9"/>
        <v>-3.364328717280185</v>
      </c>
      <c r="AQ17">
        <f t="shared" si="9"/>
        <v>-1437.1061088067854</v>
      </c>
      <c r="AR17">
        <f t="shared" si="9"/>
        <v>-1440.4704375240656</v>
      </c>
      <c r="AS17">
        <f t="shared" si="9"/>
        <v>-131.41600548652241</v>
      </c>
      <c r="AT17">
        <f t="shared" si="9"/>
        <v>-47.649973284371363</v>
      </c>
      <c r="AU17">
        <f t="shared" si="9"/>
        <v>-1619.5364162949595</v>
      </c>
      <c r="AW17">
        <v>14</v>
      </c>
      <c r="AX17">
        <f>IF(Z17&gt;0, (R17*SUMPRODUCT(K17:$K$98, X17:$X$98)-K17*$AZ$3)/Z17, 0)</f>
        <v>-2040.8896719669867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2.6635809999999999E-3</v>
      </c>
      <c r="Q18" s="4">
        <f t="shared" si="21"/>
        <v>12.5</v>
      </c>
      <c r="R18">
        <f t="shared" si="0"/>
        <v>2000000</v>
      </c>
      <c r="S18">
        <f t="shared" si="1"/>
        <v>-1621.1018439956963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-1710.7392231467002</v>
      </c>
      <c r="AC18">
        <f t="shared" si="2"/>
        <v>-1341.6515645886138</v>
      </c>
      <c r="AE18">
        <f t="shared" si="3"/>
        <v>0</v>
      </c>
      <c r="AF18">
        <f t="shared" si="4"/>
        <v>0</v>
      </c>
      <c r="AG18">
        <f t="shared" si="4"/>
        <v>-10.345213423495554</v>
      </c>
      <c r="AH18">
        <f t="shared" si="5"/>
        <v>-4465.3981577912746</v>
      </c>
      <c r="AI18">
        <f t="shared" si="6"/>
        <v>-4475.7433712147704</v>
      </c>
      <c r="AJ18">
        <f t="shared" si="7"/>
        <v>-369.08765855808633</v>
      </c>
      <c r="AK18">
        <f t="shared" si="22"/>
        <v>-119.75174562026902</v>
      </c>
      <c r="AL18">
        <f t="shared" si="8"/>
        <v>-4964.5827753931253</v>
      </c>
      <c r="AN18">
        <f t="shared" si="9"/>
        <v>0</v>
      </c>
      <c r="AO18">
        <f t="shared" si="9"/>
        <v>0</v>
      </c>
      <c r="AP18">
        <f t="shared" si="9"/>
        <v>-2.9658252393377502</v>
      </c>
      <c r="AQ18">
        <f t="shared" si="9"/>
        <v>-1280.1660070145529</v>
      </c>
      <c r="AR18">
        <f t="shared" si="9"/>
        <v>-1283.1318322538907</v>
      </c>
      <c r="AS18">
        <f t="shared" si="9"/>
        <v>-105.81217114318112</v>
      </c>
      <c r="AT18">
        <f t="shared" si="9"/>
        <v>-34.331118660995344</v>
      </c>
      <c r="AU18">
        <f t="shared" si="9"/>
        <v>-1423.2751220580669</v>
      </c>
      <c r="AW18">
        <v>15</v>
      </c>
      <c r="AX18">
        <f>IF(Z18&gt;0, (R18*SUMPRODUCT(K18:$K$98, X18:$X$98)-K18*$AZ$3)/Z18, 0)</f>
        <v>-1621.1018439956963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2.696852E-3</v>
      </c>
      <c r="Q19" s="4">
        <f t="shared" si="21"/>
        <v>12.5</v>
      </c>
      <c r="R19">
        <f t="shared" si="0"/>
        <v>2000000</v>
      </c>
      <c r="S19">
        <f t="shared" si="1"/>
        <v>-1235.0183833359363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-1341.6515645886138</v>
      </c>
      <c r="AC19">
        <f t="shared" si="2"/>
        <v>-1009.1445650273872</v>
      </c>
      <c r="AE19">
        <f t="shared" si="3"/>
        <v>0</v>
      </c>
      <c r="AF19">
        <f t="shared" si="4"/>
        <v>0</v>
      </c>
      <c r="AG19">
        <f t="shared" si="4"/>
        <v>-10.213861779749017</v>
      </c>
      <c r="AH19">
        <f t="shared" si="5"/>
        <v>-4463.9215218529334</v>
      </c>
      <c r="AI19">
        <f t="shared" si="6"/>
        <v>-4474.1353836326825</v>
      </c>
      <c r="AJ19">
        <f t="shared" si="7"/>
        <v>-332.50699956122662</v>
      </c>
      <c r="AK19">
        <f t="shared" si="22"/>
        <v>-93.915609521202981</v>
      </c>
      <c r="AL19">
        <f t="shared" si="8"/>
        <v>-4900.5579927151121</v>
      </c>
      <c r="AN19">
        <f t="shared" si="9"/>
        <v>0</v>
      </c>
      <c r="AO19">
        <f t="shared" si="9"/>
        <v>0</v>
      </c>
      <c r="AP19">
        <f t="shared" si="9"/>
        <v>-2.6144362457285837</v>
      </c>
      <c r="AQ19">
        <f t="shared" si="9"/>
        <v>-1142.6273897654985</v>
      </c>
      <c r="AR19">
        <f t="shared" si="9"/>
        <v>-1145.2418260112272</v>
      </c>
      <c r="AS19">
        <f t="shared" si="9"/>
        <v>-85.111622847190191</v>
      </c>
      <c r="AT19">
        <f t="shared" si="9"/>
        <v>-24.039523822297021</v>
      </c>
      <c r="AU19">
        <f t="shared" si="9"/>
        <v>-1254.3929726807144</v>
      </c>
      <c r="AW19">
        <v>16</v>
      </c>
      <c r="AX19">
        <f>IF(Z19&gt;0, (R19*SUMPRODUCT(K19:$K$98, X19:$X$98)-K19*$AZ$3)/Z19, 0)</f>
        <v>-1235.0183833359363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2.7291730000000001E-3</v>
      </c>
      <c r="Q20" s="4">
        <f t="shared" si="21"/>
        <v>12.5</v>
      </c>
      <c r="R20">
        <f t="shared" si="0"/>
        <v>2000000</v>
      </c>
      <c r="S20">
        <f t="shared" si="1"/>
        <v>-882.45746847750536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-1009.1445650273872</v>
      </c>
      <c r="AC20">
        <f t="shared" si="2"/>
        <v>-711.88534177880138</v>
      </c>
      <c r="AE20">
        <f t="shared" si="3"/>
        <v>0</v>
      </c>
      <c r="AF20">
        <f t="shared" si="4"/>
        <v>0</v>
      </c>
      <c r="AG20">
        <f t="shared" si="4"/>
        <v>-10.083847766156504</v>
      </c>
      <c r="AH20">
        <f t="shared" si="5"/>
        <v>-4460.0633272036739</v>
      </c>
      <c r="AI20">
        <f t="shared" si="6"/>
        <v>-4470.1471749698303</v>
      </c>
      <c r="AJ20">
        <f t="shared" si="7"/>
        <v>-297.25922324858584</v>
      </c>
      <c r="AK20">
        <f t="shared" si="22"/>
        <v>-70.64011955191711</v>
      </c>
      <c r="AL20">
        <f t="shared" si="8"/>
        <v>-4838.0465177703336</v>
      </c>
      <c r="AN20">
        <f t="shared" si="9"/>
        <v>0</v>
      </c>
      <c r="AO20">
        <f t="shared" si="9"/>
        <v>0</v>
      </c>
      <c r="AP20">
        <f t="shared" si="9"/>
        <v>-2.3046041379100304</v>
      </c>
      <c r="AQ20">
        <f t="shared" si="9"/>
        <v>-1019.3212588662593</v>
      </c>
      <c r="AR20">
        <f t="shared" si="9"/>
        <v>-1021.6258630041693</v>
      </c>
      <c r="AS20">
        <f t="shared" si="9"/>
        <v>-67.936848296126897</v>
      </c>
      <c r="AT20">
        <f t="shared" si="9"/>
        <v>-16.14438412767295</v>
      </c>
      <c r="AU20">
        <f t="shared" si="9"/>
        <v>-1105.7070954279693</v>
      </c>
      <c r="AW20">
        <v>17</v>
      </c>
      <c r="AX20">
        <f>IF(Z20&gt;0, (R20*SUMPRODUCT(K20:$K$98, X20:$X$98)-K20*$AZ$3)/Z20, 0)</f>
        <v>-882.45746847750536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2.766246E-3</v>
      </c>
      <c r="Q21" s="4">
        <f t="shared" si="21"/>
        <v>12.5</v>
      </c>
      <c r="R21">
        <f t="shared" si="0"/>
        <v>2000000</v>
      </c>
      <c r="S21">
        <f t="shared" si="1"/>
        <v>-559.50327854179091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-711.88534177880138</v>
      </c>
      <c r="AC21">
        <f t="shared" si="2"/>
        <v>-445.59355331105144</v>
      </c>
      <c r="AE21">
        <f t="shared" si="3"/>
        <v>0</v>
      </c>
      <c r="AF21">
        <f t="shared" si="4"/>
        <v>0</v>
      </c>
      <c r="AG21">
        <f t="shared" si="4"/>
        <v>-9.9551148849472018</v>
      </c>
      <c r="AH21">
        <f t="shared" si="5"/>
        <v>-4463.1045676382992</v>
      </c>
      <c r="AI21">
        <f t="shared" si="6"/>
        <v>-4473.059682523246</v>
      </c>
      <c r="AJ21">
        <f t="shared" si="7"/>
        <v>-266.29178846774994</v>
      </c>
      <c r="AK21">
        <f t="shared" si="22"/>
        <v>-49.831973924516099</v>
      </c>
      <c r="AL21">
        <f t="shared" si="8"/>
        <v>-4789.1834449155122</v>
      </c>
      <c r="AN21">
        <f t="shared" si="9"/>
        <v>0</v>
      </c>
      <c r="AO21">
        <f t="shared" si="9"/>
        <v>0</v>
      </c>
      <c r="AP21">
        <f t="shared" si="9"/>
        <v>-2.0314133879936191</v>
      </c>
      <c r="AQ21">
        <f t="shared" si="9"/>
        <v>-910.72885401101007</v>
      </c>
      <c r="AR21">
        <f t="shared" si="9"/>
        <v>-912.76026739900362</v>
      </c>
      <c r="AS21">
        <f t="shared" si="9"/>
        <v>-54.338770617715582</v>
      </c>
      <c r="AT21">
        <f t="shared" si="9"/>
        <v>-10.168575666914347</v>
      </c>
      <c r="AU21">
        <f t="shared" si="9"/>
        <v>-977.2676136836335</v>
      </c>
      <c r="AW21">
        <v>18</v>
      </c>
      <c r="AX21">
        <f>IF(Z21&gt;0, (R21*SUMPRODUCT(K21:$K$98, X21:$X$98)-K21*$AZ$3)/Z21, 0)</f>
        <v>-559.50327854179091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2.8061710000000001E-3</v>
      </c>
      <c r="Q22" s="4">
        <f t="shared" si="21"/>
        <v>12.5</v>
      </c>
      <c r="R22">
        <f t="shared" si="0"/>
        <v>2000000</v>
      </c>
      <c r="S22">
        <f t="shared" si="1"/>
        <v>-265.13724300252397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-445.59355331105144</v>
      </c>
      <c r="AC22">
        <f t="shared" si="2"/>
        <v>-208.45361505955407</v>
      </c>
      <c r="AE22">
        <f t="shared" si="3"/>
        <v>0</v>
      </c>
      <c r="AF22">
        <f t="shared" si="4"/>
        <v>0</v>
      </c>
      <c r="AG22">
        <f t="shared" si="4"/>
        <v>-9.8276279814059215</v>
      </c>
      <c r="AH22">
        <f t="shared" si="5"/>
        <v>-4469.7207506891482</v>
      </c>
      <c r="AI22">
        <f t="shared" si="6"/>
        <v>-4479.5483786705545</v>
      </c>
      <c r="AJ22">
        <f t="shared" si="7"/>
        <v>-237.13993825149737</v>
      </c>
      <c r="AK22">
        <f t="shared" si="22"/>
        <v>-31.191548731773604</v>
      </c>
      <c r="AL22">
        <f t="shared" si="8"/>
        <v>-4747.8798656538256</v>
      </c>
      <c r="AN22">
        <f t="shared" si="9"/>
        <v>0</v>
      </c>
      <c r="AO22">
        <f t="shared" si="9"/>
        <v>0</v>
      </c>
      <c r="AP22">
        <f t="shared" si="9"/>
        <v>-1.7905346078350741</v>
      </c>
      <c r="AQ22">
        <f t="shared" si="9"/>
        <v>-814.35619119992032</v>
      </c>
      <c r="AR22">
        <f t="shared" si="9"/>
        <v>-816.14672580775539</v>
      </c>
      <c r="AS22">
        <f t="shared" si="9"/>
        <v>-43.205468007391445</v>
      </c>
      <c r="AT22">
        <f t="shared" si="9"/>
        <v>-5.6829122532805849</v>
      </c>
      <c r="AU22">
        <f t="shared" si="9"/>
        <v>-865.03510606842747</v>
      </c>
      <c r="AW22">
        <v>19</v>
      </c>
      <c r="AX22">
        <f>IF(Z22&gt;0, (R22*SUMPRODUCT(K22:$K$98, X22:$X$98)-K22*$AZ$3)/Z22, 0)</f>
        <v>-265.13724300252397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2.8498989999999999E-3</v>
      </c>
      <c r="Q23" s="4">
        <f t="shared" si="21"/>
        <v>12.5</v>
      </c>
      <c r="R23">
        <f t="shared" si="0"/>
        <v>2000000</v>
      </c>
      <c r="S23">
        <f t="shared" si="1"/>
        <v>2.6710783380125238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-208.45361505955407</v>
      </c>
      <c r="AC23">
        <f t="shared" si="2"/>
        <v>2.073043974904067</v>
      </c>
      <c r="AE23">
        <f t="shared" si="3"/>
        <v>0</v>
      </c>
      <c r="AF23">
        <f t="shared" si="4"/>
        <v>0</v>
      </c>
      <c r="AG23">
        <f t="shared" si="4"/>
        <v>-9.7013439544352824</v>
      </c>
      <c r="AH23">
        <f t="shared" si="5"/>
        <v>-4481.2395450529211</v>
      </c>
      <c r="AI23">
        <f t="shared" si="6"/>
        <v>-4490.9408890073564</v>
      </c>
      <c r="AJ23">
        <f t="shared" si="7"/>
        <v>-210.52665903445813</v>
      </c>
      <c r="AK23">
        <f t="shared" si="22"/>
        <v>-14.591753054168786</v>
      </c>
      <c r="AL23">
        <f t="shared" si="8"/>
        <v>-4716.0593010959838</v>
      </c>
      <c r="AN23">
        <f t="shared" si="9"/>
        <v>0</v>
      </c>
      <c r="AO23">
        <f t="shared" si="9"/>
        <v>0</v>
      </c>
      <c r="AP23">
        <f t="shared" si="9"/>
        <v>-1.5781485883646329</v>
      </c>
      <c r="AQ23">
        <f t="shared" si="9"/>
        <v>-728.97754119065291</v>
      </c>
      <c r="AR23">
        <f t="shared" si="9"/>
        <v>-730.55568977901748</v>
      </c>
      <c r="AS23">
        <f t="shared" si="9"/>
        <v>-34.247043639397738</v>
      </c>
      <c r="AT23">
        <f t="shared" si="9"/>
        <v>-2.3736870471099851</v>
      </c>
      <c r="AU23">
        <f t="shared" si="9"/>
        <v>-767.17642046552533</v>
      </c>
      <c r="AW23">
        <v>20</v>
      </c>
      <c r="AX23">
        <f>IF(Z23&gt;0, (R23*SUMPRODUCT(K23:$K$98, X23:$X$98)-K23*$AZ$3)/Z23, 0)</f>
        <v>2.6710783380125238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2.8964780000000001E-3</v>
      </c>
      <c r="Q24" s="4">
        <f t="shared" si="21"/>
        <v>12.5</v>
      </c>
      <c r="R24">
        <f t="shared" si="0"/>
        <v>2000000</v>
      </c>
      <c r="S24">
        <f t="shared" si="1"/>
        <v>245.62048526913114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2.073043974904067</v>
      </c>
      <c r="AC24">
        <f t="shared" si="2"/>
        <v>188.16947620780593</v>
      </c>
      <c r="AE24">
        <f t="shared" si="3"/>
        <v>0</v>
      </c>
      <c r="AF24">
        <f t="shared" si="4"/>
        <v>0</v>
      </c>
      <c r="AG24">
        <f t="shared" si="4"/>
        <v>-9.5762307855564757</v>
      </c>
      <c r="AH24">
        <f t="shared" si="5"/>
        <v>-4495.9566935127677</v>
      </c>
      <c r="AI24">
        <f t="shared" si="6"/>
        <v>-4505.5329242983244</v>
      </c>
      <c r="AJ24">
        <f t="shared" si="7"/>
        <v>-186.09643223290186</v>
      </c>
      <c r="AK24">
        <f t="shared" si="22"/>
        <v>0.1451130782432847</v>
      </c>
      <c r="AL24">
        <f t="shared" si="8"/>
        <v>-4691.4842434529828</v>
      </c>
      <c r="AN24">
        <f t="shared" si="9"/>
        <v>0</v>
      </c>
      <c r="AO24">
        <f t="shared" si="9"/>
        <v>0</v>
      </c>
      <c r="AP24">
        <f t="shared" si="9"/>
        <v>-1.3908893123339798</v>
      </c>
      <c r="AQ24">
        <f t="shared" si="9"/>
        <v>-653.01038098988784</v>
      </c>
      <c r="AR24">
        <f t="shared" si="9"/>
        <v>-654.40127030222186</v>
      </c>
      <c r="AS24">
        <f t="shared" si="9"/>
        <v>-27.029375591764911</v>
      </c>
      <c r="AT24">
        <f t="shared" si="9"/>
        <v>2.1076792542729067E-2</v>
      </c>
      <c r="AU24">
        <f t="shared" si="9"/>
        <v>-681.40956910144394</v>
      </c>
      <c r="AW24">
        <v>21</v>
      </c>
      <c r="AX24">
        <f>IF(Z24&gt;0, (R24*SUMPRODUCT(K24:$K$98, X24:$X$98)-K24*$AZ$3)/Z24, 0)</f>
        <v>245.62048526913114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2.9506620000000002E-3</v>
      </c>
      <c r="Q25" s="4">
        <f t="shared" si="21"/>
        <v>12.5</v>
      </c>
      <c r="R25">
        <f t="shared" si="0"/>
        <v>2000000</v>
      </c>
      <c r="S25">
        <f t="shared" si="1"/>
        <v>465.74999989470939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188.16947620780593</v>
      </c>
      <c r="AC25">
        <f t="shared" si="2"/>
        <v>352.18942863180382</v>
      </c>
      <c r="AE25">
        <f t="shared" si="3"/>
        <v>0</v>
      </c>
      <c r="AF25">
        <f t="shared" si="4"/>
        <v>0</v>
      </c>
      <c r="AG25">
        <f t="shared" si="4"/>
        <v>-9.4522122574187382</v>
      </c>
      <c r="AH25">
        <f t="shared" si="5"/>
        <v>-4520.9952451474628</v>
      </c>
      <c r="AI25">
        <f t="shared" si="6"/>
        <v>-4530.4474574048818</v>
      </c>
      <c r="AJ25">
        <f t="shared" si="7"/>
        <v>-164.01995242399789</v>
      </c>
      <c r="AK25">
        <f t="shared" si="22"/>
        <v>13.171863334546416</v>
      </c>
      <c r="AL25">
        <f t="shared" si="8"/>
        <v>-4681.2955464943334</v>
      </c>
      <c r="AN25">
        <f t="shared" si="9"/>
        <v>0</v>
      </c>
      <c r="AO25">
        <f t="shared" si="9"/>
        <v>0</v>
      </c>
      <c r="AP25">
        <f t="shared" si="9"/>
        <v>-1.2257824776522588</v>
      </c>
      <c r="AQ25">
        <f t="shared" si="9"/>
        <v>-586.29203430142934</v>
      </c>
      <c r="AR25">
        <f t="shared" si="9"/>
        <v>-587.51781677908161</v>
      </c>
      <c r="AS25">
        <f t="shared" si="9"/>
        <v>-21.270447403346644</v>
      </c>
      <c r="AT25">
        <f t="shared" si="9"/>
        <v>1.7081545392556008</v>
      </c>
      <c r="AU25">
        <f t="shared" si="9"/>
        <v>-607.0801096431727</v>
      </c>
      <c r="AW25">
        <v>22</v>
      </c>
      <c r="AX25">
        <f>IF(Z25&gt;0, (R25*SUMPRODUCT(K25:$K$98, X25:$X$98)-K25*$AZ$3)/Z25, 0)</f>
        <v>465.74999989470939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3.0134020000000001E-3</v>
      </c>
      <c r="Q26" s="4">
        <f t="shared" si="21"/>
        <v>12.5</v>
      </c>
      <c r="R26">
        <f t="shared" si="0"/>
        <v>2000000</v>
      </c>
      <c r="S26">
        <f t="shared" si="1"/>
        <v>663.76056002584846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352.18942863180382</v>
      </c>
      <c r="AC26">
        <f t="shared" si="2"/>
        <v>495.38876344991695</v>
      </c>
      <c r="AE26">
        <f t="shared" si="3"/>
        <v>0</v>
      </c>
      <c r="AF26">
        <f t="shared" si="4"/>
        <v>0</v>
      </c>
      <c r="AG26">
        <f t="shared" si="4"/>
        <v>-9.3292068195236197</v>
      </c>
      <c r="AH26">
        <f t="shared" si="5"/>
        <v>-4557.330451348822</v>
      </c>
      <c r="AI26">
        <f t="shared" si="6"/>
        <v>-4566.6596581683452</v>
      </c>
      <c r="AJ26">
        <f t="shared" si="7"/>
        <v>-143.19933481811313</v>
      </c>
      <c r="AK26">
        <f t="shared" si="22"/>
        <v>24.653260004226269</v>
      </c>
      <c r="AL26">
        <f t="shared" si="8"/>
        <v>-4685.2057329822319</v>
      </c>
      <c r="AN26">
        <f t="shared" si="9"/>
        <v>0</v>
      </c>
      <c r="AO26">
        <f t="shared" si="9"/>
        <v>0</v>
      </c>
      <c r="AP26">
        <f t="shared" si="9"/>
        <v>-1.0802061406303693</v>
      </c>
      <c r="AQ26">
        <f t="shared" si="9"/>
        <v>-527.68219567461017</v>
      </c>
      <c r="AR26">
        <f t="shared" si="9"/>
        <v>-528.76240181524054</v>
      </c>
      <c r="AS26">
        <f t="shared" si="9"/>
        <v>-16.580702282319944</v>
      </c>
      <c r="AT26">
        <f t="shared" si="9"/>
        <v>2.8545409441873804</v>
      </c>
      <c r="AU26">
        <f t="shared" si="9"/>
        <v>-542.48856315337298</v>
      </c>
      <c r="AW26">
        <v>23</v>
      </c>
      <c r="AX26">
        <f>IF(Z26&gt;0, (R26*SUMPRODUCT(K26:$K$98, X26:$X$98)-K26*$AZ$3)/Z26, 0)</f>
        <v>663.76056002584846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3.0789929999999999E-3</v>
      </c>
      <c r="Q27" s="4">
        <f t="shared" si="21"/>
        <v>12.5</v>
      </c>
      <c r="R27">
        <f t="shared" si="0"/>
        <v>2000000</v>
      </c>
      <c r="S27">
        <f t="shared" si="1"/>
        <v>840.42760963187345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495.38876344991695</v>
      </c>
      <c r="AC27">
        <f t="shared" si="2"/>
        <v>619.03814734632579</v>
      </c>
      <c r="AE27">
        <f t="shared" si="3"/>
        <v>0</v>
      </c>
      <c r="AF27">
        <f t="shared" si="4"/>
        <v>0</v>
      </c>
      <c r="AG27">
        <f t="shared" si="4"/>
        <v>-9.2071901888355185</v>
      </c>
      <c r="AH27">
        <f t="shared" si="5"/>
        <v>-4595.929998858478</v>
      </c>
      <c r="AI27">
        <f t="shared" si="6"/>
        <v>-4605.1371890473138</v>
      </c>
      <c r="AJ27">
        <f t="shared" si="7"/>
        <v>-123.64938389640884</v>
      </c>
      <c r="AK27">
        <f t="shared" si="22"/>
        <v>34.677213441494189</v>
      </c>
      <c r="AL27">
        <f t="shared" si="8"/>
        <v>-4694.1093595022285</v>
      </c>
      <c r="AN27">
        <f t="shared" si="9"/>
        <v>0</v>
      </c>
      <c r="AO27">
        <f t="shared" si="9"/>
        <v>0</v>
      </c>
      <c r="AP27">
        <f t="shared" si="9"/>
        <v>-0.95185547507009616</v>
      </c>
      <c r="AQ27">
        <f t="shared" si="9"/>
        <v>-475.13530650827465</v>
      </c>
      <c r="AR27">
        <f t="shared" si="9"/>
        <v>-476.08716198334474</v>
      </c>
      <c r="AS27">
        <f t="shared" si="9"/>
        <v>-12.783090241098474</v>
      </c>
      <c r="AT27">
        <f t="shared" si="9"/>
        <v>3.5849911642408716</v>
      </c>
      <c r="AU27">
        <f t="shared" si="9"/>
        <v>-485.28526106020234</v>
      </c>
      <c r="AW27">
        <v>24</v>
      </c>
      <c r="AX27">
        <f>IF(Z27&gt;0, (R27*SUMPRODUCT(K27:$K$98, X27:$X$98)-K27*$AZ$3)/Z27, 0)</f>
        <v>840.42760963187345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3.1512390000000001E-3</v>
      </c>
      <c r="Q28" s="4">
        <f t="shared" si="21"/>
        <v>12.5</v>
      </c>
      <c r="R28">
        <f t="shared" si="0"/>
        <v>2000000</v>
      </c>
      <c r="S28">
        <f t="shared" si="1"/>
        <v>998.01971732249979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619.03814734632579</v>
      </c>
      <c r="AC28">
        <f t="shared" si="2"/>
        <v>725.44889402646186</v>
      </c>
      <c r="AE28">
        <f t="shared" si="3"/>
        <v>0</v>
      </c>
      <c r="AF28">
        <f t="shared" si="4"/>
        <v>0</v>
      </c>
      <c r="AG28">
        <f t="shared" si="4"/>
        <v>-9.0861042301436878</v>
      </c>
      <c r="AH28">
        <f t="shared" si="5"/>
        <v>-4642.2490885561356</v>
      </c>
      <c r="AI28">
        <f t="shared" si="6"/>
        <v>-4651.3351927862795</v>
      </c>
      <c r="AJ28">
        <f t="shared" si="7"/>
        <v>-106.41074668013607</v>
      </c>
      <c r="AK28">
        <f t="shared" si="22"/>
        <v>43.332670314242812</v>
      </c>
      <c r="AL28">
        <f t="shared" si="8"/>
        <v>-4714.4132691521727</v>
      </c>
      <c r="AN28">
        <f t="shared" si="9"/>
        <v>0</v>
      </c>
      <c r="AO28">
        <f t="shared" si="9"/>
        <v>0</v>
      </c>
      <c r="AP28">
        <f t="shared" si="9"/>
        <v>-0.83869410377142029</v>
      </c>
      <c r="AQ28">
        <f t="shared" si="9"/>
        <v>-428.50344220063056</v>
      </c>
      <c r="AR28">
        <f t="shared" si="9"/>
        <v>-429.34213630440206</v>
      </c>
      <c r="AS28">
        <f t="shared" si="9"/>
        <v>-9.8222586444105779</v>
      </c>
      <c r="AT28">
        <f t="shared" si="9"/>
        <v>3.9998281081408611</v>
      </c>
      <c r="AU28">
        <f t="shared" si="9"/>
        <v>-435.16456684067174</v>
      </c>
      <c r="AW28">
        <v>25</v>
      </c>
      <c r="AX28">
        <f>IF(Z28&gt;0, (R28*SUMPRODUCT(K28:$K$98, X28:$X$98)-K28*$AZ$3)/Z28, 0)</f>
        <v>998.01971732249979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3.229188E-3</v>
      </c>
      <c r="Q29" s="4">
        <f t="shared" si="21"/>
        <v>12.5</v>
      </c>
      <c r="R29">
        <f t="shared" si="0"/>
        <v>2000000</v>
      </c>
      <c r="S29">
        <f t="shared" si="1"/>
        <v>1137.8985606153617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725.44889402646186</v>
      </c>
      <c r="AC29">
        <f t="shared" si="2"/>
        <v>816.18299931548336</v>
      </c>
      <c r="AE29">
        <f t="shared" si="3"/>
        <v>0</v>
      </c>
      <c r="AF29">
        <f t="shared" si="4"/>
        <v>0</v>
      </c>
      <c r="AG29">
        <f t="shared" si="4"/>
        <v>-8.9659024490955233</v>
      </c>
      <c r="AH29">
        <f t="shared" si="5"/>
        <v>-4694.5181994766772</v>
      </c>
      <c r="AI29">
        <f t="shared" si="6"/>
        <v>-4703.4841019257728</v>
      </c>
      <c r="AJ29">
        <f t="shared" si="7"/>
        <v>-90.7341052890215</v>
      </c>
      <c r="AK29">
        <f t="shared" si="22"/>
        <v>50.781422581852333</v>
      </c>
      <c r="AL29">
        <f t="shared" si="8"/>
        <v>-4743.4367846329424</v>
      </c>
      <c r="AN29">
        <f t="shared" si="9"/>
        <v>0</v>
      </c>
      <c r="AO29">
        <f t="shared" si="9"/>
        <v>0</v>
      </c>
      <c r="AP29">
        <f t="shared" si="9"/>
        <v>-0.73892755517690789</v>
      </c>
      <c r="AQ29">
        <f t="shared" si="9"/>
        <v>-386.90013365277497</v>
      </c>
      <c r="AR29">
        <f t="shared" si="9"/>
        <v>-387.6390612079519</v>
      </c>
      <c r="AS29">
        <f t="shared" si="9"/>
        <v>-7.4778786600722347</v>
      </c>
      <c r="AT29">
        <f t="shared" si="9"/>
        <v>4.185166261830001</v>
      </c>
      <c r="AU29">
        <f t="shared" si="9"/>
        <v>-390.93177360619416</v>
      </c>
      <c r="AW29">
        <v>26</v>
      </c>
      <c r="AX29">
        <f>IF(Z29&gt;0, (R29*SUMPRODUCT(K29:$K$98, X29:$X$98)-K29*$AZ$3)/Z29, 0)</f>
        <v>1137.8985606153617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3.318545E-3</v>
      </c>
      <c r="Q30" s="4">
        <f t="shared" si="21"/>
        <v>12.5</v>
      </c>
      <c r="R30">
        <f t="shared" si="0"/>
        <v>2000000</v>
      </c>
      <c r="S30">
        <f t="shared" si="1"/>
        <v>1261.6414132837465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816.18299931548336</v>
      </c>
      <c r="AC30">
        <f t="shared" si="2"/>
        <v>892.88781877846884</v>
      </c>
      <c r="AE30">
        <f t="shared" si="3"/>
        <v>0</v>
      </c>
      <c r="AF30">
        <f t="shared" si="4"/>
        <v>0</v>
      </c>
      <c r="AG30">
        <f t="shared" si="4"/>
        <v>-8.8464896738616332</v>
      </c>
      <c r="AH30">
        <f t="shared" si="5"/>
        <v>-4760.6001188693917</v>
      </c>
      <c r="AI30">
        <f t="shared" si="6"/>
        <v>-4769.4466085432532</v>
      </c>
      <c r="AJ30">
        <f t="shared" si="7"/>
        <v>-76.704819462985483</v>
      </c>
      <c r="AK30">
        <f t="shared" si="22"/>
        <v>57.132809952083839</v>
      </c>
      <c r="AL30">
        <f t="shared" si="8"/>
        <v>-4789.0186180541541</v>
      </c>
      <c r="AN30">
        <f t="shared" si="9"/>
        <v>0</v>
      </c>
      <c r="AO30">
        <f t="shared" si="9"/>
        <v>0</v>
      </c>
      <c r="AP30">
        <f t="shared" si="9"/>
        <v>-0.65096974578709288</v>
      </c>
      <c r="AQ30">
        <f t="shared" si="9"/>
        <v>-350.30919194207871</v>
      </c>
      <c r="AR30">
        <f t="shared" si="9"/>
        <v>-350.96016168786582</v>
      </c>
      <c r="AS30">
        <f t="shared" si="9"/>
        <v>-5.6443311038951549</v>
      </c>
      <c r="AT30">
        <f t="shared" si="9"/>
        <v>4.2041230071741582</v>
      </c>
      <c r="AU30">
        <f t="shared" si="9"/>
        <v>-352.40036978458676</v>
      </c>
      <c r="AW30">
        <v>27</v>
      </c>
      <c r="AX30">
        <f>IF(Z30&gt;0, (R30*SUMPRODUCT(K30:$K$98, X30:$X$98)-K30*$AZ$3)/Z30, 0)</f>
        <v>1261.6414132837465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3.4212090000000001E-3</v>
      </c>
      <c r="Q31" s="4">
        <f t="shared" si="21"/>
        <v>12.5</v>
      </c>
      <c r="R31">
        <f t="shared" si="0"/>
        <v>2000000</v>
      </c>
      <c r="S31">
        <f t="shared" si="1"/>
        <v>1369.9272790866221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892.88781877846884</v>
      </c>
      <c r="AC31">
        <f t="shared" si="2"/>
        <v>956.51162068974645</v>
      </c>
      <c r="AE31">
        <f t="shared" si="3"/>
        <v>0</v>
      </c>
      <c r="AF31">
        <f t="shared" si="4"/>
        <v>0</v>
      </c>
      <c r="AG31">
        <f t="shared" si="4"/>
        <v>-8.7277590870323962</v>
      </c>
      <c r="AH31">
        <f t="shared" si="5"/>
        <v>-4842.5104144995985</v>
      </c>
      <c r="AI31">
        <f t="shared" si="6"/>
        <v>-4851.2381735866311</v>
      </c>
      <c r="AJ31">
        <f t="shared" si="7"/>
        <v>-63.62380191127761</v>
      </c>
      <c r="AK31">
        <f t="shared" si="22"/>
        <v>62.502147314492824</v>
      </c>
      <c r="AL31">
        <f t="shared" si="8"/>
        <v>-4852.3598281834165</v>
      </c>
      <c r="AN31">
        <f t="shared" si="9"/>
        <v>0</v>
      </c>
      <c r="AO31">
        <f t="shared" si="9"/>
        <v>0</v>
      </c>
      <c r="AP31">
        <f t="shared" si="9"/>
        <v>-0.5734222721216139</v>
      </c>
      <c r="AQ31">
        <f t="shared" si="9"/>
        <v>-318.15765043064499</v>
      </c>
      <c r="AR31">
        <f t="shared" si="9"/>
        <v>-318.7310727027666</v>
      </c>
      <c r="AS31">
        <f t="shared" si="9"/>
        <v>-4.180145749804983</v>
      </c>
      <c r="AT31">
        <f t="shared" si="9"/>
        <v>4.1064519503989461</v>
      </c>
      <c r="AU31">
        <f t="shared" si="9"/>
        <v>-318.8047665021727</v>
      </c>
      <c r="AW31">
        <v>28</v>
      </c>
      <c r="AX31">
        <f>IF(Z31&gt;0, (R31*SUMPRODUCT(K31:$K$98, X31:$X$98)-K31*$AZ$3)/Z31, 0)</f>
        <v>1369.9272790866221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3.53338E-3</v>
      </c>
      <c r="Q32" s="4">
        <f t="shared" si="21"/>
        <v>12.5</v>
      </c>
      <c r="R32">
        <f t="shared" si="0"/>
        <v>2000000</v>
      </c>
      <c r="S32">
        <f t="shared" si="1"/>
        <v>1463.3838471787058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956.51162068974645</v>
      </c>
      <c r="AC32">
        <f t="shared" si="2"/>
        <v>1007.9370004853135</v>
      </c>
      <c r="AE32">
        <f t="shared" si="3"/>
        <v>0</v>
      </c>
      <c r="AF32">
        <f t="shared" si="4"/>
        <v>0</v>
      </c>
      <c r="AG32">
        <f t="shared" si="4"/>
        <v>-8.6096430067591321</v>
      </c>
      <c r="AH32">
        <f t="shared" si="5"/>
        <v>-4934.1583044701647</v>
      </c>
      <c r="AI32">
        <f t="shared" si="6"/>
        <v>-4942.7679474769238</v>
      </c>
      <c r="AJ32">
        <f t="shared" si="7"/>
        <v>-51.425379795567096</v>
      </c>
      <c r="AK32">
        <f t="shared" si="22"/>
        <v>66.955813448282257</v>
      </c>
      <c r="AL32">
        <f t="shared" si="8"/>
        <v>-4927.2375138242087</v>
      </c>
      <c r="AN32">
        <f t="shared" si="9"/>
        <v>0</v>
      </c>
      <c r="AO32">
        <f t="shared" si="9"/>
        <v>0</v>
      </c>
      <c r="AP32">
        <f t="shared" si="9"/>
        <v>-0.50505529518975767</v>
      </c>
      <c r="AQ32">
        <f t="shared" si="9"/>
        <v>-289.44554112415261</v>
      </c>
      <c r="AR32">
        <f t="shared" si="9"/>
        <v>-289.95059641934233</v>
      </c>
      <c r="AS32">
        <f t="shared" si="9"/>
        <v>-3.0166942290760841</v>
      </c>
      <c r="AT32">
        <f t="shared" si="9"/>
        <v>3.9277340650761556</v>
      </c>
      <c r="AU32">
        <f t="shared" si="9"/>
        <v>-289.03955658334229</v>
      </c>
      <c r="AW32">
        <v>29</v>
      </c>
      <c r="AX32">
        <f>IF(Z32&gt;0, (R32*SUMPRODUCT(K32:$K$98, X32:$X$98)-K32*$AZ$3)/Z32, 0)</f>
        <v>1463.3838471787058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3.6617109999999998E-3</v>
      </c>
      <c r="Q33" s="4">
        <f t="shared" si="21"/>
        <v>12.5</v>
      </c>
      <c r="R33">
        <f t="shared" si="0"/>
        <v>2000000</v>
      </c>
      <c r="S33">
        <f t="shared" si="1"/>
        <v>1543.3257334547554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1007.9370004853135</v>
      </c>
      <c r="AC33">
        <f t="shared" si="2"/>
        <v>1048.4763077774251</v>
      </c>
      <c r="AE33">
        <f t="shared" si="3"/>
        <v>0</v>
      </c>
      <c r="AF33">
        <f t="shared" si="4"/>
        <v>0</v>
      </c>
      <c r="AG33">
        <f t="shared" si="4"/>
        <v>-8.4920205521876184</v>
      </c>
      <c r="AH33">
        <f t="shared" si="5"/>
        <v>-5044.1639206276786</v>
      </c>
      <c r="AI33">
        <f t="shared" si="6"/>
        <v>-5052.6559411798662</v>
      </c>
      <c r="AJ33">
        <f t="shared" si="7"/>
        <v>-40.539307292111516</v>
      </c>
      <c r="AK33">
        <f t="shared" si="22"/>
        <v>70.555590033971953</v>
      </c>
      <c r="AL33">
        <f t="shared" si="8"/>
        <v>-5022.6396584380054</v>
      </c>
      <c r="AN33">
        <f t="shared" si="9"/>
        <v>0</v>
      </c>
      <c r="AO33">
        <f t="shared" si="9"/>
        <v>0</v>
      </c>
      <c r="AP33">
        <f t="shared" si="9"/>
        <v>-0.44478158545344243</v>
      </c>
      <c r="AQ33">
        <f t="shared" si="9"/>
        <v>-264.19521857208326</v>
      </c>
      <c r="AR33">
        <f t="shared" si="9"/>
        <v>-264.64000015753669</v>
      </c>
      <c r="AS33">
        <f t="shared" si="9"/>
        <v>-2.123303548285064</v>
      </c>
      <c r="AT33">
        <f t="shared" si="9"/>
        <v>3.6954488045638225</v>
      </c>
      <c r="AU33">
        <f t="shared" si="9"/>
        <v>-263.06785490125793</v>
      </c>
      <c r="AW33">
        <v>30</v>
      </c>
      <c r="AX33">
        <f>IF(Z33&gt;0, (R33*SUMPRODUCT(K33:$K$98, X33:$X$98)-K33*$AZ$3)/Z33, 0)</f>
        <v>1543.3257334547554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3.8071530000000002E-3</v>
      </c>
      <c r="Q34" s="4">
        <f t="shared" si="21"/>
        <v>12.5</v>
      </c>
      <c r="R34">
        <f t="shared" si="0"/>
        <v>2000000</v>
      </c>
      <c r="S34">
        <f t="shared" si="1"/>
        <v>1610.3582960964545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1048.4763077774251</v>
      </c>
      <c r="AC34">
        <f t="shared" si="2"/>
        <v>1078.9104181484317</v>
      </c>
      <c r="AE34">
        <f t="shared" si="3"/>
        <v>0</v>
      </c>
      <c r="AF34">
        <f t="shared" si="4"/>
        <v>0</v>
      </c>
      <c r="AG34">
        <f t="shared" si="4"/>
        <v>-8.3747699251444185</v>
      </c>
      <c r="AH34">
        <f t="shared" si="5"/>
        <v>-5172.8674434116392</v>
      </c>
      <c r="AI34">
        <f t="shared" si="6"/>
        <v>-5181.2422133367836</v>
      </c>
      <c r="AJ34">
        <f t="shared" si="7"/>
        <v>-30.434110371006682</v>
      </c>
      <c r="AK34">
        <f t="shared" si="22"/>
        <v>73.393341544419755</v>
      </c>
      <c r="AL34">
        <f t="shared" si="8"/>
        <v>-5138.2829821633704</v>
      </c>
      <c r="AN34">
        <f t="shared" si="9"/>
        <v>0</v>
      </c>
      <c r="AO34">
        <f t="shared" si="9"/>
        <v>0</v>
      </c>
      <c r="AP34">
        <f t="shared" si="9"/>
        <v>-0.39164323040312865</v>
      </c>
      <c r="AQ34">
        <f t="shared" si="9"/>
        <v>-241.90736391483279</v>
      </c>
      <c r="AR34">
        <f t="shared" si="9"/>
        <v>-242.29900714523589</v>
      </c>
      <c r="AS34">
        <f t="shared" si="9"/>
        <v>-1.4232406868109724</v>
      </c>
      <c r="AT34">
        <f t="shared" si="9"/>
        <v>3.4322143329855148</v>
      </c>
      <c r="AU34">
        <f t="shared" ref="AU34:AU97" si="23">AL34*$K34</f>
        <v>-240.29003349906137</v>
      </c>
      <c r="AW34">
        <v>31</v>
      </c>
      <c r="AX34">
        <f>IF(Z34&gt;0, (R34*SUMPRODUCT(K34:$K$98, X34:$X$98)-K34*$AZ$3)/Z34, 0)</f>
        <v>1610.3582960964545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3.9582979999999999E-3</v>
      </c>
      <c r="Q35" s="4">
        <f t="shared" si="21"/>
        <v>12.5</v>
      </c>
      <c r="R35">
        <f t="shared" si="0"/>
        <v>2000000</v>
      </c>
      <c r="S35">
        <f t="shared" si="1"/>
        <v>1665.1761237780252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1078.9104181484317</v>
      </c>
      <c r="AC35">
        <f t="shared" si="2"/>
        <v>1100.064955075643</v>
      </c>
      <c r="AE35">
        <f t="shared" si="3"/>
        <v>0</v>
      </c>
      <c r="AF35">
        <f t="shared" ref="AF35:AG66" si="24">-$Z35*P35</f>
        <v>0</v>
      </c>
      <c r="AG35">
        <f t="shared" si="24"/>
        <v>-8.2578723908478153</v>
      </c>
      <c r="AH35">
        <f t="shared" si="5"/>
        <v>-5303.9736072254882</v>
      </c>
      <c r="AI35">
        <f t="shared" ref="AI35:AI66" si="25">SUM(AE35:AH35)</f>
        <v>-5312.2314796163364</v>
      </c>
      <c r="AJ35">
        <f t="shared" si="7"/>
        <v>-21.154536927211211</v>
      </c>
      <c r="AK35">
        <f t="shared" si="22"/>
        <v>75.523729270390234</v>
      </c>
      <c r="AL35">
        <f t="shared" ref="AL35:AL98" si="26">SUM(AI35:AK35)</f>
        <v>-5257.8622872731567</v>
      </c>
      <c r="AN35">
        <f t="shared" ref="AN35:AT66" si="27">AE35*$K35</f>
        <v>0</v>
      </c>
      <c r="AO35">
        <f t="shared" si="27"/>
        <v>0</v>
      </c>
      <c r="AP35">
        <f t="shared" si="27"/>
        <v>-0.34480049775310639</v>
      </c>
      <c r="AQ35">
        <f t="shared" si="27"/>
        <v>-221.46294508832048</v>
      </c>
      <c r="AR35">
        <f t="shared" si="27"/>
        <v>-221.80774558607359</v>
      </c>
      <c r="AS35">
        <f t="shared" si="27"/>
        <v>-0.88328984961343393</v>
      </c>
      <c r="AT35">
        <f t="shared" si="27"/>
        <v>3.1534296259484673</v>
      </c>
      <c r="AU35">
        <f t="shared" si="23"/>
        <v>-219.53760580973852</v>
      </c>
      <c r="AW35">
        <v>32</v>
      </c>
      <c r="AX35">
        <f>IF(Z35&gt;0, (R35*SUMPRODUCT(K35:$K$98, X35:$X$98)-K35*$AZ$3)/Z35, 0)</f>
        <v>1665.1761237780252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4.120851E-3</v>
      </c>
      <c r="Q36" s="4">
        <f t="shared" si="21"/>
        <v>12.5</v>
      </c>
      <c r="R36">
        <f t="shared" si="0"/>
        <v>2000000</v>
      </c>
      <c r="S36">
        <f t="shared" si="1"/>
        <v>1709.6219320137884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1100.064955075643</v>
      </c>
      <c r="AC36">
        <f t="shared" si="2"/>
        <v>1113.4787071677192</v>
      </c>
      <c r="AE36">
        <f t="shared" si="3"/>
        <v>0</v>
      </c>
      <c r="AF36">
        <f t="shared" si="24"/>
        <v>0</v>
      </c>
      <c r="AG36">
        <f t="shared" si="24"/>
        <v>-8.1412642052396382</v>
      </c>
      <c r="AH36">
        <f t="shared" si="5"/>
        <v>-5444.713871951617</v>
      </c>
      <c r="AI36">
        <f t="shared" si="25"/>
        <v>-5452.855136156857</v>
      </c>
      <c r="AJ36">
        <f t="shared" si="7"/>
        <v>-13.413752092076265</v>
      </c>
      <c r="AK36">
        <f t="shared" si="22"/>
        <v>77.004546855295018</v>
      </c>
      <c r="AL36">
        <f t="shared" si="26"/>
        <v>-5389.2643413936376</v>
      </c>
      <c r="AN36">
        <f t="shared" si="27"/>
        <v>0</v>
      </c>
      <c r="AO36">
        <f t="shared" si="27"/>
        <v>0</v>
      </c>
      <c r="AP36">
        <f t="shared" si="27"/>
        <v>-0.30351037616036508</v>
      </c>
      <c r="AQ36">
        <f t="shared" si="27"/>
        <v>-202.98163942376942</v>
      </c>
      <c r="AR36">
        <f t="shared" si="27"/>
        <v>-203.2851497999298</v>
      </c>
      <c r="AS36">
        <f t="shared" si="27"/>
        <v>-0.500071345254679</v>
      </c>
      <c r="AT36">
        <f t="shared" si="27"/>
        <v>2.8707677816262569</v>
      </c>
      <c r="AU36">
        <f t="shared" si="23"/>
        <v>-200.91445336355821</v>
      </c>
      <c r="AW36">
        <v>33</v>
      </c>
      <c r="AX36">
        <f>IF(Z36&gt;0, (R36*SUMPRODUCT(K36:$K$98, X36:$X$98)-K36*$AZ$3)/Z36, 0)</f>
        <v>1709.6219320137884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4.2986129999999997E-3</v>
      </c>
      <c r="Q37" s="4">
        <f t="shared" si="21"/>
        <v>12.5</v>
      </c>
      <c r="R37">
        <f t="shared" si="0"/>
        <v>2000000</v>
      </c>
      <c r="S37">
        <f t="shared" si="1"/>
        <v>1744.9043409781877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1113.4787071677192</v>
      </c>
      <c r="AC37">
        <f t="shared" si="2"/>
        <v>1120.2084045121621</v>
      </c>
      <c r="AE37">
        <f t="shared" si="3"/>
        <v>0</v>
      </c>
      <c r="AF37">
        <f t="shared" si="24"/>
        <v>0</v>
      </c>
      <c r="AG37">
        <f t="shared" si="24"/>
        <v>-8.0248554190381647</v>
      </c>
      <c r="AH37">
        <f t="shared" si="5"/>
        <v>-5599.3830638524441</v>
      </c>
      <c r="AI37">
        <f t="shared" si="25"/>
        <v>-5607.4079192714826</v>
      </c>
      <c r="AJ37">
        <f t="shared" si="7"/>
        <v>-6.7296973444429113</v>
      </c>
      <c r="AK37">
        <f t="shared" si="22"/>
        <v>77.943509501740351</v>
      </c>
      <c r="AL37">
        <f t="shared" si="26"/>
        <v>-5536.1941071141846</v>
      </c>
      <c r="AN37">
        <f t="shared" si="27"/>
        <v>0</v>
      </c>
      <c r="AO37">
        <f t="shared" si="27"/>
        <v>0</v>
      </c>
      <c r="AP37">
        <f t="shared" si="27"/>
        <v>-0.26711660602693177</v>
      </c>
      <c r="AQ37">
        <f t="shared" si="27"/>
        <v>-186.38194979969077</v>
      </c>
      <c r="AR37">
        <f t="shared" si="27"/>
        <v>-186.64906640571769</v>
      </c>
      <c r="AS37">
        <f t="shared" si="27"/>
        <v>-0.22400576962064481</v>
      </c>
      <c r="AT37">
        <f t="shared" si="27"/>
        <v>2.5944399783875753</v>
      </c>
      <c r="AU37">
        <f t="shared" si="23"/>
        <v>-184.27863219695075</v>
      </c>
      <c r="AW37">
        <v>34</v>
      </c>
      <c r="AX37">
        <f>IF(Z37&gt;0, (R37*SUMPRODUCT(K37:$K$98, X37:$X$98)-K37*$AZ$3)/Z37, 0)</f>
        <v>1744.9043409781877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4.5124980000000002E-3</v>
      </c>
      <c r="Q38" s="4">
        <f t="shared" si="21"/>
        <v>12.5</v>
      </c>
      <c r="R38">
        <f t="shared" si="0"/>
        <v>2000000</v>
      </c>
      <c r="S38">
        <f t="shared" si="1"/>
        <v>1771.9599856542986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1120.2084045121621</v>
      </c>
      <c r="AC38">
        <f t="shared" si="2"/>
        <v>1121.068719684089</v>
      </c>
      <c r="AE38">
        <f t="shared" si="3"/>
        <v>0</v>
      </c>
      <c r="AF38">
        <f t="shared" si="24"/>
        <v>0</v>
      </c>
      <c r="AG38">
        <f t="shared" si="24"/>
        <v>-7.908394720819083</v>
      </c>
      <c r="AH38">
        <f t="shared" si="5"/>
        <v>-5793.9430445918206</v>
      </c>
      <c r="AI38">
        <f t="shared" si="25"/>
        <v>-5801.8514393126397</v>
      </c>
      <c r="AJ38">
        <f t="shared" si="7"/>
        <v>-0.86031517192691354</v>
      </c>
      <c r="AK38">
        <f t="shared" si="22"/>
        <v>78.414588315851361</v>
      </c>
      <c r="AL38">
        <f t="shared" si="26"/>
        <v>-5724.2971661687152</v>
      </c>
      <c r="AN38">
        <f t="shared" si="27"/>
        <v>0</v>
      </c>
      <c r="AO38">
        <f t="shared" si="27"/>
        <v>0</v>
      </c>
      <c r="AP38">
        <f t="shared" si="27"/>
        <v>-0.23503578287160634</v>
      </c>
      <c r="AQ38">
        <f t="shared" si="27"/>
        <v>-172.19473578047393</v>
      </c>
      <c r="AR38">
        <f t="shared" si="27"/>
        <v>-172.42977156334555</v>
      </c>
      <c r="AS38">
        <f t="shared" si="27"/>
        <v>-2.5568381079645972E-2</v>
      </c>
      <c r="AT38">
        <f t="shared" si="27"/>
        <v>2.3304646270187681</v>
      </c>
      <c r="AU38">
        <f t="shared" si="23"/>
        <v>-170.12487531740641</v>
      </c>
      <c r="AW38">
        <v>35</v>
      </c>
      <c r="AX38">
        <f>IF(Z38&gt;0, (R38*SUMPRODUCT(K38:$K$98, X38:$X$98)-K38*$AZ$3)/Z38, 0)</f>
        <v>1771.9599856542986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4.7406419999999998E-3</v>
      </c>
      <c r="Q39" s="4">
        <f t="shared" si="21"/>
        <v>12.5</v>
      </c>
      <c r="R39">
        <f t="shared" si="0"/>
        <v>2000000</v>
      </c>
      <c r="S39">
        <f t="shared" si="1"/>
        <v>1790.4266769057256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1121.068719684089</v>
      </c>
      <c r="AC39">
        <f t="shared" si="2"/>
        <v>1116.0545776282734</v>
      </c>
      <c r="AE39">
        <f t="shared" si="3"/>
        <v>0</v>
      </c>
      <c r="AF39">
        <f t="shared" si="24"/>
        <v>0</v>
      </c>
      <c r="AG39">
        <f t="shared" si="24"/>
        <v>-7.7918199054447994</v>
      </c>
      <c r="AH39">
        <f t="shared" si="5"/>
        <v>-5998.5389065749141</v>
      </c>
      <c r="AI39">
        <f t="shared" si="25"/>
        <v>-6006.3307264803589</v>
      </c>
      <c r="AJ39">
        <f t="shared" si="7"/>
        <v>5.0141420558156824</v>
      </c>
      <c r="AK39">
        <f t="shared" si="22"/>
        <v>78.474810377886243</v>
      </c>
      <c r="AL39">
        <f t="shared" si="26"/>
        <v>-5922.8417740466566</v>
      </c>
      <c r="AN39">
        <f t="shared" si="27"/>
        <v>0</v>
      </c>
      <c r="AO39">
        <f t="shared" si="27"/>
        <v>0</v>
      </c>
      <c r="AP39">
        <f t="shared" si="27"/>
        <v>-0.20676000405277342</v>
      </c>
      <c r="AQ39">
        <f t="shared" si="27"/>
        <v>-159.17435768343105</v>
      </c>
      <c r="AR39">
        <f t="shared" si="27"/>
        <v>-159.38111768748382</v>
      </c>
      <c r="AS39">
        <f t="shared" si="27"/>
        <v>0.13305287395787804</v>
      </c>
      <c r="AT39">
        <f t="shared" si="27"/>
        <v>2.0823700122270923</v>
      </c>
      <c r="AU39">
        <f t="shared" si="23"/>
        <v>-157.16569480129883</v>
      </c>
      <c r="AW39">
        <v>36</v>
      </c>
      <c r="AX39">
        <f>IF(Z39&gt;0, (R39*SUMPRODUCT(K39:$K$98, X39:$X$98)-K39*$AZ$3)/Z39, 0)</f>
        <v>1790.4266769057256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4.9668849999999999E-3</v>
      </c>
      <c r="Q40" s="4">
        <f t="shared" si="21"/>
        <v>12.5</v>
      </c>
      <c r="R40">
        <f t="shared" si="0"/>
        <v>2000000</v>
      </c>
      <c r="S40">
        <f t="shared" si="1"/>
        <v>1801.497869720225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1116.0545776282734</v>
      </c>
      <c r="AC40">
        <f t="shared" si="2"/>
        <v>1106.1486071990018</v>
      </c>
      <c r="AE40">
        <f t="shared" si="3"/>
        <v>0</v>
      </c>
      <c r="AF40">
        <f t="shared" si="24"/>
        <v>0</v>
      </c>
      <c r="AG40">
        <f t="shared" si="24"/>
        <v>-7.6752006329792959</v>
      </c>
      <c r="AH40">
        <f t="shared" si="5"/>
        <v>-6192.171745768831</v>
      </c>
      <c r="AI40">
        <f t="shared" si="25"/>
        <v>-6199.8469464018099</v>
      </c>
      <c r="AJ40">
        <f t="shared" si="7"/>
        <v>9.9059704292715196</v>
      </c>
      <c r="AK40">
        <f t="shared" si="22"/>
        <v>78.123820433979148</v>
      </c>
      <c r="AL40">
        <f t="shared" si="26"/>
        <v>-6111.8171555385597</v>
      </c>
      <c r="AN40">
        <f t="shared" si="27"/>
        <v>0</v>
      </c>
      <c r="AO40">
        <f t="shared" si="27"/>
        <v>0</v>
      </c>
      <c r="AP40">
        <f t="shared" si="27"/>
        <v>-0.18184415254421071</v>
      </c>
      <c r="AQ40">
        <f t="shared" si="27"/>
        <v>-146.70759467566563</v>
      </c>
      <c r="AR40">
        <f t="shared" si="27"/>
        <v>-146.88943882820985</v>
      </c>
      <c r="AS40">
        <f t="shared" si="27"/>
        <v>0.23469650944351411</v>
      </c>
      <c r="AT40">
        <f t="shared" si="27"/>
        <v>1.8509431348661074</v>
      </c>
      <c r="AU40">
        <f t="shared" si="23"/>
        <v>-144.80379918390022</v>
      </c>
      <c r="AW40">
        <v>37</v>
      </c>
      <c r="AX40">
        <f>IF(Z40&gt;0, (R40*SUMPRODUCT(K40:$K$98, X40:$X$98)-K40*$AZ$3)/Z40, 0)</f>
        <v>1801.497869720225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5.2168930000000002E-3</v>
      </c>
      <c r="Q41" s="4">
        <f t="shared" si="21"/>
        <v>12.5</v>
      </c>
      <c r="R41">
        <f t="shared" si="0"/>
        <v>2000000</v>
      </c>
      <c r="S41">
        <f t="shared" si="1"/>
        <v>1807.1205751199968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1106.1486071990018</v>
      </c>
      <c r="AC41">
        <f t="shared" si="2"/>
        <v>1092.7163582859787</v>
      </c>
      <c r="AE41">
        <f t="shared" si="3"/>
        <v>0</v>
      </c>
      <c r="AF41">
        <f t="shared" si="24"/>
        <v>0</v>
      </c>
      <c r="AG41">
        <f t="shared" si="24"/>
        <v>-7.558407926193718</v>
      </c>
      <c r="AH41">
        <f t="shared" si="5"/>
        <v>-6406.5120729256405</v>
      </c>
      <c r="AI41">
        <f t="shared" si="25"/>
        <v>-6414.070480851834</v>
      </c>
      <c r="AJ41">
        <f t="shared" si="7"/>
        <v>13.432248913023159</v>
      </c>
      <c r="AK41">
        <f t="shared" si="22"/>
        <v>77.430402503930139</v>
      </c>
      <c r="AL41">
        <f t="shared" si="26"/>
        <v>-6323.2078294348803</v>
      </c>
      <c r="AN41">
        <f t="shared" si="27"/>
        <v>0</v>
      </c>
      <c r="AO41">
        <f t="shared" si="27"/>
        <v>0</v>
      </c>
      <c r="AP41">
        <f t="shared" si="27"/>
        <v>-0.15989022279666945</v>
      </c>
      <c r="AQ41">
        <f t="shared" si="27"/>
        <v>-135.52306949983213</v>
      </c>
      <c r="AR41">
        <f t="shared" si="27"/>
        <v>-135.68295972262879</v>
      </c>
      <c r="AS41">
        <f t="shared" si="27"/>
        <v>0.28414519199483462</v>
      </c>
      <c r="AT41">
        <f t="shared" si="27"/>
        <v>1.6379592671473762</v>
      </c>
      <c r="AU41">
        <f t="shared" si="23"/>
        <v>-133.76085526348658</v>
      </c>
      <c r="AW41">
        <v>38</v>
      </c>
      <c r="AX41">
        <f>IF(Z41&gt;0, (R41*SUMPRODUCT(K41:$K$98, X41:$X$98)-K41*$AZ$3)/Z41, 0)</f>
        <v>1807.1205751199968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5.4821100000000001E-3</v>
      </c>
      <c r="Q42" s="4">
        <f t="shared" si="21"/>
        <v>12.5</v>
      </c>
      <c r="R42">
        <f t="shared" si="0"/>
        <v>2000000</v>
      </c>
      <c r="S42">
        <f t="shared" si="1"/>
        <v>1807.7762488299145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1092.7163582859787</v>
      </c>
      <c r="AC42">
        <f t="shared" si="2"/>
        <v>1076.1891332170767</v>
      </c>
      <c r="AE42">
        <f t="shared" si="3"/>
        <v>0</v>
      </c>
      <c r="AF42">
        <f t="shared" si="24"/>
        <v>0</v>
      </c>
      <c r="AG42">
        <f t="shared" si="24"/>
        <v>-7.441387823255516</v>
      </c>
      <c r="AH42">
        <f t="shared" si="5"/>
        <v>-6629.7637882025347</v>
      </c>
      <c r="AI42">
        <f t="shared" si="25"/>
        <v>-6637.20517602579</v>
      </c>
      <c r="AJ42">
        <f t="shared" si="7"/>
        <v>16.527225068901998</v>
      </c>
      <c r="AK42">
        <f t="shared" si="22"/>
        <v>76.490145080018522</v>
      </c>
      <c r="AL42">
        <f t="shared" si="26"/>
        <v>-6544.1878058768689</v>
      </c>
      <c r="AN42">
        <f t="shared" si="27"/>
        <v>0</v>
      </c>
      <c r="AO42">
        <f t="shared" si="27"/>
        <v>0</v>
      </c>
      <c r="AP42">
        <f t="shared" si="27"/>
        <v>-0.14054891498161332</v>
      </c>
      <c r="AQ42">
        <f t="shared" si="27"/>
        <v>-125.21939847083563</v>
      </c>
      <c r="AR42">
        <f t="shared" si="27"/>
        <v>-125.35994738581725</v>
      </c>
      <c r="AS42">
        <f t="shared" si="27"/>
        <v>0.31215730267836816</v>
      </c>
      <c r="AT42">
        <f t="shared" si="27"/>
        <v>1.4447045568819086</v>
      </c>
      <c r="AU42">
        <f t="shared" si="23"/>
        <v>-123.60308552625696</v>
      </c>
      <c r="AW42">
        <v>39</v>
      </c>
      <c r="AX42">
        <f>IF(Z42&gt;0, (R42*SUMPRODUCT(K42:$K$98, X42:$X$98)-K42*$AZ$3)/Z42, 0)</f>
        <v>1807.7762488299145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5.7777469999999997E-3</v>
      </c>
      <c r="Q43" s="4">
        <f t="shared" si="21"/>
        <v>12.5</v>
      </c>
      <c r="R43">
        <f t="shared" si="0"/>
        <v>2000000</v>
      </c>
      <c r="S43">
        <f t="shared" si="1"/>
        <v>1804.3742920532936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1076.1891332170767</v>
      </c>
      <c r="AC43">
        <f t="shared" si="2"/>
        <v>1057.2160244167139</v>
      </c>
      <c r="AE43">
        <f t="shared" si="3"/>
        <v>0</v>
      </c>
      <c r="AF43">
        <f t="shared" si="24"/>
        <v>0</v>
      </c>
      <c r="AG43">
        <f t="shared" si="24"/>
        <v>-7.3239794888513092</v>
      </c>
      <c r="AH43">
        <f t="shared" si="5"/>
        <v>-6879.1129874641738</v>
      </c>
      <c r="AI43">
        <f t="shared" si="25"/>
        <v>-6886.4369669530251</v>
      </c>
      <c r="AJ43">
        <f t="shared" si="7"/>
        <v>18.973108800362752</v>
      </c>
      <c r="AK43">
        <f t="shared" si="22"/>
        <v>75.333239325195379</v>
      </c>
      <c r="AL43">
        <f t="shared" si="26"/>
        <v>-6792.1306188274666</v>
      </c>
      <c r="AN43">
        <f t="shared" si="27"/>
        <v>0</v>
      </c>
      <c r="AO43">
        <f t="shared" si="27"/>
        <v>0</v>
      </c>
      <c r="AP43">
        <f t="shared" si="27"/>
        <v>-0.12351015157134722</v>
      </c>
      <c r="AQ43">
        <f t="shared" si="27"/>
        <v>-116.00801026975304</v>
      </c>
      <c r="AR43">
        <f t="shared" si="27"/>
        <v>-116.13152042132438</v>
      </c>
      <c r="AS43">
        <f t="shared" si="27"/>
        <v>0.31995878023410451</v>
      </c>
      <c r="AT43">
        <f t="shared" si="27"/>
        <v>1.2704049515128775</v>
      </c>
      <c r="AU43">
        <f t="shared" si="23"/>
        <v>-114.54115668957739</v>
      </c>
      <c r="AW43">
        <v>40</v>
      </c>
      <c r="AX43">
        <f>IF(Z43&gt;0, (R43*SUMPRODUCT(K43:$K$98, X43:$X$98)-K43*$AZ$3)/Z43, 0)</f>
        <v>1804.3742920532936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6.1180619999999996E-3</v>
      </c>
      <c r="Q44" s="4">
        <f t="shared" si="21"/>
        <v>12.5</v>
      </c>
      <c r="R44">
        <f t="shared" si="0"/>
        <v>2000000</v>
      </c>
      <c r="S44">
        <f t="shared" si="1"/>
        <v>1797.2534596957416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1057.2160244167139</v>
      </c>
      <c r="AC44">
        <f t="shared" si="2"/>
        <v>1036.0707727813124</v>
      </c>
      <c r="AE44">
        <f t="shared" si="3"/>
        <v>0</v>
      </c>
      <c r="AF44">
        <f t="shared" si="24"/>
        <v>0</v>
      </c>
      <c r="AG44">
        <f t="shared" si="24"/>
        <v>-7.2059311333632765</v>
      </c>
      <c r="AH44">
        <f t="shared" si="5"/>
        <v>-7169.3696959232984</v>
      </c>
      <c r="AI44">
        <f t="shared" si="25"/>
        <v>-7176.5756270566617</v>
      </c>
      <c r="AJ44">
        <f t="shared" si="7"/>
        <v>21.145251635401564</v>
      </c>
      <c r="AK44">
        <f t="shared" si="22"/>
        <v>74.005121709169984</v>
      </c>
      <c r="AL44">
        <f t="shared" si="26"/>
        <v>-7081.4252537120901</v>
      </c>
      <c r="AN44">
        <f t="shared" si="27"/>
        <v>0</v>
      </c>
      <c r="AO44">
        <f t="shared" si="27"/>
        <v>0</v>
      </c>
      <c r="AP44">
        <f t="shared" si="27"/>
        <v>-0.10849947079525969</v>
      </c>
      <c r="AQ44">
        <f t="shared" si="27"/>
        <v>-107.94896642041422</v>
      </c>
      <c r="AR44">
        <f t="shared" si="27"/>
        <v>-108.05746589120949</v>
      </c>
      <c r="AS44">
        <f t="shared" si="27"/>
        <v>0.31838336639818232</v>
      </c>
      <c r="AT44">
        <f t="shared" si="27"/>
        <v>1.1142927115147232</v>
      </c>
      <c r="AU44">
        <f t="shared" si="23"/>
        <v>-106.62478981329657</v>
      </c>
      <c r="AW44">
        <v>41</v>
      </c>
      <c r="AX44">
        <f>IF(Z44&gt;0, (R44*SUMPRODUCT(K44:$K$98, X44:$X$98)-K44*$AZ$3)/Z44, 0)</f>
        <v>1797.2534596957416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6.4830920000000002E-3</v>
      </c>
      <c r="Q45" s="4">
        <f t="shared" si="21"/>
        <v>12.5</v>
      </c>
      <c r="R45">
        <f t="shared" si="0"/>
        <v>2000000</v>
      </c>
      <c r="S45">
        <f t="shared" si="1"/>
        <v>1786.3668189656648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1036.0707727813124</v>
      </c>
      <c r="AC45">
        <f t="shared" si="2"/>
        <v>1012.8206979987119</v>
      </c>
      <c r="AE45">
        <f t="shared" si="3"/>
        <v>0</v>
      </c>
      <c r="AF45">
        <f t="shared" si="24"/>
        <v>0</v>
      </c>
      <c r="AG45">
        <f t="shared" si="24"/>
        <v>-7.0871551075463852</v>
      </c>
      <c r="AH45">
        <f t="shared" si="5"/>
        <v>-7474.6743173213426</v>
      </c>
      <c r="AI45">
        <f t="shared" si="25"/>
        <v>-7481.7614724288887</v>
      </c>
      <c r="AJ45">
        <f t="shared" si="7"/>
        <v>23.25007478260045</v>
      </c>
      <c r="AK45">
        <f t="shared" si="22"/>
        <v>72.524954094691878</v>
      </c>
      <c r="AL45">
        <f t="shared" si="26"/>
        <v>-7385.9864435515965</v>
      </c>
      <c r="AN45">
        <f t="shared" si="27"/>
        <v>0</v>
      </c>
      <c r="AO45">
        <f t="shared" si="27"/>
        <v>0</v>
      </c>
      <c r="AP45">
        <f t="shared" si="27"/>
        <v>-9.5277735746598299E-2</v>
      </c>
      <c r="AQ45">
        <f t="shared" si="27"/>
        <v>-100.48743587385452</v>
      </c>
      <c r="AR45">
        <f t="shared" si="27"/>
        <v>-100.58271360960111</v>
      </c>
      <c r="AS45">
        <f t="shared" si="27"/>
        <v>0.31256751794052023</v>
      </c>
      <c r="AT45">
        <f t="shared" si="27"/>
        <v>0.97500524630968777</v>
      </c>
      <c r="AU45">
        <f t="shared" si="23"/>
        <v>-99.2951408453509</v>
      </c>
      <c r="AW45">
        <v>42</v>
      </c>
      <c r="AX45">
        <f>IF(Z45&gt;0, (R45*SUMPRODUCT(K45:$K$98, X45:$X$98)-K45*$AZ$3)/Z45, 0)</f>
        <v>1786.3668189656648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6.8699859999999998E-3</v>
      </c>
      <c r="Q46" s="4">
        <f t="shared" si="21"/>
        <v>12.5</v>
      </c>
      <c r="R46">
        <f t="shared" si="0"/>
        <v>2000000</v>
      </c>
      <c r="S46">
        <f t="shared" si="1"/>
        <v>1772.4144534100012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1012.8206979987119</v>
      </c>
      <c r="AC46">
        <f t="shared" si="2"/>
        <v>987.95727251576318</v>
      </c>
      <c r="AE46">
        <f t="shared" si="3"/>
        <v>0</v>
      </c>
      <c r="AF46">
        <f t="shared" si="24"/>
        <v>0</v>
      </c>
      <c r="AG46">
        <f t="shared" si="24"/>
        <v>-6.9675949001022488</v>
      </c>
      <c r="AH46">
        <f t="shared" si="5"/>
        <v>-7790.1850189875449</v>
      </c>
      <c r="AI46">
        <f t="shared" si="25"/>
        <v>-7797.152613887647</v>
      </c>
      <c r="AJ46">
        <f t="shared" si="7"/>
        <v>24.863425482948742</v>
      </c>
      <c r="AK46">
        <f t="shared" si="22"/>
        <v>70.897448859909844</v>
      </c>
      <c r="AL46">
        <f t="shared" si="26"/>
        <v>-7701.3917395447888</v>
      </c>
      <c r="AN46">
        <f t="shared" si="27"/>
        <v>0</v>
      </c>
      <c r="AO46">
        <f t="shared" si="27"/>
        <v>0</v>
      </c>
      <c r="AP46">
        <f t="shared" si="27"/>
        <v>-8.3634287212894176E-2</v>
      </c>
      <c r="AQ46">
        <f t="shared" si="27"/>
        <v>-93.508101527261388</v>
      </c>
      <c r="AR46">
        <f t="shared" si="27"/>
        <v>-93.591735814474276</v>
      </c>
      <c r="AS46">
        <f t="shared" si="27"/>
        <v>0.29844370945084819</v>
      </c>
      <c r="AT46">
        <f t="shared" si="27"/>
        <v>0.85100492861951005</v>
      </c>
      <c r="AU46">
        <f t="shared" si="23"/>
        <v>-92.442287176403923</v>
      </c>
      <c r="AW46">
        <v>43</v>
      </c>
      <c r="AX46">
        <f>IF(Z46&gt;0, (R46*SUMPRODUCT(K46:$K$98, X46:$X$98)-K46*$AZ$3)/Z46, 0)</f>
        <v>1772.4144534100012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7.3063119999999997E-3</v>
      </c>
      <c r="Q47" s="4">
        <f t="shared" si="21"/>
        <v>12.5</v>
      </c>
      <c r="R47">
        <f t="shared" si="0"/>
        <v>2000000</v>
      </c>
      <c r="S47">
        <f t="shared" si="1"/>
        <v>1756.1869962925211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987.95727251576318</v>
      </c>
      <c r="AC47">
        <f t="shared" si="2"/>
        <v>961.9706088375242</v>
      </c>
      <c r="AE47">
        <f t="shared" si="3"/>
        <v>0</v>
      </c>
      <c r="AF47">
        <f t="shared" si="24"/>
        <v>0</v>
      </c>
      <c r="AG47">
        <f t="shared" si="24"/>
        <v>-6.8470115288714712</v>
      </c>
      <c r="AH47">
        <f t="shared" si="5"/>
        <v>-8145.1875567609377</v>
      </c>
      <c r="AI47">
        <f t="shared" si="25"/>
        <v>-8152.0345682898096</v>
      </c>
      <c r="AJ47">
        <f t="shared" si="7"/>
        <v>25.986663678238983</v>
      </c>
      <c r="AK47">
        <f t="shared" si="22"/>
        <v>69.157009076103435</v>
      </c>
      <c r="AL47">
        <f t="shared" si="26"/>
        <v>-8056.8908955354673</v>
      </c>
      <c r="AN47">
        <f t="shared" si="27"/>
        <v>0</v>
      </c>
      <c r="AO47">
        <f t="shared" si="27"/>
        <v>0</v>
      </c>
      <c r="AP47">
        <f t="shared" si="27"/>
        <v>-7.3381148343294844E-2</v>
      </c>
      <c r="AQ47">
        <f t="shared" si="27"/>
        <v>-87.294028039287895</v>
      </c>
      <c r="AR47">
        <f t="shared" si="27"/>
        <v>-87.367409187631182</v>
      </c>
      <c r="AS47">
        <f t="shared" si="27"/>
        <v>0.27850562457494044</v>
      </c>
      <c r="AT47">
        <f t="shared" si="27"/>
        <v>0.74117309728388459</v>
      </c>
      <c r="AU47">
        <f t="shared" si="23"/>
        <v>-86.347730465772358</v>
      </c>
      <c r="AW47">
        <v>44</v>
      </c>
      <c r="AX47">
        <f>IF(Z47&gt;0, (R47*SUMPRODUCT(K47:$K$98, X47:$X$98)-K47*$AZ$3)/Z47, 0)</f>
        <v>1756.1869962925211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7.7977719999999997E-3</v>
      </c>
      <c r="Q48" s="4">
        <f t="shared" si="21"/>
        <v>12.5</v>
      </c>
      <c r="R48">
        <f t="shared" si="0"/>
        <v>2000000</v>
      </c>
      <c r="S48">
        <f t="shared" si="1"/>
        <v>1737.8117622379325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961.9706088375242</v>
      </c>
      <c r="AC48">
        <f t="shared" si="2"/>
        <v>934.96357887772092</v>
      </c>
      <c r="AE48">
        <f t="shared" si="3"/>
        <v>0</v>
      </c>
      <c r="AF48">
        <f t="shared" si="24"/>
        <v>0</v>
      </c>
      <c r="AG48">
        <f t="shared" si="24"/>
        <v>-6.7251499787992453</v>
      </c>
      <c r="AH48">
        <f t="shared" si="5"/>
        <v>-8542.6295653617854</v>
      </c>
      <c r="AI48">
        <f t="shared" si="25"/>
        <v>-8549.3547153405852</v>
      </c>
      <c r="AJ48">
        <f t="shared" si="7"/>
        <v>27.007029959803276</v>
      </c>
      <c r="AK48">
        <f t="shared" si="22"/>
        <v>67.337942618626698</v>
      </c>
      <c r="AL48">
        <f t="shared" si="26"/>
        <v>-8455.0097427621549</v>
      </c>
      <c r="AN48">
        <f t="shared" si="27"/>
        <v>0</v>
      </c>
      <c r="AO48">
        <f t="shared" si="27"/>
        <v>0</v>
      </c>
      <c r="AP48">
        <f t="shared" si="27"/>
        <v>-6.4352792317841689E-2</v>
      </c>
      <c r="AQ48">
        <f t="shared" si="27"/>
        <v>-81.744209125598715</v>
      </c>
      <c r="AR48">
        <f t="shared" si="27"/>
        <v>-81.808561917916563</v>
      </c>
      <c r="AS48">
        <f t="shared" si="27"/>
        <v>0.25842959571219248</v>
      </c>
      <c r="AT48">
        <f t="shared" si="27"/>
        <v>0.64435509246753442</v>
      </c>
      <c r="AU48">
        <f t="shared" si="23"/>
        <v>-80.905777229736827</v>
      </c>
      <c r="AW48">
        <v>45</v>
      </c>
      <c r="AX48">
        <f>IF(Z48&gt;0, (R48*SUMPRODUCT(K48:$K$98, X48:$X$98)-K48*$AZ$3)/Z48, 0)</f>
        <v>1737.8117622379325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8.3605269999999995E-3</v>
      </c>
      <c r="Q49" s="4">
        <f t="shared" si="21"/>
        <v>12.5</v>
      </c>
      <c r="R49">
        <f t="shared" si="0"/>
        <v>2000000</v>
      </c>
      <c r="S49">
        <f t="shared" si="1"/>
        <v>1717.4568674364252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934.96357887772092</v>
      </c>
      <c r="AC49">
        <f t="shared" si="2"/>
        <v>907.04704660880464</v>
      </c>
      <c r="AE49">
        <f t="shared" si="3"/>
        <v>0</v>
      </c>
      <c r="AF49">
        <f t="shared" si="24"/>
        <v>0</v>
      </c>
      <c r="AG49">
        <f t="shared" si="24"/>
        <v>-6.6016726810344526</v>
      </c>
      <c r="AH49">
        <f t="shared" si="5"/>
        <v>-8996.1276762880825</v>
      </c>
      <c r="AI49">
        <f t="shared" si="25"/>
        <v>-9002.7293489691165</v>
      </c>
      <c r="AJ49">
        <f t="shared" si="7"/>
        <v>27.916532268916285</v>
      </c>
      <c r="AK49">
        <f t="shared" si="22"/>
        <v>65.447450521440473</v>
      </c>
      <c r="AL49">
        <f t="shared" si="26"/>
        <v>-8909.3653661787594</v>
      </c>
      <c r="AN49">
        <f t="shared" si="27"/>
        <v>0</v>
      </c>
      <c r="AO49">
        <f t="shared" si="27"/>
        <v>0</v>
      </c>
      <c r="AP49">
        <f t="shared" si="27"/>
        <v>-5.6402893872289799E-2</v>
      </c>
      <c r="AQ49">
        <f t="shared" si="27"/>
        <v>-76.860465385529722</v>
      </c>
      <c r="AR49">
        <f t="shared" si="27"/>
        <v>-76.91686827940201</v>
      </c>
      <c r="AS49">
        <f t="shared" si="27"/>
        <v>0.23851125054556782</v>
      </c>
      <c r="AT49">
        <f t="shared" si="27"/>
        <v>0.55916519711400092</v>
      </c>
      <c r="AU49">
        <f t="shared" si="23"/>
        <v>-76.119191831742441</v>
      </c>
      <c r="AW49">
        <v>46</v>
      </c>
      <c r="AX49">
        <f>IF(Z49&gt;0, (R49*SUMPRODUCT(K49:$K$98, X49:$X$98)-K49*$AZ$3)/Z49, 0)</f>
        <v>1717.4568674364252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9.009787E-3</v>
      </c>
      <c r="Q50" s="4">
        <f t="shared" si="21"/>
        <v>12.5</v>
      </c>
      <c r="R50">
        <f t="shared" si="0"/>
        <v>2000000</v>
      </c>
      <c r="S50">
        <f t="shared" si="1"/>
        <v>1695.1495908334152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907.04704660880464</v>
      </c>
      <c r="AC50">
        <f t="shared" si="2"/>
        <v>878.24700698817037</v>
      </c>
      <c r="AE50">
        <f t="shared" si="3"/>
        <v>0</v>
      </c>
      <c r="AF50">
        <f t="shared" si="24"/>
        <v>0</v>
      </c>
      <c r="AG50">
        <f t="shared" si="24"/>
        <v>-6.4761762895242683</v>
      </c>
      <c r="AH50">
        <f t="shared" si="5"/>
        <v>-9516.746351974296</v>
      </c>
      <c r="AI50">
        <f t="shared" si="25"/>
        <v>-9523.222528263821</v>
      </c>
      <c r="AJ50">
        <f t="shared" si="7"/>
        <v>28.800039620634266</v>
      </c>
      <c r="AK50">
        <f t="shared" si="22"/>
        <v>63.493293262616334</v>
      </c>
      <c r="AL50">
        <f t="shared" si="26"/>
        <v>-9430.9291953805714</v>
      </c>
      <c r="AN50">
        <f t="shared" si="27"/>
        <v>0</v>
      </c>
      <c r="AO50">
        <f t="shared" si="27"/>
        <v>0</v>
      </c>
      <c r="AP50">
        <f t="shared" si="27"/>
        <v>-4.9402398994280318E-2</v>
      </c>
      <c r="AQ50">
        <f t="shared" si="27"/>
        <v>-72.596865710419451</v>
      </c>
      <c r="AR50">
        <f t="shared" si="27"/>
        <v>-72.646268109413739</v>
      </c>
      <c r="AS50">
        <f t="shared" si="27"/>
        <v>0.21969615785338231</v>
      </c>
      <c r="AT50">
        <f t="shared" si="27"/>
        <v>0.48434768712125992</v>
      </c>
      <c r="AU50">
        <f t="shared" si="23"/>
        <v>-71.942224264439105</v>
      </c>
      <c r="AW50">
        <v>47</v>
      </c>
      <c r="AX50">
        <f>IF(Z50&gt;0, (R50*SUMPRODUCT(K50:$K$98, X50:$X$98)-K50*$AZ$3)/Z50, 0)</f>
        <v>1695.1495908334152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9.7579090000000004E-3</v>
      </c>
      <c r="Q51" s="4">
        <f t="shared" si="21"/>
        <v>12.5</v>
      </c>
      <c r="R51">
        <f t="shared" si="0"/>
        <v>2000000</v>
      </c>
      <c r="S51">
        <f t="shared" si="1"/>
        <v>1670.8643469145811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878.24700698817037</v>
      </c>
      <c r="AC51">
        <f t="shared" si="2"/>
        <v>848.56123571069293</v>
      </c>
      <c r="AE51">
        <f t="shared" si="3"/>
        <v>0</v>
      </c>
      <c r="AF51">
        <f t="shared" si="24"/>
        <v>0</v>
      </c>
      <c r="AG51">
        <f t="shared" si="24"/>
        <v>-6.3482205877278917</v>
      </c>
      <c r="AH51">
        <f t="shared" si="5"/>
        <v>-10111.030224181675</v>
      </c>
      <c r="AI51">
        <f t="shared" si="25"/>
        <v>-10117.378444769403</v>
      </c>
      <c r="AJ51">
        <f t="shared" si="7"/>
        <v>29.685771277477443</v>
      </c>
      <c r="AK51">
        <f t="shared" si="22"/>
        <v>61.477290489171935</v>
      </c>
      <c r="AL51">
        <f t="shared" si="26"/>
        <v>-10026.215383002753</v>
      </c>
      <c r="AN51">
        <f t="shared" si="27"/>
        <v>0</v>
      </c>
      <c r="AO51">
        <f t="shared" si="27"/>
        <v>0</v>
      </c>
      <c r="AP51">
        <f t="shared" si="27"/>
        <v>-4.3237777580865749E-2</v>
      </c>
      <c r="AQ51">
        <f t="shared" si="27"/>
        <v>-68.866301966839842</v>
      </c>
      <c r="AR51">
        <f t="shared" si="27"/>
        <v>-68.909539744420698</v>
      </c>
      <c r="AS51">
        <f t="shared" si="27"/>
        <v>0.20219000869209244</v>
      </c>
      <c r="AT51">
        <f t="shared" si="27"/>
        <v>0.41872228220671703</v>
      </c>
      <c r="AU51">
        <f t="shared" si="23"/>
        <v>-68.288627453521883</v>
      </c>
      <c r="AW51">
        <v>48</v>
      </c>
      <c r="AX51">
        <f>IF(Z51&gt;0, (R51*SUMPRODUCT(K51:$K$98, X51:$X$98)-K51*$AZ$3)/Z51, 0)</f>
        <v>1670.8643469145811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1.0650522000000001E-2</v>
      </c>
      <c r="Q52" s="4">
        <f t="shared" si="21"/>
        <v>12.5</v>
      </c>
      <c r="R52">
        <f t="shared" si="0"/>
        <v>2000000</v>
      </c>
      <c r="S52">
        <f t="shared" si="1"/>
        <v>1644.6673725391665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848.56123571069293</v>
      </c>
      <c r="AC52">
        <f t="shared" si="2"/>
        <v>818.00841091612267</v>
      </c>
      <c r="AE52">
        <f t="shared" si="3"/>
        <v>0</v>
      </c>
      <c r="AF52">
        <f t="shared" si="24"/>
        <v>0</v>
      </c>
      <c r="AG52">
        <f t="shared" si="24"/>
        <v>-6.2171265188201632</v>
      </c>
      <c r="AH52">
        <f t="shared" si="5"/>
        <v>-10817.898084871815</v>
      </c>
      <c r="AI52">
        <f t="shared" si="25"/>
        <v>-10824.115211390636</v>
      </c>
      <c r="AJ52">
        <f t="shared" si="7"/>
        <v>30.552824794570256</v>
      </c>
      <c r="AK52">
        <f t="shared" si="22"/>
        <v>59.399286499748513</v>
      </c>
      <c r="AL52">
        <f t="shared" si="26"/>
        <v>-10734.163100096317</v>
      </c>
      <c r="AN52">
        <f t="shared" si="27"/>
        <v>0</v>
      </c>
      <c r="AO52">
        <f t="shared" si="27"/>
        <v>0</v>
      </c>
      <c r="AP52">
        <f t="shared" si="27"/>
        <v>-3.7807941878304434E-2</v>
      </c>
      <c r="AQ52">
        <f t="shared" si="27"/>
        <v>-65.786414479445341</v>
      </c>
      <c r="AR52">
        <f t="shared" si="27"/>
        <v>-65.824222421323654</v>
      </c>
      <c r="AS52">
        <f t="shared" si="27"/>
        <v>0.18579956842672457</v>
      </c>
      <c r="AT52">
        <f t="shared" si="27"/>
        <v>0.36122230499845587</v>
      </c>
      <c r="AU52">
        <f t="shared" si="23"/>
        <v>-65.277200547898474</v>
      </c>
      <c r="AW52">
        <v>49</v>
      </c>
      <c r="AX52">
        <f>IF(Z52&gt;0, (R52*SUMPRODUCT(K52:$K$98, X52:$X$98)-K52*$AZ$3)/Z52, 0)</f>
        <v>1644.6673725391665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1.1678121E-2</v>
      </c>
      <c r="Q53" s="4">
        <f t="shared" si="21"/>
        <v>12.5</v>
      </c>
      <c r="R53">
        <f t="shared" si="0"/>
        <v>2000000</v>
      </c>
      <c r="S53">
        <f t="shared" si="1"/>
        <v>1616.2140087820819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818.00841091612267</v>
      </c>
      <c r="AC53">
        <f t="shared" si="2"/>
        <v>786.43045819763267</v>
      </c>
      <c r="AE53">
        <f t="shared" si="3"/>
        <v>0</v>
      </c>
      <c r="AF53">
        <f t="shared" si="24"/>
        <v>0</v>
      </c>
      <c r="AG53">
        <f t="shared" si="24"/>
        <v>-6.0823508978728711</v>
      </c>
      <c r="AH53">
        <f t="shared" si="5"/>
        <v>-11616.696921454502</v>
      </c>
      <c r="AI53">
        <f t="shared" si="25"/>
        <v>-11622.779272352376</v>
      </c>
      <c r="AJ53">
        <f t="shared" si="7"/>
        <v>31.577952718489996</v>
      </c>
      <c r="AK53">
        <f t="shared" si="22"/>
        <v>57.260588764128592</v>
      </c>
      <c r="AL53">
        <f t="shared" si="26"/>
        <v>-11533.940730869757</v>
      </c>
      <c r="AN53">
        <f t="shared" si="27"/>
        <v>0</v>
      </c>
      <c r="AO53">
        <f t="shared" si="27"/>
        <v>0</v>
      </c>
      <c r="AP53">
        <f t="shared" si="27"/>
        <v>-3.3025300660272844E-2</v>
      </c>
      <c r="AQ53">
        <f t="shared" si="27"/>
        <v>-63.075102859400921</v>
      </c>
      <c r="AR53">
        <f t="shared" si="27"/>
        <v>-63.108128160061199</v>
      </c>
      <c r="AS53">
        <f t="shared" si="27"/>
        <v>0.17145860215475678</v>
      </c>
      <c r="AT53">
        <f t="shared" si="27"/>
        <v>0.31090744215052241</v>
      </c>
      <c r="AU53">
        <f t="shared" si="23"/>
        <v>-62.625762115755919</v>
      </c>
      <c r="AW53">
        <v>50</v>
      </c>
      <c r="AX53">
        <f>IF(Z53&gt;0, (R53*SUMPRODUCT(K53:$K$98, X53:$X$98)-K53*$AZ$3)/Z53, 0)</f>
        <v>1616.2140087820819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1.2859717E-2</v>
      </c>
      <c r="Q54" s="4">
        <f t="shared" si="21"/>
        <v>12.5</v>
      </c>
      <c r="R54">
        <f t="shared" si="0"/>
        <v>2000000</v>
      </c>
      <c r="S54">
        <f t="shared" si="1"/>
        <v>1585.6034240968668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786.43045819763267</v>
      </c>
      <c r="AC54">
        <f t="shared" si="2"/>
        <v>753.89862476765575</v>
      </c>
      <c r="AE54">
        <f t="shared" si="3"/>
        <v>0</v>
      </c>
      <c r="AF54">
        <f t="shared" si="24"/>
        <v>0</v>
      </c>
      <c r="AG54">
        <f t="shared" si="24"/>
        <v>-5.9433100776528009</v>
      </c>
      <c r="AH54">
        <f t="shared" si="5"/>
        <v>-12514.769798614563</v>
      </c>
      <c r="AI54">
        <f t="shared" si="25"/>
        <v>-12520.713108692216</v>
      </c>
      <c r="AJ54">
        <f t="shared" si="7"/>
        <v>32.531833429976928</v>
      </c>
      <c r="AK54">
        <f t="shared" si="22"/>
        <v>55.050132073834291</v>
      </c>
      <c r="AL54">
        <f t="shared" si="26"/>
        <v>-12433.131143188404</v>
      </c>
      <c r="AN54">
        <f t="shared" si="27"/>
        <v>0</v>
      </c>
      <c r="AO54">
        <f t="shared" si="27"/>
        <v>0</v>
      </c>
      <c r="AP54">
        <f t="shared" si="27"/>
        <v>-2.8812813958338474E-2</v>
      </c>
      <c r="AQ54">
        <f t="shared" si="27"/>
        <v>-60.670860047288841</v>
      </c>
      <c r="AR54">
        <f t="shared" si="27"/>
        <v>-60.69967286124718</v>
      </c>
      <c r="AS54">
        <f t="shared" si="27"/>
        <v>0.15771239462433764</v>
      </c>
      <c r="AT54">
        <f t="shared" si="27"/>
        <v>0.26687976785686557</v>
      </c>
      <c r="AU54">
        <f t="shared" si="23"/>
        <v>-60.275080698765976</v>
      </c>
      <c r="AW54">
        <v>51</v>
      </c>
      <c r="AX54">
        <f>IF(Z54&gt;0, (R54*SUMPRODUCT(K54:$K$98, X54:$X$98)-K54*$AZ$3)/Z54, 0)</f>
        <v>1585.6034240968668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1.4223828000000001E-2</v>
      </c>
      <c r="Q55" s="4">
        <f t="shared" si="21"/>
        <v>12.5</v>
      </c>
      <c r="R55">
        <f t="shared" si="0"/>
        <v>2000000</v>
      </c>
      <c r="S55">
        <f t="shared" si="1"/>
        <v>1552.9752021258314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753.89862476765575</v>
      </c>
      <c r="AC55">
        <f t="shared" si="2"/>
        <v>720.49854099663867</v>
      </c>
      <c r="AE55">
        <f t="shared" si="3"/>
        <v>0</v>
      </c>
      <c r="AF55">
        <f t="shared" si="24"/>
        <v>0</v>
      </c>
      <c r="AG55">
        <f t="shared" si="24"/>
        <v>-5.7993403565810731</v>
      </c>
      <c r="AH55">
        <f t="shared" si="5"/>
        <v>-13525.859247232016</v>
      </c>
      <c r="AI55">
        <f t="shared" si="25"/>
        <v>-13531.658587588598</v>
      </c>
      <c r="AJ55">
        <f t="shared" si="7"/>
        <v>33.40008377101708</v>
      </c>
      <c r="AK55">
        <f t="shared" si="22"/>
        <v>52.772903733735909</v>
      </c>
      <c r="AL55">
        <f t="shared" si="26"/>
        <v>-13445.485600083844</v>
      </c>
      <c r="AN55">
        <f t="shared" si="27"/>
        <v>0</v>
      </c>
      <c r="AO55">
        <f t="shared" si="27"/>
        <v>0</v>
      </c>
      <c r="AP55">
        <f t="shared" si="27"/>
        <v>-2.5102551168585428E-2</v>
      </c>
      <c r="AQ55">
        <f t="shared" si="27"/>
        <v>-58.54692999134366</v>
      </c>
      <c r="AR55">
        <f t="shared" si="27"/>
        <v>-58.572032542512247</v>
      </c>
      <c r="AS55">
        <f t="shared" si="27"/>
        <v>0.14457287559360976</v>
      </c>
      <c r="AT55">
        <f t="shared" si="27"/>
        <v>0.22842848235103741</v>
      </c>
      <c r="AU55">
        <f t="shared" si="23"/>
        <v>-58.199031184567602</v>
      </c>
      <c r="AW55">
        <v>52</v>
      </c>
      <c r="AX55">
        <f>IF(Z55&gt;0, (R55*SUMPRODUCT(K55:$K$98, X55:$X$98)-K55*$AZ$3)/Z55, 0)</f>
        <v>1552.9752021258314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1.5749540999999999E-2</v>
      </c>
      <c r="Q56" s="4">
        <f t="shared" si="21"/>
        <v>12.5</v>
      </c>
      <c r="R56">
        <f t="shared" si="0"/>
        <v>2000000</v>
      </c>
      <c r="S56">
        <f t="shared" si="1"/>
        <v>1518.361290229911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720.49854099663867</v>
      </c>
      <c r="AC56">
        <f t="shared" si="2"/>
        <v>686.30051839482303</v>
      </c>
      <c r="AE56">
        <f t="shared" si="3"/>
        <v>0</v>
      </c>
      <c r="AF56">
        <f t="shared" si="24"/>
        <v>0</v>
      </c>
      <c r="AG56">
        <f t="shared" si="24"/>
        <v>-5.6500100042963348</v>
      </c>
      <c r="AH56">
        <f t="shared" si="5"/>
        <v>-14613.911795028516</v>
      </c>
      <c r="AI56">
        <f t="shared" si="25"/>
        <v>-14619.561805032812</v>
      </c>
      <c r="AJ56">
        <f t="shared" si="7"/>
        <v>34.198022601815637</v>
      </c>
      <c r="AK56">
        <f t="shared" si="22"/>
        <v>50.434897869764711</v>
      </c>
      <c r="AL56">
        <f t="shared" si="26"/>
        <v>-14534.928884561232</v>
      </c>
      <c r="AN56">
        <f t="shared" si="27"/>
        <v>0</v>
      </c>
      <c r="AO56">
        <f t="shared" si="27"/>
        <v>0</v>
      </c>
      <c r="AP56">
        <f t="shared" si="27"/>
        <v>-2.1835867855415483E-2</v>
      </c>
      <c r="AQ56">
        <f t="shared" si="27"/>
        <v>-56.479094119176303</v>
      </c>
      <c r="AR56">
        <f t="shared" si="27"/>
        <v>-56.500929987031711</v>
      </c>
      <c r="AS56">
        <f t="shared" si="27"/>
        <v>0.13216675756006196</v>
      </c>
      <c r="AT56">
        <f t="shared" si="27"/>
        <v>0.19491819737453991</v>
      </c>
      <c r="AU56">
        <f t="shared" si="23"/>
        <v>-56.173845032097113</v>
      </c>
      <c r="AW56">
        <v>53</v>
      </c>
      <c r="AX56">
        <f>IF(Z56&gt;0, (R56*SUMPRODUCT(K56:$K$98, X56:$X$98)-K56*$AZ$3)/Z56, 0)</f>
        <v>1518.361290229911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1.7447312E-2</v>
      </c>
      <c r="Q57" s="4">
        <f t="shared" si="21"/>
        <v>12.5</v>
      </c>
      <c r="R57">
        <f t="shared" si="0"/>
        <v>2000000</v>
      </c>
      <c r="S57">
        <f t="shared" si="1"/>
        <v>1482.1872925921018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686.30051839482303</v>
      </c>
      <c r="AC57">
        <f t="shared" si="2"/>
        <v>651.56152015915427</v>
      </c>
      <c r="AE57">
        <f t="shared" si="3"/>
        <v>0</v>
      </c>
      <c r="AF57">
        <f t="shared" si="24"/>
        <v>0</v>
      </c>
      <c r="AG57">
        <f t="shared" si="24"/>
        <v>-5.494932416905292</v>
      </c>
      <c r="AH57">
        <f t="shared" si="5"/>
        <v>-15772.397975692718</v>
      </c>
      <c r="AI57">
        <f t="shared" si="25"/>
        <v>-15777.892908109623</v>
      </c>
      <c r="AJ57">
        <f t="shared" si="7"/>
        <v>34.73899823566876</v>
      </c>
      <c r="AK57">
        <f t="shared" si="22"/>
        <v>48.041036287637617</v>
      </c>
      <c r="AL57">
        <f t="shared" si="26"/>
        <v>-15695.112873586317</v>
      </c>
      <c r="AN57">
        <f t="shared" si="27"/>
        <v>0</v>
      </c>
      <c r="AO57">
        <f t="shared" si="27"/>
        <v>0</v>
      </c>
      <c r="AP57">
        <f t="shared" si="27"/>
        <v>-1.8961189265711716E-2</v>
      </c>
      <c r="AQ57">
        <f t="shared" si="27"/>
        <v>-54.425314180600687</v>
      </c>
      <c r="AR57">
        <f t="shared" si="27"/>
        <v>-54.444275369866396</v>
      </c>
      <c r="AS57">
        <f t="shared" si="27"/>
        <v>0.11987276102273009</v>
      </c>
      <c r="AT57">
        <f t="shared" si="27"/>
        <v>0.16577368245119248</v>
      </c>
      <c r="AU57">
        <f t="shared" si="23"/>
        <v>-54.158628926392474</v>
      </c>
      <c r="AW57">
        <v>54</v>
      </c>
      <c r="AX57">
        <f>IF(Z57&gt;0, (R57*SUMPRODUCT(K57:$K$98, X57:$X$98)-K57*$AZ$3)/Z57, 0)</f>
        <v>1482.1872925921018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1.9300032000000002E-2</v>
      </c>
      <c r="Q58" s="4">
        <f t="shared" si="21"/>
        <v>12.5</v>
      </c>
      <c r="R58">
        <f t="shared" si="0"/>
        <v>2000000</v>
      </c>
      <c r="S58">
        <f t="shared" si="1"/>
        <v>1444.8702047676036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651.56152015915427</v>
      </c>
      <c r="AC58">
        <f t="shared" si="2"/>
        <v>616.54700587454204</v>
      </c>
      <c r="AE58">
        <f t="shared" si="3"/>
        <v>0</v>
      </c>
      <c r="AF58">
        <f t="shared" si="24"/>
        <v>0</v>
      </c>
      <c r="AG58">
        <f t="shared" si="24"/>
        <v>-5.3339307212521296</v>
      </c>
      <c r="AH58">
        <f t="shared" si="5"/>
        <v>-16968.379437457515</v>
      </c>
      <c r="AI58">
        <f t="shared" si="25"/>
        <v>-16973.713368178767</v>
      </c>
      <c r="AJ58">
        <f t="shared" si="7"/>
        <v>35.014514284612233</v>
      </c>
      <c r="AK58">
        <f t="shared" si="22"/>
        <v>45.6093064111408</v>
      </c>
      <c r="AL58">
        <f t="shared" si="26"/>
        <v>-16893.089547483014</v>
      </c>
      <c r="AN58">
        <f t="shared" si="27"/>
        <v>0</v>
      </c>
      <c r="AO58">
        <f t="shared" si="27"/>
        <v>0</v>
      </c>
      <c r="AP58">
        <f t="shared" si="27"/>
        <v>-1.6433594476310986E-2</v>
      </c>
      <c r="AQ58">
        <f t="shared" si="27"/>
        <v>-52.278794226613229</v>
      </c>
      <c r="AR58">
        <f t="shared" si="27"/>
        <v>-52.29522782108954</v>
      </c>
      <c r="AS58">
        <f t="shared" si="27"/>
        <v>0.10787810314927344</v>
      </c>
      <c r="AT58">
        <f t="shared" si="27"/>
        <v>0.14052016891035835</v>
      </c>
      <c r="AU58">
        <f t="shared" si="23"/>
        <v>-52.046829549029901</v>
      </c>
      <c r="AW58">
        <v>55</v>
      </c>
      <c r="AX58">
        <f>IF(Z58&gt;0, (R58*SUMPRODUCT(K58:$K$98, X58:$X$98)-K58*$AZ$3)/Z58, 0)</f>
        <v>1444.8702047676036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2.1337168E-2</v>
      </c>
      <c r="Q59" s="4">
        <f t="shared" si="21"/>
        <v>12.5</v>
      </c>
      <c r="R59">
        <f t="shared" si="0"/>
        <v>2000000</v>
      </c>
      <c r="S59">
        <f t="shared" si="1"/>
        <v>1407.0640555248187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616.54700587454204</v>
      </c>
      <c r="AC59">
        <f t="shared" si="2"/>
        <v>581.59928298363309</v>
      </c>
      <c r="AE59">
        <f t="shared" si="3"/>
        <v>0</v>
      </c>
      <c r="AF59">
        <f t="shared" si="24"/>
        <v>0</v>
      </c>
      <c r="AG59">
        <f t="shared" si="24"/>
        <v>-5.1667804381398907</v>
      </c>
      <c r="AH59">
        <f t="shared" si="5"/>
        <v>-18209.756143954855</v>
      </c>
      <c r="AI59">
        <f t="shared" si="25"/>
        <v>-18214.922924392995</v>
      </c>
      <c r="AJ59">
        <f t="shared" si="7"/>
        <v>34.947722890908949</v>
      </c>
      <c r="AK59">
        <f t="shared" si="22"/>
        <v>43.158290411217948</v>
      </c>
      <c r="AL59">
        <f t="shared" si="26"/>
        <v>-18136.816911090868</v>
      </c>
      <c r="AN59">
        <f t="shared" si="27"/>
        <v>0</v>
      </c>
      <c r="AO59">
        <f t="shared" si="27"/>
        <v>0</v>
      </c>
      <c r="AP59">
        <f t="shared" si="27"/>
        <v>-1.4213046576216925E-2</v>
      </c>
      <c r="AQ59">
        <f t="shared" si="27"/>
        <v>-50.092338026417067</v>
      </c>
      <c r="AR59">
        <f t="shared" si="27"/>
        <v>-50.106551072993284</v>
      </c>
      <c r="AS59">
        <f t="shared" si="27"/>
        <v>9.6136001738063942E-2</v>
      </c>
      <c r="AT59">
        <f t="shared" si="27"/>
        <v>0.11872205508027607</v>
      </c>
      <c r="AU59">
        <f t="shared" si="23"/>
        <v>-49.891693016174941</v>
      </c>
      <c r="AW59">
        <v>56</v>
      </c>
      <c r="AX59">
        <f>IF(Z59&gt;0, (R59*SUMPRODUCT(K59:$K$98, X59:$X$98)-K59*$AZ$3)/Z59, 0)</f>
        <v>1407.0640555248187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2.3628113999999999E-2</v>
      </c>
      <c r="Q60" s="4">
        <f t="shared" si="21"/>
        <v>12.5</v>
      </c>
      <c r="R60">
        <f t="shared" si="0"/>
        <v>2000000</v>
      </c>
      <c r="S60">
        <f t="shared" si="1"/>
        <v>1369.3613076222114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581.59928298363309</v>
      </c>
      <c r="AC60">
        <f t="shared" si="2"/>
        <v>546.98111579266629</v>
      </c>
      <c r="AE60">
        <f t="shared" si="3"/>
        <v>0</v>
      </c>
      <c r="AF60">
        <f t="shared" si="24"/>
        <v>0</v>
      </c>
      <c r="AG60">
        <f t="shared" si="24"/>
        <v>-4.9930313565531526</v>
      </c>
      <c r="AH60">
        <f t="shared" si="5"/>
        <v>-19533.004352854285</v>
      </c>
      <c r="AI60">
        <f t="shared" si="25"/>
        <v>-19537.997384210837</v>
      </c>
      <c r="AJ60">
        <f t="shared" si="7"/>
        <v>34.618167190966801</v>
      </c>
      <c r="AK60">
        <f t="shared" si="22"/>
        <v>40.711949808854321</v>
      </c>
      <c r="AL60">
        <f t="shared" si="26"/>
        <v>-19462.667267211018</v>
      </c>
      <c r="AN60">
        <f t="shared" si="27"/>
        <v>0</v>
      </c>
      <c r="AO60">
        <f t="shared" si="27"/>
        <v>0</v>
      </c>
      <c r="AP60">
        <f t="shared" si="27"/>
        <v>-1.2263471987200529E-2</v>
      </c>
      <c r="AQ60">
        <f t="shared" si="27"/>
        <v>-47.975354970023311</v>
      </c>
      <c r="AR60">
        <f t="shared" si="27"/>
        <v>-47.987618442010508</v>
      </c>
      <c r="AS60">
        <f t="shared" si="27"/>
        <v>8.5026288296278285E-2</v>
      </c>
      <c r="AT60">
        <f t="shared" si="27"/>
        <v>9.9993334784474627E-2</v>
      </c>
      <c r="AU60">
        <f t="shared" si="23"/>
        <v>-47.802598818929759</v>
      </c>
      <c r="AW60">
        <v>57</v>
      </c>
      <c r="AX60">
        <f>IF(Z60&gt;0, (R60*SUMPRODUCT(K60:$K$98, X60:$X$98)-K60*$AZ$3)/Z60, 0)</f>
        <v>1369.3613076222114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2.6203289000000001E-2</v>
      </c>
      <c r="Q61" s="4">
        <f t="shared" si="21"/>
        <v>12.5</v>
      </c>
      <c r="R61">
        <f t="shared" si="0"/>
        <v>2000000</v>
      </c>
      <c r="S61">
        <f t="shared" si="1"/>
        <v>1332.0695930248075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546.98111579266629</v>
      </c>
      <c r="AC61">
        <f t="shared" si="2"/>
        <v>512.82198478286614</v>
      </c>
      <c r="AE61">
        <f t="shared" si="3"/>
        <v>0</v>
      </c>
      <c r="AF61">
        <f t="shared" si="24"/>
        <v>0</v>
      </c>
      <c r="AG61">
        <f t="shared" si="24"/>
        <v>-4.8122671993657971</v>
      </c>
      <c r="AH61">
        <f t="shared" si="5"/>
        <v>-20933.414979491889</v>
      </c>
      <c r="AI61">
        <f t="shared" si="25"/>
        <v>-20938.227246691255</v>
      </c>
      <c r="AJ61">
        <f t="shared" si="7"/>
        <v>34.159131009800149</v>
      </c>
      <c r="AK61">
        <f t="shared" si="22"/>
        <v>38.288678105486646</v>
      </c>
      <c r="AL61">
        <f t="shared" si="26"/>
        <v>-20865.779437575966</v>
      </c>
      <c r="AN61">
        <f t="shared" si="27"/>
        <v>0</v>
      </c>
      <c r="AO61">
        <f t="shared" si="27"/>
        <v>0</v>
      </c>
      <c r="AP61">
        <f t="shared" si="27"/>
        <v>-1.0553119613129021E-2</v>
      </c>
      <c r="AQ61">
        <f t="shared" si="27"/>
        <v>-45.906185803431399</v>
      </c>
      <c r="AR61">
        <f t="shared" si="27"/>
        <v>-45.916738923044527</v>
      </c>
      <c r="AS61">
        <f t="shared" si="27"/>
        <v>7.4909679885288516E-2</v>
      </c>
      <c r="AT61">
        <f t="shared" si="27"/>
        <v>8.3965620181906384E-2</v>
      </c>
      <c r="AU61">
        <f t="shared" si="23"/>
        <v>-45.757863622977325</v>
      </c>
      <c r="AW61">
        <v>58</v>
      </c>
      <c r="AX61">
        <f>IF(Z61&gt;0, (R61*SUMPRODUCT(K61:$K$98, X61:$X$98)-K61*$AZ$3)/Z61, 0)</f>
        <v>1332.0695930248075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2.9108322999999998E-2</v>
      </c>
      <c r="Q62" s="4">
        <f t="shared" si="21"/>
        <v>12.5</v>
      </c>
      <c r="R62">
        <f t="shared" si="0"/>
        <v>2000000</v>
      </c>
      <c r="S62">
        <f t="shared" si="1"/>
        <v>1295.5361088880545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512.82198478286614</v>
      </c>
      <c r="AC62">
        <f t="shared" si="2"/>
        <v>479.25171322963399</v>
      </c>
      <c r="AE62">
        <f t="shared" si="3"/>
        <v>0</v>
      </c>
      <c r="AF62">
        <f t="shared" si="24"/>
        <v>0</v>
      </c>
      <c r="AG62">
        <f t="shared" si="24"/>
        <v>-4.6240674993706943</v>
      </c>
      <c r="AH62">
        <f t="shared" si="5"/>
        <v>-22412.3244802312</v>
      </c>
      <c r="AI62">
        <f t="shared" si="25"/>
        <v>-22416.948547730572</v>
      </c>
      <c r="AJ62">
        <f t="shared" si="7"/>
        <v>33.570271553232146</v>
      </c>
      <c r="AK62">
        <f t="shared" si="22"/>
        <v>35.897538934800636</v>
      </c>
      <c r="AL62">
        <f t="shared" si="26"/>
        <v>-22347.480737242538</v>
      </c>
      <c r="AN62">
        <f t="shared" si="27"/>
        <v>0</v>
      </c>
      <c r="AO62">
        <f t="shared" si="27"/>
        <v>0</v>
      </c>
      <c r="AP62">
        <f t="shared" si="27"/>
        <v>-9.0539328595010161E-3</v>
      </c>
      <c r="AQ62">
        <f t="shared" si="27"/>
        <v>-43.883373479513509</v>
      </c>
      <c r="AR62">
        <f t="shared" si="27"/>
        <v>-43.89242741237301</v>
      </c>
      <c r="AS62">
        <f t="shared" si="27"/>
        <v>6.5730654831389332E-2</v>
      </c>
      <c r="AT62">
        <f t="shared" si="27"/>
        <v>7.0287448741014447E-2</v>
      </c>
      <c r="AU62">
        <f t="shared" si="23"/>
        <v>-43.756409308800606</v>
      </c>
      <c r="AW62">
        <v>59</v>
      </c>
      <c r="AX62">
        <f>IF(Z62&gt;0, (R62*SUMPRODUCT(K62:$K$98, X62:$X$98)-K62*$AZ$3)/Z62, 0)</f>
        <v>1295.5361088880545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3.2245303000000003E-2</v>
      </c>
      <c r="Q63" s="4">
        <f t="shared" si="21"/>
        <v>12.5</v>
      </c>
      <c r="R63">
        <f t="shared" si="0"/>
        <v>2000000</v>
      </c>
      <c r="S63">
        <f t="shared" si="1"/>
        <v>1259.907801659946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479.25171322963399</v>
      </c>
      <c r="AC63">
        <f t="shared" si="2"/>
        <v>446.38254890208441</v>
      </c>
      <c r="AE63">
        <f t="shared" si="3"/>
        <v>0</v>
      </c>
      <c r="AF63">
        <f t="shared" si="24"/>
        <v>0</v>
      </c>
      <c r="AG63">
        <f t="shared" si="24"/>
        <v>-4.4287223667673263</v>
      </c>
      <c r="AH63">
        <f t="shared" si="5"/>
        <v>-23856.713217545657</v>
      </c>
      <c r="AI63">
        <f t="shared" si="25"/>
        <v>-23861.141939912424</v>
      </c>
      <c r="AJ63">
        <f t="shared" si="7"/>
        <v>32.869164327549584</v>
      </c>
      <c r="AK63">
        <f t="shared" si="22"/>
        <v>33.547619926074383</v>
      </c>
      <c r="AL63">
        <f t="shared" si="26"/>
        <v>-23794.725155658802</v>
      </c>
      <c r="AN63">
        <f t="shared" si="27"/>
        <v>0</v>
      </c>
      <c r="AO63">
        <f t="shared" si="27"/>
        <v>0</v>
      </c>
      <c r="AP63">
        <f t="shared" si="27"/>
        <v>-7.7423631450979791E-3</v>
      </c>
      <c r="AQ63">
        <f t="shared" si="27"/>
        <v>-41.706686913752385</v>
      </c>
      <c r="AR63">
        <f t="shared" si="27"/>
        <v>-41.714429276897476</v>
      </c>
      <c r="AS63">
        <f t="shared" si="27"/>
        <v>5.7462397825932425E-2</v>
      </c>
      <c r="AT63">
        <f t="shared" si="27"/>
        <v>5.8648484734658203E-2</v>
      </c>
      <c r="AU63">
        <f t="shared" si="23"/>
        <v>-41.598318394336893</v>
      </c>
      <c r="AW63">
        <v>60</v>
      </c>
      <c r="AX63">
        <f>IF(Z63&gt;0, (R63*SUMPRODUCT(K63:$K$98, X63:$X$98)-K63*$AZ$3)/Z63, 0)</f>
        <v>1259.907801659946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3.5522971E-2</v>
      </c>
      <c r="Q64" s="4">
        <f t="shared" si="21"/>
        <v>12.5</v>
      </c>
      <c r="R64">
        <f t="shared" si="0"/>
        <v>2000000</v>
      </c>
      <c r="S64">
        <f t="shared" si="1"/>
        <v>1225.747638224716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446.38254890208441</v>
      </c>
      <c r="AC64">
        <f t="shared" si="2"/>
        <v>414.50997730258524</v>
      </c>
      <c r="AE64">
        <f t="shared" si="3"/>
        <v>0</v>
      </c>
      <c r="AF64">
        <f t="shared" si="24"/>
        <v>0</v>
      </c>
      <c r="AG64">
        <f t="shared" si="24"/>
        <v>-4.2271137668979257</v>
      </c>
      <c r="AH64">
        <f t="shared" si="5"/>
        <v>-25171.420192276339</v>
      </c>
      <c r="AI64">
        <f t="shared" si="25"/>
        <v>-25175.647306043236</v>
      </c>
      <c r="AJ64">
        <f t="shared" si="7"/>
        <v>31.872571599499167</v>
      </c>
      <c r="AK64">
        <f t="shared" si="22"/>
        <v>31.246778423145912</v>
      </c>
      <c r="AL64">
        <f t="shared" si="26"/>
        <v>-25112.527956020593</v>
      </c>
      <c r="AN64">
        <f t="shared" si="27"/>
        <v>0</v>
      </c>
      <c r="AO64">
        <f t="shared" si="27"/>
        <v>0</v>
      </c>
      <c r="AP64">
        <f t="shared" si="27"/>
        <v>-6.5981319394394777E-3</v>
      </c>
      <c r="AQ64">
        <f t="shared" si="27"/>
        <v>-39.290248782112052</v>
      </c>
      <c r="AR64">
        <f t="shared" si="27"/>
        <v>-39.296846914051486</v>
      </c>
      <c r="AS64">
        <f t="shared" si="27"/>
        <v>4.9750123668201064E-2</v>
      </c>
      <c r="AT64">
        <f t="shared" si="27"/>
        <v>4.8773318648966904E-2</v>
      </c>
      <c r="AU64">
        <f t="shared" si="23"/>
        <v>-39.198323471734319</v>
      </c>
      <c r="AW64">
        <v>61</v>
      </c>
      <c r="AX64">
        <f>IF(Z64&gt;0, (R64*SUMPRODUCT(K64:$K$98, X64:$X$98)-K64*$AZ$3)/Z64, 0)</f>
        <v>1225.747638224716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4.8051124000000001E-2</v>
      </c>
      <c r="Q65" s="4">
        <f t="shared" si="21"/>
        <v>12.5</v>
      </c>
      <c r="R65">
        <f t="shared" si="0"/>
        <v>2000000</v>
      </c>
      <c r="S65">
        <f t="shared" si="1"/>
        <v>1205.5082366808879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414.50997730258524</v>
      </c>
      <c r="AC65">
        <f t="shared" si="2"/>
        <v>384.00018862248498</v>
      </c>
      <c r="AE65">
        <f t="shared" si="3"/>
        <v>0</v>
      </c>
      <c r="AF65">
        <f t="shared" si="24"/>
        <v>0</v>
      </c>
      <c r="AG65">
        <f t="shared" si="24"/>
        <v>-3.9817250614536275</v>
      </c>
      <c r="AH65">
        <f t="shared" si="5"/>
        <v>-32498.810844051095</v>
      </c>
      <c r="AI65">
        <f t="shared" si="25"/>
        <v>-32502.792569112549</v>
      </c>
      <c r="AJ65">
        <f t="shared" si="7"/>
        <v>30.509788680100257</v>
      </c>
      <c r="AK65">
        <f t="shared" si="22"/>
        <v>29.015698411180971</v>
      </c>
      <c r="AL65">
        <f t="shared" si="26"/>
        <v>-32443.267082021266</v>
      </c>
      <c r="AN65">
        <f t="shared" si="27"/>
        <v>0</v>
      </c>
      <c r="AO65">
        <f t="shared" si="27"/>
        <v>0</v>
      </c>
      <c r="AP65">
        <f t="shared" si="27"/>
        <v>-5.5491990750488537E-3</v>
      </c>
      <c r="AQ65">
        <f t="shared" si="27"/>
        <v>-45.292522284338119</v>
      </c>
      <c r="AR65">
        <f t="shared" si="27"/>
        <v>-45.298071483413167</v>
      </c>
      <c r="AS65">
        <f t="shared" si="27"/>
        <v>4.2520487605374586E-2</v>
      </c>
      <c r="AT65">
        <f t="shared" si="27"/>
        <v>4.0438223207315029E-2</v>
      </c>
      <c r="AU65">
        <f t="shared" si="23"/>
        <v>-45.215112772600477</v>
      </c>
      <c r="AW65">
        <v>62</v>
      </c>
      <c r="AX65">
        <f>IF(Z65&gt;0, (R65*SUMPRODUCT(K65:$K$98, X65:$X$98)-K65*$AZ$3)/Z65, 0)</f>
        <v>1205.5082366808879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6.1583839000000001E-2</v>
      </c>
      <c r="Q66" s="4">
        <f t="shared" si="21"/>
        <v>12.5</v>
      </c>
      <c r="R66">
        <f t="shared" si="0"/>
        <v>2000000</v>
      </c>
      <c r="S66">
        <f t="shared" si="1"/>
        <v>1171.8139155344377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384.00018862248498</v>
      </c>
      <c r="AC66">
        <f t="shared" si="2"/>
        <v>346.54736285780052</v>
      </c>
      <c r="AE66">
        <f t="shared" si="3"/>
        <v>0</v>
      </c>
      <c r="AF66">
        <f t="shared" si="24"/>
        <v>0</v>
      </c>
      <c r="AG66">
        <f t="shared" si="24"/>
        <v>-3.6966978957122656</v>
      </c>
      <c r="AH66">
        <f t="shared" si="5"/>
        <v>-39233.586420292049</v>
      </c>
      <c r="AI66">
        <f t="shared" si="25"/>
        <v>-39237.283118187763</v>
      </c>
      <c r="AJ66">
        <f t="shared" si="7"/>
        <v>37.452825764684462</v>
      </c>
      <c r="AK66">
        <f t="shared" si="22"/>
        <v>26.880013203573952</v>
      </c>
      <c r="AL66">
        <f t="shared" si="26"/>
        <v>-39172.950279219505</v>
      </c>
      <c r="AN66">
        <f t="shared" si="27"/>
        <v>0</v>
      </c>
      <c r="AO66">
        <f t="shared" si="27"/>
        <v>0</v>
      </c>
      <c r="AP66">
        <f t="shared" si="27"/>
        <v>-4.5999697338228633E-3</v>
      </c>
      <c r="AQ66">
        <f t="shared" si="27"/>
        <v>-48.820140345251069</v>
      </c>
      <c r="AR66">
        <f t="shared" si="27"/>
        <v>-48.824740314984894</v>
      </c>
      <c r="AS66">
        <f t="shared" si="27"/>
        <v>4.6604258671912667E-2</v>
      </c>
      <c r="AT66">
        <f t="shared" si="27"/>
        <v>3.3448025959766786E-2</v>
      </c>
      <c r="AU66">
        <f t="shared" si="23"/>
        <v>-48.744688030353217</v>
      </c>
      <c r="AW66">
        <v>63</v>
      </c>
      <c r="AX66">
        <f>IF(Z66&gt;0, (R66*SUMPRODUCT(K66:$K$98, X66:$X$98)-K66*$AZ$3)/Z66, 0)</f>
        <v>1171.8139155344377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7.6495508000000004E-2</v>
      </c>
      <c r="Q67" s="4">
        <f t="shared" si="21"/>
        <v>12.5</v>
      </c>
      <c r="R67">
        <f t="shared" ref="R67:R98" si="28">$C$6</f>
        <v>2000000</v>
      </c>
      <c r="S67">
        <f t="shared" ref="S67:S98" si="29">AX67</f>
        <v>1127.9665804916767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346.54736285780052</v>
      </c>
      <c r="AC67">
        <f t="shared" ref="AC67:AC98" si="30">S67*Z67</f>
        <v>304.72695154795429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-3.3769501333001024</v>
      </c>
      <c r="AH67">
        <f t="shared" ref="AH67:AH98" si="33">-X67*R67</f>
        <v>-45244.925352806524</v>
      </c>
      <c r="AI67">
        <f t="shared" ref="AI67:AI98" si="34">SUM(AE67:AH67)</f>
        <v>-45248.302302939825</v>
      </c>
      <c r="AJ67">
        <f t="shared" ref="AJ67:AJ98" si="35">AB67-AC67</f>
        <v>41.820411309846236</v>
      </c>
      <c r="AK67">
        <f t="shared" si="22"/>
        <v>24.25831540004604</v>
      </c>
      <c r="AL67">
        <f t="shared" si="26"/>
        <v>-45182.223576229931</v>
      </c>
      <c r="AN67">
        <f t="shared" ref="AN67:AU98" si="36">AE67*$K67</f>
        <v>0</v>
      </c>
      <c r="AO67">
        <f t="shared" si="36"/>
        <v>0</v>
      </c>
      <c r="AP67">
        <f t="shared" si="36"/>
        <v>-3.7518687633135983E-3</v>
      </c>
      <c r="AQ67">
        <f t="shared" si="36"/>
        <v>-50.26814593905781</v>
      </c>
      <c r="AR67">
        <f t="shared" si="36"/>
        <v>-50.271897807821126</v>
      </c>
      <c r="AS67">
        <f t="shared" si="36"/>
        <v>4.6463432585249556E-2</v>
      </c>
      <c r="AT67">
        <f t="shared" si="36"/>
        <v>2.6951542725654375E-2</v>
      </c>
      <c r="AU67">
        <f t="shared" si="23"/>
        <v>-50.198482832510223</v>
      </c>
      <c r="AW67">
        <v>64</v>
      </c>
      <c r="AX67">
        <f>IF(Z67&gt;0, (R67*SUMPRODUCT(K67:$K$98, X67:$X$98)-K67*$AZ$3)/Z67, 0)</f>
        <v>1127.9665804916767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9.2986215999999997E-2</v>
      </c>
      <c r="Q68" s="4">
        <f t="shared" si="21"/>
        <v>12.5</v>
      </c>
      <c r="R68">
        <f t="shared" si="28"/>
        <v>2000000</v>
      </c>
      <c r="S68">
        <f t="shared" si="29"/>
        <v>1075.8247858386671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304.72695154795429</v>
      </c>
      <c r="AC68">
        <f t="shared" si="30"/>
        <v>260.7085636762223</v>
      </c>
      <c r="AE68">
        <f t="shared" si="31"/>
        <v>0</v>
      </c>
      <c r="AF68">
        <f t="shared" si="32"/>
        <v>0</v>
      </c>
      <c r="AG68">
        <f t="shared" si="32"/>
        <v>-3.0291708174508294</v>
      </c>
      <c r="AH68">
        <f t="shared" si="33"/>
        <v>-50241.570322603533</v>
      </c>
      <c r="AI68">
        <f t="shared" si="34"/>
        <v>-50244.599493420981</v>
      </c>
      <c r="AJ68">
        <f t="shared" si="35"/>
        <v>44.018387871731989</v>
      </c>
      <c r="AK68">
        <f t="shared" si="22"/>
        <v>21.330886608356803</v>
      </c>
      <c r="AL68">
        <f t="shared" si="26"/>
        <v>-50179.250218940899</v>
      </c>
      <c r="AN68">
        <f t="shared" si="36"/>
        <v>0</v>
      </c>
      <c r="AO68">
        <f t="shared" si="36"/>
        <v>0</v>
      </c>
      <c r="AP68">
        <f t="shared" si="36"/>
        <v>-3.0048910682601167E-3</v>
      </c>
      <c r="AQ68">
        <f t="shared" si="36"/>
        <v>-49.838868461304429</v>
      </c>
      <c r="AR68">
        <f t="shared" si="36"/>
        <v>-49.841873352372687</v>
      </c>
      <c r="AS68">
        <f t="shared" si="36"/>
        <v>4.3665566759383968E-2</v>
      </c>
      <c r="AT68">
        <f t="shared" si="36"/>
        <v>2.1159912897041878E-2</v>
      </c>
      <c r="AU68">
        <f t="shared" si="23"/>
        <v>-49.777047872716267</v>
      </c>
      <c r="AW68">
        <v>65</v>
      </c>
      <c r="AX68">
        <f>IF(Z68&gt;0, (R68*SUMPRODUCT(K68:$K$98, X68:$X$98)-K68*$AZ$3)/Z68, 0)</f>
        <v>1075.8247858386671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0.109364504</v>
      </c>
      <c r="Q69" s="4">
        <f t="shared" ref="Q69:Q98" si="48">$C$8</f>
        <v>12.5</v>
      </c>
      <c r="R69">
        <f t="shared" si="28"/>
        <v>2000000</v>
      </c>
      <c r="S69">
        <f t="shared" si="29"/>
        <v>1014.2553888854526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260.7085636762223</v>
      </c>
      <c r="AC69">
        <f t="shared" si="30"/>
        <v>216.44983634645868</v>
      </c>
      <c r="AE69">
        <f t="shared" si="31"/>
        <v>0</v>
      </c>
      <c r="AF69">
        <f t="shared" si="32"/>
        <v>0</v>
      </c>
      <c r="AG69">
        <f t="shared" si="32"/>
        <v>-2.6675953452945369</v>
      </c>
      <c r="AH69">
        <f t="shared" si="33"/>
        <v>-53005.402237085516</v>
      </c>
      <c r="AI69">
        <f t="shared" si="34"/>
        <v>-53008.06983243081</v>
      </c>
      <c r="AJ69">
        <f t="shared" si="35"/>
        <v>44.258727329763616</v>
      </c>
      <c r="AK69">
        <f t="shared" si="22"/>
        <v>18.249599457335563</v>
      </c>
      <c r="AL69">
        <f t="shared" si="26"/>
        <v>-52945.561505643716</v>
      </c>
      <c r="AN69">
        <f t="shared" si="36"/>
        <v>0</v>
      </c>
      <c r="AO69">
        <f t="shared" si="36"/>
        <v>0</v>
      </c>
      <c r="AP69">
        <f t="shared" si="36"/>
        <v>-2.362690836002873E-3</v>
      </c>
      <c r="AQ69">
        <f t="shared" si="36"/>
        <v>-46.946917322042538</v>
      </c>
      <c r="AR69">
        <f t="shared" si="36"/>
        <v>-46.949280012878539</v>
      </c>
      <c r="AS69">
        <f t="shared" si="36"/>
        <v>3.9199981983637985E-2</v>
      </c>
      <c r="AT69">
        <f t="shared" si="36"/>
        <v>1.616368144989732E-2</v>
      </c>
      <c r="AU69">
        <f t="shared" si="23"/>
        <v>-46.893916349445007</v>
      </c>
      <c r="AW69">
        <v>66</v>
      </c>
      <c r="AX69">
        <f>IF(Z69&gt;0, (R69*SUMPRODUCT(K69:$K$98, X69:$X$98)-K69*$AZ$3)/Z69, 0)</f>
        <v>1014.2553888854526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0.12705264299999999</v>
      </c>
      <c r="Q70" s="4">
        <f t="shared" si="48"/>
        <v>12.5</v>
      </c>
      <c r="R70">
        <f t="shared" si="28"/>
        <v>2000000</v>
      </c>
      <c r="S70">
        <f t="shared" si="29"/>
        <v>947.4675061762207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216.44983634645868</v>
      </c>
      <c r="AC70">
        <f t="shared" si="30"/>
        <v>174.48518789186346</v>
      </c>
      <c r="AE70">
        <f t="shared" si="31"/>
        <v>0</v>
      </c>
      <c r="AF70">
        <f t="shared" si="32"/>
        <v>0</v>
      </c>
      <c r="AG70">
        <f t="shared" si="32"/>
        <v>-2.3019943527674229</v>
      </c>
      <c r="AH70">
        <f t="shared" si="33"/>
        <v>-54228.006251866958</v>
      </c>
      <c r="AI70">
        <f t="shared" si="34"/>
        <v>-54230.308246219727</v>
      </c>
      <c r="AJ70">
        <f t="shared" si="35"/>
        <v>41.964648454595221</v>
      </c>
      <c r="AK70">
        <f t="shared" si="22"/>
        <v>15.151488544252109</v>
      </c>
      <c r="AL70">
        <f t="shared" si="26"/>
        <v>-54173.19210922088</v>
      </c>
      <c r="AN70">
        <f t="shared" si="36"/>
        <v>0</v>
      </c>
      <c r="AO70">
        <f t="shared" si="36"/>
        <v>0</v>
      </c>
      <c r="AP70">
        <f t="shared" si="36"/>
        <v>-1.8204266181578567E-3</v>
      </c>
      <c r="AQ70">
        <f t="shared" si="36"/>
        <v>-42.883730758006358</v>
      </c>
      <c r="AR70">
        <f t="shared" si="36"/>
        <v>-42.885551184624518</v>
      </c>
      <c r="AS70">
        <f t="shared" si="36"/>
        <v>3.3185816888100926E-2</v>
      </c>
      <c r="AT70">
        <f t="shared" si="36"/>
        <v>1.1981859563430943E-2</v>
      </c>
      <c r="AU70">
        <f t="shared" si="23"/>
        <v>-42.840383508172984</v>
      </c>
      <c r="AW70">
        <v>67</v>
      </c>
      <c r="AX70">
        <f>IF(Z70&gt;0, (R70*SUMPRODUCT(K70:$K$98, X70:$X$98)-K70*$AZ$3)/Z70, 0)</f>
        <v>947.4675061762207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0.145586511</v>
      </c>
      <c r="Q71" s="4">
        <f t="shared" si="48"/>
        <v>12.5</v>
      </c>
      <c r="R71">
        <f t="shared" si="28"/>
        <v>2000000</v>
      </c>
      <c r="S71">
        <f t="shared" si="29"/>
        <v>874.88074904171492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174.48518789186346</v>
      </c>
      <c r="AC71">
        <f t="shared" si="30"/>
        <v>136.04991147979212</v>
      </c>
      <c r="AE71">
        <f t="shared" si="31"/>
        <v>0</v>
      </c>
      <c r="AF71">
        <f t="shared" si="32"/>
        <v>0</v>
      </c>
      <c r="AG71">
        <f t="shared" si="32"/>
        <v>-1.9438350830786364</v>
      </c>
      <c r="AH71">
        <f t="shared" si="33"/>
        <v>-53622.292185777966</v>
      </c>
      <c r="AI71">
        <f t="shared" si="34"/>
        <v>-53624.236020861041</v>
      </c>
      <c r="AJ71">
        <f t="shared" si="35"/>
        <v>38.435276412071346</v>
      </c>
      <c r="AK71">
        <f t="shared" si="22"/>
        <v>12.213963152430443</v>
      </c>
      <c r="AL71">
        <f t="shared" si="26"/>
        <v>-53573.586781296537</v>
      </c>
      <c r="AN71">
        <f t="shared" si="36"/>
        <v>0</v>
      </c>
      <c r="AO71">
        <f t="shared" si="36"/>
        <v>0</v>
      </c>
      <c r="AP71">
        <f t="shared" si="36"/>
        <v>-1.3724935643813806E-3</v>
      </c>
      <c r="AQ71">
        <f t="shared" si="36"/>
        <v>-37.861365695590223</v>
      </c>
      <c r="AR71">
        <f t="shared" si="36"/>
        <v>-37.862738189154605</v>
      </c>
      <c r="AS71">
        <f t="shared" si="36"/>
        <v>2.7138191907329291E-2</v>
      </c>
      <c r="AT71">
        <f t="shared" si="36"/>
        <v>8.6239753404141768E-3</v>
      </c>
      <c r="AU71">
        <f t="shared" si="23"/>
        <v>-37.826976021906859</v>
      </c>
      <c r="AW71">
        <v>68</v>
      </c>
      <c r="AX71">
        <f>IF(Z71&gt;0, (R71*SUMPRODUCT(K71:$K$98, X71:$X$98)-K71*$AZ$3)/Z71, 0)</f>
        <v>874.88074904171492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0.16473611299999999</v>
      </c>
      <c r="Q72" s="4">
        <f t="shared" si="48"/>
        <v>12.5</v>
      </c>
      <c r="R72">
        <f t="shared" si="28"/>
        <v>2000000</v>
      </c>
      <c r="S72">
        <f t="shared" si="29"/>
        <v>796.04983289397182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136.04991147979212</v>
      </c>
      <c r="AC72">
        <f t="shared" si="30"/>
        <v>102.16038002164389</v>
      </c>
      <c r="AE72">
        <f t="shared" si="31"/>
        <v>0</v>
      </c>
      <c r="AF72">
        <f t="shared" si="32"/>
        <v>0</v>
      </c>
      <c r="AG72">
        <f t="shared" si="32"/>
        <v>-1.6041768963484433</v>
      </c>
      <c r="AH72">
        <f t="shared" si="33"/>
        <v>-51235.173743905056</v>
      </c>
      <c r="AI72">
        <f t="shared" si="34"/>
        <v>-51236.777920801404</v>
      </c>
      <c r="AJ72">
        <f t="shared" si="35"/>
        <v>33.889531458148227</v>
      </c>
      <c r="AK72">
        <f t="shared" si="22"/>
        <v>9.5234938035854491</v>
      </c>
      <c r="AL72">
        <f t="shared" si="26"/>
        <v>-51193.364895539671</v>
      </c>
      <c r="AN72">
        <f t="shared" si="36"/>
        <v>0</v>
      </c>
      <c r="AO72">
        <f t="shared" si="36"/>
        <v>0</v>
      </c>
      <c r="AP72">
        <f t="shared" si="36"/>
        <v>-1.0113119409141634E-3</v>
      </c>
      <c r="AQ72">
        <f t="shared" si="36"/>
        <v>-32.299893559100553</v>
      </c>
      <c r="AR72">
        <f t="shared" si="36"/>
        <v>-32.300904871041467</v>
      </c>
      <c r="AS72">
        <f t="shared" si="36"/>
        <v>2.1364780850307834E-2</v>
      </c>
      <c r="AT72">
        <f t="shared" si="36"/>
        <v>6.0038409883045778E-3</v>
      </c>
      <c r="AU72">
        <f t="shared" si="23"/>
        <v>-32.273536249202856</v>
      </c>
      <c r="AW72">
        <v>69</v>
      </c>
      <c r="AX72">
        <f>IF(Z72&gt;0, (R72*SUMPRODUCT(K72:$K$98, X72:$X$98)-K72*$AZ$3)/Z72, 0)</f>
        <v>796.04983289397182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0.18528323299999999</v>
      </c>
      <c r="Q73" s="4">
        <f t="shared" si="48"/>
        <v>12.5</v>
      </c>
      <c r="R73">
        <f t="shared" si="28"/>
        <v>2000000</v>
      </c>
      <c r="S73">
        <f t="shared" si="29"/>
        <v>710.80553795784044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102.16038002164389</v>
      </c>
      <c r="AC73">
        <f t="shared" si="30"/>
        <v>73.406767031687934</v>
      </c>
      <c r="AE73">
        <f t="shared" si="31"/>
        <v>0</v>
      </c>
      <c r="AF73">
        <f t="shared" si="32"/>
        <v>0</v>
      </c>
      <c r="AG73">
        <f t="shared" si="32"/>
        <v>-1.2909080457256135</v>
      </c>
      <c r="AH73">
        <f t="shared" si="33"/>
        <v>-47556.333065495266</v>
      </c>
      <c r="AI73">
        <f t="shared" si="34"/>
        <v>-47557.623973540991</v>
      </c>
      <c r="AJ73">
        <f t="shared" si="35"/>
        <v>28.753612989955954</v>
      </c>
      <c r="AK73">
        <f t="shared" ref="AK73:AK98" si="49">G73*SUM(AB73:AB73, AE73:AF73)</f>
        <v>7.1512266015150727</v>
      </c>
      <c r="AL73">
        <f t="shared" si="26"/>
        <v>-47521.719133949526</v>
      </c>
      <c r="AN73">
        <f t="shared" si="36"/>
        <v>0</v>
      </c>
      <c r="AO73">
        <f t="shared" si="36"/>
        <v>0</v>
      </c>
      <c r="AP73">
        <f t="shared" si="36"/>
        <v>-7.2662471028655401E-4</v>
      </c>
      <c r="AQ73">
        <f t="shared" si="36"/>
        <v>-26.768449426297302</v>
      </c>
      <c r="AR73">
        <f t="shared" si="36"/>
        <v>-26.769176051007587</v>
      </c>
      <c r="AS73">
        <f t="shared" si="36"/>
        <v>1.6184797807790047E-2</v>
      </c>
      <c r="AT73">
        <f t="shared" si="36"/>
        <v>4.02527350784199E-3</v>
      </c>
      <c r="AU73">
        <f t="shared" si="23"/>
        <v>-26.74896597969196</v>
      </c>
      <c r="AW73">
        <v>70</v>
      </c>
      <c r="AX73">
        <f>IF(Z73&gt;0, (R73*SUMPRODUCT(K73:$K$98, X73:$X$98)-K73*$AZ$3)/Z73, 0)</f>
        <v>710.80553795784044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0.20641411200000001</v>
      </c>
      <c r="Q74" s="4">
        <f t="shared" si="48"/>
        <v>12.5</v>
      </c>
      <c r="R74">
        <f t="shared" si="28"/>
        <v>2000000</v>
      </c>
      <c r="S74">
        <f t="shared" si="29"/>
        <v>615.45726237904739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73.406767031687934</v>
      </c>
      <c r="AC74">
        <f t="shared" si="30"/>
        <v>49.804639542126907</v>
      </c>
      <c r="AE74">
        <f t="shared" si="31"/>
        <v>0</v>
      </c>
      <c r="AF74">
        <f t="shared" si="32"/>
        <v>0</v>
      </c>
      <c r="AG74">
        <f t="shared" si="32"/>
        <v>-1.0115373273362493</v>
      </c>
      <c r="AH74">
        <f t="shared" si="33"/>
        <v>-42633.862069137263</v>
      </c>
      <c r="AI74">
        <f t="shared" si="34"/>
        <v>-42634.8736064646</v>
      </c>
      <c r="AJ74">
        <f t="shared" si="35"/>
        <v>23.602127489561028</v>
      </c>
      <c r="AK74">
        <f t="shared" si="49"/>
        <v>5.138473692218156</v>
      </c>
      <c r="AL74">
        <f t="shared" si="26"/>
        <v>-42606.13300528282</v>
      </c>
      <c r="AN74">
        <f t="shared" si="36"/>
        <v>0</v>
      </c>
      <c r="AO74">
        <f t="shared" si="36"/>
        <v>0</v>
      </c>
      <c r="AP74">
        <f t="shared" si="36"/>
        <v>-5.0836863290413582E-4</v>
      </c>
      <c r="AQ74">
        <f t="shared" si="36"/>
        <v>-21.426513475865185</v>
      </c>
      <c r="AR74">
        <f t="shared" si="36"/>
        <v>-21.427021844498093</v>
      </c>
      <c r="AS74">
        <f t="shared" si="36"/>
        <v>1.1861728639410618E-2</v>
      </c>
      <c r="AT74">
        <f t="shared" si="36"/>
        <v>2.58244434044347E-3</v>
      </c>
      <c r="AU74">
        <f t="shared" si="23"/>
        <v>-21.412577671518235</v>
      </c>
      <c r="AW74">
        <v>71</v>
      </c>
      <c r="AX74">
        <f>IF(Z74&gt;0, (R74*SUMPRODUCT(K74:$K$98, X74:$X$98)-K74*$AZ$3)/Z74, 0)</f>
        <v>615.45726237904739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0.22879502199999999</v>
      </c>
      <c r="Q75" s="4">
        <f t="shared" si="48"/>
        <v>12.5</v>
      </c>
      <c r="R75">
        <f t="shared" si="28"/>
        <v>2000000</v>
      </c>
      <c r="S75">
        <f t="shared" si="29"/>
        <v>506.58629841827786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49.804639542126907</v>
      </c>
      <c r="AC75">
        <f t="shared" si="30"/>
        <v>31.205199224061978</v>
      </c>
      <c r="AE75">
        <f t="shared" si="31"/>
        <v>0</v>
      </c>
      <c r="AF75">
        <f t="shared" si="32"/>
        <v>0</v>
      </c>
      <c r="AG75">
        <f t="shared" si="32"/>
        <v>-0.76998724900116844</v>
      </c>
      <c r="AH75">
        <f t="shared" si="33"/>
        <v>-37029.552809874935</v>
      </c>
      <c r="AI75">
        <f t="shared" si="34"/>
        <v>-37030.322797123939</v>
      </c>
      <c r="AJ75">
        <f t="shared" si="35"/>
        <v>18.599440318064929</v>
      </c>
      <c r="AK75">
        <f t="shared" si="49"/>
        <v>3.4863247679488838</v>
      </c>
      <c r="AL75">
        <f t="shared" si="26"/>
        <v>-37008.237032037927</v>
      </c>
      <c r="AN75">
        <f t="shared" si="36"/>
        <v>0</v>
      </c>
      <c r="AO75">
        <f t="shared" si="36"/>
        <v>0</v>
      </c>
      <c r="AP75">
        <f t="shared" si="36"/>
        <v>-3.4551136966578817E-4</v>
      </c>
      <c r="AQ75">
        <f t="shared" si="36"/>
        <v>-16.616030364201663</v>
      </c>
      <c r="AR75">
        <f t="shared" si="36"/>
        <v>-16.616375875571332</v>
      </c>
      <c r="AS75">
        <f t="shared" si="36"/>
        <v>8.3460058691204944E-3</v>
      </c>
      <c r="AT75">
        <f t="shared" si="36"/>
        <v>1.5643958354327916E-3</v>
      </c>
      <c r="AU75">
        <f t="shared" si="23"/>
        <v>-16.606465473866781</v>
      </c>
      <c r="AW75">
        <v>72</v>
      </c>
      <c r="AX75">
        <f>IF(Z75&gt;0, (R75*SUMPRODUCT(K75:$K$98, X75:$X$98)-K75*$AZ$3)/Z75, 0)</f>
        <v>506.58629841827786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0.25248784600000002</v>
      </c>
      <c r="Q76" s="4">
        <f t="shared" si="48"/>
        <v>12.5</v>
      </c>
      <c r="R76">
        <f t="shared" si="28"/>
        <v>2000000</v>
      </c>
      <c r="S76">
        <f t="shared" si="29"/>
        <v>376.69695556787809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31.205199224061978</v>
      </c>
      <c r="AC76">
        <f t="shared" si="30"/>
        <v>17.11334132218197</v>
      </c>
      <c r="AE76">
        <f t="shared" si="31"/>
        <v>0</v>
      </c>
      <c r="AF76">
        <f t="shared" si="32"/>
        <v>0</v>
      </c>
      <c r="AG76">
        <f t="shared" si="32"/>
        <v>-0.56787495456338599</v>
      </c>
      <c r="AH76">
        <f t="shared" si="33"/>
        <v>-31105.98751164331</v>
      </c>
      <c r="AI76">
        <f t="shared" si="34"/>
        <v>-31106.555386597873</v>
      </c>
      <c r="AJ76">
        <f t="shared" si="35"/>
        <v>14.091857901880008</v>
      </c>
      <c r="AK76">
        <f t="shared" si="49"/>
        <v>2.1843639456843387</v>
      </c>
      <c r="AL76">
        <f t="shared" si="26"/>
        <v>-31090.279164750307</v>
      </c>
      <c r="AN76">
        <f t="shared" si="36"/>
        <v>0</v>
      </c>
      <c r="AO76">
        <f t="shared" si="36"/>
        <v>0</v>
      </c>
      <c r="AP76">
        <f t="shared" si="36"/>
        <v>-2.2751681649438001E-4</v>
      </c>
      <c r="AQ76">
        <f t="shared" si="36"/>
        <v>-12.462488785060655</v>
      </c>
      <c r="AR76">
        <f t="shared" si="36"/>
        <v>-12.462716301877149</v>
      </c>
      <c r="AS76">
        <f t="shared" si="36"/>
        <v>5.6458461894872058E-3</v>
      </c>
      <c r="AT76">
        <f t="shared" si="36"/>
        <v>8.7515662910210438E-4</v>
      </c>
      <c r="AU76">
        <f t="shared" si="23"/>
        <v>-12.45619529905856</v>
      </c>
      <c r="AW76">
        <v>73</v>
      </c>
      <c r="AX76">
        <f>IF(Z76&gt;0, (R76*SUMPRODUCT(K76:$K$98, X76:$X$98)-K76*$AZ$3)/Z76, 0)</f>
        <v>376.69695556787809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0.27661797300000002</v>
      </c>
      <c r="Q77" s="4">
        <f t="shared" si="48"/>
        <v>12.5</v>
      </c>
      <c r="R77">
        <f t="shared" si="28"/>
        <v>2000000</v>
      </c>
      <c r="S77">
        <f t="shared" si="29"/>
        <v>213.04545392283401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17.11334132218197</v>
      </c>
      <c r="AC77">
        <f t="shared" si="30"/>
        <v>6.9045779499085143</v>
      </c>
      <c r="AE77">
        <f t="shared" si="31"/>
        <v>0</v>
      </c>
      <c r="AF77">
        <f t="shared" si="32"/>
        <v>0</v>
      </c>
      <c r="AG77">
        <f t="shared" si="32"/>
        <v>-0.40511178616896126</v>
      </c>
      <c r="AH77">
        <f t="shared" si="33"/>
        <v>-25133.507015806554</v>
      </c>
      <c r="AI77">
        <f t="shared" si="34"/>
        <v>-25133.912127592721</v>
      </c>
      <c r="AJ77">
        <f t="shared" si="35"/>
        <v>10.208763372273456</v>
      </c>
      <c r="AK77">
        <f t="shared" si="49"/>
        <v>1.1979338925527381</v>
      </c>
      <c r="AL77">
        <f t="shared" si="26"/>
        <v>-25122.505430327896</v>
      </c>
      <c r="AN77">
        <f t="shared" si="36"/>
        <v>0</v>
      </c>
      <c r="AO77">
        <f t="shared" si="36"/>
        <v>0</v>
      </c>
      <c r="AP77">
        <f t="shared" si="36"/>
        <v>-1.4491643547084632E-4</v>
      </c>
      <c r="AQ77">
        <f t="shared" si="36"/>
        <v>-8.9907486574411966</v>
      </c>
      <c r="AR77">
        <f t="shared" si="36"/>
        <v>-8.9908935738766669</v>
      </c>
      <c r="AS77">
        <f t="shared" si="36"/>
        <v>3.6518749860765102E-3</v>
      </c>
      <c r="AT77">
        <f t="shared" si="36"/>
        <v>4.2852446056964281E-4</v>
      </c>
      <c r="AU77">
        <f t="shared" si="23"/>
        <v>-8.9868131744300204</v>
      </c>
      <c r="AW77">
        <v>74</v>
      </c>
      <c r="AX77">
        <f>IF(Z77&gt;0, (R77*SUMPRODUCT(K77:$K$98, X77:$X$98)-K77*$AZ$3)/Z77, 0)</f>
        <v>213.04545392283401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0.30183517399999998</v>
      </c>
      <c r="Q78" s="4">
        <f t="shared" si="48"/>
        <v>12.5</v>
      </c>
      <c r="R78">
        <f t="shared" si="28"/>
        <v>2000000</v>
      </c>
      <c r="S78">
        <f t="shared" si="29"/>
        <v>-3.3142127526640186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6.9045779499085143</v>
      </c>
      <c r="AC78">
        <f t="shared" si="30"/>
        <v>-7.391587468697125E-2</v>
      </c>
      <c r="AE78">
        <f t="shared" si="31"/>
        <v>0</v>
      </c>
      <c r="AF78">
        <f t="shared" si="32"/>
        <v>0</v>
      </c>
      <c r="AG78">
        <f t="shared" si="32"/>
        <v>-0.27878368183951246</v>
      </c>
      <c r="AH78">
        <f t="shared" si="33"/>
        <v>-19564.317834841477</v>
      </c>
      <c r="AI78">
        <f t="shared" si="34"/>
        <v>-19564.596618523316</v>
      </c>
      <c r="AJ78">
        <f t="shared" si="35"/>
        <v>6.9784938245954855</v>
      </c>
      <c r="AK78">
        <f t="shared" si="49"/>
        <v>0.48332045649359606</v>
      </c>
      <c r="AL78">
        <f t="shared" si="26"/>
        <v>-19557.134804242229</v>
      </c>
      <c r="AN78">
        <f t="shared" si="36"/>
        <v>0</v>
      </c>
      <c r="AO78">
        <f t="shared" si="36"/>
        <v>0</v>
      </c>
      <c r="AP78">
        <f t="shared" si="36"/>
        <v>-8.9041422857442126E-5</v>
      </c>
      <c r="AQ78">
        <f t="shared" si="36"/>
        <v>-6.2486967879718103</v>
      </c>
      <c r="AR78">
        <f t="shared" si="36"/>
        <v>-6.2487858293946674</v>
      </c>
      <c r="AS78">
        <f t="shared" si="36"/>
        <v>2.2288787329437826E-3</v>
      </c>
      <c r="AT78">
        <f t="shared" si="36"/>
        <v>1.5436893887882771E-4</v>
      </c>
      <c r="AU78">
        <f t="shared" si="23"/>
        <v>-6.2464025817228457</v>
      </c>
      <c r="AW78">
        <v>75</v>
      </c>
      <c r="AX78">
        <f>IF(Z78&gt;0, (R78*SUMPRODUCT(K78:$K$98, X78:$X$98)-K78*$AZ$3)/Z78, 0)</f>
        <v>-3.3142127526640186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0.327222552</v>
      </c>
      <c r="Q79" s="4">
        <f t="shared" si="48"/>
        <v>12.5</v>
      </c>
      <c r="R79">
        <f t="shared" si="28"/>
        <v>2000000</v>
      </c>
      <c r="S79">
        <f t="shared" si="29"/>
        <v>-306.18599532734049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-7.391587468697125E-2</v>
      </c>
      <c r="AC79">
        <f t="shared" si="30"/>
        <v>-4.5259565619036923</v>
      </c>
      <c r="AE79">
        <f t="shared" si="31"/>
        <v>0</v>
      </c>
      <c r="AF79">
        <f t="shared" si="32"/>
        <v>0</v>
      </c>
      <c r="AG79">
        <f t="shared" si="32"/>
        <v>-0.18477153719363601</v>
      </c>
      <c r="AH79">
        <f t="shared" si="33"/>
        <v>-14595.889252397012</v>
      </c>
      <c r="AI79">
        <f t="shared" si="34"/>
        <v>-14596.074023934205</v>
      </c>
      <c r="AJ79">
        <f t="shared" si="35"/>
        <v>4.4520406872167211</v>
      </c>
      <c r="AK79">
        <f t="shared" si="49"/>
        <v>-5.1741112280879881E-3</v>
      </c>
      <c r="AL79">
        <f t="shared" si="26"/>
        <v>-14591.627157358216</v>
      </c>
      <c r="AN79">
        <f t="shared" si="36"/>
        <v>0</v>
      </c>
      <c r="AO79">
        <f t="shared" si="36"/>
        <v>0</v>
      </c>
      <c r="AP79">
        <f t="shared" si="36"/>
        <v>-5.2691649114057468E-5</v>
      </c>
      <c r="AQ79">
        <f t="shared" si="36"/>
        <v>-4.1623373744461922</v>
      </c>
      <c r="AR79">
        <f t="shared" si="36"/>
        <v>-4.1623900660953064</v>
      </c>
      <c r="AS79">
        <f t="shared" si="36"/>
        <v>1.2695968724148843E-3</v>
      </c>
      <c r="AT79">
        <f t="shared" si="36"/>
        <v>-1.475511095747421E-6</v>
      </c>
      <c r="AU79">
        <f t="shared" si="23"/>
        <v>-4.1611219447339867</v>
      </c>
      <c r="AW79">
        <v>76</v>
      </c>
      <c r="AX79">
        <f>IF(Z79&gt;0, (R79*SUMPRODUCT(K79:$K$98, X79:$X$98)-K79*$AZ$3)/Z79, 0)</f>
        <v>-306.18599532734049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0.35219428400000002</v>
      </c>
      <c r="Q80" s="4">
        <f t="shared" si="48"/>
        <v>12.5</v>
      </c>
      <c r="R80">
        <f t="shared" si="28"/>
        <v>2000000</v>
      </c>
      <c r="S80">
        <f t="shared" si="29"/>
        <v>-751.40393881142359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-4.5259565619036923</v>
      </c>
      <c r="AC80">
        <f t="shared" si="30"/>
        <v>-7.0841367035328338</v>
      </c>
      <c r="AE80">
        <f t="shared" si="31"/>
        <v>0</v>
      </c>
      <c r="AF80">
        <f t="shared" si="32"/>
        <v>0</v>
      </c>
      <c r="AG80">
        <f t="shared" si="32"/>
        <v>-0.11784834257620766</v>
      </c>
      <c r="AH80">
        <f t="shared" si="33"/>
        <v>-10412.076679278722</v>
      </c>
      <c r="AI80">
        <f t="shared" si="34"/>
        <v>-10412.194527621297</v>
      </c>
      <c r="AJ80">
        <f t="shared" si="35"/>
        <v>2.5581801416291414</v>
      </c>
      <c r="AK80">
        <f t="shared" si="49"/>
        <v>-0.31681695933325849</v>
      </c>
      <c r="AL80">
        <f t="shared" si="26"/>
        <v>-10409.953164439003</v>
      </c>
      <c r="AN80">
        <f t="shared" si="36"/>
        <v>0</v>
      </c>
      <c r="AO80">
        <f t="shared" si="36"/>
        <v>0</v>
      </c>
      <c r="AP80">
        <f t="shared" si="36"/>
        <v>-3.0006281241439453E-5</v>
      </c>
      <c r="AQ80">
        <f t="shared" si="36"/>
        <v>-2.651099661786386</v>
      </c>
      <c r="AR80">
        <f t="shared" si="36"/>
        <v>-2.6511296680676275</v>
      </c>
      <c r="AS80">
        <f t="shared" si="36"/>
        <v>6.5135810243874194E-4</v>
      </c>
      <c r="AT80">
        <f t="shared" si="36"/>
        <v>-8.066722514713331E-5</v>
      </c>
      <c r="AU80">
        <f t="shared" si="23"/>
        <v>-2.650558977190336</v>
      </c>
      <c r="AW80">
        <v>77</v>
      </c>
      <c r="AX80">
        <f>IF(Z80&gt;0, (R80*SUMPRODUCT(K80:$K$98, X80:$X$98)-K80*$AZ$3)/Z80, 0)</f>
        <v>-751.40393881142359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0.377763185</v>
      </c>
      <c r="Q81" s="4">
        <f t="shared" si="48"/>
        <v>12.5</v>
      </c>
      <c r="R81">
        <f t="shared" si="28"/>
        <v>2000000</v>
      </c>
      <c r="S81">
        <f t="shared" si="29"/>
        <v>-1438.4662573294559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-7.0841367035328338</v>
      </c>
      <c r="AC81">
        <f t="shared" si="30"/>
        <v>-8.3029531217325694</v>
      </c>
      <c r="AE81">
        <f t="shared" si="31"/>
        <v>0</v>
      </c>
      <c r="AF81">
        <f t="shared" si="32"/>
        <v>0</v>
      </c>
      <c r="AG81">
        <f t="shared" si="32"/>
        <v>-7.215109391188626E-2</v>
      </c>
      <c r="AH81">
        <f t="shared" si="33"/>
        <v>-7123.0024381694893</v>
      </c>
      <c r="AI81">
        <f t="shared" si="34"/>
        <v>-7123.0745892634013</v>
      </c>
      <c r="AJ81">
        <f t="shared" si="35"/>
        <v>1.2188164181997356</v>
      </c>
      <c r="AK81">
        <f t="shared" si="49"/>
        <v>-0.49588956924729843</v>
      </c>
      <c r="AL81">
        <f t="shared" si="26"/>
        <v>-7122.3516624144486</v>
      </c>
      <c r="AN81">
        <f t="shared" si="36"/>
        <v>0</v>
      </c>
      <c r="AO81">
        <f t="shared" si="36"/>
        <v>0</v>
      </c>
      <c r="AP81">
        <f t="shared" si="36"/>
        <v>-1.6402633979690295E-5</v>
      </c>
      <c r="AQ81">
        <f t="shared" si="36"/>
        <v>-1.6193240531102742</v>
      </c>
      <c r="AR81">
        <f t="shared" si="36"/>
        <v>-1.6193404557442539</v>
      </c>
      <c r="AS81">
        <f t="shared" si="36"/>
        <v>2.7708241846730931E-4</v>
      </c>
      <c r="AT81">
        <f t="shared" si="36"/>
        <v>-1.1273418956950469E-4</v>
      </c>
      <c r="AU81">
        <f t="shared" si="23"/>
        <v>-1.6191761075153561</v>
      </c>
      <c r="AW81">
        <v>78</v>
      </c>
      <c r="AX81">
        <f>IF(Z81&gt;0, (R81*SUMPRODUCT(K81:$K$98, X81:$X$98)-K81*$AZ$3)/Z81, 0)</f>
        <v>-1438.4662573294559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0.40377970400000002</v>
      </c>
      <c r="Q82" s="4">
        <f t="shared" si="48"/>
        <v>12.5</v>
      </c>
      <c r="R82">
        <f t="shared" si="28"/>
        <v>2000000</v>
      </c>
      <c r="S82">
        <f t="shared" si="29"/>
        <v>-2554.4270815968052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-8.3029531217325694</v>
      </c>
      <c r="AC82">
        <f t="shared" si="30"/>
        <v>-8.6434528502119043</v>
      </c>
      <c r="AE82">
        <f t="shared" si="31"/>
        <v>0</v>
      </c>
      <c r="AF82">
        <f t="shared" si="32"/>
        <v>0</v>
      </c>
      <c r="AG82">
        <f t="shared" si="32"/>
        <v>-4.229643562974976E-2</v>
      </c>
      <c r="AH82">
        <f t="shared" si="33"/>
        <v>-4661.3035748828224</v>
      </c>
      <c r="AI82">
        <f t="shared" si="34"/>
        <v>-4661.3458713184518</v>
      </c>
      <c r="AJ82">
        <f t="shared" si="35"/>
        <v>0.34049972847933496</v>
      </c>
      <c r="AK82">
        <f t="shared" si="49"/>
        <v>-0.58120671852127992</v>
      </c>
      <c r="AL82">
        <f t="shared" si="26"/>
        <v>-4661.5865783084937</v>
      </c>
      <c r="AN82">
        <f t="shared" si="36"/>
        <v>0</v>
      </c>
      <c r="AO82">
        <f t="shared" si="36"/>
        <v>0</v>
      </c>
      <c r="AP82">
        <f t="shared" si="36"/>
        <v>-8.5853187024586633E-6</v>
      </c>
      <c r="AQ82">
        <f t="shared" si="36"/>
        <v>-0.94615009901995573</v>
      </c>
      <c r="AR82">
        <f t="shared" si="36"/>
        <v>-0.94615868433865813</v>
      </c>
      <c r="AS82">
        <f t="shared" si="36"/>
        <v>6.9114539879563516E-5</v>
      </c>
      <c r="AT82">
        <f t="shared" si="36"/>
        <v>-1.1797317755555029E-4</v>
      </c>
      <c r="AU82">
        <f t="shared" si="23"/>
        <v>-0.94620754297633414</v>
      </c>
      <c r="AW82">
        <v>79</v>
      </c>
      <c r="AX82">
        <f>IF(Z82&gt;0, (R82*SUMPRODUCT(K82:$K$98, X82:$X$98)-K82*$AZ$3)/Z82, 0)</f>
        <v>-2554.4270815968052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0.43007572599999999</v>
      </c>
      <c r="Q83" s="4">
        <f t="shared" si="48"/>
        <v>12.5</v>
      </c>
      <c r="R83">
        <f t="shared" si="28"/>
        <v>2000000</v>
      </c>
      <c r="S83">
        <f t="shared" si="29"/>
        <v>-4458.8241019129327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-8.6434528502119043</v>
      </c>
      <c r="AC83">
        <f t="shared" si="30"/>
        <v>-8.447795516525666</v>
      </c>
      <c r="AE83">
        <f t="shared" si="31"/>
        <v>0</v>
      </c>
      <c r="AF83">
        <f t="shared" si="32"/>
        <v>0</v>
      </c>
      <c r="AG83">
        <f t="shared" si="32"/>
        <v>-2.3682801012775367E-2</v>
      </c>
      <c r="AH83">
        <f t="shared" si="33"/>
        <v>-2910.5072417083034</v>
      </c>
      <c r="AI83">
        <f t="shared" si="34"/>
        <v>-2910.5309245093163</v>
      </c>
      <c r="AJ83">
        <f t="shared" si="35"/>
        <v>-0.19565733368623839</v>
      </c>
      <c r="AK83">
        <f t="shared" si="49"/>
        <v>-0.60504169951483333</v>
      </c>
      <c r="AL83">
        <f t="shared" si="26"/>
        <v>-2911.3316235425173</v>
      </c>
      <c r="AN83">
        <f t="shared" si="36"/>
        <v>0</v>
      </c>
      <c r="AO83">
        <f t="shared" si="36"/>
        <v>0</v>
      </c>
      <c r="AP83">
        <f t="shared" si="36"/>
        <v>-4.292078876368561E-6</v>
      </c>
      <c r="AQ83">
        <f t="shared" si="36"/>
        <v>-0.52747673912875537</v>
      </c>
      <c r="AR83">
        <f t="shared" si="36"/>
        <v>-0.52748103120763168</v>
      </c>
      <c r="AS83">
        <f t="shared" si="36"/>
        <v>-3.5459349106057702E-5</v>
      </c>
      <c r="AT83">
        <f t="shared" si="36"/>
        <v>-1.0965285298849975E-4</v>
      </c>
      <c r="AU83">
        <f t="shared" si="23"/>
        <v>-0.52762614340972624</v>
      </c>
      <c r="AW83">
        <v>80</v>
      </c>
      <c r="AX83">
        <f>IF(Z83&gt;0, (R83*SUMPRODUCT(K83:$K$98, X83:$X$98)-K83*$AZ$3)/Z83, 0)</f>
        <v>-4458.8241019129327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0.45648519999999998</v>
      </c>
      <c r="Q84" s="4">
        <f t="shared" si="48"/>
        <v>12.5</v>
      </c>
      <c r="R84">
        <f t="shared" si="28"/>
        <v>2000000</v>
      </c>
      <c r="S84">
        <f t="shared" si="29"/>
        <v>-7870.7189587627636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-8.447795516525666</v>
      </c>
      <c r="AC84">
        <f t="shared" si="30"/>
        <v>-7.9558013335953195</v>
      </c>
      <c r="AE84">
        <f t="shared" si="31"/>
        <v>0</v>
      </c>
      <c r="AF84">
        <f t="shared" si="32"/>
        <v>0</v>
      </c>
      <c r="AG84">
        <f t="shared" si="32"/>
        <v>-1.2635124845770651E-2</v>
      </c>
      <c r="AH84">
        <f t="shared" si="33"/>
        <v>-1729.7357051003144</v>
      </c>
      <c r="AI84">
        <f t="shared" si="34"/>
        <v>-1729.7483402251601</v>
      </c>
      <c r="AJ84">
        <f t="shared" si="35"/>
        <v>-0.49199418293034647</v>
      </c>
      <c r="AK84">
        <f t="shared" si="49"/>
        <v>-0.59134568615679672</v>
      </c>
      <c r="AL84">
        <f t="shared" si="26"/>
        <v>-1730.8316800942471</v>
      </c>
      <c r="AN84">
        <f t="shared" si="36"/>
        <v>0</v>
      </c>
      <c r="AO84">
        <f t="shared" si="36"/>
        <v>0</v>
      </c>
      <c r="AP84">
        <f t="shared" si="36"/>
        <v>-2.0445425029553552E-6</v>
      </c>
      <c r="AQ84">
        <f t="shared" si="36"/>
        <v>-0.27989578347069677</v>
      </c>
      <c r="AR84">
        <f t="shared" si="36"/>
        <v>-0.27989782801319973</v>
      </c>
      <c r="AS84">
        <f t="shared" si="36"/>
        <v>-7.9611640603977966E-5</v>
      </c>
      <c r="AT84">
        <f t="shared" si="36"/>
        <v>-9.5688123706317606E-5</v>
      </c>
      <c r="AU84">
        <f t="shared" si="23"/>
        <v>-0.28007312777751003</v>
      </c>
      <c r="AW84">
        <v>81</v>
      </c>
      <c r="AX84">
        <f>IF(Z84&gt;0, (R84*SUMPRODUCT(K84:$K$98, X84:$X$98)-K84*$AZ$3)/Z84, 0)</f>
        <v>-7870.7189587627636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0.483034941</v>
      </c>
      <c r="Q85" s="4">
        <f t="shared" si="48"/>
        <v>12.5</v>
      </c>
      <c r="R85">
        <f t="shared" si="28"/>
        <v>2000000</v>
      </c>
      <c r="S85">
        <f t="shared" si="29"/>
        <v>-14295.095649475059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-7.9558013335953195</v>
      </c>
      <c r="AC85">
        <f t="shared" si="30"/>
        <v>-7.3254552223703904</v>
      </c>
      <c r="AE85">
        <f t="shared" si="31"/>
        <v>0</v>
      </c>
      <c r="AF85">
        <f t="shared" si="32"/>
        <v>0</v>
      </c>
      <c r="AG85">
        <f t="shared" si="32"/>
        <v>-6.4055668129084833E-3</v>
      </c>
      <c r="AH85">
        <f t="shared" si="33"/>
        <v>-976.51308550471356</v>
      </c>
      <c r="AI85">
        <f t="shared" si="34"/>
        <v>-976.51949107152643</v>
      </c>
      <c r="AJ85">
        <f t="shared" si="35"/>
        <v>-0.63034611122492912</v>
      </c>
      <c r="AK85">
        <f t="shared" si="49"/>
        <v>-0.5569060933516724</v>
      </c>
      <c r="AL85">
        <f t="shared" si="26"/>
        <v>-977.70674327610311</v>
      </c>
      <c r="AN85">
        <f t="shared" si="36"/>
        <v>0</v>
      </c>
      <c r="AO85">
        <f t="shared" si="36"/>
        <v>0</v>
      </c>
      <c r="AP85">
        <f t="shared" si="36"/>
        <v>-9.2545679521318691E-7</v>
      </c>
      <c r="AQ85">
        <f t="shared" si="36"/>
        <v>-0.14108363818386177</v>
      </c>
      <c r="AR85">
        <f t="shared" si="36"/>
        <v>-0.14108456364065697</v>
      </c>
      <c r="AS85">
        <f t="shared" si="36"/>
        <v>-9.1070487438166457E-5</v>
      </c>
      <c r="AT85">
        <f t="shared" si="36"/>
        <v>-8.0460097200034953E-5</v>
      </c>
      <c r="AU85">
        <f t="shared" si="23"/>
        <v>-0.14125609422529517</v>
      </c>
      <c r="AW85">
        <v>82</v>
      </c>
      <c r="AX85">
        <f>IF(Z85&gt;0, (R85*SUMPRODUCT(K85:$K$98, X85:$X$98)-K85*$AZ$3)/Z85, 0)</f>
        <v>-14295.095649475059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0.509773425</v>
      </c>
      <c r="Q86" s="4">
        <f t="shared" si="48"/>
        <v>12.5</v>
      </c>
      <c r="R86">
        <f t="shared" si="28"/>
        <v>2000000</v>
      </c>
      <c r="S86">
        <f t="shared" si="29"/>
        <v>-27038.182450188113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-7.3254552223703904</v>
      </c>
      <c r="AC86">
        <f t="shared" si="30"/>
        <v>-6.653822883147444</v>
      </c>
      <c r="AE86">
        <f t="shared" si="31"/>
        <v>0</v>
      </c>
      <c r="AF86">
        <f t="shared" si="32"/>
        <v>0</v>
      </c>
      <c r="AG86">
        <f t="shared" si="32"/>
        <v>-3.076123411496707E-3</v>
      </c>
      <c r="AH86">
        <f t="shared" si="33"/>
        <v>-522.46203732523065</v>
      </c>
      <c r="AI86">
        <f t="shared" si="34"/>
        <v>-522.46511344864211</v>
      </c>
      <c r="AJ86">
        <f t="shared" si="35"/>
        <v>-0.67163233922294641</v>
      </c>
      <c r="AK86">
        <f t="shared" si="49"/>
        <v>-0.51278186556592742</v>
      </c>
      <c r="AL86">
        <f t="shared" si="26"/>
        <v>-523.64952765343094</v>
      </c>
      <c r="AN86">
        <f t="shared" si="36"/>
        <v>0</v>
      </c>
      <c r="AO86">
        <f t="shared" si="36"/>
        <v>0</v>
      </c>
      <c r="AP86">
        <f t="shared" si="36"/>
        <v>-3.968115598890225E-7</v>
      </c>
      <c r="AQ86">
        <f t="shared" si="36"/>
        <v>-6.7396182883621411E-2</v>
      </c>
      <c r="AR86">
        <f t="shared" si="36"/>
        <v>-6.73965796951813E-2</v>
      </c>
      <c r="AS86">
        <f t="shared" si="36"/>
        <v>-8.6638746417946107E-5</v>
      </c>
      <c r="AT86">
        <f t="shared" si="36"/>
        <v>-6.6147467035145802E-5</v>
      </c>
      <c r="AU86">
        <f t="shared" si="23"/>
        <v>-6.7549365908634376E-2</v>
      </c>
      <c r="AW86">
        <v>83</v>
      </c>
      <c r="AX86">
        <f>IF(Z86&gt;0, (R86*SUMPRODUCT(K86:$K$98, X86:$X$98)-K86*$AZ$3)/Z86, 0)</f>
        <v>-27038.182450188113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0.53654903799999998</v>
      </c>
      <c r="Q87" s="4">
        <f t="shared" si="48"/>
        <v>12.5</v>
      </c>
      <c r="R87">
        <f t="shared" si="28"/>
        <v>2000000</v>
      </c>
      <c r="S87">
        <f t="shared" si="29"/>
        <v>-53728.797178604014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-6.653822883147444</v>
      </c>
      <c r="AC87">
        <f t="shared" si="30"/>
        <v>-5.9955798004892698</v>
      </c>
      <c r="AE87">
        <f t="shared" si="31"/>
        <v>0</v>
      </c>
      <c r="AF87">
        <f t="shared" si="32"/>
        <v>0</v>
      </c>
      <c r="AG87">
        <f t="shared" si="32"/>
        <v>-1.3948711201739038E-3</v>
      </c>
      <c r="AH87">
        <f t="shared" si="33"/>
        <v>-264.0785691532538</v>
      </c>
      <c r="AI87">
        <f t="shared" si="34"/>
        <v>-264.07996402437396</v>
      </c>
      <c r="AJ87">
        <f t="shared" si="35"/>
        <v>-0.65824308265817422</v>
      </c>
      <c r="AK87">
        <f t="shared" si="49"/>
        <v>-0.46576760182032112</v>
      </c>
      <c r="AL87">
        <f t="shared" si="26"/>
        <v>-265.20397470885251</v>
      </c>
      <c r="AN87">
        <f t="shared" si="36"/>
        <v>0</v>
      </c>
      <c r="AO87">
        <f t="shared" si="36"/>
        <v>0</v>
      </c>
      <c r="AP87">
        <f t="shared" si="36"/>
        <v>-1.6065587818249811E-7</v>
      </c>
      <c r="AQ87">
        <f t="shared" si="36"/>
        <v>-3.0415551532247769E-2</v>
      </c>
      <c r="AR87">
        <f t="shared" si="36"/>
        <v>-3.041571218812595E-2</v>
      </c>
      <c r="AS87">
        <f t="shared" si="36"/>
        <v>-7.5813900633930485E-5</v>
      </c>
      <c r="AT87">
        <f t="shared" si="36"/>
        <v>-5.3645316773115685E-5</v>
      </c>
      <c r="AU87">
        <f t="shared" si="23"/>
        <v>-3.0545171405533002E-2</v>
      </c>
      <c r="AW87">
        <v>84</v>
      </c>
      <c r="AX87">
        <f>IF(Z87&gt;0, (R87*SUMPRODUCT(K87:$K$98, X87:$X$98)-K87*$AZ$3)/Z87, 0)</f>
        <v>-53728.797178604014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0.56320604299999999</v>
      </c>
      <c r="Q88" s="4">
        <f t="shared" si="48"/>
        <v>12.5</v>
      </c>
      <c r="R88">
        <f t="shared" si="28"/>
        <v>2000000</v>
      </c>
      <c r="S88">
        <f t="shared" si="29"/>
        <v>-112924.14121100178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-5.9955798004892698</v>
      </c>
      <c r="AC88">
        <f t="shared" si="30"/>
        <v>-5.3781031506449155</v>
      </c>
      <c r="AE88">
        <f t="shared" si="31"/>
        <v>0</v>
      </c>
      <c r="AF88">
        <f t="shared" si="32"/>
        <v>0</v>
      </c>
      <c r="AG88">
        <f t="shared" si="32"/>
        <v>-5.9532256488404299E-4</v>
      </c>
      <c r="AH88">
        <f t="shared" si="33"/>
        <v>-125.69597505409949</v>
      </c>
      <c r="AI88">
        <f t="shared" si="34"/>
        <v>-125.69657037666438</v>
      </c>
      <c r="AJ88">
        <f t="shared" si="35"/>
        <v>-0.61747664984435424</v>
      </c>
      <c r="AK88">
        <f t="shared" si="49"/>
        <v>-0.41969058603424891</v>
      </c>
      <c r="AL88">
        <f t="shared" si="26"/>
        <v>-126.73373761254298</v>
      </c>
      <c r="AN88">
        <f t="shared" si="36"/>
        <v>0</v>
      </c>
      <c r="AO88">
        <f t="shared" si="36"/>
        <v>0</v>
      </c>
      <c r="AP88">
        <f t="shared" si="36"/>
        <v>-6.1220498182873508E-8</v>
      </c>
      <c r="AQ88">
        <f t="shared" si="36"/>
        <v>-1.292605163369354E-2</v>
      </c>
      <c r="AR88">
        <f t="shared" si="36"/>
        <v>-1.2926112854191724E-2</v>
      </c>
      <c r="AS88">
        <f t="shared" si="36"/>
        <v>-6.3498732199284664E-5</v>
      </c>
      <c r="AT88">
        <f t="shared" si="36"/>
        <v>-4.3159235472089775E-5</v>
      </c>
      <c r="AU88">
        <f t="shared" si="23"/>
        <v>-1.3032770821863097E-2</v>
      </c>
      <c r="AW88">
        <v>85</v>
      </c>
      <c r="AX88">
        <f>IF(Z88&gt;0, (R88*SUMPRODUCT(K88:$K$98, X88:$X$98)-K88*$AZ$3)/Z88, 0)</f>
        <v>-112924.14121100178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0.59415461300000005</v>
      </c>
      <c r="Q89" s="4">
        <f t="shared" si="48"/>
        <v>12.5</v>
      </c>
      <c r="R89">
        <f t="shared" si="28"/>
        <v>2000000</v>
      </c>
      <c r="S89">
        <f t="shared" si="29"/>
        <v>-255274.6551702469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-5.3781031506449155</v>
      </c>
      <c r="AC89">
        <f t="shared" si="30"/>
        <v>-4.8125540224780723</v>
      </c>
      <c r="AE89">
        <f t="shared" si="31"/>
        <v>0</v>
      </c>
      <c r="AF89">
        <f t="shared" si="32"/>
        <v>0</v>
      </c>
      <c r="AG89">
        <f t="shared" si="32"/>
        <v>-2.356556910863566E-4</v>
      </c>
      <c r="AH89">
        <f t="shared" si="33"/>
        <v>-56.594183703815361</v>
      </c>
      <c r="AI89">
        <f t="shared" si="34"/>
        <v>-56.594419359506446</v>
      </c>
      <c r="AJ89">
        <f t="shared" si="35"/>
        <v>-0.56554912816684322</v>
      </c>
      <c r="AK89">
        <f t="shared" si="49"/>
        <v>-0.37646722054514414</v>
      </c>
      <c r="AL89">
        <f t="shared" si="26"/>
        <v>-57.536435708218434</v>
      </c>
      <c r="AN89">
        <f t="shared" si="36"/>
        <v>0</v>
      </c>
      <c r="AO89">
        <f t="shared" si="36"/>
        <v>0</v>
      </c>
      <c r="AP89">
        <f t="shared" si="36"/>
        <v>-2.1637367674582467E-8</v>
      </c>
      <c r="AQ89">
        <f t="shared" si="36"/>
        <v>-5.1963487722160601E-3</v>
      </c>
      <c r="AR89">
        <f t="shared" si="36"/>
        <v>-5.1963704095837346E-3</v>
      </c>
      <c r="AS89">
        <f t="shared" si="36"/>
        <v>-5.1927430089949636E-5</v>
      </c>
      <c r="AT89">
        <f t="shared" si="36"/>
        <v>-3.4566360909053437E-5</v>
      </c>
      <c r="AU89">
        <f t="shared" si="23"/>
        <v>-5.2828642005827379E-3</v>
      </c>
      <c r="AW89">
        <v>86</v>
      </c>
      <c r="AX89">
        <f>IF(Z89&gt;0, (R89*SUMPRODUCT(K89:$K$98, X89:$X$98)-K89*$AZ$3)/Z89, 0)</f>
        <v>-255274.6551702469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0.62493506799999998</v>
      </c>
      <c r="Q90" s="4">
        <f t="shared" si="48"/>
        <v>12.5</v>
      </c>
      <c r="R90">
        <f t="shared" si="28"/>
        <v>2000000</v>
      </c>
      <c r="S90">
        <f t="shared" si="29"/>
        <v>-624967.0510183624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-4.8125540224780723</v>
      </c>
      <c r="AC90">
        <f t="shared" si="30"/>
        <v>-4.3012546749998091</v>
      </c>
      <c r="AE90">
        <f t="shared" si="31"/>
        <v>0</v>
      </c>
      <c r="AF90">
        <f t="shared" si="32"/>
        <v>0</v>
      </c>
      <c r="AG90">
        <f t="shared" si="32"/>
        <v>-8.6029628841853792E-5</v>
      </c>
      <c r="AH90">
        <f t="shared" si="33"/>
        <v>-23.56312085338228</v>
      </c>
      <c r="AI90">
        <f t="shared" si="34"/>
        <v>-23.563206883011123</v>
      </c>
      <c r="AJ90">
        <f t="shared" si="35"/>
        <v>-0.51129934747826322</v>
      </c>
      <c r="AK90">
        <f t="shared" si="49"/>
        <v>-0.33687878157346507</v>
      </c>
      <c r="AL90">
        <f t="shared" si="26"/>
        <v>-24.411385012062851</v>
      </c>
      <c r="AN90">
        <f t="shared" si="36"/>
        <v>0</v>
      </c>
      <c r="AO90">
        <f t="shared" si="36"/>
        <v>0</v>
      </c>
      <c r="AP90">
        <f t="shared" si="36"/>
        <v>-7.0527179989111125E-9</v>
      </c>
      <c r="AQ90">
        <f t="shared" si="36"/>
        <v>-1.9317071198651705E-3</v>
      </c>
      <c r="AR90">
        <f t="shared" si="36"/>
        <v>-1.9317141725831695E-3</v>
      </c>
      <c r="AS90">
        <f t="shared" si="36"/>
        <v>-4.1916374153146355E-5</v>
      </c>
      <c r="AT90">
        <f t="shared" si="36"/>
        <v>-2.7617357859604424E-5</v>
      </c>
      <c r="AU90">
        <f t="shared" si="23"/>
        <v>-2.0012479045959201E-3</v>
      </c>
      <c r="AW90">
        <v>87</v>
      </c>
      <c r="AX90">
        <f>IF(Z90&gt;0, (R90*SUMPRODUCT(K90:$K$98, X90:$X$98)-K90*$AZ$3)/Z90, 0)</f>
        <v>-624967.0510183624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0.65550924799999999</v>
      </c>
      <c r="Q91" s="4">
        <f t="shared" si="48"/>
        <v>12.5</v>
      </c>
      <c r="R91">
        <f t="shared" si="28"/>
        <v>2000000</v>
      </c>
      <c r="S91">
        <f t="shared" si="29"/>
        <v>-1668931.6285734207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-4.3012546749998091</v>
      </c>
      <c r="AC91">
        <f t="shared" si="30"/>
        <v>-3.8420295104674596</v>
      </c>
      <c r="AE91">
        <f t="shared" si="31"/>
        <v>0</v>
      </c>
      <c r="AF91">
        <f t="shared" si="32"/>
        <v>0</v>
      </c>
      <c r="AG91">
        <f t="shared" si="32"/>
        <v>-2.8776115245592566E-5</v>
      </c>
      <c r="AH91">
        <f t="shared" si="33"/>
        <v>-9.0229147692548288</v>
      </c>
      <c r="AI91">
        <f t="shared" si="34"/>
        <v>-9.0229435453700741</v>
      </c>
      <c r="AJ91">
        <f t="shared" si="35"/>
        <v>-0.45922516453234952</v>
      </c>
      <c r="AK91">
        <f t="shared" si="49"/>
        <v>-0.30108782724998667</v>
      </c>
      <c r="AL91">
        <f t="shared" si="26"/>
        <v>-9.7832565371524112</v>
      </c>
      <c r="AN91">
        <f t="shared" si="36"/>
        <v>0</v>
      </c>
      <c r="AO91">
        <f t="shared" si="36"/>
        <v>0</v>
      </c>
      <c r="AP91">
        <f t="shared" si="36"/>
        <v>-2.1063115599104584E-9</v>
      </c>
      <c r="AQ91">
        <f t="shared" si="36"/>
        <v>-6.604459816888982E-4</v>
      </c>
      <c r="AR91">
        <f t="shared" si="36"/>
        <v>-6.6044808800045805E-4</v>
      </c>
      <c r="AS91">
        <f t="shared" si="36"/>
        <v>-3.3613684974535268E-5</v>
      </c>
      <c r="AT91">
        <f t="shared" si="36"/>
        <v>-2.2038581847218021E-5</v>
      </c>
      <c r="AU91">
        <f t="shared" si="23"/>
        <v>-7.1610035482221144E-4</v>
      </c>
      <c r="AW91">
        <v>88</v>
      </c>
      <c r="AX91">
        <f>IF(Z91&gt;0, (R91*SUMPRODUCT(K91:$K$98, X91:$X$98)-K91*$AZ$3)/Z91, 0)</f>
        <v>-1668931.6285734207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0.68583899100000001</v>
      </c>
      <c r="Q92" s="4">
        <f t="shared" si="48"/>
        <v>12.5</v>
      </c>
      <c r="R92">
        <f t="shared" si="28"/>
        <v>2000000</v>
      </c>
      <c r="S92">
        <f t="shared" si="29"/>
        <v>-4899906.353704351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-3.8420295104674596</v>
      </c>
      <c r="AC92">
        <f t="shared" si="30"/>
        <v>-3.4309427496168143</v>
      </c>
      <c r="AE92">
        <f t="shared" si="31"/>
        <v>0</v>
      </c>
      <c r="AF92">
        <f t="shared" si="32"/>
        <v>0</v>
      </c>
      <c r="AG92">
        <f t="shared" si="32"/>
        <v>-8.7525722481997185E-6</v>
      </c>
      <c r="AH92">
        <f t="shared" si="33"/>
        <v>-3.1577250951899076</v>
      </c>
      <c r="AI92">
        <f t="shared" si="34"/>
        <v>-3.1577338477621559</v>
      </c>
      <c r="AJ92">
        <f t="shared" si="35"/>
        <v>-0.41108676085064522</v>
      </c>
      <c r="AK92">
        <f t="shared" si="49"/>
        <v>-0.26894206573272217</v>
      </c>
      <c r="AL92">
        <f t="shared" si="26"/>
        <v>-3.8377626743455231</v>
      </c>
      <c r="AN92">
        <f t="shared" si="36"/>
        <v>0</v>
      </c>
      <c r="AO92">
        <f t="shared" si="36"/>
        <v>0</v>
      </c>
      <c r="AP92">
        <f t="shared" si="36"/>
        <v>-5.7201593690243656E-10</v>
      </c>
      <c r="AQ92">
        <f t="shared" si="36"/>
        <v>-2.0637008499723209E-4</v>
      </c>
      <c r="AR92">
        <f t="shared" si="36"/>
        <v>-2.0637065701316899E-4</v>
      </c>
      <c r="AS92">
        <f t="shared" si="36"/>
        <v>-2.6866179677012821E-5</v>
      </c>
      <c r="AT92">
        <f t="shared" si="36"/>
        <v>-1.7576449909821915E-5</v>
      </c>
      <c r="AU92">
        <f t="shared" si="23"/>
        <v>-2.5081328660000372E-4</v>
      </c>
      <c r="AW92">
        <v>89</v>
      </c>
      <c r="AX92">
        <f>IF(Z92&gt;0, (R92*SUMPRODUCT(K92:$K$98, X92:$X$98)-K92*$AZ$3)/Z92, 0)</f>
        <v>-4899906.353704351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0.71588716699999999</v>
      </c>
      <c r="Q93" s="4">
        <f t="shared" si="48"/>
        <v>12.5</v>
      </c>
      <c r="R93">
        <f t="shared" si="28"/>
        <v>2000000</v>
      </c>
      <c r="S93">
        <f t="shared" si="29"/>
        <v>-15961192.383756407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-3.4309427496168143</v>
      </c>
      <c r="AC93">
        <f t="shared" si="30"/>
        <v>-3.0635176850300843</v>
      </c>
      <c r="AE93">
        <f t="shared" si="31"/>
        <v>0</v>
      </c>
      <c r="AF93">
        <f t="shared" si="32"/>
        <v>0</v>
      </c>
      <c r="AG93">
        <f t="shared" si="32"/>
        <v>-2.3991923749912042E-6</v>
      </c>
      <c r="AH93">
        <f t="shared" si="33"/>
        <v>-1.0025366641162428</v>
      </c>
      <c r="AI93">
        <f t="shared" si="34"/>
        <v>-1.0025390633086178</v>
      </c>
      <c r="AJ93">
        <f t="shared" si="35"/>
        <v>-0.36742506458673008</v>
      </c>
      <c r="AK93">
        <f t="shared" si="49"/>
        <v>-0.24016599247317702</v>
      </c>
      <c r="AL93">
        <f t="shared" si="26"/>
        <v>-1.6101301203685248</v>
      </c>
      <c r="AN93">
        <f t="shared" si="36"/>
        <v>0</v>
      </c>
      <c r="AO93">
        <f t="shared" si="36"/>
        <v>0</v>
      </c>
      <c r="AP93">
        <f t="shared" si="36"/>
        <v>-1.3999724016560367E-10</v>
      </c>
      <c r="AQ93">
        <f t="shared" si="36"/>
        <v>-5.8499838363990856E-5</v>
      </c>
      <c r="AR93">
        <f t="shared" si="36"/>
        <v>-5.8499978361231023E-5</v>
      </c>
      <c r="AS93">
        <f t="shared" si="36"/>
        <v>-2.1439921010919134E-5</v>
      </c>
      <c r="AT93">
        <f t="shared" si="36"/>
        <v>-1.4014122618241979E-5</v>
      </c>
      <c r="AU93">
        <f t="shared" si="23"/>
        <v>-9.3954021990392135E-5</v>
      </c>
      <c r="AW93">
        <v>90</v>
      </c>
      <c r="AX93">
        <f>IF(Z93&gt;0, (R93*SUMPRODUCT(K93:$K$98, X93:$X$98)-K93*$AZ$3)/Z93, 0)</f>
        <v>-15961192.383756407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0.74578270000000002</v>
      </c>
      <c r="Q94" s="4">
        <f t="shared" si="48"/>
        <v>12.5</v>
      </c>
      <c r="R94">
        <f t="shared" si="28"/>
        <v>2000000</v>
      </c>
      <c r="S94">
        <f t="shared" si="29"/>
        <v>-58355104.643490791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-3.0635176850300843</v>
      </c>
      <c r="AC94">
        <f t="shared" si="30"/>
        <v>-2.7353338324829783</v>
      </c>
      <c r="AE94">
        <f t="shared" si="31"/>
        <v>0</v>
      </c>
      <c r="AF94">
        <f t="shared" si="32"/>
        <v>0</v>
      </c>
      <c r="AG94">
        <f t="shared" si="32"/>
        <v>-5.8592428400093933E-7</v>
      </c>
      <c r="AH94">
        <f t="shared" si="33"/>
        <v>-0.28628418675845646</v>
      </c>
      <c r="AI94">
        <f t="shared" si="34"/>
        <v>-0.28628477268274044</v>
      </c>
      <c r="AJ94">
        <f t="shared" si="35"/>
        <v>-0.32818385254710591</v>
      </c>
      <c r="AK94">
        <f t="shared" si="49"/>
        <v>-0.21444623795210591</v>
      </c>
      <c r="AL94">
        <f t="shared" si="26"/>
        <v>-0.82891486318195229</v>
      </c>
      <c r="AN94">
        <f t="shared" si="36"/>
        <v>0</v>
      </c>
      <c r="AO94">
        <f t="shared" si="36"/>
        <v>0</v>
      </c>
      <c r="AP94">
        <f t="shared" si="36"/>
        <v>-3.0526560714906498E-11</v>
      </c>
      <c r="AQ94">
        <f t="shared" si="36"/>
        <v>-1.491535996617891E-5</v>
      </c>
      <c r="AR94">
        <f t="shared" si="36"/>
        <v>-1.4915390492739623E-5</v>
      </c>
      <c r="AS94">
        <f t="shared" si="36"/>
        <v>-1.7098325797356932E-5</v>
      </c>
      <c r="AT94">
        <f t="shared" si="36"/>
        <v>-1.117261441739075E-5</v>
      </c>
      <c r="AU94">
        <f t="shared" si="23"/>
        <v>-4.3186330707487304E-5</v>
      </c>
      <c r="AW94">
        <v>91</v>
      </c>
      <c r="AX94">
        <f>IF(Z94&gt;0, (R94*SUMPRODUCT(K94:$K$98, X94:$X$98)-K94*$AZ$3)/Z94, 0)</f>
        <v>-58355104.643490791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0.77567720100000004</v>
      </c>
      <c r="Q95" s="4">
        <f t="shared" si="48"/>
        <v>12.5</v>
      </c>
      <c r="R95">
        <f t="shared" si="28"/>
        <v>2000000</v>
      </c>
      <c r="S95">
        <f t="shared" si="29"/>
        <v>-243105478.1867893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-2.7353338324829783</v>
      </c>
      <c r="AC95">
        <f t="shared" si="30"/>
        <v>-2.442275218927346</v>
      </c>
      <c r="AE95">
        <f t="shared" si="31"/>
        <v>0</v>
      </c>
      <c r="AF95">
        <f t="shared" si="32"/>
        <v>0</v>
      </c>
      <c r="AG95">
        <f t="shared" si="32"/>
        <v>-1.2557693254915219E-7</v>
      </c>
      <c r="AH95">
        <f t="shared" si="33"/>
        <v>-7.2718097377884441E-2</v>
      </c>
      <c r="AI95">
        <f t="shared" si="34"/>
        <v>-7.2718222954816988E-2</v>
      </c>
      <c r="AJ95">
        <f t="shared" si="35"/>
        <v>-0.29305861355563234</v>
      </c>
      <c r="AK95">
        <f t="shared" si="49"/>
        <v>-0.19147336827380851</v>
      </c>
      <c r="AL95">
        <f t="shared" si="26"/>
        <v>-0.5572502047842578</v>
      </c>
      <c r="AN95">
        <f t="shared" si="36"/>
        <v>0</v>
      </c>
      <c r="AO95">
        <f t="shared" si="36"/>
        <v>0</v>
      </c>
      <c r="AP95">
        <f t="shared" si="36"/>
        <v>-5.841551728805535E-12</v>
      </c>
      <c r="AQ95">
        <f t="shared" si="36"/>
        <v>-3.3826795959278903E-6</v>
      </c>
      <c r="AR95">
        <f t="shared" si="36"/>
        <v>-3.3826854374796191E-6</v>
      </c>
      <c r="AS95">
        <f t="shared" si="36"/>
        <v>-1.363241652671516E-5</v>
      </c>
      <c r="AT95">
        <f t="shared" si="36"/>
        <v>-8.9069032246212191E-6</v>
      </c>
      <c r="AU95">
        <f t="shared" si="23"/>
        <v>-2.5922005188815998E-5</v>
      </c>
      <c r="AW95">
        <v>92</v>
      </c>
      <c r="AX95">
        <f>IF(Z95&gt;0, (R95*SUMPRODUCT(K95:$K$98, X95:$X$98)-K95*$AZ$3)/Z95, 0)</f>
        <v>-243105478.1867893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0.80557273399999996</v>
      </c>
      <c r="Q96" s="4">
        <f t="shared" si="48"/>
        <v>12.5</v>
      </c>
      <c r="R96">
        <f t="shared" si="28"/>
        <v>2000000</v>
      </c>
      <c r="S96">
        <f t="shared" si="29"/>
        <v>-1176934188.8301632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-2.442275218927346</v>
      </c>
      <c r="AC96">
        <f t="shared" si="30"/>
        <v>-2.1806058079323005</v>
      </c>
      <c r="AE96">
        <f t="shared" si="31"/>
        <v>0</v>
      </c>
      <c r="AF96">
        <f t="shared" si="32"/>
        <v>0</v>
      </c>
      <c r="AG96">
        <f t="shared" si="32"/>
        <v>-2.3159810342706549E-8</v>
      </c>
      <c r="AH96">
        <f t="shared" si="33"/>
        <v>-1.6185816460952657E-2</v>
      </c>
      <c r="AI96">
        <f t="shared" si="34"/>
        <v>-1.6185839620763001E-2</v>
      </c>
      <c r="AJ96">
        <f t="shared" si="35"/>
        <v>-0.26166941099504548</v>
      </c>
      <c r="AK96">
        <f t="shared" si="49"/>
        <v>-0.17095926532491423</v>
      </c>
      <c r="AL96">
        <f t="shared" si="26"/>
        <v>-0.44881451594072269</v>
      </c>
      <c r="AN96">
        <f t="shared" si="36"/>
        <v>0</v>
      </c>
      <c r="AO96">
        <f t="shared" si="36"/>
        <v>0</v>
      </c>
      <c r="AP96">
        <f t="shared" si="36"/>
        <v>-9.6191197726890898E-13</v>
      </c>
      <c r="AQ96">
        <f t="shared" si="36"/>
        <v>-6.7225639956804287E-7</v>
      </c>
      <c r="AR96">
        <f t="shared" si="36"/>
        <v>-6.7225736148002016E-7</v>
      </c>
      <c r="AS96">
        <f t="shared" si="36"/>
        <v>-1.0868091611998061E-5</v>
      </c>
      <c r="AT96">
        <f t="shared" si="36"/>
        <v>-7.1005661319206752E-6</v>
      </c>
      <c r="AU96">
        <f t="shared" si="23"/>
        <v>-1.8640915105398757E-5</v>
      </c>
      <c r="AW96">
        <v>93</v>
      </c>
      <c r="AX96">
        <f>IF(Z96&gt;0, (R96*SUMPRODUCT(K96:$K$98, X96:$X$98)-K96*$AZ$3)/Z96, 0)</f>
        <v>-1176934188.8301632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0.83546826699999999</v>
      </c>
      <c r="Q97" s="4">
        <f t="shared" si="48"/>
        <v>12.5</v>
      </c>
      <c r="R97">
        <f t="shared" si="28"/>
        <v>2000000</v>
      </c>
      <c r="S97">
        <f t="shared" si="29"/>
        <v>-6800120551.2575045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-2.1806058079323005</v>
      </c>
      <c r="AC97">
        <f t="shared" si="30"/>
        <v>-1.9469700572649131</v>
      </c>
      <c r="AE97">
        <f t="shared" si="31"/>
        <v>0</v>
      </c>
      <c r="AF97">
        <f t="shared" si="32"/>
        <v>0</v>
      </c>
      <c r="AG97">
        <f t="shared" si="32"/>
        <v>-3.5789256282097673E-9</v>
      </c>
      <c r="AH97">
        <f t="shared" si="33"/>
        <v>-3.0958858577711545E-3</v>
      </c>
      <c r="AI97">
        <f t="shared" si="34"/>
        <v>-3.0958894366967826E-3</v>
      </c>
      <c r="AJ97">
        <f t="shared" si="35"/>
        <v>-0.2336357506673874</v>
      </c>
      <c r="AK97">
        <f t="shared" si="49"/>
        <v>-0.15264240655526104</v>
      </c>
      <c r="AL97">
        <f t="shared" si="26"/>
        <v>-0.38937404665934522</v>
      </c>
      <c r="AN97">
        <f t="shared" si="36"/>
        <v>0</v>
      </c>
      <c r="AO97">
        <f t="shared" si="36"/>
        <v>0</v>
      </c>
      <c r="AP97">
        <f t="shared" si="36"/>
        <v>-1.3271957575073315E-13</v>
      </c>
      <c r="AQ97">
        <f t="shared" si="36"/>
        <v>-1.1480670466505696E-7</v>
      </c>
      <c r="AR97">
        <f t="shared" si="36"/>
        <v>-1.1480683738463271E-7</v>
      </c>
      <c r="AS97">
        <f t="shared" si="36"/>
        <v>-8.6640631658754E-6</v>
      </c>
      <c r="AT97">
        <f t="shared" si="36"/>
        <v>-5.6605354634650091E-6</v>
      </c>
      <c r="AU97">
        <f t="shared" si="23"/>
        <v>-1.4439405466725042E-5</v>
      </c>
      <c r="AW97">
        <v>94</v>
      </c>
      <c r="AX97">
        <f>IF(Z97&gt;0, (R97*SUMPRODUCT(K97:$K$98, X97:$X$98)-K97*$AZ$3)/Z97, 0)</f>
        <v>-6800120551.2575045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12.5</v>
      </c>
      <c r="R98">
        <f t="shared" si="28"/>
        <v>2000000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-1.9469700572649131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-5.726281005135628E-4</v>
      </c>
      <c r="AI98">
        <f t="shared" si="34"/>
        <v>-5.726281005135628E-4</v>
      </c>
      <c r="AJ98">
        <f t="shared" si="35"/>
        <v>-1.9469700572649131</v>
      </c>
      <c r="AK98">
        <f t="shared" si="49"/>
        <v>-0.13628790400854393</v>
      </c>
      <c r="AL98">
        <f t="shared" si="26"/>
        <v>-2.0838305893739708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-1.8959939392961877E-8</v>
      </c>
      <c r="AR98">
        <f t="shared" si="36"/>
        <v>-1.8959939392961877E-8</v>
      </c>
      <c r="AS98">
        <f t="shared" si="36"/>
        <v>-6.4464936758338405E-5</v>
      </c>
      <c r="AT98">
        <f t="shared" si="36"/>
        <v>-4.5125455730836882E-6</v>
      </c>
      <c r="AU98">
        <f t="shared" si="36"/>
        <v>-6.8996442270815052E-5</v>
      </c>
      <c r="AW98">
        <v>95</v>
      </c>
    </row>
    <row r="100" spans="5:50" x14ac:dyDescent="0.25">
      <c r="AN100" s="8">
        <f t="shared" ref="AN100:AU100" si="50">SUM(AN3:AN98)</f>
        <v>86414.477025964865</v>
      </c>
      <c r="AO100" s="8">
        <f t="shared" si="50"/>
        <v>-8641.4477025964861</v>
      </c>
      <c r="AP100" s="8">
        <f t="shared" si="50"/>
        <v>-234.62092509041861</v>
      </c>
      <c r="AQ100" s="8">
        <f t="shared" si="50"/>
        <v>-52502.138246209819</v>
      </c>
      <c r="AR100" s="8">
        <f t="shared" si="50"/>
        <v>25036.270152068158</v>
      </c>
      <c r="AS100" s="8">
        <f t="shared" si="50"/>
        <v>-303.15759061745371</v>
      </c>
      <c r="AT100" s="8">
        <f t="shared" si="50"/>
        <v>76.995378785222528</v>
      </c>
      <c r="AU100" s="8">
        <f t="shared" si="50"/>
        <v>24810.107940235906</v>
      </c>
    </row>
  </sheetData>
  <conditionalFormatting sqref="AN100:AU100">
    <cfRule type="cellIs" dxfId="3" priority="1" operator="lessThan">
      <formula>0</formula>
    </cfRule>
  </conditionalFormatting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E491F-0E41-45D9-A2BC-CFBD7BB69BFC}"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'S.35.04.F'!C3*(1+C12)</f>
        <v>100681.75982161886</v>
      </c>
      <c r="K3">
        <v>1</v>
      </c>
      <c r="L3" s="2">
        <v>0</v>
      </c>
      <c r="O3">
        <f>$C$3</f>
        <v>100681.75982161886</v>
      </c>
      <c r="P3">
        <f>O3*C5</f>
        <v>10068.175982161887</v>
      </c>
      <c r="Q3" s="4">
        <f>B8</f>
        <v>125.8175559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100681.75982161886</v>
      </c>
      <c r="AF3">
        <f t="shared" ref="AF3:AG34" si="4">-$Z3*P3</f>
        <v>-10068.175982161887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90487.766283556979</v>
      </c>
      <c r="AJ3">
        <f t="shared" ref="AJ3:AJ66" si="7">AB3-AC3</f>
        <v>0</v>
      </c>
      <c r="AL3">
        <f t="shared" ref="AL3:AL34" si="8">SUM(AI3:AK3)</f>
        <v>90487.766283556979</v>
      </c>
      <c r="AN3">
        <f t="shared" ref="AN3:AU34" si="9">AE3*$K3</f>
        <v>100681.75982161886</v>
      </c>
      <c r="AO3">
        <f t="shared" si="9"/>
        <v>-10068.175982161887</v>
      </c>
      <c r="AP3">
        <f t="shared" si="9"/>
        <v>-125.8175559</v>
      </c>
      <c r="AQ3">
        <f t="shared" si="9"/>
        <v>0</v>
      </c>
      <c r="AR3">
        <f t="shared" si="9"/>
        <v>90487.766283556979</v>
      </c>
      <c r="AS3">
        <f t="shared" si="9"/>
        <v>0</v>
      </c>
      <c r="AT3">
        <f t="shared" si="9"/>
        <v>0</v>
      </c>
      <c r="AU3">
        <f t="shared" si="9"/>
        <v>90487.766283556979</v>
      </c>
      <c r="AW3">
        <v>0</v>
      </c>
      <c r="AX3">
        <f>IF(Z3&gt;0, (R3*SUMPRODUCT(K3:$K$98, X3:$X$98)-K3*$AZ$3)/Z3, 0)</f>
        <v>0</v>
      </c>
      <c r="AZ3">
        <f>C6*SUMPRODUCT(X4:X89, K4:K89)/1</f>
        <v>60315.241506479862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2.543806E-3</v>
      </c>
      <c r="R4">
        <f t="shared" si="0"/>
        <v>2000000</v>
      </c>
      <c r="S4">
        <f t="shared" si="1"/>
        <v>4097.1687558647045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4045.774665841876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-5087.6120000000001</v>
      </c>
      <c r="AI4">
        <f t="shared" si="6"/>
        <v>-5087.6120000000001</v>
      </c>
      <c r="AJ4">
        <f t="shared" si="7"/>
        <v>-4045.774665841876</v>
      </c>
      <c r="AK4">
        <f>G4*SUM(AB4, AE4:AF4)</f>
        <v>0</v>
      </c>
      <c r="AL4">
        <f t="shared" si="8"/>
        <v>-9133.3866658418756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-4746.3494728985916</v>
      </c>
      <c r="AR4">
        <f t="shared" si="9"/>
        <v>-4746.3494728985916</v>
      </c>
      <c r="AS4">
        <f t="shared" si="9"/>
        <v>-3774.3956207126371</v>
      </c>
      <c r="AT4">
        <f t="shared" si="9"/>
        <v>0</v>
      </c>
      <c r="AU4">
        <f t="shared" si="9"/>
        <v>-8520.7450936112273</v>
      </c>
      <c r="AW4">
        <v>1</v>
      </c>
      <c r="AX4">
        <f>IF(Z4&gt;0, (R4*SUMPRODUCT(K4:$K$98, X4:$X$98)-K4*$AZ$3)/Z4, 0)</f>
        <v>4097.1687558647045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2.5599659999999999E-3</v>
      </c>
      <c r="Q5" s="4">
        <f t="shared" ref="Q5:Q68" si="21">$C$8</f>
        <v>12.5</v>
      </c>
      <c r="R5">
        <f t="shared" si="0"/>
        <v>2000000</v>
      </c>
      <c r="S5">
        <f t="shared" si="1"/>
        <v>4095.0002190137288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4045.774665841876</v>
      </c>
      <c r="AC5">
        <f t="shared" si="2"/>
        <v>3992.8454335464485</v>
      </c>
      <c r="AE5">
        <f t="shared" si="3"/>
        <v>0</v>
      </c>
      <c r="AF5">
        <f t="shared" si="4"/>
        <v>0</v>
      </c>
      <c r="AG5">
        <f t="shared" si="4"/>
        <v>-12.188172222210882</v>
      </c>
      <c r="AH5">
        <f t="shared" si="5"/>
        <v>-5055.7085662588079</v>
      </c>
      <c r="AI5">
        <f t="shared" si="6"/>
        <v>-5067.8967384810185</v>
      </c>
      <c r="AJ5">
        <f t="shared" si="7"/>
        <v>52.929232295427482</v>
      </c>
      <c r="AK5">
        <f>G5*SUM(AB5, AE5:AF5)</f>
        <v>165.87676129951691</v>
      </c>
      <c r="AL5">
        <f t="shared" si="8"/>
        <v>-4849.0907448860735</v>
      </c>
      <c r="AN5">
        <f t="shared" si="9"/>
        <v>0</v>
      </c>
      <c r="AO5">
        <f t="shared" si="9"/>
        <v>0</v>
      </c>
      <c r="AP5">
        <f t="shared" si="9"/>
        <v>-10.422203787983905</v>
      </c>
      <c r="AQ5">
        <f t="shared" si="9"/>
        <v>-4323.1769300226697</v>
      </c>
      <c r="AR5">
        <f t="shared" si="9"/>
        <v>-4333.5991338106533</v>
      </c>
      <c r="AS5">
        <f t="shared" si="9"/>
        <v>45.260210905062131</v>
      </c>
      <c r="AT5">
        <f t="shared" si="9"/>
        <v>141.8425485327389</v>
      </c>
      <c r="AU5">
        <f t="shared" si="9"/>
        <v>-4146.4963743728522</v>
      </c>
      <c r="AW5">
        <v>2</v>
      </c>
      <c r="AX5">
        <f>IF(Z5&gt;0, (R5*SUMPRODUCT(K5:$K$98, X5:$X$98)-K5*$AZ$3)/Z5, 0)</f>
        <v>4095.0002190137288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2.5827799999999998E-3</v>
      </c>
      <c r="Q6" s="4">
        <f t="shared" si="21"/>
        <v>12.5</v>
      </c>
      <c r="R6">
        <f t="shared" si="0"/>
        <v>2000000</v>
      </c>
      <c r="S6">
        <f t="shared" si="1"/>
        <v>4900.2980014946825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3992.8454335464485</v>
      </c>
      <c r="AC6">
        <f t="shared" si="2"/>
        <v>4717.9328752908405</v>
      </c>
      <c r="AE6">
        <f t="shared" si="3"/>
        <v>0</v>
      </c>
      <c r="AF6">
        <f t="shared" si="4"/>
        <v>0</v>
      </c>
      <c r="AG6">
        <f t="shared" si="4"/>
        <v>-12.03481113253669</v>
      </c>
      <c r="AH6">
        <f t="shared" si="5"/>
        <v>-5036.6987923330908</v>
      </c>
      <c r="AI6">
        <f t="shared" si="6"/>
        <v>-5048.7336034656273</v>
      </c>
      <c r="AJ6">
        <f t="shared" si="7"/>
        <v>-725.08744174439198</v>
      </c>
      <c r="AK6">
        <f>G6*SUM(AB6, AE6:AF6)</f>
        <v>233.58145786246726</v>
      </c>
      <c r="AL6">
        <f t="shared" si="8"/>
        <v>-5540.2395873475516</v>
      </c>
      <c r="AN6">
        <f t="shared" si="9"/>
        <v>0</v>
      </c>
      <c r="AO6">
        <f t="shared" si="9"/>
        <v>0</v>
      </c>
      <c r="AP6">
        <f t="shared" si="9"/>
        <v>-9.283774010468683</v>
      </c>
      <c r="AQ6">
        <f t="shared" si="9"/>
        <v>-3885.359963847226</v>
      </c>
      <c r="AR6">
        <f t="shared" si="9"/>
        <v>-3894.6437378576948</v>
      </c>
      <c r="AS6">
        <f t="shared" si="9"/>
        <v>-559.33972480754164</v>
      </c>
      <c r="AT6">
        <f t="shared" si="9"/>
        <v>180.18707929435371</v>
      </c>
      <c r="AU6">
        <f t="shared" si="9"/>
        <v>-4273.7963833708827</v>
      </c>
      <c r="AW6">
        <v>3</v>
      </c>
      <c r="AX6">
        <f>IF(Z6&gt;0, (R6*SUMPRODUCT(K6:$K$98, X6:$X$98)-K6*$AZ$3)/Z6, 0)</f>
        <v>4900.2980014946825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2.6093969999999998E-3</v>
      </c>
      <c r="Q7" s="4">
        <f t="shared" si="21"/>
        <v>12.5</v>
      </c>
      <c r="R7">
        <f t="shared" si="0"/>
        <v>2000000</v>
      </c>
      <c r="S7">
        <f t="shared" si="1"/>
        <v>5288.7637538785402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4717.9328752908405</v>
      </c>
      <c r="AC7">
        <f t="shared" si="2"/>
        <v>5027.7355161395681</v>
      </c>
      <c r="AE7">
        <f t="shared" si="3"/>
        <v>0</v>
      </c>
      <c r="AF7">
        <f t="shared" si="4"/>
        <v>0</v>
      </c>
      <c r="AG7">
        <f t="shared" si="4"/>
        <v>-11.883059421146516</v>
      </c>
      <c r="AH7">
        <f t="shared" si="5"/>
        <v>-5024.5760103692546</v>
      </c>
      <c r="AI7">
        <f t="shared" si="6"/>
        <v>-5036.4590697904014</v>
      </c>
      <c r="AJ7">
        <f t="shared" si="7"/>
        <v>-309.80264084872761</v>
      </c>
      <c r="AK7">
        <f>G7*SUM(AB7, AE7:AF7)</f>
        <v>231.65050417678026</v>
      </c>
      <c r="AL7">
        <f t="shared" si="8"/>
        <v>-5114.6112064623485</v>
      </c>
      <c r="AN7">
        <f t="shared" si="9"/>
        <v>0</v>
      </c>
      <c r="AO7">
        <f t="shared" si="9"/>
        <v>0</v>
      </c>
      <c r="AP7">
        <f t="shared" si="9"/>
        <v>-8.3401976328927336</v>
      </c>
      <c r="AQ7">
        <f t="shared" si="9"/>
        <v>-3526.5292769131038</v>
      </c>
      <c r="AR7">
        <f t="shared" si="9"/>
        <v>-3534.8694745459966</v>
      </c>
      <c r="AS7">
        <f t="shared" si="9"/>
        <v>-217.43687044705365</v>
      </c>
      <c r="AT7">
        <f t="shared" si="9"/>
        <v>162.58531730940248</v>
      </c>
      <c r="AU7">
        <f t="shared" si="9"/>
        <v>-3589.7210276836477</v>
      </c>
      <c r="AW7">
        <v>4</v>
      </c>
      <c r="AX7">
        <f>IF(Z7&gt;0, (R7*SUMPRODUCT(K7:$K$98, X7:$X$98)-K7*$AZ$3)/Z7, 0)</f>
        <v>5288.7637538785402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2.6360139999999999E-3</v>
      </c>
      <c r="Q8" s="4">
        <f t="shared" si="21"/>
        <v>12.5</v>
      </c>
      <c r="R8">
        <f t="shared" si="0"/>
        <v>2000000</v>
      </c>
      <c r="S8">
        <f t="shared" si="1"/>
        <v>4600.9908557629542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5027.7355161395681</v>
      </c>
      <c r="AC8">
        <f t="shared" si="2"/>
        <v>4318.6390583813845</v>
      </c>
      <c r="AE8">
        <f t="shared" si="3"/>
        <v>0</v>
      </c>
      <c r="AF8">
        <f t="shared" si="4"/>
        <v>0</v>
      </c>
      <c r="AG8">
        <f t="shared" si="4"/>
        <v>-11.732904915938077</v>
      </c>
      <c r="AH8">
        <f t="shared" si="5"/>
        <v>-5011.8257595158575</v>
      </c>
      <c r="AI8">
        <f t="shared" si="6"/>
        <v>-5023.5586644317955</v>
      </c>
      <c r="AJ8">
        <f t="shared" si="7"/>
        <v>709.09645775818353</v>
      </c>
      <c r="AK8">
        <f t="shared" ref="AK8:AK71" si="22">G8*SUM(AB8:AB8, AE8:AF8)</f>
        <v>107.09076649377279</v>
      </c>
      <c r="AL8">
        <f t="shared" si="8"/>
        <v>-4207.3714401798388</v>
      </c>
      <c r="AN8">
        <f t="shared" si="9"/>
        <v>0</v>
      </c>
      <c r="AO8">
        <f t="shared" si="9"/>
        <v>0</v>
      </c>
      <c r="AP8">
        <f t="shared" si="9"/>
        <v>-7.6867458030810552</v>
      </c>
      <c r="AQ8">
        <f t="shared" si="9"/>
        <v>-3283.4690896028533</v>
      </c>
      <c r="AR8">
        <f t="shared" si="9"/>
        <v>-3291.1558354059343</v>
      </c>
      <c r="AS8">
        <f t="shared" si="9"/>
        <v>464.56050395909699</v>
      </c>
      <c r="AT8">
        <f t="shared" si="9"/>
        <v>70.159905478866307</v>
      </c>
      <c r="AU8">
        <f t="shared" si="9"/>
        <v>-2756.4354259679708</v>
      </c>
      <c r="AW8">
        <v>5</v>
      </c>
      <c r="AX8">
        <f>IF(Z8&gt;0, (R8*SUMPRODUCT(K8:$K$98, X8:$X$98)-K8*$AZ$3)/Z8, 0)</f>
        <v>4600.9908557629542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2.6635809999999999E-3</v>
      </c>
      <c r="Q9" s="4">
        <f t="shared" si="21"/>
        <v>12.5</v>
      </c>
      <c r="R9">
        <f t="shared" si="0"/>
        <v>2000000</v>
      </c>
      <c r="S9">
        <f t="shared" si="1"/>
        <v>3374.31034548037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4318.6390583813845</v>
      </c>
      <c r="AC9">
        <f t="shared" si="2"/>
        <v>3127.1284329956834</v>
      </c>
      <c r="AE9">
        <f t="shared" si="3"/>
        <v>0</v>
      </c>
      <c r="AF9">
        <f t="shared" si="4"/>
        <v>0</v>
      </c>
      <c r="AG9">
        <f t="shared" si="4"/>
        <v>-11.584324324169797</v>
      </c>
      <c r="AH9">
        <f t="shared" si="5"/>
        <v>-5000.246817423882</v>
      </c>
      <c r="AI9">
        <f t="shared" si="6"/>
        <v>-5011.8311417480518</v>
      </c>
      <c r="AJ9">
        <f t="shared" si="7"/>
        <v>1191.5106253857011</v>
      </c>
      <c r="AK9">
        <f t="shared" si="22"/>
        <v>25.479970444450167</v>
      </c>
      <c r="AL9">
        <f t="shared" si="8"/>
        <v>-3794.8405459179003</v>
      </c>
      <c r="AN9">
        <f t="shared" si="9"/>
        <v>0</v>
      </c>
      <c r="AO9">
        <f t="shared" si="9"/>
        <v>0</v>
      </c>
      <c r="AP9">
        <f t="shared" si="9"/>
        <v>-7.1876163225469529</v>
      </c>
      <c r="AQ9">
        <f t="shared" si="9"/>
        <v>-3102.4559254348237</v>
      </c>
      <c r="AR9">
        <f t="shared" si="9"/>
        <v>-3109.6435417573707</v>
      </c>
      <c r="AS9">
        <f t="shared" si="9"/>
        <v>739.28534628834723</v>
      </c>
      <c r="AT9">
        <f t="shared" si="9"/>
        <v>15.80931665409574</v>
      </c>
      <c r="AU9">
        <f t="shared" si="9"/>
        <v>-2354.5488788149273</v>
      </c>
      <c r="AW9">
        <v>6</v>
      </c>
      <c r="AX9">
        <f>IF(Z9&gt;0, (R9*SUMPRODUCT(K9:$K$98, X9:$X$98)-K9*$AZ$3)/Z9, 0)</f>
        <v>3374.31034548037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2.696852E-3</v>
      </c>
      <c r="Q10" s="4">
        <f t="shared" si="21"/>
        <v>12.5</v>
      </c>
      <c r="R10">
        <f t="shared" si="0"/>
        <v>2000000</v>
      </c>
      <c r="S10">
        <f t="shared" si="1"/>
        <v>2126.1248242015172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3127.1284329956834</v>
      </c>
      <c r="AC10">
        <f t="shared" si="2"/>
        <v>1945.3599690965784</v>
      </c>
      <c r="AE10">
        <f t="shared" si="3"/>
        <v>0</v>
      </c>
      <c r="AF10">
        <f t="shared" si="4"/>
        <v>0</v>
      </c>
      <c r="AG10">
        <f t="shared" si="4"/>
        <v>-11.437239872705813</v>
      </c>
      <c r="AH10">
        <f t="shared" si="5"/>
        <v>-4998.5933155657549</v>
      </c>
      <c r="AI10">
        <f t="shared" si="6"/>
        <v>-5010.0305554384604</v>
      </c>
      <c r="AJ10">
        <f t="shared" si="7"/>
        <v>1181.768463899105</v>
      </c>
      <c r="AK10">
        <f t="shared" si="22"/>
        <v>12.821226575282303</v>
      </c>
      <c r="AL10">
        <f t="shared" si="8"/>
        <v>-3815.4408649640732</v>
      </c>
      <c r="AN10">
        <f t="shared" si="9"/>
        <v>0</v>
      </c>
      <c r="AO10">
        <f t="shared" si="9"/>
        <v>0</v>
      </c>
      <c r="AP10">
        <f t="shared" si="9"/>
        <v>-6.7321470656169149</v>
      </c>
      <c r="AQ10">
        <f t="shared" si="9"/>
        <v>-2942.2540487154383</v>
      </c>
      <c r="AR10">
        <f t="shared" si="9"/>
        <v>-2948.9861957810549</v>
      </c>
      <c r="AS10">
        <f t="shared" si="9"/>
        <v>695.60830978661477</v>
      </c>
      <c r="AT10">
        <f t="shared" si="9"/>
        <v>7.5467843489389166</v>
      </c>
      <c r="AU10">
        <f t="shared" si="9"/>
        <v>-2245.8311016455013</v>
      </c>
      <c r="AW10">
        <v>7</v>
      </c>
      <c r="AX10">
        <f>IF(Z10&gt;0, (R10*SUMPRODUCT(K10:$K$98, X10:$X$98)-K10*$AZ$3)/Z10, 0)</f>
        <v>2126.1248242015172</v>
      </c>
    </row>
    <row r="11" spans="1:52" x14ac:dyDescent="0.25">
      <c r="A11" t="s">
        <v>33</v>
      </c>
      <c r="C11" s="12">
        <f>AU91</f>
        <v>28827.118442468287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2.7291730000000001E-3</v>
      </c>
      <c r="Q11" s="4">
        <f t="shared" si="21"/>
        <v>12.5</v>
      </c>
      <c r="R11">
        <f t="shared" si="0"/>
        <v>2000000</v>
      </c>
      <c r="S11">
        <f t="shared" si="1"/>
        <v>853.29765516709517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1945.3599690965784</v>
      </c>
      <c r="AC11">
        <f t="shared" si="2"/>
        <v>770.81130050467618</v>
      </c>
      <c r="AE11">
        <f t="shared" si="3"/>
        <v>0</v>
      </c>
      <c r="AF11">
        <f t="shared" si="4"/>
        <v>0</v>
      </c>
      <c r="AG11">
        <f t="shared" si="4"/>
        <v>-11.291653267723643</v>
      </c>
      <c r="AH11">
        <f t="shared" si="5"/>
        <v>-4994.2730008179433</v>
      </c>
      <c r="AI11">
        <f t="shared" si="6"/>
        <v>-5005.5646540856669</v>
      </c>
      <c r="AJ11">
        <f t="shared" si="7"/>
        <v>1174.5486685919022</v>
      </c>
      <c r="AK11">
        <f t="shared" si="22"/>
        <v>4.6688639258317881</v>
      </c>
      <c r="AL11">
        <f t="shared" si="8"/>
        <v>-3826.3471215679328</v>
      </c>
      <c r="AN11">
        <f t="shared" si="9"/>
        <v>0</v>
      </c>
      <c r="AO11">
        <f t="shared" si="9"/>
        <v>0</v>
      </c>
      <c r="AP11">
        <f t="shared" si="9"/>
        <v>-6.3155191951323024</v>
      </c>
      <c r="AQ11">
        <f t="shared" si="9"/>
        <v>-2793.3400233387938</v>
      </c>
      <c r="AR11">
        <f t="shared" si="9"/>
        <v>-2799.6555425339261</v>
      </c>
      <c r="AS11">
        <f t="shared" si="9"/>
        <v>656.93521455469443</v>
      </c>
      <c r="AT11">
        <f t="shared" si="9"/>
        <v>2.611335917242148</v>
      </c>
      <c r="AU11">
        <f t="shared" si="9"/>
        <v>-2140.1089920619893</v>
      </c>
      <c r="AW11">
        <v>8</v>
      </c>
      <c r="AX11">
        <f>IF(Z11&gt;0, (R11*SUMPRODUCT(K11:$K$98, X11:$X$98)-K11*$AZ$3)/Z11, 0)</f>
        <v>853.29765516709517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2.766246E-3</v>
      </c>
      <c r="Q12" s="4">
        <f t="shared" si="21"/>
        <v>12.5</v>
      </c>
      <c r="R12">
        <f t="shared" si="0"/>
        <v>2000000</v>
      </c>
      <c r="S12">
        <f t="shared" si="1"/>
        <v>-387.85068377888808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770.81130050467618</v>
      </c>
      <c r="AC12">
        <f t="shared" si="2"/>
        <v>-345.88527840411916</v>
      </c>
      <c r="AE12">
        <f t="shared" si="3"/>
        <v>0</v>
      </c>
      <c r="AF12">
        <f t="shared" si="4"/>
        <v>0</v>
      </c>
      <c r="AG12">
        <f t="shared" si="4"/>
        <v>-11.14750124436118</v>
      </c>
      <c r="AH12">
        <f t="shared" si="5"/>
        <v>-4997.6785096363928</v>
      </c>
      <c r="AI12">
        <f t="shared" si="6"/>
        <v>-5008.8260108807544</v>
      </c>
      <c r="AJ12">
        <f t="shared" si="7"/>
        <v>1116.6965789087953</v>
      </c>
      <c r="AK12">
        <f t="shared" si="22"/>
        <v>1.7728659911607552</v>
      </c>
      <c r="AL12">
        <f t="shared" si="8"/>
        <v>-3890.3565659807982</v>
      </c>
      <c r="AN12">
        <f t="shared" si="9"/>
        <v>0</v>
      </c>
      <c r="AO12">
        <f t="shared" si="9"/>
        <v>0</v>
      </c>
      <c r="AP12">
        <f t="shared" si="9"/>
        <v>-5.9250154171524487</v>
      </c>
      <c r="AQ12">
        <f t="shared" si="9"/>
        <v>-2656.3192567074711</v>
      </c>
      <c r="AR12">
        <f t="shared" si="9"/>
        <v>-2662.2442721246239</v>
      </c>
      <c r="AS12">
        <f t="shared" si="9"/>
        <v>593.53610295965223</v>
      </c>
      <c r="AT12">
        <f t="shared" si="9"/>
        <v>0.94229712111368225</v>
      </c>
      <c r="AU12">
        <f t="shared" si="9"/>
        <v>-2067.7658720438581</v>
      </c>
      <c r="AW12">
        <v>9</v>
      </c>
      <c r="AX12">
        <f>IF(Z12&gt;0, (R12*SUMPRODUCT(K12:$K$98, X12:$X$98)-K12*$AZ$3)/Z12, 0)</f>
        <v>-387.85068377888808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2.8061710000000001E-3</v>
      </c>
      <c r="Q13" s="4">
        <f t="shared" si="21"/>
        <v>12.5</v>
      </c>
      <c r="R13">
        <f t="shared" si="0"/>
        <v>2000000</v>
      </c>
      <c r="S13">
        <f t="shared" si="1"/>
        <v>-1610.1908141189103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-345.88527840411916</v>
      </c>
      <c r="AC13">
        <f t="shared" si="2"/>
        <v>-1417.5790723608588</v>
      </c>
      <c r="AE13">
        <f t="shared" si="3"/>
        <v>0</v>
      </c>
      <c r="AF13">
        <f t="shared" si="4"/>
        <v>0</v>
      </c>
      <c r="AG13">
        <f t="shared" si="4"/>
        <v>-11.004744437203179</v>
      </c>
      <c r="AH13">
        <f t="shared" si="5"/>
        <v>-5005.0871543024414</v>
      </c>
      <c r="AI13">
        <f t="shared" si="6"/>
        <v>-5016.0918987396444</v>
      </c>
      <c r="AJ13">
        <f t="shared" si="7"/>
        <v>1071.6937939567397</v>
      </c>
      <c r="AK13">
        <f t="shared" si="22"/>
        <v>-0.69177055680823829</v>
      </c>
      <c r="AL13">
        <f t="shared" si="8"/>
        <v>-3945.0898753397128</v>
      </c>
      <c r="AN13">
        <f t="shared" si="9"/>
        <v>0</v>
      </c>
      <c r="AO13">
        <f t="shared" si="9"/>
        <v>0</v>
      </c>
      <c r="AP13">
        <f t="shared" si="9"/>
        <v>-5.5600177343562338</v>
      </c>
      <c r="AQ13">
        <f t="shared" si="9"/>
        <v>-2528.7614354625252</v>
      </c>
      <c r="AR13">
        <f t="shared" si="9"/>
        <v>-2534.3214531968811</v>
      </c>
      <c r="AS13">
        <f t="shared" si="9"/>
        <v>541.46068854220084</v>
      </c>
      <c r="AT13">
        <f t="shared" si="9"/>
        <v>-0.34950894006738109</v>
      </c>
      <c r="AU13">
        <f t="shared" si="9"/>
        <v>-1993.2102735947476</v>
      </c>
      <c r="AW13">
        <v>10</v>
      </c>
      <c r="AX13">
        <f>IF(Z13&gt;0, (R13*SUMPRODUCT(K13:$K$98, X13:$X$98)-K13*$AZ$3)/Z13, 0)</f>
        <v>-1610.1908141189103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2.8498989999999999E-3</v>
      </c>
      <c r="Q14" s="4">
        <f t="shared" si="21"/>
        <v>12.5</v>
      </c>
      <c r="R14">
        <f t="shared" si="0"/>
        <v>2000000</v>
      </c>
      <c r="S14">
        <f t="shared" si="1"/>
        <v>-783.96222484393888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-1417.5790723608588</v>
      </c>
      <c r="AC14">
        <f t="shared" si="2"/>
        <v>-681.31551589196897</v>
      </c>
      <c r="AE14">
        <f t="shared" si="3"/>
        <v>0</v>
      </c>
      <c r="AF14">
        <f t="shared" si="4"/>
        <v>0</v>
      </c>
      <c r="AG14">
        <f t="shared" si="4"/>
        <v>-10.863334582664306</v>
      </c>
      <c r="AH14">
        <f t="shared" si="5"/>
        <v>-5017.9856266945444</v>
      </c>
      <c r="AI14">
        <f t="shared" si="6"/>
        <v>-5028.8489612772091</v>
      </c>
      <c r="AJ14">
        <f t="shared" si="7"/>
        <v>-736.26355646888987</v>
      </c>
      <c r="AK14">
        <f t="shared" si="22"/>
        <v>-99.230535065260128</v>
      </c>
      <c r="AL14">
        <f t="shared" si="8"/>
        <v>-5864.3430528113595</v>
      </c>
      <c r="AN14">
        <f t="shared" si="9"/>
        <v>0</v>
      </c>
      <c r="AO14">
        <f t="shared" si="9"/>
        <v>0</v>
      </c>
      <c r="AP14">
        <f t="shared" si="9"/>
        <v>-4.9005107750281667</v>
      </c>
      <c r="AQ14">
        <f t="shared" si="9"/>
        <v>-2263.6412830177278</v>
      </c>
      <c r="AR14">
        <f t="shared" si="9"/>
        <v>-2268.5417937927559</v>
      </c>
      <c r="AS14">
        <f t="shared" si="9"/>
        <v>-332.13259375202369</v>
      </c>
      <c r="AT14">
        <f t="shared" si="9"/>
        <v>-44.763447410993216</v>
      </c>
      <c r="AU14">
        <f t="shared" si="9"/>
        <v>-2645.4378349557733</v>
      </c>
      <c r="AW14">
        <v>11</v>
      </c>
      <c r="AX14">
        <f>IF(Z14&gt;0, (R14*SUMPRODUCT(K14:$K$98, X14:$X$98)-K14*$AZ$3)/Z14, 0)</f>
        <v>-783.96222484393888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2.8964780000000001E-3</v>
      </c>
      <c r="Q15" s="4">
        <f t="shared" si="21"/>
        <v>12.5</v>
      </c>
      <c r="R15">
        <f t="shared" si="0"/>
        <v>2000000</v>
      </c>
      <c r="S15">
        <f t="shared" si="1"/>
        <v>-34.686257180347923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-681.31551589196897</v>
      </c>
      <c r="AC15">
        <f t="shared" si="2"/>
        <v>-29.75591325665664</v>
      </c>
      <c r="AE15">
        <f t="shared" si="3"/>
        <v>0</v>
      </c>
      <c r="AF15">
        <f t="shared" si="4"/>
        <v>0</v>
      </c>
      <c r="AG15">
        <f t="shared" si="4"/>
        <v>-10.723235827212337</v>
      </c>
      <c r="AH15">
        <f t="shared" si="5"/>
        <v>-5034.4655400522161</v>
      </c>
      <c r="AI15">
        <f t="shared" si="6"/>
        <v>-5045.1887758794282</v>
      </c>
      <c r="AJ15">
        <f t="shared" si="7"/>
        <v>-651.55960263531233</v>
      </c>
      <c r="AK15">
        <f t="shared" si="22"/>
        <v>-47.692086112437835</v>
      </c>
      <c r="AL15">
        <f t="shared" si="8"/>
        <v>-5744.4404646271787</v>
      </c>
      <c r="AN15">
        <f t="shared" si="9"/>
        <v>0</v>
      </c>
      <c r="AO15">
        <f t="shared" si="9"/>
        <v>0</v>
      </c>
      <c r="AP15">
        <f t="shared" si="9"/>
        <v>-4.31902807645469</v>
      </c>
      <c r="AQ15">
        <f t="shared" si="9"/>
        <v>-2027.7459498045766</v>
      </c>
      <c r="AR15">
        <f t="shared" si="9"/>
        <v>-2032.0649778810314</v>
      </c>
      <c r="AS15">
        <f t="shared" si="9"/>
        <v>-262.43050722844572</v>
      </c>
      <c r="AT15">
        <f t="shared" si="9"/>
        <v>-19.209076650313886</v>
      </c>
      <c r="AU15">
        <f t="shared" si="9"/>
        <v>-2313.704561759791</v>
      </c>
      <c r="AW15">
        <v>12</v>
      </c>
      <c r="AX15">
        <f>IF(Z15&gt;0, (R15*SUMPRODUCT(K15:$K$98, X15:$X$98)-K15*$AZ$3)/Z15, 0)</f>
        <v>-34.686257180347923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2.9506620000000002E-3</v>
      </c>
      <c r="Q16" s="4">
        <f t="shared" si="21"/>
        <v>12.5</v>
      </c>
      <c r="R16">
        <f t="shared" si="0"/>
        <v>2000000</v>
      </c>
      <c r="S16">
        <f t="shared" si="1"/>
        <v>644.05869252806372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-29.75591325665664</v>
      </c>
      <c r="AC16">
        <f t="shared" si="2"/>
        <v>545.35607055755099</v>
      </c>
      <c r="AE16">
        <f t="shared" si="3"/>
        <v>0</v>
      </c>
      <c r="AF16">
        <f t="shared" si="4"/>
        <v>0</v>
      </c>
      <c r="AG16">
        <f t="shared" si="4"/>
        <v>-10.584362824467819</v>
      </c>
      <c r="AH16">
        <f t="shared" si="5"/>
        <v>-5062.503115583042</v>
      </c>
      <c r="AI16">
        <f t="shared" si="6"/>
        <v>-5073.0874784075095</v>
      </c>
      <c r="AJ16">
        <f t="shared" si="7"/>
        <v>-575.11198381420763</v>
      </c>
      <c r="AK16">
        <f t="shared" si="22"/>
        <v>-2.082913927965965</v>
      </c>
      <c r="AL16">
        <f t="shared" si="8"/>
        <v>-5650.2823761496829</v>
      </c>
      <c r="AN16">
        <f t="shared" si="9"/>
        <v>0</v>
      </c>
      <c r="AO16">
        <f t="shared" si="9"/>
        <v>0</v>
      </c>
      <c r="AP16">
        <f t="shared" si="9"/>
        <v>-3.806333753275013</v>
      </c>
      <c r="AQ16">
        <f t="shared" si="9"/>
        <v>-1820.5702888754213</v>
      </c>
      <c r="AR16">
        <f t="shared" si="9"/>
        <v>-1824.3766226286962</v>
      </c>
      <c r="AS16">
        <f t="shared" si="9"/>
        <v>-206.82096713885446</v>
      </c>
      <c r="AT16">
        <f t="shared" si="9"/>
        <v>-0.7490545931452538</v>
      </c>
      <c r="AU16">
        <f t="shared" si="9"/>
        <v>-2031.9466443606959</v>
      </c>
      <c r="AW16">
        <v>13</v>
      </c>
      <c r="AX16">
        <f>IF(Z16&gt;0, (R16*SUMPRODUCT(K16:$K$98, X16:$X$98)-K16*$AZ$3)/Z16, 0)</f>
        <v>644.05869252806372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3.0134020000000001E-3</v>
      </c>
      <c r="Q17" s="4">
        <f t="shared" si="21"/>
        <v>12.5</v>
      </c>
      <c r="R17">
        <f t="shared" si="0"/>
        <v>2000000</v>
      </c>
      <c r="S17">
        <f t="shared" si="1"/>
        <v>1254.9102631667358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545.35607055755099</v>
      </c>
      <c r="AC17">
        <f t="shared" si="2"/>
        <v>1048.7660795560405</v>
      </c>
      <c r="AE17">
        <f t="shared" si="3"/>
        <v>0</v>
      </c>
      <c r="AF17">
        <f t="shared" si="4"/>
        <v>0</v>
      </c>
      <c r="AG17">
        <f t="shared" si="4"/>
        <v>-10.446624256119163</v>
      </c>
      <c r="AH17">
        <f t="shared" si="5"/>
        <v>-5103.1904166363165</v>
      </c>
      <c r="AI17">
        <f t="shared" si="6"/>
        <v>-5113.6370408924358</v>
      </c>
      <c r="AJ17">
        <f t="shared" si="7"/>
        <v>-503.4100089984895</v>
      </c>
      <c r="AK17">
        <f t="shared" si="22"/>
        <v>38.174924939028571</v>
      </c>
      <c r="AL17">
        <f t="shared" si="8"/>
        <v>-5578.8721249518967</v>
      </c>
      <c r="AN17">
        <f t="shared" si="9"/>
        <v>0</v>
      </c>
      <c r="AO17">
        <f t="shared" si="9"/>
        <v>0</v>
      </c>
      <c r="AP17">
        <f t="shared" si="9"/>
        <v>-3.3542860732120325</v>
      </c>
      <c r="AQ17">
        <f t="shared" si="9"/>
        <v>-1638.5733921123474</v>
      </c>
      <c r="AR17">
        <f t="shared" si="9"/>
        <v>-1641.9276781855594</v>
      </c>
      <c r="AS17">
        <f t="shared" si="9"/>
        <v>-161.63893147684357</v>
      </c>
      <c r="AT17">
        <f t="shared" si="9"/>
        <v>12.257511702298713</v>
      </c>
      <c r="AU17">
        <f t="shared" si="9"/>
        <v>-1791.3090979601043</v>
      </c>
      <c r="AW17">
        <v>14</v>
      </c>
      <c r="AX17">
        <f>IF(Z17&gt;0, (R17*SUMPRODUCT(K17:$K$98, X17:$X$98)-K17*$AZ$3)/Z17, 0)</f>
        <v>1254.9102631667358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3.0789929999999999E-3</v>
      </c>
      <c r="Q18" s="4">
        <f t="shared" si="21"/>
        <v>12.5</v>
      </c>
      <c r="R18">
        <f t="shared" si="0"/>
        <v>2000000</v>
      </c>
      <c r="S18">
        <f t="shared" si="1"/>
        <v>1800.6499934783385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1048.7660795560405</v>
      </c>
      <c r="AC18">
        <f t="shared" si="2"/>
        <v>1485.1750962596925</v>
      </c>
      <c r="AE18">
        <f t="shared" si="3"/>
        <v>0</v>
      </c>
      <c r="AF18">
        <f t="shared" si="4"/>
        <v>0</v>
      </c>
      <c r="AG18">
        <f t="shared" si="4"/>
        <v>-10.30999293059975</v>
      </c>
      <c r="AH18">
        <f t="shared" si="5"/>
        <v>-5146.4132733153783</v>
      </c>
      <c r="AI18">
        <f t="shared" si="6"/>
        <v>-5156.7232662459783</v>
      </c>
      <c r="AJ18">
        <f t="shared" si="7"/>
        <v>-436.40901670365201</v>
      </c>
      <c r="AK18">
        <f t="shared" si="22"/>
        <v>73.413625568922839</v>
      </c>
      <c r="AL18">
        <f t="shared" si="8"/>
        <v>-5519.7186573807076</v>
      </c>
      <c r="AN18">
        <f t="shared" si="9"/>
        <v>0</v>
      </c>
      <c r="AO18">
        <f t="shared" si="9"/>
        <v>0</v>
      </c>
      <c r="AP18">
        <f t="shared" si="9"/>
        <v>-2.9557280260182983</v>
      </c>
      <c r="AQ18">
        <f t="shared" si="9"/>
        <v>-1475.4033342024763</v>
      </c>
      <c r="AR18">
        <f t="shared" si="9"/>
        <v>-1478.3590622284948</v>
      </c>
      <c r="AS18">
        <f t="shared" si="9"/>
        <v>-125.11224499967101</v>
      </c>
      <c r="AT18">
        <f t="shared" si="9"/>
        <v>21.046640094355144</v>
      </c>
      <c r="AU18">
        <f t="shared" si="9"/>
        <v>-1582.4246671338108</v>
      </c>
      <c r="AW18">
        <v>15</v>
      </c>
      <c r="AX18">
        <f>IF(Z18&gt;0, (R18*SUMPRODUCT(K18:$K$98, X18:$X$98)-K18*$AZ$3)/Z18, 0)</f>
        <v>1800.6499934783385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3.1512390000000001E-3</v>
      </c>
      <c r="Q19" s="4">
        <f t="shared" si="21"/>
        <v>12.5</v>
      </c>
      <c r="R19">
        <f t="shared" si="0"/>
        <v>2000000</v>
      </c>
      <c r="S19">
        <f t="shared" si="1"/>
        <v>2288.1373111992912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1485.1750962596925</v>
      </c>
      <c r="AC19">
        <f t="shared" si="2"/>
        <v>1862.4346270714977</v>
      </c>
      <c r="AE19">
        <f t="shared" si="3"/>
        <v>0</v>
      </c>
      <c r="AF19">
        <f t="shared" si="4"/>
        <v>0</v>
      </c>
      <c r="AG19">
        <f t="shared" si="4"/>
        <v>-10.174403749481122</v>
      </c>
      <c r="AH19">
        <f t="shared" si="5"/>
        <v>-5198.2802900208362</v>
      </c>
      <c r="AI19">
        <f t="shared" si="6"/>
        <v>-5208.4546937703171</v>
      </c>
      <c r="AJ19">
        <f t="shared" si="7"/>
        <v>-377.25953081180523</v>
      </c>
      <c r="AK19">
        <f t="shared" si="22"/>
        <v>103.96225673817848</v>
      </c>
      <c r="AL19">
        <f t="shared" si="8"/>
        <v>-5481.7519678439439</v>
      </c>
      <c r="AN19">
        <f t="shared" si="9"/>
        <v>0</v>
      </c>
      <c r="AO19">
        <f t="shared" si="9"/>
        <v>0</v>
      </c>
      <c r="AP19">
        <f t="shared" si="9"/>
        <v>-2.6043361967224405</v>
      </c>
      <c r="AQ19">
        <f t="shared" si="9"/>
        <v>-1330.6007755688395</v>
      </c>
      <c r="AR19">
        <f t="shared" si="9"/>
        <v>-1333.2051117655617</v>
      </c>
      <c r="AS19">
        <f t="shared" si="9"/>
        <v>-96.566902183512781</v>
      </c>
      <c r="AT19">
        <f t="shared" si="9"/>
        <v>26.611158253867956</v>
      </c>
      <c r="AU19">
        <f t="shared" si="9"/>
        <v>-1403.1608556952067</v>
      </c>
      <c r="AW19">
        <v>16</v>
      </c>
      <c r="AX19">
        <f>IF(Z19&gt;0, (R19*SUMPRODUCT(K19:$K$98, X19:$X$98)-K19*$AZ$3)/Z19, 0)</f>
        <v>2288.1373111992912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3.229188E-3</v>
      </c>
      <c r="Q20" s="4">
        <f t="shared" si="21"/>
        <v>12.5</v>
      </c>
      <c r="R20">
        <f t="shared" si="0"/>
        <v>2000000</v>
      </c>
      <c r="S20">
        <f t="shared" si="1"/>
        <v>2721.6629209359089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1862.4346270714977</v>
      </c>
      <c r="AC20">
        <f t="shared" si="2"/>
        <v>2185.9971238368398</v>
      </c>
      <c r="AE20">
        <f t="shared" si="3"/>
        <v>0</v>
      </c>
      <c r="AF20">
        <f t="shared" si="4"/>
        <v>0</v>
      </c>
      <c r="AG20">
        <f t="shared" si="4"/>
        <v>-10.039804649491332</v>
      </c>
      <c r="AH20">
        <f t="shared" si="5"/>
        <v>-5256.8099991967119</v>
      </c>
      <c r="AI20">
        <f t="shared" si="6"/>
        <v>-5266.849803846203</v>
      </c>
      <c r="AJ20">
        <f t="shared" si="7"/>
        <v>-323.56249676534208</v>
      </c>
      <c r="AK20">
        <f t="shared" si="22"/>
        <v>130.37042389500485</v>
      </c>
      <c r="AL20">
        <f t="shared" si="8"/>
        <v>-5460.0418767165402</v>
      </c>
      <c r="AN20">
        <f t="shared" si="9"/>
        <v>0</v>
      </c>
      <c r="AO20">
        <f t="shared" si="9"/>
        <v>0</v>
      </c>
      <c r="AP20">
        <f t="shared" si="9"/>
        <v>-2.2945383424649948</v>
      </c>
      <c r="AQ20">
        <f t="shared" si="9"/>
        <v>-1201.4130277745348</v>
      </c>
      <c r="AR20">
        <f t="shared" si="9"/>
        <v>-1203.7075661169999</v>
      </c>
      <c r="AS20">
        <f t="shared" si="9"/>
        <v>-73.948306857683576</v>
      </c>
      <c r="AT20">
        <f t="shared" si="9"/>
        <v>29.795394113137366</v>
      </c>
      <c r="AU20">
        <f t="shared" si="9"/>
        <v>-1247.860478861546</v>
      </c>
      <c r="AW20">
        <v>17</v>
      </c>
      <c r="AX20">
        <f>IF(Z20&gt;0, (R20*SUMPRODUCT(K20:$K$98, X20:$X$98)-K20*$AZ$3)/Z20, 0)</f>
        <v>2721.6629209359089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3.318545E-3</v>
      </c>
      <c r="Q21" s="4">
        <f t="shared" si="21"/>
        <v>12.5</v>
      </c>
      <c r="R21">
        <f t="shared" si="0"/>
        <v>2000000</v>
      </c>
      <c r="S21">
        <f t="shared" si="1"/>
        <v>3106.0638240265012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2185.9971238368398</v>
      </c>
      <c r="AC21">
        <f t="shared" si="2"/>
        <v>2461.5155892178173</v>
      </c>
      <c r="AE21">
        <f t="shared" si="3"/>
        <v>0</v>
      </c>
      <c r="AF21">
        <f t="shared" si="4"/>
        <v>0</v>
      </c>
      <c r="AG21">
        <f t="shared" si="4"/>
        <v>-9.9060890594758728</v>
      </c>
      <c r="AH21">
        <f t="shared" si="5"/>
        <v>-5330.806963287394</v>
      </c>
      <c r="AI21">
        <f t="shared" si="6"/>
        <v>-5340.7130523468695</v>
      </c>
      <c r="AJ21">
        <f t="shared" si="7"/>
        <v>-275.51846538097743</v>
      </c>
      <c r="AK21">
        <f t="shared" si="22"/>
        <v>153.0197986685788</v>
      </c>
      <c r="AL21">
        <f t="shared" si="8"/>
        <v>-5463.211719059268</v>
      </c>
      <c r="AN21">
        <f t="shared" si="9"/>
        <v>0</v>
      </c>
      <c r="AO21">
        <f t="shared" si="9"/>
        <v>0</v>
      </c>
      <c r="AP21">
        <f t="shared" si="9"/>
        <v>-2.0214093127648654</v>
      </c>
      <c r="AQ21">
        <f t="shared" si="9"/>
        <v>-1087.789820527928</v>
      </c>
      <c r="AR21">
        <f t="shared" si="9"/>
        <v>-1089.8112298406927</v>
      </c>
      <c r="AS21">
        <f t="shared" si="9"/>
        <v>-56.221540954857836</v>
      </c>
      <c r="AT21">
        <f t="shared" si="9"/>
        <v>31.224799636763585</v>
      </c>
      <c r="AU21">
        <f t="shared" si="9"/>
        <v>-1114.807971158787</v>
      </c>
      <c r="AW21">
        <v>18</v>
      </c>
      <c r="AX21">
        <f>IF(Z21&gt;0, (R21*SUMPRODUCT(K21:$K$98, X21:$X$98)-K21*$AZ$3)/Z21, 0)</f>
        <v>3106.0638240265012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3.4212090000000001E-3</v>
      </c>
      <c r="Q22" s="4">
        <f t="shared" si="21"/>
        <v>12.5</v>
      </c>
      <c r="R22">
        <f t="shared" si="0"/>
        <v>2000000</v>
      </c>
      <c r="S22">
        <f t="shared" si="1"/>
        <v>3443.6416123717759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2461.5155892178173</v>
      </c>
      <c r="AC22">
        <f t="shared" si="2"/>
        <v>2692.4146018644587</v>
      </c>
      <c r="AE22">
        <f t="shared" si="3"/>
        <v>0</v>
      </c>
      <c r="AF22">
        <f t="shared" si="4"/>
        <v>0</v>
      </c>
      <c r="AG22">
        <f t="shared" si="4"/>
        <v>-9.7731373678360338</v>
      </c>
      <c r="AH22">
        <f t="shared" si="5"/>
        <v>-5422.5281672128631</v>
      </c>
      <c r="AI22">
        <f t="shared" si="6"/>
        <v>-5432.3013045806993</v>
      </c>
      <c r="AJ22">
        <f t="shared" si="7"/>
        <v>-230.89901264664149</v>
      </c>
      <c r="AK22">
        <f t="shared" si="22"/>
        <v>172.30609124524722</v>
      </c>
      <c r="AL22">
        <f t="shared" si="8"/>
        <v>-5490.8942259820933</v>
      </c>
      <c r="AN22">
        <f t="shared" si="9"/>
        <v>0</v>
      </c>
      <c r="AO22">
        <f t="shared" si="9"/>
        <v>0</v>
      </c>
      <c r="AP22">
        <f t="shared" si="9"/>
        <v>-1.7806067463425908</v>
      </c>
      <c r="AQ22">
        <f t="shared" si="9"/>
        <v>-987.95196193071035</v>
      </c>
      <c r="AR22">
        <f t="shared" si="9"/>
        <v>-989.732568677053</v>
      </c>
      <c r="AS22">
        <f t="shared" si="9"/>
        <v>-42.068408963076678</v>
      </c>
      <c r="AT22">
        <f t="shared" si="9"/>
        <v>31.393131699646098</v>
      </c>
      <c r="AU22">
        <f t="shared" si="9"/>
        <v>-1000.4078459404835</v>
      </c>
      <c r="AW22">
        <v>19</v>
      </c>
      <c r="AX22">
        <f>IF(Z22&gt;0, (R22*SUMPRODUCT(K22:$K$98, X22:$X$98)-K22*$AZ$3)/Z22, 0)</f>
        <v>3443.6416123717759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3.53338E-3</v>
      </c>
      <c r="Q23" s="4">
        <f t="shared" si="21"/>
        <v>12.5</v>
      </c>
      <c r="R23">
        <f t="shared" si="0"/>
        <v>2000000</v>
      </c>
      <c r="S23">
        <f t="shared" si="1"/>
        <v>3736.5173632019373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2692.4146018644587</v>
      </c>
      <c r="AC23">
        <f t="shared" si="2"/>
        <v>2881.8633838396163</v>
      </c>
      <c r="AE23">
        <f t="shared" si="3"/>
        <v>0</v>
      </c>
      <c r="AF23">
        <f t="shared" si="4"/>
        <v>0</v>
      </c>
      <c r="AG23">
        <f t="shared" si="4"/>
        <v>-9.6408737860449101</v>
      </c>
      <c r="AH23">
        <f t="shared" si="5"/>
        <v>-5525.1532980423181</v>
      </c>
      <c r="AI23">
        <f t="shared" si="6"/>
        <v>-5534.7941718283628</v>
      </c>
      <c r="AJ23">
        <f t="shared" si="7"/>
        <v>-189.44878197515754</v>
      </c>
      <c r="AK23">
        <f t="shared" si="22"/>
        <v>188.46902213051214</v>
      </c>
      <c r="AL23">
        <f t="shared" si="8"/>
        <v>-5535.7739316730085</v>
      </c>
      <c r="AN23">
        <f t="shared" si="9"/>
        <v>0</v>
      </c>
      <c r="AO23">
        <f t="shared" si="9"/>
        <v>0</v>
      </c>
      <c r="AP23">
        <f t="shared" si="9"/>
        <v>-1.5683117130480118</v>
      </c>
      <c r="AQ23">
        <f t="shared" si="9"/>
        <v>-898.79432362742625</v>
      </c>
      <c r="AR23">
        <f t="shared" si="9"/>
        <v>-900.36263534047418</v>
      </c>
      <c r="AS23">
        <f t="shared" si="9"/>
        <v>-30.818238096259478</v>
      </c>
      <c r="AT23">
        <f t="shared" si="9"/>
        <v>30.65885743487631</v>
      </c>
      <c r="AU23">
        <f t="shared" si="9"/>
        <v>-900.52201600185742</v>
      </c>
      <c r="AW23">
        <v>20</v>
      </c>
      <c r="AX23">
        <f>IF(Z23&gt;0, (R23*SUMPRODUCT(K23:$K$98, X23:$X$98)-K23*$AZ$3)/Z23, 0)</f>
        <v>3736.5173632019373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3.6617109999999998E-3</v>
      </c>
      <c r="Q24" s="4">
        <f t="shared" si="21"/>
        <v>12.5</v>
      </c>
      <c r="R24">
        <f t="shared" si="0"/>
        <v>2000000</v>
      </c>
      <c r="S24">
        <f t="shared" si="1"/>
        <v>3988.6787865860747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2881.8633838396163</v>
      </c>
      <c r="AC24">
        <f t="shared" si="2"/>
        <v>3034.3197244138573</v>
      </c>
      <c r="AE24">
        <f t="shared" si="3"/>
        <v>0</v>
      </c>
      <c r="AF24">
        <f t="shared" si="4"/>
        <v>0</v>
      </c>
      <c r="AG24">
        <f t="shared" si="4"/>
        <v>-9.5091629545924867</v>
      </c>
      <c r="AH24">
        <f t="shared" si="5"/>
        <v>-5648.3349747155662</v>
      </c>
      <c r="AI24">
        <f t="shared" si="6"/>
        <v>-5657.8441376701585</v>
      </c>
      <c r="AJ24">
        <f t="shared" si="7"/>
        <v>-152.45634057424104</v>
      </c>
      <c r="AK24">
        <f t="shared" si="22"/>
        <v>201.73043686877315</v>
      </c>
      <c r="AL24">
        <f t="shared" si="8"/>
        <v>-5608.5700413756267</v>
      </c>
      <c r="AN24">
        <f t="shared" si="9"/>
        <v>0</v>
      </c>
      <c r="AO24">
        <f t="shared" si="9"/>
        <v>0</v>
      </c>
      <c r="AP24">
        <f t="shared" si="9"/>
        <v>-1.3811481175593163</v>
      </c>
      <c r="AQ24">
        <f t="shared" si="9"/>
        <v>-820.38632158524945</v>
      </c>
      <c r="AR24">
        <f t="shared" si="9"/>
        <v>-821.76746970280874</v>
      </c>
      <c r="AS24">
        <f t="shared" si="9"/>
        <v>-22.143356760165936</v>
      </c>
      <c r="AT24">
        <f t="shared" si="9"/>
        <v>29.300119733584346</v>
      </c>
      <c r="AU24">
        <f t="shared" si="9"/>
        <v>-814.61070672939036</v>
      </c>
      <c r="AW24">
        <v>21</v>
      </c>
      <c r="AX24">
        <f>IF(Z24&gt;0, (R24*SUMPRODUCT(K24:$K$98, X24:$X$98)-K24*$AZ$3)/Z24, 0)</f>
        <v>3988.6787865860747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3.8071530000000002E-3</v>
      </c>
      <c r="Q25" s="4">
        <f t="shared" si="21"/>
        <v>12.5</v>
      </c>
      <c r="R25">
        <f t="shared" si="0"/>
        <v>2000000</v>
      </c>
      <c r="S25">
        <f t="shared" si="1"/>
        <v>4202.1143607149543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3034.3197244138573</v>
      </c>
      <c r="AC25">
        <f t="shared" si="2"/>
        <v>3152.5500672943786</v>
      </c>
      <c r="AE25">
        <f t="shared" si="3"/>
        <v>0</v>
      </c>
      <c r="AF25">
        <f t="shared" si="4"/>
        <v>0</v>
      </c>
      <c r="AG25">
        <f t="shared" si="4"/>
        <v>-9.3778684867764959</v>
      </c>
      <c r="AH25">
        <f t="shared" si="5"/>
        <v>-5792.4541232105039</v>
      </c>
      <c r="AI25">
        <f t="shared" si="6"/>
        <v>-5801.8319916972805</v>
      </c>
      <c r="AJ25">
        <f t="shared" si="7"/>
        <v>-118.23034288052122</v>
      </c>
      <c r="AK25">
        <f t="shared" si="22"/>
        <v>212.40238070897004</v>
      </c>
      <c r="AL25">
        <f t="shared" si="8"/>
        <v>-5707.6599538688324</v>
      </c>
      <c r="AN25">
        <f t="shared" si="9"/>
        <v>0</v>
      </c>
      <c r="AO25">
        <f t="shared" si="9"/>
        <v>0</v>
      </c>
      <c r="AP25">
        <f t="shared" si="9"/>
        <v>-1.2161414233790293</v>
      </c>
      <c r="AQ25">
        <f t="shared" si="9"/>
        <v>-751.17745703004334</v>
      </c>
      <c r="AR25">
        <f t="shared" si="9"/>
        <v>-752.39359845342244</v>
      </c>
      <c r="AS25">
        <f t="shared" si="9"/>
        <v>-15.332355927155005</v>
      </c>
      <c r="AT25">
        <f t="shared" si="9"/>
        <v>27.544780988210679</v>
      </c>
      <c r="AU25">
        <f t="shared" si="9"/>
        <v>-740.18117339236687</v>
      </c>
      <c r="AW25">
        <v>22</v>
      </c>
      <c r="AX25">
        <f>IF(Z25&gt;0, (R25*SUMPRODUCT(K25:$K$98, X25:$X$98)-K25*$AZ$3)/Z25, 0)</f>
        <v>4202.1143607149543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3.9582979999999999E-3</v>
      </c>
      <c r="Q26" s="4">
        <f t="shared" si="21"/>
        <v>12.5</v>
      </c>
      <c r="R26">
        <f t="shared" si="0"/>
        <v>2000000</v>
      </c>
      <c r="S26">
        <f t="shared" si="1"/>
        <v>4379.0336353260618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3152.5500672943786</v>
      </c>
      <c r="AC26">
        <f t="shared" si="2"/>
        <v>3239.4232035373466</v>
      </c>
      <c r="AE26">
        <f t="shared" si="3"/>
        <v>0</v>
      </c>
      <c r="AF26">
        <f t="shared" si="4"/>
        <v>0</v>
      </c>
      <c r="AG26">
        <f t="shared" si="4"/>
        <v>-9.2469694038332602</v>
      </c>
      <c r="AH26">
        <f t="shared" si="5"/>
        <v>-5939.2636920752684</v>
      </c>
      <c r="AI26">
        <f t="shared" si="6"/>
        <v>-5948.5106614791021</v>
      </c>
      <c r="AJ26">
        <f t="shared" si="7"/>
        <v>-86.87313624296803</v>
      </c>
      <c r="AK26">
        <f t="shared" si="22"/>
        <v>220.67850471060652</v>
      </c>
      <c r="AL26">
        <f t="shared" si="8"/>
        <v>-5814.7052930114633</v>
      </c>
      <c r="AN26">
        <f t="shared" si="9"/>
        <v>0</v>
      </c>
      <c r="AO26">
        <f t="shared" si="9"/>
        <v>0</v>
      </c>
      <c r="AP26">
        <f t="shared" si="9"/>
        <v>-1.0706840705190719</v>
      </c>
      <c r="AQ26">
        <f t="shared" si="9"/>
        <v>-687.69288055405207</v>
      </c>
      <c r="AR26">
        <f t="shared" si="9"/>
        <v>-688.76356462457113</v>
      </c>
      <c r="AS26">
        <f t="shared" si="9"/>
        <v>-10.058828905913845</v>
      </c>
      <c r="AT26">
        <f t="shared" si="9"/>
        <v>25.551826699206721</v>
      </c>
      <c r="AU26">
        <f t="shared" si="9"/>
        <v>-673.27056683127819</v>
      </c>
      <c r="AW26">
        <v>23</v>
      </c>
      <c r="AX26">
        <f>IF(Z26&gt;0, (R26*SUMPRODUCT(K26:$K$98, X26:$X$98)-K26*$AZ$3)/Z26, 0)</f>
        <v>4379.0336353260618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4.120851E-3</v>
      </c>
      <c r="Q27" s="4">
        <f t="shared" si="21"/>
        <v>12.5</v>
      </c>
      <c r="R27">
        <f t="shared" si="0"/>
        <v>2000000</v>
      </c>
      <c r="S27">
        <f t="shared" si="1"/>
        <v>4524.8012303572887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3239.4232035373466</v>
      </c>
      <c r="AC27">
        <f t="shared" si="2"/>
        <v>3299.9897812627719</v>
      </c>
      <c r="AE27">
        <f t="shared" si="3"/>
        <v>0</v>
      </c>
      <c r="AF27">
        <f t="shared" si="4"/>
        <v>0</v>
      </c>
      <c r="AG27">
        <f t="shared" si="4"/>
        <v>-9.1163943266801724</v>
      </c>
      <c r="AH27">
        <f t="shared" si="5"/>
        <v>-6096.8612983609119</v>
      </c>
      <c r="AI27">
        <f t="shared" si="6"/>
        <v>-6105.977692687592</v>
      </c>
      <c r="AJ27">
        <f t="shared" si="7"/>
        <v>-60.566577725425304</v>
      </c>
      <c r="AK27">
        <f t="shared" si="22"/>
        <v>226.75962424761428</v>
      </c>
      <c r="AL27">
        <f t="shared" si="8"/>
        <v>-5939.7846461654026</v>
      </c>
      <c r="AN27">
        <f t="shared" si="9"/>
        <v>0</v>
      </c>
      <c r="AO27">
        <f t="shared" si="9"/>
        <v>0</v>
      </c>
      <c r="AP27">
        <f t="shared" si="9"/>
        <v>-0.94246883954571292</v>
      </c>
      <c r="AQ27">
        <f t="shared" si="9"/>
        <v>-630.30421752608402</v>
      </c>
      <c r="AR27">
        <f t="shared" si="9"/>
        <v>-631.24668636562967</v>
      </c>
      <c r="AS27">
        <f t="shared" si="9"/>
        <v>-6.2614790649280572</v>
      </c>
      <c r="AT27">
        <f t="shared" si="9"/>
        <v>23.442807788054186</v>
      </c>
      <c r="AU27">
        <f t="shared" si="9"/>
        <v>-614.0653576425035</v>
      </c>
      <c r="AW27">
        <v>24</v>
      </c>
      <c r="AX27">
        <f>IF(Z27&gt;0, (R27*SUMPRODUCT(K27:$K$98, X27:$X$98)-K27*$AZ$3)/Z27, 0)</f>
        <v>4524.8012303572887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4.2986129999999997E-3</v>
      </c>
      <c r="Q28" s="4">
        <f t="shared" si="21"/>
        <v>12.5</v>
      </c>
      <c r="R28">
        <f t="shared" si="0"/>
        <v>2000000</v>
      </c>
      <c r="S28">
        <f t="shared" si="1"/>
        <v>4642.9982300243655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3299.9897812627719</v>
      </c>
      <c r="AC28">
        <f t="shared" si="2"/>
        <v>3337.7743657719329</v>
      </c>
      <c r="AE28">
        <f t="shared" si="3"/>
        <v>0</v>
      </c>
      <c r="AF28">
        <f t="shared" si="4"/>
        <v>0</v>
      </c>
      <c r="AG28">
        <f t="shared" si="4"/>
        <v>-8.986042532247577</v>
      </c>
      <c r="AH28">
        <f t="shared" si="5"/>
        <v>-6270.056186526981</v>
      </c>
      <c r="AI28">
        <f t="shared" si="6"/>
        <v>-6279.0422290592287</v>
      </c>
      <c r="AJ28">
        <f t="shared" si="7"/>
        <v>-37.78458450916105</v>
      </c>
      <c r="AK28">
        <f t="shared" si="22"/>
        <v>230.99928468839406</v>
      </c>
      <c r="AL28">
        <f t="shared" si="8"/>
        <v>-6085.827528879996</v>
      </c>
      <c r="AN28">
        <f t="shared" si="9"/>
        <v>0</v>
      </c>
      <c r="AO28">
        <f t="shared" si="9"/>
        <v>0</v>
      </c>
      <c r="AP28">
        <f t="shared" si="9"/>
        <v>-0.8294578949504372</v>
      </c>
      <c r="AQ28">
        <f t="shared" si="9"/>
        <v>-578.75840082373065</v>
      </c>
      <c r="AR28">
        <f t="shared" si="9"/>
        <v>-579.5878587186811</v>
      </c>
      <c r="AS28">
        <f t="shared" si="9"/>
        <v>-3.4877112829229757</v>
      </c>
      <c r="AT28">
        <f t="shared" si="9"/>
        <v>21.322420823749241</v>
      </c>
      <c r="AU28">
        <f t="shared" si="9"/>
        <v>-561.75314917785488</v>
      </c>
      <c r="AW28">
        <v>25</v>
      </c>
      <c r="AX28">
        <f>IF(Z28&gt;0, (R28*SUMPRODUCT(K28:$K$98, X28:$X$98)-K28*$AZ$3)/Z28, 0)</f>
        <v>4642.9982300243655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4.5124980000000002E-3</v>
      </c>
      <c r="Q29" s="4">
        <f t="shared" si="21"/>
        <v>12.5</v>
      </c>
      <c r="R29">
        <f t="shared" si="0"/>
        <v>2000000</v>
      </c>
      <c r="S29">
        <f t="shared" si="1"/>
        <v>4736.4259173423397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3337.7743657719329</v>
      </c>
      <c r="AC29">
        <f t="shared" si="2"/>
        <v>3355.5238239082419</v>
      </c>
      <c r="AE29">
        <f t="shared" si="3"/>
        <v>0</v>
      </c>
      <c r="AF29">
        <f t="shared" si="4"/>
        <v>0</v>
      </c>
      <c r="AG29">
        <f t="shared" si="4"/>
        <v>-8.8556326079704171</v>
      </c>
      <c r="AH29">
        <f t="shared" si="5"/>
        <v>-6487.9198327491395</v>
      </c>
      <c r="AI29">
        <f t="shared" si="6"/>
        <v>-6496.7754653571101</v>
      </c>
      <c r="AJ29">
        <f t="shared" si="7"/>
        <v>-17.749458136308931</v>
      </c>
      <c r="AK29">
        <f t="shared" si="22"/>
        <v>233.64420560403533</v>
      </c>
      <c r="AL29">
        <f t="shared" si="8"/>
        <v>-6280.880717889384</v>
      </c>
      <c r="AN29">
        <f t="shared" si="9"/>
        <v>0</v>
      </c>
      <c r="AO29">
        <f t="shared" si="9"/>
        <v>0</v>
      </c>
      <c r="AP29">
        <f t="shared" si="9"/>
        <v>-0.72983963295436116</v>
      </c>
      <c r="AQ29">
        <f t="shared" si="9"/>
        <v>-534.70387029257961</v>
      </c>
      <c r="AR29">
        <f t="shared" si="9"/>
        <v>-535.433709925534</v>
      </c>
      <c r="AS29">
        <f t="shared" si="9"/>
        <v>-1.4628269469629047</v>
      </c>
      <c r="AT29">
        <f t="shared" si="9"/>
        <v>19.255857690673079</v>
      </c>
      <c r="AU29">
        <f t="shared" si="9"/>
        <v>-517.64067918182388</v>
      </c>
      <c r="AW29">
        <v>26</v>
      </c>
      <c r="AX29">
        <f>IF(Z29&gt;0, (R29*SUMPRODUCT(K29:$K$98, X29:$X$98)-K29*$AZ$3)/Z29, 0)</f>
        <v>4736.4259173423397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4.7406419999999998E-3</v>
      </c>
      <c r="Q30" s="4">
        <f t="shared" si="21"/>
        <v>12.5</v>
      </c>
      <c r="R30">
        <f t="shared" si="0"/>
        <v>2000000</v>
      </c>
      <c r="S30">
        <f t="shared" si="1"/>
        <v>4804.2690301029206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3355.5238239082419</v>
      </c>
      <c r="AC30">
        <f t="shared" si="2"/>
        <v>3353.4162562585516</v>
      </c>
      <c r="AE30">
        <f t="shared" si="3"/>
        <v>0</v>
      </c>
      <c r="AF30">
        <f t="shared" si="4"/>
        <v>0</v>
      </c>
      <c r="AG30">
        <f t="shared" si="4"/>
        <v>-8.7250948980128005</v>
      </c>
      <c r="AH30">
        <f t="shared" si="5"/>
        <v>-6717.0214204662552</v>
      </c>
      <c r="AI30">
        <f t="shared" si="6"/>
        <v>-6725.7465153642679</v>
      </c>
      <c r="AJ30">
        <f t="shared" si="7"/>
        <v>2.1075676496902815</v>
      </c>
      <c r="AK30">
        <f t="shared" si="22"/>
        <v>234.88666767357697</v>
      </c>
      <c r="AL30">
        <f t="shared" si="8"/>
        <v>-6488.7522800410006</v>
      </c>
      <c r="AN30">
        <f t="shared" si="9"/>
        <v>0</v>
      </c>
      <c r="AO30">
        <f t="shared" si="9"/>
        <v>0</v>
      </c>
      <c r="AP30">
        <f t="shared" si="9"/>
        <v>-0.64203690018533</v>
      </c>
      <c r="AQ30">
        <f t="shared" si="9"/>
        <v>-494.27263103543265</v>
      </c>
      <c r="AR30">
        <f t="shared" si="9"/>
        <v>-494.91466793561796</v>
      </c>
      <c r="AS30">
        <f t="shared" si="9"/>
        <v>0.15508555683975608</v>
      </c>
      <c r="AT30">
        <f t="shared" si="9"/>
        <v>17.284156765143287</v>
      </c>
      <c r="AU30">
        <f t="shared" si="9"/>
        <v>-477.47542561363491</v>
      </c>
      <c r="AW30">
        <v>27</v>
      </c>
      <c r="AX30">
        <f>IF(Z30&gt;0, (R30*SUMPRODUCT(K30:$K$98, X30:$X$98)-K30*$AZ$3)/Z30, 0)</f>
        <v>4804.2690301029206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4.9668849999999999E-3</v>
      </c>
      <c r="Q31" s="4">
        <f t="shared" si="21"/>
        <v>12.5</v>
      </c>
      <c r="R31">
        <f t="shared" si="0"/>
        <v>2000000</v>
      </c>
      <c r="S31">
        <f t="shared" si="1"/>
        <v>4850.0104205300131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3353.4162562585516</v>
      </c>
      <c r="AC31">
        <f t="shared" si="2"/>
        <v>3334.6760382971306</v>
      </c>
      <c r="AE31">
        <f t="shared" si="3"/>
        <v>0</v>
      </c>
      <c r="AF31">
        <f t="shared" si="4"/>
        <v>0</v>
      </c>
      <c r="AG31">
        <f t="shared" si="4"/>
        <v>-8.5945074060601563</v>
      </c>
      <c r="AH31">
        <f t="shared" si="5"/>
        <v>-6933.8468756026095</v>
      </c>
      <c r="AI31">
        <f t="shared" si="6"/>
        <v>-6942.4413830086696</v>
      </c>
      <c r="AJ31">
        <f t="shared" si="7"/>
        <v>18.740217961420967</v>
      </c>
      <c r="AK31">
        <f t="shared" si="22"/>
        <v>234.73913793809862</v>
      </c>
      <c r="AL31">
        <f t="shared" si="8"/>
        <v>-6688.9620271091499</v>
      </c>
      <c r="AN31">
        <f t="shared" si="9"/>
        <v>0</v>
      </c>
      <c r="AO31">
        <f t="shared" si="9"/>
        <v>0</v>
      </c>
      <c r="AP31">
        <f t="shared" si="9"/>
        <v>-0.56466750690580325</v>
      </c>
      <c r="AQ31">
        <f t="shared" si="9"/>
        <v>-455.56049271100181</v>
      </c>
      <c r="AR31">
        <f t="shared" si="9"/>
        <v>-456.12516021790765</v>
      </c>
      <c r="AS31">
        <f t="shared" si="9"/>
        <v>1.2312505714621134</v>
      </c>
      <c r="AT31">
        <f t="shared" si="9"/>
        <v>15.422589978718305</v>
      </c>
      <c r="AU31">
        <f t="shared" si="9"/>
        <v>-439.47131966772719</v>
      </c>
      <c r="AW31">
        <v>28</v>
      </c>
      <c r="AX31">
        <f>IF(Z31&gt;0, (R31*SUMPRODUCT(K31:$K$98, X31:$X$98)-K31*$AZ$3)/Z31, 0)</f>
        <v>4850.0104205300131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5.2168930000000002E-3</v>
      </c>
      <c r="Q32" s="4">
        <f t="shared" si="21"/>
        <v>12.5</v>
      </c>
      <c r="R32">
        <f t="shared" si="0"/>
        <v>2000000</v>
      </c>
      <c r="S32">
        <f t="shared" si="1"/>
        <v>4879.20180165478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3334.6760382971306</v>
      </c>
      <c r="AC32">
        <f t="shared" si="2"/>
        <v>3303.6980572593538</v>
      </c>
      <c r="AE32">
        <f t="shared" si="3"/>
        <v>0</v>
      </c>
      <c r="AF32">
        <f t="shared" si="4"/>
        <v>0</v>
      </c>
      <c r="AG32">
        <f t="shared" si="4"/>
        <v>-8.4637257064744311</v>
      </c>
      <c r="AH32">
        <f t="shared" si="5"/>
        <v>-7173.8600840197423</v>
      </c>
      <c r="AI32">
        <f t="shared" si="6"/>
        <v>-7182.3238097262165</v>
      </c>
      <c r="AJ32">
        <f t="shared" si="7"/>
        <v>30.977981037776772</v>
      </c>
      <c r="AK32">
        <f t="shared" si="22"/>
        <v>233.42732268079916</v>
      </c>
      <c r="AL32">
        <f t="shared" si="8"/>
        <v>-6917.9185060076406</v>
      </c>
      <c r="AN32">
        <f t="shared" si="9"/>
        <v>0</v>
      </c>
      <c r="AO32">
        <f t="shared" si="9"/>
        <v>0</v>
      </c>
      <c r="AP32">
        <f t="shared" si="9"/>
        <v>-0.49649555524342937</v>
      </c>
      <c r="AQ32">
        <f t="shared" si="9"/>
        <v>-420.82999487204813</v>
      </c>
      <c r="AR32">
        <f t="shared" si="9"/>
        <v>-421.32649042729156</v>
      </c>
      <c r="AS32">
        <f t="shared" si="9"/>
        <v>1.81721743225988</v>
      </c>
      <c r="AT32">
        <f t="shared" si="9"/>
        <v>13.693216463139247</v>
      </c>
      <c r="AU32">
        <f t="shared" si="9"/>
        <v>-405.8160565318924</v>
      </c>
      <c r="AW32">
        <v>29</v>
      </c>
      <c r="AX32">
        <f>IF(Z32&gt;0, (R32*SUMPRODUCT(K32:$K$98, X32:$X$98)-K32*$AZ$3)/Z32, 0)</f>
        <v>4879.20180165478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5.4821100000000001E-3</v>
      </c>
      <c r="Q33" s="4">
        <f t="shared" si="21"/>
        <v>12.5</v>
      </c>
      <c r="R33">
        <f t="shared" si="0"/>
        <v>2000000</v>
      </c>
      <c r="S33">
        <f t="shared" si="1"/>
        <v>4893.3175176536352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3303.6980572593538</v>
      </c>
      <c r="AC33">
        <f t="shared" si="2"/>
        <v>3261.9595906669701</v>
      </c>
      <c r="AE33">
        <f t="shared" si="3"/>
        <v>0</v>
      </c>
      <c r="AF33">
        <f t="shared" si="4"/>
        <v>0</v>
      </c>
      <c r="AG33">
        <f t="shared" si="4"/>
        <v>-8.332689374076967</v>
      </c>
      <c r="AH33">
        <f t="shared" si="5"/>
        <v>-7423.8520532352877</v>
      </c>
      <c r="AI33">
        <f t="shared" si="6"/>
        <v>-7432.1847426093645</v>
      </c>
      <c r="AJ33">
        <f t="shared" si="7"/>
        <v>41.738466592383702</v>
      </c>
      <c r="AK33">
        <f t="shared" si="22"/>
        <v>231.2588640081548</v>
      </c>
      <c r="AL33">
        <f t="shared" si="8"/>
        <v>-7159.187412008826</v>
      </c>
      <c r="AN33">
        <f t="shared" si="9"/>
        <v>0</v>
      </c>
      <c r="AO33">
        <f t="shared" si="9"/>
        <v>0</v>
      </c>
      <c r="AP33">
        <f t="shared" si="9"/>
        <v>-0.43643638968092813</v>
      </c>
      <c r="AQ33">
        <f t="shared" si="9"/>
        <v>-388.83474976507949</v>
      </c>
      <c r="AR33">
        <f t="shared" si="9"/>
        <v>-389.27118615476041</v>
      </c>
      <c r="AS33">
        <f t="shared" si="9"/>
        <v>2.1861112124338402</v>
      </c>
      <c r="AT33">
        <f t="shared" si="9"/>
        <v>12.112510038286656</v>
      </c>
      <c r="AU33">
        <f t="shared" si="9"/>
        <v>-374.97256490403993</v>
      </c>
      <c r="AW33">
        <v>30</v>
      </c>
      <c r="AX33">
        <f>IF(Z33&gt;0, (R33*SUMPRODUCT(K33:$K$98, X33:$X$98)-K33*$AZ$3)/Z33, 0)</f>
        <v>4893.3175176536352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5.7777469999999997E-3</v>
      </c>
      <c r="Q34" s="4">
        <f t="shared" si="21"/>
        <v>12.5</v>
      </c>
      <c r="R34">
        <f t="shared" si="0"/>
        <v>2000000</v>
      </c>
      <c r="S34">
        <f t="shared" si="1"/>
        <v>4895.0035509966365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3261.9595906669701</v>
      </c>
      <c r="AC34">
        <f t="shared" si="2"/>
        <v>3211.5994197230211</v>
      </c>
      <c r="AE34">
        <f t="shared" si="3"/>
        <v>0</v>
      </c>
      <c r="AF34">
        <f t="shared" si="4"/>
        <v>0</v>
      </c>
      <c r="AG34">
        <f t="shared" si="4"/>
        <v>-8.2012183093031936</v>
      </c>
      <c r="AH34">
        <f t="shared" si="5"/>
        <v>-7703.0673652808109</v>
      </c>
      <c r="AI34">
        <f t="shared" si="6"/>
        <v>-7711.2685835901138</v>
      </c>
      <c r="AJ34">
        <f t="shared" si="7"/>
        <v>50.360170943949015</v>
      </c>
      <c r="AK34">
        <f t="shared" si="22"/>
        <v>228.33717134668794</v>
      </c>
      <c r="AL34">
        <f t="shared" si="8"/>
        <v>-7432.5712412994772</v>
      </c>
      <c r="AN34">
        <f t="shared" si="9"/>
        <v>0</v>
      </c>
      <c r="AO34">
        <f t="shared" si="9"/>
        <v>0</v>
      </c>
      <c r="AP34">
        <f t="shared" si="9"/>
        <v>-0.38352714887763312</v>
      </c>
      <c r="AQ34">
        <f t="shared" si="9"/>
        <v>-360.23129159568759</v>
      </c>
      <c r="AR34">
        <f t="shared" si="9"/>
        <v>-360.61481874456524</v>
      </c>
      <c r="AS34">
        <f t="shared" si="9"/>
        <v>2.3550760448863142</v>
      </c>
      <c r="AT34">
        <f t="shared" si="9"/>
        <v>10.678109154835971</v>
      </c>
      <c r="AU34">
        <f t="shared" ref="AU34:AU89" si="23">AL34*$K34</f>
        <v>-347.58163354484293</v>
      </c>
      <c r="AW34">
        <v>31</v>
      </c>
      <c r="AX34">
        <f>IF(Z34&gt;0, (R34*SUMPRODUCT(K34:$K$98, X34:$X$98)-K34*$AZ$3)/Z34, 0)</f>
        <v>4895.0035509966365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6.1180619999999996E-3</v>
      </c>
      <c r="Q35" s="4">
        <f t="shared" si="21"/>
        <v>12.5</v>
      </c>
      <c r="R35">
        <f t="shared" si="0"/>
        <v>2000000</v>
      </c>
      <c r="S35">
        <f t="shared" si="1"/>
        <v>4885.3104912112913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3211.5994197230211</v>
      </c>
      <c r="AC35">
        <f t="shared" si="2"/>
        <v>3153.5775735033394</v>
      </c>
      <c r="AE35">
        <f t="shared" si="3"/>
        <v>0</v>
      </c>
      <c r="AF35">
        <f t="shared" ref="AF35:AG66" si="24">-$Z35*P35</f>
        <v>0</v>
      </c>
      <c r="AG35">
        <f t="shared" si="24"/>
        <v>-8.0690305641183091</v>
      </c>
      <c r="AH35">
        <f t="shared" si="5"/>
        <v>-8028.0899346963379</v>
      </c>
      <c r="AI35">
        <f t="shared" ref="AI35:AI66" si="25">SUM(AE35:AH35)</f>
        <v>-8036.1589652604562</v>
      </c>
      <c r="AJ35">
        <f t="shared" si="7"/>
        <v>58.02184621968172</v>
      </c>
      <c r="AK35">
        <f t="shared" si="22"/>
        <v>224.81195938061151</v>
      </c>
      <c r="AL35">
        <f t="shared" ref="AL35:AL89" si="26">SUM(AI35:AK35)</f>
        <v>-7753.3251596601631</v>
      </c>
      <c r="AN35">
        <f t="shared" ref="AN35:AT66" si="27">AE35*$K35</f>
        <v>0</v>
      </c>
      <c r="AO35">
        <f t="shared" si="27"/>
        <v>0</v>
      </c>
      <c r="AP35">
        <f t="shared" si="27"/>
        <v>-0.33691556652976801</v>
      </c>
      <c r="AQ35">
        <f t="shared" si="27"/>
        <v>-335.20612507379855</v>
      </c>
      <c r="AR35">
        <f t="shared" si="27"/>
        <v>-335.54304064032829</v>
      </c>
      <c r="AS35">
        <f t="shared" si="27"/>
        <v>2.422653258637542</v>
      </c>
      <c r="AT35">
        <f t="shared" si="27"/>
        <v>9.3868337782981506</v>
      </c>
      <c r="AU35">
        <f t="shared" si="23"/>
        <v>-323.73355360339264</v>
      </c>
      <c r="AW35">
        <v>32</v>
      </c>
      <c r="AX35">
        <f>IF(Z35&gt;0, (R35*SUMPRODUCT(K35:$K$98, X35:$X$98)-K35*$AZ$3)/Z35, 0)</f>
        <v>4885.3104912112913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6.4830920000000002E-3</v>
      </c>
      <c r="Q36" s="4">
        <f t="shared" si="21"/>
        <v>12.5</v>
      </c>
      <c r="R36">
        <f t="shared" si="0"/>
        <v>2000000</v>
      </c>
      <c r="S36">
        <f t="shared" si="1"/>
        <v>4864.2112179461137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3153.5775735033394</v>
      </c>
      <c r="AC36">
        <f t="shared" si="2"/>
        <v>3088.2013103724057</v>
      </c>
      <c r="AE36">
        <f t="shared" si="3"/>
        <v>0</v>
      </c>
      <c r="AF36">
        <f t="shared" si="24"/>
        <v>0</v>
      </c>
      <c r="AG36">
        <f t="shared" si="24"/>
        <v>-7.9360279909791362</v>
      </c>
      <c r="AH36">
        <f t="shared" si="5"/>
        <v>-8369.9627996785439</v>
      </c>
      <c r="AI36">
        <f t="shared" si="25"/>
        <v>-8377.8988276695236</v>
      </c>
      <c r="AJ36">
        <f t="shared" si="7"/>
        <v>65.376263130933694</v>
      </c>
      <c r="AK36">
        <f t="shared" si="22"/>
        <v>220.75043014523379</v>
      </c>
      <c r="AL36">
        <f t="shared" si="26"/>
        <v>-8091.7721343933572</v>
      </c>
      <c r="AN36">
        <f t="shared" si="27"/>
        <v>0</v>
      </c>
      <c r="AO36">
        <f t="shared" si="27"/>
        <v>0</v>
      </c>
      <c r="AP36">
        <f t="shared" si="27"/>
        <v>-0.29585906808073731</v>
      </c>
      <c r="AQ36">
        <f t="shared" si="27"/>
        <v>-312.03637343494387</v>
      </c>
      <c r="AR36">
        <f t="shared" si="27"/>
        <v>-312.33223250302461</v>
      </c>
      <c r="AS36">
        <f t="shared" si="27"/>
        <v>2.4372595845812661</v>
      </c>
      <c r="AT36">
        <f t="shared" si="27"/>
        <v>8.2296857591013595</v>
      </c>
      <c r="AU36">
        <f t="shared" si="23"/>
        <v>-301.66528715934203</v>
      </c>
      <c r="AW36">
        <v>33</v>
      </c>
      <c r="AX36">
        <f>IF(Z36&gt;0, (R36*SUMPRODUCT(K36:$K$98, X36:$X$98)-K36*$AZ$3)/Z36, 0)</f>
        <v>4864.2112179461137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6.8699859999999998E-3</v>
      </c>
      <c r="Q37" s="4">
        <f t="shared" si="21"/>
        <v>12.5</v>
      </c>
      <c r="R37">
        <f t="shared" si="0"/>
        <v>2000000</v>
      </c>
      <c r="S37">
        <f t="shared" si="1"/>
        <v>4833.740534337222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3088.2013103724057</v>
      </c>
      <c r="AC37">
        <f t="shared" si="2"/>
        <v>3017.0844565293064</v>
      </c>
      <c r="AE37">
        <f t="shared" si="3"/>
        <v>0</v>
      </c>
      <c r="AF37">
        <f t="shared" si="24"/>
        <v>0</v>
      </c>
      <c r="AG37">
        <f t="shared" si="24"/>
        <v>-7.8021473098757097</v>
      </c>
      <c r="AH37">
        <f t="shared" si="5"/>
        <v>-8723.2641909815648</v>
      </c>
      <c r="AI37">
        <f t="shared" si="25"/>
        <v>-8731.0663382914408</v>
      </c>
      <c r="AJ37">
        <f t="shared" si="7"/>
        <v>71.116853843099307</v>
      </c>
      <c r="AK37">
        <f t="shared" si="22"/>
        <v>216.17409172606841</v>
      </c>
      <c r="AL37">
        <f t="shared" si="26"/>
        <v>-8443.775392722273</v>
      </c>
      <c r="AN37">
        <f t="shared" si="27"/>
        <v>0</v>
      </c>
      <c r="AO37">
        <f t="shared" si="27"/>
        <v>0</v>
      </c>
      <c r="AP37">
        <f t="shared" si="27"/>
        <v>-0.25970350870021625</v>
      </c>
      <c r="AQ37">
        <f t="shared" si="27"/>
        <v>-290.36395081253028</v>
      </c>
      <c r="AR37">
        <f t="shared" si="27"/>
        <v>-290.6236543212305</v>
      </c>
      <c r="AS37">
        <f t="shared" si="27"/>
        <v>2.3672068389936065</v>
      </c>
      <c r="AT37">
        <f t="shared" si="27"/>
        <v>7.1956049894470269</v>
      </c>
      <c r="AU37">
        <f t="shared" si="23"/>
        <v>-281.06084249278985</v>
      </c>
      <c r="AW37">
        <v>34</v>
      </c>
      <c r="AX37">
        <f>IF(Z37&gt;0, (R37*SUMPRODUCT(K37:$K$98, X37:$X$98)-K37*$AZ$3)/Z37, 0)</f>
        <v>4833.740534337222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7.3063119999999997E-3</v>
      </c>
      <c r="Q38" s="4">
        <f t="shared" si="21"/>
        <v>12.5</v>
      </c>
      <c r="R38">
        <f t="shared" si="0"/>
        <v>2000000</v>
      </c>
      <c r="S38">
        <f t="shared" si="1"/>
        <v>4796.1732515627073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3017.0844565293064</v>
      </c>
      <c r="AC38">
        <f t="shared" si="2"/>
        <v>2941.827219638064</v>
      </c>
      <c r="AE38">
        <f t="shared" si="3"/>
        <v>0</v>
      </c>
      <c r="AF38">
        <f t="shared" si="24"/>
        <v>0</v>
      </c>
      <c r="AG38">
        <f t="shared" si="24"/>
        <v>-7.667120914261039</v>
      </c>
      <c r="AH38">
        <f t="shared" si="5"/>
        <v>-9120.7876025460191</v>
      </c>
      <c r="AI38">
        <f t="shared" si="25"/>
        <v>-9128.4547234602796</v>
      </c>
      <c r="AJ38">
        <f t="shared" si="7"/>
        <v>75.257236891242428</v>
      </c>
      <c r="AK38">
        <f t="shared" si="22"/>
        <v>211.19591195705146</v>
      </c>
      <c r="AL38">
        <f t="shared" si="26"/>
        <v>-8842.0015746119861</v>
      </c>
      <c r="AN38">
        <f t="shared" si="27"/>
        <v>0</v>
      </c>
      <c r="AO38">
        <f t="shared" si="27"/>
        <v>0</v>
      </c>
      <c r="AP38">
        <f t="shared" si="27"/>
        <v>-0.2278651774563889</v>
      </c>
      <c r="AQ38">
        <f t="shared" si="27"/>
        <v>-271.06783743692779</v>
      </c>
      <c r="AR38">
        <f t="shared" si="27"/>
        <v>-271.29570261438414</v>
      </c>
      <c r="AS38">
        <f t="shared" si="27"/>
        <v>2.2366288246744359</v>
      </c>
      <c r="AT38">
        <f t="shared" si="27"/>
        <v>6.2766968845691737</v>
      </c>
      <c r="AU38">
        <f t="shared" si="23"/>
        <v>-262.78237690514055</v>
      </c>
      <c r="AW38">
        <v>35</v>
      </c>
      <c r="AX38">
        <f>IF(Z38&gt;0, (R38*SUMPRODUCT(K38:$K$98, X38:$X$98)-K38*$AZ$3)/Z38, 0)</f>
        <v>4796.1732515627073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7.7977719999999997E-3</v>
      </c>
      <c r="Q39" s="4">
        <f t="shared" si="21"/>
        <v>12.5</v>
      </c>
      <c r="R39">
        <f t="shared" si="0"/>
        <v>2000000</v>
      </c>
      <c r="S39">
        <f t="shared" si="1"/>
        <v>4751.9369398784074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2941.827219638064</v>
      </c>
      <c r="AC39">
        <f t="shared" si="2"/>
        <v>2862.8189482022881</v>
      </c>
      <c r="AE39">
        <f t="shared" si="3"/>
        <v>0</v>
      </c>
      <c r="AF39">
        <f t="shared" si="24"/>
        <v>0</v>
      </c>
      <c r="AG39">
        <f t="shared" si="24"/>
        <v>-7.5306632443325885</v>
      </c>
      <c r="AH39">
        <f t="shared" si="5"/>
        <v>-9565.833725734261</v>
      </c>
      <c r="AI39">
        <f t="shared" si="25"/>
        <v>-9573.3643889785944</v>
      </c>
      <c r="AJ39">
        <f t="shared" si="7"/>
        <v>79.008271435775896</v>
      </c>
      <c r="AK39">
        <f t="shared" si="22"/>
        <v>205.9279053746645</v>
      </c>
      <c r="AL39">
        <f t="shared" si="26"/>
        <v>-9288.4282121681536</v>
      </c>
      <c r="AN39">
        <f t="shared" si="27"/>
        <v>0</v>
      </c>
      <c r="AO39">
        <f t="shared" si="27"/>
        <v>0</v>
      </c>
      <c r="AP39">
        <f t="shared" si="27"/>
        <v>-0.19983007587614329</v>
      </c>
      <c r="AQ39">
        <f t="shared" si="27"/>
        <v>-253.83438579206577</v>
      </c>
      <c r="AR39">
        <f t="shared" si="27"/>
        <v>-254.03421586794192</v>
      </c>
      <c r="AS39">
        <f t="shared" si="27"/>
        <v>2.0965256795589546</v>
      </c>
      <c r="AT39">
        <f t="shared" si="27"/>
        <v>5.4644043453946098</v>
      </c>
      <c r="AU39">
        <f t="shared" si="23"/>
        <v>-246.47328584298836</v>
      </c>
      <c r="AW39">
        <v>36</v>
      </c>
      <c r="AX39">
        <f>IF(Z39&gt;0, (R39*SUMPRODUCT(K39:$K$98, X39:$X$98)-K39*$AZ$3)/Z39, 0)</f>
        <v>4751.9369398784074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8.3605269999999995E-3</v>
      </c>
      <c r="Q40" s="4">
        <f t="shared" si="21"/>
        <v>12.5</v>
      </c>
      <c r="R40">
        <f t="shared" si="0"/>
        <v>2000000</v>
      </c>
      <c r="S40">
        <f t="shared" si="1"/>
        <v>4701.5646305547507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2862.8189482022881</v>
      </c>
      <c r="AC40">
        <f t="shared" si="2"/>
        <v>2780.4663177683919</v>
      </c>
      <c r="AE40">
        <f t="shared" si="3"/>
        <v>0</v>
      </c>
      <c r="AF40">
        <f t="shared" si="24"/>
        <v>0</v>
      </c>
      <c r="AG40">
        <f t="shared" si="24"/>
        <v>-7.392396298507113</v>
      </c>
      <c r="AH40">
        <f t="shared" si="5"/>
        <v>-10073.650141144031</v>
      </c>
      <c r="AI40">
        <f t="shared" si="25"/>
        <v>-10081.042537442538</v>
      </c>
      <c r="AJ40">
        <f t="shared" si="7"/>
        <v>82.352630433896138</v>
      </c>
      <c r="AK40">
        <f t="shared" si="22"/>
        <v>200.39732637416017</v>
      </c>
      <c r="AL40">
        <f t="shared" si="26"/>
        <v>-9798.2925806344811</v>
      </c>
      <c r="AN40">
        <f t="shared" si="27"/>
        <v>0</v>
      </c>
      <c r="AO40">
        <f t="shared" si="27"/>
        <v>0</v>
      </c>
      <c r="AP40">
        <f t="shared" si="27"/>
        <v>-0.17514383068982795</v>
      </c>
      <c r="AQ40">
        <f t="shared" si="27"/>
        <v>-238.66924925350631</v>
      </c>
      <c r="AR40">
        <f t="shared" si="27"/>
        <v>-238.84439308419613</v>
      </c>
      <c r="AS40">
        <f t="shared" si="27"/>
        <v>1.9511339191175532</v>
      </c>
      <c r="AT40">
        <f t="shared" si="27"/>
        <v>4.7478995962727515</v>
      </c>
      <c r="AU40">
        <f t="shared" si="23"/>
        <v>-232.14535956880582</v>
      </c>
      <c r="AW40">
        <v>37</v>
      </c>
      <c r="AX40">
        <f>IF(Z40&gt;0, (R40*SUMPRODUCT(K40:$K$98, X40:$X$98)-K40*$AZ$3)/Z40, 0)</f>
        <v>4701.5646305547507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9.009787E-3</v>
      </c>
      <c r="Q41" s="4">
        <f t="shared" si="21"/>
        <v>12.5</v>
      </c>
      <c r="R41">
        <f t="shared" si="0"/>
        <v>2000000</v>
      </c>
      <c r="S41">
        <f t="shared" si="1"/>
        <v>4645.1921470112293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2780.4663177683919</v>
      </c>
      <c r="AC41">
        <f t="shared" si="2"/>
        <v>2694.9057786561093</v>
      </c>
      <c r="AE41">
        <f t="shared" si="3"/>
        <v>0</v>
      </c>
      <c r="AF41">
        <f t="shared" si="24"/>
        <v>0</v>
      </c>
      <c r="AG41">
        <f t="shared" si="24"/>
        <v>-7.2518684194529044</v>
      </c>
      <c r="AH41">
        <f t="shared" si="5"/>
        <v>-10656.626571062001</v>
      </c>
      <c r="AI41">
        <f t="shared" si="25"/>
        <v>-10663.878439481454</v>
      </c>
      <c r="AJ41">
        <f t="shared" si="7"/>
        <v>85.56053911228264</v>
      </c>
      <c r="AK41">
        <f t="shared" si="22"/>
        <v>194.63264224378744</v>
      </c>
      <c r="AL41">
        <f t="shared" si="26"/>
        <v>-10383.685258125384</v>
      </c>
      <c r="AN41">
        <f t="shared" si="27"/>
        <v>0</v>
      </c>
      <c r="AO41">
        <f t="shared" si="27"/>
        <v>0</v>
      </c>
      <c r="AP41">
        <f t="shared" si="27"/>
        <v>-0.15340569979825916</v>
      </c>
      <c r="AQ41">
        <f t="shared" si="27"/>
        <v>-225.42980126848755</v>
      </c>
      <c r="AR41">
        <f t="shared" si="27"/>
        <v>-225.58320696828579</v>
      </c>
      <c r="AS41">
        <f t="shared" si="27"/>
        <v>1.8099438128837773</v>
      </c>
      <c r="AT41">
        <f t="shared" si="27"/>
        <v>4.1172501981558236</v>
      </c>
      <c r="AU41">
        <f t="shared" si="23"/>
        <v>-219.65601295724622</v>
      </c>
      <c r="AW41">
        <v>38</v>
      </c>
      <c r="AX41">
        <f>IF(Z41&gt;0, (R41*SUMPRODUCT(K41:$K$98, X41:$X$98)-K41*$AZ$3)/Z41, 0)</f>
        <v>4645.1921470112293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9.7579090000000004E-3</v>
      </c>
      <c r="Q42" s="4">
        <f t="shared" si="21"/>
        <v>12.5</v>
      </c>
      <c r="R42">
        <f t="shared" si="0"/>
        <v>2000000</v>
      </c>
      <c r="S42">
        <f t="shared" si="1"/>
        <v>4582.8030000395847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2694.9057786561093</v>
      </c>
      <c r="AC42">
        <f t="shared" si="2"/>
        <v>2606.1801828708553</v>
      </c>
      <c r="AE42">
        <f t="shared" si="3"/>
        <v>0</v>
      </c>
      <c r="AF42">
        <f t="shared" si="24"/>
        <v>0</v>
      </c>
      <c r="AG42">
        <f t="shared" si="24"/>
        <v>-7.108586663141379</v>
      </c>
      <c r="AH42">
        <f t="shared" si="5"/>
        <v>-11322.091538719244</v>
      </c>
      <c r="AI42">
        <f t="shared" si="25"/>
        <v>-11329.200125382386</v>
      </c>
      <c r="AJ42">
        <f t="shared" si="7"/>
        <v>88.725595785253972</v>
      </c>
      <c r="AK42">
        <f t="shared" si="22"/>
        <v>188.64340450592766</v>
      </c>
      <c r="AL42">
        <f t="shared" si="26"/>
        <v>-11051.831125091205</v>
      </c>
      <c r="AN42">
        <f t="shared" si="27"/>
        <v>0</v>
      </c>
      <c r="AO42">
        <f t="shared" si="27"/>
        <v>0</v>
      </c>
      <c r="AP42">
        <f t="shared" si="27"/>
        <v>-0.13426314637639625</v>
      </c>
      <c r="AQ42">
        <f t="shared" si="27"/>
        <v>-213.84555124467587</v>
      </c>
      <c r="AR42">
        <f t="shared" si="27"/>
        <v>-213.97981439105226</v>
      </c>
      <c r="AS42">
        <f t="shared" si="27"/>
        <v>1.6758011428651829</v>
      </c>
      <c r="AT42">
        <f t="shared" si="27"/>
        <v>3.5629947600481775</v>
      </c>
      <c r="AU42">
        <f t="shared" si="23"/>
        <v>-208.74101848813893</v>
      </c>
      <c r="AW42">
        <v>39</v>
      </c>
      <c r="AX42">
        <f>IF(Z42&gt;0, (R42*SUMPRODUCT(K42:$K$98, X42:$X$98)-K42*$AZ$3)/Z42, 0)</f>
        <v>4582.8030000395847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1.0650522000000001E-2</v>
      </c>
      <c r="Q43" s="4">
        <f t="shared" si="21"/>
        <v>12.5</v>
      </c>
      <c r="R43">
        <f t="shared" si="0"/>
        <v>2000000</v>
      </c>
      <c r="S43">
        <f t="shared" si="1"/>
        <v>4514.6286507717678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2606.1801828708553</v>
      </c>
      <c r="AC43">
        <f t="shared" si="2"/>
        <v>2514.3919579504973</v>
      </c>
      <c r="AE43">
        <f t="shared" si="3"/>
        <v>0</v>
      </c>
      <c r="AF43">
        <f t="shared" si="24"/>
        <v>0</v>
      </c>
      <c r="AG43">
        <f t="shared" si="24"/>
        <v>-6.9617906378652714</v>
      </c>
      <c r="AH43">
        <f t="shared" si="5"/>
        <v>-12113.625383151017</v>
      </c>
      <c r="AI43">
        <f t="shared" si="25"/>
        <v>-12120.587173788881</v>
      </c>
      <c r="AJ43">
        <f t="shared" si="7"/>
        <v>91.788224920358061</v>
      </c>
      <c r="AK43">
        <f t="shared" si="22"/>
        <v>182.4326128009599</v>
      </c>
      <c r="AL43">
        <f t="shared" si="26"/>
        <v>-11846.366336067564</v>
      </c>
      <c r="AN43">
        <f t="shared" si="27"/>
        <v>0</v>
      </c>
      <c r="AO43">
        <f t="shared" si="27"/>
        <v>0</v>
      </c>
      <c r="AP43">
        <f t="shared" si="27"/>
        <v>-0.11740226992710825</v>
      </c>
      <c r="AQ43">
        <f t="shared" si="27"/>
        <v>-204.28179918157551</v>
      </c>
      <c r="AR43">
        <f t="shared" si="27"/>
        <v>-204.39920145150259</v>
      </c>
      <c r="AS43">
        <f t="shared" si="27"/>
        <v>1.5478985966079475</v>
      </c>
      <c r="AT43">
        <f t="shared" si="27"/>
        <v>3.0765077500425129</v>
      </c>
      <c r="AU43">
        <f t="shared" si="23"/>
        <v>-199.77479510485213</v>
      </c>
      <c r="AW43">
        <v>40</v>
      </c>
      <c r="AX43">
        <f>IF(Z43&gt;0, (R43*SUMPRODUCT(K43:$K$98, X43:$X$98)-K43*$AZ$3)/Z43, 0)</f>
        <v>4514.6286507717678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1.1678121E-2</v>
      </c>
      <c r="Q44" s="4">
        <f t="shared" si="21"/>
        <v>12.5</v>
      </c>
      <c r="R44">
        <f t="shared" si="0"/>
        <v>2000000</v>
      </c>
      <c r="S44">
        <f t="shared" si="1"/>
        <v>4439.7580067452855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2514.3919579504973</v>
      </c>
      <c r="AC44">
        <f t="shared" si="2"/>
        <v>2419.0899144156333</v>
      </c>
      <c r="AE44">
        <f t="shared" si="3"/>
        <v>0</v>
      </c>
      <c r="AF44">
        <f t="shared" si="24"/>
        <v>0</v>
      </c>
      <c r="AG44">
        <f t="shared" si="24"/>
        <v>-6.8108720980409609</v>
      </c>
      <c r="AH44">
        <f t="shared" si="5"/>
        <v>-13008.101351305251</v>
      </c>
      <c r="AI44">
        <f t="shared" si="25"/>
        <v>-13014.912223403293</v>
      </c>
      <c r="AJ44">
        <f t="shared" si="7"/>
        <v>95.302043534863969</v>
      </c>
      <c r="AK44">
        <f t="shared" si="22"/>
        <v>176.00743705653483</v>
      </c>
      <c r="AL44">
        <f t="shared" si="26"/>
        <v>-12743.602742811894</v>
      </c>
      <c r="AN44">
        <f t="shared" si="27"/>
        <v>0</v>
      </c>
      <c r="AO44">
        <f t="shared" si="27"/>
        <v>0</v>
      </c>
      <c r="AP44">
        <f t="shared" si="27"/>
        <v>-0.10255107974460154</v>
      </c>
      <c r="AQ44">
        <f t="shared" si="27"/>
        <v>-195.86255912620445</v>
      </c>
      <c r="AR44">
        <f t="shared" si="27"/>
        <v>-195.96511020594906</v>
      </c>
      <c r="AS44">
        <f t="shared" si="27"/>
        <v>1.4349597710370254</v>
      </c>
      <c r="AT44">
        <f t="shared" si="27"/>
        <v>2.6501382573928183</v>
      </c>
      <c r="AU44">
        <f t="shared" si="23"/>
        <v>-191.88001217751923</v>
      </c>
      <c r="AW44">
        <v>41</v>
      </c>
      <c r="AX44">
        <f>IF(Z44&gt;0, (R44*SUMPRODUCT(K44:$K$98, X44:$X$98)-K44*$AZ$3)/Z44, 0)</f>
        <v>4439.7580067452855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1.2859717E-2</v>
      </c>
      <c r="Q45" s="4">
        <f t="shared" si="21"/>
        <v>12.5</v>
      </c>
      <c r="R45">
        <f t="shared" si="0"/>
        <v>2000000</v>
      </c>
      <c r="S45">
        <f t="shared" si="1"/>
        <v>4358.5064264938574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2419.0899144156333</v>
      </c>
      <c r="AC45">
        <f t="shared" si="2"/>
        <v>2320.5307085454215</v>
      </c>
      <c r="AE45">
        <f t="shared" si="3"/>
        <v>0</v>
      </c>
      <c r="AF45">
        <f t="shared" si="24"/>
        <v>0</v>
      </c>
      <c r="AG45">
        <f t="shared" si="24"/>
        <v>-6.6551774893565483</v>
      </c>
      <c r="AH45">
        <f t="shared" si="5"/>
        <v>-14013.742032640481</v>
      </c>
      <c r="AI45">
        <f t="shared" si="25"/>
        <v>-14020.397210129837</v>
      </c>
      <c r="AJ45">
        <f t="shared" si="7"/>
        <v>98.559205870211827</v>
      </c>
      <c r="AK45">
        <f t="shared" si="22"/>
        <v>169.33629400909436</v>
      </c>
      <c r="AL45">
        <f t="shared" si="26"/>
        <v>-13752.501710250532</v>
      </c>
      <c r="AN45">
        <f t="shared" si="27"/>
        <v>0</v>
      </c>
      <c r="AO45">
        <f t="shared" si="27"/>
        <v>0</v>
      </c>
      <c r="AP45">
        <f t="shared" si="27"/>
        <v>-8.9470349181781705E-2</v>
      </c>
      <c r="AQ45">
        <f t="shared" si="27"/>
        <v>-188.39683765142968</v>
      </c>
      <c r="AR45">
        <f t="shared" si="27"/>
        <v>-188.48630800061147</v>
      </c>
      <c r="AS45">
        <f t="shared" si="27"/>
        <v>1.3250024628778962</v>
      </c>
      <c r="AT45">
        <f t="shared" si="27"/>
        <v>2.2765098869823448</v>
      </c>
      <c r="AU45">
        <f t="shared" si="23"/>
        <v>-184.88479565075124</v>
      </c>
      <c r="AW45">
        <v>42</v>
      </c>
      <c r="AX45">
        <f>IF(Z45&gt;0, (R45*SUMPRODUCT(K45:$K$98, X45:$X$98)-K45*$AZ$3)/Z45, 0)</f>
        <v>4358.5064264938574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1.4223828000000001E-2</v>
      </c>
      <c r="Q46" s="4">
        <f t="shared" si="21"/>
        <v>12.5</v>
      </c>
      <c r="R46">
        <f t="shared" si="0"/>
        <v>2000000</v>
      </c>
      <c r="S46">
        <f t="shared" si="1"/>
        <v>4271.2971549118874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2320.5307085454215</v>
      </c>
      <c r="AC46">
        <f t="shared" si="2"/>
        <v>2219.011864872557</v>
      </c>
      <c r="AE46">
        <f t="shared" si="3"/>
        <v>0</v>
      </c>
      <c r="AF46">
        <f t="shared" si="24"/>
        <v>0</v>
      </c>
      <c r="AG46">
        <f t="shared" si="24"/>
        <v>-6.4939636145449038</v>
      </c>
      <c r="AH46">
        <f t="shared" si="5"/>
        <v>-15145.9359868927</v>
      </c>
      <c r="AI46">
        <f t="shared" si="25"/>
        <v>-15152.429950507245</v>
      </c>
      <c r="AJ46">
        <f t="shared" si="7"/>
        <v>101.51884367286448</v>
      </c>
      <c r="AK46">
        <f t="shared" si="22"/>
        <v>162.43714959817953</v>
      </c>
      <c r="AL46">
        <f t="shared" si="26"/>
        <v>-14888.473957236201</v>
      </c>
      <c r="AN46">
        <f t="shared" si="27"/>
        <v>0</v>
      </c>
      <c r="AO46">
        <f t="shared" si="27"/>
        <v>0</v>
      </c>
      <c r="AP46">
        <f t="shared" si="27"/>
        <v>-7.7949138242948454E-2</v>
      </c>
      <c r="AQ46">
        <f t="shared" si="27"/>
        <v>-181.80155112308623</v>
      </c>
      <c r="AR46">
        <f t="shared" si="27"/>
        <v>-181.87950026132916</v>
      </c>
      <c r="AS46">
        <f t="shared" si="27"/>
        <v>1.2185633997080765</v>
      </c>
      <c r="AT46">
        <f t="shared" si="27"/>
        <v>1.9497854594472248</v>
      </c>
      <c r="AU46">
        <f t="shared" si="23"/>
        <v>-178.71115140217387</v>
      </c>
      <c r="AW46">
        <v>43</v>
      </c>
      <c r="AX46">
        <f>IF(Z46&gt;0, (R46*SUMPRODUCT(K46:$K$98, X46:$X$98)-K46*$AZ$3)/Z46, 0)</f>
        <v>4271.2971549118874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1.5749540999999999E-2</v>
      </c>
      <c r="Q47" s="4">
        <f t="shared" si="21"/>
        <v>12.5</v>
      </c>
      <c r="R47">
        <f t="shared" si="0"/>
        <v>2000000</v>
      </c>
      <c r="S47">
        <f t="shared" si="1"/>
        <v>4178.2529403879707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2219.011864872557</v>
      </c>
      <c r="AC47">
        <f t="shared" si="2"/>
        <v>2114.7799512303313</v>
      </c>
      <c r="AE47">
        <f t="shared" si="3"/>
        <v>0</v>
      </c>
      <c r="AF47">
        <f t="shared" si="24"/>
        <v>0</v>
      </c>
      <c r="AG47">
        <f t="shared" si="24"/>
        <v>-6.3267470321996715</v>
      </c>
      <c r="AH47">
        <f t="shared" si="5"/>
        <v>-16364.311391965304</v>
      </c>
      <c r="AI47">
        <f t="shared" si="25"/>
        <v>-16370.638138997503</v>
      </c>
      <c r="AJ47">
        <f t="shared" si="7"/>
        <v>104.23191364222566</v>
      </c>
      <c r="AK47">
        <f t="shared" si="22"/>
        <v>155.330830541079</v>
      </c>
      <c r="AL47">
        <f t="shared" si="26"/>
        <v>-16111.075394814197</v>
      </c>
      <c r="AN47">
        <f t="shared" si="27"/>
        <v>0</v>
      </c>
      <c r="AO47">
        <f t="shared" si="27"/>
        <v>0</v>
      </c>
      <c r="AP47">
        <f t="shared" si="27"/>
        <v>-6.7805342599863386E-2</v>
      </c>
      <c r="AQ47">
        <f t="shared" si="27"/>
        <v>-175.38044981028352</v>
      </c>
      <c r="AR47">
        <f t="shared" si="27"/>
        <v>-175.44825515288338</v>
      </c>
      <c r="AS47">
        <f t="shared" si="27"/>
        <v>1.1170796901442219</v>
      </c>
      <c r="AT47">
        <f t="shared" si="27"/>
        <v>1.6647196620246958</v>
      </c>
      <c r="AU47">
        <f t="shared" si="23"/>
        <v>-172.66645580071446</v>
      </c>
      <c r="AW47">
        <v>44</v>
      </c>
      <c r="AX47">
        <f>IF(Z47&gt;0, (R47*SUMPRODUCT(K47:$K$98, X47:$X$98)-K47*$AZ$3)/Z47, 0)</f>
        <v>4178.2529403879707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1.7447312E-2</v>
      </c>
      <c r="Q48" s="4">
        <f t="shared" si="21"/>
        <v>12.5</v>
      </c>
      <c r="R48">
        <f t="shared" si="0"/>
        <v>2000000</v>
      </c>
      <c r="S48">
        <f t="shared" si="1"/>
        <v>4080.5849759470229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2114.7799512303313</v>
      </c>
      <c r="AC48">
        <f t="shared" si="2"/>
        <v>2008.658106313675</v>
      </c>
      <c r="AE48">
        <f t="shared" si="3"/>
        <v>0</v>
      </c>
      <c r="AF48">
        <f t="shared" si="24"/>
        <v>0</v>
      </c>
      <c r="AG48">
        <f t="shared" si="24"/>
        <v>-6.1530948324618127</v>
      </c>
      <c r="AH48">
        <f t="shared" si="5"/>
        <v>-17661.556706537871</v>
      </c>
      <c r="AI48">
        <f t="shared" si="25"/>
        <v>-17667.709801370333</v>
      </c>
      <c r="AJ48">
        <f t="shared" si="7"/>
        <v>106.1218449166563</v>
      </c>
      <c r="AK48">
        <f t="shared" si="22"/>
        <v>148.0345965861232</v>
      </c>
      <c r="AL48">
        <f t="shared" si="26"/>
        <v>-17413.553359867554</v>
      </c>
      <c r="AN48">
        <f t="shared" si="27"/>
        <v>0</v>
      </c>
      <c r="AO48">
        <f t="shared" si="27"/>
        <v>0</v>
      </c>
      <c r="AP48">
        <f t="shared" si="27"/>
        <v>-5.8878810898444676E-2</v>
      </c>
      <c r="AQ48">
        <f t="shared" si="27"/>
        <v>-169.00299537238675</v>
      </c>
      <c r="AR48">
        <f t="shared" si="27"/>
        <v>-169.0618741832852</v>
      </c>
      <c r="AS48">
        <f t="shared" si="27"/>
        <v>1.0154772856868133</v>
      </c>
      <c r="AT48">
        <f t="shared" si="27"/>
        <v>1.4165393604594645</v>
      </c>
      <c r="AU48">
        <f t="shared" si="23"/>
        <v>-166.62985753713892</v>
      </c>
      <c r="AW48">
        <v>45</v>
      </c>
      <c r="AX48">
        <f>IF(Z48&gt;0, (R48*SUMPRODUCT(K48:$K$98, X48:$X$98)-K48*$AZ$3)/Z48, 0)</f>
        <v>4080.5849759470229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1.9300032000000002E-2</v>
      </c>
      <c r="Q49" s="4">
        <f t="shared" si="21"/>
        <v>12.5</v>
      </c>
      <c r="R49">
        <f t="shared" si="0"/>
        <v>2000000</v>
      </c>
      <c r="S49">
        <f t="shared" si="1"/>
        <v>3979.478426154501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2008.658106313675</v>
      </c>
      <c r="AC49">
        <f t="shared" si="2"/>
        <v>1901.4931510248828</v>
      </c>
      <c r="AE49">
        <f t="shared" si="3"/>
        <v>0</v>
      </c>
      <c r="AF49">
        <f t="shared" si="24"/>
        <v>0</v>
      </c>
      <c r="AG49">
        <f t="shared" si="24"/>
        <v>-5.9728089569716465</v>
      </c>
      <c r="AH49">
        <f t="shared" si="5"/>
        <v>-19000.788346487621</v>
      </c>
      <c r="AI49">
        <f t="shared" si="25"/>
        <v>-19006.761155444594</v>
      </c>
      <c r="AJ49">
        <f t="shared" si="7"/>
        <v>107.16495528879227</v>
      </c>
      <c r="AK49">
        <f t="shared" si="22"/>
        <v>140.60606744195726</v>
      </c>
      <c r="AL49">
        <f t="shared" si="26"/>
        <v>-18758.990132713843</v>
      </c>
      <c r="AN49">
        <f t="shared" si="27"/>
        <v>0</v>
      </c>
      <c r="AO49">
        <f t="shared" si="27"/>
        <v>0</v>
      </c>
      <c r="AP49">
        <f t="shared" si="27"/>
        <v>-5.1030053441962764E-2</v>
      </c>
      <c r="AQ49">
        <f t="shared" si="27"/>
        <v>-162.33756206599014</v>
      </c>
      <c r="AR49">
        <f t="shared" si="27"/>
        <v>-162.38859211943213</v>
      </c>
      <c r="AS49">
        <f t="shared" si="27"/>
        <v>0.91558819893434928</v>
      </c>
      <c r="AT49">
        <f t="shared" si="27"/>
        <v>1.201299955769096</v>
      </c>
      <c r="AU49">
        <f t="shared" si="23"/>
        <v>-160.27170396472866</v>
      </c>
      <c r="AW49">
        <v>46</v>
      </c>
      <c r="AX49">
        <f>IF(Z49&gt;0, (R49*SUMPRODUCT(K49:$K$98, X49:$X$98)-K49*$AZ$3)/Z49, 0)</f>
        <v>3979.478426154501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2.1337168E-2</v>
      </c>
      <c r="Q50" s="4">
        <f t="shared" si="21"/>
        <v>12.5</v>
      </c>
      <c r="R50">
        <f t="shared" si="0"/>
        <v>2000000</v>
      </c>
      <c r="S50">
        <f t="shared" si="1"/>
        <v>3876.7723468292593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1901.4931510248828</v>
      </c>
      <c r="AC50">
        <f t="shared" si="2"/>
        <v>1794.3681247478169</v>
      </c>
      <c r="AE50">
        <f t="shared" si="3"/>
        <v>0</v>
      </c>
      <c r="AF50">
        <f t="shared" si="24"/>
        <v>0</v>
      </c>
      <c r="AG50">
        <f t="shared" si="24"/>
        <v>-5.7856380392551214</v>
      </c>
      <c r="AH50">
        <f t="shared" si="5"/>
        <v>-20390.852503489408</v>
      </c>
      <c r="AI50">
        <f t="shared" si="25"/>
        <v>-20396.638141528663</v>
      </c>
      <c r="AJ50">
        <f t="shared" si="7"/>
        <v>107.1250262770659</v>
      </c>
      <c r="AK50">
        <f t="shared" si="22"/>
        <v>133.1045205717418</v>
      </c>
      <c r="AL50">
        <f t="shared" si="26"/>
        <v>-20156.408594679855</v>
      </c>
      <c r="AN50">
        <f t="shared" si="27"/>
        <v>0</v>
      </c>
      <c r="AO50">
        <f t="shared" si="27"/>
        <v>0</v>
      </c>
      <c r="AP50">
        <f t="shared" si="27"/>
        <v>-4.4134746503752674E-2</v>
      </c>
      <c r="AQ50">
        <f t="shared" si="27"/>
        <v>-155.54811762001967</v>
      </c>
      <c r="AR50">
        <f t="shared" si="27"/>
        <v>-155.59225236652341</v>
      </c>
      <c r="AS50">
        <f t="shared" si="27"/>
        <v>0.81718487172330101</v>
      </c>
      <c r="AT50">
        <f t="shared" si="27"/>
        <v>1.0153649837890102</v>
      </c>
      <c r="AU50">
        <f t="shared" si="23"/>
        <v>-153.75970251101108</v>
      </c>
      <c r="AW50">
        <v>47</v>
      </c>
      <c r="AX50">
        <f>IF(Z50&gt;0, (R50*SUMPRODUCT(K50:$K$98, X50:$X$98)-K50*$AZ$3)/Z50, 0)</f>
        <v>3876.7723468292593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2.3628113999999999E-2</v>
      </c>
      <c r="Q51" s="4">
        <f t="shared" si="21"/>
        <v>12.5</v>
      </c>
      <c r="R51">
        <f t="shared" si="0"/>
        <v>2000000</v>
      </c>
      <c r="S51">
        <f t="shared" si="1"/>
        <v>3774.1311493918729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1794.3681247478169</v>
      </c>
      <c r="AC51">
        <f t="shared" si="2"/>
        <v>1688.1169140821926</v>
      </c>
      <c r="AE51">
        <f t="shared" si="3"/>
        <v>0</v>
      </c>
      <c r="AF51">
        <f t="shared" si="24"/>
        <v>0</v>
      </c>
      <c r="AG51">
        <f t="shared" si="24"/>
        <v>-5.5910779437083136</v>
      </c>
      <c r="AH51">
        <f t="shared" si="5"/>
        <v>-21872.594424681036</v>
      </c>
      <c r="AI51">
        <f t="shared" si="25"/>
        <v>-21878.185502624743</v>
      </c>
      <c r="AJ51">
        <f t="shared" si="7"/>
        <v>106.25121066562428</v>
      </c>
      <c r="AK51">
        <f t="shared" si="22"/>
        <v>125.60576873234719</v>
      </c>
      <c r="AL51">
        <f t="shared" si="26"/>
        <v>-21646.32852322677</v>
      </c>
      <c r="AN51">
        <f t="shared" si="27"/>
        <v>0</v>
      </c>
      <c r="AO51">
        <f t="shared" si="27"/>
        <v>0</v>
      </c>
      <c r="AP51">
        <f t="shared" si="27"/>
        <v>-3.8080873408003008E-2</v>
      </c>
      <c r="AQ51">
        <f t="shared" si="27"/>
        <v>-148.97440310739563</v>
      </c>
      <c r="AR51">
        <f t="shared" si="27"/>
        <v>-149.01248398080361</v>
      </c>
      <c r="AS51">
        <f t="shared" si="27"/>
        <v>0.7236777851322661</v>
      </c>
      <c r="AT51">
        <f t="shared" si="27"/>
        <v>0.85550182390033835</v>
      </c>
      <c r="AU51">
        <f t="shared" si="23"/>
        <v>-147.43330437177102</v>
      </c>
      <c r="AW51">
        <v>48</v>
      </c>
      <c r="AX51">
        <f>IF(Z51&gt;0, (R51*SUMPRODUCT(K51:$K$98, X51:$X$98)-K51*$AZ$3)/Z51, 0)</f>
        <v>3774.1311493918729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2.6203289000000001E-2</v>
      </c>
      <c r="Q52" s="4">
        <f t="shared" si="21"/>
        <v>12.5</v>
      </c>
      <c r="R52">
        <f t="shared" si="0"/>
        <v>2000000</v>
      </c>
      <c r="S52">
        <f t="shared" si="1"/>
        <v>3672.4270557581199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1688.1169140821926</v>
      </c>
      <c r="AC52">
        <f t="shared" si="2"/>
        <v>1583.1576064697942</v>
      </c>
      <c r="AE52">
        <f t="shared" si="3"/>
        <v>0</v>
      </c>
      <c r="AF52">
        <f t="shared" si="24"/>
        <v>0</v>
      </c>
      <c r="AG52">
        <f t="shared" si="24"/>
        <v>-5.3886625330907156</v>
      </c>
      <c r="AH52">
        <f t="shared" si="5"/>
        <v>-23440.740988882349</v>
      </c>
      <c r="AI52">
        <f t="shared" si="25"/>
        <v>-23446.129651415442</v>
      </c>
      <c r="AJ52">
        <f t="shared" si="7"/>
        <v>104.95930761239833</v>
      </c>
      <c r="AK52">
        <f t="shared" si="22"/>
        <v>118.16818398575349</v>
      </c>
      <c r="AL52">
        <f t="shared" si="26"/>
        <v>-23223.002159817293</v>
      </c>
      <c r="AN52">
        <f t="shared" si="27"/>
        <v>0</v>
      </c>
      <c r="AO52">
        <f t="shared" si="27"/>
        <v>0</v>
      </c>
      <c r="AP52">
        <f t="shared" si="27"/>
        <v>-3.2769839770214873E-2</v>
      </c>
      <c r="AQ52">
        <f t="shared" si="27"/>
        <v>-142.54916161175967</v>
      </c>
      <c r="AR52">
        <f t="shared" si="27"/>
        <v>-142.5819314515299</v>
      </c>
      <c r="AS52">
        <f t="shared" si="27"/>
        <v>0.6382844855712706</v>
      </c>
      <c r="AT52">
        <f t="shared" si="27"/>
        <v>0.71861105262596403</v>
      </c>
      <c r="AU52">
        <f t="shared" si="23"/>
        <v>-141.2250359133327</v>
      </c>
      <c r="AW52">
        <v>49</v>
      </c>
      <c r="AX52">
        <f>IF(Z52&gt;0, (R52*SUMPRODUCT(K52:$K$98, X52:$X$98)-K52*$AZ$3)/Z52, 0)</f>
        <v>3672.4270557581199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2.9108322999999998E-2</v>
      </c>
      <c r="Q53" s="4">
        <f t="shared" si="21"/>
        <v>12.5</v>
      </c>
      <c r="R53">
        <f t="shared" si="0"/>
        <v>2000000</v>
      </c>
      <c r="S53">
        <f t="shared" si="1"/>
        <v>3572.6395871347449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1583.1576064697942</v>
      </c>
      <c r="AC53">
        <f t="shared" si="2"/>
        <v>1479.9076372642821</v>
      </c>
      <c r="AE53">
        <f t="shared" si="3"/>
        <v>0</v>
      </c>
      <c r="AF53">
        <f t="shared" si="24"/>
        <v>0</v>
      </c>
      <c r="AG53">
        <f t="shared" si="24"/>
        <v>-5.177920978208606</v>
      </c>
      <c r="AH53">
        <f t="shared" si="5"/>
        <v>-25096.788728192434</v>
      </c>
      <c r="AI53">
        <f t="shared" si="25"/>
        <v>-25101.966649170641</v>
      </c>
      <c r="AJ53">
        <f t="shared" si="7"/>
        <v>103.24996920551212</v>
      </c>
      <c r="AK53">
        <f t="shared" si="22"/>
        <v>110.8210324528856</v>
      </c>
      <c r="AL53">
        <f t="shared" si="26"/>
        <v>-24887.895647512243</v>
      </c>
      <c r="AN53">
        <f t="shared" si="27"/>
        <v>0</v>
      </c>
      <c r="AO53">
        <f t="shared" si="27"/>
        <v>0</v>
      </c>
      <c r="AP53">
        <f t="shared" si="27"/>
        <v>-2.8114523474842022E-2</v>
      </c>
      <c r="AQ53">
        <f t="shared" si="27"/>
        <v>-136.26786866995144</v>
      </c>
      <c r="AR53">
        <f t="shared" si="27"/>
        <v>-136.29598319342628</v>
      </c>
      <c r="AS53">
        <f t="shared" si="27"/>
        <v>0.56061567861342099</v>
      </c>
      <c r="AT53">
        <f t="shared" si="27"/>
        <v>0.60172423092497773</v>
      </c>
      <c r="AU53">
        <f t="shared" si="23"/>
        <v>-135.13364328388789</v>
      </c>
      <c r="AW53">
        <v>50</v>
      </c>
      <c r="AX53">
        <f>IF(Z53&gt;0, (R53*SUMPRODUCT(K53:$K$98, X53:$X$98)-K53*$AZ$3)/Z53, 0)</f>
        <v>3572.6395871347449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3.2245303000000003E-2</v>
      </c>
      <c r="Q54" s="4">
        <f t="shared" si="21"/>
        <v>12.5</v>
      </c>
      <c r="R54">
        <f t="shared" si="0"/>
        <v>2000000</v>
      </c>
      <c r="S54">
        <f t="shared" si="1"/>
        <v>3475.1936081822109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1479.9076372642821</v>
      </c>
      <c r="AC54">
        <f t="shared" si="2"/>
        <v>1378.7283332427653</v>
      </c>
      <c r="AE54">
        <f t="shared" si="3"/>
        <v>0</v>
      </c>
      <c r="AF54">
        <f t="shared" si="24"/>
        <v>0</v>
      </c>
      <c r="AG54">
        <f t="shared" si="24"/>
        <v>-4.9591781375741268</v>
      </c>
      <c r="AH54">
        <f t="shared" si="5"/>
        <v>-26714.180936382865</v>
      </c>
      <c r="AI54">
        <f t="shared" si="25"/>
        <v>-26719.14011452044</v>
      </c>
      <c r="AJ54">
        <f t="shared" si="7"/>
        <v>101.17930402151683</v>
      </c>
      <c r="AK54">
        <f t="shared" si="22"/>
        <v>103.59353460849975</v>
      </c>
      <c r="AL54">
        <f t="shared" si="26"/>
        <v>-26514.367275890425</v>
      </c>
      <c r="AN54">
        <f t="shared" si="27"/>
        <v>0</v>
      </c>
      <c r="AO54">
        <f t="shared" si="27"/>
        <v>0</v>
      </c>
      <c r="AP54">
        <f t="shared" si="27"/>
        <v>-2.404180081423813E-2</v>
      </c>
      <c r="AQ54">
        <f t="shared" si="27"/>
        <v>-129.508761163842</v>
      </c>
      <c r="AR54">
        <f t="shared" si="27"/>
        <v>-129.53280296465624</v>
      </c>
      <c r="AS54">
        <f t="shared" si="27"/>
        <v>0.49051125132570228</v>
      </c>
      <c r="AT54">
        <f t="shared" si="27"/>
        <v>0.50221529769824846</v>
      </c>
      <c r="AU54">
        <f t="shared" si="23"/>
        <v>-128.54007641563229</v>
      </c>
      <c r="AW54">
        <v>51</v>
      </c>
      <c r="AX54">
        <f>IF(Z54&gt;0, (R54*SUMPRODUCT(K54:$K$98, X54:$X$98)-K54*$AZ$3)/Z54, 0)</f>
        <v>3475.1936081822109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3.5522971E-2</v>
      </c>
      <c r="Q55" s="4">
        <f t="shared" si="21"/>
        <v>12.5</v>
      </c>
      <c r="R55">
        <f t="shared" si="0"/>
        <v>2000000</v>
      </c>
      <c r="S55">
        <f t="shared" si="1"/>
        <v>3381.6675119083457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1378.7283332427653</v>
      </c>
      <c r="AC55">
        <f t="shared" si="2"/>
        <v>1280.5486476578831</v>
      </c>
      <c r="AE55">
        <f t="shared" si="3"/>
        <v>0</v>
      </c>
      <c r="AF55">
        <f t="shared" si="24"/>
        <v>0</v>
      </c>
      <c r="AG55">
        <f t="shared" si="24"/>
        <v>-4.7334216150335058</v>
      </c>
      <c r="AH55">
        <f t="shared" si="5"/>
        <v>-28186.358586380753</v>
      </c>
      <c r="AI55">
        <f t="shared" si="25"/>
        <v>-28191.092007995787</v>
      </c>
      <c r="AJ55">
        <f t="shared" si="7"/>
        <v>98.179685584882236</v>
      </c>
      <c r="AK55">
        <f t="shared" si="22"/>
        <v>96.510983326993582</v>
      </c>
      <c r="AL55">
        <f t="shared" si="26"/>
        <v>-27996.401339083914</v>
      </c>
      <c r="AN55">
        <f t="shared" si="27"/>
        <v>0</v>
      </c>
      <c r="AO55">
        <f t="shared" si="27"/>
        <v>0</v>
      </c>
      <c r="AP55">
        <f t="shared" si="27"/>
        <v>-2.048870233302124E-2</v>
      </c>
      <c r="AQ55">
        <f t="shared" si="27"/>
        <v>-122.00517044456534</v>
      </c>
      <c r="AR55">
        <f t="shared" si="27"/>
        <v>-122.02565914689836</v>
      </c>
      <c r="AS55">
        <f t="shared" si="27"/>
        <v>0.42497257094306595</v>
      </c>
      <c r="AT55">
        <f t="shared" si="27"/>
        <v>0.41774956259415114</v>
      </c>
      <c r="AU55">
        <f t="shared" si="23"/>
        <v>-121.18293701336115</v>
      </c>
      <c r="AW55">
        <v>52</v>
      </c>
      <c r="AX55">
        <f>IF(Z55&gt;0, (R55*SUMPRODUCT(K55:$K$98, X55:$X$98)-K55*$AZ$3)/Z55, 0)</f>
        <v>3381.6675119083457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4.8051124000000001E-2</v>
      </c>
      <c r="Q56" s="4">
        <f t="shared" si="21"/>
        <v>12.5</v>
      </c>
      <c r="R56">
        <f t="shared" si="0"/>
        <v>2000000</v>
      </c>
      <c r="S56">
        <f t="shared" si="1"/>
        <v>3326.4503155390335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1280.5486476578831</v>
      </c>
      <c r="AC56">
        <f t="shared" si="2"/>
        <v>1186.5158661231035</v>
      </c>
      <c r="AE56">
        <f t="shared" si="3"/>
        <v>0</v>
      </c>
      <c r="AF56">
        <f t="shared" si="24"/>
        <v>0</v>
      </c>
      <c r="AG56">
        <f t="shared" si="24"/>
        <v>-4.4586411699149151</v>
      </c>
      <c r="AH56">
        <f t="shared" si="5"/>
        <v>-36391.396634920835</v>
      </c>
      <c r="AI56">
        <f t="shared" si="25"/>
        <v>-36395.855276090748</v>
      </c>
      <c r="AJ56">
        <f t="shared" si="7"/>
        <v>94.032781534779588</v>
      </c>
      <c r="AK56">
        <f t="shared" si="22"/>
        <v>89.638405336051818</v>
      </c>
      <c r="AL56">
        <f t="shared" si="26"/>
        <v>-36212.184089219918</v>
      </c>
      <c r="AN56">
        <f t="shared" si="27"/>
        <v>0</v>
      </c>
      <c r="AO56">
        <f t="shared" si="27"/>
        <v>0</v>
      </c>
      <c r="AP56">
        <f t="shared" si="27"/>
        <v>-1.7231526904721368E-2</v>
      </c>
      <c r="AQ56">
        <f t="shared" si="27"/>
        <v>-140.64359662901325</v>
      </c>
      <c r="AR56">
        <f t="shared" si="27"/>
        <v>-140.66082815591795</v>
      </c>
      <c r="AS56">
        <f t="shared" si="27"/>
        <v>0.36341305415552472</v>
      </c>
      <c r="AT56">
        <f t="shared" si="27"/>
        <v>0.34642989520369327</v>
      </c>
      <c r="AU56">
        <f t="shared" si="23"/>
        <v>-139.95098520655876</v>
      </c>
      <c r="AW56">
        <v>53</v>
      </c>
      <c r="AX56">
        <f>IF(Z56&gt;0, (R56*SUMPRODUCT(K56:$K$98, X56:$X$98)-K56*$AZ$3)/Z56, 0)</f>
        <v>3326.4503155390335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6.1583839000000001E-2</v>
      </c>
      <c r="Q57" s="4">
        <f t="shared" si="21"/>
        <v>12.5</v>
      </c>
      <c r="R57">
        <f t="shared" si="0"/>
        <v>2000000</v>
      </c>
      <c r="S57">
        <f t="shared" si="1"/>
        <v>3233.6459978619187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1186.5158661231035</v>
      </c>
      <c r="AC57">
        <f t="shared" si="2"/>
        <v>1070.84761673497</v>
      </c>
      <c r="AE57">
        <f t="shared" si="3"/>
        <v>0</v>
      </c>
      <c r="AF57">
        <f t="shared" si="24"/>
        <v>0</v>
      </c>
      <c r="AG57">
        <f t="shared" si="24"/>
        <v>-4.1394745182489538</v>
      </c>
      <c r="AH57">
        <f t="shared" si="5"/>
        <v>-43932.838394689883</v>
      </c>
      <c r="AI57">
        <f t="shared" si="25"/>
        <v>-43936.977869208131</v>
      </c>
      <c r="AJ57">
        <f t="shared" si="7"/>
        <v>115.66824938813352</v>
      </c>
      <c r="AK57">
        <f t="shared" si="22"/>
        <v>83.056110628617247</v>
      </c>
      <c r="AL57">
        <f t="shared" si="26"/>
        <v>-43738.253509191381</v>
      </c>
      <c r="AN57">
        <f t="shared" si="27"/>
        <v>0</v>
      </c>
      <c r="AO57">
        <f t="shared" si="27"/>
        <v>0</v>
      </c>
      <c r="AP57">
        <f t="shared" si="27"/>
        <v>-1.4283953622365734E-2</v>
      </c>
      <c r="AQ57">
        <f t="shared" si="27"/>
        <v>-151.59765408921842</v>
      </c>
      <c r="AR57">
        <f t="shared" si="27"/>
        <v>-151.61193804284079</v>
      </c>
      <c r="AS57">
        <f t="shared" si="27"/>
        <v>0.39913276493346617</v>
      </c>
      <c r="AT57">
        <f t="shared" si="27"/>
        <v>0.28659909054714866</v>
      </c>
      <c r="AU57">
        <f t="shared" si="23"/>
        <v>-150.92620618736018</v>
      </c>
      <c r="AW57">
        <v>54</v>
      </c>
      <c r="AX57">
        <f>IF(Z57&gt;0, (R57*SUMPRODUCT(K57:$K$98, X57:$X$98)-K57*$AZ$3)/Z57, 0)</f>
        <v>3233.6459978619187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7.6495508000000004E-2</v>
      </c>
      <c r="Q58" s="4">
        <f t="shared" si="21"/>
        <v>12.5</v>
      </c>
      <c r="R58">
        <f t="shared" si="0"/>
        <v>2000000</v>
      </c>
      <c r="S58">
        <f t="shared" si="1"/>
        <v>3112.412951737439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1070.84761673497</v>
      </c>
      <c r="AC58">
        <f t="shared" si="2"/>
        <v>941.54937982510876</v>
      </c>
      <c r="AE58">
        <f t="shared" si="3"/>
        <v>0</v>
      </c>
      <c r="AF58">
        <f t="shared" si="24"/>
        <v>0</v>
      </c>
      <c r="AG58">
        <f t="shared" si="24"/>
        <v>-3.7814285669399554</v>
      </c>
      <c r="AH58">
        <f t="shared" si="5"/>
        <v>-50664.192980241445</v>
      </c>
      <c r="AI58">
        <f t="shared" si="25"/>
        <v>-50667.974408808383</v>
      </c>
      <c r="AJ58">
        <f t="shared" si="7"/>
        <v>129.2982369098612</v>
      </c>
      <c r="AK58">
        <f t="shared" si="22"/>
        <v>74.959333171447909</v>
      </c>
      <c r="AL58">
        <f t="shared" si="26"/>
        <v>-50463.716838727072</v>
      </c>
      <c r="AN58">
        <f t="shared" si="27"/>
        <v>0</v>
      </c>
      <c r="AO58">
        <f t="shared" si="27"/>
        <v>0</v>
      </c>
      <c r="AP58">
        <f t="shared" si="27"/>
        <v>-1.1650406962098901E-2</v>
      </c>
      <c r="AQ58">
        <f t="shared" si="27"/>
        <v>-156.09404122732957</v>
      </c>
      <c r="AR58">
        <f t="shared" si="27"/>
        <v>-156.10569163429167</v>
      </c>
      <c r="AS58">
        <f t="shared" si="27"/>
        <v>0.39836190286698059</v>
      </c>
      <c r="AT58">
        <f t="shared" si="27"/>
        <v>0.23094624732304109</v>
      </c>
      <c r="AU58">
        <f t="shared" si="23"/>
        <v>-155.47638348410163</v>
      </c>
      <c r="AW58">
        <v>55</v>
      </c>
      <c r="AX58">
        <f>IF(Z58&gt;0, (R58*SUMPRODUCT(K58:$K$98, X58:$X$98)-K58*$AZ$3)/Z58, 0)</f>
        <v>3112.412951737439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9.2986215999999997E-2</v>
      </c>
      <c r="Q59" s="4">
        <f t="shared" si="21"/>
        <v>12.5</v>
      </c>
      <c r="R59">
        <f t="shared" si="0"/>
        <v>2000000</v>
      </c>
      <c r="S59">
        <f t="shared" si="1"/>
        <v>2967.8915996191809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941.54937982510876</v>
      </c>
      <c r="AC59">
        <f t="shared" si="2"/>
        <v>805.36553250791985</v>
      </c>
      <c r="AE59">
        <f t="shared" si="3"/>
        <v>0</v>
      </c>
      <c r="AF59">
        <f t="shared" si="24"/>
        <v>0</v>
      </c>
      <c r="AG59">
        <f t="shared" si="24"/>
        <v>-3.3919935477565062</v>
      </c>
      <c r="AH59">
        <f t="shared" si="5"/>
        <v>-56259.317362247857</v>
      </c>
      <c r="AI59">
        <f t="shared" si="25"/>
        <v>-56262.70935579561</v>
      </c>
      <c r="AJ59">
        <f t="shared" si="7"/>
        <v>136.18384731718891</v>
      </c>
      <c r="AK59">
        <f t="shared" si="22"/>
        <v>65.908456587757613</v>
      </c>
      <c r="AL59">
        <f t="shared" si="26"/>
        <v>-56060.617051890666</v>
      </c>
      <c r="AN59">
        <f t="shared" si="27"/>
        <v>0</v>
      </c>
      <c r="AO59">
        <f t="shared" si="27"/>
        <v>0</v>
      </c>
      <c r="AP59">
        <f t="shared" si="27"/>
        <v>-9.330871101975247E-3</v>
      </c>
      <c r="AQ59">
        <f t="shared" si="27"/>
        <v>-154.76103689509029</v>
      </c>
      <c r="AR59">
        <f t="shared" si="27"/>
        <v>-154.77036776619224</v>
      </c>
      <c r="AS59">
        <f t="shared" si="27"/>
        <v>0.37462156327750928</v>
      </c>
      <c r="AT59">
        <f t="shared" si="27"/>
        <v>0.18130438760924322</v>
      </c>
      <c r="AU59">
        <f t="shared" si="23"/>
        <v>-154.21444181530549</v>
      </c>
      <c r="AW59">
        <v>56</v>
      </c>
      <c r="AX59">
        <f>IF(Z59&gt;0, (R59*SUMPRODUCT(K59:$K$98, X59:$X$98)-K59*$AZ$3)/Z59, 0)</f>
        <v>2967.8915996191809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0.109364504</v>
      </c>
      <c r="Q60" s="4">
        <f t="shared" si="21"/>
        <v>12.5</v>
      </c>
      <c r="R60">
        <f t="shared" si="0"/>
        <v>2000000</v>
      </c>
      <c r="S60">
        <f t="shared" si="1"/>
        <v>2796.9403214211566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805.36553250791985</v>
      </c>
      <c r="AC60">
        <f t="shared" si="2"/>
        <v>668.38145446116903</v>
      </c>
      <c r="AE60">
        <f t="shared" si="3"/>
        <v>0</v>
      </c>
      <c r="AF60">
        <f t="shared" si="24"/>
        <v>0</v>
      </c>
      <c r="AG60">
        <f t="shared" si="24"/>
        <v>-2.9871099203573506</v>
      </c>
      <c r="AH60">
        <f t="shared" si="5"/>
        <v>-59354.190707454502</v>
      </c>
      <c r="AI60">
        <f t="shared" si="25"/>
        <v>-59357.177817374861</v>
      </c>
      <c r="AJ60">
        <f t="shared" si="7"/>
        <v>136.98407804675082</v>
      </c>
      <c r="AK60">
        <f t="shared" si="22"/>
        <v>56.375587275554395</v>
      </c>
      <c r="AL60">
        <f t="shared" si="26"/>
        <v>-59163.818152052554</v>
      </c>
      <c r="AN60">
        <f t="shared" si="27"/>
        <v>0</v>
      </c>
      <c r="AO60">
        <f t="shared" si="27"/>
        <v>0</v>
      </c>
      <c r="AP60">
        <f t="shared" si="27"/>
        <v>-7.3366931258928908E-3</v>
      </c>
      <c r="AQ60">
        <f t="shared" si="27"/>
        <v>-145.78086999363663</v>
      </c>
      <c r="AR60">
        <f t="shared" si="27"/>
        <v>-145.78820668676252</v>
      </c>
      <c r="AS60">
        <f t="shared" si="27"/>
        <v>0.33644899938671885</v>
      </c>
      <c r="AT60">
        <f t="shared" si="27"/>
        <v>0.13846506980340853</v>
      </c>
      <c r="AU60">
        <f t="shared" si="23"/>
        <v>-145.31329261757239</v>
      </c>
      <c r="AW60">
        <v>57</v>
      </c>
      <c r="AX60">
        <f>IF(Z60&gt;0, (R60*SUMPRODUCT(K60:$K$98, X60:$X$98)-K60*$AZ$3)/Z60, 0)</f>
        <v>2796.9403214211566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0.12705264299999999</v>
      </c>
      <c r="Q61" s="4">
        <f t="shared" si="21"/>
        <v>12.5</v>
      </c>
      <c r="R61">
        <f t="shared" si="0"/>
        <v>2000000</v>
      </c>
      <c r="S61">
        <f t="shared" si="1"/>
        <v>2611.1891484632365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668.38145446116903</v>
      </c>
      <c r="AC61">
        <f t="shared" si="2"/>
        <v>538.47286915354971</v>
      </c>
      <c r="AE61">
        <f t="shared" si="3"/>
        <v>0</v>
      </c>
      <c r="AF61">
        <f t="shared" si="24"/>
        <v>0</v>
      </c>
      <c r="AG61">
        <f t="shared" si="24"/>
        <v>-2.5777186108408561</v>
      </c>
      <c r="AH61">
        <f t="shared" si="5"/>
        <v>-60723.233650067334</v>
      </c>
      <c r="AI61">
        <f t="shared" si="25"/>
        <v>-60725.811368678173</v>
      </c>
      <c r="AJ61">
        <f t="shared" si="7"/>
        <v>129.90858530761932</v>
      </c>
      <c r="AK61">
        <f t="shared" si="22"/>
        <v>46.786701812281834</v>
      </c>
      <c r="AL61">
        <f t="shared" si="26"/>
        <v>-60549.11608155827</v>
      </c>
      <c r="AN61">
        <f t="shared" si="27"/>
        <v>0</v>
      </c>
      <c r="AO61">
        <f t="shared" si="27"/>
        <v>0</v>
      </c>
      <c r="AP61">
        <f t="shared" si="27"/>
        <v>-5.6528392340261949E-3</v>
      </c>
      <c r="AQ61">
        <f t="shared" si="27"/>
        <v>-133.16375036066049</v>
      </c>
      <c r="AR61">
        <f t="shared" si="27"/>
        <v>-133.1694031998945</v>
      </c>
      <c r="AS61">
        <f t="shared" si="27"/>
        <v>0.28488460484994615</v>
      </c>
      <c r="AT61">
        <f t="shared" si="27"/>
        <v>0.10260146414851626</v>
      </c>
      <c r="AU61">
        <f t="shared" si="23"/>
        <v>-132.78191713089603</v>
      </c>
      <c r="AW61">
        <v>58</v>
      </c>
      <c r="AX61">
        <f>IF(Z61&gt;0, (R61*SUMPRODUCT(K61:$K$98, X61:$X$98)-K61*$AZ$3)/Z61, 0)</f>
        <v>2611.1891484632365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0.145586511</v>
      </c>
      <c r="Q62" s="4">
        <f t="shared" si="21"/>
        <v>12.5</v>
      </c>
      <c r="R62">
        <f t="shared" si="0"/>
        <v>2000000</v>
      </c>
      <c r="S62">
        <f t="shared" si="1"/>
        <v>2408.9702287241639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538.47286915354971</v>
      </c>
      <c r="AC62">
        <f t="shared" si="2"/>
        <v>419.48080154826204</v>
      </c>
      <c r="AE62">
        <f t="shared" si="3"/>
        <v>0</v>
      </c>
      <c r="AF62">
        <f t="shared" si="24"/>
        <v>0</v>
      </c>
      <c r="AG62">
        <f t="shared" si="24"/>
        <v>-2.1766603658403607</v>
      </c>
      <c r="AH62">
        <f t="shared" si="5"/>
        <v>-60044.969422733921</v>
      </c>
      <c r="AI62">
        <f t="shared" si="25"/>
        <v>-60047.14608309976</v>
      </c>
      <c r="AJ62">
        <f t="shared" si="7"/>
        <v>118.99206760528767</v>
      </c>
      <c r="AK62">
        <f t="shared" si="22"/>
        <v>37.693100840748485</v>
      </c>
      <c r="AL62">
        <f t="shared" si="26"/>
        <v>-59890.460914653726</v>
      </c>
      <c r="AN62">
        <f t="shared" si="27"/>
        <v>0</v>
      </c>
      <c r="AO62">
        <f t="shared" si="27"/>
        <v>0</v>
      </c>
      <c r="AP62">
        <f t="shared" si="27"/>
        <v>-4.2619050896072746E-3</v>
      </c>
      <c r="AQ62">
        <f t="shared" si="27"/>
        <v>-117.56816304654087</v>
      </c>
      <c r="AR62">
        <f t="shared" si="27"/>
        <v>-117.57242495163048</v>
      </c>
      <c r="AS62">
        <f t="shared" si="27"/>
        <v>0.23298669214022075</v>
      </c>
      <c r="AT62">
        <f t="shared" si="27"/>
        <v>7.3803162329482169E-2</v>
      </c>
      <c r="AU62">
        <f t="shared" si="23"/>
        <v>-117.26563509716078</v>
      </c>
      <c r="AW62">
        <v>59</v>
      </c>
      <c r="AX62">
        <f>IF(Z62&gt;0, (R62*SUMPRODUCT(K62:$K$98, X62:$X$98)-K62*$AZ$3)/Z62, 0)</f>
        <v>2408.9702287241639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0.16473611299999999</v>
      </c>
      <c r="Q63" s="4">
        <f t="shared" si="21"/>
        <v>12.5</v>
      </c>
      <c r="R63">
        <f t="shared" si="0"/>
        <v>2000000</v>
      </c>
      <c r="S63">
        <f t="shared" si="1"/>
        <v>2188.9617926284709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419.48080154826204</v>
      </c>
      <c r="AC63">
        <f t="shared" si="2"/>
        <v>314.56592667616121</v>
      </c>
      <c r="AE63">
        <f t="shared" si="3"/>
        <v>0</v>
      </c>
      <c r="AF63">
        <f t="shared" si="24"/>
        <v>0</v>
      </c>
      <c r="AG63">
        <f t="shared" si="24"/>
        <v>-1.7963191941922578</v>
      </c>
      <c r="AH63">
        <f t="shared" si="5"/>
        <v>-57371.930878351828</v>
      </c>
      <c r="AI63">
        <f t="shared" si="25"/>
        <v>-57373.727197546017</v>
      </c>
      <c r="AJ63">
        <f t="shared" si="7"/>
        <v>104.91487487210082</v>
      </c>
      <c r="AK63">
        <f t="shared" si="22"/>
        <v>29.363656108378347</v>
      </c>
      <c r="AL63">
        <f t="shared" si="26"/>
        <v>-57239.448666565542</v>
      </c>
      <c r="AN63">
        <f t="shared" si="27"/>
        <v>0</v>
      </c>
      <c r="AO63">
        <f t="shared" si="27"/>
        <v>0</v>
      </c>
      <c r="AP63">
        <f t="shared" si="27"/>
        <v>-3.1403538931021263E-3</v>
      </c>
      <c r="AQ63">
        <f t="shared" si="27"/>
        <v>-100.29852549097413</v>
      </c>
      <c r="AR63">
        <f t="shared" si="27"/>
        <v>-100.30166584486722</v>
      </c>
      <c r="AS63">
        <f t="shared" si="27"/>
        <v>0.183413859192812</v>
      </c>
      <c r="AT63">
        <f t="shared" si="27"/>
        <v>5.1334012392559566E-2</v>
      </c>
      <c r="AU63">
        <f t="shared" si="23"/>
        <v>-100.06691797328186</v>
      </c>
      <c r="AW63">
        <v>60</v>
      </c>
      <c r="AX63">
        <f>IF(Z63&gt;0, (R63*SUMPRODUCT(K63:$K$98, X63:$X$98)-K63*$AZ$3)/Z63, 0)</f>
        <v>2188.9617926284709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0.18528323299999999</v>
      </c>
      <c r="Q64" s="4">
        <f t="shared" si="21"/>
        <v>12.5</v>
      </c>
      <c r="R64">
        <f t="shared" si="0"/>
        <v>2000000</v>
      </c>
      <c r="S64">
        <f t="shared" si="1"/>
        <v>1950.5411923060651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314.56592667616121</v>
      </c>
      <c r="AC64">
        <f t="shared" si="2"/>
        <v>225.56497991236552</v>
      </c>
      <c r="AE64">
        <f t="shared" si="3"/>
        <v>0</v>
      </c>
      <c r="AF64">
        <f t="shared" si="24"/>
        <v>0</v>
      </c>
      <c r="AG64">
        <f t="shared" si="24"/>
        <v>-1.4455281744504389</v>
      </c>
      <c r="AH64">
        <f t="shared" si="5"/>
        <v>-53252.452447983414</v>
      </c>
      <c r="AI64">
        <f t="shared" si="25"/>
        <v>-53253.897976157867</v>
      </c>
      <c r="AJ64">
        <f t="shared" si="7"/>
        <v>89.000946763795696</v>
      </c>
      <c r="AK64">
        <f t="shared" si="22"/>
        <v>22.019614867331288</v>
      </c>
      <c r="AL64">
        <f t="shared" si="26"/>
        <v>-53142.877414526738</v>
      </c>
      <c r="AN64">
        <f t="shared" si="27"/>
        <v>0</v>
      </c>
      <c r="AO64">
        <f t="shared" si="27"/>
        <v>0</v>
      </c>
      <c r="AP64">
        <f t="shared" si="27"/>
        <v>-2.2563352072258991E-3</v>
      </c>
      <c r="AQ64">
        <f t="shared" si="27"/>
        <v>-83.122131725442628</v>
      </c>
      <c r="AR64">
        <f t="shared" si="27"/>
        <v>-83.124388060649849</v>
      </c>
      <c r="AS64">
        <f t="shared" si="27"/>
        <v>0.13892221072476599</v>
      </c>
      <c r="AT64">
        <f t="shared" si="27"/>
        <v>3.4370573436663152E-2</v>
      </c>
      <c r="AU64">
        <f t="shared" si="23"/>
        <v>-82.951095276488417</v>
      </c>
      <c r="AW64">
        <v>61</v>
      </c>
      <c r="AX64">
        <f>IF(Z64&gt;0, (R64*SUMPRODUCT(K64:$K$98, X64:$X$98)-K64*$AZ$3)/Z64, 0)</f>
        <v>1950.5411923060651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0.20641411200000001</v>
      </c>
      <c r="Q65" s="4">
        <f t="shared" si="21"/>
        <v>12.5</v>
      </c>
      <c r="R65">
        <f t="shared" si="0"/>
        <v>2000000</v>
      </c>
      <c r="S65">
        <f t="shared" si="1"/>
        <v>1683.2632312182479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225.56497991236552</v>
      </c>
      <c r="AC65">
        <f t="shared" si="2"/>
        <v>152.52997205047492</v>
      </c>
      <c r="AE65">
        <f t="shared" si="3"/>
        <v>0</v>
      </c>
      <c r="AF65">
        <f t="shared" si="24"/>
        <v>0</v>
      </c>
      <c r="AG65">
        <f t="shared" si="24"/>
        <v>-1.1326954782057661</v>
      </c>
      <c r="AH65">
        <f t="shared" si="5"/>
        <v>-47740.386320026955</v>
      </c>
      <c r="AI65">
        <f t="shared" si="25"/>
        <v>-47741.51901550516</v>
      </c>
      <c r="AJ65">
        <f t="shared" si="7"/>
        <v>73.035007861890591</v>
      </c>
      <c r="AK65">
        <f t="shared" si="22"/>
        <v>15.789548593865588</v>
      </c>
      <c r="AL65">
        <f t="shared" si="26"/>
        <v>-47652.694459049402</v>
      </c>
      <c r="AN65">
        <f t="shared" si="27"/>
        <v>0</v>
      </c>
      <c r="AO65">
        <f t="shared" si="27"/>
        <v>0</v>
      </c>
      <c r="AP65">
        <f t="shared" si="27"/>
        <v>-1.5786003812319376E-3</v>
      </c>
      <c r="AQ65">
        <f t="shared" si="27"/>
        <v>-66.534204024838559</v>
      </c>
      <c r="AR65">
        <f t="shared" si="27"/>
        <v>-66.535782625219795</v>
      </c>
      <c r="AS65">
        <f t="shared" si="27"/>
        <v>0.10178648495771062</v>
      </c>
      <c r="AT65">
        <f t="shared" si="27"/>
        <v>2.2005373826722789E-2</v>
      </c>
      <c r="AU65">
        <f t="shared" si="23"/>
        <v>-66.411990766435366</v>
      </c>
      <c r="AW65">
        <v>62</v>
      </c>
      <c r="AX65">
        <f>IF(Z65&gt;0, (R65*SUMPRODUCT(K65:$K$98, X65:$X$98)-K65*$AZ$3)/Z65, 0)</f>
        <v>1683.2632312182479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0.22879502199999999</v>
      </c>
      <c r="Q66" s="4">
        <f t="shared" si="21"/>
        <v>12.5</v>
      </c>
      <c r="R66">
        <f t="shared" si="0"/>
        <v>2000000</v>
      </c>
      <c r="S66">
        <f t="shared" si="1"/>
        <v>1377.3000481790502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152.52997205047492</v>
      </c>
      <c r="AC66">
        <f t="shared" si="2"/>
        <v>95.002128618093693</v>
      </c>
      <c r="AE66">
        <f t="shared" si="3"/>
        <v>0</v>
      </c>
      <c r="AF66">
        <f t="shared" si="24"/>
        <v>0</v>
      </c>
      <c r="AG66">
        <f t="shared" si="24"/>
        <v>-0.86221343656831972</v>
      </c>
      <c r="AH66">
        <f t="shared" si="5"/>
        <v>-41464.813896862208</v>
      </c>
      <c r="AI66">
        <f t="shared" si="25"/>
        <v>-41465.676110298773</v>
      </c>
      <c r="AJ66">
        <f t="shared" si="7"/>
        <v>57.527843432381232</v>
      </c>
      <c r="AK66">
        <f t="shared" si="22"/>
        <v>10.677098043533245</v>
      </c>
      <c r="AL66">
        <f t="shared" si="26"/>
        <v>-41397.471168822856</v>
      </c>
      <c r="AN66">
        <f t="shared" si="27"/>
        <v>0</v>
      </c>
      <c r="AO66">
        <f t="shared" si="27"/>
        <v>0</v>
      </c>
      <c r="AP66">
        <f t="shared" si="27"/>
        <v>-1.0728914897021862E-3</v>
      </c>
      <c r="AQ66">
        <f t="shared" si="27"/>
        <v>-51.596558421881362</v>
      </c>
      <c r="AR66">
        <f t="shared" si="27"/>
        <v>-51.59763131337106</v>
      </c>
      <c r="AS66">
        <f t="shared" si="27"/>
        <v>7.1584518428727817E-2</v>
      </c>
      <c r="AT66">
        <f t="shared" si="27"/>
        <v>1.3285999892574146E-2</v>
      </c>
      <c r="AU66">
        <f t="shared" si="23"/>
        <v>-51.512760795049758</v>
      </c>
      <c r="AW66">
        <v>63</v>
      </c>
      <c r="AX66">
        <f>IF(Z66&gt;0, (R66*SUMPRODUCT(K66:$K$98, X66:$X$98)-K66*$AZ$3)/Z66, 0)</f>
        <v>1377.3000481790502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0.25248784600000002</v>
      </c>
      <c r="Q67" s="4">
        <f t="shared" si="21"/>
        <v>12.5</v>
      </c>
      <c r="R67">
        <f t="shared" ref="R67:R89" si="28">$C$6</f>
        <v>2000000</v>
      </c>
      <c r="S67">
        <f t="shared" ref="S67:S89" si="29">AX67</f>
        <v>1011.3134713322418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95.002128618093693</v>
      </c>
      <c r="AC67">
        <f t="shared" ref="AC67:AC89" si="30">S67*Z67</f>
        <v>51.446963582334902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-0.63589288881124384</v>
      </c>
      <c r="AH67">
        <f t="shared" ref="AH67:AH89" si="33">-X67*R67</f>
        <v>-34831.746142622833</v>
      </c>
      <c r="AI67">
        <f t="shared" ref="AI67:AI89" si="34">SUM(AE67:AH67)</f>
        <v>-34832.382035511648</v>
      </c>
      <c r="AJ67">
        <f t="shared" ref="AJ67:AJ89" si="35">AB67-AC67</f>
        <v>43.55516503575879</v>
      </c>
      <c r="AK67">
        <f t="shared" si="22"/>
        <v>6.6501490032665593</v>
      </c>
      <c r="AL67">
        <f t="shared" si="26"/>
        <v>-34782.176721472621</v>
      </c>
      <c r="AN67">
        <f t="shared" ref="AN67:AT89" si="36">AE67*$K67</f>
        <v>0</v>
      </c>
      <c r="AO67">
        <f t="shared" si="36"/>
        <v>0</v>
      </c>
      <c r="AP67">
        <f t="shared" si="36"/>
        <v>-7.0649152998082871E-4</v>
      </c>
      <c r="AQ67">
        <f t="shared" si="36"/>
        <v>-38.69886588951946</v>
      </c>
      <c r="AR67">
        <f t="shared" si="36"/>
        <v>-38.699572381049443</v>
      </c>
      <c r="AS67">
        <f t="shared" si="36"/>
        <v>4.8390783614840491E-2</v>
      </c>
      <c r="AT67">
        <f t="shared" si="36"/>
        <v>7.3884675022885711E-3</v>
      </c>
      <c r="AU67">
        <f t="shared" si="23"/>
        <v>-38.643793129932313</v>
      </c>
      <c r="AW67">
        <v>64</v>
      </c>
      <c r="AX67">
        <f>IF(Z67&gt;0, (R67*SUMPRODUCT(K67:$K$98, X67:$X$98)-K67*$AZ$3)/Z67, 0)</f>
        <v>1011.3134713322418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0.27661797300000002</v>
      </c>
      <c r="Q68" s="4">
        <f t="shared" si="21"/>
        <v>12.5</v>
      </c>
      <c r="R68">
        <f t="shared" si="28"/>
        <v>2000000</v>
      </c>
      <c r="S68">
        <f t="shared" si="29"/>
        <v>549.1180308521383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51.446963582334902</v>
      </c>
      <c r="AC68">
        <f t="shared" si="30"/>
        <v>19.927913216139206</v>
      </c>
      <c r="AE68">
        <f t="shared" si="31"/>
        <v>0</v>
      </c>
      <c r="AF68">
        <f t="shared" si="32"/>
        <v>0</v>
      </c>
      <c r="AG68">
        <f t="shared" si="32"/>
        <v>-0.45363455797505076</v>
      </c>
      <c r="AH68">
        <f t="shared" si="33"/>
        <v>-28143.904311692906</v>
      </c>
      <c r="AI68">
        <f t="shared" si="34"/>
        <v>-28144.357946250882</v>
      </c>
      <c r="AJ68">
        <f t="shared" si="35"/>
        <v>31.519050366195696</v>
      </c>
      <c r="AK68">
        <f t="shared" si="22"/>
        <v>3.6012874507634436</v>
      </c>
      <c r="AL68">
        <f t="shared" si="26"/>
        <v>-28109.237608433923</v>
      </c>
      <c r="AN68">
        <f t="shared" si="36"/>
        <v>0</v>
      </c>
      <c r="AO68">
        <f t="shared" si="36"/>
        <v>0</v>
      </c>
      <c r="AP68">
        <f t="shared" si="36"/>
        <v>-4.499985354607632E-4</v>
      </c>
      <c r="AQ68">
        <f t="shared" si="36"/>
        <v>-27.918322137852222</v>
      </c>
      <c r="AR68">
        <f t="shared" si="36"/>
        <v>-27.918772136387684</v>
      </c>
      <c r="AS68">
        <f t="shared" si="36"/>
        <v>3.1266415343696473E-2</v>
      </c>
      <c r="AT68">
        <f t="shared" si="36"/>
        <v>3.5724220082586924E-3</v>
      </c>
      <c r="AU68">
        <f t="shared" si="23"/>
        <v>-27.883933299035728</v>
      </c>
      <c r="AW68">
        <v>65</v>
      </c>
      <c r="AX68">
        <f>IF(Z68&gt;0, (R68*SUMPRODUCT(K68:$K$98, X68:$X$98)-K68*$AZ$3)/Z68, 0)</f>
        <v>549.1180308521383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0.30183517399999998</v>
      </c>
      <c r="Q69" s="4">
        <f t="shared" ref="Q69:Q89" si="48">$C$8</f>
        <v>12.5</v>
      </c>
      <c r="R69">
        <f t="shared" si="28"/>
        <v>2000000</v>
      </c>
      <c r="S69">
        <f t="shared" si="29"/>
        <v>-63.260094216183845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19.927913216139206</v>
      </c>
      <c r="AC69">
        <f t="shared" si="30"/>
        <v>-1.5798593473167415</v>
      </c>
      <c r="AE69">
        <f t="shared" si="31"/>
        <v>0</v>
      </c>
      <c r="AF69">
        <f t="shared" si="32"/>
        <v>0</v>
      </c>
      <c r="AG69">
        <f t="shared" si="32"/>
        <v>-0.31217534665648777</v>
      </c>
      <c r="AH69">
        <f t="shared" si="33"/>
        <v>-21907.658518210006</v>
      </c>
      <c r="AI69">
        <f t="shared" si="34"/>
        <v>-21907.970693556661</v>
      </c>
      <c r="AJ69">
        <f t="shared" si="35"/>
        <v>21.507772563455948</v>
      </c>
      <c r="AK69">
        <f t="shared" si="22"/>
        <v>1.3949539251297445</v>
      </c>
      <c r="AL69">
        <f t="shared" si="26"/>
        <v>-21885.067967068077</v>
      </c>
      <c r="AN69">
        <f t="shared" si="36"/>
        <v>0</v>
      </c>
      <c r="AO69">
        <f t="shared" si="36"/>
        <v>0</v>
      </c>
      <c r="AP69">
        <f t="shared" si="36"/>
        <v>-2.7649389629965266E-4</v>
      </c>
      <c r="AQ69">
        <f t="shared" si="36"/>
        <v>-19.403626607220662</v>
      </c>
      <c r="AR69">
        <f t="shared" si="36"/>
        <v>-19.40390310111696</v>
      </c>
      <c r="AS69">
        <f t="shared" si="36"/>
        <v>1.9049447371449296E-2</v>
      </c>
      <c r="AT69">
        <f t="shared" si="36"/>
        <v>1.2355115483928022E-3</v>
      </c>
      <c r="AU69">
        <f t="shared" si="23"/>
        <v>-19.383618142197118</v>
      </c>
      <c r="AW69">
        <v>66</v>
      </c>
      <c r="AX69">
        <f>IF(Z69&gt;0, (R69*SUMPRODUCT(K69:$K$98, X69:$X$98)-K69*$AZ$3)/Z69, 0)</f>
        <v>-63.260094216183845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0.327222552</v>
      </c>
      <c r="Q70" s="4">
        <f t="shared" si="48"/>
        <v>12.5</v>
      </c>
      <c r="R70">
        <f t="shared" si="28"/>
        <v>2000000</v>
      </c>
      <c r="S70">
        <f t="shared" si="29"/>
        <v>-921.91734977947931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-1.5798593473167415</v>
      </c>
      <c r="AC70">
        <f t="shared" si="30"/>
        <v>-15.259780977397924</v>
      </c>
      <c r="AE70">
        <f t="shared" si="31"/>
        <v>0</v>
      </c>
      <c r="AF70">
        <f t="shared" si="32"/>
        <v>0</v>
      </c>
      <c r="AG70">
        <f t="shared" si="32"/>
        <v>-0.20690277958550232</v>
      </c>
      <c r="AH70">
        <f t="shared" si="33"/>
        <v>-16344.130176707293</v>
      </c>
      <c r="AI70">
        <f t="shared" si="34"/>
        <v>-16344.337079486879</v>
      </c>
      <c r="AJ70">
        <f t="shared" si="35"/>
        <v>13.679921630081182</v>
      </c>
      <c r="AK70">
        <f t="shared" si="22"/>
        <v>-0.11059015431217191</v>
      </c>
      <c r="AL70">
        <f t="shared" si="26"/>
        <v>-16330.767748011111</v>
      </c>
      <c r="AN70">
        <f t="shared" si="36"/>
        <v>0</v>
      </c>
      <c r="AO70">
        <f t="shared" si="36"/>
        <v>0</v>
      </c>
      <c r="AP70">
        <f t="shared" si="36"/>
        <v>-1.6361957051523252E-4</v>
      </c>
      <c r="AQ70">
        <f t="shared" si="36"/>
        <v>-12.925005479942239</v>
      </c>
      <c r="AR70">
        <f t="shared" si="36"/>
        <v>-12.925169099512754</v>
      </c>
      <c r="AS70">
        <f t="shared" si="36"/>
        <v>1.0818138384994227E-2</v>
      </c>
      <c r="AT70">
        <f t="shared" si="36"/>
        <v>-8.7455149650578952E-5</v>
      </c>
      <c r="AU70">
        <f t="shared" si="23"/>
        <v>-12.914438416277411</v>
      </c>
      <c r="AW70">
        <v>67</v>
      </c>
      <c r="AX70">
        <f>IF(Z70&gt;0, (R70*SUMPRODUCT(K70:$K$98, X70:$X$98)-K70*$AZ$3)/Z70, 0)</f>
        <v>-921.91734977947931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0.35219428400000002</v>
      </c>
      <c r="Q71" s="4">
        <f t="shared" si="48"/>
        <v>12.5</v>
      </c>
      <c r="R71">
        <f t="shared" si="28"/>
        <v>2000000</v>
      </c>
      <c r="S71">
        <f t="shared" si="29"/>
        <v>-2185.6694670258594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-15.259780977397924</v>
      </c>
      <c r="AC71">
        <f t="shared" si="30"/>
        <v>-23.0743355848942</v>
      </c>
      <c r="AE71">
        <f t="shared" si="31"/>
        <v>0</v>
      </c>
      <c r="AF71">
        <f t="shared" si="32"/>
        <v>0</v>
      </c>
      <c r="AG71">
        <f t="shared" si="32"/>
        <v>-0.1319637754759215</v>
      </c>
      <c r="AH71">
        <f t="shared" si="33"/>
        <v>-11659.196210196129</v>
      </c>
      <c r="AI71">
        <f t="shared" si="34"/>
        <v>-11659.328173971604</v>
      </c>
      <c r="AJ71">
        <f t="shared" si="35"/>
        <v>7.8145546074962766</v>
      </c>
      <c r="AK71">
        <f t="shared" si="22"/>
        <v>-1.0681846684178546</v>
      </c>
      <c r="AL71">
        <f t="shared" si="26"/>
        <v>-11652.581804032527</v>
      </c>
      <c r="AN71">
        <f t="shared" si="36"/>
        <v>0</v>
      </c>
      <c r="AO71">
        <f t="shared" si="36"/>
        <v>0</v>
      </c>
      <c r="AP71">
        <f t="shared" si="36"/>
        <v>-9.3176336896500338E-5</v>
      </c>
      <c r="AQ71">
        <f t="shared" si="36"/>
        <v>-8.2322682122856889</v>
      </c>
      <c r="AR71">
        <f t="shared" si="36"/>
        <v>-8.2323613886225857</v>
      </c>
      <c r="AS71">
        <f t="shared" si="36"/>
        <v>5.5176624810725347E-3</v>
      </c>
      <c r="AT71">
        <f t="shared" si="36"/>
        <v>-7.5421860410729898E-4</v>
      </c>
      <c r="AU71">
        <f t="shared" si="23"/>
        <v>-8.2275979447456216</v>
      </c>
      <c r="AW71">
        <v>68</v>
      </c>
      <c r="AX71">
        <f>IF(Z71&gt;0, (R71*SUMPRODUCT(K71:$K$98, X71:$X$98)-K71*$AZ$3)/Z71, 0)</f>
        <v>-2185.6694670258594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0.377763185</v>
      </c>
      <c r="Q72" s="4">
        <f t="shared" si="48"/>
        <v>12.5</v>
      </c>
      <c r="R72">
        <f t="shared" si="28"/>
        <v>2000000</v>
      </c>
      <c r="S72">
        <f t="shared" si="29"/>
        <v>-4137.6843018720119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-23.0743355848942</v>
      </c>
      <c r="AC72">
        <f t="shared" si="30"/>
        <v>-26.74370123249599</v>
      </c>
      <c r="AE72">
        <f t="shared" si="31"/>
        <v>0</v>
      </c>
      <c r="AF72">
        <f t="shared" si="32"/>
        <v>0</v>
      </c>
      <c r="AG72">
        <f t="shared" si="32"/>
        <v>-8.0793081592753294E-2</v>
      </c>
      <c r="AH72">
        <f t="shared" si="33"/>
        <v>-7976.1689805454389</v>
      </c>
      <c r="AI72">
        <f t="shared" si="34"/>
        <v>-7976.2497736270316</v>
      </c>
      <c r="AJ72">
        <f t="shared" si="35"/>
        <v>3.66936564760179</v>
      </c>
      <c r="AK72">
        <f t="shared" ref="AK72:AK89" si="49">G72*SUM(AB72:AB72, AE72:AF72)</f>
        <v>-1.6152034909425941</v>
      </c>
      <c r="AL72">
        <f t="shared" si="26"/>
        <v>-7974.1956114703726</v>
      </c>
      <c r="AN72">
        <f t="shared" si="36"/>
        <v>0</v>
      </c>
      <c r="AO72">
        <f t="shared" si="36"/>
        <v>0</v>
      </c>
      <c r="AP72">
        <f t="shared" si="36"/>
        <v>-5.0933914049000316E-5</v>
      </c>
      <c r="AQ72">
        <f t="shared" si="36"/>
        <v>-5.0283699703792823</v>
      </c>
      <c r="AR72">
        <f t="shared" si="36"/>
        <v>-5.0284209042933314</v>
      </c>
      <c r="AS72">
        <f t="shared" si="36"/>
        <v>2.3132569129046248E-3</v>
      </c>
      <c r="AT72">
        <f t="shared" si="36"/>
        <v>-1.018263373019979E-3</v>
      </c>
      <c r="AU72">
        <f t="shared" si="23"/>
        <v>-5.0271259107534467</v>
      </c>
      <c r="AW72">
        <v>69</v>
      </c>
      <c r="AX72">
        <f>IF(Z72&gt;0, (R72*SUMPRODUCT(K72:$K$98, X72:$X$98)-K72*$AZ$3)/Z72, 0)</f>
        <v>-4137.6843018720119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0.40377970400000002</v>
      </c>
      <c r="Q73" s="4">
        <f t="shared" si="48"/>
        <v>12.5</v>
      </c>
      <c r="R73">
        <f t="shared" si="28"/>
        <v>2000000</v>
      </c>
      <c r="S73">
        <f t="shared" si="29"/>
        <v>-7310.1148597857873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-26.74370123249599</v>
      </c>
      <c r="AC73">
        <f t="shared" si="30"/>
        <v>-27.698051055836089</v>
      </c>
      <c r="AE73">
        <f t="shared" si="31"/>
        <v>0</v>
      </c>
      <c r="AF73">
        <f t="shared" si="32"/>
        <v>0</v>
      </c>
      <c r="AG73">
        <f t="shared" si="32"/>
        <v>-4.7362544206055984E-2</v>
      </c>
      <c r="AH73">
        <f t="shared" si="33"/>
        <v>-5219.6170513231637</v>
      </c>
      <c r="AI73">
        <f t="shared" si="34"/>
        <v>-5219.6644138673701</v>
      </c>
      <c r="AJ73">
        <f t="shared" si="35"/>
        <v>0.95434982334009888</v>
      </c>
      <c r="AK73">
        <f t="shared" si="49"/>
        <v>-1.8720590862747195</v>
      </c>
      <c r="AL73">
        <f t="shared" si="26"/>
        <v>-5220.5821231303053</v>
      </c>
      <c r="AN73">
        <f t="shared" si="36"/>
        <v>0</v>
      </c>
      <c r="AO73">
        <f t="shared" si="36"/>
        <v>0</v>
      </c>
      <c r="AP73">
        <f t="shared" si="36"/>
        <v>-2.6659369794860284E-5</v>
      </c>
      <c r="AQ73">
        <f t="shared" si="36"/>
        <v>-2.9380115340381123</v>
      </c>
      <c r="AR73">
        <f t="shared" si="36"/>
        <v>-2.9380381934079072</v>
      </c>
      <c r="AS73">
        <f t="shared" si="36"/>
        <v>5.3718323794839774E-4</v>
      </c>
      <c r="AT73">
        <f t="shared" si="36"/>
        <v>-1.0537422829672346E-3</v>
      </c>
      <c r="AU73">
        <f t="shared" si="23"/>
        <v>-2.9385547524529265</v>
      </c>
      <c r="AW73">
        <v>70</v>
      </c>
      <c r="AX73">
        <f>IF(Z73&gt;0, (R73*SUMPRODUCT(K73:$K$98, X73:$X$98)-K73*$AZ$3)/Z73, 0)</f>
        <v>-7310.1148597857873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0.43007572599999999</v>
      </c>
      <c r="Q74" s="4">
        <f t="shared" si="48"/>
        <v>12.5</v>
      </c>
      <c r="R74">
        <f t="shared" si="28"/>
        <v>2000000</v>
      </c>
      <c r="S74">
        <f t="shared" si="29"/>
        <v>-12725.827946861575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-27.698051055836089</v>
      </c>
      <c r="AC74">
        <f t="shared" si="30"/>
        <v>-26.998544601446348</v>
      </c>
      <c r="AE74">
        <f t="shared" si="31"/>
        <v>0</v>
      </c>
      <c r="AF74">
        <f t="shared" si="32"/>
        <v>0</v>
      </c>
      <c r="AG74">
        <f t="shared" si="32"/>
        <v>-2.6519438179368804E-2</v>
      </c>
      <c r="AH74">
        <f t="shared" si="33"/>
        <v>-3259.1168935402593</v>
      </c>
      <c r="AI74">
        <f t="shared" si="34"/>
        <v>-3259.1434129784388</v>
      </c>
      <c r="AJ74">
        <f t="shared" si="35"/>
        <v>-0.69950645438974135</v>
      </c>
      <c r="AK74">
        <f t="shared" si="49"/>
        <v>-1.9388635739085265</v>
      </c>
      <c r="AL74">
        <f t="shared" si="26"/>
        <v>-3261.7817830067374</v>
      </c>
      <c r="AN74">
        <f t="shared" si="36"/>
        <v>0</v>
      </c>
      <c r="AO74">
        <f t="shared" si="36"/>
        <v>0</v>
      </c>
      <c r="AP74">
        <f t="shared" si="36"/>
        <v>-1.3327882390789886E-5</v>
      </c>
      <c r="AQ74">
        <f t="shared" si="36"/>
        <v>-1.6379354027467152</v>
      </c>
      <c r="AR74">
        <f t="shared" si="36"/>
        <v>-1.6379487306291061</v>
      </c>
      <c r="AS74">
        <f t="shared" si="36"/>
        <v>-3.5155117889932615E-4</v>
      </c>
      <c r="AT74">
        <f t="shared" si="36"/>
        <v>-9.7441527644966282E-4</v>
      </c>
      <c r="AU74">
        <f t="shared" si="23"/>
        <v>-1.6392746970844554</v>
      </c>
      <c r="AW74">
        <v>71</v>
      </c>
      <c r="AX74">
        <f>IF(Z74&gt;0, (R74*SUMPRODUCT(K74:$K$98, X74:$X$98)-K74*$AZ$3)/Z74, 0)</f>
        <v>-12725.827946861575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0.45648519999999998</v>
      </c>
      <c r="Q75" s="4">
        <f t="shared" si="48"/>
        <v>12.5</v>
      </c>
      <c r="R75">
        <f t="shared" si="28"/>
        <v>2000000</v>
      </c>
      <c r="S75">
        <f t="shared" si="29"/>
        <v>-22430.534328164988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-26.998544601446348</v>
      </c>
      <c r="AC75">
        <f t="shared" si="30"/>
        <v>-25.388696085953914</v>
      </c>
      <c r="AE75">
        <f t="shared" si="31"/>
        <v>0</v>
      </c>
      <c r="AF75">
        <f t="shared" si="32"/>
        <v>0</v>
      </c>
      <c r="AG75">
        <f t="shared" si="32"/>
        <v>-1.4148512756378311E-2</v>
      </c>
      <c r="AH75">
        <f t="shared" si="33"/>
        <v>-1936.9169665914885</v>
      </c>
      <c r="AI75">
        <f t="shared" si="34"/>
        <v>-1936.9311151042448</v>
      </c>
      <c r="AJ75">
        <f t="shared" si="35"/>
        <v>-1.609848515492434</v>
      </c>
      <c r="AK75">
        <f t="shared" si="49"/>
        <v>-1.8898981221012445</v>
      </c>
      <c r="AL75">
        <f t="shared" si="26"/>
        <v>-1940.4308617418383</v>
      </c>
      <c r="AN75">
        <f t="shared" si="36"/>
        <v>0</v>
      </c>
      <c r="AO75">
        <f t="shared" si="36"/>
        <v>0</v>
      </c>
      <c r="AP75">
        <f t="shared" si="36"/>
        <v>-6.3487700965587385E-6</v>
      </c>
      <c r="AQ75">
        <f t="shared" si="36"/>
        <v>-0.86914015124802835</v>
      </c>
      <c r="AR75">
        <f t="shared" si="36"/>
        <v>-0.86914650001812488</v>
      </c>
      <c r="AS75">
        <f t="shared" si="36"/>
        <v>-7.2237685268653406E-4</v>
      </c>
      <c r="AT75">
        <f t="shared" si="36"/>
        <v>-8.4804169100599093E-4</v>
      </c>
      <c r="AU75">
        <f t="shared" si="23"/>
        <v>-0.87071691856181732</v>
      </c>
      <c r="AW75">
        <v>72</v>
      </c>
      <c r="AX75">
        <f>IF(Z75&gt;0, (R75*SUMPRODUCT(K75:$K$98, X75:$X$98)-K75*$AZ$3)/Z75, 0)</f>
        <v>-22430.534328164988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0.483034941</v>
      </c>
      <c r="Q76" s="4">
        <f t="shared" si="48"/>
        <v>12.5</v>
      </c>
      <c r="R76">
        <f t="shared" si="28"/>
        <v>2000000</v>
      </c>
      <c r="S76">
        <f t="shared" si="29"/>
        <v>-40705.902755877294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-25.388696085953914</v>
      </c>
      <c r="AC76">
        <f t="shared" si="30"/>
        <v>-23.35802916734556</v>
      </c>
      <c r="AE76">
        <f t="shared" si="31"/>
        <v>0</v>
      </c>
      <c r="AF76">
        <f t="shared" si="32"/>
        <v>0</v>
      </c>
      <c r="AG76">
        <f t="shared" si="32"/>
        <v>-7.1728016042995829E-3</v>
      </c>
      <c r="AH76">
        <f t="shared" si="33"/>
        <v>-1093.4761639223912</v>
      </c>
      <c r="AI76">
        <f t="shared" si="34"/>
        <v>-1093.4833367239955</v>
      </c>
      <c r="AJ76">
        <f t="shared" si="35"/>
        <v>-2.0306669186083539</v>
      </c>
      <c r="AK76">
        <f t="shared" si="49"/>
        <v>-1.7772087260167742</v>
      </c>
      <c r="AL76">
        <f t="shared" si="26"/>
        <v>-1097.2912123686208</v>
      </c>
      <c r="AN76">
        <f t="shared" si="36"/>
        <v>0</v>
      </c>
      <c r="AO76">
        <f t="shared" si="36"/>
        <v>0</v>
      </c>
      <c r="AP76">
        <f t="shared" si="36"/>
        <v>-2.8737541130172644E-6</v>
      </c>
      <c r="AQ76">
        <f t="shared" si="36"/>
        <v>-0.4380968270019735</v>
      </c>
      <c r="AR76">
        <f t="shared" si="36"/>
        <v>-0.43809970075608651</v>
      </c>
      <c r="AS76">
        <f t="shared" si="36"/>
        <v>-8.1357853338935289E-4</v>
      </c>
      <c r="AT76">
        <f t="shared" si="36"/>
        <v>-7.1203152796244071E-4</v>
      </c>
      <c r="AU76">
        <f t="shared" si="23"/>
        <v>-0.43962531081743839</v>
      </c>
      <c r="AW76">
        <v>73</v>
      </c>
      <c r="AX76">
        <f>IF(Z76&gt;0, (R76*SUMPRODUCT(K76:$K$98, X76:$X$98)-K76*$AZ$3)/Z76, 0)</f>
        <v>-40705.902755877294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0.509773425</v>
      </c>
      <c r="Q77" s="4">
        <f t="shared" si="48"/>
        <v>12.5</v>
      </c>
      <c r="R77">
        <f t="shared" si="28"/>
        <v>2000000</v>
      </c>
      <c r="S77">
        <f t="shared" si="29"/>
        <v>-76958.128524769854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-23.35802916734556</v>
      </c>
      <c r="AC77">
        <f t="shared" si="30"/>
        <v>-21.207012539118619</v>
      </c>
      <c r="AE77">
        <f t="shared" si="31"/>
        <v>0</v>
      </c>
      <c r="AF77">
        <f t="shared" si="32"/>
        <v>0</v>
      </c>
      <c r="AG77">
        <f t="shared" si="32"/>
        <v>-3.444569947587294E-3</v>
      </c>
      <c r="AH77">
        <f t="shared" si="33"/>
        <v>-585.04058250708692</v>
      </c>
      <c r="AI77">
        <f t="shared" si="34"/>
        <v>-585.04402707703446</v>
      </c>
      <c r="AJ77">
        <f t="shared" si="35"/>
        <v>-2.151016628226941</v>
      </c>
      <c r="AK77">
        <f t="shared" si="49"/>
        <v>-1.6350620417141895</v>
      </c>
      <c r="AL77">
        <f t="shared" si="26"/>
        <v>-588.83010574697551</v>
      </c>
      <c r="AN77">
        <f t="shared" si="36"/>
        <v>0</v>
      </c>
      <c r="AO77">
        <f t="shared" si="36"/>
        <v>0</v>
      </c>
      <c r="AP77">
        <f t="shared" si="36"/>
        <v>-1.2321902634700391E-6</v>
      </c>
      <c r="AQ77">
        <f t="shared" si="36"/>
        <v>-0.20928049668580687</v>
      </c>
      <c r="AR77">
        <f t="shared" si="36"/>
        <v>-0.20928172887607033</v>
      </c>
      <c r="AS77">
        <f t="shared" si="36"/>
        <v>-7.6946085757958625E-4</v>
      </c>
      <c r="AT77">
        <f t="shared" si="36"/>
        <v>-5.8489377734391597E-4</v>
      </c>
      <c r="AU77">
        <f t="shared" si="23"/>
        <v>-0.21063608351099378</v>
      </c>
      <c r="AW77">
        <v>74</v>
      </c>
      <c r="AX77">
        <f>IF(Z77&gt;0, (R77*SUMPRODUCT(K77:$K$98, X77:$X$98)-K77*$AZ$3)/Z77, 0)</f>
        <v>-76958.128524769854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0.53654903799999998</v>
      </c>
      <c r="Q78" s="4">
        <f t="shared" si="48"/>
        <v>12.5</v>
      </c>
      <c r="R78">
        <f t="shared" si="28"/>
        <v>2000000</v>
      </c>
      <c r="S78">
        <f t="shared" si="29"/>
        <v>-152891.12493243004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-21.207012539118619</v>
      </c>
      <c r="AC78">
        <f t="shared" si="30"/>
        <v>-19.104584593635753</v>
      </c>
      <c r="AE78">
        <f t="shared" si="31"/>
        <v>0</v>
      </c>
      <c r="AF78">
        <f t="shared" si="32"/>
        <v>0</v>
      </c>
      <c r="AG78">
        <f t="shared" si="32"/>
        <v>-1.5619435564097482E-3</v>
      </c>
      <c r="AH78">
        <f t="shared" si="33"/>
        <v>-295.70891067226768</v>
      </c>
      <c r="AI78">
        <f t="shared" si="34"/>
        <v>-295.71047261582407</v>
      </c>
      <c r="AJ78">
        <f t="shared" si="35"/>
        <v>-2.1024279454828658</v>
      </c>
      <c r="AK78">
        <f t="shared" si="49"/>
        <v>-1.4844908777383035</v>
      </c>
      <c r="AL78">
        <f t="shared" si="26"/>
        <v>-299.29739143904527</v>
      </c>
      <c r="AN78">
        <f t="shared" si="36"/>
        <v>0</v>
      </c>
      <c r="AO78">
        <f t="shared" si="36"/>
        <v>0</v>
      </c>
      <c r="AP78">
        <f t="shared" si="36"/>
        <v>-4.9887308958707388E-7</v>
      </c>
      <c r="AQ78">
        <f t="shared" si="36"/>
        <v>-9.4447214356830858E-2</v>
      </c>
      <c r="AR78">
        <f t="shared" si="36"/>
        <v>-9.4447713229920446E-2</v>
      </c>
      <c r="AS78">
        <f t="shared" si="36"/>
        <v>-6.7149976098246128E-4</v>
      </c>
      <c r="AT78">
        <f t="shared" si="36"/>
        <v>-4.7413528331548656E-4</v>
      </c>
      <c r="AU78">
        <f t="shared" si="23"/>
        <v>-9.5593348274218393E-2</v>
      </c>
      <c r="AW78">
        <v>75</v>
      </c>
      <c r="AX78">
        <f>IF(Z78&gt;0, (R78*SUMPRODUCT(K78:$K$98, X78:$X$98)-K78*$AZ$3)/Z78, 0)</f>
        <v>-152891.12493243004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0.56320604299999999</v>
      </c>
      <c r="Q79" s="4">
        <f t="shared" si="48"/>
        <v>12.5</v>
      </c>
      <c r="R79">
        <f t="shared" si="28"/>
        <v>2000000</v>
      </c>
      <c r="S79">
        <f t="shared" si="29"/>
        <v>-321299.97140290984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-19.104584593635753</v>
      </c>
      <c r="AC79">
        <f t="shared" si="30"/>
        <v>-17.135006413199125</v>
      </c>
      <c r="AE79">
        <f t="shared" si="31"/>
        <v>0</v>
      </c>
      <c r="AF79">
        <f t="shared" si="32"/>
        <v>0</v>
      </c>
      <c r="AG79">
        <f t="shared" si="32"/>
        <v>-6.6662807105076916E-4</v>
      </c>
      <c r="AH79">
        <f t="shared" si="33"/>
        <v>-140.75136796718104</v>
      </c>
      <c r="AI79">
        <f t="shared" si="34"/>
        <v>-140.7520345952521</v>
      </c>
      <c r="AJ79">
        <f t="shared" si="35"/>
        <v>-1.9695781804366277</v>
      </c>
      <c r="AK79">
        <f t="shared" si="49"/>
        <v>-1.3373209215545028</v>
      </c>
      <c r="AL79">
        <f t="shared" si="26"/>
        <v>-144.05893369724322</v>
      </c>
      <c r="AN79">
        <f t="shared" si="36"/>
        <v>0</v>
      </c>
      <c r="AO79">
        <f t="shared" si="36"/>
        <v>0</v>
      </c>
      <c r="AP79">
        <f t="shared" si="36"/>
        <v>-1.9010358923721675E-7</v>
      </c>
      <c r="AQ79">
        <f t="shared" si="36"/>
        <v>-4.0138334106502908E-2</v>
      </c>
      <c r="AR79">
        <f t="shared" si="36"/>
        <v>-4.0138524210092147E-2</v>
      </c>
      <c r="AS79">
        <f t="shared" si="36"/>
        <v>-5.6166833897967373E-4</v>
      </c>
      <c r="AT79">
        <f t="shared" si="36"/>
        <v>-3.8136633932742343E-4</v>
      </c>
      <c r="AU79">
        <f t="shared" si="23"/>
        <v>-4.108155888839924E-2</v>
      </c>
      <c r="AW79">
        <v>76</v>
      </c>
      <c r="AX79">
        <f>IF(Z79&gt;0, (R79*SUMPRODUCT(K79:$K$98, X79:$X$98)-K79*$AZ$3)/Z79, 0)</f>
        <v>-321299.97140290984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0.59415461300000005</v>
      </c>
      <c r="Q80" s="4">
        <f t="shared" si="48"/>
        <v>12.5</v>
      </c>
      <c r="R80">
        <f t="shared" si="28"/>
        <v>2000000</v>
      </c>
      <c r="S80">
        <f t="shared" si="29"/>
        <v>-726285.112956358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-17.135006413199125</v>
      </c>
      <c r="AC80">
        <f t="shared" si="30"/>
        <v>-15.332264930525751</v>
      </c>
      <c r="AE80">
        <f t="shared" si="31"/>
        <v>0</v>
      </c>
      <c r="AF80">
        <f t="shared" si="32"/>
        <v>0</v>
      </c>
      <c r="AG80">
        <f t="shared" si="32"/>
        <v>-2.6388164677015516E-4</v>
      </c>
      <c r="AH80">
        <f t="shared" si="33"/>
        <v>-63.372822971217012</v>
      </c>
      <c r="AI80">
        <f t="shared" si="34"/>
        <v>-63.373086852863779</v>
      </c>
      <c r="AJ80">
        <f t="shared" si="35"/>
        <v>-1.8027414826733743</v>
      </c>
      <c r="AK80">
        <f t="shared" si="49"/>
        <v>-1.1994504489239388</v>
      </c>
      <c r="AL80">
        <f t="shared" si="26"/>
        <v>-66.375278784461088</v>
      </c>
      <c r="AN80">
        <f t="shared" si="36"/>
        <v>0</v>
      </c>
      <c r="AO80">
        <f t="shared" si="36"/>
        <v>0</v>
      </c>
      <c r="AP80">
        <f t="shared" si="36"/>
        <v>-6.7188954331870605E-8</v>
      </c>
      <c r="AQ80">
        <f t="shared" si="36"/>
        <v>-1.6135846356164212E-2</v>
      </c>
      <c r="AR80">
        <f t="shared" si="36"/>
        <v>-1.6135913545118542E-2</v>
      </c>
      <c r="AS80">
        <f t="shared" si="36"/>
        <v>-4.5901000177178339E-4</v>
      </c>
      <c r="AT80">
        <f t="shared" si="36"/>
        <v>-3.0540138892754123E-4</v>
      </c>
      <c r="AU80">
        <f t="shared" si="23"/>
        <v>-1.6900324935817865E-2</v>
      </c>
      <c r="AW80">
        <v>77</v>
      </c>
      <c r="AX80">
        <f>IF(Z80&gt;0, (R80*SUMPRODUCT(K80:$K$98, X80:$X$98)-K80*$AZ$3)/Z80, 0)</f>
        <v>-726285.112956358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0.62493506799999998</v>
      </c>
      <c r="Q81" s="4">
        <f t="shared" si="48"/>
        <v>12.5</v>
      </c>
      <c r="R81">
        <f t="shared" si="28"/>
        <v>2000000</v>
      </c>
      <c r="S81">
        <f t="shared" si="29"/>
        <v>-1778056.2357492372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-15.332264930525751</v>
      </c>
      <c r="AC81">
        <f t="shared" si="30"/>
        <v>-13.702972369042742</v>
      </c>
      <c r="AE81">
        <f t="shared" si="31"/>
        <v>0</v>
      </c>
      <c r="AF81">
        <f t="shared" si="32"/>
        <v>0</v>
      </c>
      <c r="AG81">
        <f t="shared" si="32"/>
        <v>-9.6333935434194691E-5</v>
      </c>
      <c r="AH81">
        <f t="shared" si="33"/>
        <v>-26.385423178921421</v>
      </c>
      <c r="AI81">
        <f t="shared" si="34"/>
        <v>-26.385519512856856</v>
      </c>
      <c r="AJ81">
        <f t="shared" si="35"/>
        <v>-1.6292925614830089</v>
      </c>
      <c r="AK81">
        <f t="shared" si="49"/>
        <v>-1.0732585451368026</v>
      </c>
      <c r="AL81">
        <f t="shared" si="26"/>
        <v>-29.088070619476667</v>
      </c>
      <c r="AN81">
        <f t="shared" si="36"/>
        <v>0</v>
      </c>
      <c r="AO81">
        <f t="shared" si="36"/>
        <v>0</v>
      </c>
      <c r="AP81">
        <f t="shared" si="36"/>
        <v>-2.1900295575281642E-8</v>
      </c>
      <c r="AQ81">
        <f t="shared" si="36"/>
        <v>-5.9983905348909199E-3</v>
      </c>
      <c r="AR81">
        <f t="shared" si="36"/>
        <v>-5.9984124351864961E-3</v>
      </c>
      <c r="AS81">
        <f t="shared" si="36"/>
        <v>-3.7039895146253888E-4</v>
      </c>
      <c r="AT81">
        <f t="shared" si="36"/>
        <v>-2.4399168643171108E-4</v>
      </c>
      <c r="AU81">
        <f t="shared" si="23"/>
        <v>-6.6128030730807459E-3</v>
      </c>
      <c r="AW81">
        <v>78</v>
      </c>
      <c r="AX81">
        <f>IF(Z81&gt;0, (R81*SUMPRODUCT(K81:$K$98, X81:$X$98)-K81*$AZ$3)/Z81, 0)</f>
        <v>-1778056.2357492372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0.65550924799999999</v>
      </c>
      <c r="Q82" s="4">
        <f t="shared" si="48"/>
        <v>12.5</v>
      </c>
      <c r="R82">
        <f t="shared" si="28"/>
        <v>2000000</v>
      </c>
      <c r="S82">
        <f t="shared" si="29"/>
        <v>-4748126.4282130664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-13.702972369042742</v>
      </c>
      <c r="AC82">
        <f t="shared" si="30"/>
        <v>-12.239838252578371</v>
      </c>
      <c r="AE82">
        <f t="shared" si="31"/>
        <v>0</v>
      </c>
      <c r="AF82">
        <f t="shared" si="32"/>
        <v>0</v>
      </c>
      <c r="AG82">
        <f t="shared" si="32"/>
        <v>-3.2222810506503225E-5</v>
      </c>
      <c r="AH82">
        <f t="shared" si="33"/>
        <v>-10.103645691735924</v>
      </c>
      <c r="AI82">
        <f t="shared" si="34"/>
        <v>-10.103677914546431</v>
      </c>
      <c r="AJ82">
        <f t="shared" si="35"/>
        <v>-1.4631341164643707</v>
      </c>
      <c r="AK82">
        <f t="shared" si="49"/>
        <v>-0.95920806583299201</v>
      </c>
      <c r="AL82">
        <f t="shared" si="26"/>
        <v>-12.526020096843794</v>
      </c>
      <c r="AN82">
        <f t="shared" si="36"/>
        <v>0</v>
      </c>
      <c r="AO82">
        <f t="shared" si="36"/>
        <v>0</v>
      </c>
      <c r="AP82">
        <f t="shared" si="36"/>
        <v>-6.5405770857127037E-9</v>
      </c>
      <c r="AQ82">
        <f t="shared" si="36"/>
        <v>-2.0508351833615139E-3</v>
      </c>
      <c r="AR82">
        <f t="shared" si="36"/>
        <v>-2.0508417239385999E-3</v>
      </c>
      <c r="AS82">
        <f t="shared" si="36"/>
        <v>-2.9698655471222771E-4</v>
      </c>
      <c r="AT82">
        <f t="shared" si="36"/>
        <v>-1.9469978556190475E-4</v>
      </c>
      <c r="AU82">
        <f t="shared" si="23"/>
        <v>-2.5425280642127324E-3</v>
      </c>
      <c r="AW82">
        <v>79</v>
      </c>
      <c r="AX82">
        <f>IF(Z82&gt;0, (R82*SUMPRODUCT(K82:$K$98, X82:$X$98)-K82*$AZ$3)/Z82, 0)</f>
        <v>-4748126.4282130664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0.68583899100000001</v>
      </c>
      <c r="Q83" s="4">
        <f t="shared" si="48"/>
        <v>12.5</v>
      </c>
      <c r="R83">
        <f t="shared" si="28"/>
        <v>2000000</v>
      </c>
      <c r="S83">
        <f t="shared" si="29"/>
        <v>-13940222.93832954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-12.239838252578371</v>
      </c>
      <c r="AC83">
        <f t="shared" si="30"/>
        <v>-10.930163635083822</v>
      </c>
      <c r="AE83">
        <f t="shared" si="31"/>
        <v>0</v>
      </c>
      <c r="AF83">
        <f t="shared" si="32"/>
        <v>0</v>
      </c>
      <c r="AG83">
        <f t="shared" si="32"/>
        <v>-9.8009225564738223E-6</v>
      </c>
      <c r="AH83">
        <f t="shared" si="33"/>
        <v>-3.5359455751942996</v>
      </c>
      <c r="AI83">
        <f t="shared" si="34"/>
        <v>-3.5359553761168563</v>
      </c>
      <c r="AJ83">
        <f t="shared" si="35"/>
        <v>-1.3096746174945491</v>
      </c>
      <c r="AK83">
        <f t="shared" si="49"/>
        <v>-0.85678867768048605</v>
      </c>
      <c r="AL83">
        <f t="shared" si="26"/>
        <v>-5.7024186712918912</v>
      </c>
      <c r="AN83">
        <f t="shared" si="36"/>
        <v>0</v>
      </c>
      <c r="AO83">
        <f t="shared" si="36"/>
        <v>0</v>
      </c>
      <c r="AP83">
        <f t="shared" si="36"/>
        <v>-1.7762397552077279E-9</v>
      </c>
      <c r="AQ83">
        <f t="shared" si="36"/>
        <v>-6.4082611271756016E-4</v>
      </c>
      <c r="AR83">
        <f t="shared" si="36"/>
        <v>-6.4082788895731537E-4</v>
      </c>
      <c r="AS83">
        <f t="shared" si="36"/>
        <v>-2.3735481109823684E-4</v>
      </c>
      <c r="AT83">
        <f t="shared" si="36"/>
        <v>-1.5527743458218645E-4</v>
      </c>
      <c r="AU83">
        <f t="shared" si="23"/>
        <v>-1.0334601346377386E-3</v>
      </c>
      <c r="AW83">
        <v>80</v>
      </c>
      <c r="AX83">
        <f>IF(Z83&gt;0, (R83*SUMPRODUCT(K83:$K$98, X83:$X$98)-K83*$AZ$3)/Z83, 0)</f>
        <v>-13940222.93832954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0.71588716699999999</v>
      </c>
      <c r="Q84" s="4">
        <f t="shared" si="48"/>
        <v>12.5</v>
      </c>
      <c r="R84">
        <f t="shared" si="28"/>
        <v>2000000</v>
      </c>
      <c r="S84">
        <f t="shared" si="29"/>
        <v>-45409491.752045788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-10.930163635083822</v>
      </c>
      <c r="AC84">
        <f t="shared" si="30"/>
        <v>-9.7596210213055468</v>
      </c>
      <c r="AE84">
        <f t="shared" si="31"/>
        <v>0</v>
      </c>
      <c r="AF84">
        <f t="shared" si="32"/>
        <v>0</v>
      </c>
      <c r="AG84">
        <f t="shared" si="32"/>
        <v>-2.6865586479686422E-6</v>
      </c>
      <c r="AH84">
        <f t="shared" si="33"/>
        <v>-1.1226167492704706</v>
      </c>
      <c r="AI84">
        <f t="shared" si="34"/>
        <v>-1.1226194358291186</v>
      </c>
      <c r="AJ84">
        <f t="shared" si="35"/>
        <v>-1.1705426137782755</v>
      </c>
      <c r="AK84">
        <f t="shared" si="49"/>
        <v>-0.76511145445586759</v>
      </c>
      <c r="AL84">
        <f t="shared" si="26"/>
        <v>-3.058273504063262</v>
      </c>
      <c r="AN84">
        <f t="shared" si="36"/>
        <v>0</v>
      </c>
      <c r="AO84">
        <f t="shared" si="36"/>
        <v>0</v>
      </c>
      <c r="AP84">
        <f t="shared" si="36"/>
        <v>-4.3472331373858643E-10</v>
      </c>
      <c r="AQ84">
        <f t="shared" si="36"/>
        <v>-1.8165532089549051E-4</v>
      </c>
      <c r="AR84">
        <f t="shared" si="36"/>
        <v>-1.8165575561880426E-4</v>
      </c>
      <c r="AS84">
        <f t="shared" si="36"/>
        <v>-1.8941040588065278E-4</v>
      </c>
      <c r="AT84">
        <f t="shared" si="36"/>
        <v>-1.2380589089759807E-4</v>
      </c>
      <c r="AU84">
        <f t="shared" si="23"/>
        <v>-4.9487205239705516E-4</v>
      </c>
      <c r="AW84">
        <v>81</v>
      </c>
      <c r="AX84">
        <f>IF(Z84&gt;0, (R84*SUMPRODUCT(K84:$K$98, X84:$X$98)-K84*$AZ$3)/Z84, 0)</f>
        <v>-45409491.752045788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0.74578270000000002</v>
      </c>
      <c r="Q85" s="4">
        <f t="shared" si="48"/>
        <v>12.5</v>
      </c>
      <c r="R85">
        <f t="shared" si="28"/>
        <v>2000000</v>
      </c>
      <c r="S85">
        <f t="shared" si="29"/>
        <v>-166019827.98995066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-9.7596210213055468</v>
      </c>
      <c r="AC85">
        <f t="shared" si="30"/>
        <v>-8.7141031767237713</v>
      </c>
      <c r="AE85">
        <f t="shared" si="31"/>
        <v>0</v>
      </c>
      <c r="AF85">
        <f t="shared" si="32"/>
        <v>0</v>
      </c>
      <c r="AG85">
        <f t="shared" si="32"/>
        <v>-6.5610409929855211E-7</v>
      </c>
      <c r="AH85">
        <f t="shared" si="33"/>
        <v>-0.32057423395046458</v>
      </c>
      <c r="AI85">
        <f t="shared" si="34"/>
        <v>-0.32057489005456385</v>
      </c>
      <c r="AJ85">
        <f t="shared" si="35"/>
        <v>-1.0455178445817754</v>
      </c>
      <c r="AK85">
        <f t="shared" si="49"/>
        <v>-0.6831734714913883</v>
      </c>
      <c r="AL85">
        <f t="shared" si="26"/>
        <v>-2.0492662061277276</v>
      </c>
      <c r="AN85">
        <f t="shared" si="36"/>
        <v>0</v>
      </c>
      <c r="AO85">
        <f t="shared" si="36"/>
        <v>0</v>
      </c>
      <c r="AP85">
        <f t="shared" si="36"/>
        <v>-9.4791923150259344E-11</v>
      </c>
      <c r="AQ85">
        <f t="shared" si="36"/>
        <v>-4.6315589524701448E-5</v>
      </c>
      <c r="AR85">
        <f t="shared" si="36"/>
        <v>-4.6315684316624592E-5</v>
      </c>
      <c r="AS85">
        <f t="shared" si="36"/>
        <v>-1.5105323573161091E-4</v>
      </c>
      <c r="AT85">
        <f t="shared" si="36"/>
        <v>-9.8702823648171765E-5</v>
      </c>
      <c r="AU85">
        <f t="shared" si="23"/>
        <v>-2.9607174369640726E-4</v>
      </c>
      <c r="AW85">
        <v>82</v>
      </c>
      <c r="AX85">
        <f>IF(Z85&gt;0, (R85*SUMPRODUCT(K85:$K$98, X85:$X$98)-K85*$AZ$3)/Z85, 0)</f>
        <v>-166019827.98995066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0.77567720100000004</v>
      </c>
      <c r="Q86" s="4">
        <f t="shared" si="48"/>
        <v>12.5</v>
      </c>
      <c r="R86">
        <f t="shared" si="28"/>
        <v>2000000</v>
      </c>
      <c r="S86">
        <f t="shared" si="29"/>
        <v>-691633140.63217568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-8.7141031767237713</v>
      </c>
      <c r="AC86">
        <f t="shared" si="30"/>
        <v>-7.7804892245430537</v>
      </c>
      <c r="AE86">
        <f t="shared" si="31"/>
        <v>0</v>
      </c>
      <c r="AF86">
        <f t="shared" si="32"/>
        <v>0</v>
      </c>
      <c r="AG86">
        <f t="shared" si="32"/>
        <v>-1.4061806699703957E-7</v>
      </c>
      <c r="AH86">
        <f t="shared" si="33"/>
        <v>-8.1427998609364324E-2</v>
      </c>
      <c r="AI86">
        <f t="shared" si="34"/>
        <v>-8.142813922743132E-2</v>
      </c>
      <c r="AJ86">
        <f t="shared" si="35"/>
        <v>-0.93361395218071763</v>
      </c>
      <c r="AK86">
        <f t="shared" si="49"/>
        <v>-0.60998722237066405</v>
      </c>
      <c r="AL86">
        <f t="shared" si="26"/>
        <v>-1.6250293137788132</v>
      </c>
      <c r="AN86">
        <f t="shared" si="36"/>
        <v>0</v>
      </c>
      <c r="AO86">
        <f t="shared" si="36"/>
        <v>0</v>
      </c>
      <c r="AP86">
        <f t="shared" si="36"/>
        <v>-1.8139348475139707E-11</v>
      </c>
      <c r="AQ86">
        <f t="shared" si="36"/>
        <v>-1.0503990518085753E-5</v>
      </c>
      <c r="AR86">
        <f t="shared" si="36"/>
        <v>-1.0504008657434229E-5</v>
      </c>
      <c r="AS86">
        <f t="shared" si="36"/>
        <v>-1.2043366248388972E-4</v>
      </c>
      <c r="AT86">
        <f t="shared" si="36"/>
        <v>-7.8686693881213404E-5</v>
      </c>
      <c r="AU86">
        <f t="shared" si="23"/>
        <v>-2.0962436502253737E-4</v>
      </c>
      <c r="AW86">
        <v>83</v>
      </c>
      <c r="AX86">
        <f>IF(Z86&gt;0, (R86*SUMPRODUCT(K86:$K$98, X86:$X$98)-K86*$AZ$3)/Z86, 0)</f>
        <v>-691633140.63217568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0.80557273399999996</v>
      </c>
      <c r="Q87" s="4">
        <f t="shared" si="48"/>
        <v>12.5</v>
      </c>
      <c r="R87">
        <f t="shared" si="28"/>
        <v>2000000</v>
      </c>
      <c r="S87">
        <f t="shared" si="29"/>
        <v>-3348368238.0409174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-7.7804892245430537</v>
      </c>
      <c r="AC87">
        <f t="shared" si="30"/>
        <v>-6.9468744894529975</v>
      </c>
      <c r="AE87">
        <f t="shared" si="31"/>
        <v>0</v>
      </c>
      <c r="AF87">
        <f t="shared" si="32"/>
        <v>0</v>
      </c>
      <c r="AG87">
        <f t="shared" si="32"/>
        <v>-2.5933805646468843E-8</v>
      </c>
      <c r="AH87">
        <f t="shared" si="33"/>
        <v>-1.8124492908896055E-2</v>
      </c>
      <c r="AI87">
        <f t="shared" si="34"/>
        <v>-1.8124518842701703E-2</v>
      </c>
      <c r="AJ87">
        <f t="shared" si="35"/>
        <v>-0.83361473509005624</v>
      </c>
      <c r="AK87">
        <f t="shared" si="49"/>
        <v>-0.54463424571801378</v>
      </c>
      <c r="AL87">
        <f t="shared" si="26"/>
        <v>-1.3963734996507717</v>
      </c>
      <c r="AN87">
        <f t="shared" si="36"/>
        <v>0</v>
      </c>
      <c r="AO87">
        <f t="shared" si="36"/>
        <v>0</v>
      </c>
      <c r="AP87">
        <f t="shared" si="36"/>
        <v>-2.9869557556172192E-12</v>
      </c>
      <c r="AQ87">
        <f t="shared" si="36"/>
        <v>-2.0875092205852891E-6</v>
      </c>
      <c r="AR87">
        <f t="shared" si="36"/>
        <v>-2.0875122075410451E-6</v>
      </c>
      <c r="AS87">
        <f t="shared" si="36"/>
        <v>-9.6012531476790883E-5</v>
      </c>
      <c r="AT87">
        <f t="shared" si="36"/>
        <v>-6.2728872774411702E-5</v>
      </c>
      <c r="AU87">
        <f t="shared" si="23"/>
        <v>-1.6082891645874362E-4</v>
      </c>
      <c r="AW87">
        <v>84</v>
      </c>
      <c r="AX87">
        <f>IF(Z87&gt;0, (R87*SUMPRODUCT(K87:$K$98, X87:$X$98)-K87*$AZ$3)/Z87, 0)</f>
        <v>-3348368238.0409174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0.83546826699999999</v>
      </c>
      <c r="Q88" s="4">
        <f t="shared" si="48"/>
        <v>12.5</v>
      </c>
      <c r="R88">
        <f t="shared" si="28"/>
        <v>2000000</v>
      </c>
      <c r="S88">
        <f t="shared" si="29"/>
        <v>-19346287763.222763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-6.9468744894529975</v>
      </c>
      <c r="AC88">
        <f t="shared" si="30"/>
        <v>-6.2025683277831343</v>
      </c>
      <c r="AE88">
        <f t="shared" si="31"/>
        <v>0</v>
      </c>
      <c r="AF88">
        <f t="shared" si="32"/>
        <v>0</v>
      </c>
      <c r="AG88">
        <f t="shared" si="32"/>
        <v>-4.0075959298340162E-9</v>
      </c>
      <c r="AH88">
        <f t="shared" si="33"/>
        <v>-3.4666994656272223E-3</v>
      </c>
      <c r="AI88">
        <f t="shared" si="34"/>
        <v>-3.4667034732231523E-3</v>
      </c>
      <c r="AJ88">
        <f t="shared" si="35"/>
        <v>-0.74430616166986319</v>
      </c>
      <c r="AK88">
        <f t="shared" si="49"/>
        <v>-0.48628121426170989</v>
      </c>
      <c r="AL88">
        <f t="shared" si="26"/>
        <v>-1.2340540794047963</v>
      </c>
      <c r="AN88">
        <f t="shared" si="36"/>
        <v>0</v>
      </c>
      <c r="AO88">
        <f t="shared" si="36"/>
        <v>0</v>
      </c>
      <c r="AP88">
        <f t="shared" si="36"/>
        <v>-4.1212450831236911E-13</v>
      </c>
      <c r="AQ88">
        <f t="shared" si="36"/>
        <v>-3.5650096410731336E-7</v>
      </c>
      <c r="AR88">
        <f t="shared" si="36"/>
        <v>-3.5650137623182171E-7</v>
      </c>
      <c r="AS88">
        <f t="shared" si="36"/>
        <v>-7.6541352043134672E-5</v>
      </c>
      <c r="AT88">
        <f t="shared" si="36"/>
        <v>-5.0007138902711027E-5</v>
      </c>
      <c r="AU88">
        <f t="shared" si="23"/>
        <v>-1.2690499232207754E-4</v>
      </c>
      <c r="AW88">
        <v>85</v>
      </c>
      <c r="AX88">
        <f>IF(Z88&gt;0, (R88*SUMPRODUCT(K88:$K$98, X88:$X$98)-K88*$AZ$3)/Z88, 0)</f>
        <v>-19346287763.222763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12.5</v>
      </c>
      <c r="R89">
        <f t="shared" si="28"/>
        <v>2000000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-6.2025683277831343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-6.4121534877344263E-4</v>
      </c>
      <c r="AI89">
        <f t="shared" si="34"/>
        <v>-6.4121534877344263E-4</v>
      </c>
      <c r="AJ89">
        <f t="shared" si="35"/>
        <v>-6.2025683277831343</v>
      </c>
      <c r="AK89">
        <f t="shared" si="49"/>
        <v>-0.43417978294481946</v>
      </c>
      <c r="AL89">
        <f t="shared" si="26"/>
        <v>-6.6373893260767272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-5.8874929758909873E-8</v>
      </c>
      <c r="AR89">
        <f t="shared" si="36"/>
        <v>-5.8874929758909873E-8</v>
      </c>
      <c r="AS89">
        <f t="shared" si="36"/>
        <v>-5.6950566657769884E-4</v>
      </c>
      <c r="AT89">
        <f t="shared" si="36"/>
        <v>-3.986539666043893E-5</v>
      </c>
      <c r="AU89">
        <f t="shared" si="23"/>
        <v>-6.0942993816789676E-4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100681.75982161886</v>
      </c>
      <c r="AO91" s="8">
        <f t="shared" si="50"/>
        <v>-10068.175982161887</v>
      </c>
      <c r="AP91" s="8">
        <f t="shared" si="50"/>
        <v>-234.18407728790757</v>
      </c>
      <c r="AQ91" s="8">
        <f t="shared" si="50"/>
        <v>-60315.241506479892</v>
      </c>
      <c r="AR91" s="8">
        <f t="shared" si="50"/>
        <v>30064.158255689159</v>
      </c>
      <c r="AS91" s="8">
        <f t="shared" si="50"/>
        <v>-2221.062336883776</v>
      </c>
      <c r="AT91" s="8">
        <f t="shared" si="50"/>
        <v>984.02252366287155</v>
      </c>
      <c r="AU91" s="8">
        <f t="shared" si="50"/>
        <v>28827.118442468287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" priority="1" operator="lessThan">
      <formula>0</formula>
    </cfRule>
  </conditionalFormatting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7E20-7E45-471F-A4AD-EDE393472996}"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11">
        <f>'S.45.04.F'!C3*(1+C12)</f>
        <v>138140.0761292734</v>
      </c>
      <c r="K3">
        <v>1</v>
      </c>
      <c r="L3" s="2">
        <v>0</v>
      </c>
      <c r="O3">
        <f>$C$3</f>
        <v>138140.0761292734</v>
      </c>
      <c r="P3">
        <f>O3*C5</f>
        <v>13814.00761292734</v>
      </c>
      <c r="Q3" s="4">
        <f>B8</f>
        <v>125.8175559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138140.0761292734</v>
      </c>
      <c r="AF3">
        <f t="shared" ref="AF3:AG34" si="4">-$Z3*P3</f>
        <v>-13814.00761292734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124200.25096044606</v>
      </c>
      <c r="AJ3">
        <f t="shared" ref="AJ3:AJ66" si="7">AB3-AC3</f>
        <v>0</v>
      </c>
      <c r="AL3">
        <f t="shared" ref="AL3:AL34" si="8">SUM(AI3:AK3)</f>
        <v>124200.25096044606</v>
      </c>
      <c r="AN3">
        <f t="shared" ref="AN3:AU34" si="9">AE3*$K3</f>
        <v>138140.0761292734</v>
      </c>
      <c r="AO3">
        <f t="shared" si="9"/>
        <v>-13814.00761292734</v>
      </c>
      <c r="AP3">
        <f t="shared" si="9"/>
        <v>-125.8175559</v>
      </c>
      <c r="AQ3">
        <f t="shared" si="9"/>
        <v>0</v>
      </c>
      <c r="AR3">
        <f t="shared" si="9"/>
        <v>124200.25096044606</v>
      </c>
      <c r="AS3">
        <f t="shared" si="9"/>
        <v>0</v>
      </c>
      <c r="AT3">
        <f t="shared" si="9"/>
        <v>0</v>
      </c>
      <c r="AU3">
        <f t="shared" si="9"/>
        <v>124200.25096044606</v>
      </c>
      <c r="AW3">
        <v>0</v>
      </c>
      <c r="AX3">
        <f>IF(Z3&gt;0, (R3*SUMPRODUCT(K3:$K$98, X3:$X$98)-K3*$AZ$3)/Z3, 0)</f>
        <v>0</v>
      </c>
      <c r="AZ3">
        <f>C6*ABS(SUMPRODUCT(X4:X79, K4:K79))/1</f>
        <v>81161.001796741723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2.8498989999999999E-3</v>
      </c>
      <c r="R4">
        <f t="shared" si="0"/>
        <v>2000000</v>
      </c>
      <c r="S4">
        <f t="shared" si="1"/>
        <v>5514.9150132997165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5444.0489123852312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-5699.7979999999998</v>
      </c>
      <c r="AI4">
        <f t="shared" si="6"/>
        <v>-5699.7979999999998</v>
      </c>
      <c r="AJ4">
        <f t="shared" si="7"/>
        <v>-5444.0489123852312</v>
      </c>
      <c r="AK4">
        <f>G4*SUM(AB4, AE4:AF4)</f>
        <v>0</v>
      </c>
      <c r="AL4">
        <f t="shared" si="8"/>
        <v>-11143.84691238523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-5317.4717790838695</v>
      </c>
      <c r="AR4">
        <f t="shared" si="9"/>
        <v>-5317.4717790838695</v>
      </c>
      <c r="AS4">
        <f t="shared" si="9"/>
        <v>-5078.8776120769016</v>
      </c>
      <c r="AT4">
        <f t="shared" si="9"/>
        <v>0</v>
      </c>
      <c r="AU4">
        <f t="shared" si="9"/>
        <v>-10396.349391160771</v>
      </c>
      <c r="AW4">
        <v>1</v>
      </c>
      <c r="AX4">
        <f>IF(Z4&gt;0, (R4*SUMPRODUCT(K4:$K$98, X4:$X$98)-K4*$AZ$3)/Z4, 0)</f>
        <v>5514.9150132997165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2.8964780000000001E-3</v>
      </c>
      <c r="Q5" s="4">
        <f t="shared" ref="Q5:Q68" si="21">$C$8</f>
        <v>12.5</v>
      </c>
      <c r="R5">
        <f t="shared" si="0"/>
        <v>2000000</v>
      </c>
      <c r="S5">
        <f t="shared" si="1"/>
        <v>6611.2261784805369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5444.0489123852312</v>
      </c>
      <c r="AC5">
        <f t="shared" si="2"/>
        <v>6442.106658944278</v>
      </c>
      <c r="AE5">
        <f t="shared" si="3"/>
        <v>0</v>
      </c>
      <c r="AF5">
        <f t="shared" si="4"/>
        <v>0</v>
      </c>
      <c r="AG5">
        <f t="shared" si="4"/>
        <v>-12.180241767996947</v>
      </c>
      <c r="AH5">
        <f t="shared" si="5"/>
        <v>-5718.517100488556</v>
      </c>
      <c r="AI5">
        <f t="shared" si="6"/>
        <v>-5730.6973422565534</v>
      </c>
      <c r="AJ5">
        <f t="shared" si="7"/>
        <v>-998.05774655904679</v>
      </c>
      <c r="AK5">
        <f>G5*SUM(AB5, AE5:AF5)</f>
        <v>223.20600540779449</v>
      </c>
      <c r="AL5">
        <f t="shared" si="8"/>
        <v>-6505.5490834078055</v>
      </c>
      <c r="AN5">
        <f t="shared" si="9"/>
        <v>0</v>
      </c>
      <c r="AO5">
        <f t="shared" si="9"/>
        <v>0</v>
      </c>
      <c r="AP5">
        <f t="shared" si="9"/>
        <v>-10.415422393001785</v>
      </c>
      <c r="AQ5">
        <f t="shared" si="9"/>
        <v>-4889.9498218241833</v>
      </c>
      <c r="AR5">
        <f t="shared" si="9"/>
        <v>-4900.365244217186</v>
      </c>
      <c r="AS5">
        <f t="shared" si="9"/>
        <v>-853.44718118263563</v>
      </c>
      <c r="AT5">
        <f t="shared" si="9"/>
        <v>190.86524481682218</v>
      </c>
      <c r="AU5">
        <f t="shared" si="9"/>
        <v>-5562.947180582999</v>
      </c>
      <c r="AW5">
        <v>2</v>
      </c>
      <c r="AX5">
        <f>IF(Z5&gt;0, (R5*SUMPRODUCT(K5:$K$98, X5:$X$98)-K5*$AZ$3)/Z5, 0)</f>
        <v>6611.2261784805369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2.9506620000000002E-3</v>
      </c>
      <c r="Q6" s="4">
        <f t="shared" si="21"/>
        <v>12.5</v>
      </c>
      <c r="R6">
        <f t="shared" si="0"/>
        <v>2000000</v>
      </c>
      <c r="S6">
        <f t="shared" si="1"/>
        <v>8676.6164519547347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6442.106658944278</v>
      </c>
      <c r="AC6">
        <f t="shared" si="2"/>
        <v>8345.1694076391941</v>
      </c>
      <c r="AE6">
        <f t="shared" si="3"/>
        <v>0</v>
      </c>
      <c r="AF6">
        <f t="shared" si="4"/>
        <v>0</v>
      </c>
      <c r="AG6">
        <f t="shared" si="4"/>
        <v>-12.022499573781335</v>
      </c>
      <c r="AH6">
        <f t="shared" si="5"/>
        <v>-5750.3642457026253</v>
      </c>
      <c r="AI6">
        <f t="shared" si="6"/>
        <v>-5762.3867452764071</v>
      </c>
      <c r="AJ6">
        <f t="shared" si="7"/>
        <v>-1903.0627486949161</v>
      </c>
      <c r="AK6">
        <f>G6*SUM(AB6, AE6:AF6)</f>
        <v>376.8632395482403</v>
      </c>
      <c r="AL6">
        <f t="shared" si="8"/>
        <v>-7288.5862544230831</v>
      </c>
      <c r="AN6">
        <f t="shared" si="9"/>
        <v>0</v>
      </c>
      <c r="AO6">
        <f t="shared" si="9"/>
        <v>0</v>
      </c>
      <c r="AP6">
        <f t="shared" si="9"/>
        <v>-9.2742767505663384</v>
      </c>
      <c r="AQ6">
        <f t="shared" si="9"/>
        <v>-4435.8886522658631</v>
      </c>
      <c r="AR6">
        <f t="shared" si="9"/>
        <v>-4445.1629290164301</v>
      </c>
      <c r="AS6">
        <f t="shared" si="9"/>
        <v>-1468.0416910623333</v>
      </c>
      <c r="AT6">
        <f t="shared" si="9"/>
        <v>290.71608272771709</v>
      </c>
      <c r="AU6">
        <f t="shared" si="9"/>
        <v>-5622.488537351046</v>
      </c>
      <c r="AW6">
        <v>3</v>
      </c>
      <c r="AX6">
        <f>IF(Z6&gt;0, (R6*SUMPRODUCT(K6:$K$98, X6:$X$98)-K6*$AZ$3)/Z6, 0)</f>
        <v>8676.6164519547347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3.0134020000000001E-3</v>
      </c>
      <c r="Q7" s="4">
        <f t="shared" si="21"/>
        <v>12.5</v>
      </c>
      <c r="R7">
        <f t="shared" si="0"/>
        <v>2000000</v>
      </c>
      <c r="S7">
        <f t="shared" si="1"/>
        <v>10064.797625815016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8345.1694076391941</v>
      </c>
      <c r="AC7">
        <f t="shared" si="2"/>
        <v>9554.3480914756728</v>
      </c>
      <c r="AE7">
        <f t="shared" si="3"/>
        <v>0</v>
      </c>
      <c r="AF7">
        <f t="shared" si="4"/>
        <v>0</v>
      </c>
      <c r="AG7">
        <f t="shared" si="4"/>
        <v>-11.866045953782891</v>
      </c>
      <c r="AH7">
        <f t="shared" si="5"/>
        <v>-5796.5798817010918</v>
      </c>
      <c r="AI7">
        <f t="shared" si="6"/>
        <v>-5808.445927654875</v>
      </c>
      <c r="AJ7">
        <f t="shared" si="7"/>
        <v>-1209.1786838364787</v>
      </c>
      <c r="AK7">
        <f>G7*SUM(AB7, AE7:AF7)</f>
        <v>409.7478179150844</v>
      </c>
      <c r="AL7">
        <f t="shared" si="8"/>
        <v>-6607.8767935762698</v>
      </c>
      <c r="AN7">
        <f t="shared" si="9"/>
        <v>0</v>
      </c>
      <c r="AO7">
        <f t="shared" si="9"/>
        <v>0</v>
      </c>
      <c r="AP7">
        <f t="shared" si="9"/>
        <v>-8.3282566271967671</v>
      </c>
      <c r="AQ7">
        <f t="shared" si="9"/>
        <v>-4068.3648961819831</v>
      </c>
      <c r="AR7">
        <f t="shared" si="9"/>
        <v>-4076.6931528091804</v>
      </c>
      <c r="AS7">
        <f t="shared" si="9"/>
        <v>-848.66942419987811</v>
      </c>
      <c r="AT7">
        <f t="shared" si="9"/>
        <v>287.58400172408039</v>
      </c>
      <c r="AU7">
        <f t="shared" si="9"/>
        <v>-4637.7785752849786</v>
      </c>
      <c r="AW7">
        <v>4</v>
      </c>
      <c r="AX7">
        <f>IF(Z7&gt;0, (R7*SUMPRODUCT(K7:$K$98, X7:$X$98)-K7*$AZ$3)/Z7, 0)</f>
        <v>10064.797625815016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3.0789929999999999E-3</v>
      </c>
      <c r="Q8" s="4">
        <f t="shared" si="21"/>
        <v>12.5</v>
      </c>
      <c r="R8">
        <f t="shared" si="0"/>
        <v>2000000</v>
      </c>
      <c r="S8">
        <f t="shared" si="1"/>
        <v>9902.311476115301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9554.3480914756728</v>
      </c>
      <c r="AC8">
        <f t="shared" si="2"/>
        <v>9277.1587652872477</v>
      </c>
      <c r="AE8">
        <f t="shared" si="3"/>
        <v>0</v>
      </c>
      <c r="AF8">
        <f t="shared" si="4"/>
        <v>0</v>
      </c>
      <c r="AG8">
        <f t="shared" si="4"/>
        <v>-11.710850021815686</v>
      </c>
      <c r="AH8">
        <f t="shared" si="5"/>
        <v>-5845.6755887001345</v>
      </c>
      <c r="AI8">
        <f t="shared" si="6"/>
        <v>-5857.3864387219501</v>
      </c>
      <c r="AJ8">
        <f t="shared" si="7"/>
        <v>277.18932618842518</v>
      </c>
      <c r="AK8">
        <f t="shared" ref="AK8:AK71" si="22">G8*SUM(AB8:AB8, AE8:AF8)</f>
        <v>203.50761434843182</v>
      </c>
      <c r="AL8">
        <f t="shared" si="8"/>
        <v>-5376.6894981850928</v>
      </c>
      <c r="AN8">
        <f t="shared" si="9"/>
        <v>0</v>
      </c>
      <c r="AO8">
        <f t="shared" si="9"/>
        <v>0</v>
      </c>
      <c r="AP8">
        <f t="shared" si="9"/>
        <v>-7.6722966648627438</v>
      </c>
      <c r="AQ8">
        <f t="shared" si="9"/>
        <v>-3829.7610540229562</v>
      </c>
      <c r="AR8">
        <f t="shared" si="9"/>
        <v>-3837.4333506878188</v>
      </c>
      <c r="AS8">
        <f t="shared" si="9"/>
        <v>181.59900766291935</v>
      </c>
      <c r="AT8">
        <f t="shared" si="9"/>
        <v>133.32685397994425</v>
      </c>
      <c r="AU8">
        <f t="shared" si="9"/>
        <v>-3522.507489044955</v>
      </c>
      <c r="AW8">
        <v>5</v>
      </c>
      <c r="AX8">
        <f>IF(Z8&gt;0, (R8*SUMPRODUCT(K8:$K$98, X8:$X$98)-K8*$AZ$3)/Z8, 0)</f>
        <v>9902.311476115301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3.1512390000000001E-3</v>
      </c>
      <c r="Q9" s="4">
        <f t="shared" si="21"/>
        <v>12.5</v>
      </c>
      <c r="R9">
        <f t="shared" si="0"/>
        <v>2000000</v>
      </c>
      <c r="S9">
        <f t="shared" si="1"/>
        <v>8936.6630074618097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9277.1587652872477</v>
      </c>
      <c r="AC9">
        <f t="shared" si="2"/>
        <v>8262.3652125516383</v>
      </c>
      <c r="AE9">
        <f t="shared" si="3"/>
        <v>0</v>
      </c>
      <c r="AF9">
        <f t="shared" si="4"/>
        <v>0</v>
      </c>
      <c r="AG9">
        <f t="shared" si="4"/>
        <v>-11.556837834285632</v>
      </c>
      <c r="AH9">
        <f t="shared" si="5"/>
        <v>-5904.5899699034308</v>
      </c>
      <c r="AI9">
        <f t="shared" si="6"/>
        <v>-5916.1468077377167</v>
      </c>
      <c r="AJ9">
        <f t="shared" si="7"/>
        <v>1014.7935527356094</v>
      </c>
      <c r="AK9">
        <f t="shared" si="22"/>
        <v>54.735236715194759</v>
      </c>
      <c r="AL9">
        <f t="shared" si="8"/>
        <v>-4846.618018286913</v>
      </c>
      <c r="AN9">
        <f t="shared" si="9"/>
        <v>0</v>
      </c>
      <c r="AO9">
        <f t="shared" si="9"/>
        <v>0</v>
      </c>
      <c r="AP9">
        <f t="shared" si="9"/>
        <v>-7.1705620397236771</v>
      </c>
      <c r="AQ9">
        <f t="shared" si="9"/>
        <v>-3663.5651815339193</v>
      </c>
      <c r="AR9">
        <f t="shared" si="9"/>
        <v>-3670.735743573643</v>
      </c>
      <c r="AS9">
        <f t="shared" si="9"/>
        <v>629.63937296192773</v>
      </c>
      <c r="AT9">
        <f t="shared" si="9"/>
        <v>33.961055459382578</v>
      </c>
      <c r="AU9">
        <f t="shared" si="9"/>
        <v>-3007.1353151523331</v>
      </c>
      <c r="AW9">
        <v>6</v>
      </c>
      <c r="AX9">
        <f>IF(Z9&gt;0, (R9*SUMPRODUCT(K9:$K$98, X9:$X$98)-K9*$AZ$3)/Z9, 0)</f>
        <v>8936.6630074618097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3.229188E-3</v>
      </c>
      <c r="Q10" s="4">
        <f t="shared" si="21"/>
        <v>12.5</v>
      </c>
      <c r="R10">
        <f t="shared" si="0"/>
        <v>2000000</v>
      </c>
      <c r="S10">
        <f t="shared" si="1"/>
        <v>7873.7003440418366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8262.3652125516383</v>
      </c>
      <c r="AC10">
        <f t="shared" si="2"/>
        <v>7183.302962999398</v>
      </c>
      <c r="AE10">
        <f t="shared" si="3"/>
        <v>0</v>
      </c>
      <c r="AF10">
        <f t="shared" si="4"/>
        <v>0</v>
      </c>
      <c r="AG10">
        <f t="shared" si="4"/>
        <v>-11.403950253890354</v>
      </c>
      <c r="AH10">
        <f t="shared" si="5"/>
        <v>-5971.0723283873849</v>
      </c>
      <c r="AI10">
        <f t="shared" si="6"/>
        <v>-5982.4762786412757</v>
      </c>
      <c r="AJ10">
        <f t="shared" si="7"/>
        <v>1079.0622495522402</v>
      </c>
      <c r="AK10">
        <f t="shared" si="22"/>
        <v>33.875697371461719</v>
      </c>
      <c r="AL10">
        <f t="shared" si="8"/>
        <v>-4869.5383317175738</v>
      </c>
      <c r="AN10">
        <f t="shared" si="9"/>
        <v>0</v>
      </c>
      <c r="AO10">
        <f t="shared" si="9"/>
        <v>0</v>
      </c>
      <c r="AP10">
        <f t="shared" si="9"/>
        <v>-6.7125522497244177</v>
      </c>
      <c r="AQ10">
        <f t="shared" si="9"/>
        <v>-3514.6711533146718</v>
      </c>
      <c r="AR10">
        <f t="shared" si="9"/>
        <v>-3521.3837055643967</v>
      </c>
      <c r="AS10">
        <f t="shared" si="9"/>
        <v>635.15374668997777</v>
      </c>
      <c r="AT10">
        <f t="shared" si="9"/>
        <v>19.939791347670607</v>
      </c>
      <c r="AU10">
        <f t="shared" si="9"/>
        <v>-2866.2901675267481</v>
      </c>
      <c r="AW10">
        <v>7</v>
      </c>
      <c r="AX10">
        <f>IF(Z10&gt;0, (R10*SUMPRODUCT(K10:$K$98, X10:$X$98)-K10*$AZ$3)/Z10, 0)</f>
        <v>7873.7003440418366</v>
      </c>
    </row>
    <row r="11" spans="1:52" x14ac:dyDescent="0.25">
      <c r="A11" t="s">
        <v>33</v>
      </c>
      <c r="C11" s="12">
        <f>AU81</f>
        <v>39313.055338592225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3.318545E-3</v>
      </c>
      <c r="Q11" s="4">
        <f t="shared" si="21"/>
        <v>12.5</v>
      </c>
      <c r="R11">
        <f t="shared" si="0"/>
        <v>2000000</v>
      </c>
      <c r="S11">
        <f t="shared" si="1"/>
        <v>6717.9661362595671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7183.302962999398</v>
      </c>
      <c r="AC11">
        <f t="shared" si="2"/>
        <v>6047.2799912874179</v>
      </c>
      <c r="AE11">
        <f t="shared" si="3"/>
        <v>0</v>
      </c>
      <c r="AF11">
        <f t="shared" si="4"/>
        <v>0</v>
      </c>
      <c r="AG11">
        <f t="shared" si="4"/>
        <v>-11.252066229256155</v>
      </c>
      <c r="AH11">
        <f t="shared" si="5"/>
        <v>-6055.1235352474505</v>
      </c>
      <c r="AI11">
        <f t="shared" si="6"/>
        <v>-6066.3756014767068</v>
      </c>
      <c r="AJ11">
        <f t="shared" si="7"/>
        <v>1136.0229717119801</v>
      </c>
      <c r="AK11">
        <f t="shared" si="22"/>
        <v>17.239927111198554</v>
      </c>
      <c r="AL11">
        <f t="shared" si="8"/>
        <v>-4913.1127026535278</v>
      </c>
      <c r="AN11">
        <f t="shared" si="9"/>
        <v>0</v>
      </c>
      <c r="AO11">
        <f t="shared" si="9"/>
        <v>0</v>
      </c>
      <c r="AP11">
        <f t="shared" si="9"/>
        <v>-6.2933778226165078</v>
      </c>
      <c r="AQ11">
        <f t="shared" si="9"/>
        <v>-3386.6828894810669</v>
      </c>
      <c r="AR11">
        <f t="shared" si="9"/>
        <v>-3392.9762673036835</v>
      </c>
      <c r="AS11">
        <f t="shared" si="9"/>
        <v>635.38745955530203</v>
      </c>
      <c r="AT11">
        <f t="shared" si="9"/>
        <v>9.6424401291774604</v>
      </c>
      <c r="AU11">
        <f t="shared" si="9"/>
        <v>-2747.946367619204</v>
      </c>
      <c r="AW11">
        <v>8</v>
      </c>
      <c r="AX11">
        <f>IF(Z11&gt;0, (R11*SUMPRODUCT(K11:$K$98, X11:$X$98)-K11*$AZ$3)/Z11, 0)</f>
        <v>6717.9661362595671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3.4212090000000001E-3</v>
      </c>
      <c r="Q12" s="4">
        <f t="shared" si="21"/>
        <v>12.5</v>
      </c>
      <c r="R12">
        <f t="shared" si="0"/>
        <v>2000000</v>
      </c>
      <c r="S12">
        <f t="shared" si="1"/>
        <v>5536.3131880653846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6047.2799912874179</v>
      </c>
      <c r="AC12">
        <f t="shared" si="2"/>
        <v>4916.7111155628445</v>
      </c>
      <c r="AE12">
        <f t="shared" si="3"/>
        <v>0</v>
      </c>
      <c r="AF12">
        <f t="shared" si="4"/>
        <v>0</v>
      </c>
      <c r="AG12">
        <f t="shared" si="4"/>
        <v>-11.101049896711466</v>
      </c>
      <c r="AH12">
        <f t="shared" si="5"/>
        <v>-6159.3072403403548</v>
      </c>
      <c r="AI12">
        <f t="shared" si="6"/>
        <v>-6170.4082902370665</v>
      </c>
      <c r="AJ12">
        <f t="shared" si="7"/>
        <v>1130.5688757245734</v>
      </c>
      <c r="AK12">
        <f t="shared" si="22"/>
        <v>13.908743979961061</v>
      </c>
      <c r="AL12">
        <f t="shared" si="8"/>
        <v>-5025.9306705325316</v>
      </c>
      <c r="AN12">
        <f t="shared" si="9"/>
        <v>0</v>
      </c>
      <c r="AO12">
        <f t="shared" si="9"/>
        <v>0</v>
      </c>
      <c r="AP12">
        <f t="shared" si="9"/>
        <v>-5.9003260320661459</v>
      </c>
      <c r="AQ12">
        <f t="shared" si="9"/>
        <v>-3273.7372760066137</v>
      </c>
      <c r="AR12">
        <f t="shared" si="9"/>
        <v>-3279.6376020386797</v>
      </c>
      <c r="AS12">
        <f t="shared" si="9"/>
        <v>600.90937618950511</v>
      </c>
      <c r="AT12">
        <f t="shared" si="9"/>
        <v>7.3926452850751092</v>
      </c>
      <c r="AU12">
        <f t="shared" si="9"/>
        <v>-2671.3355805640995</v>
      </c>
      <c r="AW12">
        <v>9</v>
      </c>
      <c r="AX12">
        <f>IF(Z12&gt;0, (R12*SUMPRODUCT(K12:$K$98, X12:$X$98)-K12*$AZ$3)/Z12, 0)</f>
        <v>5536.3131880653846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3.53338E-3</v>
      </c>
      <c r="Q13" s="4">
        <f t="shared" si="21"/>
        <v>12.5</v>
      </c>
      <c r="R13">
        <f t="shared" si="0"/>
        <v>2000000</v>
      </c>
      <c r="S13">
        <f t="shared" si="1"/>
        <v>4309.3449648226151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4916.7111155628445</v>
      </c>
      <c r="AC13">
        <f t="shared" si="2"/>
        <v>3775.2672171041995</v>
      </c>
      <c r="AE13">
        <f t="shared" si="3"/>
        <v>0</v>
      </c>
      <c r="AF13">
        <f t="shared" si="4"/>
        <v>0</v>
      </c>
      <c r="AG13">
        <f t="shared" si="4"/>
        <v>-10.950815170060308</v>
      </c>
      <c r="AH13">
        <f t="shared" si="5"/>
        <v>-6275.8764294467774</v>
      </c>
      <c r="AI13">
        <f t="shared" si="6"/>
        <v>-6286.8272446168376</v>
      </c>
      <c r="AJ13">
        <f t="shared" si="7"/>
        <v>1141.443898458645</v>
      </c>
      <c r="AK13">
        <f t="shared" si="22"/>
        <v>9.8334222311256898</v>
      </c>
      <c r="AL13">
        <f t="shared" si="8"/>
        <v>-5135.5499239270666</v>
      </c>
      <c r="AN13">
        <f t="shared" si="9"/>
        <v>0</v>
      </c>
      <c r="AO13">
        <f t="shared" si="9"/>
        <v>0</v>
      </c>
      <c r="AP13">
        <f t="shared" si="9"/>
        <v>-5.5327706062265225</v>
      </c>
      <c r="AQ13">
        <f t="shared" si="9"/>
        <v>-3170.812774932605</v>
      </c>
      <c r="AR13">
        <f t="shared" si="9"/>
        <v>-3176.3455455388316</v>
      </c>
      <c r="AS13">
        <f t="shared" si="9"/>
        <v>576.70110872794714</v>
      </c>
      <c r="AT13">
        <f t="shared" si="9"/>
        <v>4.968220962009628</v>
      </c>
      <c r="AU13">
        <f t="shared" si="9"/>
        <v>-2594.6762158488746</v>
      </c>
      <c r="AW13">
        <v>10</v>
      </c>
      <c r="AX13">
        <f>IF(Z13&gt;0, (R13*SUMPRODUCT(K13:$K$98, X13:$X$98)-K13*$AZ$3)/Z13, 0)</f>
        <v>4309.3449648226151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3.6617109999999998E-3</v>
      </c>
      <c r="Q14" s="4">
        <f t="shared" si="21"/>
        <v>12.5</v>
      </c>
      <c r="R14">
        <f t="shared" si="0"/>
        <v>2000000</v>
      </c>
      <c r="S14">
        <f t="shared" si="1"/>
        <v>5783.9779747877728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3775.2672171041995</v>
      </c>
      <c r="AC14">
        <f t="shared" si="2"/>
        <v>4997.9160717346967</v>
      </c>
      <c r="AE14">
        <f t="shared" si="3"/>
        <v>0</v>
      </c>
      <c r="AF14">
        <f t="shared" si="4"/>
        <v>0</v>
      </c>
      <c r="AG14">
        <f t="shared" si="4"/>
        <v>-10.801208297992527</v>
      </c>
      <c r="AH14">
        <f t="shared" si="5"/>
        <v>-6415.7952587482714</v>
      </c>
      <c r="AI14">
        <f t="shared" si="6"/>
        <v>-6426.5964670462636</v>
      </c>
      <c r="AJ14">
        <f t="shared" si="7"/>
        <v>-1222.6488546304972</v>
      </c>
      <c r="AK14">
        <f t="shared" si="22"/>
        <v>264.26870519729397</v>
      </c>
      <c r="AL14">
        <f t="shared" si="8"/>
        <v>-7384.9766164794664</v>
      </c>
      <c r="AN14">
        <f t="shared" si="9"/>
        <v>0</v>
      </c>
      <c r="AO14">
        <f t="shared" si="9"/>
        <v>0</v>
      </c>
      <c r="AP14">
        <f t="shared" si="9"/>
        <v>-4.8724852617633578</v>
      </c>
      <c r="AQ14">
        <f t="shared" si="9"/>
        <v>-2894.2009984709034</v>
      </c>
      <c r="AR14">
        <f t="shared" si="9"/>
        <v>-2899.0734837326663</v>
      </c>
      <c r="AS14">
        <f t="shared" si="9"/>
        <v>-551.54371253132456</v>
      </c>
      <c r="AT14">
        <f t="shared" si="9"/>
        <v>119.21308576730415</v>
      </c>
      <c r="AU14">
        <f t="shared" si="9"/>
        <v>-3331.4041104966868</v>
      </c>
      <c r="AW14">
        <v>11</v>
      </c>
      <c r="AX14">
        <f>IF(Z14&gt;0, (R14*SUMPRODUCT(K14:$K$98, X14:$X$98)-K14*$AZ$3)/Z14, 0)</f>
        <v>5783.9779747877728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3.8071530000000002E-3</v>
      </c>
      <c r="Q15" s="4">
        <f t="shared" si="21"/>
        <v>12.5</v>
      </c>
      <c r="R15">
        <f t="shared" si="0"/>
        <v>2000000</v>
      </c>
      <c r="S15">
        <f t="shared" si="1"/>
        <v>7071.9191234939699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4997.9160717346967</v>
      </c>
      <c r="AC15">
        <f t="shared" si="2"/>
        <v>6026.448671088001</v>
      </c>
      <c r="AE15">
        <f t="shared" si="3"/>
        <v>0</v>
      </c>
      <c r="AF15">
        <f t="shared" si="4"/>
        <v>0</v>
      </c>
      <c r="AG15">
        <f t="shared" si="4"/>
        <v>-10.652074362437276</v>
      </c>
      <c r="AH15">
        <f t="shared" si="5"/>
        <v>-6579.4964120523437</v>
      </c>
      <c r="AI15">
        <f t="shared" si="6"/>
        <v>-6590.1484864147806</v>
      </c>
      <c r="AJ15">
        <f t="shared" si="7"/>
        <v>-1028.5325993533042</v>
      </c>
      <c r="AK15">
        <f t="shared" si="22"/>
        <v>349.85412502142879</v>
      </c>
      <c r="AL15">
        <f t="shared" si="8"/>
        <v>-7268.8269607466564</v>
      </c>
      <c r="AN15">
        <f t="shared" si="9"/>
        <v>0</v>
      </c>
      <c r="AO15">
        <f t="shared" si="9"/>
        <v>0</v>
      </c>
      <c r="AP15">
        <f t="shared" si="9"/>
        <v>-4.2903661716642372</v>
      </c>
      <c r="AQ15">
        <f t="shared" si="9"/>
        <v>-2650.0424116825934</v>
      </c>
      <c r="AR15">
        <f t="shared" si="9"/>
        <v>-2654.3327778542575</v>
      </c>
      <c r="AS15">
        <f t="shared" si="9"/>
        <v>-414.26498920062221</v>
      </c>
      <c r="AT15">
        <f t="shared" si="9"/>
        <v>140.91173718258648</v>
      </c>
      <c r="AU15">
        <f t="shared" si="9"/>
        <v>-2927.6860298722931</v>
      </c>
      <c r="AW15">
        <v>12</v>
      </c>
      <c r="AX15">
        <f>IF(Z15&gt;0, (R15*SUMPRODUCT(K15:$K$98, X15:$X$98)-K15*$AZ$3)/Z15, 0)</f>
        <v>7071.9191234939699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3.9582979999999999E-3</v>
      </c>
      <c r="Q16" s="4">
        <f t="shared" si="21"/>
        <v>12.5</v>
      </c>
      <c r="R16">
        <f t="shared" si="0"/>
        <v>2000000</v>
      </c>
      <c r="S16">
        <f t="shared" si="1"/>
        <v>8186.460843629462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6026.448671088001</v>
      </c>
      <c r="AC16">
        <f t="shared" si="2"/>
        <v>6878.8469717484477</v>
      </c>
      <c r="AE16">
        <f t="shared" si="3"/>
        <v>0</v>
      </c>
      <c r="AF16">
        <f t="shared" si="4"/>
        <v>0</v>
      </c>
      <c r="AG16">
        <f t="shared" si="4"/>
        <v>-10.503389534168216</v>
      </c>
      <c r="AH16">
        <f t="shared" si="5"/>
        <v>-6746.2535431498791</v>
      </c>
      <c r="AI16">
        <f t="shared" si="6"/>
        <v>-6756.7569326840476</v>
      </c>
      <c r="AJ16">
        <f t="shared" si="7"/>
        <v>-852.39830066044669</v>
      </c>
      <c r="AK16">
        <f t="shared" si="22"/>
        <v>421.85140697616009</v>
      </c>
      <c r="AL16">
        <f t="shared" si="8"/>
        <v>-7187.3038263683338</v>
      </c>
      <c r="AN16">
        <f t="shared" si="9"/>
        <v>0</v>
      </c>
      <c r="AO16">
        <f t="shared" si="9"/>
        <v>0</v>
      </c>
      <c r="AP16">
        <f t="shared" si="9"/>
        <v>-3.7772142518848466</v>
      </c>
      <c r="AQ16">
        <f t="shared" si="9"/>
        <v>-2426.0782623666009</v>
      </c>
      <c r="AR16">
        <f t="shared" si="9"/>
        <v>-2429.8554766184857</v>
      </c>
      <c r="AS16">
        <f t="shared" si="9"/>
        <v>-306.5382845283608</v>
      </c>
      <c r="AT16">
        <f t="shared" si="9"/>
        <v>151.70561288091966</v>
      </c>
      <c r="AU16">
        <f t="shared" si="9"/>
        <v>-2584.6881482659269</v>
      </c>
      <c r="AW16">
        <v>13</v>
      </c>
      <c r="AX16">
        <f>IF(Z16&gt;0, (R16*SUMPRODUCT(K16:$K$98, X16:$X$98)-K16*$AZ$3)/Z16, 0)</f>
        <v>8186.460843629462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4.120851E-3</v>
      </c>
      <c r="Q17" s="4">
        <f t="shared" si="21"/>
        <v>12.5</v>
      </c>
      <c r="R17">
        <f t="shared" si="0"/>
        <v>2000000</v>
      </c>
      <c r="S17">
        <f t="shared" si="1"/>
        <v>9150.0418567800461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6878.8469717484477</v>
      </c>
      <c r="AC17">
        <f t="shared" si="2"/>
        <v>7579.9479168309963</v>
      </c>
      <c r="AE17">
        <f t="shared" si="3"/>
        <v>0</v>
      </c>
      <c r="AF17">
        <f t="shared" si="4"/>
        <v>0</v>
      </c>
      <c r="AG17">
        <f t="shared" si="4"/>
        <v>-10.355072735561267</v>
      </c>
      <c r="AH17">
        <f t="shared" si="5"/>
        <v>-6925.2645224426597</v>
      </c>
      <c r="AI17">
        <f t="shared" si="6"/>
        <v>-6935.6195951782211</v>
      </c>
      <c r="AJ17">
        <f t="shared" si="7"/>
        <v>-701.10094508254861</v>
      </c>
      <c r="AK17">
        <f t="shared" si="22"/>
        <v>481.51928802239138</v>
      </c>
      <c r="AL17">
        <f t="shared" si="8"/>
        <v>-7155.2012522383784</v>
      </c>
      <c r="AN17">
        <f t="shared" si="9"/>
        <v>0</v>
      </c>
      <c r="AO17">
        <f t="shared" si="9"/>
        <v>0</v>
      </c>
      <c r="AP17">
        <f t="shared" si="9"/>
        <v>-3.3248899752133072</v>
      </c>
      <c r="AQ17">
        <f t="shared" si="9"/>
        <v>-2223.6195895848459</v>
      </c>
      <c r="AR17">
        <f t="shared" si="9"/>
        <v>-2226.9444795600593</v>
      </c>
      <c r="AS17">
        <f t="shared" si="9"/>
        <v>-225.11512603017866</v>
      </c>
      <c r="AT17">
        <f t="shared" si="9"/>
        <v>154.61008285527225</v>
      </c>
      <c r="AU17">
        <f t="shared" si="9"/>
        <v>-2297.4495227349657</v>
      </c>
      <c r="AW17">
        <v>14</v>
      </c>
      <c r="AX17">
        <f>IF(Z17&gt;0, (R17*SUMPRODUCT(K17:$K$98, X17:$X$98)-K17*$AZ$3)/Z17, 0)</f>
        <v>9150.0418567800461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4.2986129999999997E-3</v>
      </c>
      <c r="Q18" s="4">
        <f t="shared" si="21"/>
        <v>12.5</v>
      </c>
      <c r="R18">
        <f t="shared" si="0"/>
        <v>2000000</v>
      </c>
      <c r="S18">
        <f t="shared" si="1"/>
        <v>9978.9911204720865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7579.9479168309963</v>
      </c>
      <c r="AC18">
        <f t="shared" si="2"/>
        <v>8148.4526196114775</v>
      </c>
      <c r="AE18">
        <f t="shared" si="3"/>
        <v>0</v>
      </c>
      <c r="AF18">
        <f t="shared" si="4"/>
        <v>0</v>
      </c>
      <c r="AG18">
        <f t="shared" si="4"/>
        <v>-10.207009557928625</v>
      </c>
      <c r="AH18">
        <f t="shared" si="5"/>
        <v>-7121.9920443246756</v>
      </c>
      <c r="AI18">
        <f t="shared" si="6"/>
        <v>-7132.1990538826039</v>
      </c>
      <c r="AJ18">
        <f t="shared" si="7"/>
        <v>-568.50470278048124</v>
      </c>
      <c r="AK18">
        <f t="shared" si="22"/>
        <v>530.5963541781698</v>
      </c>
      <c r="AL18">
        <f t="shared" si="8"/>
        <v>-7170.1074024849149</v>
      </c>
      <c r="AN18">
        <f t="shared" si="9"/>
        <v>0</v>
      </c>
      <c r="AO18">
        <f t="shared" si="9"/>
        <v>0</v>
      </c>
      <c r="AP18">
        <f t="shared" si="9"/>
        <v>-2.9262041608840645</v>
      </c>
      <c r="AQ18">
        <f t="shared" si="9"/>
        <v>-2041.7736101459427</v>
      </c>
      <c r="AR18">
        <f t="shared" si="9"/>
        <v>-2044.6998143068265</v>
      </c>
      <c r="AS18">
        <f t="shared" si="9"/>
        <v>-162.98219545274921</v>
      </c>
      <c r="AT18">
        <f t="shared" si="9"/>
        <v>152.11441221195068</v>
      </c>
      <c r="AU18">
        <f t="shared" si="9"/>
        <v>-2055.5675975476252</v>
      </c>
      <c r="AW18">
        <v>15</v>
      </c>
      <c r="AX18">
        <f>IF(Z18&gt;0, (R18*SUMPRODUCT(K18:$K$98, X18:$X$98)-K18*$AZ$3)/Z18, 0)</f>
        <v>9978.9911204720865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4.5124980000000002E-3</v>
      </c>
      <c r="Q19" s="4">
        <f t="shared" si="21"/>
        <v>12.5</v>
      </c>
      <c r="R19">
        <f t="shared" si="0"/>
        <v>2000000</v>
      </c>
      <c r="S19">
        <f t="shared" si="1"/>
        <v>10686.635622702674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8148.4526196114775</v>
      </c>
      <c r="AC19">
        <f t="shared" si="2"/>
        <v>8599.6471276488592</v>
      </c>
      <c r="AE19">
        <f t="shared" si="3"/>
        <v>0</v>
      </c>
      <c r="AF19">
        <f t="shared" si="4"/>
        <v>0</v>
      </c>
      <c r="AG19">
        <f t="shared" si="4"/>
        <v>-10.058880352133206</v>
      </c>
      <c r="AH19">
        <f t="shared" si="5"/>
        <v>-7369.4576345814094</v>
      </c>
      <c r="AI19">
        <f t="shared" si="6"/>
        <v>-7379.5165149335426</v>
      </c>
      <c r="AJ19">
        <f t="shared" si="7"/>
        <v>-451.19450803738164</v>
      </c>
      <c r="AK19">
        <f t="shared" si="22"/>
        <v>570.39168337280353</v>
      </c>
      <c r="AL19">
        <f t="shared" si="8"/>
        <v>-7260.3193395981207</v>
      </c>
      <c r="AN19">
        <f t="shared" si="9"/>
        <v>0</v>
      </c>
      <c r="AO19">
        <f t="shared" si="9"/>
        <v>0</v>
      </c>
      <c r="AP19">
        <f t="shared" si="9"/>
        <v>-2.5747657400461099</v>
      </c>
      <c r="AQ19">
        <f t="shared" si="9"/>
        <v>-1886.3557747972884</v>
      </c>
      <c r="AR19">
        <f t="shared" si="9"/>
        <v>-1888.9305405373345</v>
      </c>
      <c r="AS19">
        <f t="shared" si="9"/>
        <v>-115.49199520453995</v>
      </c>
      <c r="AT19">
        <f t="shared" si="9"/>
        <v>146.00282669075278</v>
      </c>
      <c r="AU19">
        <f t="shared" si="9"/>
        <v>-1858.4197090511218</v>
      </c>
      <c r="AW19">
        <v>16</v>
      </c>
      <c r="AX19">
        <f>IF(Z19&gt;0, (R19*SUMPRODUCT(K19:$K$98, X19:$X$98)-K19*$AZ$3)/Z19, 0)</f>
        <v>10686.635622702674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4.7406419999999998E-3</v>
      </c>
      <c r="Q20" s="4">
        <f t="shared" si="21"/>
        <v>12.5</v>
      </c>
      <c r="R20">
        <f t="shared" si="0"/>
        <v>2000000</v>
      </c>
      <c r="S20">
        <f t="shared" si="1"/>
        <v>11274.734039905481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8599.6471276488592</v>
      </c>
      <c r="AC20">
        <f t="shared" si="2"/>
        <v>8939.1557440866673</v>
      </c>
      <c r="AE20">
        <f t="shared" si="3"/>
        <v>0</v>
      </c>
      <c r="AF20">
        <f t="shared" si="4"/>
        <v>0</v>
      </c>
      <c r="AG20">
        <f t="shared" si="4"/>
        <v>-9.9106059979415786</v>
      </c>
      <c r="AH20">
        <f t="shared" si="5"/>
        <v>-7629.6881072475944</v>
      </c>
      <c r="AI20">
        <f t="shared" si="6"/>
        <v>-7639.5987132455357</v>
      </c>
      <c r="AJ20">
        <f t="shared" si="7"/>
        <v>-339.50861643780809</v>
      </c>
      <c r="AK20">
        <f t="shared" si="22"/>
        <v>601.97529893542026</v>
      </c>
      <c r="AL20">
        <f t="shared" si="8"/>
        <v>-7377.1320307479236</v>
      </c>
      <c r="AN20">
        <f t="shared" si="9"/>
        <v>0</v>
      </c>
      <c r="AO20">
        <f t="shared" si="9"/>
        <v>0</v>
      </c>
      <c r="AP20">
        <f t="shared" si="9"/>
        <v>-2.2650107500341297</v>
      </c>
      <c r="AQ20">
        <f t="shared" si="9"/>
        <v>-1743.7203724890956</v>
      </c>
      <c r="AR20">
        <f t="shared" si="9"/>
        <v>-1745.9853832391298</v>
      </c>
      <c r="AS20">
        <f t="shared" si="9"/>
        <v>-77.592698783562568</v>
      </c>
      <c r="AT20">
        <f t="shared" si="9"/>
        <v>137.57791638845586</v>
      </c>
      <c r="AU20">
        <f t="shared" si="9"/>
        <v>-1686.0001656342365</v>
      </c>
      <c r="AW20">
        <v>17</v>
      </c>
      <c r="AX20">
        <f>IF(Z20&gt;0, (R20*SUMPRODUCT(K20:$K$98, X20:$X$98)-K20*$AZ$3)/Z20, 0)</f>
        <v>11274.734039905481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4.9668849999999999E-3</v>
      </c>
      <c r="Q21" s="4">
        <f t="shared" si="21"/>
        <v>12.5</v>
      </c>
      <c r="R21">
        <f t="shared" si="0"/>
        <v>2000000</v>
      </c>
      <c r="S21">
        <f t="shared" si="1"/>
        <v>11758.03565312866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8939.1557440866673</v>
      </c>
      <c r="AC21">
        <f t="shared" si="2"/>
        <v>9182.8142923431988</v>
      </c>
      <c r="AE21">
        <f t="shared" si="3"/>
        <v>0</v>
      </c>
      <c r="AF21">
        <f t="shared" si="4"/>
        <v>0</v>
      </c>
      <c r="AG21">
        <f t="shared" si="4"/>
        <v>-9.7622750976900754</v>
      </c>
      <c r="AH21">
        <f t="shared" si="5"/>
        <v>-7875.974443533768</v>
      </c>
      <c r="AI21">
        <f t="shared" si="6"/>
        <v>-7885.7367186314577</v>
      </c>
      <c r="AJ21">
        <f t="shared" si="7"/>
        <v>-243.6585482565315</v>
      </c>
      <c r="AK21">
        <f t="shared" si="22"/>
        <v>625.74090208606674</v>
      </c>
      <c r="AL21">
        <f t="shared" si="8"/>
        <v>-7503.6543648019224</v>
      </c>
      <c r="AN21">
        <f t="shared" si="9"/>
        <v>0</v>
      </c>
      <c r="AO21">
        <f t="shared" si="9"/>
        <v>0</v>
      </c>
      <c r="AP21">
        <f t="shared" si="9"/>
        <v>-1.9920630309058971</v>
      </c>
      <c r="AQ21">
        <f t="shared" si="9"/>
        <v>-1607.1497027404666</v>
      </c>
      <c r="AR21">
        <f t="shared" si="9"/>
        <v>-1609.1417657713723</v>
      </c>
      <c r="AS21">
        <f t="shared" si="9"/>
        <v>-49.72029381356883</v>
      </c>
      <c r="AT21">
        <f t="shared" si="9"/>
        <v>127.68696902080823</v>
      </c>
      <c r="AU21">
        <f t="shared" si="9"/>
        <v>-1531.1750905641329</v>
      </c>
      <c r="AW21">
        <v>18</v>
      </c>
      <c r="AX21">
        <f>IF(Z21&gt;0, (R21*SUMPRODUCT(K21:$K$98, X21:$X$98)-K21*$AZ$3)/Z21, 0)</f>
        <v>11758.03565312866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5.2168930000000002E-3</v>
      </c>
      <c r="Q22" s="4">
        <f t="shared" si="21"/>
        <v>12.5</v>
      </c>
      <c r="R22">
        <f t="shared" si="0"/>
        <v>2000000</v>
      </c>
      <c r="S22">
        <f t="shared" si="1"/>
        <v>12157.243178542676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9182.8142923431988</v>
      </c>
      <c r="AC22">
        <f t="shared" si="2"/>
        <v>9350.1100545541794</v>
      </c>
      <c r="AE22">
        <f t="shared" si="3"/>
        <v>0</v>
      </c>
      <c r="AF22">
        <f t="shared" si="4"/>
        <v>0</v>
      </c>
      <c r="AG22">
        <f t="shared" si="4"/>
        <v>-9.6137236020919623</v>
      </c>
      <c r="AH22">
        <f t="shared" si="5"/>
        <v>-8148.5991393941886</v>
      </c>
      <c r="AI22">
        <f t="shared" si="6"/>
        <v>-8158.2128629962808</v>
      </c>
      <c r="AJ22">
        <f t="shared" si="7"/>
        <v>-167.29576221098068</v>
      </c>
      <c r="AK22">
        <f t="shared" si="22"/>
        <v>642.79700046402399</v>
      </c>
      <c r="AL22">
        <f t="shared" si="8"/>
        <v>-7682.7116247432377</v>
      </c>
      <c r="AN22">
        <f t="shared" si="9"/>
        <v>0</v>
      </c>
      <c r="AO22">
        <f t="shared" si="9"/>
        <v>0</v>
      </c>
      <c r="AP22">
        <f t="shared" si="9"/>
        <v>-1.7515625186744166</v>
      </c>
      <c r="AQ22">
        <f t="shared" si="9"/>
        <v>-1484.6256687845371</v>
      </c>
      <c r="AR22">
        <f t="shared" si="9"/>
        <v>-1486.3772313032116</v>
      </c>
      <c r="AS22">
        <f t="shared" si="9"/>
        <v>-30.480279936283793</v>
      </c>
      <c r="AT22">
        <f t="shared" si="9"/>
        <v>117.1137407033554</v>
      </c>
      <c r="AU22">
        <f t="shared" si="9"/>
        <v>-1399.7437705361399</v>
      </c>
      <c r="AW22">
        <v>19</v>
      </c>
      <c r="AX22">
        <f>IF(Z22&gt;0, (R22*SUMPRODUCT(K22:$K$98, X22:$X$98)-K22*$AZ$3)/Z22, 0)</f>
        <v>12157.243178542676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5.4821100000000001E-3</v>
      </c>
      <c r="Q23" s="4">
        <f t="shared" si="21"/>
        <v>12.5</v>
      </c>
      <c r="R23">
        <f t="shared" si="0"/>
        <v>2000000</v>
      </c>
      <c r="S23">
        <f t="shared" si="1"/>
        <v>12480.094600468656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9350.1100545541794</v>
      </c>
      <c r="AC23">
        <f t="shared" si="2"/>
        <v>9449.810693762005</v>
      </c>
      <c r="AE23">
        <f t="shared" si="3"/>
        <v>0</v>
      </c>
      <c r="AF23">
        <f t="shared" si="4"/>
        <v>0</v>
      </c>
      <c r="AG23">
        <f t="shared" si="4"/>
        <v>-9.4648828757747783</v>
      </c>
      <c r="AH23">
        <f t="shared" si="5"/>
        <v>-8432.5584474022999</v>
      </c>
      <c r="AI23">
        <f t="shared" si="6"/>
        <v>-8442.0233302780744</v>
      </c>
      <c r="AJ23">
        <f t="shared" si="7"/>
        <v>-99.700639207825589</v>
      </c>
      <c r="AK23">
        <f t="shared" si="22"/>
        <v>654.50770381879261</v>
      </c>
      <c r="AL23">
        <f t="shared" si="8"/>
        <v>-7887.2162656671071</v>
      </c>
      <c r="AN23">
        <f t="shared" si="9"/>
        <v>0</v>
      </c>
      <c r="AO23">
        <f t="shared" si="9"/>
        <v>0</v>
      </c>
      <c r="AP23">
        <f t="shared" si="9"/>
        <v>-1.5396827099003769</v>
      </c>
      <c r="AQ23">
        <f t="shared" si="9"/>
        <v>-1371.7511998928867</v>
      </c>
      <c r="AR23">
        <f t="shared" si="9"/>
        <v>-1373.290882602787</v>
      </c>
      <c r="AS23">
        <f t="shared" si="9"/>
        <v>-16.218621230612833</v>
      </c>
      <c r="AT23">
        <f t="shared" si="9"/>
        <v>106.47085740972791</v>
      </c>
      <c r="AU23">
        <f t="shared" si="9"/>
        <v>-1283.0386464236719</v>
      </c>
      <c r="AW23">
        <v>20</v>
      </c>
      <c r="AX23">
        <f>IF(Z23&gt;0, (R23*SUMPRODUCT(K23:$K$98, X23:$X$98)-K23*$AZ$3)/Z23, 0)</f>
        <v>12480.094600468656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5.7777469999999997E-3</v>
      </c>
      <c r="Q24" s="4">
        <f t="shared" si="21"/>
        <v>12.5</v>
      </c>
      <c r="R24">
        <f t="shared" si="0"/>
        <v>2000000</v>
      </c>
      <c r="S24">
        <f t="shared" si="1"/>
        <v>12737.624506333126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9449.810693762005</v>
      </c>
      <c r="AC24">
        <f t="shared" si="2"/>
        <v>9492.636554576593</v>
      </c>
      <c r="AE24">
        <f t="shared" si="3"/>
        <v>0</v>
      </c>
      <c r="AF24">
        <f t="shared" si="4"/>
        <v>0</v>
      </c>
      <c r="AG24">
        <f t="shared" si="4"/>
        <v>-9.3155483483761721</v>
      </c>
      <c r="AH24">
        <f t="shared" si="5"/>
        <v>-8749.7117825374553</v>
      </c>
      <c r="AI24">
        <f t="shared" si="6"/>
        <v>-8759.0273308858323</v>
      </c>
      <c r="AJ24">
        <f t="shared" si="7"/>
        <v>-42.825860814587941</v>
      </c>
      <c r="AK24">
        <f t="shared" si="22"/>
        <v>661.48674856334037</v>
      </c>
      <c r="AL24">
        <f t="shared" si="8"/>
        <v>-8140.3664431370798</v>
      </c>
      <c r="AN24">
        <f t="shared" si="9"/>
        <v>0</v>
      </c>
      <c r="AO24">
        <f t="shared" si="9"/>
        <v>0</v>
      </c>
      <c r="AP24">
        <f t="shared" si="9"/>
        <v>-1.3530267728957983</v>
      </c>
      <c r="AQ24">
        <f t="shared" si="9"/>
        <v>-1270.8424511541102</v>
      </c>
      <c r="AR24">
        <f t="shared" si="9"/>
        <v>-1272.1954779270061</v>
      </c>
      <c r="AS24">
        <f t="shared" si="9"/>
        <v>-6.2201959656563943</v>
      </c>
      <c r="AT24">
        <f t="shared" si="9"/>
        <v>96.076929371313199</v>
      </c>
      <c r="AU24">
        <f t="shared" si="9"/>
        <v>-1182.3387445213493</v>
      </c>
      <c r="AW24">
        <v>21</v>
      </c>
      <c r="AX24">
        <f>IF(Z24&gt;0, (R24*SUMPRODUCT(K24:$K$98, X24:$X$98)-K24*$AZ$3)/Z24, 0)</f>
        <v>12737.624506333126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6.1180619999999996E-3</v>
      </c>
      <c r="Q25" s="4">
        <f t="shared" si="21"/>
        <v>12.5</v>
      </c>
      <c r="R25">
        <f t="shared" si="0"/>
        <v>2000000</v>
      </c>
      <c r="S25">
        <f t="shared" si="1"/>
        <v>12935.618715412809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9492.636554576593</v>
      </c>
      <c r="AC25">
        <f t="shared" si="2"/>
        <v>9484.8093361970077</v>
      </c>
      <c r="AE25">
        <f t="shared" si="3"/>
        <v>0</v>
      </c>
      <c r="AF25">
        <f t="shared" si="4"/>
        <v>0</v>
      </c>
      <c r="AG25">
        <f t="shared" si="4"/>
        <v>-9.1653997625330472</v>
      </c>
      <c r="AH25">
        <f t="shared" si="5"/>
        <v>-9118.8963774980821</v>
      </c>
      <c r="AI25">
        <f t="shared" si="6"/>
        <v>-9128.0617772606147</v>
      </c>
      <c r="AJ25">
        <f t="shared" si="7"/>
        <v>7.827218379585247</v>
      </c>
      <c r="AK25">
        <f t="shared" si="22"/>
        <v>664.4845588203616</v>
      </c>
      <c r="AL25">
        <f t="shared" si="8"/>
        <v>-8455.7500000606669</v>
      </c>
      <c r="AN25">
        <f t="shared" si="9"/>
        <v>0</v>
      </c>
      <c r="AO25">
        <f t="shared" si="9"/>
        <v>0</v>
      </c>
      <c r="AP25">
        <f t="shared" si="9"/>
        <v>-1.1885880388237535</v>
      </c>
      <c r="AQ25">
        <f t="shared" si="9"/>
        <v>-1182.5573834623447</v>
      </c>
      <c r="AR25">
        <f t="shared" si="9"/>
        <v>-1183.7459715011685</v>
      </c>
      <c r="AS25">
        <f t="shared" si="9"/>
        <v>1.015049903362349</v>
      </c>
      <c r="AT25">
        <f t="shared" si="9"/>
        <v>86.171734900811742</v>
      </c>
      <c r="AU25">
        <f t="shared" si="9"/>
        <v>-1096.5591866969942</v>
      </c>
      <c r="AW25">
        <v>22</v>
      </c>
      <c r="AX25">
        <f>IF(Z25&gt;0, (R25*SUMPRODUCT(K25:$K$98, X25:$X$98)-K25*$AZ$3)/Z25, 0)</f>
        <v>12935.618715412809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6.4830920000000002E-3</v>
      </c>
      <c r="Q26" s="4">
        <f t="shared" si="21"/>
        <v>12.5</v>
      </c>
      <c r="R26">
        <f t="shared" si="0"/>
        <v>2000000</v>
      </c>
      <c r="S26">
        <f t="shared" si="1"/>
        <v>13076.330535765772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9484.8093361970077</v>
      </c>
      <c r="AC26">
        <f t="shared" si="2"/>
        <v>9429.9441248547737</v>
      </c>
      <c r="AE26">
        <f t="shared" si="3"/>
        <v>0</v>
      </c>
      <c r="AF26">
        <f t="shared" si="4"/>
        <v>0</v>
      </c>
      <c r="AG26">
        <f t="shared" si="4"/>
        <v>-9.0143256350304366</v>
      </c>
      <c r="AH26">
        <f t="shared" si="5"/>
        <v>-9507.2207803647834</v>
      </c>
      <c r="AI26">
        <f t="shared" si="6"/>
        <v>-9516.2351059998146</v>
      </c>
      <c r="AJ26">
        <f t="shared" si="7"/>
        <v>54.865211342234034</v>
      </c>
      <c r="AK26">
        <f t="shared" si="22"/>
        <v>663.9366535337906</v>
      </c>
      <c r="AL26">
        <f t="shared" si="8"/>
        <v>-8797.4332411237901</v>
      </c>
      <c r="AN26">
        <f t="shared" si="9"/>
        <v>0</v>
      </c>
      <c r="AO26">
        <f t="shared" si="9"/>
        <v>0</v>
      </c>
      <c r="AP26">
        <f t="shared" si="9"/>
        <v>-1.0437468150265374</v>
      </c>
      <c r="AQ26">
        <f t="shared" si="9"/>
        <v>-1100.8179436848523</v>
      </c>
      <c r="AR26">
        <f t="shared" si="9"/>
        <v>-1101.8616904998789</v>
      </c>
      <c r="AS26">
        <f t="shared" si="9"/>
        <v>6.3527092222713204</v>
      </c>
      <c r="AT26">
        <f t="shared" si="9"/>
        <v>76.875608399621768</v>
      </c>
      <c r="AU26">
        <f t="shared" si="9"/>
        <v>-1018.6333728779857</v>
      </c>
      <c r="AW26">
        <v>23</v>
      </c>
      <c r="AX26">
        <f>IF(Z26&gt;0, (R26*SUMPRODUCT(K26:$K$98, X26:$X$98)-K26*$AZ$3)/Z26, 0)</f>
        <v>13076.330535765772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6.8699859999999998E-3</v>
      </c>
      <c r="Q27" s="4">
        <f t="shared" si="21"/>
        <v>12.5</v>
      </c>
      <c r="R27">
        <f t="shared" si="0"/>
        <v>2000000</v>
      </c>
      <c r="S27">
        <f t="shared" si="1"/>
        <v>13168.199223825693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9429.9441248547737</v>
      </c>
      <c r="AC27">
        <f t="shared" si="2"/>
        <v>9335.9941919914454</v>
      </c>
      <c r="AE27">
        <f t="shared" si="3"/>
        <v>0</v>
      </c>
      <c r="AF27">
        <f t="shared" si="4"/>
        <v>0</v>
      </c>
      <c r="AG27">
        <f t="shared" si="4"/>
        <v>-8.8622540877680311</v>
      </c>
      <c r="AH27">
        <f t="shared" si="5"/>
        <v>-9908.5265459360326</v>
      </c>
      <c r="AI27">
        <f t="shared" si="6"/>
        <v>-9917.3888000238003</v>
      </c>
      <c r="AJ27">
        <f t="shared" si="7"/>
        <v>93.949932863328286</v>
      </c>
      <c r="AK27">
        <f t="shared" si="22"/>
        <v>660.09608873983427</v>
      </c>
      <c r="AL27">
        <f t="shared" si="8"/>
        <v>-9163.3427784206378</v>
      </c>
      <c r="AN27">
        <f t="shared" si="9"/>
        <v>0</v>
      </c>
      <c r="AO27">
        <f t="shared" si="9"/>
        <v>0</v>
      </c>
      <c r="AP27">
        <f t="shared" si="9"/>
        <v>-0.91619537577633481</v>
      </c>
      <c r="AQ27">
        <f t="shared" si="9"/>
        <v>-1024.3608581109859</v>
      </c>
      <c r="AR27">
        <f t="shared" si="9"/>
        <v>-1025.277053486762</v>
      </c>
      <c r="AS27">
        <f t="shared" si="9"/>
        <v>9.7127088877629948</v>
      </c>
      <c r="AT27">
        <f t="shared" si="9"/>
        <v>68.241891744698904</v>
      </c>
      <c r="AU27">
        <f t="shared" si="9"/>
        <v>-947.3224528543002</v>
      </c>
      <c r="AW27">
        <v>24</v>
      </c>
      <c r="AX27">
        <f>IF(Z27&gt;0, (R27*SUMPRODUCT(K27:$K$98, X27:$X$98)-K27*$AZ$3)/Z27, 0)</f>
        <v>13168.199223825693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7.3063119999999997E-3</v>
      </c>
      <c r="Q28" s="4">
        <f t="shared" si="21"/>
        <v>12.5</v>
      </c>
      <c r="R28">
        <f t="shared" si="0"/>
        <v>2000000</v>
      </c>
      <c r="S28">
        <f t="shared" si="1"/>
        <v>13220.157771864335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9335.9941919914454</v>
      </c>
      <c r="AC28">
        <f t="shared" si="2"/>
        <v>9210.6226292568172</v>
      </c>
      <c r="AE28">
        <f t="shared" si="3"/>
        <v>0</v>
      </c>
      <c r="AF28">
        <f t="shared" si="4"/>
        <v>0</v>
      </c>
      <c r="AG28">
        <f t="shared" si="4"/>
        <v>-8.7088811535018422</v>
      </c>
      <c r="AH28">
        <f t="shared" si="5"/>
        <v>-10360.062942161379</v>
      </c>
      <c r="AI28">
        <f t="shared" si="6"/>
        <v>-10368.771823314881</v>
      </c>
      <c r="AJ28">
        <f t="shared" si="7"/>
        <v>125.37156273462824</v>
      </c>
      <c r="AK28">
        <f t="shared" si="22"/>
        <v>653.51959343940121</v>
      </c>
      <c r="AL28">
        <f t="shared" si="8"/>
        <v>-9589.8806671408511</v>
      </c>
      <c r="AN28">
        <f t="shared" si="9"/>
        <v>0</v>
      </c>
      <c r="AO28">
        <f t="shared" si="9"/>
        <v>0</v>
      </c>
      <c r="AP28">
        <f t="shared" si="9"/>
        <v>-0.80387447566981451</v>
      </c>
      <c r="AQ28">
        <f t="shared" si="9"/>
        <v>-956.28703833987765</v>
      </c>
      <c r="AR28">
        <f t="shared" si="9"/>
        <v>-957.09091281554743</v>
      </c>
      <c r="AS28">
        <f t="shared" si="9"/>
        <v>11.572439384671092</v>
      </c>
      <c r="AT28">
        <f t="shared" si="9"/>
        <v>60.323216180853102</v>
      </c>
      <c r="AU28">
        <f t="shared" si="9"/>
        <v>-885.19525725002325</v>
      </c>
      <c r="AW28">
        <v>25</v>
      </c>
      <c r="AX28">
        <f>IF(Z28&gt;0, (R28*SUMPRODUCT(K28:$K$98, X28:$X$98)-K28*$AZ$3)/Z28, 0)</f>
        <v>13220.157771864335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7.7977719999999997E-3</v>
      </c>
      <c r="Q29" s="4">
        <f t="shared" si="21"/>
        <v>12.5</v>
      </c>
      <c r="R29">
        <f t="shared" si="0"/>
        <v>2000000</v>
      </c>
      <c r="S29">
        <f t="shared" si="1"/>
        <v>13235.224814455662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9210.6226292568172</v>
      </c>
      <c r="AC29">
        <f t="shared" si="2"/>
        <v>9057.0046046458392</v>
      </c>
      <c r="AE29">
        <f t="shared" si="3"/>
        <v>0</v>
      </c>
      <c r="AF29">
        <f t="shared" si="4"/>
        <v>0</v>
      </c>
      <c r="AG29">
        <f t="shared" si="4"/>
        <v>-8.5538824723567188</v>
      </c>
      <c r="AH29">
        <f t="shared" si="5"/>
        <v>-10865.579137616698</v>
      </c>
      <c r="AI29">
        <f t="shared" si="6"/>
        <v>-10874.133020089055</v>
      </c>
      <c r="AJ29">
        <f t="shared" si="7"/>
        <v>153.61802461097795</v>
      </c>
      <c r="AK29">
        <f t="shared" si="22"/>
        <v>644.74358404797727</v>
      </c>
      <c r="AL29">
        <f t="shared" si="8"/>
        <v>-10075.7714114301</v>
      </c>
      <c r="AN29">
        <f t="shared" si="9"/>
        <v>0</v>
      </c>
      <c r="AO29">
        <f t="shared" si="9"/>
        <v>0</v>
      </c>
      <c r="AP29">
        <f t="shared" si="9"/>
        <v>-0.70497080449573535</v>
      </c>
      <c r="AQ29">
        <f t="shared" si="9"/>
        <v>-895.48998255610866</v>
      </c>
      <c r="AR29">
        <f t="shared" si="9"/>
        <v>-896.19495336060436</v>
      </c>
      <c r="AS29">
        <f t="shared" si="9"/>
        <v>12.660475841820821</v>
      </c>
      <c r="AT29">
        <f t="shared" si="9"/>
        <v>53.136736985648334</v>
      </c>
      <c r="AU29">
        <f t="shared" si="9"/>
        <v>-830.39774053313522</v>
      </c>
      <c r="AW29">
        <v>26</v>
      </c>
      <c r="AX29">
        <f>IF(Z29&gt;0, (R29*SUMPRODUCT(K29:$K$98, X29:$X$98)-K29*$AZ$3)/Z29, 0)</f>
        <v>13235.224814455662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8.3605269999999995E-3</v>
      </c>
      <c r="Q30" s="4">
        <f t="shared" si="21"/>
        <v>12.5</v>
      </c>
      <c r="R30">
        <f t="shared" si="0"/>
        <v>2000000</v>
      </c>
      <c r="S30">
        <f t="shared" si="1"/>
        <v>13216.572173099068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9057.0046046458392</v>
      </c>
      <c r="AC30">
        <f t="shared" si="2"/>
        <v>8878.183384347667</v>
      </c>
      <c r="AE30">
        <f t="shared" si="3"/>
        <v>0</v>
      </c>
      <c r="AF30">
        <f t="shared" si="4"/>
        <v>0</v>
      </c>
      <c r="AG30">
        <f t="shared" si="4"/>
        <v>-8.3968286822681861</v>
      </c>
      <c r="AH30">
        <f t="shared" si="5"/>
        <v>-11442.394458394416</v>
      </c>
      <c r="AI30">
        <f t="shared" si="6"/>
        <v>-11450.791287076683</v>
      </c>
      <c r="AJ30">
        <f t="shared" si="7"/>
        <v>178.82122029817219</v>
      </c>
      <c r="AK30">
        <f t="shared" si="22"/>
        <v>633.99032232520881</v>
      </c>
      <c r="AL30">
        <f t="shared" si="8"/>
        <v>-10637.979744453301</v>
      </c>
      <c r="AN30">
        <f t="shared" si="9"/>
        <v>0</v>
      </c>
      <c r="AO30">
        <f t="shared" si="9"/>
        <v>0</v>
      </c>
      <c r="AP30">
        <f t="shared" si="9"/>
        <v>-0.61788140089783883</v>
      </c>
      <c r="AQ30">
        <f t="shared" si="9"/>
        <v>-841.98963502833078</v>
      </c>
      <c r="AR30">
        <f t="shared" si="9"/>
        <v>-842.60751642922855</v>
      </c>
      <c r="AS30">
        <f t="shared" si="9"/>
        <v>13.158575730075464</v>
      </c>
      <c r="AT30">
        <f t="shared" si="9"/>
        <v>46.652235425643632</v>
      </c>
      <c r="AU30">
        <f t="shared" si="9"/>
        <v>-782.79670527350947</v>
      </c>
      <c r="AW30">
        <v>27</v>
      </c>
      <c r="AX30">
        <f>IF(Z30&gt;0, (R30*SUMPRODUCT(K30:$K$98, X30:$X$98)-K30*$AZ$3)/Z30, 0)</f>
        <v>13216.572173099068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9.009787E-3</v>
      </c>
      <c r="Q31" s="4">
        <f t="shared" si="21"/>
        <v>12.5</v>
      </c>
      <c r="R31">
        <f t="shared" si="0"/>
        <v>2000000</v>
      </c>
      <c r="S31">
        <f t="shared" si="1"/>
        <v>13165.987008914273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8878.183384347667</v>
      </c>
      <c r="AC31">
        <f t="shared" si="2"/>
        <v>8676.0765727639264</v>
      </c>
      <c r="AE31">
        <f t="shared" si="3"/>
        <v>0</v>
      </c>
      <c r="AF31">
        <f t="shared" si="4"/>
        <v>0</v>
      </c>
      <c r="AG31">
        <f t="shared" si="4"/>
        <v>-8.2372067575427774</v>
      </c>
      <c r="AH31">
        <f t="shared" si="5"/>
        <v>-12104.582064436327</v>
      </c>
      <c r="AI31">
        <f t="shared" si="6"/>
        <v>-12112.81927119387</v>
      </c>
      <c r="AJ31">
        <f t="shared" si="7"/>
        <v>202.10681158374064</v>
      </c>
      <c r="AK31">
        <f t="shared" si="22"/>
        <v>621.47283690433676</v>
      </c>
      <c r="AL31">
        <f t="shared" si="8"/>
        <v>-11289.239622705792</v>
      </c>
      <c r="AN31">
        <f t="shared" si="9"/>
        <v>0</v>
      </c>
      <c r="AO31">
        <f t="shared" si="9"/>
        <v>0</v>
      </c>
      <c r="AP31">
        <f t="shared" si="9"/>
        <v>-0.541192506317419</v>
      </c>
      <c r="AQ31">
        <f t="shared" si="9"/>
        <v>-795.2828304787339</v>
      </c>
      <c r="AR31">
        <f t="shared" si="9"/>
        <v>-795.82402298505133</v>
      </c>
      <c r="AS31">
        <f t="shared" si="9"/>
        <v>13.2786143560946</v>
      </c>
      <c r="AT31">
        <f t="shared" si="9"/>
        <v>40.831370646909242</v>
      </c>
      <c r="AU31">
        <f t="shared" si="9"/>
        <v>-741.71403798204756</v>
      </c>
      <c r="AW31">
        <v>28</v>
      </c>
      <c r="AX31">
        <f>IF(Z31&gt;0, (R31*SUMPRODUCT(K31:$K$98, X31:$X$98)-K31*$AZ$3)/Z31, 0)</f>
        <v>13165.987008914273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9.7579090000000004E-3</v>
      </c>
      <c r="Q32" s="4">
        <f t="shared" si="21"/>
        <v>12.5</v>
      </c>
      <c r="R32">
        <f t="shared" si="0"/>
        <v>2000000</v>
      </c>
      <c r="S32">
        <f t="shared" si="1"/>
        <v>13084.653751720731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8676.0765727639264</v>
      </c>
      <c r="AC32">
        <f t="shared" si="2"/>
        <v>8452.1176917892953</v>
      </c>
      <c r="AE32">
        <f t="shared" si="3"/>
        <v>0</v>
      </c>
      <c r="AF32">
        <f t="shared" si="4"/>
        <v>0</v>
      </c>
      <c r="AG32">
        <f t="shared" si="4"/>
        <v>-8.0744567760130632</v>
      </c>
      <c r="AH32">
        <f t="shared" si="5"/>
        <v>-12860.466232686</v>
      </c>
      <c r="AI32">
        <f t="shared" si="6"/>
        <v>-12868.540689462014</v>
      </c>
      <c r="AJ32">
        <f t="shared" si="7"/>
        <v>223.95888097463103</v>
      </c>
      <c r="AK32">
        <f t="shared" si="22"/>
        <v>607.32536009347496</v>
      </c>
      <c r="AL32">
        <f t="shared" si="8"/>
        <v>-12037.256448393908</v>
      </c>
      <c r="AN32">
        <f t="shared" si="9"/>
        <v>0</v>
      </c>
      <c r="AO32">
        <f t="shared" si="9"/>
        <v>0</v>
      </c>
      <c r="AP32">
        <f t="shared" si="9"/>
        <v>-0.47366042323760499</v>
      </c>
      <c r="AQ32">
        <f t="shared" si="9"/>
        <v>-754.41531830390011</v>
      </c>
      <c r="AR32">
        <f t="shared" si="9"/>
        <v>-754.88897872713778</v>
      </c>
      <c r="AS32">
        <f t="shared" si="9"/>
        <v>13.137782676030826</v>
      </c>
      <c r="AT32">
        <f t="shared" si="9"/>
        <v>35.626667537484479</v>
      </c>
      <c r="AU32">
        <f t="shared" si="9"/>
        <v>-706.12452851362241</v>
      </c>
      <c r="AW32">
        <v>29</v>
      </c>
      <c r="AX32">
        <f>IF(Z32&gt;0, (R32*SUMPRODUCT(K32:$K$98, X32:$X$98)-K32*$AZ$3)/Z32, 0)</f>
        <v>13084.653751720731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1.0650522000000001E-2</v>
      </c>
      <c r="Q33" s="4">
        <f t="shared" si="21"/>
        <v>12.5</v>
      </c>
      <c r="R33">
        <f t="shared" si="0"/>
        <v>2000000</v>
      </c>
      <c r="S33">
        <f t="shared" si="1"/>
        <v>12974.375361393162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8452.1176917892953</v>
      </c>
      <c r="AC33">
        <f t="shared" si="2"/>
        <v>8207.8130426854841</v>
      </c>
      <c r="AE33">
        <f t="shared" si="3"/>
        <v>0</v>
      </c>
      <c r="AF33">
        <f t="shared" si="4"/>
        <v>0</v>
      </c>
      <c r="AG33">
        <f t="shared" si="4"/>
        <v>-7.9077150287219551</v>
      </c>
      <c r="AH33">
        <f t="shared" si="5"/>
        <v>-13759.548724956192</v>
      </c>
      <c r="AI33">
        <f t="shared" si="6"/>
        <v>-13767.456439984913</v>
      </c>
      <c r="AJ33">
        <f t="shared" si="7"/>
        <v>244.30464910381124</v>
      </c>
      <c r="AK33">
        <f t="shared" si="22"/>
        <v>591.64823842525072</v>
      </c>
      <c r="AL33">
        <f t="shared" si="8"/>
        <v>-12931.503552455852</v>
      </c>
      <c r="AN33">
        <f t="shared" si="9"/>
        <v>0</v>
      </c>
      <c r="AO33">
        <f t="shared" si="9"/>
        <v>0</v>
      </c>
      <c r="AP33">
        <f t="shared" si="9"/>
        <v>-0.41417775736339946</v>
      </c>
      <c r="AQ33">
        <f t="shared" si="9"/>
        <v>-720.6758226030604</v>
      </c>
      <c r="AR33">
        <f t="shared" si="9"/>
        <v>-721.0900003604238</v>
      </c>
      <c r="AS33">
        <f t="shared" si="9"/>
        <v>12.795801481432797</v>
      </c>
      <c r="AT33">
        <f t="shared" si="9"/>
        <v>30.988413169787783</v>
      </c>
      <c r="AU33">
        <f t="shared" si="9"/>
        <v>-677.30578570920318</v>
      </c>
      <c r="AW33">
        <v>30</v>
      </c>
      <c r="AX33">
        <f>IF(Z33&gt;0, (R33*SUMPRODUCT(K33:$K$98, X33:$X$98)-K33*$AZ$3)/Z33, 0)</f>
        <v>12974.375361393162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1.1678121E-2</v>
      </c>
      <c r="Q34" s="4">
        <f t="shared" si="21"/>
        <v>12.5</v>
      </c>
      <c r="R34">
        <f t="shared" si="0"/>
        <v>2000000</v>
      </c>
      <c r="S34">
        <f t="shared" si="1"/>
        <v>12833.33570185055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8207.8130426854841</v>
      </c>
      <c r="AC34">
        <f t="shared" si="2"/>
        <v>7942.5931747253599</v>
      </c>
      <c r="AE34">
        <f t="shared" si="3"/>
        <v>0</v>
      </c>
      <c r="AF34">
        <f t="shared" si="4"/>
        <v>0</v>
      </c>
      <c r="AG34">
        <f t="shared" si="4"/>
        <v>-7.7362906254958022</v>
      </c>
      <c r="AH34">
        <f t="shared" si="5"/>
        <v>-14775.560470229353</v>
      </c>
      <c r="AI34">
        <f t="shared" si="6"/>
        <v>-14783.29676085485</v>
      </c>
      <c r="AJ34">
        <f t="shared" si="7"/>
        <v>265.21986796012425</v>
      </c>
      <c r="AK34">
        <f t="shared" si="22"/>
        <v>574.54691298798389</v>
      </c>
      <c r="AL34">
        <f t="shared" si="8"/>
        <v>-13943.529979906742</v>
      </c>
      <c r="AN34">
        <f t="shared" si="9"/>
        <v>0</v>
      </c>
      <c r="AO34">
        <f t="shared" si="9"/>
        <v>0</v>
      </c>
      <c r="AP34">
        <f t="shared" si="9"/>
        <v>-0.36178496591407772</v>
      </c>
      <c r="AQ34">
        <f t="shared" si="9"/>
        <v>-690.97399514263134</v>
      </c>
      <c r="AR34">
        <f t="shared" si="9"/>
        <v>-691.33578010854546</v>
      </c>
      <c r="AS34">
        <f t="shared" si="9"/>
        <v>12.402915755706935</v>
      </c>
      <c r="AT34">
        <f t="shared" si="9"/>
        <v>26.868488451863826</v>
      </c>
      <c r="AU34">
        <f t="shared" ref="AU34:AU79" si="23">AL34*$K34</f>
        <v>-652.06437590097471</v>
      </c>
      <c r="AW34">
        <v>31</v>
      </c>
      <c r="AX34">
        <f>IF(Z34&gt;0, (R34*SUMPRODUCT(K34:$K$98, X34:$X$98)-K34*$AZ$3)/Z34, 0)</f>
        <v>12833.33570185055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1.2859717E-2</v>
      </c>
      <c r="Q35" s="4">
        <f t="shared" si="21"/>
        <v>12.5</v>
      </c>
      <c r="R35">
        <f t="shared" si="0"/>
        <v>2000000</v>
      </c>
      <c r="S35">
        <f t="shared" si="1"/>
        <v>12663.429855485338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7942.5931747253599</v>
      </c>
      <c r="AC35">
        <f t="shared" si="2"/>
        <v>7658.2762819424925</v>
      </c>
      <c r="AE35">
        <f t="shared" si="3"/>
        <v>0</v>
      </c>
      <c r="AF35">
        <f t="shared" ref="AF35:AG66" si="24">-$Z35*P35</f>
        <v>0</v>
      </c>
      <c r="AG35">
        <f t="shared" si="24"/>
        <v>-7.5594412111672158</v>
      </c>
      <c r="AH35">
        <f t="shared" si="5"/>
        <v>-15917.84129178064</v>
      </c>
      <c r="AI35">
        <f t="shared" ref="AI35:AI66" si="25">SUM(AE35:AH35)</f>
        <v>-15925.400732991808</v>
      </c>
      <c r="AJ35">
        <f t="shared" si="7"/>
        <v>284.3168927828674</v>
      </c>
      <c r="AK35">
        <f t="shared" si="22"/>
        <v>555.98152223077523</v>
      </c>
      <c r="AL35">
        <f t="shared" ref="AL35:AL79" si="26">SUM(AI35:AK35)</f>
        <v>-15085.102317978164</v>
      </c>
      <c r="AN35">
        <f t="shared" ref="AN35:AT66" si="27">AE35*$K35</f>
        <v>0</v>
      </c>
      <c r="AO35">
        <f t="shared" si="27"/>
        <v>0</v>
      </c>
      <c r="AP35">
        <f t="shared" si="27"/>
        <v>-0.31563809283788152</v>
      </c>
      <c r="AQ35">
        <f t="shared" si="27"/>
        <v>-664.63603950138372</v>
      </c>
      <c r="AR35">
        <f t="shared" si="27"/>
        <v>-664.95167759422156</v>
      </c>
      <c r="AS35">
        <f t="shared" si="27"/>
        <v>11.871412091545348</v>
      </c>
      <c r="AT35">
        <f t="shared" si="27"/>
        <v>23.21453959728959</v>
      </c>
      <c r="AU35">
        <f t="shared" si="23"/>
        <v>-629.86572590538663</v>
      </c>
      <c r="AW35">
        <v>32</v>
      </c>
      <c r="AX35">
        <f>IF(Z35&gt;0, (R35*SUMPRODUCT(K35:$K$98, X35:$X$98)-K35*$AZ$3)/Z35, 0)</f>
        <v>12663.429855485338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1.4223828000000001E-2</v>
      </c>
      <c r="Q36" s="4">
        <f t="shared" si="21"/>
        <v>12.5</v>
      </c>
      <c r="R36">
        <f t="shared" si="0"/>
        <v>2000000</v>
      </c>
      <c r="S36">
        <f t="shared" si="1"/>
        <v>12466.792961144229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7658.2762819424925</v>
      </c>
      <c r="AC36">
        <f t="shared" si="2"/>
        <v>7356.7269409766141</v>
      </c>
      <c r="AE36">
        <f t="shared" si="3"/>
        <v>0</v>
      </c>
      <c r="AF36">
        <f t="shared" si="24"/>
        <v>0</v>
      </c>
      <c r="AG36">
        <f t="shared" si="24"/>
        <v>-7.3763226074917894</v>
      </c>
      <c r="AH36">
        <f t="shared" si="5"/>
        <v>-17203.870650200668</v>
      </c>
      <c r="AI36">
        <f t="shared" si="25"/>
        <v>-17211.24697280816</v>
      </c>
      <c r="AJ36">
        <f t="shared" si="7"/>
        <v>301.5493409658784</v>
      </c>
      <c r="AK36">
        <f t="shared" si="22"/>
        <v>536.07933973597449</v>
      </c>
      <c r="AL36">
        <f t="shared" si="26"/>
        <v>-16373.618292106308</v>
      </c>
      <c r="AN36">
        <f t="shared" si="27"/>
        <v>0</v>
      </c>
      <c r="AO36">
        <f t="shared" si="27"/>
        <v>0</v>
      </c>
      <c r="AP36">
        <f t="shared" si="27"/>
        <v>-0.27499297318457916</v>
      </c>
      <c r="AQ36">
        <f t="shared" si="27"/>
        <v>-641.36884896772278</v>
      </c>
      <c r="AR36">
        <f t="shared" si="27"/>
        <v>-641.64384194090735</v>
      </c>
      <c r="AS36">
        <f t="shared" si="27"/>
        <v>11.241909315332181</v>
      </c>
      <c r="AT36">
        <f t="shared" si="27"/>
        <v>19.985304241858408</v>
      </c>
      <c r="AU36">
        <f t="shared" si="23"/>
        <v>-610.41662838371678</v>
      </c>
      <c r="AW36">
        <v>33</v>
      </c>
      <c r="AX36">
        <f>IF(Z36&gt;0, (R36*SUMPRODUCT(K36:$K$98, X36:$X$98)-K36*$AZ$3)/Z36, 0)</f>
        <v>12466.792961144229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1.5749540999999999E-2</v>
      </c>
      <c r="Q37" s="4">
        <f t="shared" si="21"/>
        <v>12.5</v>
      </c>
      <c r="R37">
        <f t="shared" si="0"/>
        <v>2000000</v>
      </c>
      <c r="S37">
        <f t="shared" si="1"/>
        <v>12244.581198006405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7356.7269409766141</v>
      </c>
      <c r="AC37">
        <f t="shared" si="2"/>
        <v>7039.5426442727348</v>
      </c>
      <c r="AE37">
        <f t="shared" si="3"/>
        <v>0</v>
      </c>
      <c r="AF37">
        <f t="shared" si="24"/>
        <v>0</v>
      </c>
      <c r="AG37">
        <f t="shared" si="24"/>
        <v>-7.1863856860809525</v>
      </c>
      <c r="AH37">
        <f t="shared" si="5"/>
        <v>-18587.791253747011</v>
      </c>
      <c r="AI37">
        <f t="shared" si="25"/>
        <v>-18594.977639433091</v>
      </c>
      <c r="AJ37">
        <f t="shared" si="7"/>
        <v>317.18429670387923</v>
      </c>
      <c r="AK37">
        <f t="shared" si="22"/>
        <v>514.97088586836298</v>
      </c>
      <c r="AL37">
        <f t="shared" si="26"/>
        <v>-17762.822456860849</v>
      </c>
      <c r="AN37">
        <f t="shared" si="27"/>
        <v>0</v>
      </c>
      <c r="AO37">
        <f t="shared" si="27"/>
        <v>0</v>
      </c>
      <c r="AP37">
        <f t="shared" si="27"/>
        <v>-0.23920716995254546</v>
      </c>
      <c r="AQ37">
        <f t="shared" si="27"/>
        <v>-618.71615798320408</v>
      </c>
      <c r="AR37">
        <f t="shared" si="27"/>
        <v>-618.95536515315666</v>
      </c>
      <c r="AS37">
        <f t="shared" si="27"/>
        <v>10.557846639775905</v>
      </c>
      <c r="AT37">
        <f t="shared" si="27"/>
        <v>17.141402312308173</v>
      </c>
      <c r="AU37">
        <f t="shared" si="23"/>
        <v>-591.25611620107259</v>
      </c>
      <c r="AW37">
        <v>34</v>
      </c>
      <c r="AX37">
        <f>IF(Z37&gt;0, (R37*SUMPRODUCT(K37:$K$98, X37:$X$98)-K37*$AZ$3)/Z37, 0)</f>
        <v>12244.581198006405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1.7447312E-2</v>
      </c>
      <c r="Q38" s="4">
        <f t="shared" si="21"/>
        <v>12.5</v>
      </c>
      <c r="R38">
        <f t="shared" si="0"/>
        <v>2000000</v>
      </c>
      <c r="S38">
        <f t="shared" si="1"/>
        <v>12001.258760285427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7039.5426442727348</v>
      </c>
      <c r="AC38">
        <f t="shared" si="2"/>
        <v>6710.2769793822481</v>
      </c>
      <c r="AE38">
        <f t="shared" si="3"/>
        <v>0</v>
      </c>
      <c r="AF38">
        <f t="shared" si="24"/>
        <v>0</v>
      </c>
      <c r="AG38">
        <f t="shared" si="24"/>
        <v>-6.9891387160027545</v>
      </c>
      <c r="AH38">
        <f t="shared" si="5"/>
        <v>-20061.298114782152</v>
      </c>
      <c r="AI38">
        <f t="shared" si="25"/>
        <v>-20068.287253498154</v>
      </c>
      <c r="AJ38">
        <f t="shared" si="7"/>
        <v>329.26566489048673</v>
      </c>
      <c r="AK38">
        <f t="shared" si="22"/>
        <v>492.7679850990915</v>
      </c>
      <c r="AL38">
        <f t="shared" si="26"/>
        <v>-19246.25360350858</v>
      </c>
      <c r="AN38">
        <f t="shared" si="27"/>
        <v>0</v>
      </c>
      <c r="AO38">
        <f t="shared" si="27"/>
        <v>0</v>
      </c>
      <c r="AP38">
        <f t="shared" si="27"/>
        <v>-0.2077156929698401</v>
      </c>
      <c r="AQ38">
        <f t="shared" si="27"/>
        <v>-596.2174466855837</v>
      </c>
      <c r="AR38">
        <f t="shared" si="27"/>
        <v>-596.42516237855352</v>
      </c>
      <c r="AS38">
        <f t="shared" si="27"/>
        <v>9.7857044384173371</v>
      </c>
      <c r="AT38">
        <f t="shared" si="27"/>
        <v>14.644958078146304</v>
      </c>
      <c r="AU38">
        <f t="shared" si="23"/>
        <v>-571.99449986198999</v>
      </c>
      <c r="AW38">
        <v>35</v>
      </c>
      <c r="AX38">
        <f>IF(Z38&gt;0, (R38*SUMPRODUCT(K38:$K$98, X38:$X$98)-K38*$AZ$3)/Z38, 0)</f>
        <v>12001.258760285427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1.9300032000000002E-2</v>
      </c>
      <c r="Q39" s="4">
        <f t="shared" si="21"/>
        <v>12.5</v>
      </c>
      <c r="R39">
        <f t="shared" si="0"/>
        <v>2000000</v>
      </c>
      <c r="S39">
        <f t="shared" si="1"/>
        <v>11741.160084280084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6710.2769793822481</v>
      </c>
      <c r="AC39">
        <f t="shared" si="2"/>
        <v>6372.4974729580199</v>
      </c>
      <c r="AE39">
        <f t="shared" si="3"/>
        <v>0</v>
      </c>
      <c r="AF39">
        <f t="shared" si="24"/>
        <v>0</v>
      </c>
      <c r="AG39">
        <f t="shared" si="24"/>
        <v>-6.7843567279714359</v>
      </c>
      <c r="AH39">
        <f t="shared" si="5"/>
        <v>-21582.496139406732</v>
      </c>
      <c r="AI39">
        <f t="shared" si="25"/>
        <v>-21589.280496134703</v>
      </c>
      <c r="AJ39">
        <f t="shared" si="7"/>
        <v>337.7795064242282</v>
      </c>
      <c r="AK39">
        <f t="shared" si="22"/>
        <v>469.71938855675739</v>
      </c>
      <c r="AL39">
        <f t="shared" si="26"/>
        <v>-20781.781601153718</v>
      </c>
      <c r="AN39">
        <f t="shared" si="27"/>
        <v>0</v>
      </c>
      <c r="AO39">
        <f t="shared" si="27"/>
        <v>0</v>
      </c>
      <c r="AP39">
        <f t="shared" si="27"/>
        <v>-0.18002644332046572</v>
      </c>
      <c r="AQ39">
        <f t="shared" si="27"/>
        <v>-572.70278874572693</v>
      </c>
      <c r="AR39">
        <f t="shared" si="27"/>
        <v>-572.88281518904739</v>
      </c>
      <c r="AS39">
        <f t="shared" si="27"/>
        <v>8.9631553301706379</v>
      </c>
      <c r="AT39">
        <f t="shared" si="27"/>
        <v>12.464248899515258</v>
      </c>
      <c r="AU39">
        <f t="shared" si="23"/>
        <v>-551.45541095936153</v>
      </c>
      <c r="AW39">
        <v>36</v>
      </c>
      <c r="AX39">
        <f>IF(Z39&gt;0, (R39*SUMPRODUCT(K39:$K$98, X39:$X$98)-K39*$AZ$3)/Z39, 0)</f>
        <v>11741.160084280084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2.1337168E-2</v>
      </c>
      <c r="Q40" s="4">
        <f t="shared" si="21"/>
        <v>12.5</v>
      </c>
      <c r="R40">
        <f t="shared" si="0"/>
        <v>2000000</v>
      </c>
      <c r="S40">
        <f t="shared" si="1"/>
        <v>11470.572887261602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6372.4974729580199</v>
      </c>
      <c r="AC40">
        <f t="shared" si="2"/>
        <v>6030.5428451599328</v>
      </c>
      <c r="AE40">
        <f t="shared" si="3"/>
        <v>0</v>
      </c>
      <c r="AF40">
        <f t="shared" si="24"/>
        <v>0</v>
      </c>
      <c r="AG40">
        <f t="shared" si="24"/>
        <v>-6.5717542014150645</v>
      </c>
      <c r="AH40">
        <f t="shared" si="5"/>
        <v>-23161.433484265093</v>
      </c>
      <c r="AI40">
        <f t="shared" si="25"/>
        <v>-23168.005238466507</v>
      </c>
      <c r="AJ40">
        <f t="shared" si="7"/>
        <v>341.95462779808713</v>
      </c>
      <c r="AK40">
        <f t="shared" si="22"/>
        <v>446.07482310706143</v>
      </c>
      <c r="AL40">
        <f t="shared" si="26"/>
        <v>-22379.975787561358</v>
      </c>
      <c r="AN40">
        <f t="shared" si="27"/>
        <v>0</v>
      </c>
      <c r="AO40">
        <f t="shared" si="27"/>
        <v>0</v>
      </c>
      <c r="AP40">
        <f t="shared" si="27"/>
        <v>-0.15570082537650873</v>
      </c>
      <c r="AQ40">
        <f t="shared" si="27"/>
        <v>-548.75063793875063</v>
      </c>
      <c r="AR40">
        <f t="shared" si="27"/>
        <v>-548.9063387641271</v>
      </c>
      <c r="AS40">
        <f t="shared" si="27"/>
        <v>8.101736029326009</v>
      </c>
      <c r="AT40">
        <f t="shared" si="27"/>
        <v>10.568596452145814</v>
      </c>
      <c r="AU40">
        <f t="shared" si="23"/>
        <v>-530.23600628265535</v>
      </c>
      <c r="AW40">
        <v>37</v>
      </c>
      <c r="AX40">
        <f>IF(Z40&gt;0, (R40*SUMPRODUCT(K40:$K$98, X40:$X$98)-K40*$AZ$3)/Z40, 0)</f>
        <v>11470.572887261602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2.3628113999999999E-2</v>
      </c>
      <c r="Q41" s="4">
        <f t="shared" si="21"/>
        <v>12.5</v>
      </c>
      <c r="R41">
        <f t="shared" si="0"/>
        <v>2000000</v>
      </c>
      <c r="S41">
        <f t="shared" si="1"/>
        <v>11195.153596964199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6030.5428451599328</v>
      </c>
      <c r="AC41">
        <f t="shared" si="2"/>
        <v>5687.8173509244316</v>
      </c>
      <c r="AE41">
        <f t="shared" si="3"/>
        <v>0</v>
      </c>
      <c r="AF41">
        <f t="shared" si="24"/>
        <v>0</v>
      </c>
      <c r="AG41">
        <f t="shared" si="24"/>
        <v>-6.3507585019499002</v>
      </c>
      <c r="AH41">
        <f t="shared" si="5"/>
        <v>-24844.505192162254</v>
      </c>
      <c r="AI41">
        <f t="shared" si="25"/>
        <v>-24850.855950664205</v>
      </c>
      <c r="AJ41">
        <f t="shared" si="7"/>
        <v>342.72549423550117</v>
      </c>
      <c r="AK41">
        <f t="shared" si="22"/>
        <v>422.13799916119535</v>
      </c>
      <c r="AL41">
        <f t="shared" si="26"/>
        <v>-24085.992457267512</v>
      </c>
      <c r="AN41">
        <f t="shared" si="27"/>
        <v>0</v>
      </c>
      <c r="AO41">
        <f t="shared" si="27"/>
        <v>0</v>
      </c>
      <c r="AP41">
        <f t="shared" si="27"/>
        <v>-0.13434366095611913</v>
      </c>
      <c r="AQ41">
        <f t="shared" si="27"/>
        <v>-525.55955027003438</v>
      </c>
      <c r="AR41">
        <f t="shared" si="27"/>
        <v>-525.6938939309905</v>
      </c>
      <c r="AS41">
        <f t="shared" si="27"/>
        <v>7.2499997574235815</v>
      </c>
      <c r="AT41">
        <f t="shared" si="27"/>
        <v>8.929888330440173</v>
      </c>
      <c r="AU41">
        <f t="shared" si="23"/>
        <v>-509.51400584312688</v>
      </c>
      <c r="AW41">
        <v>38</v>
      </c>
      <c r="AX41">
        <f>IF(Z41&gt;0, (R41*SUMPRODUCT(K41:$K$98, X41:$X$98)-K41*$AZ$3)/Z41, 0)</f>
        <v>11195.153596964199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2.6203289000000001E-2</v>
      </c>
      <c r="Q42" s="4">
        <f t="shared" si="21"/>
        <v>12.5</v>
      </c>
      <c r="R42">
        <f t="shared" si="0"/>
        <v>2000000</v>
      </c>
      <c r="S42">
        <f t="shared" si="1"/>
        <v>10918.045327712091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5687.8173509244316</v>
      </c>
      <c r="AC42">
        <f t="shared" si="2"/>
        <v>5346.2088218180115</v>
      </c>
      <c r="AE42">
        <f t="shared" si="3"/>
        <v>0</v>
      </c>
      <c r="AF42">
        <f t="shared" si="24"/>
        <v>0</v>
      </c>
      <c r="AG42">
        <f t="shared" si="24"/>
        <v>-6.1208401565346007</v>
      </c>
      <c r="AH42">
        <f t="shared" si="5"/>
        <v>-26625.721663328051</v>
      </c>
      <c r="AI42">
        <f t="shared" si="25"/>
        <v>-26631.842503484586</v>
      </c>
      <c r="AJ42">
        <f t="shared" si="7"/>
        <v>341.60852910642006</v>
      </c>
      <c r="AK42">
        <f t="shared" si="22"/>
        <v>398.14721456471023</v>
      </c>
      <c r="AL42">
        <f t="shared" si="26"/>
        <v>-25892.086759813457</v>
      </c>
      <c r="AN42">
        <f t="shared" si="27"/>
        <v>0</v>
      </c>
      <c r="AO42">
        <f t="shared" si="27"/>
        <v>0</v>
      </c>
      <c r="AP42">
        <f t="shared" si="27"/>
        <v>-0.11560712372607741</v>
      </c>
      <c r="AQ42">
        <f t="shared" si="27"/>
        <v>-502.89225333588655</v>
      </c>
      <c r="AR42">
        <f t="shared" si="27"/>
        <v>-503.00786045961257</v>
      </c>
      <c r="AS42">
        <f t="shared" si="27"/>
        <v>6.4521174349124619</v>
      </c>
      <c r="AT42">
        <f t="shared" si="27"/>
        <v>7.5199895959111789</v>
      </c>
      <c r="AU42">
        <f t="shared" si="23"/>
        <v>-489.03575342878901</v>
      </c>
      <c r="AW42">
        <v>39</v>
      </c>
      <c r="AX42">
        <f>IF(Z42&gt;0, (R42*SUMPRODUCT(K42:$K$98, X42:$X$98)-K42*$AZ$3)/Z42, 0)</f>
        <v>10918.045327712091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2.9108322999999998E-2</v>
      </c>
      <c r="Q43" s="4">
        <f t="shared" si="21"/>
        <v>12.5</v>
      </c>
      <c r="R43">
        <f t="shared" si="0"/>
        <v>2000000</v>
      </c>
      <c r="S43">
        <f t="shared" si="1"/>
        <v>10642.669586367067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5346.2088218180115</v>
      </c>
      <c r="AC43">
        <f t="shared" si="2"/>
        <v>5007.558551663923</v>
      </c>
      <c r="AE43">
        <f t="shared" si="3"/>
        <v>0</v>
      </c>
      <c r="AF43">
        <f t="shared" si="24"/>
        <v>0</v>
      </c>
      <c r="AG43">
        <f t="shared" si="24"/>
        <v>-5.8814643626614744</v>
      </c>
      <c r="AH43">
        <f t="shared" si="5"/>
        <v>-28506.782769244754</v>
      </c>
      <c r="AI43">
        <f t="shared" si="25"/>
        <v>-28512.664233607415</v>
      </c>
      <c r="AJ43">
        <f t="shared" si="7"/>
        <v>338.6502701540885</v>
      </c>
      <c r="AK43">
        <f t="shared" si="22"/>
        <v>374.23461752726087</v>
      </c>
      <c r="AL43">
        <f t="shared" si="26"/>
        <v>-27799.779345926065</v>
      </c>
      <c r="AN43">
        <f t="shared" si="27"/>
        <v>0</v>
      </c>
      <c r="AO43">
        <f t="shared" si="27"/>
        <v>0</v>
      </c>
      <c r="AP43">
        <f t="shared" si="27"/>
        <v>-9.9183859812765174E-2</v>
      </c>
      <c r="AQ43">
        <f t="shared" si="27"/>
        <v>-480.73278550280349</v>
      </c>
      <c r="AR43">
        <f t="shared" si="27"/>
        <v>-480.83196936261623</v>
      </c>
      <c r="AS43">
        <f t="shared" si="27"/>
        <v>5.7109316403846524</v>
      </c>
      <c r="AT43">
        <f t="shared" si="27"/>
        <v>6.3110190852386658</v>
      </c>
      <c r="AU43">
        <f t="shared" si="23"/>
        <v>-468.81001863699294</v>
      </c>
      <c r="AW43">
        <v>40</v>
      </c>
      <c r="AX43">
        <f>IF(Z43&gt;0, (R43*SUMPRODUCT(K43:$K$98, X43:$X$98)-K43*$AZ$3)/Z43, 0)</f>
        <v>10642.669586367067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3.2245303000000003E-2</v>
      </c>
      <c r="Q44" s="4">
        <f t="shared" si="21"/>
        <v>12.5</v>
      </c>
      <c r="R44">
        <f t="shared" si="0"/>
        <v>2000000</v>
      </c>
      <c r="S44">
        <f t="shared" si="1"/>
        <v>10370.740048871379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5007.558551663923</v>
      </c>
      <c r="AC44">
        <f t="shared" si="2"/>
        <v>4673.4703940020127</v>
      </c>
      <c r="AE44">
        <f t="shared" si="3"/>
        <v>0</v>
      </c>
      <c r="AF44">
        <f t="shared" si="24"/>
        <v>0</v>
      </c>
      <c r="AG44">
        <f t="shared" si="24"/>
        <v>-5.6330001185771392</v>
      </c>
      <c r="AH44">
        <f t="shared" si="5"/>
        <v>-30343.936073235385</v>
      </c>
      <c r="AI44">
        <f t="shared" si="25"/>
        <v>-30349.569073353963</v>
      </c>
      <c r="AJ44">
        <f t="shared" si="7"/>
        <v>334.08815766191037</v>
      </c>
      <c r="AK44">
        <f t="shared" si="22"/>
        <v>350.52909861647464</v>
      </c>
      <c r="AL44">
        <f t="shared" si="26"/>
        <v>-29664.951817075576</v>
      </c>
      <c r="AN44">
        <f t="shared" si="27"/>
        <v>0</v>
      </c>
      <c r="AO44">
        <f t="shared" si="27"/>
        <v>0</v>
      </c>
      <c r="AP44">
        <f t="shared" si="27"/>
        <v>-8.4815899644879802E-2</v>
      </c>
      <c r="AQ44">
        <f t="shared" si="27"/>
        <v>-456.88765891030522</v>
      </c>
      <c r="AR44">
        <f t="shared" si="27"/>
        <v>-456.97247480995009</v>
      </c>
      <c r="AS44">
        <f t="shared" si="27"/>
        <v>5.0303545280153248</v>
      </c>
      <c r="AT44">
        <f t="shared" si="27"/>
        <v>5.2779052414390533</v>
      </c>
      <c r="AU44">
        <f t="shared" si="23"/>
        <v>-446.66421504049566</v>
      </c>
      <c r="AW44">
        <v>41</v>
      </c>
      <c r="AX44">
        <f>IF(Z44&gt;0, (R44*SUMPRODUCT(K44:$K$98, X44:$X$98)-K44*$AZ$3)/Z44, 0)</f>
        <v>10370.740048871379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3.5522971E-2</v>
      </c>
      <c r="Q45" s="4">
        <f t="shared" si="21"/>
        <v>12.5</v>
      </c>
      <c r="R45">
        <f t="shared" si="0"/>
        <v>2000000</v>
      </c>
      <c r="S45">
        <f t="shared" si="1"/>
        <v>10107.550146339763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4673.4703940020127</v>
      </c>
      <c r="AC45">
        <f t="shared" si="2"/>
        <v>4347.5154385210744</v>
      </c>
      <c r="AE45">
        <f t="shared" si="3"/>
        <v>0</v>
      </c>
      <c r="AF45">
        <f t="shared" si="24"/>
        <v>0</v>
      </c>
      <c r="AG45">
        <f t="shared" si="24"/>
        <v>-5.3765692175361552</v>
      </c>
      <c r="AH45">
        <f t="shared" si="5"/>
        <v>-32016.143976833966</v>
      </c>
      <c r="AI45">
        <f t="shared" si="25"/>
        <v>-32021.520546051503</v>
      </c>
      <c r="AJ45">
        <f t="shared" si="7"/>
        <v>325.95495548093822</v>
      </c>
      <c r="AK45">
        <f t="shared" si="22"/>
        <v>327.14292758014091</v>
      </c>
      <c r="AL45">
        <f t="shared" si="26"/>
        <v>-31368.422662990422</v>
      </c>
      <c r="AN45">
        <f t="shared" si="27"/>
        <v>0</v>
      </c>
      <c r="AO45">
        <f t="shared" si="27"/>
        <v>0</v>
      </c>
      <c r="AP45">
        <f t="shared" si="27"/>
        <v>-7.2281096343756263E-2</v>
      </c>
      <c r="AQ45">
        <f t="shared" si="27"/>
        <v>-430.41610620342504</v>
      </c>
      <c r="AR45">
        <f t="shared" si="27"/>
        <v>-430.48838729976882</v>
      </c>
      <c r="AS45">
        <f t="shared" si="27"/>
        <v>4.3820474707176125</v>
      </c>
      <c r="AT45">
        <f t="shared" si="27"/>
        <v>4.3980182361410529</v>
      </c>
      <c r="AU45">
        <f t="shared" si="23"/>
        <v>-421.70832159291012</v>
      </c>
      <c r="AW45">
        <v>42</v>
      </c>
      <c r="AX45">
        <f>IF(Z45&gt;0, (R45*SUMPRODUCT(K45:$K$98, X45:$X$98)-K45*$AZ$3)/Z45, 0)</f>
        <v>10107.550146339763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4.8051124000000001E-2</v>
      </c>
      <c r="Q46" s="4">
        <f t="shared" si="21"/>
        <v>12.5</v>
      </c>
      <c r="R46">
        <f t="shared" si="0"/>
        <v>2000000</v>
      </c>
      <c r="S46">
        <f t="shared" si="1"/>
        <v>9956.6608378065393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4347.5154385210744</v>
      </c>
      <c r="AC46">
        <f t="shared" si="2"/>
        <v>4034.0035318081573</v>
      </c>
      <c r="AE46">
        <f t="shared" si="3"/>
        <v>0</v>
      </c>
      <c r="AF46">
        <f t="shared" si="24"/>
        <v>0</v>
      </c>
      <c r="AG46">
        <f t="shared" si="24"/>
        <v>-5.0644533311943807</v>
      </c>
      <c r="AH46">
        <f t="shared" si="5"/>
        <v>-41336.031066626048</v>
      </c>
      <c r="AI46">
        <f t="shared" si="25"/>
        <v>-41341.095519957242</v>
      </c>
      <c r="AJ46">
        <f t="shared" si="7"/>
        <v>313.51190671291715</v>
      </c>
      <c r="AK46">
        <f t="shared" si="22"/>
        <v>304.32608069647523</v>
      </c>
      <c r="AL46">
        <f t="shared" si="26"/>
        <v>-40723.257532547846</v>
      </c>
      <c r="AN46">
        <f t="shared" si="27"/>
        <v>0</v>
      </c>
      <c r="AO46">
        <f t="shared" si="27"/>
        <v>0</v>
      </c>
      <c r="AP46">
        <f t="shared" si="27"/>
        <v>-6.0790265586650821E-2</v>
      </c>
      <c r="AQ46">
        <f t="shared" si="27"/>
        <v>-496.16970332425416</v>
      </c>
      <c r="AR46">
        <f t="shared" si="27"/>
        <v>-496.23049358984082</v>
      </c>
      <c r="AS46">
        <f t="shared" si="27"/>
        <v>3.7631844598636777</v>
      </c>
      <c r="AT46">
        <f t="shared" si="27"/>
        <v>3.6529240296346606</v>
      </c>
      <c r="AU46">
        <f t="shared" si="23"/>
        <v>-488.81438510034241</v>
      </c>
      <c r="AW46">
        <v>43</v>
      </c>
      <c r="AX46">
        <f>IF(Z46&gt;0, (R46*SUMPRODUCT(K46:$K$98, X46:$X$98)-K46*$AZ$3)/Z46, 0)</f>
        <v>9956.6608378065393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6.1583839000000001E-2</v>
      </c>
      <c r="Q47" s="4">
        <f t="shared" si="21"/>
        <v>12.5</v>
      </c>
      <c r="R47">
        <f t="shared" si="0"/>
        <v>2000000</v>
      </c>
      <c r="S47">
        <f t="shared" si="1"/>
        <v>9682.7794036357609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4034.0035318081573</v>
      </c>
      <c r="AC47">
        <f t="shared" si="2"/>
        <v>3642.2125780289975</v>
      </c>
      <c r="AE47">
        <f t="shared" si="3"/>
        <v>0</v>
      </c>
      <c r="AF47">
        <f t="shared" si="24"/>
        <v>0</v>
      </c>
      <c r="AG47">
        <f t="shared" si="24"/>
        <v>-4.7019203193111485</v>
      </c>
      <c r="AH47">
        <f t="shared" si="5"/>
        <v>-49902.156571406151</v>
      </c>
      <c r="AI47">
        <f t="shared" si="25"/>
        <v>-49906.858491725463</v>
      </c>
      <c r="AJ47">
        <f t="shared" si="7"/>
        <v>391.79095377915974</v>
      </c>
      <c r="AK47">
        <f t="shared" si="22"/>
        <v>282.38024722657104</v>
      </c>
      <c r="AL47">
        <f t="shared" si="26"/>
        <v>-49232.687290719732</v>
      </c>
      <c r="AN47">
        <f t="shared" si="27"/>
        <v>0</v>
      </c>
      <c r="AO47">
        <f t="shared" si="27"/>
        <v>0</v>
      </c>
      <c r="AP47">
        <f t="shared" si="27"/>
        <v>-5.0391665180472112E-2</v>
      </c>
      <c r="AQ47">
        <f t="shared" si="27"/>
        <v>-534.81398980793495</v>
      </c>
      <c r="AR47">
        <f t="shared" si="27"/>
        <v>-534.86438147311549</v>
      </c>
      <c r="AS47">
        <f t="shared" si="27"/>
        <v>4.1989224025109975</v>
      </c>
      <c r="AT47">
        <f t="shared" si="27"/>
        <v>3.0263402834323245</v>
      </c>
      <c r="AU47">
        <f t="shared" si="23"/>
        <v>-527.63911878717215</v>
      </c>
      <c r="AW47">
        <v>44</v>
      </c>
      <c r="AX47">
        <f>IF(Z47&gt;0, (R47*SUMPRODUCT(K47:$K$98, X47:$X$98)-K47*$AZ$3)/Z47, 0)</f>
        <v>9682.7794036357609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7.6495508000000004E-2</v>
      </c>
      <c r="Q48" s="4">
        <f t="shared" si="21"/>
        <v>12.5</v>
      </c>
      <c r="R48">
        <f t="shared" si="0"/>
        <v>2000000</v>
      </c>
      <c r="S48">
        <f t="shared" si="1"/>
        <v>9314.3946253992672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3642.2125780289975</v>
      </c>
      <c r="AC48">
        <f t="shared" si="2"/>
        <v>3200.5939003148978</v>
      </c>
      <c r="AE48">
        <f t="shared" si="3"/>
        <v>0</v>
      </c>
      <c r="AF48">
        <f t="shared" si="24"/>
        <v>0</v>
      </c>
      <c r="AG48">
        <f t="shared" si="24"/>
        <v>-4.2952253327168091</v>
      </c>
      <c r="AH48">
        <f t="shared" si="5"/>
        <v>-57548.125344196567</v>
      </c>
      <c r="AI48">
        <f t="shared" si="25"/>
        <v>-57552.420569529284</v>
      </c>
      <c r="AJ48">
        <f t="shared" si="7"/>
        <v>441.6186777140997</v>
      </c>
      <c r="AK48">
        <f t="shared" si="22"/>
        <v>254.95488046202985</v>
      </c>
      <c r="AL48">
        <f t="shared" si="26"/>
        <v>-56855.847011353158</v>
      </c>
      <c r="AN48">
        <f t="shared" si="27"/>
        <v>0</v>
      </c>
      <c r="AO48">
        <f t="shared" si="27"/>
        <v>0</v>
      </c>
      <c r="AP48">
        <f t="shared" si="27"/>
        <v>-4.1100904019393987E-2</v>
      </c>
      <c r="AQ48">
        <f t="shared" si="27"/>
        <v>-550.67657527801805</v>
      </c>
      <c r="AR48">
        <f t="shared" si="27"/>
        <v>-550.71767618203739</v>
      </c>
      <c r="AS48">
        <f t="shared" si="27"/>
        <v>4.2258381062439172</v>
      </c>
      <c r="AT48">
        <f t="shared" si="27"/>
        <v>2.4396568886219234</v>
      </c>
      <c r="AU48">
        <f t="shared" si="23"/>
        <v>-544.05218118717164</v>
      </c>
      <c r="AW48">
        <v>45</v>
      </c>
      <c r="AX48">
        <f>IF(Z48&gt;0, (R48*SUMPRODUCT(K48:$K$98, X48:$X$98)-K48*$AZ$3)/Z48, 0)</f>
        <v>9314.3946253992672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9.2986215999999997E-2</v>
      </c>
      <c r="Q49" s="4">
        <f t="shared" si="21"/>
        <v>12.5</v>
      </c>
      <c r="R49">
        <f t="shared" si="0"/>
        <v>2000000</v>
      </c>
      <c r="S49">
        <f t="shared" si="1"/>
        <v>8867.1656960130258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3200.5939003148978</v>
      </c>
      <c r="AC49">
        <f t="shared" si="2"/>
        <v>2733.127425120661</v>
      </c>
      <c r="AE49">
        <f t="shared" si="3"/>
        <v>0</v>
      </c>
      <c r="AF49">
        <f t="shared" si="24"/>
        <v>0</v>
      </c>
      <c r="AG49">
        <f t="shared" si="24"/>
        <v>-3.8528763288329637</v>
      </c>
      <c r="AH49">
        <f t="shared" si="5"/>
        <v>-63903.480089068318</v>
      </c>
      <c r="AI49">
        <f t="shared" si="25"/>
        <v>-63907.332965397152</v>
      </c>
      <c r="AJ49">
        <f t="shared" si="7"/>
        <v>467.46647519423686</v>
      </c>
      <c r="AK49">
        <f t="shared" si="22"/>
        <v>224.04157302204288</v>
      </c>
      <c r="AL49">
        <f t="shared" si="26"/>
        <v>-63215.824917180871</v>
      </c>
      <c r="AN49">
        <f t="shared" si="27"/>
        <v>0</v>
      </c>
      <c r="AO49">
        <f t="shared" si="27"/>
        <v>0</v>
      </c>
      <c r="AP49">
        <f t="shared" si="27"/>
        <v>-3.2917926285944116E-2</v>
      </c>
      <c r="AQ49">
        <f t="shared" si="27"/>
        <v>-545.97393413466239</v>
      </c>
      <c r="AR49">
        <f t="shared" si="27"/>
        <v>-546.0068520609484</v>
      </c>
      <c r="AS49">
        <f t="shared" si="27"/>
        <v>3.9939062815065873</v>
      </c>
      <c r="AT49">
        <f t="shared" si="27"/>
        <v>1.9141501974864727</v>
      </c>
      <c r="AU49">
        <f t="shared" si="23"/>
        <v>-540.0987955819553</v>
      </c>
      <c r="AW49">
        <v>46</v>
      </c>
      <c r="AX49">
        <f>IF(Z49&gt;0, (R49*SUMPRODUCT(K49:$K$98, X49:$X$98)-K49*$AZ$3)/Z49, 0)</f>
        <v>8867.1656960130258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0.109364504</v>
      </c>
      <c r="Q50" s="4">
        <f t="shared" si="21"/>
        <v>12.5</v>
      </c>
      <c r="R50">
        <f t="shared" si="0"/>
        <v>2000000</v>
      </c>
      <c r="S50">
        <f t="shared" si="1"/>
        <v>8331.3505086368768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2733.127425120661</v>
      </c>
      <c r="AC50">
        <f t="shared" si="2"/>
        <v>2261.4482232036603</v>
      </c>
      <c r="AE50">
        <f t="shared" si="3"/>
        <v>0</v>
      </c>
      <c r="AF50">
        <f t="shared" si="24"/>
        <v>0</v>
      </c>
      <c r="AG50">
        <f t="shared" si="24"/>
        <v>-3.3929796568684756</v>
      </c>
      <c r="AH50">
        <f t="shared" si="5"/>
        <v>-67418.865388185281</v>
      </c>
      <c r="AI50">
        <f t="shared" si="25"/>
        <v>-67422.258367842151</v>
      </c>
      <c r="AJ50">
        <f t="shared" si="7"/>
        <v>471.67920191700068</v>
      </c>
      <c r="AK50">
        <f t="shared" si="22"/>
        <v>191.3189197584463</v>
      </c>
      <c r="AL50">
        <f t="shared" si="26"/>
        <v>-66759.260246166712</v>
      </c>
      <c r="AN50">
        <f t="shared" si="27"/>
        <v>0</v>
      </c>
      <c r="AO50">
        <f t="shared" si="27"/>
        <v>0</v>
      </c>
      <c r="AP50">
        <f t="shared" si="27"/>
        <v>-2.5882762805458776E-2</v>
      </c>
      <c r="AQ50">
        <f t="shared" si="27"/>
        <v>-514.29324013869143</v>
      </c>
      <c r="AR50">
        <f t="shared" si="27"/>
        <v>-514.31912290149694</v>
      </c>
      <c r="AS50">
        <f t="shared" si="27"/>
        <v>3.5981238139085798</v>
      </c>
      <c r="AT50">
        <f t="shared" si="27"/>
        <v>1.459443533733046</v>
      </c>
      <c r="AU50">
        <f t="shared" si="23"/>
        <v>-509.26155555385537</v>
      </c>
      <c r="AW50">
        <v>47</v>
      </c>
      <c r="AX50">
        <f>IF(Z50&gt;0, (R50*SUMPRODUCT(K50:$K$98, X50:$X$98)-K50*$AZ$3)/Z50, 0)</f>
        <v>8331.3505086368768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0.12705264299999999</v>
      </c>
      <c r="Q51" s="4">
        <f t="shared" si="21"/>
        <v>12.5</v>
      </c>
      <c r="R51">
        <f t="shared" si="0"/>
        <v>2000000</v>
      </c>
      <c r="S51">
        <f t="shared" si="1"/>
        <v>7742.1131704811978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2261.4482232036603</v>
      </c>
      <c r="AC51">
        <f t="shared" si="2"/>
        <v>1813.4895654021666</v>
      </c>
      <c r="AE51">
        <f t="shared" si="3"/>
        <v>0</v>
      </c>
      <c r="AF51">
        <f t="shared" si="24"/>
        <v>0</v>
      </c>
      <c r="AG51">
        <f t="shared" si="24"/>
        <v>-2.9279628272494178</v>
      </c>
      <c r="AH51">
        <f t="shared" si="5"/>
        <v>-68973.925288059661</v>
      </c>
      <c r="AI51">
        <f t="shared" si="25"/>
        <v>-68976.85325088691</v>
      </c>
      <c r="AJ51">
        <f t="shared" si="7"/>
        <v>447.9586578014937</v>
      </c>
      <c r="AK51">
        <f t="shared" si="22"/>
        <v>158.30137562425622</v>
      </c>
      <c r="AL51">
        <f t="shared" si="26"/>
        <v>-68370.593217461152</v>
      </c>
      <c r="AN51">
        <f t="shared" si="27"/>
        <v>0</v>
      </c>
      <c r="AO51">
        <f t="shared" si="27"/>
        <v>0</v>
      </c>
      <c r="AP51">
        <f t="shared" si="27"/>
        <v>-1.9942376566811207E-2</v>
      </c>
      <c r="AQ51">
        <f t="shared" si="27"/>
        <v>-469.78191751080448</v>
      </c>
      <c r="AR51">
        <f t="shared" si="27"/>
        <v>-469.80185988737128</v>
      </c>
      <c r="AS51">
        <f t="shared" si="27"/>
        <v>3.0510497459535273</v>
      </c>
      <c r="AT51">
        <f t="shared" si="27"/>
        <v>1.0781918453209332</v>
      </c>
      <c r="AU51">
        <f t="shared" si="23"/>
        <v>-465.6726182960968</v>
      </c>
      <c r="AW51">
        <v>48</v>
      </c>
      <c r="AX51">
        <f>IF(Z51&gt;0, (R51*SUMPRODUCT(K51:$K$98, X51:$X$98)-K51*$AZ$3)/Z51, 0)</f>
        <v>7742.1131704811978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0.145586511</v>
      </c>
      <c r="Q52" s="4">
        <f t="shared" si="21"/>
        <v>12.5</v>
      </c>
      <c r="R52">
        <f t="shared" si="0"/>
        <v>2000000</v>
      </c>
      <c r="S52">
        <f t="shared" si="1"/>
        <v>7092.948844075604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1813.4895654021666</v>
      </c>
      <c r="AC52">
        <f t="shared" si="2"/>
        <v>1402.9349535495744</v>
      </c>
      <c r="AE52">
        <f t="shared" si="3"/>
        <v>0</v>
      </c>
      <c r="AF52">
        <f t="shared" si="24"/>
        <v>0</v>
      </c>
      <c r="AG52">
        <f t="shared" si="24"/>
        <v>-2.4724113066199855</v>
      </c>
      <c r="AH52">
        <f t="shared" si="5"/>
        <v>-68203.50277711016</v>
      </c>
      <c r="AI52">
        <f t="shared" si="25"/>
        <v>-68205.975188416778</v>
      </c>
      <c r="AJ52">
        <f t="shared" si="7"/>
        <v>410.55461185259219</v>
      </c>
      <c r="AK52">
        <f t="shared" si="22"/>
        <v>126.94426957815168</v>
      </c>
      <c r="AL52">
        <f t="shared" si="26"/>
        <v>-67668.476306986035</v>
      </c>
      <c r="AN52">
        <f t="shared" si="27"/>
        <v>0</v>
      </c>
      <c r="AO52">
        <f t="shared" si="27"/>
        <v>0</v>
      </c>
      <c r="AP52">
        <f t="shared" si="27"/>
        <v>-1.503536765690437E-2</v>
      </c>
      <c r="AQ52">
        <f t="shared" si="27"/>
        <v>-414.76300363002889</v>
      </c>
      <c r="AR52">
        <f t="shared" si="27"/>
        <v>-414.77803899768577</v>
      </c>
      <c r="AS52">
        <f t="shared" si="27"/>
        <v>2.4966879563741493</v>
      </c>
      <c r="AT52">
        <f t="shared" si="27"/>
        <v>0.77198068134302333</v>
      </c>
      <c r="AU52">
        <f t="shared" si="23"/>
        <v>-411.50937035996861</v>
      </c>
      <c r="AW52">
        <v>49</v>
      </c>
      <c r="AX52">
        <f>IF(Z52&gt;0, (R52*SUMPRODUCT(K52:$K$98, X52:$X$98)-K52*$AZ$3)/Z52, 0)</f>
        <v>7092.948844075604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0.16473611299999999</v>
      </c>
      <c r="Q53" s="4">
        <f t="shared" si="21"/>
        <v>12.5</v>
      </c>
      <c r="R53">
        <f t="shared" si="0"/>
        <v>2000000</v>
      </c>
      <c r="S53">
        <f t="shared" si="1"/>
        <v>6377.7793228412738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1402.9349535495744</v>
      </c>
      <c r="AC53">
        <f t="shared" si="2"/>
        <v>1041.0534728286639</v>
      </c>
      <c r="AE53">
        <f t="shared" si="3"/>
        <v>0</v>
      </c>
      <c r="AF53">
        <f t="shared" si="24"/>
        <v>0</v>
      </c>
      <c r="AG53">
        <f t="shared" si="24"/>
        <v>-2.040391765163958</v>
      </c>
      <c r="AH53">
        <f t="shared" si="5"/>
        <v>-65167.268542372411</v>
      </c>
      <c r="AI53">
        <f t="shared" si="25"/>
        <v>-65169.308934137574</v>
      </c>
      <c r="AJ53">
        <f t="shared" si="7"/>
        <v>361.88148072091053</v>
      </c>
      <c r="AK53">
        <f t="shared" si="22"/>
        <v>98.205446748470223</v>
      </c>
      <c r="AL53">
        <f t="shared" si="26"/>
        <v>-64709.222006668191</v>
      </c>
      <c r="AN53">
        <f t="shared" si="27"/>
        <v>0</v>
      </c>
      <c r="AO53">
        <f t="shared" si="27"/>
        <v>0</v>
      </c>
      <c r="AP53">
        <f t="shared" si="27"/>
        <v>-1.1078701745545519E-2</v>
      </c>
      <c r="AQ53">
        <f t="shared" si="27"/>
        <v>-353.83828933204904</v>
      </c>
      <c r="AR53">
        <f t="shared" si="27"/>
        <v>-353.84936803379458</v>
      </c>
      <c r="AS53">
        <f t="shared" si="27"/>
        <v>1.9649054954018532</v>
      </c>
      <c r="AT53">
        <f t="shared" si="27"/>
        <v>0.53322546821145789</v>
      </c>
      <c r="AU53">
        <f t="shared" si="23"/>
        <v>-351.3512370701813</v>
      </c>
      <c r="AW53">
        <v>50</v>
      </c>
      <c r="AX53">
        <f>IF(Z53&gt;0, (R53*SUMPRODUCT(K53:$K$98, X53:$X$98)-K53*$AZ$3)/Z53, 0)</f>
        <v>6377.7793228412738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0.18528323299999999</v>
      </c>
      <c r="Q54" s="4">
        <f t="shared" si="21"/>
        <v>12.5</v>
      </c>
      <c r="R54">
        <f t="shared" si="0"/>
        <v>2000000</v>
      </c>
      <c r="S54">
        <f t="shared" si="1"/>
        <v>5591.1906265568032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1041.0534728286639</v>
      </c>
      <c r="AC54">
        <f t="shared" si="2"/>
        <v>734.43082895118471</v>
      </c>
      <c r="AE54">
        <f t="shared" si="3"/>
        <v>0</v>
      </c>
      <c r="AF54">
        <f t="shared" si="24"/>
        <v>0</v>
      </c>
      <c r="AG54">
        <f t="shared" si="24"/>
        <v>-1.6419374646761637</v>
      </c>
      <c r="AH54">
        <f t="shared" si="5"/>
        <v>-60488.061253784777</v>
      </c>
      <c r="AI54">
        <f t="shared" si="25"/>
        <v>-60489.703191249457</v>
      </c>
      <c r="AJ54">
        <f t="shared" si="7"/>
        <v>306.62264387747916</v>
      </c>
      <c r="AK54">
        <f t="shared" si="22"/>
        <v>72.873743098006472</v>
      </c>
      <c r="AL54">
        <f t="shared" si="26"/>
        <v>-60110.206804273977</v>
      </c>
      <c r="AN54">
        <f t="shared" si="27"/>
        <v>0</v>
      </c>
      <c r="AO54">
        <f t="shared" si="27"/>
        <v>0</v>
      </c>
      <c r="AP54">
        <f t="shared" si="27"/>
        <v>-7.9600152243148644E-3</v>
      </c>
      <c r="AQ54">
        <f t="shared" si="27"/>
        <v>-293.24252526534525</v>
      </c>
      <c r="AR54">
        <f t="shared" si="27"/>
        <v>-293.25048528056959</v>
      </c>
      <c r="AS54">
        <f t="shared" si="27"/>
        <v>1.4864883504353121</v>
      </c>
      <c r="AT54">
        <f t="shared" si="27"/>
        <v>0.35328757458332866</v>
      </c>
      <c r="AU54">
        <f t="shared" si="23"/>
        <v>-291.41070935555098</v>
      </c>
      <c r="AW54">
        <v>51</v>
      </c>
      <c r="AX54">
        <f>IF(Z54&gt;0, (R54*SUMPRODUCT(K54:$K$98, X54:$X$98)-K54*$AZ$3)/Z54, 0)</f>
        <v>5591.1906265568032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0.20641411200000001</v>
      </c>
      <c r="Q55" s="4">
        <f t="shared" si="21"/>
        <v>12.5</v>
      </c>
      <c r="R55">
        <f t="shared" si="0"/>
        <v>2000000</v>
      </c>
      <c r="S55">
        <f t="shared" si="1"/>
        <v>4695.9573272707903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734.43082895118471</v>
      </c>
      <c r="AC55">
        <f t="shared" si="2"/>
        <v>483.34512998456273</v>
      </c>
      <c r="AE55">
        <f t="shared" si="3"/>
        <v>0</v>
      </c>
      <c r="AF55">
        <f t="shared" si="24"/>
        <v>0</v>
      </c>
      <c r="AG55">
        <f t="shared" si="24"/>
        <v>-1.2865990262987403</v>
      </c>
      <c r="AH55">
        <f t="shared" si="5"/>
        <v>-54227.050196905882</v>
      </c>
      <c r="AI55">
        <f t="shared" si="25"/>
        <v>-54228.336795932184</v>
      </c>
      <c r="AJ55">
        <f t="shared" si="7"/>
        <v>251.08569896662198</v>
      </c>
      <c r="AK55">
        <f t="shared" si="22"/>
        <v>51.410158026582934</v>
      </c>
      <c r="AL55">
        <f t="shared" si="26"/>
        <v>-53925.840938938978</v>
      </c>
      <c r="AN55">
        <f t="shared" si="27"/>
        <v>0</v>
      </c>
      <c r="AO55">
        <f t="shared" si="27"/>
        <v>0</v>
      </c>
      <c r="AP55">
        <f t="shared" si="27"/>
        <v>-5.5690674982484655E-3</v>
      </c>
      <c r="AQ55">
        <f t="shared" si="27"/>
        <v>-234.72278200477623</v>
      </c>
      <c r="AR55">
        <f t="shared" si="27"/>
        <v>-234.72835107227451</v>
      </c>
      <c r="AS55">
        <f t="shared" si="27"/>
        <v>1.0868290561455261</v>
      </c>
      <c r="AT55">
        <f t="shared" si="27"/>
        <v>0.22252981254719359</v>
      </c>
      <c r="AU55">
        <f t="shared" si="23"/>
        <v>-233.41899220358178</v>
      </c>
      <c r="AW55">
        <v>52</v>
      </c>
      <c r="AX55">
        <f>IF(Z55&gt;0, (R55*SUMPRODUCT(K55:$K$98, X55:$X$98)-K55*$AZ$3)/Z55, 0)</f>
        <v>4695.9573272707903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0.22879502199999999</v>
      </c>
      <c r="Q56" s="4">
        <f t="shared" si="21"/>
        <v>12.5</v>
      </c>
      <c r="R56">
        <f t="shared" si="0"/>
        <v>2000000</v>
      </c>
      <c r="S56">
        <f t="shared" si="1"/>
        <v>3653.67101265777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483.34512998456273</v>
      </c>
      <c r="AC56">
        <f t="shared" si="2"/>
        <v>286.26237146078932</v>
      </c>
      <c r="AE56">
        <f t="shared" si="3"/>
        <v>0</v>
      </c>
      <c r="AF56">
        <f t="shared" si="24"/>
        <v>0</v>
      </c>
      <c r="AG56">
        <f t="shared" si="24"/>
        <v>-0.97936558350855407</v>
      </c>
      <c r="AH56">
        <f t="shared" si="5"/>
        <v>-47098.792404351814</v>
      </c>
      <c r="AI56">
        <f t="shared" si="25"/>
        <v>-47099.771769935323</v>
      </c>
      <c r="AJ56">
        <f t="shared" si="7"/>
        <v>197.08275852377341</v>
      </c>
      <c r="AK56">
        <f t="shared" si="22"/>
        <v>33.834159098919393</v>
      </c>
      <c r="AL56">
        <f t="shared" si="26"/>
        <v>-46868.85485231263</v>
      </c>
      <c r="AN56">
        <f t="shared" si="27"/>
        <v>0</v>
      </c>
      <c r="AO56">
        <f t="shared" si="27"/>
        <v>0</v>
      </c>
      <c r="AP56">
        <f t="shared" si="27"/>
        <v>-3.7850016986470873E-3</v>
      </c>
      <c r="AQ56">
        <f t="shared" si="27"/>
        <v>-182.02498868303462</v>
      </c>
      <c r="AR56">
        <f t="shared" si="27"/>
        <v>-182.02877368473327</v>
      </c>
      <c r="AS56">
        <f t="shared" si="27"/>
        <v>0.76167530118238091</v>
      </c>
      <c r="AT56">
        <f t="shared" si="27"/>
        <v>0.13076051662232746</v>
      </c>
      <c r="AU56">
        <f t="shared" si="23"/>
        <v>-181.13633786692856</v>
      </c>
      <c r="AW56">
        <v>53</v>
      </c>
      <c r="AX56">
        <f>IF(Z56&gt;0, (R56*SUMPRODUCT(K56:$K$98, X56:$X$98)-K56*$AZ$3)/Z56, 0)</f>
        <v>3653.67101265777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0.25248784600000002</v>
      </c>
      <c r="Q57" s="4">
        <f t="shared" si="21"/>
        <v>12.5</v>
      </c>
      <c r="R57">
        <f t="shared" si="0"/>
        <v>2000000</v>
      </c>
      <c r="S57">
        <f t="shared" si="1"/>
        <v>2385.5338439651769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286.26237146078932</v>
      </c>
      <c r="AC57">
        <f t="shared" si="2"/>
        <v>137.84454660007856</v>
      </c>
      <c r="AE57">
        <f t="shared" si="3"/>
        <v>0</v>
      </c>
      <c r="AF57">
        <f t="shared" si="24"/>
        <v>0</v>
      </c>
      <c r="AG57">
        <f t="shared" si="24"/>
        <v>-0.72229402104686069</v>
      </c>
      <c r="AH57">
        <f t="shared" si="5"/>
        <v>-39564.465060257273</v>
      </c>
      <c r="AI57">
        <f t="shared" si="25"/>
        <v>-39565.187354278321</v>
      </c>
      <c r="AJ57">
        <f t="shared" si="7"/>
        <v>148.41782486071077</v>
      </c>
      <c r="AK57">
        <f t="shared" si="22"/>
        <v>20.038366002255255</v>
      </c>
      <c r="AL57">
        <f t="shared" si="26"/>
        <v>-39396.731163415352</v>
      </c>
      <c r="AN57">
        <f t="shared" si="27"/>
        <v>0</v>
      </c>
      <c r="AO57">
        <f t="shared" si="27"/>
        <v>0</v>
      </c>
      <c r="AP57">
        <f t="shared" si="27"/>
        <v>-2.4923971032704217E-3</v>
      </c>
      <c r="AQ57">
        <f t="shared" si="27"/>
        <v>-136.5238465711063</v>
      </c>
      <c r="AR57">
        <f t="shared" si="27"/>
        <v>-136.52633896820959</v>
      </c>
      <c r="AS57">
        <f t="shared" si="27"/>
        <v>0.51214068783290267</v>
      </c>
      <c r="AT57">
        <f t="shared" si="27"/>
        <v>6.914575494603642E-2</v>
      </c>
      <c r="AU57">
        <f t="shared" si="23"/>
        <v>-135.94505252543064</v>
      </c>
      <c r="AW57">
        <v>54</v>
      </c>
      <c r="AX57">
        <f>IF(Z57&gt;0, (R57*SUMPRODUCT(K57:$K$98, X57:$X$98)-K57*$AZ$3)/Z57, 0)</f>
        <v>2385.5338439651769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0.27661797300000002</v>
      </c>
      <c r="Q58" s="4">
        <f t="shared" si="21"/>
        <v>12.5</v>
      </c>
      <c r="R58">
        <f t="shared" si="0"/>
        <v>2000000</v>
      </c>
      <c r="S58">
        <f t="shared" si="1"/>
        <v>759.96566546426266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137.84454660007856</v>
      </c>
      <c r="AC58">
        <f t="shared" si="2"/>
        <v>31.327096298904394</v>
      </c>
      <c r="AE58">
        <f t="shared" si="3"/>
        <v>0</v>
      </c>
      <c r="AF58">
        <f t="shared" si="24"/>
        <v>0</v>
      </c>
      <c r="AG58">
        <f t="shared" si="24"/>
        <v>-0.51527157282439018</v>
      </c>
      <c r="AH58">
        <f t="shared" si="5"/>
        <v>-31967.921281920309</v>
      </c>
      <c r="AI58">
        <f t="shared" si="25"/>
        <v>-31968.436553493135</v>
      </c>
      <c r="AJ58">
        <f t="shared" si="7"/>
        <v>106.51745030117416</v>
      </c>
      <c r="AK58">
        <f t="shared" si="22"/>
        <v>9.6491182620054996</v>
      </c>
      <c r="AL58">
        <f t="shared" si="26"/>
        <v>-31852.269984929957</v>
      </c>
      <c r="AN58">
        <f t="shared" si="27"/>
        <v>0</v>
      </c>
      <c r="AO58">
        <f t="shared" si="27"/>
        <v>0</v>
      </c>
      <c r="AP58">
        <f t="shared" si="27"/>
        <v>-1.5875279443035553E-3</v>
      </c>
      <c r="AQ58">
        <f t="shared" si="27"/>
        <v>-98.491690659676522</v>
      </c>
      <c r="AR58">
        <f t="shared" si="27"/>
        <v>-98.493278187620831</v>
      </c>
      <c r="AS58">
        <f t="shared" si="27"/>
        <v>0.32817535029573608</v>
      </c>
      <c r="AT58">
        <f t="shared" si="27"/>
        <v>2.9728488212261806E-2</v>
      </c>
      <c r="AU58">
        <f t="shared" si="23"/>
        <v>-98.135374349112837</v>
      </c>
      <c r="AW58">
        <v>55</v>
      </c>
      <c r="AX58">
        <f>IF(Z58&gt;0, (R58*SUMPRODUCT(K58:$K$98, X58:$X$98)-K58*$AZ$3)/Z58, 0)</f>
        <v>759.96566546426266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0.30183517399999998</v>
      </c>
      <c r="Q59" s="4">
        <f t="shared" si="21"/>
        <v>12.5</v>
      </c>
      <c r="R59">
        <f t="shared" si="0"/>
        <v>2000000</v>
      </c>
      <c r="S59">
        <f t="shared" si="1"/>
        <v>-1423.2270838858117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31.327096298904394</v>
      </c>
      <c r="AC59">
        <f t="shared" si="2"/>
        <v>-40.373169119761258</v>
      </c>
      <c r="AE59">
        <f t="shared" si="3"/>
        <v>0</v>
      </c>
      <c r="AF59">
        <f t="shared" si="24"/>
        <v>0</v>
      </c>
      <c r="AG59">
        <f t="shared" si="24"/>
        <v>-0.35459177225544275</v>
      </c>
      <c r="AH59">
        <f t="shared" si="5"/>
        <v>-24884.333574512555</v>
      </c>
      <c r="AI59">
        <f t="shared" si="25"/>
        <v>-24884.68816628481</v>
      </c>
      <c r="AJ59">
        <f t="shared" si="7"/>
        <v>71.700265418665651</v>
      </c>
      <c r="AK59">
        <f t="shared" si="22"/>
        <v>2.1928967409233078</v>
      </c>
      <c r="AL59">
        <f t="shared" si="26"/>
        <v>-24810.795004125222</v>
      </c>
      <c r="AN59">
        <f t="shared" si="27"/>
        <v>0</v>
      </c>
      <c r="AO59">
        <f t="shared" si="27"/>
        <v>0</v>
      </c>
      <c r="AP59">
        <f t="shared" si="27"/>
        <v>-9.7542936746588703E-4</v>
      </c>
      <c r="AQ59">
        <f t="shared" si="27"/>
        <v>-68.453110471246546</v>
      </c>
      <c r="AR59">
        <f t="shared" si="27"/>
        <v>-68.454085900614004</v>
      </c>
      <c r="AS59">
        <f t="shared" si="27"/>
        <v>0.19723679458101623</v>
      </c>
      <c r="AT59">
        <f t="shared" si="27"/>
        <v>6.0323336531788209E-3</v>
      </c>
      <c r="AU59">
        <f t="shared" si="23"/>
        <v>-68.250816772379821</v>
      </c>
      <c r="AW59">
        <v>56</v>
      </c>
      <c r="AX59">
        <f>IF(Z59&gt;0, (R59*SUMPRODUCT(K59:$K$98, X59:$X$98)-K59*$AZ$3)/Z59, 0)</f>
        <v>-1423.2270838858117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0.327222552</v>
      </c>
      <c r="Q60" s="4">
        <f t="shared" si="21"/>
        <v>12.5</v>
      </c>
      <c r="R60">
        <f t="shared" si="0"/>
        <v>2000000</v>
      </c>
      <c r="S60">
        <f t="shared" si="1"/>
        <v>-4515.9462633137427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-40.373169119761258</v>
      </c>
      <c r="AC60">
        <f t="shared" si="2"/>
        <v>-84.905364197248176</v>
      </c>
      <c r="AE60">
        <f t="shared" si="3"/>
        <v>0</v>
      </c>
      <c r="AF60">
        <f t="shared" si="24"/>
        <v>0</v>
      </c>
      <c r="AG60">
        <f t="shared" si="24"/>
        <v>-0.23501542989725954</v>
      </c>
      <c r="AH60">
        <f t="shared" si="5"/>
        <v>-18564.867941700606</v>
      </c>
      <c r="AI60">
        <f t="shared" si="25"/>
        <v>-18565.102957130504</v>
      </c>
      <c r="AJ60">
        <f t="shared" si="7"/>
        <v>44.532195077486918</v>
      </c>
      <c r="AK60">
        <f t="shared" si="22"/>
        <v>-2.8261218383832882</v>
      </c>
      <c r="AL60">
        <f t="shared" si="26"/>
        <v>-18523.396883891401</v>
      </c>
      <c r="AN60">
        <f t="shared" si="27"/>
        <v>0</v>
      </c>
      <c r="AO60">
        <f t="shared" si="27"/>
        <v>0</v>
      </c>
      <c r="AP60">
        <f t="shared" si="27"/>
        <v>-5.7722552399401322E-4</v>
      </c>
      <c r="AQ60">
        <f t="shared" si="27"/>
        <v>-45.597498131133335</v>
      </c>
      <c r="AR60">
        <f t="shared" si="27"/>
        <v>-45.598075356657333</v>
      </c>
      <c r="AS60">
        <f t="shared" si="27"/>
        <v>0.10937630626824534</v>
      </c>
      <c r="AT60">
        <f t="shared" si="27"/>
        <v>-6.9412874709752822E-3</v>
      </c>
      <c r="AU60">
        <f t="shared" si="23"/>
        <v>-45.49564033786006</v>
      </c>
      <c r="AW60">
        <v>57</v>
      </c>
      <c r="AX60">
        <f>IF(Z60&gt;0, (R60*SUMPRODUCT(K60:$K$98, X60:$X$98)-K60*$AZ$3)/Z60, 0)</f>
        <v>-4515.9462633137427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0.35219428400000002</v>
      </c>
      <c r="Q61" s="4">
        <f t="shared" si="21"/>
        <v>12.5</v>
      </c>
      <c r="R61">
        <f t="shared" si="0"/>
        <v>2000000</v>
      </c>
      <c r="S61">
        <f t="shared" si="1"/>
        <v>-9101.829274827629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-84.905364197248176</v>
      </c>
      <c r="AC61">
        <f t="shared" si="2"/>
        <v>-109.14490215538181</v>
      </c>
      <c r="AE61">
        <f t="shared" si="3"/>
        <v>0</v>
      </c>
      <c r="AF61">
        <f t="shared" si="24"/>
        <v>0</v>
      </c>
      <c r="AG61">
        <f t="shared" si="24"/>
        <v>-0.14989418453666944</v>
      </c>
      <c r="AH61">
        <f t="shared" si="5"/>
        <v>-13243.374569858805</v>
      </c>
      <c r="AI61">
        <f t="shared" si="25"/>
        <v>-13243.524464043341</v>
      </c>
      <c r="AJ61">
        <f t="shared" si="7"/>
        <v>24.239537958133639</v>
      </c>
      <c r="AK61">
        <f t="shared" si="22"/>
        <v>-5.9433754938073733</v>
      </c>
      <c r="AL61">
        <f t="shared" si="26"/>
        <v>-13225.228301579014</v>
      </c>
      <c r="AN61">
        <f t="shared" si="27"/>
        <v>0</v>
      </c>
      <c r="AO61">
        <f t="shared" si="27"/>
        <v>0</v>
      </c>
      <c r="AP61">
        <f t="shared" si="27"/>
        <v>-3.2871226662899714E-4</v>
      </c>
      <c r="AQ61">
        <f t="shared" si="27"/>
        <v>-29.042218589942333</v>
      </c>
      <c r="AR61">
        <f t="shared" si="27"/>
        <v>-29.042547302208963</v>
      </c>
      <c r="AS61">
        <f t="shared" si="27"/>
        <v>5.3156388214037127E-2</v>
      </c>
      <c r="AT61">
        <f t="shared" si="27"/>
        <v>-1.3033597240850408E-2</v>
      </c>
      <c r="AU61">
        <f t="shared" si="23"/>
        <v>-29.002424511235773</v>
      </c>
      <c r="AW61">
        <v>58</v>
      </c>
      <c r="AX61">
        <f>IF(Z61&gt;0, (R61*SUMPRODUCT(K61:$K$98, X61:$X$98)-K61*$AZ$3)/Z61, 0)</f>
        <v>-9101.829274827629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0.377763185</v>
      </c>
      <c r="Q62" s="4">
        <f t="shared" si="21"/>
        <v>12.5</v>
      </c>
      <c r="R62">
        <f t="shared" si="0"/>
        <v>2000000</v>
      </c>
      <c r="S62">
        <f t="shared" si="1"/>
        <v>-16224.876779646967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-109.14490215538181</v>
      </c>
      <c r="AC62">
        <f t="shared" si="2"/>
        <v>-119.11751344800304</v>
      </c>
      <c r="AE62">
        <f t="shared" si="3"/>
        <v>0</v>
      </c>
      <c r="AF62">
        <f t="shared" si="24"/>
        <v>0</v>
      </c>
      <c r="AG62">
        <f t="shared" si="24"/>
        <v>-9.1770738127752743E-2</v>
      </c>
      <c r="AH62">
        <f t="shared" si="5"/>
        <v>-9059.9207301679999</v>
      </c>
      <c r="AI62">
        <f t="shared" si="25"/>
        <v>-9060.0125009061285</v>
      </c>
      <c r="AJ62">
        <f t="shared" si="7"/>
        <v>9.9726112926212238</v>
      </c>
      <c r="AK62">
        <f t="shared" si="22"/>
        <v>-7.6401431508767281</v>
      </c>
      <c r="AL62">
        <f t="shared" si="26"/>
        <v>-9057.6800327643832</v>
      </c>
      <c r="AN62">
        <f t="shared" si="27"/>
        <v>0</v>
      </c>
      <c r="AO62">
        <f t="shared" si="27"/>
        <v>0</v>
      </c>
      <c r="AP62">
        <f t="shared" si="27"/>
        <v>-1.796872778324714E-4</v>
      </c>
      <c r="AQ62">
        <f t="shared" si="27"/>
        <v>-17.739341827191311</v>
      </c>
      <c r="AR62">
        <f t="shared" si="27"/>
        <v>-17.739521514469146</v>
      </c>
      <c r="AS62">
        <f t="shared" si="27"/>
        <v>1.9526391664823721E-2</v>
      </c>
      <c r="AT62">
        <f t="shared" si="27"/>
        <v>-1.4959414656993757E-2</v>
      </c>
      <c r="AU62">
        <f t="shared" si="23"/>
        <v>-17.734954537461313</v>
      </c>
      <c r="AW62">
        <v>59</v>
      </c>
      <c r="AX62">
        <f>IF(Z62&gt;0, (R62*SUMPRODUCT(K62:$K$98, X62:$X$98)-K62*$AZ$3)/Z62, 0)</f>
        <v>-16224.876779646967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0.40377970400000002</v>
      </c>
      <c r="Q63" s="4">
        <f t="shared" si="21"/>
        <v>12.5</v>
      </c>
      <c r="R63">
        <f t="shared" si="0"/>
        <v>2000000</v>
      </c>
      <c r="S63">
        <f t="shared" si="1"/>
        <v>-27842.74308064521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-119.11751344800304</v>
      </c>
      <c r="AC63">
        <f t="shared" si="2"/>
        <v>-119.83042018830045</v>
      </c>
      <c r="AE63">
        <f t="shared" si="3"/>
        <v>0</v>
      </c>
      <c r="AF63">
        <f t="shared" si="24"/>
        <v>0</v>
      </c>
      <c r="AG63">
        <f t="shared" si="24"/>
        <v>-5.3797869269389696E-2</v>
      </c>
      <c r="AH63">
        <f t="shared" si="5"/>
        <v>-5928.8258363336827</v>
      </c>
      <c r="AI63">
        <f t="shared" si="25"/>
        <v>-5928.8796342029518</v>
      </c>
      <c r="AJ63">
        <f t="shared" si="7"/>
        <v>0.71290674029741297</v>
      </c>
      <c r="AK63">
        <f t="shared" si="22"/>
        <v>-8.3382259413602142</v>
      </c>
      <c r="AL63">
        <f t="shared" si="26"/>
        <v>-5936.5049534040145</v>
      </c>
      <c r="AN63">
        <f t="shared" si="27"/>
        <v>0</v>
      </c>
      <c r="AO63">
        <f t="shared" si="27"/>
        <v>0</v>
      </c>
      <c r="AP63">
        <f t="shared" si="27"/>
        <v>-9.4050293927130013E-5</v>
      </c>
      <c r="AQ63">
        <f t="shared" si="27"/>
        <v>-10.364867979394438</v>
      </c>
      <c r="AR63">
        <f t="shared" si="27"/>
        <v>-10.364962029688364</v>
      </c>
      <c r="AS63">
        <f t="shared" si="27"/>
        <v>1.2463149447770772E-3</v>
      </c>
      <c r="AT63">
        <f t="shared" si="27"/>
        <v>-1.4577019708510193E-2</v>
      </c>
      <c r="AU63">
        <f t="shared" si="23"/>
        <v>-10.378292734452097</v>
      </c>
      <c r="AW63">
        <v>60</v>
      </c>
      <c r="AX63">
        <f>IF(Z63&gt;0, (R63*SUMPRODUCT(K63:$K$98, X63:$X$98)-K63*$AZ$3)/Z63, 0)</f>
        <v>-27842.74308064521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0.43007572599999999</v>
      </c>
      <c r="Q64" s="4">
        <f t="shared" si="21"/>
        <v>12.5</v>
      </c>
      <c r="R64">
        <f t="shared" si="0"/>
        <v>2000000</v>
      </c>
      <c r="S64">
        <f t="shared" si="1"/>
        <v>-47718.576195374735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-119.83042018830045</v>
      </c>
      <c r="AC64">
        <f t="shared" si="2"/>
        <v>-114.99311398296823</v>
      </c>
      <c r="AE64">
        <f t="shared" si="3"/>
        <v>0</v>
      </c>
      <c r="AF64">
        <f t="shared" si="24"/>
        <v>0</v>
      </c>
      <c r="AG64">
        <f t="shared" si="24"/>
        <v>-3.0122732893409936E-2</v>
      </c>
      <c r="AH64">
        <f t="shared" si="5"/>
        <v>-3701.9452293257382</v>
      </c>
      <c r="AI64">
        <f t="shared" si="25"/>
        <v>-3701.9753520586314</v>
      </c>
      <c r="AJ64">
        <f t="shared" si="7"/>
        <v>-4.8373062053322258</v>
      </c>
      <c r="AK64">
        <f t="shared" si="22"/>
        <v>-8.3881294131810318</v>
      </c>
      <c r="AL64">
        <f t="shared" si="26"/>
        <v>-3715.2007876771449</v>
      </c>
      <c r="AN64">
        <f t="shared" si="27"/>
        <v>0</v>
      </c>
      <c r="AO64">
        <f t="shared" si="27"/>
        <v>0</v>
      </c>
      <c r="AP64">
        <f t="shared" si="27"/>
        <v>-4.7018787988066856E-5</v>
      </c>
      <c r="AQ64">
        <f t="shared" si="27"/>
        <v>-5.7783926344605474</v>
      </c>
      <c r="AR64">
        <f t="shared" si="27"/>
        <v>-5.7784396532485349</v>
      </c>
      <c r="AS64">
        <f t="shared" si="27"/>
        <v>-7.5505856559128798E-3</v>
      </c>
      <c r="AT64">
        <f t="shared" si="27"/>
        <v>-1.3093090852361239E-2</v>
      </c>
      <c r="AU64">
        <f t="shared" si="23"/>
        <v>-5.7990833297568098</v>
      </c>
      <c r="AW64">
        <v>61</v>
      </c>
      <c r="AX64">
        <f>IF(Z64&gt;0, (R64*SUMPRODUCT(K64:$K$98, X64:$X$98)-K64*$AZ$3)/Z64, 0)</f>
        <v>-47718.576195374735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0.45648519999999998</v>
      </c>
      <c r="Q65" s="4">
        <f t="shared" si="21"/>
        <v>12.5</v>
      </c>
      <c r="R65">
        <f t="shared" si="0"/>
        <v>2000000</v>
      </c>
      <c r="S65">
        <f t="shared" si="1"/>
        <v>-83378.947317454367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-114.99311398296823</v>
      </c>
      <c r="AC65">
        <f t="shared" si="2"/>
        <v>-107.19813680963708</v>
      </c>
      <c r="AE65">
        <f t="shared" si="3"/>
        <v>0</v>
      </c>
      <c r="AF65">
        <f t="shared" si="24"/>
        <v>0</v>
      </c>
      <c r="AG65">
        <f t="shared" si="24"/>
        <v>-1.6070923815081024E-2</v>
      </c>
      <c r="AH65">
        <f t="shared" si="5"/>
        <v>-2200.0930799031698</v>
      </c>
      <c r="AI65">
        <f t="shared" si="25"/>
        <v>-2200.1091508269851</v>
      </c>
      <c r="AJ65">
        <f t="shared" si="7"/>
        <v>-7.7949771733311479</v>
      </c>
      <c r="AK65">
        <f t="shared" si="22"/>
        <v>-8.049517978807776</v>
      </c>
      <c r="AL65">
        <f t="shared" si="26"/>
        <v>-2215.9536459791238</v>
      </c>
      <c r="AN65">
        <f t="shared" si="27"/>
        <v>0</v>
      </c>
      <c r="AO65">
        <f t="shared" si="27"/>
        <v>0</v>
      </c>
      <c r="AP65">
        <f t="shared" si="27"/>
        <v>-2.239751720508562E-5</v>
      </c>
      <c r="AQ65">
        <f t="shared" si="27"/>
        <v>-3.0661972626414706</v>
      </c>
      <c r="AR65">
        <f t="shared" si="27"/>
        <v>-3.066219660158676</v>
      </c>
      <c r="AS65">
        <f t="shared" si="27"/>
        <v>-1.0863602949140969E-2</v>
      </c>
      <c r="AT65">
        <f t="shared" si="27"/>
        <v>-1.1218348086113692E-2</v>
      </c>
      <c r="AU65">
        <f t="shared" si="23"/>
        <v>-3.0883016111939301</v>
      </c>
      <c r="AW65">
        <v>62</v>
      </c>
      <c r="AX65">
        <f>IF(Z65&gt;0, (R65*SUMPRODUCT(K65:$K$98, X65:$X$98)-K65*$AZ$3)/Z65, 0)</f>
        <v>-83378.947317454367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0.483034941</v>
      </c>
      <c r="Q66" s="4">
        <f t="shared" si="21"/>
        <v>12.5</v>
      </c>
      <c r="R66">
        <f t="shared" si="0"/>
        <v>2000000</v>
      </c>
      <c r="S66">
        <f t="shared" si="1"/>
        <v>-150577.62591686449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-107.19813680963708</v>
      </c>
      <c r="AC66">
        <f t="shared" si="2"/>
        <v>-98.145253886750282</v>
      </c>
      <c r="AE66">
        <f t="shared" si="3"/>
        <v>0</v>
      </c>
      <c r="AF66">
        <f t="shared" si="24"/>
        <v>0</v>
      </c>
      <c r="AG66">
        <f t="shared" si="24"/>
        <v>-8.1473968400970573E-3</v>
      </c>
      <c r="AH66">
        <f t="shared" si="5"/>
        <v>-1242.0508378933052</v>
      </c>
      <c r="AI66">
        <f t="shared" si="25"/>
        <v>-1242.0589852901453</v>
      </c>
      <c r="AJ66">
        <f t="shared" si="7"/>
        <v>-9.0528829228867949</v>
      </c>
      <c r="AK66">
        <f t="shared" si="22"/>
        <v>-7.503869576674596</v>
      </c>
      <c r="AL66">
        <f t="shared" si="26"/>
        <v>-1258.6157377897066</v>
      </c>
      <c r="AN66">
        <f t="shared" si="27"/>
        <v>0</v>
      </c>
      <c r="AO66">
        <f t="shared" si="27"/>
        <v>0</v>
      </c>
      <c r="AP66">
        <f t="shared" si="27"/>
        <v>-1.0138177349401559E-5</v>
      </c>
      <c r="AQ66">
        <f t="shared" si="27"/>
        <v>-1.5455404859578594</v>
      </c>
      <c r="AR66">
        <f t="shared" si="27"/>
        <v>-1.5455506241352088</v>
      </c>
      <c r="AS66">
        <f t="shared" si="27"/>
        <v>-1.1264914965710906E-2</v>
      </c>
      <c r="AT66">
        <f t="shared" si="27"/>
        <v>-9.3374070354230575E-3</v>
      </c>
      <c r="AU66">
        <f t="shared" si="23"/>
        <v>-1.5661529461363426</v>
      </c>
      <c r="AW66">
        <v>63</v>
      </c>
      <c r="AX66">
        <f>IF(Z66&gt;0, (R66*SUMPRODUCT(K66:$K$98, X66:$X$98)-K66*$AZ$3)/Z66, 0)</f>
        <v>-150577.62591686449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0.509773425</v>
      </c>
      <c r="Q67" s="4">
        <f t="shared" si="21"/>
        <v>12.5</v>
      </c>
      <c r="R67">
        <f t="shared" ref="R67:R79" si="28">$C$6</f>
        <v>2000000</v>
      </c>
      <c r="S67">
        <f t="shared" ref="S67:S79" si="29">AX67</f>
        <v>-283923.30874656554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-98.145253886750282</v>
      </c>
      <c r="AC67">
        <f t="shared" ref="AC67:AC79" si="30">S67*Z67</f>
        <v>-88.870187064200749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-3.9125964796856323E-3</v>
      </c>
      <c r="AH67">
        <f t="shared" ref="AH67:AH79" si="33">-X67*R67</f>
        <v>-664.53222272167272</v>
      </c>
      <c r="AI67">
        <f t="shared" ref="AI67:AI79" si="34">SUM(AE67:AH67)</f>
        <v>-664.53613531815245</v>
      </c>
      <c r="AJ67">
        <f t="shared" ref="AJ67:AJ79" si="35">AB67-AC67</f>
        <v>-9.2750668225495332</v>
      </c>
      <c r="AK67">
        <f t="shared" si="22"/>
        <v>-6.8701677720725201</v>
      </c>
      <c r="AL67">
        <f t="shared" si="26"/>
        <v>-680.68136991277447</v>
      </c>
      <c r="AN67">
        <f t="shared" ref="AN67:AT79" si="36">AE67*$K67</f>
        <v>0</v>
      </c>
      <c r="AO67">
        <f t="shared" si="36"/>
        <v>0</v>
      </c>
      <c r="AP67">
        <f t="shared" si="36"/>
        <v>-4.3469840939693647E-6</v>
      </c>
      <c r="AQ67">
        <f t="shared" si="36"/>
        <v>-0.73831048438026492</v>
      </c>
      <c r="AR67">
        <f t="shared" si="36"/>
        <v>-0.73831483136435894</v>
      </c>
      <c r="AS67">
        <f t="shared" si="36"/>
        <v>-1.0304811180366164E-2</v>
      </c>
      <c r="AT67">
        <f t="shared" si="36"/>
        <v>-7.632913381985084E-3</v>
      </c>
      <c r="AU67">
        <f t="shared" si="23"/>
        <v>-0.75625255592671015</v>
      </c>
      <c r="AW67">
        <v>64</v>
      </c>
      <c r="AX67">
        <f>IF(Z67&gt;0, (R67*SUMPRODUCT(K67:$K$98, X67:$X$98)-K67*$AZ$3)/Z67, 0)</f>
        <v>-283923.30874656554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0.53654903799999998</v>
      </c>
      <c r="Q68" s="4">
        <f t="shared" si="21"/>
        <v>12.5</v>
      </c>
      <c r="R68">
        <f t="shared" si="28"/>
        <v>2000000</v>
      </c>
      <c r="S68">
        <f t="shared" si="29"/>
        <v>-563271.92638208822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-88.870187064200749</v>
      </c>
      <c r="AC68">
        <f t="shared" si="30"/>
        <v>-79.947241023127987</v>
      </c>
      <c r="AE68">
        <f t="shared" si="31"/>
        <v>0</v>
      </c>
      <c r="AF68">
        <f t="shared" si="32"/>
        <v>0</v>
      </c>
      <c r="AG68">
        <f t="shared" si="32"/>
        <v>-1.7741706376312638E-3</v>
      </c>
      <c r="AH68">
        <f t="shared" si="33"/>
        <v>-335.88798036120204</v>
      </c>
      <c r="AI68">
        <f t="shared" si="34"/>
        <v>-335.88975453183969</v>
      </c>
      <c r="AJ68">
        <f t="shared" si="35"/>
        <v>-8.9229460410727626</v>
      </c>
      <c r="AK68">
        <f t="shared" si="22"/>
        <v>-6.2209130944940529</v>
      </c>
      <c r="AL68">
        <f t="shared" si="26"/>
        <v>-351.03361366740648</v>
      </c>
      <c r="AN68">
        <f t="shared" si="36"/>
        <v>0</v>
      </c>
      <c r="AO68">
        <f t="shared" si="36"/>
        <v>0</v>
      </c>
      <c r="AP68">
        <f t="shared" si="36"/>
        <v>-1.7599501064367026E-6</v>
      </c>
      <c r="AQ68">
        <f t="shared" si="36"/>
        <v>-0.33319573340293773</v>
      </c>
      <c r="AR68">
        <f t="shared" si="36"/>
        <v>-0.33319749335304416</v>
      </c>
      <c r="AS68">
        <f t="shared" si="36"/>
        <v>-8.8514258446310747E-3</v>
      </c>
      <c r="AT68">
        <f t="shared" si="36"/>
        <v>-6.171050535142367E-3</v>
      </c>
      <c r="AU68">
        <f t="shared" si="23"/>
        <v>-0.3482199697328176</v>
      </c>
      <c r="AW68">
        <v>65</v>
      </c>
      <c r="AX68">
        <f>IF(Z68&gt;0, (R68*SUMPRODUCT(K68:$K$98, X68:$X$98)-K68*$AZ$3)/Z68, 0)</f>
        <v>-563271.92638208822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0.56320604299999999</v>
      </c>
      <c r="Q69" s="4">
        <f t="shared" ref="Q69:Q79" si="48">$C$8</f>
        <v>12.5</v>
      </c>
      <c r="R69">
        <f t="shared" si="28"/>
        <v>2000000</v>
      </c>
      <c r="S69">
        <f t="shared" si="29"/>
        <v>-1182874.614927497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-79.947241023127987</v>
      </c>
      <c r="AC69">
        <f t="shared" si="30"/>
        <v>-71.654314858804995</v>
      </c>
      <c r="AE69">
        <f t="shared" si="31"/>
        <v>0</v>
      </c>
      <c r="AF69">
        <f t="shared" si="32"/>
        <v>0</v>
      </c>
      <c r="AG69">
        <f t="shared" si="32"/>
        <v>-7.5720530682786026E-4</v>
      </c>
      <c r="AH69">
        <f t="shared" si="33"/>
        <v>-159.87577990833455</v>
      </c>
      <c r="AI69">
        <f t="shared" si="34"/>
        <v>-159.87653711364138</v>
      </c>
      <c r="AJ69">
        <f t="shared" si="35"/>
        <v>-8.2929261643229921</v>
      </c>
      <c r="AK69">
        <f t="shared" si="22"/>
        <v>-5.5963068716189595</v>
      </c>
      <c r="AL69">
        <f t="shared" si="26"/>
        <v>-173.76577014958335</v>
      </c>
      <c r="AN69">
        <f t="shared" si="36"/>
        <v>0</v>
      </c>
      <c r="AO69">
        <f t="shared" si="36"/>
        <v>0</v>
      </c>
      <c r="AP69">
        <f t="shared" si="36"/>
        <v>-6.7065720540061744E-7</v>
      </c>
      <c r="AQ69">
        <f t="shared" si="36"/>
        <v>-0.1416020764748063</v>
      </c>
      <c r="AR69">
        <f t="shared" si="36"/>
        <v>-0.14160274713201168</v>
      </c>
      <c r="AS69">
        <f t="shared" si="36"/>
        <v>-7.3450497979973802E-3</v>
      </c>
      <c r="AT69">
        <f t="shared" si="36"/>
        <v>-4.9566524339448139E-3</v>
      </c>
      <c r="AU69">
        <f t="shared" si="23"/>
        <v>-0.15390444936395389</v>
      </c>
      <c r="AW69">
        <v>66</v>
      </c>
      <c r="AX69">
        <f>IF(Z69&gt;0, (R69*SUMPRODUCT(K69:$K$98, X69:$X$98)-K69*$AZ$3)/Z69, 0)</f>
        <v>-1182874.614927497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0.59415461300000005</v>
      </c>
      <c r="Q70" s="4">
        <f t="shared" si="48"/>
        <v>12.5</v>
      </c>
      <c r="R70">
        <f t="shared" si="28"/>
        <v>2000000</v>
      </c>
      <c r="S70">
        <f t="shared" si="29"/>
        <v>-2672934.4193451433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-71.654314858804995</v>
      </c>
      <c r="AC70">
        <f t="shared" si="30"/>
        <v>-64.094022383738789</v>
      </c>
      <c r="AE70">
        <f t="shared" si="31"/>
        <v>0</v>
      </c>
      <c r="AF70">
        <f t="shared" si="32"/>
        <v>0</v>
      </c>
      <c r="AG70">
        <f t="shared" si="32"/>
        <v>-2.9973622771972805E-4</v>
      </c>
      <c r="AH70">
        <f t="shared" si="33"/>
        <v>-71.983524166376569</v>
      </c>
      <c r="AI70">
        <f t="shared" si="34"/>
        <v>-71.983823902604286</v>
      </c>
      <c r="AJ70">
        <f t="shared" si="35"/>
        <v>-7.5602924750662055</v>
      </c>
      <c r="AK70">
        <f t="shared" si="22"/>
        <v>-5.0158020401163501</v>
      </c>
      <c r="AL70">
        <f t="shared" si="26"/>
        <v>-84.559918417786847</v>
      </c>
      <c r="AN70">
        <f t="shared" si="36"/>
        <v>0</v>
      </c>
      <c r="AO70">
        <f t="shared" si="36"/>
        <v>0</v>
      </c>
      <c r="AP70">
        <f t="shared" si="36"/>
        <v>-2.3703264376441593E-7</v>
      </c>
      <c r="AQ70">
        <f t="shared" si="36"/>
        <v>-5.6924867475780759E-2</v>
      </c>
      <c r="AR70">
        <f t="shared" si="36"/>
        <v>-5.6925104508424515E-2</v>
      </c>
      <c r="AS70">
        <f t="shared" si="36"/>
        <v>-5.9787104369406659E-3</v>
      </c>
      <c r="AT70">
        <f t="shared" si="36"/>
        <v>-3.9665169179330332E-3</v>
      </c>
      <c r="AU70">
        <f t="shared" si="23"/>
        <v>-6.6870331863298216E-2</v>
      </c>
      <c r="AW70">
        <v>67</v>
      </c>
      <c r="AX70">
        <f>IF(Z70&gt;0, (R70*SUMPRODUCT(K70:$K$98, X70:$X$98)-K70*$AZ$3)/Z70, 0)</f>
        <v>-2672934.4193451433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0.62493506799999998</v>
      </c>
      <c r="Q71" s="4">
        <f t="shared" si="48"/>
        <v>12.5</v>
      </c>
      <c r="R71">
        <f t="shared" si="28"/>
        <v>2000000</v>
      </c>
      <c r="S71">
        <f t="shared" si="29"/>
        <v>-6542746.7883396056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-64.094022383738789</v>
      </c>
      <c r="AC71">
        <f t="shared" si="30"/>
        <v>-57.274255687338687</v>
      </c>
      <c r="AE71">
        <f t="shared" si="31"/>
        <v>0</v>
      </c>
      <c r="AF71">
        <f t="shared" si="32"/>
        <v>0</v>
      </c>
      <c r="AG71">
        <f t="shared" si="32"/>
        <v>-1.0942318559043903E-4</v>
      </c>
      <c r="AH71">
        <f t="shared" si="33"/>
        <v>-29.970508776334679</v>
      </c>
      <c r="AI71">
        <f t="shared" si="34"/>
        <v>-29.970618199520271</v>
      </c>
      <c r="AJ71">
        <f t="shared" si="35"/>
        <v>-6.8197666964001016</v>
      </c>
      <c r="AK71">
        <f t="shared" si="22"/>
        <v>-4.4865815668617159</v>
      </c>
      <c r="AL71">
        <f t="shared" si="26"/>
        <v>-41.276966462782084</v>
      </c>
      <c r="AN71">
        <f t="shared" si="36"/>
        <v>0</v>
      </c>
      <c r="AO71">
        <f t="shared" si="36"/>
        <v>0</v>
      </c>
      <c r="AP71">
        <f t="shared" si="36"/>
        <v>-7.7260987480032774E-8</v>
      </c>
      <c r="AQ71">
        <f t="shared" si="36"/>
        <v>-2.1161430192733578E-2</v>
      </c>
      <c r="AR71">
        <f t="shared" si="36"/>
        <v>-2.1161507453721057E-2</v>
      </c>
      <c r="AS71">
        <f t="shared" si="36"/>
        <v>-4.8152675002486071E-3</v>
      </c>
      <c r="AT71">
        <f t="shared" si="36"/>
        <v>-3.1678635601314164E-3</v>
      </c>
      <c r="AU71">
        <f t="shared" si="23"/>
        <v>-2.9144638514101078E-2</v>
      </c>
      <c r="AW71">
        <v>68</v>
      </c>
      <c r="AX71">
        <f>IF(Z71&gt;0, (R71*SUMPRODUCT(K71:$K$98, X71:$X$98)-K71*$AZ$3)/Z71, 0)</f>
        <v>-6542746.7883396056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0.65550924799999999</v>
      </c>
      <c r="Q72" s="4">
        <f t="shared" si="48"/>
        <v>12.5</v>
      </c>
      <c r="R72">
        <f t="shared" si="28"/>
        <v>2000000</v>
      </c>
      <c r="S72">
        <f t="shared" si="29"/>
        <v>-17470647.301244572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-57.274255687338687</v>
      </c>
      <c r="AC72">
        <f t="shared" si="30"/>
        <v>-51.155513935499378</v>
      </c>
      <c r="AE72">
        <f t="shared" si="31"/>
        <v>0</v>
      </c>
      <c r="AF72">
        <f t="shared" si="32"/>
        <v>0</v>
      </c>
      <c r="AG72">
        <f t="shared" si="32"/>
        <v>-3.6601043634381513E-5</v>
      </c>
      <c r="AH72">
        <f t="shared" si="33"/>
        <v>-11.4764656160245</v>
      </c>
      <c r="AI72">
        <f t="shared" si="34"/>
        <v>-11.476502217068134</v>
      </c>
      <c r="AJ72">
        <f t="shared" si="35"/>
        <v>-6.118741751839309</v>
      </c>
      <c r="AK72">
        <f t="shared" ref="AK72:AK79" si="49">G72*SUM(AB72:AB72, AE72:AF72)</f>
        <v>-4.0091978981137082</v>
      </c>
      <c r="AL72">
        <f t="shared" si="26"/>
        <v>-21.604441867021151</v>
      </c>
      <c r="AN72">
        <f t="shared" si="36"/>
        <v>0</v>
      </c>
      <c r="AO72">
        <f t="shared" si="36"/>
        <v>0</v>
      </c>
      <c r="AP72">
        <f t="shared" si="36"/>
        <v>-2.3074183752195311E-8</v>
      </c>
      <c r="AQ72">
        <f t="shared" si="36"/>
        <v>-7.2350416861105288E-3</v>
      </c>
      <c r="AR72">
        <f t="shared" si="36"/>
        <v>-7.2350647602942809E-3</v>
      </c>
      <c r="AS72">
        <f t="shared" si="36"/>
        <v>-3.8574028905980786E-3</v>
      </c>
      <c r="AT72">
        <f t="shared" si="36"/>
        <v>-2.5274953884946547E-3</v>
      </c>
      <c r="AU72">
        <f t="shared" si="23"/>
        <v>-1.3619963039387013E-2</v>
      </c>
      <c r="AW72">
        <v>69</v>
      </c>
      <c r="AX72">
        <f>IF(Z72&gt;0, (R72*SUMPRODUCT(K72:$K$98, X72:$X$98)-K72*$AZ$3)/Z72, 0)</f>
        <v>-17470647.301244572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0.68583899100000001</v>
      </c>
      <c r="Q73" s="4">
        <f t="shared" si="48"/>
        <v>12.5</v>
      </c>
      <c r="R73">
        <f t="shared" si="28"/>
        <v>2000000</v>
      </c>
      <c r="S73">
        <f t="shared" si="29"/>
        <v>-51291533.474718004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-51.155513935499378</v>
      </c>
      <c r="AC73">
        <f t="shared" si="30"/>
        <v>-45.680692564656873</v>
      </c>
      <c r="AE73">
        <f t="shared" si="31"/>
        <v>0</v>
      </c>
      <c r="AF73">
        <f t="shared" si="32"/>
        <v>0</v>
      </c>
      <c r="AG73">
        <f t="shared" si="32"/>
        <v>-1.1132610362286508E-5</v>
      </c>
      <c r="AH73">
        <f t="shared" si="33"/>
        <v>-4.0163876537201908</v>
      </c>
      <c r="AI73">
        <f t="shared" si="34"/>
        <v>-4.0163987863305532</v>
      </c>
      <c r="AJ73">
        <f t="shared" si="35"/>
        <v>-5.4748213708425055</v>
      </c>
      <c r="AK73">
        <f t="shared" si="49"/>
        <v>-3.5808859754849567</v>
      </c>
      <c r="AL73">
        <f t="shared" si="26"/>
        <v>-13.072106132658016</v>
      </c>
      <c r="AN73">
        <f t="shared" si="36"/>
        <v>0</v>
      </c>
      <c r="AO73">
        <f t="shared" si="36"/>
        <v>0</v>
      </c>
      <c r="AP73">
        <f t="shared" si="36"/>
        <v>-6.2663098320706526E-9</v>
      </c>
      <c r="AQ73">
        <f t="shared" si="36"/>
        <v>-2.2607392718220322E-3</v>
      </c>
      <c r="AR73">
        <f t="shared" si="36"/>
        <v>-2.2607455381318644E-3</v>
      </c>
      <c r="AS73">
        <f t="shared" si="36"/>
        <v>-3.0816606230252255E-3</v>
      </c>
      <c r="AT73">
        <f t="shared" si="36"/>
        <v>-2.0156046304935617E-3</v>
      </c>
      <c r="AU73">
        <f t="shared" si="23"/>
        <v>-7.358010791650652E-3</v>
      </c>
      <c r="AW73">
        <v>70</v>
      </c>
      <c r="AX73">
        <f>IF(Z73&gt;0, (R73*SUMPRODUCT(K73:$K$98, X73:$X$98)-K73*$AZ$3)/Z73, 0)</f>
        <v>-51291533.474718004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0.71588716699999999</v>
      </c>
      <c r="Q74" s="4">
        <f t="shared" si="48"/>
        <v>12.5</v>
      </c>
      <c r="R74">
        <f t="shared" si="28"/>
        <v>2000000</v>
      </c>
      <c r="S74">
        <f t="shared" si="29"/>
        <v>-167077825.95439985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-45.680692564656873</v>
      </c>
      <c r="AC74">
        <f t="shared" si="30"/>
        <v>-40.788260078456716</v>
      </c>
      <c r="AE74">
        <f t="shared" si="31"/>
        <v>0</v>
      </c>
      <c r="AF74">
        <f t="shared" si="32"/>
        <v>0</v>
      </c>
      <c r="AG74">
        <f t="shared" si="32"/>
        <v>-3.051591365091511E-6</v>
      </c>
      <c r="AH74">
        <f t="shared" si="33"/>
        <v>-1.2751508629715409</v>
      </c>
      <c r="AI74">
        <f t="shared" si="34"/>
        <v>-1.2751539145629061</v>
      </c>
      <c r="AJ74">
        <f t="shared" si="35"/>
        <v>-4.8924324862001569</v>
      </c>
      <c r="AK74">
        <f t="shared" si="49"/>
        <v>-3.1976484795259812</v>
      </c>
      <c r="AL74">
        <f t="shared" si="26"/>
        <v>-9.3652348802890444</v>
      </c>
      <c r="AN74">
        <f t="shared" si="36"/>
        <v>0</v>
      </c>
      <c r="AO74">
        <f t="shared" si="36"/>
        <v>0</v>
      </c>
      <c r="AP74">
        <f t="shared" si="36"/>
        <v>-1.5336392326112863E-9</v>
      </c>
      <c r="AQ74">
        <f t="shared" si="36"/>
        <v>-6.4085297046075778E-4</v>
      </c>
      <c r="AR74">
        <f t="shared" si="36"/>
        <v>-6.4085450409999043E-4</v>
      </c>
      <c r="AS74">
        <f t="shared" si="36"/>
        <v>-2.4587913341121708E-3</v>
      </c>
      <c r="AT74">
        <f t="shared" si="36"/>
        <v>-1.607043202573032E-3</v>
      </c>
      <c r="AU74">
        <f t="shared" si="23"/>
        <v>-4.7066890407851929E-3</v>
      </c>
      <c r="AW74">
        <v>71</v>
      </c>
      <c r="AX74">
        <f>IF(Z74&gt;0, (R74*SUMPRODUCT(K74:$K$98, X74:$X$98)-K74*$AZ$3)/Z74, 0)</f>
        <v>-167077825.95439985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0.74578270000000002</v>
      </c>
      <c r="Q75" s="4">
        <f t="shared" si="48"/>
        <v>12.5</v>
      </c>
      <c r="R75">
        <f t="shared" si="28"/>
        <v>2000000</v>
      </c>
      <c r="S75">
        <f t="shared" si="29"/>
        <v>-610844859.41711092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-40.788260078456716</v>
      </c>
      <c r="AC75">
        <f t="shared" si="30"/>
        <v>-36.418639122970056</v>
      </c>
      <c r="AE75">
        <f t="shared" si="31"/>
        <v>0</v>
      </c>
      <c r="AF75">
        <f t="shared" si="32"/>
        <v>0</v>
      </c>
      <c r="AG75">
        <f t="shared" si="32"/>
        <v>-7.452514038859631E-7</v>
      </c>
      <c r="AH75">
        <f t="shared" si="33"/>
        <v>-0.36413184760874123</v>
      </c>
      <c r="AI75">
        <f t="shared" si="34"/>
        <v>-0.3641325928601451</v>
      </c>
      <c r="AJ75">
        <f t="shared" si="35"/>
        <v>-4.3696209554866599</v>
      </c>
      <c r="AK75">
        <f t="shared" si="49"/>
        <v>-2.8551782054919705</v>
      </c>
      <c r="AL75">
        <f t="shared" si="26"/>
        <v>-7.5889317538387751</v>
      </c>
      <c r="AN75">
        <f t="shared" si="36"/>
        <v>0</v>
      </c>
      <c r="AO75">
        <f t="shared" si="36"/>
        <v>0</v>
      </c>
      <c r="AP75">
        <f t="shared" si="36"/>
        <v>-3.3441181478785739E-10</v>
      </c>
      <c r="AQ75">
        <f t="shared" si="36"/>
        <v>-1.6339451538896759E-4</v>
      </c>
      <c r="AR75">
        <f t="shared" si="36"/>
        <v>-1.6339484980078234E-4</v>
      </c>
      <c r="AS75">
        <f t="shared" si="36"/>
        <v>-1.9607515880412127E-3</v>
      </c>
      <c r="AT75">
        <f t="shared" si="36"/>
        <v>-1.2811855439153394E-3</v>
      </c>
      <c r="AU75">
        <f t="shared" si="23"/>
        <v>-3.4053319817573344E-3</v>
      </c>
      <c r="AW75">
        <v>72</v>
      </c>
      <c r="AX75">
        <f>IF(Z75&gt;0, (R75*SUMPRODUCT(K75:$K$98, X75:$X$98)-K75*$AZ$3)/Z75, 0)</f>
        <v>-610844859.41711092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0.77567720100000004</v>
      </c>
      <c r="Q76" s="4">
        <f t="shared" si="48"/>
        <v>12.5</v>
      </c>
      <c r="R76">
        <f t="shared" si="28"/>
        <v>2000000</v>
      </c>
      <c r="S76">
        <f t="shared" si="29"/>
        <v>-2544757547.7259159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-36.418639122970056</v>
      </c>
      <c r="AC76">
        <f t="shared" si="30"/>
        <v>-32.516783045648737</v>
      </c>
      <c r="AE76">
        <f t="shared" si="31"/>
        <v>0</v>
      </c>
      <c r="AF76">
        <f t="shared" si="32"/>
        <v>0</v>
      </c>
      <c r="AG76">
        <f t="shared" si="32"/>
        <v>-1.5972436683951909E-7</v>
      </c>
      <c r="AH76">
        <f t="shared" si="33"/>
        <v>-9.2491923681213506E-2</v>
      </c>
      <c r="AI76">
        <f t="shared" si="34"/>
        <v>-9.249208340558035E-2</v>
      </c>
      <c r="AJ76">
        <f t="shared" si="35"/>
        <v>-3.9018560773213196</v>
      </c>
      <c r="AK76">
        <f t="shared" si="49"/>
        <v>-2.549304738607904</v>
      </c>
      <c r="AL76">
        <f t="shared" si="26"/>
        <v>-6.5436528993348038</v>
      </c>
      <c r="AN76">
        <f t="shared" si="36"/>
        <v>0</v>
      </c>
      <c r="AO76">
        <f t="shared" si="36"/>
        <v>0</v>
      </c>
      <c r="AP76">
        <f t="shared" si="36"/>
        <v>-6.3992925146431421E-11</v>
      </c>
      <c r="AQ76">
        <f t="shared" si="36"/>
        <v>-3.705651721085366E-5</v>
      </c>
      <c r="AR76">
        <f t="shared" si="36"/>
        <v>-3.7056581203778809E-5</v>
      </c>
      <c r="AS76">
        <f t="shared" si="36"/>
        <v>-1.5632629437125618E-3</v>
      </c>
      <c r="AT76">
        <f t="shared" si="36"/>
        <v>-1.0213686899575485E-3</v>
      </c>
      <c r="AU76">
        <f t="shared" si="23"/>
        <v>-2.6216882148738891E-3</v>
      </c>
      <c r="AW76">
        <v>73</v>
      </c>
      <c r="AX76">
        <f>IF(Z76&gt;0, (R76*SUMPRODUCT(K76:$K$98, X76:$X$98)-K76*$AZ$3)/Z76, 0)</f>
        <v>-2544757547.7259159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0.80557273399999996</v>
      </c>
      <c r="Q77" s="4">
        <f t="shared" si="48"/>
        <v>12.5</v>
      </c>
      <c r="R77">
        <f t="shared" si="28"/>
        <v>2000000</v>
      </c>
      <c r="S77">
        <f t="shared" si="29"/>
        <v>-12319802369.174068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-32.516783045648737</v>
      </c>
      <c r="AC77">
        <f t="shared" si="30"/>
        <v>-29.032874145168879</v>
      </c>
      <c r="AE77">
        <f t="shared" si="31"/>
        <v>0</v>
      </c>
      <c r="AF77">
        <f t="shared" si="32"/>
        <v>0</v>
      </c>
      <c r="AG77">
        <f t="shared" si="32"/>
        <v>-2.9457528289793572E-8</v>
      </c>
      <c r="AH77">
        <f t="shared" si="33"/>
        <v>-2.058713518101285E-2</v>
      </c>
      <c r="AI77">
        <f t="shared" si="34"/>
        <v>-2.0587164638541138E-2</v>
      </c>
      <c r="AJ77">
        <f t="shared" si="35"/>
        <v>-3.4839089004798574</v>
      </c>
      <c r="AK77">
        <f t="shared" si="49"/>
        <v>-2.2761748131954116</v>
      </c>
      <c r="AL77">
        <f t="shared" si="26"/>
        <v>-5.7806708783138099</v>
      </c>
      <c r="AN77">
        <f t="shared" si="36"/>
        <v>0</v>
      </c>
      <c r="AO77">
        <f t="shared" si="36"/>
        <v>0</v>
      </c>
      <c r="AP77">
        <f t="shared" si="36"/>
        <v>-1.0537535917945534E-11</v>
      </c>
      <c r="AQ77">
        <f t="shared" si="36"/>
        <v>-7.3644222381240138E-6</v>
      </c>
      <c r="AR77">
        <f t="shared" si="36"/>
        <v>-7.3644327756599311E-6</v>
      </c>
      <c r="AS77">
        <f t="shared" si="36"/>
        <v>-1.246262578872801E-3</v>
      </c>
      <c r="AT77">
        <f t="shared" si="36"/>
        <v>-8.142323963372045E-4</v>
      </c>
      <c r="AU77">
        <f t="shared" si="23"/>
        <v>-2.0678594079856652E-3</v>
      </c>
      <c r="AW77">
        <v>74</v>
      </c>
      <c r="AX77">
        <f>IF(Z77&gt;0, (R77*SUMPRODUCT(K77:$K$98, X77:$X$98)-K77*$AZ$3)/Z77, 0)</f>
        <v>-12319802369.174068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0.83546826699999999</v>
      </c>
      <c r="Q78" s="4">
        <f t="shared" si="48"/>
        <v>12.5</v>
      </c>
      <c r="R78">
        <f t="shared" si="28"/>
        <v>2000000</v>
      </c>
      <c r="S78">
        <f t="shared" si="29"/>
        <v>-71181666405.537201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-29.032874145168879</v>
      </c>
      <c r="AC78">
        <f t="shared" si="30"/>
        <v>-25.922215476558026</v>
      </c>
      <c r="AE78">
        <f t="shared" si="31"/>
        <v>0</v>
      </c>
      <c r="AF78">
        <f t="shared" si="32"/>
        <v>0</v>
      </c>
      <c r="AG78">
        <f t="shared" si="32"/>
        <v>-4.5521228965183276E-9</v>
      </c>
      <c r="AH78">
        <f t="shared" si="33"/>
        <v>-3.9377328176603693E-3</v>
      </c>
      <c r="AI78">
        <f t="shared" si="34"/>
        <v>-3.9377373697832658E-3</v>
      </c>
      <c r="AJ78">
        <f t="shared" si="35"/>
        <v>-3.1106586686108528</v>
      </c>
      <c r="AK78">
        <f t="shared" si="49"/>
        <v>-2.0323011901618218</v>
      </c>
      <c r="AL78">
        <f t="shared" si="26"/>
        <v>-5.1468975961424572</v>
      </c>
      <c r="AN78">
        <f t="shared" si="36"/>
        <v>0</v>
      </c>
      <c r="AO78">
        <f t="shared" si="36"/>
        <v>0</v>
      </c>
      <c r="AP78">
        <f t="shared" si="36"/>
        <v>-1.4539140062052405E-12</v>
      </c>
      <c r="AQ78">
        <f t="shared" si="36"/>
        <v>-1.2576824102594582E-6</v>
      </c>
      <c r="AR78">
        <f t="shared" si="36"/>
        <v>-1.2576838641734645E-6</v>
      </c>
      <c r="AS78">
        <f t="shared" si="36"/>
        <v>-9.9352111303413612E-4</v>
      </c>
      <c r="AT78">
        <f t="shared" si="36"/>
        <v>-6.491017998358111E-4</v>
      </c>
      <c r="AU78">
        <f t="shared" si="23"/>
        <v>-1.6438805967341206E-3</v>
      </c>
      <c r="AW78">
        <v>75</v>
      </c>
      <c r="AX78">
        <f>IF(Z78&gt;0, (R78*SUMPRODUCT(K78:$K$98, X78:$X$98)-K78*$AZ$3)/Z78, 0)</f>
        <v>-71181666405.537201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12.5</v>
      </c>
      <c r="R79">
        <f t="shared" si="28"/>
        <v>2000000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-25.922215476558026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-7.2833966344293248E-4</v>
      </c>
      <c r="AI79">
        <f t="shared" si="34"/>
        <v>-7.2833966344293248E-4</v>
      </c>
      <c r="AJ79">
        <f t="shared" si="35"/>
        <v>-25.922215476558026</v>
      </c>
      <c r="AK79">
        <f t="shared" si="49"/>
        <v>-1.814555083359062</v>
      </c>
      <c r="AL79">
        <f t="shared" si="26"/>
        <v>-27.73749889958053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-2.0770200088646293E-7</v>
      </c>
      <c r="AR79">
        <f t="shared" si="36"/>
        <v>-2.0770200088646293E-7</v>
      </c>
      <c r="AS79">
        <f t="shared" si="36"/>
        <v>-7.3922872694313973E-3</v>
      </c>
      <c r="AT79">
        <f t="shared" si="36"/>
        <v>-5.1746010886019784E-4</v>
      </c>
      <c r="AU79">
        <f t="shared" si="23"/>
        <v>-7.9099550802924808E-3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138140.0761292734</v>
      </c>
      <c r="AO81" s="8">
        <f t="shared" si="50"/>
        <v>-13814.00761292734</v>
      </c>
      <c r="AP81" s="8">
        <f t="shared" si="50"/>
        <v>-233.01102959319724</v>
      </c>
      <c r="AQ81" s="8">
        <f t="shared" si="50"/>
        <v>-81161.001796741679</v>
      </c>
      <c r="AR81" s="8">
        <f t="shared" si="50"/>
        <v>42932.05569001117</v>
      </c>
      <c r="AS81" s="8">
        <f t="shared" si="50"/>
        <v>-6718.6210006017227</v>
      </c>
      <c r="AT81" s="8">
        <f t="shared" si="50"/>
        <v>3099.6206491827897</v>
      </c>
      <c r="AU81" s="8">
        <f t="shared" si="50"/>
        <v>39313.055338592225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89DA9-6FA4-4B4D-A451-95039705C701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'S.55.04.F'!C3*(1+C12)</f>
        <v>225599.3347857128</v>
      </c>
      <c r="K3">
        <v>1</v>
      </c>
      <c r="L3" s="2">
        <v>0</v>
      </c>
      <c r="O3">
        <f>$C$3</f>
        <v>225599.3347857128</v>
      </c>
      <c r="P3" s="2">
        <f>O3*C5</f>
        <v>22559.933478571282</v>
      </c>
      <c r="Q3" s="4">
        <f>B8</f>
        <v>125.8175559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225599.3347857128</v>
      </c>
      <c r="AF3">
        <f t="shared" ref="AF3:AG34" si="4">-$Z3*P3</f>
        <v>-22559.933478571282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202913.58375124153</v>
      </c>
      <c r="AJ3">
        <f t="shared" ref="AJ3:AJ66" si="7">AB3-AC3</f>
        <v>0</v>
      </c>
      <c r="AL3">
        <f t="shared" ref="AL3:AL34" si="8">SUM(AI3:AK3)</f>
        <v>202913.58375124153</v>
      </c>
      <c r="AN3">
        <f t="shared" ref="AN3:AU34" si="9">AE3*$K3</f>
        <v>225599.3347857128</v>
      </c>
      <c r="AO3">
        <f t="shared" si="9"/>
        <v>-22559.933478571282</v>
      </c>
      <c r="AP3">
        <f t="shared" si="9"/>
        <v>-125.8175559</v>
      </c>
      <c r="AQ3">
        <f t="shared" si="9"/>
        <v>0</v>
      </c>
      <c r="AR3">
        <f t="shared" si="9"/>
        <v>202913.58375124153</v>
      </c>
      <c r="AS3">
        <f t="shared" si="9"/>
        <v>0</v>
      </c>
      <c r="AT3">
        <f t="shared" si="9"/>
        <v>0</v>
      </c>
      <c r="AU3">
        <f t="shared" si="9"/>
        <v>202913.58375124153</v>
      </c>
      <c r="AW3">
        <v>0</v>
      </c>
      <c r="AX3">
        <f>IF(Z3&gt;0, (R3*SUMPRODUCT(K3:$K$98, X3:$X$98)-K3*$AZ$3)/Z3, 0)</f>
        <v>0</v>
      </c>
      <c r="AZ3">
        <f>C6*ABS(SUMPRODUCT(X4:X69, K4:K69))/1</f>
        <v>130694.75201796912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3.6617109999999998E-3</v>
      </c>
      <c r="R4">
        <f t="shared" si="0"/>
        <v>2000000</v>
      </c>
      <c r="S4">
        <f t="shared" si="1"/>
        <v>8888.0579193885333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8766.6318407425861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-7323.4219999999996</v>
      </c>
      <c r="AI4">
        <f t="shared" si="6"/>
        <v>-7323.4219999999996</v>
      </c>
      <c r="AJ4">
        <f t="shared" si="7"/>
        <v>-8766.6318407425861</v>
      </c>
      <c r="AK4">
        <f>G4*SUM(AB4, AE4:AF4)</f>
        <v>0</v>
      </c>
      <c r="AL4">
        <f t="shared" si="8"/>
        <v>-16090.053840742585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-6832.1877040768723</v>
      </c>
      <c r="AR4">
        <f t="shared" si="9"/>
        <v>-6832.1877040768723</v>
      </c>
      <c r="AS4">
        <f t="shared" si="9"/>
        <v>-8178.5911379257259</v>
      </c>
      <c r="AT4">
        <f t="shared" si="9"/>
        <v>0</v>
      </c>
      <c r="AU4">
        <f t="shared" si="9"/>
        <v>-15010.778842002597</v>
      </c>
      <c r="AW4">
        <v>1</v>
      </c>
      <c r="AX4">
        <f>IF(Z4&gt;0, (R4*SUMPRODUCT(K4:$K$98, X4:$X$98)-K4*$AZ$3)/Z4, 0)</f>
        <v>8888.0579193885333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3.8071530000000002E-3</v>
      </c>
      <c r="Q5" s="4">
        <f t="shared" ref="Q5:Q68" si="21">$C$8</f>
        <v>12.5</v>
      </c>
      <c r="R5">
        <f t="shared" si="0"/>
        <v>2000000</v>
      </c>
      <c r="S5">
        <f t="shared" si="1"/>
        <v>12443.906690300702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8766.6318407425861</v>
      </c>
      <c r="AC5">
        <f t="shared" si="2"/>
        <v>12104.433995627725</v>
      </c>
      <c r="AE5">
        <f t="shared" si="3"/>
        <v>0</v>
      </c>
      <c r="AF5">
        <f t="shared" si="4"/>
        <v>0</v>
      </c>
      <c r="AG5">
        <f t="shared" si="4"/>
        <v>-12.158997066675234</v>
      </c>
      <c r="AH5">
        <f t="shared" si="5"/>
        <v>-7510.2815519624337</v>
      </c>
      <c r="AI5">
        <f t="shared" si="6"/>
        <v>-7522.4405490291092</v>
      </c>
      <c r="AJ5">
        <f t="shared" si="7"/>
        <v>-3337.8021548851393</v>
      </c>
      <c r="AK5">
        <f>G5*SUM(AB5, AE5:AF5)</f>
        <v>359.43190547044605</v>
      </c>
      <c r="AL5">
        <f t="shared" si="8"/>
        <v>-10500.810798443803</v>
      </c>
      <c r="AN5">
        <f t="shared" si="9"/>
        <v>0</v>
      </c>
      <c r="AO5">
        <f t="shared" si="9"/>
        <v>0</v>
      </c>
      <c r="AP5">
        <f t="shared" si="9"/>
        <v>-10.397255878568535</v>
      </c>
      <c r="AQ5">
        <f t="shared" si="9"/>
        <v>-6422.1019700597899</v>
      </c>
      <c r="AR5">
        <f t="shared" si="9"/>
        <v>-6432.4992259383589</v>
      </c>
      <c r="AS5">
        <f t="shared" si="9"/>
        <v>-2854.1813840463178</v>
      </c>
      <c r="AT5">
        <f t="shared" si="9"/>
        <v>307.35310417502734</v>
      </c>
      <c r="AU5">
        <f t="shared" si="9"/>
        <v>-8979.3275058096497</v>
      </c>
      <c r="AW5">
        <v>2</v>
      </c>
      <c r="AX5">
        <f>IF(Z5&gt;0, (R5*SUMPRODUCT(K5:$K$98, X5:$X$98)-K5*$AZ$3)/Z5, 0)</f>
        <v>12443.906690300702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3.9582979999999999E-3</v>
      </c>
      <c r="Q6" s="4">
        <f t="shared" si="21"/>
        <v>12.5</v>
      </c>
      <c r="R6">
        <f t="shared" si="0"/>
        <v>2000000</v>
      </c>
      <c r="S6">
        <f t="shared" si="1"/>
        <v>17329.254118334091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12104.433995627725</v>
      </c>
      <c r="AC6">
        <f t="shared" si="2"/>
        <v>16621.219837504512</v>
      </c>
      <c r="AE6">
        <f t="shared" si="3"/>
        <v>0</v>
      </c>
      <c r="AF6">
        <f t="shared" si="4"/>
        <v>0</v>
      </c>
      <c r="AG6">
        <f t="shared" si="4"/>
        <v>-11.989278162237456</v>
      </c>
      <c r="AH6">
        <f t="shared" si="5"/>
        <v>-7700.6294033642307</v>
      </c>
      <c r="AI6">
        <f t="shared" si="6"/>
        <v>-7712.6186815264682</v>
      </c>
      <c r="AJ6">
        <f t="shared" si="7"/>
        <v>-4516.7858418767864</v>
      </c>
      <c r="AK6">
        <f>G6*SUM(AB6, AE6:AF6)</f>
        <v>708.10938874422197</v>
      </c>
      <c r="AL6">
        <f t="shared" si="8"/>
        <v>-11521.295134659033</v>
      </c>
      <c r="AN6">
        <f t="shared" si="9"/>
        <v>0</v>
      </c>
      <c r="AO6">
        <f t="shared" si="9"/>
        <v>0</v>
      </c>
      <c r="AP6">
        <f t="shared" si="9"/>
        <v>-9.2486494205080945</v>
      </c>
      <c r="AQ6">
        <f t="shared" si="9"/>
        <v>-5940.3427550204515</v>
      </c>
      <c r="AR6">
        <f t="shared" si="9"/>
        <v>-5949.5914044409601</v>
      </c>
      <c r="AS6">
        <f t="shared" si="9"/>
        <v>-3484.2938994116184</v>
      </c>
      <c r="AT6">
        <f t="shared" si="9"/>
        <v>546.242684442263</v>
      </c>
      <c r="AU6">
        <f t="shared" si="9"/>
        <v>-8887.6426194103151</v>
      </c>
      <c r="AW6">
        <v>3</v>
      </c>
      <c r="AX6">
        <f>IF(Z6&gt;0, (R6*SUMPRODUCT(K6:$K$98, X6:$X$98)-K6*$AZ$3)/Z6, 0)</f>
        <v>17329.254118334091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4.120851E-3</v>
      </c>
      <c r="Q7" s="4">
        <f t="shared" si="21"/>
        <v>12.5</v>
      </c>
      <c r="R7">
        <f t="shared" si="0"/>
        <v>2000000</v>
      </c>
      <c r="S7">
        <f t="shared" si="1"/>
        <v>20908.678488399975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16621.219837504512</v>
      </c>
      <c r="AC7">
        <f t="shared" si="2"/>
        <v>19771.211840356045</v>
      </c>
      <c r="AE7">
        <f t="shared" si="3"/>
        <v>0</v>
      </c>
      <c r="AF7">
        <f t="shared" si="4"/>
        <v>0</v>
      </c>
      <c r="AG7">
        <f t="shared" si="4"/>
        <v>-11.819979351710948</v>
      </c>
      <c r="AH7">
        <f t="shared" si="5"/>
        <v>-7904.9646246615021</v>
      </c>
      <c r="AI7">
        <f t="shared" si="6"/>
        <v>-7916.7846040132126</v>
      </c>
      <c r="AJ7">
        <f t="shared" si="7"/>
        <v>-3149.9920028515335</v>
      </c>
      <c r="AK7">
        <f>G7*SUM(AB7, AE7:AF7)</f>
        <v>816.10189402147148</v>
      </c>
      <c r="AL7">
        <f t="shared" si="8"/>
        <v>-10250.674712843276</v>
      </c>
      <c r="AN7">
        <f t="shared" si="9"/>
        <v>0</v>
      </c>
      <c r="AO7">
        <f t="shared" si="9"/>
        <v>0</v>
      </c>
      <c r="AP7">
        <f t="shared" si="9"/>
        <v>-8.2959245019469261</v>
      </c>
      <c r="AQ7">
        <f t="shared" si="9"/>
        <v>-5548.1475699245148</v>
      </c>
      <c r="AR7">
        <f t="shared" si="9"/>
        <v>-5556.4434944264613</v>
      </c>
      <c r="AS7">
        <f t="shared" si="9"/>
        <v>-2210.8410733907308</v>
      </c>
      <c r="AT7">
        <f t="shared" si="9"/>
        <v>572.78608508888897</v>
      </c>
      <c r="AU7">
        <f t="shared" si="9"/>
        <v>-7194.4984827283042</v>
      </c>
      <c r="AW7">
        <v>4</v>
      </c>
      <c r="AX7">
        <f>IF(Z7&gt;0, (R7*SUMPRODUCT(K7:$K$98, X7:$X$98)-K7*$AZ$3)/Z7, 0)</f>
        <v>20908.678488399975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4.2986129999999997E-3</v>
      </c>
      <c r="Q8" s="4">
        <f t="shared" si="21"/>
        <v>12.5</v>
      </c>
      <c r="R8">
        <f t="shared" si="0"/>
        <v>2000000</v>
      </c>
      <c r="S8">
        <f t="shared" si="1"/>
        <v>21809.396389632373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19771.211840356045</v>
      </c>
      <c r="AC8">
        <f t="shared" si="2"/>
        <v>20328.049916342963</v>
      </c>
      <c r="AE8">
        <f t="shared" si="3"/>
        <v>0</v>
      </c>
      <c r="AF8">
        <f t="shared" si="4"/>
        <v>0</v>
      </c>
      <c r="AG8">
        <f t="shared" si="4"/>
        <v>-11.650970041292842</v>
      </c>
      <c r="AH8">
        <f t="shared" si="5"/>
        <v>-8129.5227041593989</v>
      </c>
      <c r="AI8">
        <f t="shared" si="6"/>
        <v>-8141.1736742006915</v>
      </c>
      <c r="AJ8">
        <f t="shared" si="7"/>
        <v>-556.83807598691783</v>
      </c>
      <c r="AK8">
        <f t="shared" ref="AK8:AK69" si="22">G8*SUM(AB8:AB8, AE8:AF8)</f>
        <v>421.12681219958375</v>
      </c>
      <c r="AL8">
        <f t="shared" si="8"/>
        <v>-8276.8849379880248</v>
      </c>
      <c r="AN8">
        <f t="shared" si="9"/>
        <v>0</v>
      </c>
      <c r="AO8">
        <f t="shared" si="9"/>
        <v>0</v>
      </c>
      <c r="AP8">
        <f t="shared" si="9"/>
        <v>-7.6330666368116953</v>
      </c>
      <c r="AQ8">
        <f t="shared" si="9"/>
        <v>-5326.0104786465154</v>
      </c>
      <c r="AR8">
        <f t="shared" si="9"/>
        <v>-5333.6435452833266</v>
      </c>
      <c r="AS8">
        <f t="shared" si="9"/>
        <v>-364.80929269049233</v>
      </c>
      <c r="AT8">
        <f t="shared" si="9"/>
        <v>275.8988314856926</v>
      </c>
      <c r="AU8">
        <f t="shared" si="9"/>
        <v>-5422.5540064881261</v>
      </c>
      <c r="AW8">
        <v>5</v>
      </c>
      <c r="AX8">
        <f>IF(Z8&gt;0, (R8*SUMPRODUCT(K8:$K$98, X8:$X$98)-K8*$AZ$3)/Z8, 0)</f>
        <v>21809.396389632373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4.5124980000000002E-3</v>
      </c>
      <c r="Q9" s="4">
        <f t="shared" si="21"/>
        <v>12.5</v>
      </c>
      <c r="R9">
        <f t="shared" si="0"/>
        <v>2000000</v>
      </c>
      <c r="S9">
        <f t="shared" si="1"/>
        <v>21267.220377578047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20328.049916342963</v>
      </c>
      <c r="AC9">
        <f t="shared" si="2"/>
        <v>19535.022907279024</v>
      </c>
      <c r="AE9">
        <f t="shared" si="3"/>
        <v>0</v>
      </c>
      <c r="AF9">
        <f t="shared" si="4"/>
        <v>0</v>
      </c>
      <c r="AG9">
        <f t="shared" si="4"/>
        <v>-11.481885361870519</v>
      </c>
      <c r="AH9">
        <f t="shared" si="5"/>
        <v>-8411.9966415030194</v>
      </c>
      <c r="AI9">
        <f t="shared" si="6"/>
        <v>-8423.4785268648902</v>
      </c>
      <c r="AJ9">
        <f t="shared" si="7"/>
        <v>793.02700906393875</v>
      </c>
      <c r="AK9">
        <f t="shared" si="22"/>
        <v>119.93549450642348</v>
      </c>
      <c r="AL9">
        <f t="shared" si="8"/>
        <v>-7510.5160232945282</v>
      </c>
      <c r="AN9">
        <f t="shared" si="9"/>
        <v>0</v>
      </c>
      <c r="AO9">
        <f t="shared" si="9"/>
        <v>0</v>
      </c>
      <c r="AP9">
        <f t="shared" si="9"/>
        <v>-7.1240569869410901</v>
      </c>
      <c r="AQ9">
        <f t="shared" si="9"/>
        <v>-5219.3121215993178</v>
      </c>
      <c r="AR9">
        <f t="shared" si="9"/>
        <v>-5226.4361785862593</v>
      </c>
      <c r="AS9">
        <f t="shared" si="9"/>
        <v>492.04197975327759</v>
      </c>
      <c r="AT9">
        <f t="shared" si="9"/>
        <v>74.415243724531123</v>
      </c>
      <c r="AU9">
        <f t="shared" si="9"/>
        <v>-4659.9789551084505</v>
      </c>
      <c r="AW9">
        <v>6</v>
      </c>
      <c r="AX9">
        <f>IF(Z9&gt;0, (R9*SUMPRODUCT(K9:$K$98, X9:$X$98)-K9*$AZ$3)/Z9, 0)</f>
        <v>21267.220377578047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4.7406419999999998E-3</v>
      </c>
      <c r="Q10" s="4">
        <f t="shared" si="21"/>
        <v>12.5</v>
      </c>
      <c r="R10">
        <f t="shared" si="0"/>
        <v>2000000</v>
      </c>
      <c r="S10">
        <f t="shared" si="1"/>
        <v>20416.964943857009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19535.022907279024</v>
      </c>
      <c r="AC10">
        <f t="shared" si="2"/>
        <v>18477.573777846701</v>
      </c>
      <c r="AE10">
        <f t="shared" si="3"/>
        <v>0</v>
      </c>
      <c r="AF10">
        <f t="shared" si="4"/>
        <v>0</v>
      </c>
      <c r="AG10">
        <f t="shared" si="4"/>
        <v>-11.312635000266146</v>
      </c>
      <c r="AH10">
        <f t="shared" si="5"/>
        <v>-8709.0412777069723</v>
      </c>
      <c r="AI10">
        <f t="shared" si="6"/>
        <v>-8720.3539127072381</v>
      </c>
      <c r="AJ10">
        <f t="shared" si="7"/>
        <v>1057.4491294323234</v>
      </c>
      <c r="AK10">
        <f t="shared" si="22"/>
        <v>80.093593919844011</v>
      </c>
      <c r="AL10">
        <f t="shared" si="8"/>
        <v>-7582.8111893550704</v>
      </c>
      <c r="AN10">
        <f t="shared" si="9"/>
        <v>0</v>
      </c>
      <c r="AO10">
        <f t="shared" si="9"/>
        <v>0</v>
      </c>
      <c r="AP10">
        <f t="shared" si="9"/>
        <v>-6.6588025930262722</v>
      </c>
      <c r="AQ10">
        <f t="shared" si="9"/>
        <v>-5126.2846049044883</v>
      </c>
      <c r="AR10">
        <f t="shared" si="9"/>
        <v>-5132.9434074975143</v>
      </c>
      <c r="AS10">
        <f t="shared" si="9"/>
        <v>622.43190953227702</v>
      </c>
      <c r="AT10">
        <f t="shared" si="9"/>
        <v>47.144403657123497</v>
      </c>
      <c r="AU10">
        <f t="shared" si="9"/>
        <v>-4463.3670943081133</v>
      </c>
      <c r="AW10">
        <v>7</v>
      </c>
      <c r="AX10">
        <f>IF(Z10&gt;0, (R10*SUMPRODUCT(K10:$K$98, X10:$X$98)-K10*$AZ$3)/Z10, 0)</f>
        <v>20416.964943857009</v>
      </c>
    </row>
    <row r="11" spans="1:52" x14ac:dyDescent="0.25">
      <c r="A11" t="s">
        <v>33</v>
      </c>
      <c r="C11" s="12">
        <f>AU71</f>
        <v>63563.42313318274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4.9668849999999999E-3</v>
      </c>
      <c r="Q11" s="4">
        <f t="shared" si="21"/>
        <v>12.5</v>
      </c>
      <c r="R11">
        <f t="shared" si="0"/>
        <v>2000000</v>
      </c>
      <c r="S11">
        <f t="shared" si="1"/>
        <v>19273.498715529266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18477.573777846701</v>
      </c>
      <c r="AC11">
        <f t="shared" si="2"/>
        <v>17181.661240195768</v>
      </c>
      <c r="AE11">
        <f t="shared" si="3"/>
        <v>0</v>
      </c>
      <c r="AF11">
        <f t="shared" si="4"/>
        <v>0</v>
      </c>
      <c r="AG11">
        <f t="shared" si="4"/>
        <v>-11.143320093170189</v>
      </c>
      <c r="AH11">
        <f t="shared" si="5"/>
        <v>-8990.1691349275079</v>
      </c>
      <c r="AI11">
        <f t="shared" si="6"/>
        <v>-9001.3124550206776</v>
      </c>
      <c r="AJ11">
        <f t="shared" si="7"/>
        <v>1295.9125376509328</v>
      </c>
      <c r="AK11">
        <f t="shared" si="22"/>
        <v>44.346177066832077</v>
      </c>
      <c r="AL11">
        <f t="shared" si="8"/>
        <v>-7661.053740302913</v>
      </c>
      <c r="AN11">
        <f t="shared" si="9"/>
        <v>0</v>
      </c>
      <c r="AO11">
        <f t="shared" si="9"/>
        <v>0</v>
      </c>
      <c r="AP11">
        <f t="shared" si="9"/>
        <v>-6.2325551694970995</v>
      </c>
      <c r="AQ11">
        <f t="shared" si="9"/>
        <v>-5028.2792424573627</v>
      </c>
      <c r="AR11">
        <f t="shared" si="9"/>
        <v>-5034.5117976268593</v>
      </c>
      <c r="AS11">
        <f t="shared" si="9"/>
        <v>724.81507470136978</v>
      </c>
      <c r="AT11">
        <f t="shared" si="9"/>
        <v>24.80319983760667</v>
      </c>
      <c r="AU11">
        <f t="shared" si="9"/>
        <v>-4284.8935230878833</v>
      </c>
      <c r="AW11">
        <v>8</v>
      </c>
      <c r="AX11">
        <f>IF(Z11&gt;0, (R11*SUMPRODUCT(K11:$K$98, X11:$X$98)-K11*$AZ$3)/Z11, 0)</f>
        <v>19273.498715529266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5.2168930000000002E-3</v>
      </c>
      <c r="Q12" s="4">
        <f t="shared" si="21"/>
        <v>12.5</v>
      </c>
      <c r="R12">
        <f t="shared" si="0"/>
        <v>2000000</v>
      </c>
      <c r="S12">
        <f t="shared" si="1"/>
        <v>17982.037394978546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17181.661240195768</v>
      </c>
      <c r="AC12">
        <f t="shared" si="2"/>
        <v>15786.43549664198</v>
      </c>
      <c r="AE12">
        <f t="shared" si="3"/>
        <v>0</v>
      </c>
      <c r="AF12">
        <f t="shared" si="4"/>
        <v>0</v>
      </c>
      <c r="AG12">
        <f t="shared" si="4"/>
        <v>-10.973753383647669</v>
      </c>
      <c r="AH12">
        <f t="shared" si="5"/>
        <v>-9301.3613745310249</v>
      </c>
      <c r="AI12">
        <f t="shared" si="6"/>
        <v>-9312.3351279146718</v>
      </c>
      <c r="AJ12">
        <f t="shared" si="7"/>
        <v>1395.2257435537886</v>
      </c>
      <c r="AK12">
        <f t="shared" si="22"/>
        <v>39.517820852450264</v>
      </c>
      <c r="AL12">
        <f t="shared" si="8"/>
        <v>-7877.591563508433</v>
      </c>
      <c r="AN12">
        <f t="shared" si="9"/>
        <v>0</v>
      </c>
      <c r="AO12">
        <f t="shared" si="9"/>
        <v>0</v>
      </c>
      <c r="AP12">
        <f t="shared" si="9"/>
        <v>-5.8326665821213197</v>
      </c>
      <c r="AQ12">
        <f t="shared" si="9"/>
        <v>-4943.7724505731412</v>
      </c>
      <c r="AR12">
        <f t="shared" si="9"/>
        <v>-4949.6051171552617</v>
      </c>
      <c r="AS12">
        <f t="shared" si="9"/>
        <v>741.57731492928121</v>
      </c>
      <c r="AT12">
        <f t="shared" si="9"/>
        <v>21.004141885292448</v>
      </c>
      <c r="AU12">
        <f t="shared" si="9"/>
        <v>-4187.0236603406884</v>
      </c>
      <c r="AW12">
        <v>9</v>
      </c>
      <c r="AX12">
        <f>IF(Z12&gt;0, (R12*SUMPRODUCT(K12:$K$98, X12:$X$98)-K12*$AZ$3)/Z12, 0)</f>
        <v>17982.037394978546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5.4821100000000001E-3</v>
      </c>
      <c r="Q13" s="4">
        <f t="shared" si="21"/>
        <v>12.5</v>
      </c>
      <c r="R13">
        <f t="shared" si="0"/>
        <v>2000000</v>
      </c>
      <c r="S13">
        <f t="shared" si="1"/>
        <v>16517.627666713812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15786.43549664198</v>
      </c>
      <c r="AC13">
        <f t="shared" si="2"/>
        <v>14276.326357742944</v>
      </c>
      <c r="AE13">
        <f t="shared" si="3"/>
        <v>0</v>
      </c>
      <c r="AF13">
        <f t="shared" si="4"/>
        <v>0</v>
      </c>
      <c r="AG13">
        <f t="shared" si="4"/>
        <v>-10.803856526649163</v>
      </c>
      <c r="AH13">
        <f t="shared" si="5"/>
        <v>-9625.4917059245963</v>
      </c>
      <c r="AI13">
        <f t="shared" si="6"/>
        <v>-9636.2955624512451</v>
      </c>
      <c r="AJ13">
        <f t="shared" si="7"/>
        <v>1510.1091388990353</v>
      </c>
      <c r="AK13">
        <f t="shared" si="22"/>
        <v>31.57287099328396</v>
      </c>
      <c r="AL13">
        <f t="shared" si="8"/>
        <v>-8094.6135525589261</v>
      </c>
      <c r="AN13">
        <f t="shared" si="9"/>
        <v>0</v>
      </c>
      <c r="AO13">
        <f t="shared" si="9"/>
        <v>0</v>
      </c>
      <c r="AP13">
        <f t="shared" si="9"/>
        <v>-5.4585214795661532</v>
      </c>
      <c r="AQ13">
        <f t="shared" si="9"/>
        <v>-4863.1665089753778</v>
      </c>
      <c r="AR13">
        <f t="shared" si="9"/>
        <v>-4868.625030454944</v>
      </c>
      <c r="AS13">
        <f t="shared" si="9"/>
        <v>762.96488673624606</v>
      </c>
      <c r="AT13">
        <f t="shared" si="9"/>
        <v>15.951821839109853</v>
      </c>
      <c r="AU13">
        <f t="shared" si="9"/>
        <v>-4089.7083218795879</v>
      </c>
      <c r="AW13">
        <v>10</v>
      </c>
      <c r="AX13">
        <f>IF(Z13&gt;0, (R13*SUMPRODUCT(K13:$K$98, X13:$X$98)-K13*$AZ$3)/Z13, 0)</f>
        <v>16517.627666713812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5.7777469999999997E-3</v>
      </c>
      <c r="Q14" s="4">
        <f t="shared" si="21"/>
        <v>12.5</v>
      </c>
      <c r="R14">
        <f t="shared" si="0"/>
        <v>2000000</v>
      </c>
      <c r="S14">
        <f t="shared" si="1"/>
        <v>19382.349198642005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14276.326357742944</v>
      </c>
      <c r="AC14">
        <f t="shared" si="2"/>
        <v>16488.015573370816</v>
      </c>
      <c r="AE14">
        <f t="shared" si="3"/>
        <v>0</v>
      </c>
      <c r="AF14">
        <f t="shared" si="4"/>
        <v>0</v>
      </c>
      <c r="AG14">
        <f t="shared" si="4"/>
        <v>-10.633396011747395</v>
      </c>
      <c r="AH14">
        <f t="shared" si="5"/>
        <v>-9987.5119416444195</v>
      </c>
      <c r="AI14">
        <f t="shared" si="6"/>
        <v>-9998.1453376561676</v>
      </c>
      <c r="AJ14">
        <f t="shared" si="7"/>
        <v>-2211.6892156278718</v>
      </c>
      <c r="AK14">
        <f t="shared" si="22"/>
        <v>999.34284504200616</v>
      </c>
      <c r="AL14">
        <f t="shared" si="8"/>
        <v>-11210.491708242032</v>
      </c>
      <c r="AN14">
        <f t="shared" si="9"/>
        <v>0</v>
      </c>
      <c r="AO14">
        <f t="shared" si="9"/>
        <v>0</v>
      </c>
      <c r="AP14">
        <f t="shared" si="9"/>
        <v>-4.7967842041674045</v>
      </c>
      <c r="AQ14">
        <f t="shared" si="9"/>
        <v>-4505.422300428414</v>
      </c>
      <c r="AR14">
        <f t="shared" si="9"/>
        <v>-4510.2190846325821</v>
      </c>
      <c r="AS14">
        <f t="shared" si="9"/>
        <v>-997.70533161096728</v>
      </c>
      <c r="AT14">
        <f t="shared" si="9"/>
        <v>450.80912705116748</v>
      </c>
      <c r="AU14">
        <f t="shared" si="9"/>
        <v>-5057.1152891923812</v>
      </c>
      <c r="AW14">
        <v>11</v>
      </c>
      <c r="AX14">
        <f>IF(Z14&gt;0, (R14*SUMPRODUCT(K14:$K$98, X14:$X$98)-K14*$AZ$3)/Z14, 0)</f>
        <v>19382.349198642005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6.1180619999999996E-3</v>
      </c>
      <c r="Q15" s="4">
        <f t="shared" si="21"/>
        <v>12.5</v>
      </c>
      <c r="R15">
        <f t="shared" si="0"/>
        <v>2000000</v>
      </c>
      <c r="S15">
        <f t="shared" si="1"/>
        <v>21864.148543009174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16488.015573370816</v>
      </c>
      <c r="AC15">
        <f t="shared" si="2"/>
        <v>18299.428741338161</v>
      </c>
      <c r="AE15">
        <f t="shared" si="3"/>
        <v>0</v>
      </c>
      <c r="AF15">
        <f t="shared" si="4"/>
        <v>0</v>
      </c>
      <c r="AG15">
        <f t="shared" si="4"/>
        <v>-10.462006275559498</v>
      </c>
      <c r="AH15">
        <f t="shared" si="5"/>
        <v>-10408.924171267725</v>
      </c>
      <c r="AI15">
        <f t="shared" si="6"/>
        <v>-10419.386177543285</v>
      </c>
      <c r="AJ15">
        <f t="shared" si="7"/>
        <v>-1811.4131679673446</v>
      </c>
      <c r="AK15">
        <f t="shared" si="22"/>
        <v>1154.1610901359572</v>
      </c>
      <c r="AL15">
        <f t="shared" si="8"/>
        <v>-11076.638255374673</v>
      </c>
      <c r="AN15">
        <f t="shared" si="9"/>
        <v>0</v>
      </c>
      <c r="AO15">
        <f t="shared" si="9"/>
        <v>0</v>
      </c>
      <c r="AP15">
        <f t="shared" si="9"/>
        <v>-4.213811909789297</v>
      </c>
      <c r="AQ15">
        <f t="shared" si="9"/>
        <v>-4192.4318802452617</v>
      </c>
      <c r="AR15">
        <f t="shared" si="9"/>
        <v>-4196.6456921550516</v>
      </c>
      <c r="AS15">
        <f t="shared" si="9"/>
        <v>-729.58801397027025</v>
      </c>
      <c r="AT15">
        <f t="shared" si="9"/>
        <v>464.86473237851357</v>
      </c>
      <c r="AU15">
        <f t="shared" si="9"/>
        <v>-4461.3689737468085</v>
      </c>
      <c r="AW15">
        <v>12</v>
      </c>
      <c r="AX15">
        <f>IF(Z15&gt;0, (R15*SUMPRODUCT(K15:$K$98, X15:$X$98)-K15*$AZ$3)/Z15, 0)</f>
        <v>21864.148543009174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6.4830920000000002E-3</v>
      </c>
      <c r="Q16" s="4">
        <f t="shared" si="21"/>
        <v>12.5</v>
      </c>
      <c r="R16">
        <f t="shared" si="0"/>
        <v>2000000</v>
      </c>
      <c r="S16">
        <f t="shared" si="1"/>
        <v>23989.1555217352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18299.428741338161</v>
      </c>
      <c r="AC16">
        <f t="shared" si="2"/>
        <v>19747.028529303418</v>
      </c>
      <c r="AE16">
        <f t="shared" si="3"/>
        <v>0</v>
      </c>
      <c r="AF16">
        <f t="shared" si="4"/>
        <v>0</v>
      </c>
      <c r="AG16">
        <f t="shared" si="4"/>
        <v>-10.289560063614873</v>
      </c>
      <c r="AH16">
        <f t="shared" si="5"/>
        <v>-10852.183870244731</v>
      </c>
      <c r="AI16">
        <f t="shared" si="6"/>
        <v>-10862.473430308346</v>
      </c>
      <c r="AJ16">
        <f t="shared" si="7"/>
        <v>-1447.5997879652568</v>
      </c>
      <c r="AK16">
        <f t="shared" si="22"/>
        <v>1280.9600118936714</v>
      </c>
      <c r="AL16">
        <f t="shared" si="8"/>
        <v>-11029.11320637993</v>
      </c>
      <c r="AN16">
        <f t="shared" si="9"/>
        <v>0</v>
      </c>
      <c r="AO16">
        <f t="shared" si="9"/>
        <v>0</v>
      </c>
      <c r="AP16">
        <f t="shared" si="9"/>
        <v>-3.7003171967942361</v>
      </c>
      <c r="AQ16">
        <f t="shared" si="9"/>
        <v>-3902.6471831228159</v>
      </c>
      <c r="AR16">
        <f t="shared" si="9"/>
        <v>-3906.3475003196099</v>
      </c>
      <c r="AS16">
        <f t="shared" si="9"/>
        <v>-520.58381081082734</v>
      </c>
      <c r="AT16">
        <f t="shared" si="9"/>
        <v>460.65704763967187</v>
      </c>
      <c r="AU16">
        <f t="shared" si="9"/>
        <v>-3966.2742634907654</v>
      </c>
      <c r="AW16">
        <v>13</v>
      </c>
      <c r="AX16">
        <f>IF(Z16&gt;0, (R16*SUMPRODUCT(K16:$K$98, X16:$X$98)-K16*$AZ$3)/Z16, 0)</f>
        <v>23989.1555217352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6.8699859999999998E-3</v>
      </c>
      <c r="Q17" s="4">
        <f t="shared" si="21"/>
        <v>12.5</v>
      </c>
      <c r="R17">
        <f t="shared" si="0"/>
        <v>2000000</v>
      </c>
      <c r="S17">
        <f t="shared" si="1"/>
        <v>25800.927774122127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19747.028529303418</v>
      </c>
      <c r="AC17">
        <f t="shared" si="2"/>
        <v>20880.123907082831</v>
      </c>
      <c r="AE17">
        <f t="shared" si="3"/>
        <v>0</v>
      </c>
      <c r="AF17">
        <f t="shared" si="4"/>
        <v>0</v>
      </c>
      <c r="AG17">
        <f t="shared" si="4"/>
        <v>-10.11597532939553</v>
      </c>
      <c r="AH17">
        <f t="shared" si="5"/>
        <v>-11310.261373310927</v>
      </c>
      <c r="AI17">
        <f t="shared" si="6"/>
        <v>-11320.377348640322</v>
      </c>
      <c r="AJ17">
        <f t="shared" si="7"/>
        <v>-1133.095377779413</v>
      </c>
      <c r="AK17">
        <f t="shared" si="22"/>
        <v>1382.2919970512394</v>
      </c>
      <c r="AL17">
        <f t="shared" si="8"/>
        <v>-11071.180729368496</v>
      </c>
      <c r="AN17">
        <f t="shared" si="9"/>
        <v>0</v>
      </c>
      <c r="AO17">
        <f t="shared" si="9"/>
        <v>0</v>
      </c>
      <c r="AP17">
        <f t="shared" si="9"/>
        <v>-3.2481186584721051</v>
      </c>
      <c r="AQ17">
        <f t="shared" si="9"/>
        <v>-3631.5896196479498</v>
      </c>
      <c r="AR17">
        <f t="shared" si="9"/>
        <v>-3634.8377383064217</v>
      </c>
      <c r="AS17">
        <f t="shared" si="9"/>
        <v>-363.82337031793952</v>
      </c>
      <c r="AT17">
        <f t="shared" si="9"/>
        <v>443.83742356824087</v>
      </c>
      <c r="AU17">
        <f t="shared" si="9"/>
        <v>-3554.8236850561207</v>
      </c>
      <c r="AW17">
        <v>14</v>
      </c>
      <c r="AX17">
        <f>IF(Z17&gt;0, (R17*SUMPRODUCT(K17:$K$98, X17:$X$98)-K17*$AZ$3)/Z17, 0)</f>
        <v>25800.927774122127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7.3063119999999997E-3</v>
      </c>
      <c r="Q18" s="4">
        <f t="shared" si="21"/>
        <v>12.5</v>
      </c>
      <c r="R18">
        <f t="shared" si="0"/>
        <v>2000000</v>
      </c>
      <c r="S18">
        <f t="shared" si="1"/>
        <v>27342.496451134306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20880.123907082831</v>
      </c>
      <c r="AC18">
        <f t="shared" si="2"/>
        <v>21744.733002526169</v>
      </c>
      <c r="AE18">
        <f t="shared" si="3"/>
        <v>0</v>
      </c>
      <c r="AF18">
        <f t="shared" si="4"/>
        <v>0</v>
      </c>
      <c r="AG18">
        <f t="shared" si="4"/>
        <v>-9.9409051041607093</v>
      </c>
      <c r="AH18">
        <f t="shared" si="5"/>
        <v>-11825.675510538644</v>
      </c>
      <c r="AI18">
        <f t="shared" si="6"/>
        <v>-11835.616415642804</v>
      </c>
      <c r="AJ18">
        <f t="shared" si="7"/>
        <v>-864.60909544333845</v>
      </c>
      <c r="AK18">
        <f t="shared" si="22"/>
        <v>1461.6086734957983</v>
      </c>
      <c r="AL18">
        <f t="shared" si="8"/>
        <v>-11238.616837590343</v>
      </c>
      <c r="AN18">
        <f t="shared" si="9"/>
        <v>0</v>
      </c>
      <c r="AO18">
        <f t="shared" si="9"/>
        <v>0</v>
      </c>
      <c r="AP18">
        <f t="shared" si="9"/>
        <v>-2.8499158067460404</v>
      </c>
      <c r="AQ18">
        <f t="shared" si="9"/>
        <v>-3390.2526188312345</v>
      </c>
      <c r="AR18">
        <f t="shared" si="9"/>
        <v>-3393.1025346379806</v>
      </c>
      <c r="AS18">
        <f t="shared" si="9"/>
        <v>-247.87110448615454</v>
      </c>
      <c r="AT18">
        <f t="shared" si="9"/>
        <v>419.02237454508617</v>
      </c>
      <c r="AU18">
        <f t="shared" si="9"/>
        <v>-3221.9512645790487</v>
      </c>
      <c r="AW18">
        <v>15</v>
      </c>
      <c r="AX18">
        <f>IF(Z18&gt;0, (R18*SUMPRODUCT(K18:$K$98, X18:$X$98)-K18*$AZ$3)/Z18, 0)</f>
        <v>27342.496451134306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7.7977719999999997E-3</v>
      </c>
      <c r="Q19" s="4">
        <f t="shared" si="21"/>
        <v>12.5</v>
      </c>
      <c r="R19">
        <f t="shared" si="0"/>
        <v>2000000</v>
      </c>
      <c r="S19">
        <f t="shared" si="1"/>
        <v>28637.074083308533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21744.733002526169</v>
      </c>
      <c r="AC19">
        <f t="shared" si="2"/>
        <v>22368.943522169291</v>
      </c>
      <c r="AE19">
        <f t="shared" si="3"/>
        <v>0</v>
      </c>
      <c r="AF19">
        <f t="shared" si="4"/>
        <v>0</v>
      </c>
      <c r="AG19">
        <f t="shared" si="4"/>
        <v>-9.7639791416432189</v>
      </c>
      <c r="AH19">
        <f t="shared" si="5"/>
        <v>-12402.705836141033</v>
      </c>
      <c r="AI19">
        <f t="shared" si="6"/>
        <v>-12412.469815282677</v>
      </c>
      <c r="AJ19">
        <f t="shared" si="7"/>
        <v>-624.2105196431221</v>
      </c>
      <c r="AK19">
        <f t="shared" si="22"/>
        <v>1522.1313101768319</v>
      </c>
      <c r="AL19">
        <f t="shared" si="8"/>
        <v>-11514.549024748967</v>
      </c>
      <c r="AN19">
        <f t="shared" si="9"/>
        <v>0</v>
      </c>
      <c r="AO19">
        <f t="shared" si="9"/>
        <v>0</v>
      </c>
      <c r="AP19">
        <f t="shared" si="9"/>
        <v>-2.4992800491056943</v>
      </c>
      <c r="AQ19">
        <f t="shared" si="9"/>
        <v>-3174.7133828859542</v>
      </c>
      <c r="AR19">
        <f t="shared" si="9"/>
        <v>-3177.2126629350605</v>
      </c>
      <c r="AS19">
        <f t="shared" si="9"/>
        <v>-159.77880283789725</v>
      </c>
      <c r="AT19">
        <f t="shared" si="9"/>
        <v>389.61906415992587</v>
      </c>
      <c r="AU19">
        <f t="shared" si="9"/>
        <v>-2947.3724016130318</v>
      </c>
      <c r="AW19">
        <v>16</v>
      </c>
      <c r="AX19">
        <f>IF(Z19&gt;0, (R19*SUMPRODUCT(K19:$K$98, X19:$X$98)-K19*$AZ$3)/Z19, 0)</f>
        <v>28637.074083308533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8.3605269999999995E-3</v>
      </c>
      <c r="Q20" s="4">
        <f t="shared" si="21"/>
        <v>12.5</v>
      </c>
      <c r="R20">
        <f t="shared" si="0"/>
        <v>2000000</v>
      </c>
      <c r="S20">
        <f t="shared" si="1"/>
        <v>29706.921950756117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22368.943522169291</v>
      </c>
      <c r="AC20">
        <f t="shared" si="2"/>
        <v>22778.572227206867</v>
      </c>
      <c r="AE20">
        <f t="shared" si="3"/>
        <v>0</v>
      </c>
      <c r="AF20">
        <f t="shared" si="4"/>
        <v>0</v>
      </c>
      <c r="AG20">
        <f t="shared" si="4"/>
        <v>-9.584707338985643</v>
      </c>
      <c r="AH20">
        <f t="shared" si="5"/>
        <v>-13061.121798583194</v>
      </c>
      <c r="AI20">
        <f t="shared" si="6"/>
        <v>-13070.706505922179</v>
      </c>
      <c r="AJ20">
        <f t="shared" si="7"/>
        <v>-409.62870503757586</v>
      </c>
      <c r="AK20">
        <f t="shared" si="22"/>
        <v>1565.8260465518506</v>
      </c>
      <c r="AL20">
        <f t="shared" si="8"/>
        <v>-11914.509164407904</v>
      </c>
      <c r="AN20">
        <f t="shared" si="9"/>
        <v>0</v>
      </c>
      <c r="AO20">
        <f t="shared" si="9"/>
        <v>0</v>
      </c>
      <c r="AP20">
        <f t="shared" si="9"/>
        <v>-2.1905285270388641</v>
      </c>
      <c r="AQ20">
        <f t="shared" si="9"/>
        <v>-2985.0426187299263</v>
      </c>
      <c r="AR20">
        <f t="shared" si="9"/>
        <v>-2987.2331472569649</v>
      </c>
      <c r="AS20">
        <f t="shared" si="9"/>
        <v>-93.618232893667127</v>
      </c>
      <c r="AT20">
        <f t="shared" si="9"/>
        <v>357.86033960587383</v>
      </c>
      <c r="AU20">
        <f t="shared" si="9"/>
        <v>-2722.9910405447581</v>
      </c>
      <c r="AW20">
        <v>17</v>
      </c>
      <c r="AX20">
        <f>IF(Z20&gt;0, (R20*SUMPRODUCT(K20:$K$98, X20:$X$98)-K20*$AZ$3)/Z20, 0)</f>
        <v>29706.921950756117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9.009787E-3</v>
      </c>
      <c r="Q21" s="4">
        <f t="shared" si="21"/>
        <v>12.5</v>
      </c>
      <c r="R21">
        <f t="shared" si="0"/>
        <v>2000000</v>
      </c>
      <c r="S21">
        <f t="shared" si="1"/>
        <v>30568.764998944898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22778.572227206867</v>
      </c>
      <c r="AC21">
        <f t="shared" si="2"/>
        <v>22993.835044122963</v>
      </c>
      <c r="AE21">
        <f t="shared" si="3"/>
        <v>0</v>
      </c>
      <c r="AF21">
        <f t="shared" si="4"/>
        <v>0</v>
      </c>
      <c r="AG21">
        <f t="shared" si="4"/>
        <v>-9.4025040940141889</v>
      </c>
      <c r="AH21">
        <f t="shared" si="5"/>
        <v>-13816.98745305559</v>
      </c>
      <c r="AI21">
        <f t="shared" si="6"/>
        <v>-13826.389957149604</v>
      </c>
      <c r="AJ21">
        <f t="shared" si="7"/>
        <v>-215.2628169160962</v>
      </c>
      <c r="AK21">
        <f t="shared" si="22"/>
        <v>1594.5000559044809</v>
      </c>
      <c r="AL21">
        <f t="shared" si="8"/>
        <v>-12447.15271816122</v>
      </c>
      <c r="AN21">
        <f t="shared" si="9"/>
        <v>0</v>
      </c>
      <c r="AO21">
        <f t="shared" si="9"/>
        <v>0</v>
      </c>
      <c r="AP21">
        <f t="shared" si="9"/>
        <v>-1.9186491485021711</v>
      </c>
      <c r="AQ21">
        <f t="shared" si="9"/>
        <v>-2819.4564922919863</v>
      </c>
      <c r="AR21">
        <f t="shared" si="9"/>
        <v>-2821.3751414404887</v>
      </c>
      <c r="AS21">
        <f t="shared" si="9"/>
        <v>-43.925938904209474</v>
      </c>
      <c r="AT21">
        <f t="shared" si="9"/>
        <v>325.3692999182415</v>
      </c>
      <c r="AU21">
        <f t="shared" si="9"/>
        <v>-2539.931780426457</v>
      </c>
      <c r="AW21">
        <v>18</v>
      </c>
      <c r="AX21">
        <f>IF(Z21&gt;0, (R21*SUMPRODUCT(K21:$K$98, X21:$X$98)-K21*$AZ$3)/Z21, 0)</f>
        <v>30568.764998944898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9.7579090000000004E-3</v>
      </c>
      <c r="Q22" s="4">
        <f t="shared" si="21"/>
        <v>12.5</v>
      </c>
      <c r="R22">
        <f t="shared" si="0"/>
        <v>2000000</v>
      </c>
      <c r="S22">
        <f t="shared" si="1"/>
        <v>31236.394897225869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22993.835044122963</v>
      </c>
      <c r="AC22">
        <f t="shared" si="2"/>
        <v>23031.794119372054</v>
      </c>
      <c r="AE22">
        <f t="shared" si="3"/>
        <v>0</v>
      </c>
      <c r="AF22">
        <f t="shared" si="4"/>
        <v>0</v>
      </c>
      <c r="AG22">
        <f t="shared" si="4"/>
        <v>-9.2167302737525283</v>
      </c>
      <c r="AH22">
        <f t="shared" si="5"/>
        <v>-14679.804691442865</v>
      </c>
      <c r="AI22">
        <f t="shared" si="6"/>
        <v>-14689.021421716618</v>
      </c>
      <c r="AJ22">
        <f t="shared" si="7"/>
        <v>-37.959075249091256</v>
      </c>
      <c r="AK22">
        <f t="shared" si="22"/>
        <v>1609.5684530886076</v>
      </c>
      <c r="AL22">
        <f t="shared" si="8"/>
        <v>-13117.412043877101</v>
      </c>
      <c r="AN22">
        <f t="shared" si="9"/>
        <v>0</v>
      </c>
      <c r="AO22">
        <f t="shared" si="9"/>
        <v>0</v>
      </c>
      <c r="AP22">
        <f t="shared" si="9"/>
        <v>-1.679232726092087</v>
      </c>
      <c r="AQ22">
        <f t="shared" si="9"/>
        <v>-2674.5719705730958</v>
      </c>
      <c r="AR22">
        <f t="shared" si="9"/>
        <v>-2676.2512032991881</v>
      </c>
      <c r="AS22">
        <f t="shared" si="9"/>
        <v>-6.9159148111333426</v>
      </c>
      <c r="AT22">
        <f t="shared" si="9"/>
        <v>293.253674679943</v>
      </c>
      <c r="AU22">
        <f t="shared" si="9"/>
        <v>-2389.9134434303783</v>
      </c>
      <c r="AW22">
        <v>19</v>
      </c>
      <c r="AX22">
        <f>IF(Z22&gt;0, (R22*SUMPRODUCT(K22:$K$98, X22:$X$98)-K22*$AZ$3)/Z22, 0)</f>
        <v>31236.394897225869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1.0650522000000001E-2</v>
      </c>
      <c r="Q23" s="4">
        <f t="shared" si="21"/>
        <v>12.5</v>
      </c>
      <c r="R23">
        <f t="shared" si="0"/>
        <v>2000000</v>
      </c>
      <c r="S23">
        <f t="shared" si="1"/>
        <v>31724.283896249675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23031.794119372054</v>
      </c>
      <c r="AC23">
        <f t="shared" si="2"/>
        <v>22908.486048389212</v>
      </c>
      <c r="AE23">
        <f t="shared" si="3"/>
        <v>0</v>
      </c>
      <c r="AF23">
        <f t="shared" si="4"/>
        <v>0</v>
      </c>
      <c r="AG23">
        <f t="shared" si="4"/>
        <v>-9.0263999824663355</v>
      </c>
      <c r="AH23">
        <f t="shared" si="5"/>
        <v>-15706.078167786773</v>
      </c>
      <c r="AI23">
        <f t="shared" si="6"/>
        <v>-15715.104567769238</v>
      </c>
      <c r="AJ23">
        <f t="shared" si="7"/>
        <v>123.30807098284276</v>
      </c>
      <c r="AK23">
        <f t="shared" si="22"/>
        <v>1612.225588356044</v>
      </c>
      <c r="AL23">
        <f t="shared" si="8"/>
        <v>-13979.570908430351</v>
      </c>
      <c r="AN23">
        <f t="shared" si="9"/>
        <v>0</v>
      </c>
      <c r="AO23">
        <f t="shared" si="9"/>
        <v>0</v>
      </c>
      <c r="AP23">
        <f t="shared" si="9"/>
        <v>-1.4683532979810734</v>
      </c>
      <c r="AQ23">
        <f t="shared" si="9"/>
        <v>-2554.9578703376778</v>
      </c>
      <c r="AR23">
        <f t="shared" si="9"/>
        <v>-2556.426223635659</v>
      </c>
      <c r="AS23">
        <f t="shared" si="9"/>
        <v>20.058917513853562</v>
      </c>
      <c r="AT23">
        <f t="shared" si="9"/>
        <v>262.2658827827878</v>
      </c>
      <c r="AU23">
        <f t="shared" si="9"/>
        <v>-2274.1014233390174</v>
      </c>
      <c r="AW23">
        <v>20</v>
      </c>
      <c r="AX23">
        <f>IF(Z23&gt;0, (R23*SUMPRODUCT(K23:$K$98, X23:$X$98)-K23*$AZ$3)/Z23, 0)</f>
        <v>31724.283896249675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1.1678121E-2</v>
      </c>
      <c r="Q24" s="4">
        <f t="shared" si="21"/>
        <v>12.5</v>
      </c>
      <c r="R24">
        <f t="shared" si="0"/>
        <v>2000000</v>
      </c>
      <c r="S24">
        <f t="shared" si="1"/>
        <v>32035.086899920199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22908.486048389212</v>
      </c>
      <c r="AC24">
        <f t="shared" si="2"/>
        <v>22631.442374114253</v>
      </c>
      <c r="AE24">
        <f t="shared" si="3"/>
        <v>0</v>
      </c>
      <c r="AF24">
        <f t="shared" si="4"/>
        <v>0</v>
      </c>
      <c r="AG24">
        <f t="shared" si="4"/>
        <v>-8.8307245914520323</v>
      </c>
      <c r="AH24">
        <f t="shared" si="5"/>
        <v>-16865.822590342363</v>
      </c>
      <c r="AI24">
        <f t="shared" si="6"/>
        <v>-16874.653314933814</v>
      </c>
      <c r="AJ24">
        <f t="shared" si="7"/>
        <v>277.0436742749589</v>
      </c>
      <c r="AK24">
        <f t="shared" si="22"/>
        <v>1603.594023387245</v>
      </c>
      <c r="AL24">
        <f t="shared" si="8"/>
        <v>-14994.015617271611</v>
      </c>
      <c r="AN24">
        <f t="shared" si="9"/>
        <v>0</v>
      </c>
      <c r="AO24">
        <f t="shared" si="9"/>
        <v>0</v>
      </c>
      <c r="AP24">
        <f t="shared" si="9"/>
        <v>-1.2826090692113308</v>
      </c>
      <c r="AQ24">
        <f t="shared" si="9"/>
        <v>-2449.6582120817188</v>
      </c>
      <c r="AR24">
        <f t="shared" si="9"/>
        <v>-2450.9408211509299</v>
      </c>
      <c r="AS24">
        <f t="shared" si="9"/>
        <v>40.238909674145312</v>
      </c>
      <c r="AT24">
        <f t="shared" si="9"/>
        <v>232.91228442573035</v>
      </c>
      <c r="AU24">
        <f t="shared" si="9"/>
        <v>-2177.7896270510546</v>
      </c>
      <c r="AW24">
        <v>21</v>
      </c>
      <c r="AX24">
        <f>IF(Z24&gt;0, (R24*SUMPRODUCT(K24:$K$98, X24:$X$98)-K24*$AZ$3)/Z24, 0)</f>
        <v>32035.086899920199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1.2859717E-2</v>
      </c>
      <c r="Q25" s="4">
        <f t="shared" si="21"/>
        <v>12.5</v>
      </c>
      <c r="R25">
        <f t="shared" si="0"/>
        <v>2000000</v>
      </c>
      <c r="S25">
        <f t="shared" si="1"/>
        <v>32182.183612559023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22631.442374114253</v>
      </c>
      <c r="AC25">
        <f t="shared" si="2"/>
        <v>22215.636122802822</v>
      </c>
      <c r="AE25">
        <f t="shared" si="3"/>
        <v>0</v>
      </c>
      <c r="AF25">
        <f t="shared" si="4"/>
        <v>0</v>
      </c>
      <c r="AG25">
        <f t="shared" si="4"/>
        <v>-8.6288567263864984</v>
      </c>
      <c r="AH25">
        <f t="shared" si="5"/>
        <v>-18169.6990641622</v>
      </c>
      <c r="AI25">
        <f t="shared" si="6"/>
        <v>-18178.327920888587</v>
      </c>
      <c r="AJ25">
        <f t="shared" si="7"/>
        <v>415.80625131143097</v>
      </c>
      <c r="AK25">
        <f t="shared" si="22"/>
        <v>1584.2009661879979</v>
      </c>
      <c r="AL25">
        <f t="shared" si="8"/>
        <v>-16178.320703389158</v>
      </c>
      <c r="AN25">
        <f t="shared" si="9"/>
        <v>0</v>
      </c>
      <c r="AO25">
        <f t="shared" si="9"/>
        <v>0</v>
      </c>
      <c r="AP25">
        <f t="shared" si="9"/>
        <v>-1.1190080257745769</v>
      </c>
      <c r="AQ25">
        <f t="shared" si="9"/>
        <v>-2356.2842359558749</v>
      </c>
      <c r="AR25">
        <f t="shared" si="9"/>
        <v>-2357.4032439816497</v>
      </c>
      <c r="AS25">
        <f t="shared" si="9"/>
        <v>53.922616534111981</v>
      </c>
      <c r="AT25">
        <f t="shared" si="9"/>
        <v>205.44246495405372</v>
      </c>
      <c r="AU25">
        <f t="shared" si="9"/>
        <v>-2098.0381624934839</v>
      </c>
      <c r="AW25">
        <v>22</v>
      </c>
      <c r="AX25">
        <f>IF(Z25&gt;0, (R25*SUMPRODUCT(K25:$K$98, X25:$X$98)-K25*$AZ$3)/Z25, 0)</f>
        <v>32182.183612559023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1.4223828000000001E-2</v>
      </c>
      <c r="Q26" s="4">
        <f t="shared" si="21"/>
        <v>12.5</v>
      </c>
      <c r="R26">
        <f t="shared" si="0"/>
        <v>2000000</v>
      </c>
      <c r="S26">
        <f t="shared" si="1"/>
        <v>32178.921616485575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22215.636122802822</v>
      </c>
      <c r="AC26">
        <f t="shared" si="2"/>
        <v>21675.291137534703</v>
      </c>
      <c r="AE26">
        <f t="shared" si="3"/>
        <v>0</v>
      </c>
      <c r="AF26">
        <f t="shared" si="4"/>
        <v>0</v>
      </c>
      <c r="AG26">
        <f t="shared" si="4"/>
        <v>-8.4198327852098682</v>
      </c>
      <c r="AH26">
        <f t="shared" si="5"/>
        <v>-19637.659826042342</v>
      </c>
      <c r="AI26">
        <f t="shared" si="6"/>
        <v>-19646.079658827552</v>
      </c>
      <c r="AJ26">
        <f t="shared" si="7"/>
        <v>540.34498526811876</v>
      </c>
      <c r="AK26">
        <f t="shared" si="22"/>
        <v>1555.0945285961977</v>
      </c>
      <c r="AL26">
        <f t="shared" si="8"/>
        <v>-17550.640144963236</v>
      </c>
      <c r="AN26">
        <f t="shared" si="9"/>
        <v>0</v>
      </c>
      <c r="AO26">
        <f t="shared" si="9"/>
        <v>0</v>
      </c>
      <c r="AP26">
        <f t="shared" si="9"/>
        <v>-0.97491193556035172</v>
      </c>
      <c r="AQ26">
        <f t="shared" si="9"/>
        <v>-2273.7968127481645</v>
      </c>
      <c r="AR26">
        <f t="shared" si="9"/>
        <v>-2274.7717246837251</v>
      </c>
      <c r="AS26">
        <f t="shared" si="9"/>
        <v>62.565230081934573</v>
      </c>
      <c r="AT26">
        <f t="shared" si="9"/>
        <v>180.06060874702311</v>
      </c>
      <c r="AU26">
        <f t="shared" si="9"/>
        <v>-2032.1458858547674</v>
      </c>
      <c r="AW26">
        <v>23</v>
      </c>
      <c r="AX26">
        <f>IF(Z26&gt;0, (R26*SUMPRODUCT(K26:$K$98, X26:$X$98)-K26*$AZ$3)/Z26, 0)</f>
        <v>32178.921616485575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1.5749540999999999E-2</v>
      </c>
      <c r="Q27" s="4">
        <f t="shared" si="21"/>
        <v>12.5</v>
      </c>
      <c r="R27">
        <f t="shared" si="0"/>
        <v>2000000</v>
      </c>
      <c r="S27">
        <f t="shared" si="1"/>
        <v>32035.234267979431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21675.291137534703</v>
      </c>
      <c r="AC27">
        <f t="shared" si="2"/>
        <v>21022.868655757757</v>
      </c>
      <c r="AE27">
        <f t="shared" si="3"/>
        <v>0</v>
      </c>
      <c r="AF27">
        <f t="shared" si="4"/>
        <v>0</v>
      </c>
      <c r="AG27">
        <f t="shared" si="4"/>
        <v>-8.2030259556939633</v>
      </c>
      <c r="AH27">
        <f t="shared" si="5"/>
        <v>-21217.360266209122</v>
      </c>
      <c r="AI27">
        <f t="shared" si="6"/>
        <v>-21225.563292164814</v>
      </c>
      <c r="AJ27">
        <f t="shared" si="7"/>
        <v>652.42248177694637</v>
      </c>
      <c r="AK27">
        <f t="shared" si="22"/>
        <v>1517.2703796274293</v>
      </c>
      <c r="AL27">
        <f t="shared" si="8"/>
        <v>-19055.870430760438</v>
      </c>
      <c r="AN27">
        <f t="shared" si="9"/>
        <v>0</v>
      </c>
      <c r="AO27">
        <f t="shared" si="9"/>
        <v>0</v>
      </c>
      <c r="AP27">
        <f t="shared" si="9"/>
        <v>-0.84804321491450996</v>
      </c>
      <c r="AQ27">
        <f t="shared" si="9"/>
        <v>-2193.4879286424452</v>
      </c>
      <c r="AR27">
        <f t="shared" si="9"/>
        <v>-2194.3359718573597</v>
      </c>
      <c r="AS27">
        <f t="shared" si="9"/>
        <v>67.44858079408796</v>
      </c>
      <c r="AT27">
        <f t="shared" si="9"/>
        <v>156.85807378686397</v>
      </c>
      <c r="AU27">
        <f t="shared" si="9"/>
        <v>-1970.0293172764077</v>
      </c>
      <c r="AW27">
        <v>24</v>
      </c>
      <c r="AX27">
        <f>IF(Z27&gt;0, (R27*SUMPRODUCT(K27:$K$98, X27:$X$98)-K27*$AZ$3)/Z27, 0)</f>
        <v>32035.234267979431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1.7447312E-2</v>
      </c>
      <c r="Q28" s="4">
        <f t="shared" si="21"/>
        <v>12.5</v>
      </c>
      <c r="R28">
        <f t="shared" si="0"/>
        <v>2000000</v>
      </c>
      <c r="S28">
        <f t="shared" si="1"/>
        <v>31770.735510372793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21022.868655757757</v>
      </c>
      <c r="AC28">
        <f t="shared" si="2"/>
        <v>20277.036379768171</v>
      </c>
      <c r="AE28">
        <f t="shared" si="3"/>
        <v>0</v>
      </c>
      <c r="AF28">
        <f t="shared" si="4"/>
        <v>0</v>
      </c>
      <c r="AG28">
        <f t="shared" si="4"/>
        <v>-7.9778749429439326</v>
      </c>
      <c r="AH28">
        <f t="shared" si="5"/>
        <v>-22899.320510894519</v>
      </c>
      <c r="AI28">
        <f t="shared" si="6"/>
        <v>-22907.298385837461</v>
      </c>
      <c r="AJ28">
        <f t="shared" si="7"/>
        <v>745.83227598958547</v>
      </c>
      <c r="AK28">
        <f t="shared" si="22"/>
        <v>1471.600805903043</v>
      </c>
      <c r="AL28">
        <f t="shared" si="8"/>
        <v>-20689.865303944833</v>
      </c>
      <c r="AN28">
        <f t="shared" si="9"/>
        <v>0</v>
      </c>
      <c r="AO28">
        <f t="shared" si="9"/>
        <v>0</v>
      </c>
      <c r="AP28">
        <f t="shared" si="9"/>
        <v>-0.73639884661184662</v>
      </c>
      <c r="AQ28">
        <f t="shared" si="9"/>
        <v>-2113.7249371566436</v>
      </c>
      <c r="AR28">
        <f t="shared" si="9"/>
        <v>-2114.4613360032554</v>
      </c>
      <c r="AS28">
        <f t="shared" si="9"/>
        <v>68.844151071882635</v>
      </c>
      <c r="AT28">
        <f t="shared" si="9"/>
        <v>135.83631529578375</v>
      </c>
      <c r="AU28">
        <f t="shared" si="9"/>
        <v>-1909.7808696355889</v>
      </c>
      <c r="AW28">
        <v>25</v>
      </c>
      <c r="AX28">
        <f>IF(Z28&gt;0, (R28*SUMPRODUCT(K28:$K$98, X28:$X$98)-K28*$AZ$3)/Z28, 0)</f>
        <v>31770.735510372793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1.9300032000000002E-2</v>
      </c>
      <c r="Q29" s="4">
        <f t="shared" si="21"/>
        <v>12.5</v>
      </c>
      <c r="R29">
        <f t="shared" si="0"/>
        <v>2000000</v>
      </c>
      <c r="S29">
        <f t="shared" si="1"/>
        <v>31404.235917862214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20277.036379768171</v>
      </c>
      <c r="AC29">
        <f t="shared" si="2"/>
        <v>19455.861132480182</v>
      </c>
      <c r="AE29">
        <f t="shared" si="3"/>
        <v>0</v>
      </c>
      <c r="AF29">
        <f t="shared" si="4"/>
        <v>0</v>
      </c>
      <c r="AG29">
        <f t="shared" si="4"/>
        <v>-7.7441229518236776</v>
      </c>
      <c r="AH29">
        <f t="shared" si="5"/>
        <v>-24635.718670530572</v>
      </c>
      <c r="AI29">
        <f t="shared" si="6"/>
        <v>-24643.462793482395</v>
      </c>
      <c r="AJ29">
        <f t="shared" si="7"/>
        <v>821.1752472879889</v>
      </c>
      <c r="AK29">
        <f t="shared" si="22"/>
        <v>1419.3925465837722</v>
      </c>
      <c r="AL29">
        <f t="shared" si="8"/>
        <v>-22402.894999610635</v>
      </c>
      <c r="AN29">
        <f t="shared" si="9"/>
        <v>0</v>
      </c>
      <c r="AO29">
        <f t="shared" si="9"/>
        <v>0</v>
      </c>
      <c r="AP29">
        <f t="shared" si="9"/>
        <v>-0.63823422932263973</v>
      </c>
      <c r="AQ29">
        <f t="shared" si="9"/>
        <v>-2030.3601863388187</v>
      </c>
      <c r="AR29">
        <f t="shared" si="9"/>
        <v>-2030.9984205681415</v>
      </c>
      <c r="AS29">
        <f t="shared" si="9"/>
        <v>67.677405737502639</v>
      </c>
      <c r="AT29">
        <f t="shared" si="9"/>
        <v>116.97966492924284</v>
      </c>
      <c r="AU29">
        <f t="shared" si="9"/>
        <v>-1846.3413499013959</v>
      </c>
      <c r="AW29">
        <v>26</v>
      </c>
      <c r="AX29">
        <f>IF(Z29&gt;0, (R29*SUMPRODUCT(K29:$K$98, X29:$X$98)-K29*$AZ$3)/Z29, 0)</f>
        <v>31404.235917862214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2.1337168E-2</v>
      </c>
      <c r="Q30" s="4">
        <f t="shared" si="21"/>
        <v>12.5</v>
      </c>
      <c r="R30">
        <f t="shared" si="0"/>
        <v>2000000</v>
      </c>
      <c r="S30">
        <f t="shared" si="1"/>
        <v>30959.977499307384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19455.861132480182</v>
      </c>
      <c r="AC30">
        <f t="shared" si="2"/>
        <v>18579.563169238354</v>
      </c>
      <c r="AE30">
        <f t="shared" si="3"/>
        <v>0</v>
      </c>
      <c r="AF30">
        <f t="shared" si="4"/>
        <v>0</v>
      </c>
      <c r="AG30">
        <f t="shared" si="4"/>
        <v>-7.5014440698697227</v>
      </c>
      <c r="AH30">
        <f t="shared" si="5"/>
        <v>-26438.024389714836</v>
      </c>
      <c r="AI30">
        <f t="shared" si="6"/>
        <v>-26445.525833784704</v>
      </c>
      <c r="AJ30">
        <f t="shared" si="7"/>
        <v>876.29796324182826</v>
      </c>
      <c r="AK30">
        <f t="shared" si="22"/>
        <v>1361.9102792736128</v>
      </c>
      <c r="AL30">
        <f t="shared" si="8"/>
        <v>-24207.317591269264</v>
      </c>
      <c r="AN30">
        <f t="shared" si="9"/>
        <v>0</v>
      </c>
      <c r="AO30">
        <f t="shared" si="9"/>
        <v>0</v>
      </c>
      <c r="AP30">
        <f t="shared" si="9"/>
        <v>-0.55199444290625488</v>
      </c>
      <c r="AQ30">
        <f t="shared" si="9"/>
        <v>-1945.4444249153842</v>
      </c>
      <c r="AR30">
        <f t="shared" si="9"/>
        <v>-1945.9964193582903</v>
      </c>
      <c r="AS30">
        <f t="shared" si="9"/>
        <v>64.482465180595483</v>
      </c>
      <c r="AT30">
        <f t="shared" si="9"/>
        <v>100.21629154251575</v>
      </c>
      <c r="AU30">
        <f t="shared" si="9"/>
        <v>-1781.2976626351792</v>
      </c>
      <c r="AW30">
        <v>27</v>
      </c>
      <c r="AX30">
        <f>IF(Z30&gt;0, (R30*SUMPRODUCT(K30:$K$98, X30:$X$98)-K30*$AZ$3)/Z30, 0)</f>
        <v>30959.977499307384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2.3628113999999999E-2</v>
      </c>
      <c r="Q31" s="4">
        <f t="shared" si="21"/>
        <v>12.5</v>
      </c>
      <c r="R31">
        <f t="shared" si="0"/>
        <v>2000000</v>
      </c>
      <c r="S31">
        <f t="shared" si="1"/>
        <v>30459.514220904028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18579.563169238354</v>
      </c>
      <c r="AC31">
        <f t="shared" si="2"/>
        <v>17664.531443516713</v>
      </c>
      <c r="AE31">
        <f t="shared" si="3"/>
        <v>0</v>
      </c>
      <c r="AF31">
        <f t="shared" si="4"/>
        <v>0</v>
      </c>
      <c r="AG31">
        <f t="shared" si="4"/>
        <v>-7.2491846535235203</v>
      </c>
      <c r="AH31">
        <f t="shared" si="5"/>
        <v>-28359.196103600923</v>
      </c>
      <c r="AI31">
        <f t="shared" si="6"/>
        <v>-28366.445288254446</v>
      </c>
      <c r="AJ31">
        <f t="shared" si="7"/>
        <v>915.03172572164112</v>
      </c>
      <c r="AK31">
        <f t="shared" si="22"/>
        <v>1300.5694218466849</v>
      </c>
      <c r="AL31">
        <f t="shared" si="8"/>
        <v>-26150.84414068612</v>
      </c>
      <c r="AN31">
        <f t="shared" si="9"/>
        <v>0</v>
      </c>
      <c r="AO31">
        <f t="shared" si="9"/>
        <v>0</v>
      </c>
      <c r="AP31">
        <f t="shared" si="9"/>
        <v>-0.47627849183289012</v>
      </c>
      <c r="AQ31">
        <f t="shared" si="9"/>
        <v>-1863.2268034793547</v>
      </c>
      <c r="AR31">
        <f t="shared" si="9"/>
        <v>-1863.7030819711874</v>
      </c>
      <c r="AS31">
        <f t="shared" si="9"/>
        <v>60.118475543883591</v>
      </c>
      <c r="AT31">
        <f t="shared" si="9"/>
        <v>85.448677660601845</v>
      </c>
      <c r="AU31">
        <f t="shared" si="9"/>
        <v>-1718.1359287667019</v>
      </c>
      <c r="AW31">
        <v>28</v>
      </c>
      <c r="AX31">
        <f>IF(Z31&gt;0, (R31*SUMPRODUCT(K31:$K$98, X31:$X$98)-K31*$AZ$3)/Z31, 0)</f>
        <v>30459.514220904028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2.6203289000000001E-2</v>
      </c>
      <c r="Q32" s="4">
        <f t="shared" si="21"/>
        <v>12.5</v>
      </c>
      <c r="R32">
        <f t="shared" si="0"/>
        <v>2000000</v>
      </c>
      <c r="S32">
        <f t="shared" si="1"/>
        <v>29916.161180319272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17664.531443516713</v>
      </c>
      <c r="AC32">
        <f t="shared" si="2"/>
        <v>16721.315978603197</v>
      </c>
      <c r="AE32">
        <f t="shared" si="3"/>
        <v>0</v>
      </c>
      <c r="AF32">
        <f t="shared" si="4"/>
        <v>0</v>
      </c>
      <c r="AG32">
        <f t="shared" si="4"/>
        <v>-6.9867403264976424</v>
      </c>
      <c r="AH32">
        <f t="shared" si="5"/>
        <v>-30392.39687850267</v>
      </c>
      <c r="AI32">
        <f t="shared" si="6"/>
        <v>-30399.383618829168</v>
      </c>
      <c r="AJ32">
        <f t="shared" si="7"/>
        <v>943.21546491351546</v>
      </c>
      <c r="AK32">
        <f t="shared" si="22"/>
        <v>1236.5172010461699</v>
      </c>
      <c r="AL32">
        <f t="shared" si="8"/>
        <v>-28219.650952869484</v>
      </c>
      <c r="AN32">
        <f t="shared" si="9"/>
        <v>0</v>
      </c>
      <c r="AO32">
        <f t="shared" si="9"/>
        <v>0</v>
      </c>
      <c r="AP32">
        <f t="shared" si="9"/>
        <v>-0.40985325352551766</v>
      </c>
      <c r="AQ32">
        <f t="shared" si="9"/>
        <v>-1782.8661379973371</v>
      </c>
      <c r="AR32">
        <f t="shared" si="9"/>
        <v>-1783.2759912508627</v>
      </c>
      <c r="AS32">
        <f t="shared" si="9"/>
        <v>55.330513086948415</v>
      </c>
      <c r="AT32">
        <f t="shared" si="9"/>
        <v>72.5360574754732</v>
      </c>
      <c r="AU32">
        <f t="shared" si="9"/>
        <v>-1655.4094206884411</v>
      </c>
      <c r="AW32">
        <v>29</v>
      </c>
      <c r="AX32">
        <f>IF(Z32&gt;0, (R32*SUMPRODUCT(K32:$K$98, X32:$X$98)-K32*$AZ$3)/Z32, 0)</f>
        <v>29916.161180319272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2.9108322999999998E-2</v>
      </c>
      <c r="Q33" s="4">
        <f t="shared" si="21"/>
        <v>12.5</v>
      </c>
      <c r="R33">
        <f t="shared" si="0"/>
        <v>2000000</v>
      </c>
      <c r="S33">
        <f t="shared" si="1"/>
        <v>29343.649100629154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16721.315978603197</v>
      </c>
      <c r="AC33">
        <f t="shared" si="2"/>
        <v>15759.888535753938</v>
      </c>
      <c r="AE33">
        <f t="shared" si="3"/>
        <v>0</v>
      </c>
      <c r="AF33">
        <f t="shared" si="4"/>
        <v>0</v>
      </c>
      <c r="AG33">
        <f t="shared" si="4"/>
        <v>-6.7135006290918469</v>
      </c>
      <c r="AH33">
        <f t="shared" si="5"/>
        <v>-32539.567062531012</v>
      </c>
      <c r="AI33">
        <f t="shared" si="6"/>
        <v>-32546.280563160104</v>
      </c>
      <c r="AJ33">
        <f t="shared" si="7"/>
        <v>961.42744284925902</v>
      </c>
      <c r="AK33">
        <f t="shared" si="22"/>
        <v>1170.492118502224</v>
      </c>
      <c r="AL33">
        <f t="shared" si="8"/>
        <v>-30414.361001808618</v>
      </c>
      <c r="AN33">
        <f t="shared" si="9"/>
        <v>0</v>
      </c>
      <c r="AO33">
        <f t="shared" si="9"/>
        <v>0</v>
      </c>
      <c r="AP33">
        <f t="shared" si="9"/>
        <v>-0.35162908937860782</v>
      </c>
      <c r="AQ33">
        <f t="shared" si="9"/>
        <v>-1704.3058408888078</v>
      </c>
      <c r="AR33">
        <f t="shared" si="9"/>
        <v>-1704.6574699781866</v>
      </c>
      <c r="AS33">
        <f t="shared" si="9"/>
        <v>50.35612192657522</v>
      </c>
      <c r="AT33">
        <f t="shared" si="9"/>
        <v>61.306179963738224</v>
      </c>
      <c r="AU33">
        <f t="shared" si="9"/>
        <v>-1592.9951680878728</v>
      </c>
      <c r="AW33">
        <v>30</v>
      </c>
      <c r="AX33">
        <f>IF(Z33&gt;0, (R33*SUMPRODUCT(K33:$K$98, X33:$X$98)-K33*$AZ$3)/Z33, 0)</f>
        <v>29343.649100629154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3.2245303000000003E-2</v>
      </c>
      <c r="Q34" s="4">
        <f t="shared" si="21"/>
        <v>12.5</v>
      </c>
      <c r="R34">
        <f t="shared" si="0"/>
        <v>2000000</v>
      </c>
      <c r="S34">
        <f t="shared" si="1"/>
        <v>28750.525964452227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15759.888535753938</v>
      </c>
      <c r="AC34">
        <f t="shared" si="2"/>
        <v>14789.010101247339</v>
      </c>
      <c r="AE34">
        <f t="shared" si="3"/>
        <v>0</v>
      </c>
      <c r="AF34">
        <f t="shared" si="4"/>
        <v>0</v>
      </c>
      <c r="AG34">
        <f t="shared" si="4"/>
        <v>-6.4298867608251724</v>
      </c>
      <c r="AH34">
        <f t="shared" si="5"/>
        <v>-34636.617916121162</v>
      </c>
      <c r="AI34">
        <f t="shared" si="6"/>
        <v>-34643.047802881985</v>
      </c>
      <c r="AJ34">
        <f t="shared" si="7"/>
        <v>970.87843450659966</v>
      </c>
      <c r="AK34">
        <f t="shared" si="22"/>
        <v>1103.1921975027758</v>
      </c>
      <c r="AL34">
        <f t="shared" si="8"/>
        <v>-32568.977170872608</v>
      </c>
      <c r="AN34">
        <f t="shared" si="9"/>
        <v>0</v>
      </c>
      <c r="AO34">
        <f t="shared" si="9"/>
        <v>0</v>
      </c>
      <c r="AP34">
        <f t="shared" si="9"/>
        <v>-0.30069143924481651</v>
      </c>
      <c r="AQ34">
        <f t="shared" si="9"/>
        <v>-1619.7695043753276</v>
      </c>
      <c r="AR34">
        <f t="shared" si="9"/>
        <v>-1620.0701958145723</v>
      </c>
      <c r="AS34">
        <f t="shared" si="9"/>
        <v>45.402795517673887</v>
      </c>
      <c r="AT34">
        <f t="shared" si="9"/>
        <v>51.590403061498172</v>
      </c>
      <c r="AU34">
        <f t="shared" ref="AU34:AU69" si="23">AL34*$K34</f>
        <v>-1523.0769972354001</v>
      </c>
      <c r="AW34">
        <v>31</v>
      </c>
      <c r="AX34">
        <f>IF(Z34&gt;0, (R34*SUMPRODUCT(K34:$K$98, X34:$X$98)-K34*$AZ$3)/Z34, 0)</f>
        <v>28750.525964452227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3.5522971E-2</v>
      </c>
      <c r="Q35" s="4">
        <f t="shared" si="21"/>
        <v>12.5</v>
      </c>
      <c r="R35">
        <f t="shared" si="0"/>
        <v>2000000</v>
      </c>
      <c r="S35">
        <f t="shared" si="1"/>
        <v>28156.433960265644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14789.010101247339</v>
      </c>
      <c r="AC35">
        <f t="shared" si="2"/>
        <v>13824.086495427549</v>
      </c>
      <c r="AE35">
        <f t="shared" si="3"/>
        <v>0</v>
      </c>
      <c r="AF35">
        <f t="shared" ref="AF35:AG69" si="24">-$Z35*P35</f>
        <v>0</v>
      </c>
      <c r="AG35">
        <f t="shared" si="24"/>
        <v>-6.1371792122788431</v>
      </c>
      <c r="AH35">
        <f t="shared" si="5"/>
        <v>-36545.388950092245</v>
      </c>
      <c r="AI35">
        <f t="shared" ref="AI35:AI66" si="25">SUM(AE35:AH35)</f>
        <v>-36551.526129304526</v>
      </c>
      <c r="AJ35">
        <f t="shared" si="7"/>
        <v>964.92360581978937</v>
      </c>
      <c r="AK35">
        <f t="shared" si="22"/>
        <v>1035.2307070873137</v>
      </c>
      <c r="AL35">
        <f t="shared" ref="AL35:AL69" si="26">SUM(AI35:AK35)</f>
        <v>-34551.371816397419</v>
      </c>
      <c r="AN35">
        <f t="shared" ref="AN35:AT69" si="27">AE35*$K35</f>
        <v>0</v>
      </c>
      <c r="AO35">
        <f t="shared" si="27"/>
        <v>0</v>
      </c>
      <c r="AP35">
        <f t="shared" si="27"/>
        <v>-0.25625274247868429</v>
      </c>
      <c r="AQ35">
        <f t="shared" si="27"/>
        <v>-1525.9218966059827</v>
      </c>
      <c r="AR35">
        <f t="shared" si="27"/>
        <v>-1526.1781493484616</v>
      </c>
      <c r="AS35">
        <f t="shared" si="27"/>
        <v>40.289571433572064</v>
      </c>
      <c r="AT35">
        <f t="shared" si="27"/>
        <v>43.225185156483029</v>
      </c>
      <c r="AU35">
        <f t="shared" si="23"/>
        <v>-1442.6633927584062</v>
      </c>
      <c r="AW35">
        <v>32</v>
      </c>
      <c r="AX35">
        <f>IF(Z35&gt;0, (R35*SUMPRODUCT(K35:$K$98, X35:$X$98)-K35*$AZ$3)/Z35, 0)</f>
        <v>28156.433960265644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4.8051124000000001E-2</v>
      </c>
      <c r="Q36" s="4">
        <f t="shared" si="21"/>
        <v>12.5</v>
      </c>
      <c r="R36">
        <f t="shared" si="0"/>
        <v>2000000</v>
      </c>
      <c r="S36">
        <f t="shared" si="1"/>
        <v>27856.450216753907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13824.086495427549</v>
      </c>
      <c r="AC36">
        <f t="shared" si="2"/>
        <v>12882.848436817585</v>
      </c>
      <c r="AE36">
        <f t="shared" si="3"/>
        <v>0</v>
      </c>
      <c r="AF36">
        <f t="shared" si="24"/>
        <v>0</v>
      </c>
      <c r="AG36">
        <f t="shared" si="24"/>
        <v>-5.7809090608166223</v>
      </c>
      <c r="AH36">
        <f t="shared" si="5"/>
        <v>-47183.737494309287</v>
      </c>
      <c r="AI36">
        <f t="shared" si="25"/>
        <v>-47189.518403370101</v>
      </c>
      <c r="AJ36">
        <f t="shared" si="7"/>
        <v>941.23805860996436</v>
      </c>
      <c r="AK36">
        <f t="shared" si="22"/>
        <v>967.68605467992859</v>
      </c>
      <c r="AL36">
        <f t="shared" si="26"/>
        <v>-45280.594290080204</v>
      </c>
      <c r="AN36">
        <f t="shared" si="27"/>
        <v>0</v>
      </c>
      <c r="AO36">
        <f t="shared" si="27"/>
        <v>0</v>
      </c>
      <c r="AP36">
        <f t="shared" si="27"/>
        <v>-0.21551516316938765</v>
      </c>
      <c r="AQ36">
        <f t="shared" si="27"/>
        <v>-1759.033186311904</v>
      </c>
      <c r="AR36">
        <f t="shared" si="27"/>
        <v>-1759.2487014750734</v>
      </c>
      <c r="AS36">
        <f t="shared" si="27"/>
        <v>35.089822664311036</v>
      </c>
      <c r="AT36">
        <f t="shared" si="27"/>
        <v>36.07581710369017</v>
      </c>
      <c r="AU36">
        <f t="shared" si="23"/>
        <v>-1688.0830617070719</v>
      </c>
      <c r="AW36">
        <v>33</v>
      </c>
      <c r="AX36">
        <f>IF(Z36&gt;0, (R36*SUMPRODUCT(K36:$K$98, X36:$X$98)-K36*$AZ$3)/Z36, 0)</f>
        <v>27856.450216753907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6.1583839000000001E-2</v>
      </c>
      <c r="Q37" s="4">
        <f t="shared" si="21"/>
        <v>12.5</v>
      </c>
      <c r="R37">
        <f t="shared" si="0"/>
        <v>2000000</v>
      </c>
      <c r="S37">
        <f t="shared" si="1"/>
        <v>27123.300753476222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12882.848436817585</v>
      </c>
      <c r="AC37">
        <f t="shared" si="2"/>
        <v>11645.854391573561</v>
      </c>
      <c r="AE37">
        <f t="shared" si="3"/>
        <v>0</v>
      </c>
      <c r="AF37">
        <f t="shared" si="24"/>
        <v>0</v>
      </c>
      <c r="AG37">
        <f t="shared" si="24"/>
        <v>-5.3670893973334834</v>
      </c>
      <c r="AH37">
        <f t="shared" si="5"/>
        <v>-56961.691659995529</v>
      </c>
      <c r="AI37">
        <f t="shared" si="25"/>
        <v>-56967.058749392862</v>
      </c>
      <c r="AJ37">
        <f t="shared" si="7"/>
        <v>1236.9940452440242</v>
      </c>
      <c r="AK37">
        <f t="shared" si="22"/>
        <v>901.79939057723107</v>
      </c>
      <c r="AL37">
        <f t="shared" si="26"/>
        <v>-54828.26531357161</v>
      </c>
      <c r="AN37">
        <f t="shared" si="27"/>
        <v>0</v>
      </c>
      <c r="AO37">
        <f t="shared" si="27"/>
        <v>0</v>
      </c>
      <c r="AP37">
        <f t="shared" si="27"/>
        <v>-0.17864978609554594</v>
      </c>
      <c r="AQ37">
        <f t="shared" si="27"/>
        <v>-1896.035872954614</v>
      </c>
      <c r="AR37">
        <f t="shared" si="27"/>
        <v>-1896.2145227407095</v>
      </c>
      <c r="AS37">
        <f t="shared" si="27"/>
        <v>41.17477933087946</v>
      </c>
      <c r="AT37">
        <f t="shared" si="27"/>
        <v>30.017437068918213</v>
      </c>
      <c r="AU37">
        <f t="shared" si="23"/>
        <v>-1825.0223063409121</v>
      </c>
      <c r="AW37">
        <v>34</v>
      </c>
      <c r="AX37">
        <f>IF(Z37&gt;0, (R37*SUMPRODUCT(K37:$K$98, X37:$X$98)-K37*$AZ$3)/Z37, 0)</f>
        <v>27123.300753476222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7.6495508000000004E-2</v>
      </c>
      <c r="Q38" s="4">
        <f t="shared" si="21"/>
        <v>12.5</v>
      </c>
      <c r="R38">
        <f t="shared" si="0"/>
        <v>2000000</v>
      </c>
      <c r="S38">
        <f t="shared" si="1"/>
        <v>26045.829181427052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11645.854391573561</v>
      </c>
      <c r="AC38">
        <f t="shared" si="2"/>
        <v>10215.924894572396</v>
      </c>
      <c r="AE38">
        <f t="shared" si="3"/>
        <v>0</v>
      </c>
      <c r="AF38">
        <f t="shared" si="24"/>
        <v>0</v>
      </c>
      <c r="AG38">
        <f t="shared" si="24"/>
        <v>-4.9028602734297095</v>
      </c>
      <c r="AH38">
        <f t="shared" si="5"/>
        <v>-65689.316788870186</v>
      </c>
      <c r="AI38">
        <f t="shared" si="25"/>
        <v>-65694.219649143619</v>
      </c>
      <c r="AJ38">
        <f t="shared" si="7"/>
        <v>1429.9294970011651</v>
      </c>
      <c r="AK38">
        <f t="shared" si="22"/>
        <v>815.20980741014932</v>
      </c>
      <c r="AL38">
        <f t="shared" si="26"/>
        <v>-63449.080344732298</v>
      </c>
      <c r="AN38">
        <f t="shared" si="27"/>
        <v>0</v>
      </c>
      <c r="AO38">
        <f t="shared" si="27"/>
        <v>0</v>
      </c>
      <c r="AP38">
        <f t="shared" si="27"/>
        <v>-0.14571194829742887</v>
      </c>
      <c r="AQ38">
        <f t="shared" si="27"/>
        <v>-1952.2723059243033</v>
      </c>
      <c r="AR38">
        <f t="shared" si="27"/>
        <v>-1952.4180178726008</v>
      </c>
      <c r="AS38">
        <f t="shared" si="27"/>
        <v>42.49719578287089</v>
      </c>
      <c r="AT38">
        <f t="shared" si="27"/>
        <v>24.227859389068438</v>
      </c>
      <c r="AU38">
        <f t="shared" si="23"/>
        <v>-1885.6929627006614</v>
      </c>
      <c r="AW38">
        <v>35</v>
      </c>
      <c r="AX38">
        <f>IF(Z38&gt;0, (R38*SUMPRODUCT(K38:$K$98, X38:$X$98)-K38*$AZ$3)/Z38, 0)</f>
        <v>26045.829181427052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9.2986215999999997E-2</v>
      </c>
      <c r="Q39" s="4">
        <f t="shared" si="21"/>
        <v>12.5</v>
      </c>
      <c r="R39">
        <f t="shared" si="0"/>
        <v>2000000</v>
      </c>
      <c r="S39">
        <f t="shared" si="1"/>
        <v>24670.164682088605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10215.924894572396</v>
      </c>
      <c r="AC39">
        <f t="shared" si="2"/>
        <v>8679.8189957493996</v>
      </c>
      <c r="AE39">
        <f t="shared" si="3"/>
        <v>0</v>
      </c>
      <c r="AF39">
        <f t="shared" si="24"/>
        <v>0</v>
      </c>
      <c r="AG39">
        <f t="shared" si="24"/>
        <v>-4.3979332462924585</v>
      </c>
      <c r="AH39">
        <f t="shared" si="5"/>
        <v>-72943.747904472635</v>
      </c>
      <c r="AI39">
        <f t="shared" si="25"/>
        <v>-72948.145837718926</v>
      </c>
      <c r="AJ39">
        <f t="shared" si="7"/>
        <v>1536.1058988229961</v>
      </c>
      <c r="AK39">
        <f t="shared" si="22"/>
        <v>715.11474262006777</v>
      </c>
      <c r="AL39">
        <f t="shared" si="26"/>
        <v>-70696.925196275872</v>
      </c>
      <c r="AN39">
        <f t="shared" si="27"/>
        <v>0</v>
      </c>
      <c r="AO39">
        <f t="shared" si="27"/>
        <v>0</v>
      </c>
      <c r="AP39">
        <f t="shared" si="27"/>
        <v>-0.11670145188954377</v>
      </c>
      <c r="AQ39">
        <f t="shared" si="27"/>
        <v>-1935.6003854522214</v>
      </c>
      <c r="AR39">
        <f t="shared" si="27"/>
        <v>-1935.7170869041111</v>
      </c>
      <c r="AS39">
        <f t="shared" si="27"/>
        <v>40.761370991672223</v>
      </c>
      <c r="AT39">
        <f t="shared" si="27"/>
        <v>18.975942575238815</v>
      </c>
      <c r="AU39">
        <f t="shared" si="23"/>
        <v>-1875.9797733372002</v>
      </c>
      <c r="AW39">
        <v>36</v>
      </c>
      <c r="AX39">
        <f>IF(Z39&gt;0, (R39*SUMPRODUCT(K39:$K$98, X39:$X$98)-K39*$AZ$3)/Z39, 0)</f>
        <v>24670.164682088605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0.109364504</v>
      </c>
      <c r="Q40" s="4">
        <f t="shared" si="21"/>
        <v>12.5</v>
      </c>
      <c r="R40">
        <f t="shared" si="0"/>
        <v>2000000</v>
      </c>
      <c r="S40">
        <f t="shared" si="1"/>
        <v>22966.17487593347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8679.8189957493996</v>
      </c>
      <c r="AC40">
        <f t="shared" si="2"/>
        <v>7115.7957594947693</v>
      </c>
      <c r="AE40">
        <f t="shared" si="3"/>
        <v>0</v>
      </c>
      <c r="AF40">
        <f t="shared" si="24"/>
        <v>0</v>
      </c>
      <c r="AG40">
        <f t="shared" si="24"/>
        <v>-3.8729761257236492</v>
      </c>
      <c r="AH40">
        <f t="shared" si="5"/>
        <v>-76956.446096941523</v>
      </c>
      <c r="AI40">
        <f t="shared" si="25"/>
        <v>-76960.31907306725</v>
      </c>
      <c r="AJ40">
        <f t="shared" si="7"/>
        <v>1564.0232362546303</v>
      </c>
      <c r="AK40">
        <f t="shared" si="22"/>
        <v>607.58732970245808</v>
      </c>
      <c r="AL40">
        <f t="shared" si="26"/>
        <v>-74788.708507110161</v>
      </c>
      <c r="AN40">
        <f t="shared" si="27"/>
        <v>0</v>
      </c>
      <c r="AO40">
        <f t="shared" si="27"/>
        <v>0</v>
      </c>
      <c r="AP40">
        <f t="shared" si="27"/>
        <v>-9.1760215150596874E-2</v>
      </c>
      <c r="AQ40">
        <f t="shared" si="27"/>
        <v>-1823.2852002828306</v>
      </c>
      <c r="AR40">
        <f t="shared" si="27"/>
        <v>-1823.3769604979814</v>
      </c>
      <c r="AS40">
        <f t="shared" si="27"/>
        <v>37.055510801126481</v>
      </c>
      <c r="AT40">
        <f t="shared" si="27"/>
        <v>14.395220183769426</v>
      </c>
      <c r="AU40">
        <f t="shared" si="23"/>
        <v>-1771.9262295130854</v>
      </c>
      <c r="AW40">
        <v>37</v>
      </c>
      <c r="AX40">
        <f>IF(Z40&gt;0, (R40*SUMPRODUCT(K40:$K$98, X40:$X$98)-K40*$AZ$3)/Z40, 0)</f>
        <v>22966.17487593347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0.12705264299999999</v>
      </c>
      <c r="Q41" s="4">
        <f t="shared" si="21"/>
        <v>12.5</v>
      </c>
      <c r="R41">
        <f t="shared" si="0"/>
        <v>2000000</v>
      </c>
      <c r="S41">
        <f t="shared" si="1"/>
        <v>21035.24162106965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7115.7957594947693</v>
      </c>
      <c r="AC41">
        <f t="shared" si="2"/>
        <v>5624.2758709955033</v>
      </c>
      <c r="AE41">
        <f t="shared" si="3"/>
        <v>0</v>
      </c>
      <c r="AF41">
        <f t="shared" si="24"/>
        <v>0</v>
      </c>
      <c r="AG41">
        <f t="shared" si="24"/>
        <v>-3.3421745114173227</v>
      </c>
      <c r="AH41">
        <f t="shared" si="5"/>
        <v>-78731.496487854383</v>
      </c>
      <c r="AI41">
        <f t="shared" si="25"/>
        <v>-78734.838662365801</v>
      </c>
      <c r="AJ41">
        <f t="shared" si="7"/>
        <v>1491.519888499266</v>
      </c>
      <c r="AK41">
        <f t="shared" si="22"/>
        <v>498.10570316463389</v>
      </c>
      <c r="AL41">
        <f t="shared" si="26"/>
        <v>-76745.213070701895</v>
      </c>
      <c r="AN41">
        <f t="shared" si="27"/>
        <v>0</v>
      </c>
      <c r="AO41">
        <f t="shared" si="27"/>
        <v>0</v>
      </c>
      <c r="AP41">
        <f t="shared" si="27"/>
        <v>-7.0700209948177606E-2</v>
      </c>
      <c r="AQ41">
        <f t="shared" si="27"/>
        <v>-1665.4825510188534</v>
      </c>
      <c r="AR41">
        <f t="shared" si="27"/>
        <v>-1665.5532512288016</v>
      </c>
      <c r="AS41">
        <f t="shared" si="27"/>
        <v>31.551544929370504</v>
      </c>
      <c r="AT41">
        <f t="shared" si="27"/>
        <v>10.536905739009438</v>
      </c>
      <c r="AU41">
        <f t="shared" si="23"/>
        <v>-1623.4648005604217</v>
      </c>
      <c r="AW41">
        <v>38</v>
      </c>
      <c r="AX41">
        <f>IF(Z41&gt;0, (R41*SUMPRODUCT(K41:$K$98, X41:$X$98)-K41*$AZ$3)/Z41, 0)</f>
        <v>21035.24162106965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0.145586511</v>
      </c>
      <c r="Q42" s="4">
        <f t="shared" si="21"/>
        <v>12.5</v>
      </c>
      <c r="R42">
        <f t="shared" si="0"/>
        <v>2000000</v>
      </c>
      <c r="S42">
        <f t="shared" si="1"/>
        <v>18846.319642850576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5624.2758709955033</v>
      </c>
      <c r="AC42">
        <f t="shared" si="2"/>
        <v>4255.0123483548359</v>
      </c>
      <c r="AE42">
        <f t="shared" si="3"/>
        <v>0</v>
      </c>
      <c r="AF42">
        <f t="shared" si="24"/>
        <v>0</v>
      </c>
      <c r="AG42">
        <f t="shared" si="24"/>
        <v>-2.8221772400327718</v>
      </c>
      <c r="AH42">
        <f t="shared" si="5"/>
        <v>-77852.084203260441</v>
      </c>
      <c r="AI42">
        <f t="shared" si="25"/>
        <v>-77854.90638050047</v>
      </c>
      <c r="AJ42">
        <f t="shared" si="7"/>
        <v>1369.2635226406674</v>
      </c>
      <c r="AK42">
        <f t="shared" si="22"/>
        <v>393.69931096968526</v>
      </c>
      <c r="AL42">
        <f t="shared" si="26"/>
        <v>-76091.943546890107</v>
      </c>
      <c r="AN42">
        <f t="shared" si="27"/>
        <v>0</v>
      </c>
      <c r="AO42">
        <f t="shared" si="27"/>
        <v>0</v>
      </c>
      <c r="AP42">
        <f t="shared" si="27"/>
        <v>-5.3303759781583179E-2</v>
      </c>
      <c r="AQ42">
        <f t="shared" si="27"/>
        <v>-1470.4281276175243</v>
      </c>
      <c r="AR42">
        <f t="shared" si="27"/>
        <v>-1470.4814313773056</v>
      </c>
      <c r="AS42">
        <f t="shared" si="27"/>
        <v>25.861910036406844</v>
      </c>
      <c r="AT42">
        <f t="shared" si="27"/>
        <v>7.4359799946013405</v>
      </c>
      <c r="AU42">
        <f t="shared" si="23"/>
        <v>-1437.1835413462973</v>
      </c>
      <c r="AW42">
        <v>39</v>
      </c>
      <c r="AX42">
        <f>IF(Z42&gt;0, (R42*SUMPRODUCT(K42:$K$98, X42:$X$98)-K42*$AZ$3)/Z42, 0)</f>
        <v>18846.319642850576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0.16473611299999999</v>
      </c>
      <c r="Q43" s="4">
        <f t="shared" si="21"/>
        <v>12.5</v>
      </c>
      <c r="R43">
        <f t="shared" si="0"/>
        <v>2000000</v>
      </c>
      <c r="S43">
        <f t="shared" si="1"/>
        <v>16364.383183168866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4255.0123483548359</v>
      </c>
      <c r="AC43">
        <f t="shared" si="2"/>
        <v>3049.0654960749757</v>
      </c>
      <c r="AE43">
        <f t="shared" si="3"/>
        <v>0</v>
      </c>
      <c r="AF43">
        <f t="shared" si="24"/>
        <v>0</v>
      </c>
      <c r="AG43">
        <f t="shared" si="24"/>
        <v>-2.3290409589123771</v>
      </c>
      <c r="AH43">
        <f t="shared" si="5"/>
        <v>-74386.321395210689</v>
      </c>
      <c r="AI43">
        <f t="shared" si="25"/>
        <v>-74388.650436169599</v>
      </c>
      <c r="AJ43">
        <f t="shared" si="7"/>
        <v>1205.9468522798602</v>
      </c>
      <c r="AK43">
        <f t="shared" si="22"/>
        <v>297.85086438483853</v>
      </c>
      <c r="AL43">
        <f t="shared" si="26"/>
        <v>-72884.85271950491</v>
      </c>
      <c r="AN43">
        <f t="shared" si="27"/>
        <v>0</v>
      </c>
      <c r="AO43">
        <f t="shared" si="27"/>
        <v>0</v>
      </c>
      <c r="AP43">
        <f t="shared" si="27"/>
        <v>-3.9276489275949636E-2</v>
      </c>
      <c r="AQ43">
        <f t="shared" si="27"/>
        <v>-1254.4363135291057</v>
      </c>
      <c r="AR43">
        <f t="shared" si="27"/>
        <v>-1254.4755900183816</v>
      </c>
      <c r="AS43">
        <f t="shared" si="27"/>
        <v>20.336850852573232</v>
      </c>
      <c r="AT43">
        <f t="shared" si="27"/>
        <v>5.0228984750471968</v>
      </c>
      <c r="AU43">
        <f t="shared" si="23"/>
        <v>-1229.1158406907614</v>
      </c>
      <c r="AW43">
        <v>40</v>
      </c>
      <c r="AX43">
        <f>IF(Z43&gt;0, (R43*SUMPRODUCT(K43:$K$98, X43:$X$98)-K43*$AZ$3)/Z43, 0)</f>
        <v>16364.383183168866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0.18528323299999999</v>
      </c>
      <c r="Q44" s="4">
        <f t="shared" si="21"/>
        <v>12.5</v>
      </c>
      <c r="R44">
        <f t="shared" si="0"/>
        <v>2000000</v>
      </c>
      <c r="S44">
        <f t="shared" si="1"/>
        <v>13544.134418770329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3049.0654960749757</v>
      </c>
      <c r="AC44">
        <f t="shared" si="2"/>
        <v>2030.7731783830695</v>
      </c>
      <c r="AE44">
        <f t="shared" si="3"/>
        <v>0</v>
      </c>
      <c r="AF44">
        <f t="shared" si="24"/>
        <v>0</v>
      </c>
      <c r="AG44">
        <f t="shared" si="24"/>
        <v>-1.8742183106665478</v>
      </c>
      <c r="AH44">
        <f t="shared" si="5"/>
        <v>-69045.158185072869</v>
      </c>
      <c r="AI44">
        <f t="shared" si="25"/>
        <v>-69047.032403383535</v>
      </c>
      <c r="AJ44">
        <f t="shared" si="7"/>
        <v>1018.2923176919062</v>
      </c>
      <c r="AK44">
        <f t="shared" si="22"/>
        <v>213.43458472524833</v>
      </c>
      <c r="AL44">
        <f t="shared" si="26"/>
        <v>-67815.30550096638</v>
      </c>
      <c r="AN44">
        <f t="shared" si="27"/>
        <v>0</v>
      </c>
      <c r="AO44">
        <f t="shared" si="27"/>
        <v>0</v>
      </c>
      <c r="AP44">
        <f t="shared" si="27"/>
        <v>-2.822004416897532E-2</v>
      </c>
      <c r="AQ44">
        <f t="shared" si="27"/>
        <v>-1039.6107019911112</v>
      </c>
      <c r="AR44">
        <f t="shared" si="27"/>
        <v>-1039.6389220352801</v>
      </c>
      <c r="AS44">
        <f t="shared" si="27"/>
        <v>15.332394320688323</v>
      </c>
      <c r="AT44">
        <f t="shared" si="27"/>
        <v>3.2136776030063134</v>
      </c>
      <c r="AU44">
        <f t="shared" si="23"/>
        <v>-1021.0928501115854</v>
      </c>
      <c r="AW44">
        <v>41</v>
      </c>
      <c r="AX44">
        <f>IF(Z44&gt;0, (R44*SUMPRODUCT(K44:$K$98, X44:$X$98)-K44*$AZ$3)/Z44, 0)</f>
        <v>13544.134418770329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0.20641411200000001</v>
      </c>
      <c r="Q45" s="4">
        <f t="shared" si="21"/>
        <v>12.5</v>
      </c>
      <c r="R45">
        <f t="shared" si="0"/>
        <v>2000000</v>
      </c>
      <c r="S45">
        <f t="shared" si="1"/>
        <v>10230.80068553407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2030.7731783830695</v>
      </c>
      <c r="AC45">
        <f t="shared" si="2"/>
        <v>1202.0053298180287</v>
      </c>
      <c r="AE45">
        <f t="shared" si="3"/>
        <v>0</v>
      </c>
      <c r="AF45">
        <f t="shared" si="24"/>
        <v>0</v>
      </c>
      <c r="AG45">
        <f t="shared" si="24"/>
        <v>-1.4686110192695068</v>
      </c>
      <c r="AH45">
        <f t="shared" si="5"/>
        <v>-61898.417326460098</v>
      </c>
      <c r="AI45">
        <f t="shared" si="25"/>
        <v>-61899.885937479368</v>
      </c>
      <c r="AJ45">
        <f t="shared" si="7"/>
        <v>828.76784856504082</v>
      </c>
      <c r="AK45">
        <f t="shared" si="22"/>
        <v>142.15412248681488</v>
      </c>
      <c r="AL45">
        <f t="shared" si="26"/>
        <v>-60928.963966427516</v>
      </c>
      <c r="AN45">
        <f t="shared" si="27"/>
        <v>0</v>
      </c>
      <c r="AO45">
        <f t="shared" si="27"/>
        <v>0</v>
      </c>
      <c r="AP45">
        <f t="shared" si="27"/>
        <v>-1.9743596758522986E-2</v>
      </c>
      <c r="AQ45">
        <f t="shared" si="27"/>
        <v>-832.14505110568837</v>
      </c>
      <c r="AR45">
        <f t="shared" si="27"/>
        <v>-832.1647947024469</v>
      </c>
      <c r="AS45">
        <f t="shared" si="27"/>
        <v>11.14172370614226</v>
      </c>
      <c r="AT45">
        <f t="shared" si="27"/>
        <v>1.9110803576411877</v>
      </c>
      <c r="AU45">
        <f t="shared" si="23"/>
        <v>-819.11199063866343</v>
      </c>
      <c r="AW45">
        <v>42</v>
      </c>
      <c r="AX45">
        <f>IF(Z45&gt;0, (R45*SUMPRODUCT(K45:$K$98, X45:$X$98)-K45*$AZ$3)/Z45, 0)</f>
        <v>10230.80068553407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0.22879502199999999</v>
      </c>
      <c r="Q46" s="4">
        <f t="shared" si="21"/>
        <v>12.5</v>
      </c>
      <c r="R46">
        <f t="shared" si="0"/>
        <v>2000000</v>
      </c>
      <c r="S46">
        <f t="shared" si="1"/>
        <v>6240.5607354573422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1202.0053298180287</v>
      </c>
      <c r="AC46">
        <f t="shared" si="2"/>
        <v>558.11282641419007</v>
      </c>
      <c r="AE46">
        <f t="shared" si="3"/>
        <v>0</v>
      </c>
      <c r="AF46">
        <f t="shared" si="24"/>
        <v>0</v>
      </c>
      <c r="AG46">
        <f t="shared" si="24"/>
        <v>-1.1179140186136023</v>
      </c>
      <c r="AH46">
        <f t="shared" si="5"/>
        <v>-53761.742474113475</v>
      </c>
      <c r="AI46">
        <f t="shared" si="25"/>
        <v>-53762.860388132089</v>
      </c>
      <c r="AJ46">
        <f t="shared" si="7"/>
        <v>643.89250340383865</v>
      </c>
      <c r="AK46">
        <f t="shared" si="22"/>
        <v>84.14037308726202</v>
      </c>
      <c r="AL46">
        <f t="shared" si="26"/>
        <v>-53034.827511640986</v>
      </c>
      <c r="AN46">
        <f t="shared" si="27"/>
        <v>0</v>
      </c>
      <c r="AO46">
        <f t="shared" si="27"/>
        <v>0</v>
      </c>
      <c r="AP46">
        <f t="shared" si="27"/>
        <v>-1.341868226447532E-2</v>
      </c>
      <c r="AQ46">
        <f t="shared" si="27"/>
        <v>-645.31952210362783</v>
      </c>
      <c r="AR46">
        <f t="shared" si="27"/>
        <v>-645.33294078589233</v>
      </c>
      <c r="AS46">
        <f t="shared" si="27"/>
        <v>7.7288492422422284</v>
      </c>
      <c r="AT46">
        <f t="shared" si="27"/>
        <v>1.0099640162600261</v>
      </c>
      <c r="AU46">
        <f t="shared" si="23"/>
        <v>-636.59412752739013</v>
      </c>
      <c r="AW46">
        <v>43</v>
      </c>
      <c r="AX46">
        <f>IF(Z46&gt;0, (R46*SUMPRODUCT(K46:$K$98, X46:$X$98)-K46*$AZ$3)/Z46, 0)</f>
        <v>6240.5607354573422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0.25248784600000002</v>
      </c>
      <c r="Q47" s="4">
        <f t="shared" si="21"/>
        <v>12.5</v>
      </c>
      <c r="R47">
        <f t="shared" si="0"/>
        <v>2000000</v>
      </c>
      <c r="S47">
        <f t="shared" si="1"/>
        <v>1226.1730030772305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558.11282641419007</v>
      </c>
      <c r="AC47">
        <f t="shared" si="2"/>
        <v>80.875936187212574</v>
      </c>
      <c r="AE47">
        <f t="shared" si="3"/>
        <v>0</v>
      </c>
      <c r="AF47">
        <f t="shared" si="24"/>
        <v>0</v>
      </c>
      <c r="AG47">
        <f t="shared" si="24"/>
        <v>-0.82447517585451402</v>
      </c>
      <c r="AH47">
        <f t="shared" si="5"/>
        <v>-45161.552411672383</v>
      </c>
      <c r="AI47">
        <f t="shared" si="25"/>
        <v>-45162.376886848237</v>
      </c>
      <c r="AJ47">
        <f t="shared" si="7"/>
        <v>477.23689022697749</v>
      </c>
      <c r="AK47">
        <f t="shared" si="22"/>
        <v>39.067897848993312</v>
      </c>
      <c r="AL47">
        <f t="shared" si="26"/>
        <v>-44646.07209877226</v>
      </c>
      <c r="AN47">
        <f t="shared" si="27"/>
        <v>0</v>
      </c>
      <c r="AO47">
        <f t="shared" si="27"/>
        <v>0</v>
      </c>
      <c r="AP47">
        <f t="shared" si="27"/>
        <v>-8.8361082684953497E-3</v>
      </c>
      <c r="AQ47">
        <f t="shared" si="27"/>
        <v>-484.00774015939663</v>
      </c>
      <c r="AR47">
        <f t="shared" si="27"/>
        <v>-484.01657626766513</v>
      </c>
      <c r="AS47">
        <f t="shared" si="27"/>
        <v>5.1146680400596027</v>
      </c>
      <c r="AT47">
        <f t="shared" si="27"/>
        <v>0.41870050830631261</v>
      </c>
      <c r="AU47">
        <f t="shared" si="23"/>
        <v>-478.48320771929912</v>
      </c>
      <c r="AW47">
        <v>44</v>
      </c>
      <c r="AX47">
        <f>IF(Z47&gt;0, (R47*SUMPRODUCT(K47:$K$98, X47:$X$98)-K47*$AZ$3)/Z47, 0)</f>
        <v>1226.1730030772305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0.27661797300000002</v>
      </c>
      <c r="Q48" s="4">
        <f t="shared" si="21"/>
        <v>12.5</v>
      </c>
      <c r="R48">
        <f t="shared" si="0"/>
        <v>2000000</v>
      </c>
      <c r="S48">
        <f t="shared" si="1"/>
        <v>-5378.1186675605768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80.875936187212574</v>
      </c>
      <c r="AC48">
        <f t="shared" si="2"/>
        <v>-253.0580255108888</v>
      </c>
      <c r="AE48">
        <f t="shared" si="3"/>
        <v>0</v>
      </c>
      <c r="AF48">
        <f t="shared" si="24"/>
        <v>0</v>
      </c>
      <c r="AG48">
        <f t="shared" si="24"/>
        <v>-0.58816577216227461</v>
      </c>
      <c r="AH48">
        <f t="shared" si="5"/>
        <v>-36490.344309391076</v>
      </c>
      <c r="AI48">
        <f t="shared" si="25"/>
        <v>-36490.932475163238</v>
      </c>
      <c r="AJ48">
        <f t="shared" si="7"/>
        <v>333.93396169810137</v>
      </c>
      <c r="AK48">
        <f t="shared" si="22"/>
        <v>5.6613155331048803</v>
      </c>
      <c r="AL48">
        <f t="shared" si="26"/>
        <v>-36151.337197932029</v>
      </c>
      <c r="AN48">
        <f t="shared" si="27"/>
        <v>0</v>
      </c>
      <c r="AO48">
        <f t="shared" si="27"/>
        <v>0</v>
      </c>
      <c r="AP48">
        <f t="shared" si="27"/>
        <v>-5.6281435958666715E-3</v>
      </c>
      <c r="AQ48">
        <f t="shared" si="27"/>
        <v>-349.17519406281764</v>
      </c>
      <c r="AR48">
        <f t="shared" si="27"/>
        <v>-349.1808222064135</v>
      </c>
      <c r="AS48">
        <f t="shared" si="27"/>
        <v>3.1954057460096852</v>
      </c>
      <c r="AT48">
        <f t="shared" si="27"/>
        <v>5.4172987055482451E-2</v>
      </c>
      <c r="AU48">
        <f t="shared" si="23"/>
        <v>-345.93124347334833</v>
      </c>
      <c r="AW48">
        <v>45</v>
      </c>
      <c r="AX48">
        <f>IF(Z48&gt;0, (R48*SUMPRODUCT(K48:$K$98, X48:$X$98)-K48*$AZ$3)/Z48, 0)</f>
        <v>-5378.1186675605768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0.30183517399999998</v>
      </c>
      <c r="Q49" s="4">
        <f t="shared" si="21"/>
        <v>12.5</v>
      </c>
      <c r="R49">
        <f t="shared" si="0"/>
        <v>2000000</v>
      </c>
      <c r="S49">
        <f t="shared" si="1"/>
        <v>-14460.56190925669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-253.0580255108888</v>
      </c>
      <c r="AC49">
        <f t="shared" si="2"/>
        <v>-468.23877451897818</v>
      </c>
      <c r="AE49">
        <f t="shared" si="3"/>
        <v>0</v>
      </c>
      <c r="AF49">
        <f t="shared" si="24"/>
        <v>0</v>
      </c>
      <c r="AG49">
        <f t="shared" si="24"/>
        <v>-0.4047549962592073</v>
      </c>
      <c r="AH49">
        <f t="shared" si="5"/>
        <v>-28404.658909031121</v>
      </c>
      <c r="AI49">
        <f t="shared" si="25"/>
        <v>-28405.063664027381</v>
      </c>
      <c r="AJ49">
        <f t="shared" si="7"/>
        <v>215.18074900808938</v>
      </c>
      <c r="AK49">
        <f t="shared" si="22"/>
        <v>-17.714061785762219</v>
      </c>
      <c r="AL49">
        <f t="shared" si="26"/>
        <v>-28207.596976805053</v>
      </c>
      <c r="AN49">
        <f t="shared" si="27"/>
        <v>0</v>
      </c>
      <c r="AO49">
        <f t="shared" si="27"/>
        <v>0</v>
      </c>
      <c r="AP49">
        <f t="shared" si="27"/>
        <v>-3.458116480671966E-3</v>
      </c>
      <c r="AQ49">
        <f t="shared" si="27"/>
        <v>-242.68167165077176</v>
      </c>
      <c r="AR49">
        <f t="shared" si="27"/>
        <v>-242.68512976725245</v>
      </c>
      <c r="AS49">
        <f t="shared" si="27"/>
        <v>1.8384457297512224</v>
      </c>
      <c r="AT49">
        <f t="shared" si="27"/>
        <v>-0.15134412068321029</v>
      </c>
      <c r="AU49">
        <f t="shared" si="23"/>
        <v>-240.99802815818444</v>
      </c>
      <c r="AW49">
        <v>46</v>
      </c>
      <c r="AX49">
        <f>IF(Z49&gt;0, (R49*SUMPRODUCT(K49:$K$98, X49:$X$98)-K49*$AZ$3)/Z49, 0)</f>
        <v>-14460.56190925669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0.327222552</v>
      </c>
      <c r="Q50" s="4">
        <f t="shared" si="21"/>
        <v>12.5</v>
      </c>
      <c r="R50">
        <f t="shared" si="0"/>
        <v>2000000</v>
      </c>
      <c r="S50">
        <f t="shared" si="1"/>
        <v>-27551.49271694916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-468.23877451897818</v>
      </c>
      <c r="AC50">
        <f t="shared" si="2"/>
        <v>-591.28254879945689</v>
      </c>
      <c r="AE50">
        <f t="shared" si="3"/>
        <v>0</v>
      </c>
      <c r="AF50">
        <f t="shared" si="24"/>
        <v>0</v>
      </c>
      <c r="AG50">
        <f t="shared" si="24"/>
        <v>-0.26826248348592696</v>
      </c>
      <c r="AH50">
        <f t="shared" si="5"/>
        <v>-21191.19404971012</v>
      </c>
      <c r="AI50">
        <f t="shared" si="25"/>
        <v>-21191.462312193606</v>
      </c>
      <c r="AJ50">
        <f t="shared" si="7"/>
        <v>123.04377428047871</v>
      </c>
      <c r="AK50">
        <f t="shared" si="22"/>
        <v>-32.776714216328479</v>
      </c>
      <c r="AL50">
        <f t="shared" si="26"/>
        <v>-21101.195252129455</v>
      </c>
      <c r="AN50">
        <f t="shared" si="27"/>
        <v>0</v>
      </c>
      <c r="AO50">
        <f t="shared" si="27"/>
        <v>0</v>
      </c>
      <c r="AP50">
        <f t="shared" si="27"/>
        <v>-2.046394299952238E-3</v>
      </c>
      <c r="AQ50">
        <f t="shared" si="27"/>
        <v>-161.65338570267701</v>
      </c>
      <c r="AR50">
        <f t="shared" si="27"/>
        <v>-161.65543209697697</v>
      </c>
      <c r="AS50">
        <f t="shared" si="27"/>
        <v>0.93861830793567025</v>
      </c>
      <c r="AT50">
        <f t="shared" si="27"/>
        <v>-0.25003153729088917</v>
      </c>
      <c r="AU50">
        <f t="shared" si="23"/>
        <v>-160.96684532633219</v>
      </c>
      <c r="AW50">
        <v>47</v>
      </c>
      <c r="AX50">
        <f>IF(Z50&gt;0, (R50*SUMPRODUCT(K50:$K$98, X50:$X$98)-K50*$AZ$3)/Z50, 0)</f>
        <v>-27551.49271694916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0.35219428400000002</v>
      </c>
      <c r="Q51" s="4">
        <f t="shared" si="21"/>
        <v>12.5</v>
      </c>
      <c r="R51">
        <f t="shared" si="0"/>
        <v>2000000</v>
      </c>
      <c r="S51">
        <f t="shared" si="1"/>
        <v>-47203.306208997856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-591.28254879945689</v>
      </c>
      <c r="AC51">
        <f t="shared" si="2"/>
        <v>-646.1163832786583</v>
      </c>
      <c r="AE51">
        <f t="shared" si="3"/>
        <v>0</v>
      </c>
      <c r="AF51">
        <f t="shared" si="24"/>
        <v>0</v>
      </c>
      <c r="AG51">
        <f t="shared" si="24"/>
        <v>-0.1710993453556798</v>
      </c>
      <c r="AH51">
        <f t="shared" si="5"/>
        <v>-15116.882127262061</v>
      </c>
      <c r="AI51">
        <f t="shared" si="25"/>
        <v>-15117.053226607417</v>
      </c>
      <c r="AJ51">
        <f t="shared" si="7"/>
        <v>54.833834479201414</v>
      </c>
      <c r="AK51">
        <f t="shared" si="22"/>
        <v>-41.389778415961985</v>
      </c>
      <c r="AL51">
        <f t="shared" si="26"/>
        <v>-15103.609170544178</v>
      </c>
      <c r="AN51">
        <f t="shared" si="27"/>
        <v>0</v>
      </c>
      <c r="AO51">
        <f t="shared" si="27"/>
        <v>0</v>
      </c>
      <c r="AP51">
        <f t="shared" si="27"/>
        <v>-1.1653589122315676E-3</v>
      </c>
      <c r="AQ51">
        <f t="shared" si="27"/>
        <v>-102.96119646476568</v>
      </c>
      <c r="AR51">
        <f t="shared" si="27"/>
        <v>-102.96236182367791</v>
      </c>
      <c r="AS51">
        <f t="shared" si="27"/>
        <v>0.37347365397179605</v>
      </c>
      <c r="AT51">
        <f t="shared" si="27"/>
        <v>-0.28190608825570179</v>
      </c>
      <c r="AU51">
        <f t="shared" si="23"/>
        <v>-102.87079425796182</v>
      </c>
      <c r="AW51">
        <v>48</v>
      </c>
      <c r="AX51">
        <f>IF(Z51&gt;0, (R51*SUMPRODUCT(K51:$K$98, X51:$X$98)-K51*$AZ$3)/Z51, 0)</f>
        <v>-47203.306208997856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0.377763185</v>
      </c>
      <c r="Q52" s="4">
        <f t="shared" si="21"/>
        <v>12.5</v>
      </c>
      <c r="R52">
        <f t="shared" si="0"/>
        <v>2000000</v>
      </c>
      <c r="S52">
        <f t="shared" si="1"/>
        <v>-78005.044537345209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-646.1163832786583</v>
      </c>
      <c r="AC52">
        <f t="shared" si="2"/>
        <v>-653.70298043674916</v>
      </c>
      <c r="AE52">
        <f t="shared" si="3"/>
        <v>0</v>
      </c>
      <c r="AF52">
        <f t="shared" si="24"/>
        <v>0</v>
      </c>
      <c r="AG52">
        <f t="shared" si="24"/>
        <v>-0.10475331824914644</v>
      </c>
      <c r="AH52">
        <f t="shared" si="5"/>
        <v>-10341.60538447625</v>
      </c>
      <c r="AI52">
        <f t="shared" si="25"/>
        <v>-10341.7101377945</v>
      </c>
      <c r="AJ52">
        <f t="shared" si="7"/>
        <v>7.5865971580908536</v>
      </c>
      <c r="AK52">
        <f t="shared" si="22"/>
        <v>-45.228146829506088</v>
      </c>
      <c r="AL52">
        <f t="shared" si="26"/>
        <v>-10379.351687465914</v>
      </c>
      <c r="AN52">
        <f t="shared" si="27"/>
        <v>0</v>
      </c>
      <c r="AO52">
        <f t="shared" si="27"/>
        <v>0</v>
      </c>
      <c r="AP52">
        <f t="shared" si="27"/>
        <v>-6.3703181138974948E-4</v>
      </c>
      <c r="AQ52">
        <f t="shared" si="27"/>
        <v>-62.889956336104632</v>
      </c>
      <c r="AR52">
        <f t="shared" si="27"/>
        <v>-62.890593367916026</v>
      </c>
      <c r="AS52">
        <f t="shared" si="27"/>
        <v>4.6136044286523799E-2</v>
      </c>
      <c r="AT52">
        <f t="shared" si="27"/>
        <v>-0.27504396788725671</v>
      </c>
      <c r="AU52">
        <f t="shared" si="23"/>
        <v>-63.119501291516755</v>
      </c>
      <c r="AW52">
        <v>49</v>
      </c>
      <c r="AX52">
        <f>IF(Z52&gt;0, (R52*SUMPRODUCT(K52:$K$98, X52:$X$98)-K52*$AZ$3)/Z52, 0)</f>
        <v>-78005.044537345209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0.40377970400000002</v>
      </c>
      <c r="Q53" s="4">
        <f t="shared" si="21"/>
        <v>12.5</v>
      </c>
      <c r="R53">
        <f t="shared" si="0"/>
        <v>2000000</v>
      </c>
      <c r="S53">
        <f t="shared" si="1"/>
        <v>-128532.04894796108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-653.70298043674916</v>
      </c>
      <c r="AC53">
        <f t="shared" si="2"/>
        <v>-631.43704453475129</v>
      </c>
      <c r="AE53">
        <f t="shared" si="3"/>
        <v>0</v>
      </c>
      <c r="AF53">
        <f t="shared" si="24"/>
        <v>0</v>
      </c>
      <c r="AG53">
        <f t="shared" si="24"/>
        <v>-6.140852123099682E-2</v>
      </c>
      <c r="AH53">
        <f t="shared" si="5"/>
        <v>-6767.5622137053042</v>
      </c>
      <c r="AI53">
        <f t="shared" si="25"/>
        <v>-6767.6236222265352</v>
      </c>
      <c r="AJ53">
        <f t="shared" si="7"/>
        <v>-22.265935901997864</v>
      </c>
      <c r="AK53">
        <f t="shared" si="22"/>
        <v>-45.759208630572445</v>
      </c>
      <c r="AL53">
        <f t="shared" si="26"/>
        <v>-6835.6487667591055</v>
      </c>
      <c r="AN53">
        <f t="shared" si="27"/>
        <v>0</v>
      </c>
      <c r="AO53">
        <f t="shared" si="27"/>
        <v>0</v>
      </c>
      <c r="AP53">
        <f t="shared" si="27"/>
        <v>-3.3342944378063843E-4</v>
      </c>
      <c r="AQ53">
        <f t="shared" si="27"/>
        <v>-36.745788034505267</v>
      </c>
      <c r="AR53">
        <f t="shared" si="27"/>
        <v>-36.746121463949052</v>
      </c>
      <c r="AS53">
        <f t="shared" si="27"/>
        <v>-0.12089720570100729</v>
      </c>
      <c r="AT53">
        <f t="shared" si="27"/>
        <v>-0.24845847409581551</v>
      </c>
      <c r="AU53">
        <f t="shared" si="23"/>
        <v>-37.115477143745871</v>
      </c>
      <c r="AW53">
        <v>50</v>
      </c>
      <c r="AX53">
        <f>IF(Z53&gt;0, (R53*SUMPRODUCT(K53:$K$98, X53:$X$98)-K53*$AZ$3)/Z53, 0)</f>
        <v>-128532.04894796108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0.43007572599999999</v>
      </c>
      <c r="Q54" s="4">
        <f t="shared" si="21"/>
        <v>12.5</v>
      </c>
      <c r="R54">
        <f t="shared" si="0"/>
        <v>2000000</v>
      </c>
      <c r="S54">
        <f t="shared" si="1"/>
        <v>-215270.43487223415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-631.43704453475129</v>
      </c>
      <c r="AC54">
        <f t="shared" si="2"/>
        <v>-592.15078592809368</v>
      </c>
      <c r="AE54">
        <f t="shared" si="3"/>
        <v>0</v>
      </c>
      <c r="AF54">
        <f t="shared" si="24"/>
        <v>0</v>
      </c>
      <c r="AG54">
        <f t="shared" si="24"/>
        <v>-3.4384121667679485E-2</v>
      </c>
      <c r="AH54">
        <f t="shared" si="5"/>
        <v>-4225.6502961611786</v>
      </c>
      <c r="AI54">
        <f t="shared" si="25"/>
        <v>-4225.6846802828459</v>
      </c>
      <c r="AJ54">
        <f t="shared" si="7"/>
        <v>-39.286258606657611</v>
      </c>
      <c r="AK54">
        <f t="shared" si="22"/>
        <v>-44.200593117432597</v>
      </c>
      <c r="AL54">
        <f t="shared" si="26"/>
        <v>-4309.1715320069361</v>
      </c>
      <c r="AN54">
        <f t="shared" si="27"/>
        <v>0</v>
      </c>
      <c r="AO54">
        <f t="shared" si="27"/>
        <v>0</v>
      </c>
      <c r="AP54">
        <f t="shared" si="27"/>
        <v>-1.6669217789205162E-4</v>
      </c>
      <c r="AQ54">
        <f t="shared" si="27"/>
        <v>-20.485701443390607</v>
      </c>
      <c r="AR54">
        <f t="shared" si="27"/>
        <v>-20.485868135568495</v>
      </c>
      <c r="AS54">
        <f t="shared" si="27"/>
        <v>-0.19045744636629172</v>
      </c>
      <c r="AT54">
        <f t="shared" si="27"/>
        <v>-0.21428184794352234</v>
      </c>
      <c r="AU54">
        <f t="shared" si="23"/>
        <v>-20.890607429878308</v>
      </c>
      <c r="AW54">
        <v>51</v>
      </c>
      <c r="AX54">
        <f>IF(Z54&gt;0, (R54*SUMPRODUCT(K54:$K$98, X54:$X$98)-K54*$AZ$3)/Z54, 0)</f>
        <v>-215270.43487223415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0.45648519999999998</v>
      </c>
      <c r="Q55" s="4">
        <f t="shared" si="21"/>
        <v>12.5</v>
      </c>
      <c r="R55">
        <f t="shared" si="0"/>
        <v>2000000</v>
      </c>
      <c r="S55">
        <f t="shared" si="1"/>
        <v>-371196.1205476636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-592.15078592809368</v>
      </c>
      <c r="AC55">
        <f t="shared" si="2"/>
        <v>-544.75073144187445</v>
      </c>
      <c r="AE55">
        <f t="shared" si="3"/>
        <v>0</v>
      </c>
      <c r="AF55">
        <f t="shared" si="24"/>
        <v>0</v>
      </c>
      <c r="AG55">
        <f t="shared" si="24"/>
        <v>-1.8344437794707687E-2</v>
      </c>
      <c r="AH55">
        <f t="shared" si="5"/>
        <v>-2511.3348250072004</v>
      </c>
      <c r="AI55">
        <f t="shared" si="25"/>
        <v>-2511.3531694449953</v>
      </c>
      <c r="AJ55">
        <f t="shared" si="7"/>
        <v>-47.400054486219233</v>
      </c>
      <c r="AK55">
        <f t="shared" si="22"/>
        <v>-41.450555014966561</v>
      </c>
      <c r="AL55">
        <f t="shared" si="26"/>
        <v>-2600.203778946181</v>
      </c>
      <c r="AN55">
        <f t="shared" si="27"/>
        <v>0</v>
      </c>
      <c r="AO55">
        <f t="shared" si="27"/>
        <v>0</v>
      </c>
      <c r="AP55">
        <f t="shared" si="27"/>
        <v>-7.9404235669323507E-5</v>
      </c>
      <c r="AQ55">
        <f t="shared" si="27"/>
        <v>-10.870358880498392</v>
      </c>
      <c r="AR55">
        <f t="shared" si="27"/>
        <v>-10.870438284734062</v>
      </c>
      <c r="AS55">
        <f t="shared" si="27"/>
        <v>-0.20517200577541611</v>
      </c>
      <c r="AT55">
        <f t="shared" si="27"/>
        <v>-0.17941948812310882</v>
      </c>
      <c r="AU55">
        <f t="shared" si="23"/>
        <v>-11.255029778632588</v>
      </c>
      <c r="AW55">
        <v>52</v>
      </c>
      <c r="AX55">
        <f>IF(Z55&gt;0, (R55*SUMPRODUCT(K55:$K$98, X55:$X$98)-K55*$AZ$3)/Z55, 0)</f>
        <v>-371196.1205476636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0.483034941</v>
      </c>
      <c r="Q56" s="4">
        <f t="shared" si="21"/>
        <v>12.5</v>
      </c>
      <c r="R56">
        <f t="shared" si="0"/>
        <v>2000000</v>
      </c>
      <c r="S56">
        <f t="shared" si="1"/>
        <v>-665335.20742919727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-544.75073144187445</v>
      </c>
      <c r="AC56">
        <f t="shared" si="2"/>
        <v>-495.00880824236424</v>
      </c>
      <c r="AE56">
        <f t="shared" si="3"/>
        <v>0</v>
      </c>
      <c r="AF56">
        <f t="shared" si="24"/>
        <v>0</v>
      </c>
      <c r="AG56">
        <f t="shared" si="24"/>
        <v>-9.2999889889158124E-3</v>
      </c>
      <c r="AH56">
        <f t="shared" si="5"/>
        <v>-1417.7607084551678</v>
      </c>
      <c r="AI56">
        <f t="shared" si="25"/>
        <v>-1417.7700084441567</v>
      </c>
      <c r="AJ56">
        <f t="shared" si="7"/>
        <v>-49.741923199510211</v>
      </c>
      <c r="AK56">
        <f t="shared" si="22"/>
        <v>-38.132551200931218</v>
      </c>
      <c r="AL56">
        <f t="shared" si="26"/>
        <v>-1505.6444828445981</v>
      </c>
      <c r="AN56">
        <f t="shared" si="27"/>
        <v>0</v>
      </c>
      <c r="AO56">
        <f t="shared" si="27"/>
        <v>0</v>
      </c>
      <c r="AP56">
        <f t="shared" si="27"/>
        <v>-3.5942118768704014E-5</v>
      </c>
      <c r="AQ56">
        <f t="shared" si="27"/>
        <v>-5.4792886130973972</v>
      </c>
      <c r="AR56">
        <f t="shared" si="27"/>
        <v>-5.4793245552161656</v>
      </c>
      <c r="AS56">
        <f t="shared" si="27"/>
        <v>-0.19224002453673592</v>
      </c>
      <c r="AT56">
        <f t="shared" si="27"/>
        <v>-0.14737272117752651</v>
      </c>
      <c r="AU56">
        <f t="shared" si="23"/>
        <v>-5.8189373009304282</v>
      </c>
      <c r="AW56">
        <v>53</v>
      </c>
      <c r="AX56">
        <f>IF(Z56&gt;0, (R56*SUMPRODUCT(K56:$K$98, X56:$X$98)-K56*$AZ$3)/Z56, 0)</f>
        <v>-665335.20742919727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0.509773425</v>
      </c>
      <c r="Q57" s="4">
        <f t="shared" si="21"/>
        <v>12.5</v>
      </c>
      <c r="R57">
        <f t="shared" si="0"/>
        <v>2000000</v>
      </c>
      <c r="S57">
        <f t="shared" si="1"/>
        <v>-1249327.7187786798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-495.00880824236424</v>
      </c>
      <c r="AC57">
        <f t="shared" si="2"/>
        <v>-446.36998785545381</v>
      </c>
      <c r="AE57">
        <f t="shared" si="3"/>
        <v>0</v>
      </c>
      <c r="AF57">
        <f t="shared" si="24"/>
        <v>0</v>
      </c>
      <c r="AG57">
        <f t="shared" si="24"/>
        <v>-4.466101859684754E-3</v>
      </c>
      <c r="AH57">
        <f t="shared" si="5"/>
        <v>-758.54195829470416</v>
      </c>
      <c r="AI57">
        <f t="shared" si="25"/>
        <v>-758.54642439656379</v>
      </c>
      <c r="AJ57">
        <f t="shared" si="7"/>
        <v>-48.638820386910425</v>
      </c>
      <c r="AK57">
        <f t="shared" si="22"/>
        <v>-34.650616576965497</v>
      </c>
      <c r="AL57">
        <f t="shared" si="26"/>
        <v>-841.83586136043971</v>
      </c>
      <c r="AN57">
        <f t="shared" si="27"/>
        <v>0</v>
      </c>
      <c r="AO57">
        <f t="shared" si="27"/>
        <v>0</v>
      </c>
      <c r="AP57">
        <f t="shared" si="27"/>
        <v>-1.5411036245123167E-5</v>
      </c>
      <c r="AQ57">
        <f t="shared" si="27"/>
        <v>-2.6174767123541467</v>
      </c>
      <c r="AR57">
        <f t="shared" si="27"/>
        <v>-2.6174921233903916</v>
      </c>
      <c r="AS57">
        <f t="shared" si="27"/>
        <v>-0.16783643711064439</v>
      </c>
      <c r="AT57">
        <f t="shared" si="27"/>
        <v>-0.11956778523210264</v>
      </c>
      <c r="AU57">
        <f t="shared" si="23"/>
        <v>-2.9048963457331385</v>
      </c>
      <c r="AW57">
        <v>54</v>
      </c>
      <c r="AX57">
        <f>IF(Z57&gt;0, (R57*SUMPRODUCT(K57:$K$98, X57:$X$98)-K57*$AZ$3)/Z57, 0)</f>
        <v>-1249327.7187786798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0.53654903799999998</v>
      </c>
      <c r="Q58" s="4">
        <f t="shared" si="21"/>
        <v>12.5</v>
      </c>
      <c r="R58">
        <f t="shared" si="0"/>
        <v>2000000</v>
      </c>
      <c r="S58">
        <f t="shared" si="1"/>
        <v>-2473064.3723498662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-446.36998785545381</v>
      </c>
      <c r="AC58">
        <f t="shared" si="2"/>
        <v>-400.66772438922959</v>
      </c>
      <c r="AE58">
        <f t="shared" si="3"/>
        <v>0</v>
      </c>
      <c r="AF58">
        <f t="shared" si="24"/>
        <v>0</v>
      </c>
      <c r="AG58">
        <f t="shared" si="24"/>
        <v>-2.0251581846640406E-3</v>
      </c>
      <c r="AH58">
        <f t="shared" si="5"/>
        <v>-383.40522502781852</v>
      </c>
      <c r="AI58">
        <f t="shared" si="25"/>
        <v>-383.40725018600318</v>
      </c>
      <c r="AJ58">
        <f t="shared" si="7"/>
        <v>-45.702263466224224</v>
      </c>
      <c r="AK58">
        <f t="shared" si="22"/>
        <v>-31.245899149881769</v>
      </c>
      <c r="AL58">
        <f t="shared" si="26"/>
        <v>-460.35541280210919</v>
      </c>
      <c r="AN58">
        <f t="shared" si="27"/>
        <v>0</v>
      </c>
      <c r="AO58">
        <f t="shared" si="27"/>
        <v>0</v>
      </c>
      <c r="AP58">
        <f t="shared" si="27"/>
        <v>-6.2394189381856838E-6</v>
      </c>
      <c r="AQ58">
        <f t="shared" si="27"/>
        <v>-1.1812538102719952</v>
      </c>
      <c r="AR58">
        <f t="shared" si="27"/>
        <v>-1.1812600496909333</v>
      </c>
      <c r="AS58">
        <f t="shared" si="27"/>
        <v>-0.14080656530858424</v>
      </c>
      <c r="AT58">
        <f t="shared" si="27"/>
        <v>-9.6267173780676368E-2</v>
      </c>
      <c r="AU58">
        <f t="shared" si="23"/>
        <v>-1.4183337887801939</v>
      </c>
      <c r="AW58">
        <v>55</v>
      </c>
      <c r="AX58">
        <f>IF(Z58&gt;0, (R58*SUMPRODUCT(K58:$K$98, X58:$X$98)-K58*$AZ$3)/Z58, 0)</f>
        <v>-2473064.3723498662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0.56320604299999999</v>
      </c>
      <c r="Q59" s="4">
        <f t="shared" si="21"/>
        <v>12.5</v>
      </c>
      <c r="R59">
        <f t="shared" si="0"/>
        <v>2000000</v>
      </c>
      <c r="S59">
        <f t="shared" si="1"/>
        <v>-5187664.3455182081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-400.66772438922959</v>
      </c>
      <c r="AC59">
        <f t="shared" si="2"/>
        <v>-358.70635304005663</v>
      </c>
      <c r="AE59">
        <f t="shared" si="3"/>
        <v>0</v>
      </c>
      <c r="AF59">
        <f t="shared" si="24"/>
        <v>0</v>
      </c>
      <c r="AG59">
        <f t="shared" si="24"/>
        <v>-8.6432527518370264E-4</v>
      </c>
      <c r="AH59">
        <f t="shared" si="5"/>
        <v>-182.4930124213916</v>
      </c>
      <c r="AI59">
        <f t="shared" si="25"/>
        <v>-182.49387674666679</v>
      </c>
      <c r="AJ59">
        <f t="shared" si="7"/>
        <v>-41.961371349172964</v>
      </c>
      <c r="AK59">
        <f t="shared" si="22"/>
        <v>-28.046740707246073</v>
      </c>
      <c r="AL59">
        <f t="shared" si="26"/>
        <v>-252.50198880308582</v>
      </c>
      <c r="AN59">
        <f t="shared" si="27"/>
        <v>0</v>
      </c>
      <c r="AO59">
        <f t="shared" si="27"/>
        <v>0</v>
      </c>
      <c r="AP59">
        <f t="shared" si="27"/>
        <v>-2.3776306232223272E-6</v>
      </c>
      <c r="AQ59">
        <f t="shared" si="27"/>
        <v>-0.50201120725640291</v>
      </c>
      <c r="AR59">
        <f t="shared" si="27"/>
        <v>-0.50201358488702608</v>
      </c>
      <c r="AS59">
        <f t="shared" si="27"/>
        <v>-0.11542950828435847</v>
      </c>
      <c r="AT59">
        <f t="shared" si="27"/>
        <v>-7.7152423400960235E-2</v>
      </c>
      <c r="AU59">
        <f t="shared" si="23"/>
        <v>-0.69459551657234486</v>
      </c>
      <c r="AW59">
        <v>56</v>
      </c>
      <c r="AX59">
        <f>IF(Z59&gt;0, (R59*SUMPRODUCT(K59:$K$98, X59:$X$98)-K59*$AZ$3)/Z59, 0)</f>
        <v>-5187664.3455182081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0.59415461300000005</v>
      </c>
      <c r="Q60" s="4">
        <f t="shared" si="21"/>
        <v>12.5</v>
      </c>
      <c r="R60">
        <f t="shared" si="0"/>
        <v>2000000</v>
      </c>
      <c r="S60">
        <f t="shared" si="1"/>
        <v>-11716290.784327649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-358.70635304005663</v>
      </c>
      <c r="AC60">
        <f t="shared" si="2"/>
        <v>-320.68816321209431</v>
      </c>
      <c r="AE60">
        <f t="shared" si="3"/>
        <v>0</v>
      </c>
      <c r="AF60">
        <f t="shared" si="24"/>
        <v>0</v>
      </c>
      <c r="AG60">
        <f t="shared" si="24"/>
        <v>-3.4213917304897422E-4</v>
      </c>
      <c r="AH60">
        <f t="shared" si="5"/>
        <v>-82.166855901262622</v>
      </c>
      <c r="AI60">
        <f t="shared" si="25"/>
        <v>-82.167198040435665</v>
      </c>
      <c r="AJ60">
        <f t="shared" si="7"/>
        <v>-38.018189827962317</v>
      </c>
      <c r="AK60">
        <f t="shared" si="22"/>
        <v>-25.109444712803967</v>
      </c>
      <c r="AL60">
        <f t="shared" si="26"/>
        <v>-145.29483258120194</v>
      </c>
      <c r="AN60">
        <f t="shared" si="27"/>
        <v>0</v>
      </c>
      <c r="AO60">
        <f t="shared" si="27"/>
        <v>0</v>
      </c>
      <c r="AP60">
        <f t="shared" si="27"/>
        <v>-8.4033403052901169E-7</v>
      </c>
      <c r="AQ60">
        <f t="shared" si="27"/>
        <v>-0.20181145754251581</v>
      </c>
      <c r="AR60">
        <f t="shared" si="27"/>
        <v>-0.20181229787654631</v>
      </c>
      <c r="AS60">
        <f t="shared" si="27"/>
        <v>-9.337714359581846E-2</v>
      </c>
      <c r="AT60">
        <f t="shared" si="27"/>
        <v>-6.1671748054513517E-2</v>
      </c>
      <c r="AU60">
        <f t="shared" si="23"/>
        <v>-0.35686118952687829</v>
      </c>
      <c r="AW60">
        <v>57</v>
      </c>
      <c r="AX60">
        <f>IF(Z60&gt;0, (R60*SUMPRODUCT(K60:$K$98, X60:$X$98)-K60*$AZ$3)/Z60, 0)</f>
        <v>-11716290.784327649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0.62493506799999998</v>
      </c>
      <c r="Q61" s="4">
        <f t="shared" si="21"/>
        <v>12.5</v>
      </c>
      <c r="R61">
        <f t="shared" si="0"/>
        <v>2000000</v>
      </c>
      <c r="S61">
        <f t="shared" si="1"/>
        <v>-28671940.030234069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-320.68816321209431</v>
      </c>
      <c r="AC61">
        <f t="shared" si="2"/>
        <v>-286.49693803104873</v>
      </c>
      <c r="AE61">
        <f t="shared" si="3"/>
        <v>0</v>
      </c>
      <c r="AF61">
        <f t="shared" si="24"/>
        <v>0</v>
      </c>
      <c r="AG61">
        <f t="shared" si="24"/>
        <v>-1.2490301394365999E-4</v>
      </c>
      <c r="AH61">
        <f t="shared" si="5"/>
        <v>-34.210362779971916</v>
      </c>
      <c r="AI61">
        <f t="shared" si="25"/>
        <v>-34.210487682985857</v>
      </c>
      <c r="AJ61">
        <f t="shared" si="7"/>
        <v>-34.191225181045581</v>
      </c>
      <c r="AK61">
        <f t="shared" si="22"/>
        <v>-22.448171424846603</v>
      </c>
      <c r="AL61">
        <f t="shared" si="26"/>
        <v>-90.849884288878044</v>
      </c>
      <c r="AN61">
        <f t="shared" si="27"/>
        <v>0</v>
      </c>
      <c r="AO61">
        <f t="shared" si="27"/>
        <v>0</v>
      </c>
      <c r="AP61">
        <f t="shared" si="27"/>
        <v>-2.7390757652889245E-7</v>
      </c>
      <c r="AQ61">
        <f t="shared" si="27"/>
        <v>-7.5022029215908864E-2</v>
      </c>
      <c r="AR61">
        <f t="shared" si="27"/>
        <v>-7.5022303123485373E-2</v>
      </c>
      <c r="AS61">
        <f t="shared" si="27"/>
        <v>-7.4980061186659716E-2</v>
      </c>
      <c r="AT61">
        <f t="shared" si="27"/>
        <v>-4.9227989288219837E-2</v>
      </c>
      <c r="AU61">
        <f t="shared" si="23"/>
        <v>-0.19923035359836494</v>
      </c>
      <c r="AW61">
        <v>58</v>
      </c>
      <c r="AX61">
        <f>IF(Z61&gt;0, (R61*SUMPRODUCT(K61:$K$98, X61:$X$98)-K61*$AZ$3)/Z61, 0)</f>
        <v>-28671940.030234069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0.65550924799999999</v>
      </c>
      <c r="Q62" s="4">
        <f t="shared" si="21"/>
        <v>12.5</v>
      </c>
      <c r="R62">
        <f t="shared" si="0"/>
        <v>2000000</v>
      </c>
      <c r="S62">
        <f t="shared" si="1"/>
        <v>-76552958.81598343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-286.49693803104873</v>
      </c>
      <c r="AC62">
        <f t="shared" si="2"/>
        <v>-255.86389163295379</v>
      </c>
      <c r="AE62">
        <f t="shared" si="3"/>
        <v>0</v>
      </c>
      <c r="AF62">
        <f t="shared" si="24"/>
        <v>0</v>
      </c>
      <c r="AG62">
        <f t="shared" si="24"/>
        <v>-4.1778903061081324E-5</v>
      </c>
      <c r="AH62">
        <f t="shared" si="5"/>
        <v>-13.100012918902731</v>
      </c>
      <c r="AI62">
        <f t="shared" si="25"/>
        <v>-13.100054697805792</v>
      </c>
      <c r="AJ62">
        <f t="shared" si="7"/>
        <v>-30.633046398094933</v>
      </c>
      <c r="AK62">
        <f t="shared" si="22"/>
        <v>-20.054785662173412</v>
      </c>
      <c r="AL62">
        <f t="shared" si="26"/>
        <v>-63.787886758074137</v>
      </c>
      <c r="AN62">
        <f t="shared" si="27"/>
        <v>0</v>
      </c>
      <c r="AO62">
        <f t="shared" si="27"/>
        <v>0</v>
      </c>
      <c r="AP62">
        <f t="shared" si="27"/>
        <v>-8.1803170760398923E-8</v>
      </c>
      <c r="AQ62">
        <f t="shared" si="27"/>
        <v>-2.5649849930279533E-2</v>
      </c>
      <c r="AR62">
        <f t="shared" si="27"/>
        <v>-2.5649931733450291E-2</v>
      </c>
      <c r="AS62">
        <f t="shared" si="27"/>
        <v>-5.9979562454068075E-2</v>
      </c>
      <c r="AT62">
        <f t="shared" si="27"/>
        <v>-3.9267308040315765E-2</v>
      </c>
      <c r="AU62">
        <f t="shared" si="23"/>
        <v>-0.12489680222783413</v>
      </c>
      <c r="AW62">
        <v>59</v>
      </c>
      <c r="AX62">
        <f>IF(Z62&gt;0, (R62*SUMPRODUCT(K62:$K$98, X62:$X$98)-K62*$AZ$3)/Z62, 0)</f>
        <v>-76552958.81598343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0.68583899100000001</v>
      </c>
      <c r="Q63" s="4">
        <f t="shared" si="21"/>
        <v>12.5</v>
      </c>
      <c r="R63">
        <f t="shared" si="0"/>
        <v>2000000</v>
      </c>
      <c r="S63">
        <f t="shared" si="1"/>
        <v>-224740688.51154605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-255.86389163295379</v>
      </c>
      <c r="AC63">
        <f t="shared" si="2"/>
        <v>-228.4716232442137</v>
      </c>
      <c r="AE63">
        <f t="shared" si="3"/>
        <v>0</v>
      </c>
      <c r="AF63">
        <f t="shared" si="24"/>
        <v>0</v>
      </c>
      <c r="AG63">
        <f t="shared" si="24"/>
        <v>-1.2707513309971682E-5</v>
      </c>
      <c r="AH63">
        <f t="shared" si="5"/>
        <v>-4.5845761152798126</v>
      </c>
      <c r="AI63">
        <f t="shared" si="25"/>
        <v>-4.5845888227931226</v>
      </c>
      <c r="AJ63">
        <f t="shared" si="7"/>
        <v>-27.392268388740092</v>
      </c>
      <c r="AK63">
        <f t="shared" si="22"/>
        <v>-17.910472414306767</v>
      </c>
      <c r="AL63">
        <f t="shared" si="26"/>
        <v>-49.887329625839982</v>
      </c>
      <c r="AN63">
        <f t="shared" si="27"/>
        <v>0</v>
      </c>
      <c r="AO63">
        <f t="shared" si="27"/>
        <v>0</v>
      </c>
      <c r="AP63">
        <f t="shared" si="27"/>
        <v>-2.2215477640966276E-8</v>
      </c>
      <c r="AQ63">
        <f t="shared" si="27"/>
        <v>-8.0148291564160999E-3</v>
      </c>
      <c r="AR63">
        <f t="shared" si="27"/>
        <v>-8.0148513718937414E-3</v>
      </c>
      <c r="AS63">
        <f t="shared" si="27"/>
        <v>-4.7887600908344742E-2</v>
      </c>
      <c r="AT63">
        <f t="shared" si="27"/>
        <v>-3.1311373811188391E-2</v>
      </c>
      <c r="AU63">
        <f t="shared" si="23"/>
        <v>-8.7213826091426874E-2</v>
      </c>
      <c r="AW63">
        <v>60</v>
      </c>
      <c r="AX63">
        <f>IF(Z63&gt;0, (R63*SUMPRODUCT(K63:$K$98, X63:$X$98)-K63*$AZ$3)/Z63, 0)</f>
        <v>-224740688.51154605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0.71588716699999999</v>
      </c>
      <c r="Q64" s="4">
        <f t="shared" si="21"/>
        <v>12.5</v>
      </c>
      <c r="R64">
        <f t="shared" si="0"/>
        <v>2000000</v>
      </c>
      <c r="S64">
        <f t="shared" si="1"/>
        <v>-732063684.95893776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-228.4716232442137</v>
      </c>
      <c r="AC64">
        <f t="shared" si="2"/>
        <v>-203.99935393170014</v>
      </c>
      <c r="AE64">
        <f t="shared" si="3"/>
        <v>0</v>
      </c>
      <c r="AF64">
        <f t="shared" si="24"/>
        <v>0</v>
      </c>
      <c r="AG64">
        <f t="shared" si="24"/>
        <v>-3.4832924737815449E-6</v>
      </c>
      <c r="AH64">
        <f t="shared" si="5"/>
        <v>-1.4555433124944672</v>
      </c>
      <c r="AI64">
        <f t="shared" si="25"/>
        <v>-1.455546795786941</v>
      </c>
      <c r="AJ64">
        <f t="shared" si="7"/>
        <v>-24.472269312513561</v>
      </c>
      <c r="AK64">
        <f t="shared" si="22"/>
        <v>-15.99301362709496</v>
      </c>
      <c r="AL64">
        <f t="shared" si="26"/>
        <v>-41.920829735395458</v>
      </c>
      <c r="AN64">
        <f t="shared" si="27"/>
        <v>0</v>
      </c>
      <c r="AO64">
        <f t="shared" si="27"/>
        <v>0</v>
      </c>
      <c r="AP64">
        <f t="shared" si="27"/>
        <v>-5.437095993404842E-9</v>
      </c>
      <c r="AQ64">
        <f t="shared" si="27"/>
        <v>-2.2719679074204558E-3</v>
      </c>
      <c r="AR64">
        <f t="shared" si="27"/>
        <v>-2.2719733445164493E-3</v>
      </c>
      <c r="AS64">
        <f t="shared" si="27"/>
        <v>-3.8198939201950138E-2</v>
      </c>
      <c r="AT64">
        <f t="shared" si="27"/>
        <v>-2.496360870321809E-2</v>
      </c>
      <c r="AU64">
        <f t="shared" si="23"/>
        <v>-6.5434521249684671E-2</v>
      </c>
      <c r="AW64">
        <v>61</v>
      </c>
      <c r="AX64">
        <f>IF(Z64&gt;0, (R64*SUMPRODUCT(K64:$K$98, X64:$X$98)-K64*$AZ$3)/Z64, 0)</f>
        <v>-732063684.95893776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0.74578270000000002</v>
      </c>
      <c r="Q65" s="4">
        <f t="shared" si="21"/>
        <v>12.5</v>
      </c>
      <c r="R65">
        <f t="shared" si="0"/>
        <v>2000000</v>
      </c>
      <c r="S65">
        <f t="shared" si="1"/>
        <v>-2676449557.0818205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-203.99935393170014</v>
      </c>
      <c r="AC65">
        <f t="shared" si="2"/>
        <v>-182.14422934454507</v>
      </c>
      <c r="AE65">
        <f t="shared" si="3"/>
        <v>0</v>
      </c>
      <c r="AF65">
        <f t="shared" si="24"/>
        <v>0</v>
      </c>
      <c r="AG65">
        <f t="shared" si="24"/>
        <v>-8.5068028305724959E-7</v>
      </c>
      <c r="AH65">
        <f t="shared" si="5"/>
        <v>-0.41564468255783676</v>
      </c>
      <c r="AI65">
        <f t="shared" si="25"/>
        <v>-0.41564553323811981</v>
      </c>
      <c r="AJ65">
        <f t="shared" si="7"/>
        <v>-21.855124587155075</v>
      </c>
      <c r="AK65">
        <f t="shared" si="22"/>
        <v>-14.279954775219011</v>
      </c>
      <c r="AL65">
        <f t="shared" si="26"/>
        <v>-36.550724895612206</v>
      </c>
      <c r="AN65">
        <f t="shared" si="27"/>
        <v>0</v>
      </c>
      <c r="AO65">
        <f t="shared" si="27"/>
        <v>0</v>
      </c>
      <c r="AP65">
        <f t="shared" si="27"/>
        <v>-1.1855650922769179E-9</v>
      </c>
      <c r="AQ65">
        <f t="shared" si="27"/>
        <v>-5.7927030430294927E-4</v>
      </c>
      <c r="AR65">
        <f t="shared" si="27"/>
        <v>-5.7927148986804155E-4</v>
      </c>
      <c r="AS65">
        <f t="shared" si="27"/>
        <v>-3.0458767311232357E-2</v>
      </c>
      <c r="AT65">
        <f t="shared" si="27"/>
        <v>-1.9901502642037123E-2</v>
      </c>
      <c r="AU65">
        <f t="shared" si="23"/>
        <v>-5.0939541443137525E-2</v>
      </c>
      <c r="AW65">
        <v>62</v>
      </c>
      <c r="AX65">
        <f>IF(Z65&gt;0, (R65*SUMPRODUCT(K65:$K$98, X65:$X$98)-K65*$AZ$3)/Z65, 0)</f>
        <v>-2676449557.0818205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0.77567720100000004</v>
      </c>
      <c r="Q66" s="4">
        <f t="shared" si="21"/>
        <v>12.5</v>
      </c>
      <c r="R66">
        <f t="shared" si="0"/>
        <v>2000000</v>
      </c>
      <c r="S66">
        <f t="shared" si="1"/>
        <v>-11149977787.970543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-182.14422934454507</v>
      </c>
      <c r="AC66">
        <f t="shared" si="2"/>
        <v>-162.62927597640075</v>
      </c>
      <c r="AE66">
        <f t="shared" si="3"/>
        <v>0</v>
      </c>
      <c r="AF66">
        <f t="shared" si="24"/>
        <v>0</v>
      </c>
      <c r="AG66">
        <f t="shared" si="24"/>
        <v>-1.8232017931894199E-7</v>
      </c>
      <c r="AH66">
        <f t="shared" si="5"/>
        <v>-0.10557652814523762</v>
      </c>
      <c r="AI66">
        <f t="shared" si="25"/>
        <v>-0.10557671046541693</v>
      </c>
      <c r="AJ66">
        <f t="shared" si="7"/>
        <v>-19.514953368144319</v>
      </c>
      <c r="AK66">
        <f t="shared" si="22"/>
        <v>-12.750096054118156</v>
      </c>
      <c r="AL66">
        <f t="shared" si="26"/>
        <v>-32.370626132727892</v>
      </c>
      <c r="AN66">
        <f t="shared" si="27"/>
        <v>0</v>
      </c>
      <c r="AO66">
        <f t="shared" si="27"/>
        <v>0</v>
      </c>
      <c r="AP66">
        <f t="shared" si="27"/>
        <v>-2.2686931158346633E-10</v>
      </c>
      <c r="AQ66">
        <f t="shared" si="27"/>
        <v>-1.3137368748295232E-4</v>
      </c>
      <c r="AR66">
        <f t="shared" si="27"/>
        <v>-1.3137391435226391E-4</v>
      </c>
      <c r="AS66">
        <f t="shared" si="27"/>
        <v>-2.4283346214076337E-2</v>
      </c>
      <c r="AT66">
        <f t="shared" si="27"/>
        <v>-1.5865525830581123E-2</v>
      </c>
      <c r="AU66">
        <f t="shared" si="23"/>
        <v>-4.0280245959009725E-2</v>
      </c>
      <c r="AW66">
        <v>63</v>
      </c>
      <c r="AX66">
        <f>IF(Z66&gt;0, (R66*SUMPRODUCT(K66:$K$98, X66:$X$98)-K66*$AZ$3)/Z66, 0)</f>
        <v>-11149977787.970543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0.80557273399999996</v>
      </c>
      <c r="Q67" s="4">
        <f t="shared" si="21"/>
        <v>12.5</v>
      </c>
      <c r="R67">
        <f t="shared" ref="R67:R69" si="28">$C$6</f>
        <v>2000000</v>
      </c>
      <c r="S67">
        <f t="shared" ref="S67:S69" si="29">AX67</f>
        <v>-53979790183.340149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-162.62927597640075</v>
      </c>
      <c r="AC67">
        <f t="shared" ref="AC67:AC69" si="30">S67*Z67</f>
        <v>-145.20482463718764</v>
      </c>
      <c r="AE67">
        <f t="shared" ref="AE67:AE69" si="31">$Z67*O67</f>
        <v>0</v>
      </c>
      <c r="AF67">
        <f t="shared" si="24"/>
        <v>0</v>
      </c>
      <c r="AG67">
        <f t="shared" si="24"/>
        <v>-3.3624812208422215E-8</v>
      </c>
      <c r="AH67">
        <f t="shared" ref="AH67:AH69" si="32">-X67*R67</f>
        <v>-2.3499546450772856E-2</v>
      </c>
      <c r="AI67">
        <f t="shared" ref="AI67:AI69" si="33">SUM(AE67:AH67)</f>
        <v>-2.3499580075585065E-2</v>
      </c>
      <c r="AJ67">
        <f t="shared" ref="AJ67:AJ69" si="34">AB67-AC67</f>
        <v>-17.424451339213107</v>
      </c>
      <c r="AK67">
        <f t="shared" si="22"/>
        <v>-11.384049318348053</v>
      </c>
      <c r="AL67">
        <f t="shared" si="26"/>
        <v>-28.832000237636748</v>
      </c>
      <c r="AN67">
        <f t="shared" si="27"/>
        <v>0</v>
      </c>
      <c r="AO67">
        <f t="shared" si="27"/>
        <v>0</v>
      </c>
      <c r="AP67">
        <f t="shared" si="27"/>
        <v>-3.7357934709500739E-11</v>
      </c>
      <c r="AQ67">
        <f t="shared" si="27"/>
        <v>-2.6108533084712974E-5</v>
      </c>
      <c r="AR67">
        <f t="shared" si="27"/>
        <v>-2.6108570442647686E-5</v>
      </c>
      <c r="AS67">
        <f t="shared" si="27"/>
        <v>-1.9358963596416773E-2</v>
      </c>
      <c r="AT67">
        <f t="shared" si="27"/>
        <v>-1.2647938924639087E-2</v>
      </c>
      <c r="AU67">
        <f t="shared" si="23"/>
        <v>-3.203301109149851E-2</v>
      </c>
      <c r="AW67">
        <v>64</v>
      </c>
      <c r="AX67">
        <f>IF(Z67&gt;0, (R67*SUMPRODUCT(K67:$K$98, X67:$X$98)-K67*$AZ$3)/Z67, 0)</f>
        <v>-53979790183.340149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0.83546826699999999</v>
      </c>
      <c r="Q68" s="4">
        <f t="shared" si="21"/>
        <v>12.5</v>
      </c>
      <c r="R68">
        <f t="shared" si="28"/>
        <v>2000000</v>
      </c>
      <c r="S68">
        <f t="shared" si="29"/>
        <v>-311885777493.48431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-145.20482463718764</v>
      </c>
      <c r="AC68">
        <f t="shared" si="30"/>
        <v>-129.64718760920238</v>
      </c>
      <c r="AE68">
        <f t="shared" si="31"/>
        <v>0</v>
      </c>
      <c r="AF68">
        <f t="shared" si="24"/>
        <v>0</v>
      </c>
      <c r="AG68">
        <f t="shared" si="24"/>
        <v>-5.1961005023670431E-9</v>
      </c>
      <c r="AH68">
        <f t="shared" si="32"/>
        <v>-4.4947941734353528E-3</v>
      </c>
      <c r="AI68">
        <f t="shared" si="33"/>
        <v>-4.4947993695358549E-3</v>
      </c>
      <c r="AJ68">
        <f t="shared" si="34"/>
        <v>-15.557637027985265</v>
      </c>
      <c r="AK68">
        <f t="shared" si="22"/>
        <v>-10.164337724603136</v>
      </c>
      <c r="AL68">
        <f t="shared" si="26"/>
        <v>-25.726469551957937</v>
      </c>
      <c r="AN68">
        <f t="shared" si="27"/>
        <v>0</v>
      </c>
      <c r="AO68">
        <f t="shared" si="27"/>
        <v>0</v>
      </c>
      <c r="AP68">
        <f t="shared" si="27"/>
        <v>-5.1544521356785723E-12</v>
      </c>
      <c r="AQ68">
        <f t="shared" si="27"/>
        <v>-4.458766995777961E-6</v>
      </c>
      <c r="AR68">
        <f t="shared" si="27"/>
        <v>-4.4587721502300969E-6</v>
      </c>
      <c r="AS68">
        <f t="shared" si="27"/>
        <v>-1.5432937713287158E-2</v>
      </c>
      <c r="AT68">
        <f t="shared" si="27"/>
        <v>-1.008286738650885E-2</v>
      </c>
      <c r="AU68">
        <f t="shared" si="23"/>
        <v>-2.5520263871946239E-2</v>
      </c>
      <c r="AW68">
        <v>65</v>
      </c>
      <c r="AX68">
        <f>IF(Z68&gt;0, (R68*SUMPRODUCT(K68:$K$98, X68:$X$98)-K68*$AZ$3)/Z68, 0)</f>
        <v>-311885777493.48431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2000000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-129.64718760920238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-8.3137608037872688E-4</v>
      </c>
      <c r="AI69">
        <f t="shared" si="33"/>
        <v>-8.3137608037872688E-4</v>
      </c>
      <c r="AJ69">
        <f t="shared" si="34"/>
        <v>-129.64718760920238</v>
      </c>
      <c r="AK69">
        <f t="shared" si="22"/>
        <v>-9.0753031326441675</v>
      </c>
      <c r="AL69">
        <f t="shared" si="26"/>
        <v>-138.72332211792693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-7.3635030509693879E-7</v>
      </c>
      <c r="AR69">
        <f t="shared" si="27"/>
        <v>-7.3635030509693879E-7</v>
      </c>
      <c r="AS69">
        <f t="shared" si="27"/>
        <v>-0.11482859370636157</v>
      </c>
      <c r="AT69">
        <f t="shared" si="27"/>
        <v>-8.0380015594453107E-3</v>
      </c>
      <c r="AU69">
        <f t="shared" si="23"/>
        <v>-0.12286733161611199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225599.3347857128</v>
      </c>
      <c r="AO71" s="8">
        <f t="shared" si="47"/>
        <v>-22559.933478571282</v>
      </c>
      <c r="AP71" s="8">
        <f t="shared" si="47"/>
        <v>-230.20536467582113</v>
      </c>
      <c r="AQ71" s="8">
        <f t="shared" si="47"/>
        <v>-130694.75201796912</v>
      </c>
      <c r="AR71" s="8">
        <f t="shared" si="47"/>
        <v>72114.443924496532</v>
      </c>
      <c r="AS71" s="8">
        <f t="shared" si="47"/>
        <v>-15897.573313287403</v>
      </c>
      <c r="AT71" s="8">
        <f t="shared" si="47"/>
        <v>7346.5525219734982</v>
      </c>
      <c r="AU71" s="8">
        <f t="shared" si="47"/>
        <v>63563.42313318274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248A6-2CF6-4504-9665-55F4F6195EA0}">
  <dimension ref="A1:K49"/>
  <sheetViews>
    <sheetView tabSelected="1" workbookViewId="0">
      <selection activeCell="L31" sqref="L31"/>
    </sheetView>
  </sheetViews>
  <sheetFormatPr defaultRowHeight="15" x14ac:dyDescent="0.25"/>
  <cols>
    <col min="6" max="6" width="9.28515625" bestFit="1" customWidth="1"/>
  </cols>
  <sheetData>
    <row r="1" spans="1:11" x14ac:dyDescent="0.25">
      <c r="A1" t="s">
        <v>48</v>
      </c>
      <c r="B1" t="s">
        <v>16</v>
      </c>
      <c r="C1" t="s">
        <v>49</v>
      </c>
      <c r="D1" t="s">
        <v>36</v>
      </c>
      <c r="E1" t="s">
        <v>50</v>
      </c>
      <c r="F1" t="s">
        <v>33</v>
      </c>
      <c r="G1" t="s">
        <v>15</v>
      </c>
      <c r="H1" t="s">
        <v>5</v>
      </c>
      <c r="I1" t="s">
        <v>51</v>
      </c>
      <c r="J1" t="s">
        <v>12</v>
      </c>
      <c r="K1" t="s">
        <v>59</v>
      </c>
    </row>
    <row r="2" spans="1:11" x14ac:dyDescent="0.25">
      <c r="A2" t="s">
        <v>52</v>
      </c>
      <c r="B2">
        <v>50000</v>
      </c>
      <c r="C2">
        <v>26</v>
      </c>
      <c r="D2">
        <f>'T.26.04.A'!$C$3</f>
        <v>174.06481785995325</v>
      </c>
      <c r="E2">
        <v>0.4</v>
      </c>
      <c r="F2">
        <f>'T.26.04.A (2)'!$C$11</f>
        <v>180.72278127987852</v>
      </c>
      <c r="G2">
        <v>1</v>
      </c>
      <c r="H2">
        <v>2014</v>
      </c>
      <c r="I2" t="b">
        <v>1</v>
      </c>
      <c r="J2">
        <v>3</v>
      </c>
      <c r="K2">
        <v>1</v>
      </c>
    </row>
    <row r="3" spans="1:11" x14ac:dyDescent="0.25">
      <c r="A3" t="s">
        <v>52</v>
      </c>
      <c r="B3">
        <v>50000</v>
      </c>
      <c r="C3">
        <v>35</v>
      </c>
      <c r="D3">
        <f>'T.35.04.A'!$C$3</f>
        <v>180.76490166618396</v>
      </c>
      <c r="E3">
        <f>$E$2</f>
        <v>0.4</v>
      </c>
      <c r="F3">
        <f>'T.35.04.A (2)'!$C$11</f>
        <v>662.90331236720704</v>
      </c>
      <c r="G3">
        <f>$G$2</f>
        <v>1</v>
      </c>
      <c r="H3">
        <f>$H$2</f>
        <v>2014</v>
      </c>
      <c r="I3" t="b">
        <f>$I$2</f>
        <v>1</v>
      </c>
      <c r="J3">
        <f>$J$2</f>
        <v>3</v>
      </c>
      <c r="K3">
        <v>1</v>
      </c>
    </row>
    <row r="4" spans="1:11" x14ac:dyDescent="0.25">
      <c r="A4" t="s">
        <v>52</v>
      </c>
      <c r="B4">
        <v>50000</v>
      </c>
      <c r="C4">
        <v>45</v>
      </c>
      <c r="D4">
        <f>'T.45.04.A'!$C$3</f>
        <v>220.27140663830596</v>
      </c>
      <c r="E4">
        <f t="shared" ref="E4:E49" si="0">$E$2</f>
        <v>0.4</v>
      </c>
      <c r="F4">
        <f>'T.45.04.A (2)'!$C$11</f>
        <v>811.43293322219927</v>
      </c>
      <c r="G4">
        <f t="shared" ref="G4:G49" si="1">$G$2</f>
        <v>1</v>
      </c>
      <c r="H4">
        <f t="shared" ref="H4:H49" si="2">$H$2</f>
        <v>2014</v>
      </c>
      <c r="I4" t="b">
        <f t="shared" ref="I4:I49" si="3">$I$2</f>
        <v>1</v>
      </c>
      <c r="J4">
        <f t="shared" ref="J4:J49" si="4">$J$2</f>
        <v>3</v>
      </c>
      <c r="K4">
        <v>1</v>
      </c>
    </row>
    <row r="5" spans="1:11" x14ac:dyDescent="0.25">
      <c r="A5" t="s">
        <v>52</v>
      </c>
      <c r="B5">
        <v>50000</v>
      </c>
      <c r="C5">
        <v>55</v>
      </c>
      <c r="D5">
        <f>'T.55.04.A'!$C$3</f>
        <v>323.05594405654472</v>
      </c>
      <c r="E5">
        <f t="shared" si="0"/>
        <v>0.4</v>
      </c>
      <c r="F5">
        <f>'T.55.04.A (2)'!$C$11</f>
        <v>1190.7206519477686</v>
      </c>
      <c r="G5">
        <f t="shared" si="1"/>
        <v>1</v>
      </c>
      <c r="H5">
        <f t="shared" si="2"/>
        <v>2014</v>
      </c>
      <c r="I5" t="b">
        <f t="shared" si="3"/>
        <v>1</v>
      </c>
      <c r="J5">
        <f t="shared" si="4"/>
        <v>3</v>
      </c>
      <c r="K5">
        <v>1</v>
      </c>
    </row>
    <row r="6" spans="1:11" x14ac:dyDescent="0.25">
      <c r="A6" t="s">
        <v>52</v>
      </c>
      <c r="B6">
        <v>100000</v>
      </c>
      <c r="C6">
        <v>26</v>
      </c>
      <c r="D6">
        <f>'T.26.04.B'!$C$3</f>
        <v>323.63531565690442</v>
      </c>
      <c r="E6">
        <f t="shared" si="0"/>
        <v>0.4</v>
      </c>
      <c r="F6">
        <f>'T.26.04.B (2)'!$C$11</f>
        <v>1173.9857906964589</v>
      </c>
      <c r="G6">
        <f t="shared" si="1"/>
        <v>1</v>
      </c>
      <c r="H6">
        <f t="shared" si="2"/>
        <v>2014</v>
      </c>
      <c r="I6" t="b">
        <f t="shared" si="3"/>
        <v>1</v>
      </c>
      <c r="J6">
        <f t="shared" si="4"/>
        <v>3</v>
      </c>
      <c r="K6">
        <v>1</v>
      </c>
    </row>
    <row r="7" spans="1:11" x14ac:dyDescent="0.25">
      <c r="A7" t="s">
        <v>52</v>
      </c>
      <c r="B7">
        <v>100000</v>
      </c>
      <c r="C7">
        <v>35</v>
      </c>
      <c r="D7">
        <f>'T.35.04.B'!$C$3</f>
        <v>352.8538453457449</v>
      </c>
      <c r="E7">
        <f t="shared" si="0"/>
        <v>0.4</v>
      </c>
      <c r="F7">
        <f>'T.35.04.B (2)'!$C$11</f>
        <v>1281.0180844946012</v>
      </c>
      <c r="G7">
        <f t="shared" si="1"/>
        <v>1</v>
      </c>
      <c r="H7">
        <f t="shared" si="2"/>
        <v>2014</v>
      </c>
      <c r="I7" t="b">
        <f t="shared" si="3"/>
        <v>1</v>
      </c>
      <c r="J7">
        <f t="shared" si="4"/>
        <v>3</v>
      </c>
      <c r="K7">
        <v>1</v>
      </c>
    </row>
    <row r="8" spans="1:11" x14ac:dyDescent="0.25">
      <c r="A8" t="s">
        <v>52</v>
      </c>
      <c r="B8">
        <v>100000</v>
      </c>
      <c r="C8">
        <v>45</v>
      </c>
      <c r="D8">
        <f>'T.45.04.B'!$C$3</f>
        <v>416.91664434172895</v>
      </c>
      <c r="E8">
        <f t="shared" si="0"/>
        <v>0.4</v>
      </c>
      <c r="F8">
        <f>'T.45.04.B (2)'!$C$11</f>
        <v>1567.6850381411518</v>
      </c>
      <c r="G8">
        <f t="shared" si="1"/>
        <v>1</v>
      </c>
      <c r="H8">
        <f t="shared" si="2"/>
        <v>2014</v>
      </c>
      <c r="I8" t="b">
        <f t="shared" si="3"/>
        <v>1</v>
      </c>
      <c r="J8">
        <f t="shared" si="4"/>
        <v>3</v>
      </c>
      <c r="K8">
        <v>1</v>
      </c>
    </row>
    <row r="9" spans="1:11" x14ac:dyDescent="0.25">
      <c r="A9" t="s">
        <v>52</v>
      </c>
      <c r="B9">
        <v>100000</v>
      </c>
      <c r="C9">
        <v>55</v>
      </c>
      <c r="D9">
        <f>'T.55.04.B'!$C$3</f>
        <v>622.33167550439225</v>
      </c>
      <c r="E9">
        <f t="shared" si="0"/>
        <v>0.4</v>
      </c>
      <c r="F9">
        <f>'T.55.04.B (2)'!$C$11</f>
        <v>2326.7004141962657</v>
      </c>
      <c r="G9">
        <f t="shared" si="1"/>
        <v>1</v>
      </c>
      <c r="H9">
        <f t="shared" si="2"/>
        <v>2014</v>
      </c>
      <c r="I9" t="b">
        <f t="shared" si="3"/>
        <v>1</v>
      </c>
      <c r="J9">
        <f t="shared" si="4"/>
        <v>3</v>
      </c>
      <c r="K9">
        <v>1</v>
      </c>
    </row>
    <row r="10" spans="1:11" x14ac:dyDescent="0.25">
      <c r="A10" t="s">
        <v>52</v>
      </c>
      <c r="B10">
        <v>250000</v>
      </c>
      <c r="C10">
        <v>26</v>
      </c>
      <c r="D10">
        <f>'T.26.04.C'!$C$3</f>
        <v>772.50360188967113</v>
      </c>
      <c r="E10">
        <f t="shared" si="0"/>
        <v>0.4</v>
      </c>
      <c r="F10">
        <f>'T.26.04.C (2)'!$C$11</f>
        <v>2851.8536015522523</v>
      </c>
      <c r="G10">
        <f t="shared" si="1"/>
        <v>1</v>
      </c>
      <c r="H10">
        <f t="shared" si="2"/>
        <v>2014</v>
      </c>
      <c r="I10" t="b">
        <f t="shared" si="3"/>
        <v>1</v>
      </c>
      <c r="J10">
        <f t="shared" si="4"/>
        <v>3</v>
      </c>
      <c r="K10">
        <v>1</v>
      </c>
    </row>
    <row r="11" spans="1:11" x14ac:dyDescent="0.25">
      <c r="A11" t="s">
        <v>52</v>
      </c>
      <c r="B11">
        <v>250000</v>
      </c>
      <c r="C11">
        <v>35</v>
      </c>
      <c r="D11">
        <f>'T.35.04.C'!$C$3</f>
        <v>845.51946855160611</v>
      </c>
      <c r="E11">
        <f t="shared" si="0"/>
        <v>0.4</v>
      </c>
      <c r="F11">
        <f>'T.35.04.C (2)'!$C$11</f>
        <v>3119.518018885708</v>
      </c>
      <c r="G11">
        <f t="shared" si="1"/>
        <v>1</v>
      </c>
      <c r="H11">
        <f t="shared" si="2"/>
        <v>2014</v>
      </c>
      <c r="I11" t="b">
        <f t="shared" si="3"/>
        <v>1</v>
      </c>
      <c r="J11">
        <f t="shared" si="4"/>
        <v>3</v>
      </c>
      <c r="K11">
        <v>1</v>
      </c>
    </row>
    <row r="12" spans="1:11" x14ac:dyDescent="0.25">
      <c r="A12" t="s">
        <v>52</v>
      </c>
      <c r="B12">
        <v>250000</v>
      </c>
      <c r="C12">
        <v>45</v>
      </c>
      <c r="D12">
        <f>'T.45.04.C'!$C$3</f>
        <v>1006.8523574519985</v>
      </c>
      <c r="E12">
        <f t="shared" si="0"/>
        <v>0.4</v>
      </c>
      <c r="F12">
        <f>'T.45.04.C (2)'!$C$11</f>
        <v>3836.4413528980153</v>
      </c>
      <c r="G12">
        <f t="shared" si="1"/>
        <v>1</v>
      </c>
      <c r="H12">
        <f t="shared" si="2"/>
        <v>2014</v>
      </c>
      <c r="I12" t="b">
        <f t="shared" si="3"/>
        <v>1</v>
      </c>
      <c r="J12">
        <f t="shared" si="4"/>
        <v>3</v>
      </c>
      <c r="K12">
        <v>1</v>
      </c>
    </row>
    <row r="13" spans="1:11" x14ac:dyDescent="0.25">
      <c r="A13" t="s">
        <v>52</v>
      </c>
      <c r="B13">
        <v>250000</v>
      </c>
      <c r="C13">
        <v>55</v>
      </c>
      <c r="D13">
        <f>'T.55.04.C'!$C$3</f>
        <v>1520.1588698479345</v>
      </c>
      <c r="E13">
        <f t="shared" si="0"/>
        <v>0.4</v>
      </c>
      <c r="F13">
        <f>'T.55.04.C (2)'!$C$11</f>
        <v>5734.6397009417497</v>
      </c>
      <c r="G13">
        <f t="shared" si="1"/>
        <v>1</v>
      </c>
      <c r="H13">
        <f t="shared" si="2"/>
        <v>2014</v>
      </c>
      <c r="I13" t="b">
        <f t="shared" si="3"/>
        <v>1</v>
      </c>
      <c r="J13">
        <f t="shared" si="4"/>
        <v>3</v>
      </c>
      <c r="K13">
        <v>1</v>
      </c>
    </row>
    <row r="14" spans="1:11" x14ac:dyDescent="0.25">
      <c r="A14" t="s">
        <v>52</v>
      </c>
      <c r="B14">
        <v>500000</v>
      </c>
      <c r="C14">
        <v>26</v>
      </c>
      <c r="D14">
        <f>'T.26.04.D'!$C$3</f>
        <v>1520.617412277616</v>
      </c>
      <c r="E14">
        <f t="shared" si="0"/>
        <v>0.4</v>
      </c>
      <c r="F14">
        <f>'T.26.04.D (2)'!$C$11</f>
        <v>5648.2999529785802</v>
      </c>
      <c r="G14">
        <f t="shared" si="1"/>
        <v>1</v>
      </c>
      <c r="H14">
        <f t="shared" si="2"/>
        <v>2014</v>
      </c>
      <c r="I14" t="b">
        <f t="shared" si="3"/>
        <v>1</v>
      </c>
      <c r="J14">
        <f t="shared" si="4"/>
        <v>3</v>
      </c>
      <c r="K14">
        <v>1</v>
      </c>
    </row>
    <row r="15" spans="1:11" x14ac:dyDescent="0.25">
      <c r="A15" t="s">
        <v>52</v>
      </c>
      <c r="B15">
        <v>500000</v>
      </c>
      <c r="C15">
        <v>35</v>
      </c>
      <c r="D15">
        <f>'T.35.04.D'!$C$3</f>
        <v>1666.6288405613748</v>
      </c>
      <c r="E15">
        <f t="shared" si="0"/>
        <v>0.4</v>
      </c>
      <c r="F15">
        <f>'T.35.04.D (2)'!$C$11</f>
        <v>6183.6845762042194</v>
      </c>
      <c r="G15">
        <f t="shared" si="1"/>
        <v>1</v>
      </c>
      <c r="H15">
        <f t="shared" si="2"/>
        <v>2014</v>
      </c>
      <c r="I15" t="b">
        <f t="shared" si="3"/>
        <v>1</v>
      </c>
      <c r="J15">
        <f t="shared" si="4"/>
        <v>3</v>
      </c>
      <c r="K15">
        <v>1</v>
      </c>
    </row>
    <row r="16" spans="1:11" x14ac:dyDescent="0.25">
      <c r="A16" t="s">
        <v>52</v>
      </c>
      <c r="B16">
        <v>500000</v>
      </c>
      <c r="C16">
        <v>45</v>
      </c>
      <c r="D16">
        <f>'T.45.04.D'!$C$3</f>
        <v>1990.0785459691142</v>
      </c>
      <c r="E16">
        <f t="shared" si="0"/>
        <v>0.4</v>
      </c>
      <c r="F16">
        <f>'T.45.04.D (2)'!$C$11</f>
        <v>7617.7018774927865</v>
      </c>
      <c r="G16">
        <f t="shared" si="1"/>
        <v>1</v>
      </c>
      <c r="H16">
        <f t="shared" si="2"/>
        <v>2014</v>
      </c>
      <c r="I16" t="b">
        <f t="shared" si="3"/>
        <v>1</v>
      </c>
      <c r="J16">
        <f t="shared" si="4"/>
        <v>3</v>
      </c>
      <c r="K16">
        <v>1</v>
      </c>
    </row>
    <row r="17" spans="1:11" x14ac:dyDescent="0.25">
      <c r="A17" t="s">
        <v>52</v>
      </c>
      <c r="B17">
        <v>500000</v>
      </c>
      <c r="C17">
        <v>55</v>
      </c>
      <c r="D17">
        <f>'T.55.04.D'!$C$3</f>
        <v>3016.5375270871718</v>
      </c>
      <c r="E17">
        <f t="shared" si="0"/>
        <v>0.4</v>
      </c>
      <c r="F17">
        <f>'T.55.04.D (2)'!$C$11</f>
        <v>11414.538512184226</v>
      </c>
      <c r="G17">
        <f t="shared" si="1"/>
        <v>1</v>
      </c>
      <c r="H17">
        <f t="shared" si="2"/>
        <v>2014</v>
      </c>
      <c r="I17" t="b">
        <f t="shared" si="3"/>
        <v>1</v>
      </c>
      <c r="J17">
        <f t="shared" si="4"/>
        <v>3</v>
      </c>
      <c r="K17">
        <v>1</v>
      </c>
    </row>
    <row r="18" spans="1:11" x14ac:dyDescent="0.25">
      <c r="A18" t="s">
        <v>52</v>
      </c>
      <c r="B18">
        <v>1000000</v>
      </c>
      <c r="C18">
        <v>26</v>
      </c>
      <c r="D18">
        <f>'T.26.04.E'!$C$3</f>
        <v>3016.8450330535056</v>
      </c>
      <c r="E18">
        <f t="shared" si="0"/>
        <v>0.4</v>
      </c>
      <c r="F18">
        <f>'T.26.04.E (2)'!$C$11</f>
        <v>11241.192655831232</v>
      </c>
      <c r="G18">
        <f t="shared" si="1"/>
        <v>1</v>
      </c>
      <c r="H18">
        <f t="shared" si="2"/>
        <v>2014</v>
      </c>
      <c r="I18" t="b">
        <f t="shared" si="3"/>
        <v>1</v>
      </c>
      <c r="J18">
        <f t="shared" si="4"/>
        <v>3</v>
      </c>
      <c r="K18">
        <v>1</v>
      </c>
    </row>
    <row r="19" spans="1:11" x14ac:dyDescent="0.25">
      <c r="A19" t="s">
        <v>52</v>
      </c>
      <c r="B19">
        <v>1000000</v>
      </c>
      <c r="C19">
        <v>35</v>
      </c>
      <c r="D19">
        <f>'T.35.04.E'!$C$3</f>
        <v>3308.8475845809121</v>
      </c>
      <c r="E19">
        <f t="shared" si="0"/>
        <v>0.4</v>
      </c>
      <c r="F19">
        <f>'T.35.04.E (2)'!$C$11</f>
        <v>12312.01769084124</v>
      </c>
      <c r="G19">
        <f t="shared" si="1"/>
        <v>1</v>
      </c>
      <c r="H19">
        <f t="shared" si="2"/>
        <v>2014</v>
      </c>
      <c r="I19" t="b">
        <f t="shared" si="3"/>
        <v>1</v>
      </c>
      <c r="J19">
        <f t="shared" si="4"/>
        <v>3</v>
      </c>
      <c r="K19">
        <v>1</v>
      </c>
    </row>
    <row r="20" spans="1:11" x14ac:dyDescent="0.25">
      <c r="A20" t="s">
        <v>52</v>
      </c>
      <c r="B20">
        <v>1000000</v>
      </c>
      <c r="C20">
        <v>45</v>
      </c>
      <c r="D20">
        <f>'T.45.04.E'!$C$3</f>
        <v>3956.5309230033458</v>
      </c>
      <c r="E20">
        <f t="shared" si="0"/>
        <v>0.4</v>
      </c>
      <c r="F20">
        <f>'T.45.04.E (2)'!$C$11</f>
        <v>15180.222926682338</v>
      </c>
      <c r="G20">
        <f t="shared" si="1"/>
        <v>1</v>
      </c>
      <c r="H20">
        <f t="shared" si="2"/>
        <v>2014</v>
      </c>
      <c r="I20" t="b">
        <f t="shared" si="3"/>
        <v>1</v>
      </c>
      <c r="J20">
        <f t="shared" si="4"/>
        <v>3</v>
      </c>
      <c r="K20">
        <v>1</v>
      </c>
    </row>
    <row r="21" spans="1:11" x14ac:dyDescent="0.25">
      <c r="A21" t="s">
        <v>52</v>
      </c>
      <c r="B21">
        <v>1000000</v>
      </c>
      <c r="C21">
        <v>55</v>
      </c>
      <c r="D21">
        <f>'T.55.04.E'!$C$3</f>
        <v>6009.2948415656465</v>
      </c>
      <c r="E21">
        <f t="shared" si="0"/>
        <v>0.4</v>
      </c>
      <c r="F21">
        <f>'T.55.04.E (2)'!$C$11</f>
        <v>22774.336134669193</v>
      </c>
      <c r="G21">
        <f t="shared" si="1"/>
        <v>1</v>
      </c>
      <c r="H21">
        <f t="shared" si="2"/>
        <v>2014</v>
      </c>
      <c r="I21" t="b">
        <f t="shared" si="3"/>
        <v>1</v>
      </c>
      <c r="J21">
        <f t="shared" si="4"/>
        <v>3</v>
      </c>
      <c r="K21">
        <v>1</v>
      </c>
    </row>
    <row r="22" spans="1:11" x14ac:dyDescent="0.25">
      <c r="A22" t="s">
        <v>52</v>
      </c>
      <c r="B22">
        <v>2000000</v>
      </c>
      <c r="C22">
        <v>26</v>
      </c>
      <c r="D22">
        <f>'T.26.04.F'!$C$3</f>
        <v>6009.3002746052853</v>
      </c>
      <c r="E22">
        <f t="shared" si="0"/>
        <v>0.4</v>
      </c>
      <c r="F22">
        <f>'T.26.04.F (2)'!$C$11</f>
        <v>22426.978061536545</v>
      </c>
      <c r="G22">
        <f t="shared" si="1"/>
        <v>1</v>
      </c>
      <c r="H22">
        <f t="shared" si="2"/>
        <v>2014</v>
      </c>
      <c r="I22" t="b">
        <f t="shared" si="3"/>
        <v>1</v>
      </c>
      <c r="J22">
        <f t="shared" si="4"/>
        <v>3</v>
      </c>
      <c r="K22">
        <v>1</v>
      </c>
    </row>
    <row r="23" spans="1:11" x14ac:dyDescent="0.25">
      <c r="A23" t="s">
        <v>52</v>
      </c>
      <c r="B23">
        <v>2000000</v>
      </c>
      <c r="C23">
        <v>35</v>
      </c>
      <c r="D23">
        <f>'T.35.04.F'!$C$3</f>
        <v>6593.2850726199867</v>
      </c>
      <c r="E23">
        <f t="shared" si="0"/>
        <v>0.4</v>
      </c>
      <c r="F23">
        <f>'T.35.04.F (2)'!$C$11</f>
        <v>24568.683920115276</v>
      </c>
      <c r="G23">
        <f t="shared" si="1"/>
        <v>1</v>
      </c>
      <c r="H23">
        <f t="shared" si="2"/>
        <v>2014</v>
      </c>
      <c r="I23" t="b">
        <f t="shared" si="3"/>
        <v>1</v>
      </c>
      <c r="J23">
        <f t="shared" si="4"/>
        <v>3</v>
      </c>
      <c r="K23">
        <v>1</v>
      </c>
    </row>
    <row r="24" spans="1:11" x14ac:dyDescent="0.25">
      <c r="A24" t="s">
        <v>52</v>
      </c>
      <c r="B24">
        <v>2000000</v>
      </c>
      <c r="C24">
        <v>45</v>
      </c>
      <c r="D24">
        <f>'T.45.04.F'!$C$3</f>
        <v>7889.4356770718086</v>
      </c>
      <c r="E24">
        <f t="shared" si="0"/>
        <v>0.4</v>
      </c>
      <c r="F24">
        <f>'T.45.04.F (2)'!$C$11</f>
        <v>30305.265025061417</v>
      </c>
      <c r="G24">
        <f t="shared" si="1"/>
        <v>1</v>
      </c>
      <c r="H24">
        <f t="shared" si="2"/>
        <v>2014</v>
      </c>
      <c r="I24" t="b">
        <f t="shared" si="3"/>
        <v>1</v>
      </c>
      <c r="J24">
        <f t="shared" si="4"/>
        <v>3</v>
      </c>
      <c r="K24">
        <v>1</v>
      </c>
    </row>
    <row r="25" spans="1:11" x14ac:dyDescent="0.25">
      <c r="A25" t="s">
        <v>52</v>
      </c>
      <c r="B25">
        <v>2000000</v>
      </c>
      <c r="C25">
        <v>55</v>
      </c>
      <c r="D25">
        <f>'T.55.04.F'!$C$3</f>
        <v>11994.809470522596</v>
      </c>
      <c r="E25">
        <f t="shared" si="0"/>
        <v>0.4</v>
      </c>
      <c r="F25">
        <f>'T.55.04.F (2)'!$C$11</f>
        <v>45493.931379639114</v>
      </c>
      <c r="G25">
        <f t="shared" si="1"/>
        <v>1</v>
      </c>
      <c r="H25">
        <f t="shared" si="2"/>
        <v>2014</v>
      </c>
      <c r="I25" t="b">
        <f t="shared" si="3"/>
        <v>1</v>
      </c>
      <c r="J25">
        <f t="shared" si="4"/>
        <v>3</v>
      </c>
      <c r="K25">
        <v>1</v>
      </c>
    </row>
    <row r="26" spans="1:11" x14ac:dyDescent="0.25">
      <c r="A26" t="s">
        <v>53</v>
      </c>
      <c r="B26">
        <v>50000</v>
      </c>
      <c r="C26">
        <v>26</v>
      </c>
      <c r="D26">
        <f>'S.26.04.A'!$C$3</f>
        <v>1769.1493615529957</v>
      </c>
      <c r="E26">
        <f t="shared" si="0"/>
        <v>0.4</v>
      </c>
      <c r="F26" s="13">
        <f>'S.26.04.A (2)'!$C$11</f>
        <v>676.29975901530554</v>
      </c>
      <c r="G26">
        <f t="shared" si="1"/>
        <v>1</v>
      </c>
      <c r="H26">
        <f t="shared" si="2"/>
        <v>2014</v>
      </c>
      <c r="I26" t="b">
        <f t="shared" si="3"/>
        <v>1</v>
      </c>
      <c r="J26">
        <f t="shared" si="4"/>
        <v>3</v>
      </c>
      <c r="K26">
        <v>1</v>
      </c>
    </row>
    <row r="27" spans="1:11" x14ac:dyDescent="0.25">
      <c r="A27" t="s">
        <v>53</v>
      </c>
      <c r="B27">
        <v>50000</v>
      </c>
      <c r="C27">
        <v>35</v>
      </c>
      <c r="D27">
        <f>'S.35.04.A'!$C$3</f>
        <v>2023.4297156914099</v>
      </c>
      <c r="E27">
        <f t="shared" si="0"/>
        <v>0.4</v>
      </c>
      <c r="F27" s="13">
        <f>'S.35.04.A (2)'!$C$11</f>
        <v>776.53033149074895</v>
      </c>
      <c r="G27">
        <f t="shared" si="1"/>
        <v>1</v>
      </c>
      <c r="H27">
        <f t="shared" si="2"/>
        <v>2014</v>
      </c>
      <c r="I27" t="b">
        <f t="shared" si="3"/>
        <v>1</v>
      </c>
      <c r="J27">
        <f t="shared" si="4"/>
        <v>3</v>
      </c>
      <c r="K27">
        <v>1</v>
      </c>
    </row>
    <row r="28" spans="1:11" x14ac:dyDescent="0.25">
      <c r="A28" t="s">
        <v>53</v>
      </c>
      <c r="B28">
        <v>50000</v>
      </c>
      <c r="C28">
        <v>45</v>
      </c>
      <c r="D28">
        <f>'S.45.04.A'!$C$3</f>
        <v>2691.0083776017477</v>
      </c>
      <c r="E28">
        <f t="shared" si="0"/>
        <v>0.4</v>
      </c>
      <c r="F28" s="13">
        <f>'S.45.04.A (2)'!$C$11</f>
        <v>1038.1594724809886</v>
      </c>
      <c r="G28">
        <f t="shared" si="1"/>
        <v>1</v>
      </c>
      <c r="H28">
        <f t="shared" si="2"/>
        <v>2014</v>
      </c>
      <c r="I28" t="b">
        <f t="shared" si="3"/>
        <v>1</v>
      </c>
      <c r="J28">
        <f t="shared" si="4"/>
        <v>3</v>
      </c>
      <c r="K28">
        <v>1</v>
      </c>
    </row>
    <row r="29" spans="1:11" x14ac:dyDescent="0.25">
      <c r="A29" t="s">
        <v>53</v>
      </c>
      <c r="B29">
        <v>50000</v>
      </c>
      <c r="C29">
        <v>55</v>
      </c>
      <c r="D29">
        <f>'S.55.04.A'!$C$3</f>
        <v>4249.6352423446633</v>
      </c>
      <c r="E29">
        <f t="shared" si="0"/>
        <v>0.4</v>
      </c>
      <c r="F29" s="13">
        <f>'S.55.04.A (2)'!$C$11</f>
        <v>1643.1907204463789</v>
      </c>
      <c r="G29">
        <f t="shared" si="1"/>
        <v>1</v>
      </c>
      <c r="H29">
        <f t="shared" si="2"/>
        <v>2014</v>
      </c>
      <c r="I29" t="b">
        <f t="shared" si="3"/>
        <v>1</v>
      </c>
      <c r="J29">
        <f t="shared" si="4"/>
        <v>3</v>
      </c>
      <c r="K29">
        <v>1</v>
      </c>
    </row>
    <row r="30" spans="1:11" x14ac:dyDescent="0.25">
      <c r="A30" t="s">
        <v>53</v>
      </c>
      <c r="B30">
        <v>100000</v>
      </c>
      <c r="C30">
        <v>26</v>
      </c>
      <c r="D30">
        <f>'S.26.04.B'!$C$3</f>
        <v>3306.4692868238872</v>
      </c>
      <c r="E30">
        <f t="shared" si="0"/>
        <v>0.4</v>
      </c>
      <c r="F30" s="14">
        <f>'S.26.04.B (2)'!$C$11</f>
        <v>1295.115353405575</v>
      </c>
      <c r="G30">
        <f t="shared" si="1"/>
        <v>1</v>
      </c>
      <c r="H30">
        <f t="shared" si="2"/>
        <v>2014</v>
      </c>
      <c r="I30" t="b">
        <f t="shared" si="3"/>
        <v>1</v>
      </c>
      <c r="J30">
        <f t="shared" si="4"/>
        <v>3</v>
      </c>
      <c r="K30">
        <v>1</v>
      </c>
    </row>
    <row r="31" spans="1:11" x14ac:dyDescent="0.25">
      <c r="A31" t="s">
        <v>53</v>
      </c>
      <c r="B31">
        <v>100000</v>
      </c>
      <c r="C31">
        <v>35</v>
      </c>
      <c r="D31">
        <f>'S.35.04.B'!$C$3</f>
        <v>3815.5351775897807</v>
      </c>
      <c r="E31">
        <f t="shared" si="0"/>
        <v>0.4</v>
      </c>
      <c r="F31" s="14">
        <f>'S.35.04.B (2)'!$C$11</f>
        <v>1495.776180490177</v>
      </c>
      <c r="G31">
        <f t="shared" si="1"/>
        <v>1</v>
      </c>
      <c r="H31">
        <f t="shared" si="2"/>
        <v>2014</v>
      </c>
      <c r="I31" t="b">
        <f t="shared" si="3"/>
        <v>1</v>
      </c>
      <c r="J31">
        <f t="shared" si="4"/>
        <v>3</v>
      </c>
      <c r="K31">
        <v>1</v>
      </c>
    </row>
    <row r="32" spans="1:11" x14ac:dyDescent="0.25">
      <c r="A32" t="s">
        <v>53</v>
      </c>
      <c r="B32">
        <v>100000</v>
      </c>
      <c r="C32">
        <v>45</v>
      </c>
      <c r="D32">
        <f>'S.45.04.B'!$C$3</f>
        <v>5152.0461871371172</v>
      </c>
      <c r="E32">
        <f t="shared" si="0"/>
        <v>0.4</v>
      </c>
      <c r="F32" s="14">
        <f>'S.45.04.B (2)'!$C$11</f>
        <v>2019.5670587915388</v>
      </c>
      <c r="G32">
        <f t="shared" si="1"/>
        <v>1</v>
      </c>
      <c r="H32">
        <f t="shared" si="2"/>
        <v>2014</v>
      </c>
      <c r="I32" t="b">
        <f t="shared" si="3"/>
        <v>1</v>
      </c>
      <c r="J32">
        <f t="shared" si="4"/>
        <v>3</v>
      </c>
      <c r="K32">
        <v>1</v>
      </c>
    </row>
    <row r="33" spans="1:11" x14ac:dyDescent="0.25">
      <c r="A33" t="s">
        <v>53</v>
      </c>
      <c r="B33">
        <v>100000</v>
      </c>
      <c r="C33">
        <v>55</v>
      </c>
      <c r="D33">
        <f>'S.55.04.B'!$C$3</f>
        <v>8272.5261845869754</v>
      </c>
      <c r="E33">
        <f t="shared" si="0"/>
        <v>0.4</v>
      </c>
      <c r="F33" s="14">
        <f>'S.55.04.B (2)'!$C$11</f>
        <v>3230.8889874396164</v>
      </c>
      <c r="G33">
        <f t="shared" si="1"/>
        <v>1</v>
      </c>
      <c r="H33">
        <f t="shared" si="2"/>
        <v>2014</v>
      </c>
      <c r="I33" t="b">
        <f t="shared" si="3"/>
        <v>1</v>
      </c>
      <c r="J33">
        <f t="shared" si="4"/>
        <v>3</v>
      </c>
      <c r="K33">
        <v>1</v>
      </c>
    </row>
    <row r="34" spans="1:11" x14ac:dyDescent="0.25">
      <c r="A34" t="s">
        <v>53</v>
      </c>
      <c r="B34">
        <v>250000</v>
      </c>
      <c r="C34">
        <v>26</v>
      </c>
      <c r="D34">
        <f>'S.26.04.C'!$C$3</f>
        <v>7918.4290626365582</v>
      </c>
      <c r="E34">
        <f t="shared" si="0"/>
        <v>0.4</v>
      </c>
      <c r="F34" s="14">
        <f>'S.26.04.C (2)'!$C$11</f>
        <v>3151.5621365763873</v>
      </c>
      <c r="G34">
        <f t="shared" si="1"/>
        <v>1</v>
      </c>
      <c r="H34">
        <f t="shared" si="2"/>
        <v>2014</v>
      </c>
      <c r="I34" t="b">
        <f t="shared" si="3"/>
        <v>1</v>
      </c>
      <c r="J34">
        <f t="shared" si="4"/>
        <v>3</v>
      </c>
      <c r="K34">
        <v>1</v>
      </c>
    </row>
    <row r="35" spans="1:11" x14ac:dyDescent="0.25">
      <c r="A35" t="s">
        <v>53</v>
      </c>
      <c r="B35">
        <v>250000</v>
      </c>
      <c r="C35">
        <v>35</v>
      </c>
      <c r="D35">
        <f>'S.35.04.C'!$C$3</f>
        <v>9191.8515632848867</v>
      </c>
      <c r="E35">
        <f t="shared" si="0"/>
        <v>0.4</v>
      </c>
      <c r="F35" s="14">
        <f>'S.35.04.C (2)'!$C$11</f>
        <v>3653.5137274884523</v>
      </c>
      <c r="G35">
        <f t="shared" si="1"/>
        <v>1</v>
      </c>
      <c r="H35">
        <f t="shared" si="2"/>
        <v>2014</v>
      </c>
      <c r="I35" t="b">
        <f t="shared" si="3"/>
        <v>1</v>
      </c>
      <c r="J35">
        <f t="shared" si="4"/>
        <v>3</v>
      </c>
      <c r="K35">
        <v>1</v>
      </c>
    </row>
    <row r="36" spans="1:11" x14ac:dyDescent="0.25">
      <c r="A36" t="s">
        <v>53</v>
      </c>
      <c r="B36">
        <v>250000</v>
      </c>
      <c r="C36">
        <v>45</v>
      </c>
      <c r="D36">
        <f>'S.45.04.C'!$C$3</f>
        <v>12535.159615743212</v>
      </c>
      <c r="E36">
        <f t="shared" si="0"/>
        <v>0.4</v>
      </c>
      <c r="F36" s="14">
        <f>'S.45.04.C (2)'!$C$11</f>
        <v>4963.78981772317</v>
      </c>
      <c r="G36">
        <f t="shared" si="1"/>
        <v>1</v>
      </c>
      <c r="H36">
        <f t="shared" si="2"/>
        <v>2014</v>
      </c>
      <c r="I36" t="b">
        <f t="shared" si="3"/>
        <v>1</v>
      </c>
      <c r="J36">
        <f t="shared" si="4"/>
        <v>3</v>
      </c>
      <c r="K36">
        <v>1</v>
      </c>
    </row>
    <row r="37" spans="1:11" x14ac:dyDescent="0.25">
      <c r="A37" t="s">
        <v>53</v>
      </c>
      <c r="B37">
        <v>250000</v>
      </c>
      <c r="C37">
        <v>55</v>
      </c>
      <c r="D37">
        <f>'S.55.04.C'!$C$3</f>
        <v>20341.199011313915</v>
      </c>
      <c r="E37">
        <f t="shared" si="0"/>
        <v>0.4</v>
      </c>
      <c r="F37" s="14">
        <f>'S.55.04.C (2)'!$C$11</f>
        <v>7993.9837884193357</v>
      </c>
      <c r="G37">
        <f t="shared" si="1"/>
        <v>1</v>
      </c>
      <c r="H37">
        <f t="shared" si="2"/>
        <v>2014</v>
      </c>
      <c r="I37" t="b">
        <f t="shared" si="3"/>
        <v>1</v>
      </c>
      <c r="J37">
        <f t="shared" si="4"/>
        <v>3</v>
      </c>
      <c r="K37">
        <v>1</v>
      </c>
    </row>
    <row r="38" spans="1:11" x14ac:dyDescent="0.25">
      <c r="A38" t="s">
        <v>53</v>
      </c>
      <c r="B38">
        <v>500000</v>
      </c>
      <c r="C38">
        <v>26</v>
      </c>
      <c r="D38">
        <f>'S.26.04.D'!$C$3</f>
        <v>15605.028688991022</v>
      </c>
      <c r="E38">
        <f t="shared" si="0"/>
        <v>0.4</v>
      </c>
      <c r="F38" s="14">
        <f>'S.26.04.D (2)'!$C$11</f>
        <v>6245.6401085277585</v>
      </c>
      <c r="G38">
        <f t="shared" si="1"/>
        <v>1</v>
      </c>
      <c r="H38">
        <f t="shared" si="2"/>
        <v>2014</v>
      </c>
      <c r="I38" t="b">
        <f t="shared" si="3"/>
        <v>1</v>
      </c>
      <c r="J38">
        <f t="shared" si="4"/>
        <v>3</v>
      </c>
      <c r="K38">
        <v>1</v>
      </c>
    </row>
    <row r="39" spans="1:11" x14ac:dyDescent="0.25">
      <c r="A39" t="s">
        <v>53</v>
      </c>
      <c r="B39">
        <v>500000</v>
      </c>
      <c r="C39">
        <v>35</v>
      </c>
      <c r="D39">
        <f>'S.35.04.D'!$C$3</f>
        <v>18152.378872776728</v>
      </c>
      <c r="E39">
        <f t="shared" si="0"/>
        <v>0.4</v>
      </c>
      <c r="F39" s="14">
        <f>'S.35.04.D (2)'!$C$11</f>
        <v>7249.7429724855801</v>
      </c>
      <c r="G39">
        <f t="shared" si="1"/>
        <v>1</v>
      </c>
      <c r="H39">
        <f t="shared" si="2"/>
        <v>2014</v>
      </c>
      <c r="I39" t="b">
        <f t="shared" si="3"/>
        <v>1</v>
      </c>
      <c r="J39">
        <f t="shared" si="4"/>
        <v>3</v>
      </c>
      <c r="K39">
        <v>1</v>
      </c>
    </row>
    <row r="40" spans="1:11" x14ac:dyDescent="0.25">
      <c r="A40" t="s">
        <v>53</v>
      </c>
      <c r="B40">
        <v>500000</v>
      </c>
      <c r="C40">
        <v>45</v>
      </c>
      <c r="D40">
        <f>'S.45.04.D'!$C$3</f>
        <v>24840.348663420042</v>
      </c>
      <c r="E40">
        <f t="shared" si="0"/>
        <v>0.4</v>
      </c>
      <c r="F40" s="14">
        <f>'S.45.04.D (2)'!$C$11</f>
        <v>9870.8277492758971</v>
      </c>
      <c r="G40">
        <f t="shared" si="1"/>
        <v>1</v>
      </c>
      <c r="H40">
        <f t="shared" si="2"/>
        <v>2014</v>
      </c>
      <c r="I40" t="b">
        <f t="shared" si="3"/>
        <v>1</v>
      </c>
      <c r="J40">
        <f t="shared" si="4"/>
        <v>3</v>
      </c>
      <c r="K40">
        <v>1</v>
      </c>
    </row>
    <row r="41" spans="1:11" x14ac:dyDescent="0.25">
      <c r="A41" t="s">
        <v>53</v>
      </c>
      <c r="B41">
        <v>500000</v>
      </c>
      <c r="C41">
        <v>55</v>
      </c>
      <c r="D41">
        <f>'S.55.04.D'!$C$3</f>
        <v>40455.65372252548</v>
      </c>
      <c r="E41">
        <f t="shared" si="0"/>
        <v>0.4</v>
      </c>
      <c r="F41" s="14">
        <f>'S.55.04.D (2)'!$C$11</f>
        <v>15932.47512338553</v>
      </c>
      <c r="G41">
        <f t="shared" si="1"/>
        <v>1</v>
      </c>
      <c r="H41">
        <f t="shared" si="2"/>
        <v>2014</v>
      </c>
      <c r="I41" t="b">
        <f t="shared" si="3"/>
        <v>1</v>
      </c>
      <c r="J41">
        <f t="shared" si="4"/>
        <v>3</v>
      </c>
      <c r="K41">
        <v>1</v>
      </c>
    </row>
    <row r="42" spans="1:11" x14ac:dyDescent="0.25">
      <c r="A42" t="s">
        <v>53</v>
      </c>
      <c r="B42">
        <v>1000000</v>
      </c>
      <c r="C42">
        <v>26</v>
      </c>
      <c r="D42">
        <f>'S.26.04.E'!$C$3</f>
        <v>30978.227941699926</v>
      </c>
      <c r="E42">
        <f t="shared" si="0"/>
        <v>0.4</v>
      </c>
      <c r="F42" s="14">
        <f>'S.26.04.E (2)'!$C$11</f>
        <v>12433.796052430464</v>
      </c>
      <c r="G42">
        <f t="shared" si="1"/>
        <v>1</v>
      </c>
      <c r="H42">
        <f t="shared" si="2"/>
        <v>2014</v>
      </c>
      <c r="I42" t="b">
        <f t="shared" si="3"/>
        <v>1</v>
      </c>
      <c r="J42">
        <f t="shared" si="4"/>
        <v>3</v>
      </c>
      <c r="K42">
        <v>1</v>
      </c>
    </row>
    <row r="43" spans="1:11" x14ac:dyDescent="0.25">
      <c r="A43" t="s">
        <v>53</v>
      </c>
      <c r="B43">
        <v>1000000</v>
      </c>
      <c r="C43">
        <v>35</v>
      </c>
      <c r="D43">
        <f>'S.35.04.E'!$C$3</f>
        <v>36073.433491760406</v>
      </c>
      <c r="E43">
        <f t="shared" si="0"/>
        <v>0.4</v>
      </c>
      <c r="F43" s="14">
        <f>'S.35.04.E (2)'!$C$11</f>
        <v>14442.201462479799</v>
      </c>
      <c r="G43">
        <f t="shared" si="1"/>
        <v>1</v>
      </c>
      <c r="H43">
        <f t="shared" si="2"/>
        <v>2014</v>
      </c>
      <c r="I43" t="b">
        <f t="shared" si="3"/>
        <v>1</v>
      </c>
      <c r="J43">
        <f t="shared" si="4"/>
        <v>3</v>
      </c>
      <c r="K43">
        <v>1</v>
      </c>
    </row>
    <row r="44" spans="1:11" x14ac:dyDescent="0.25">
      <c r="A44" t="s">
        <v>53</v>
      </c>
      <c r="B44">
        <v>1000000</v>
      </c>
      <c r="C44">
        <v>45</v>
      </c>
      <c r="D44">
        <f>'S.45.04.E'!$C$3</f>
        <v>49450.726758773701</v>
      </c>
      <c r="E44">
        <f t="shared" si="0"/>
        <v>0.4</v>
      </c>
      <c r="F44" s="14">
        <f>'S.45.04.E (2)'!$C$11</f>
        <v>19684.903612381324</v>
      </c>
      <c r="G44">
        <f t="shared" si="1"/>
        <v>1</v>
      </c>
      <c r="H44">
        <f t="shared" si="2"/>
        <v>2014</v>
      </c>
      <c r="I44" t="b">
        <f t="shared" si="3"/>
        <v>1</v>
      </c>
      <c r="J44">
        <f t="shared" si="4"/>
        <v>3</v>
      </c>
      <c r="K44">
        <v>1</v>
      </c>
    </row>
    <row r="45" spans="1:11" x14ac:dyDescent="0.25">
      <c r="A45" t="s">
        <v>53</v>
      </c>
      <c r="B45">
        <v>1000000</v>
      </c>
      <c r="C45">
        <v>55</v>
      </c>
      <c r="D45">
        <f>'S.55.04.E'!$C$3</f>
        <v>80684.56314494861</v>
      </c>
      <c r="E45">
        <f t="shared" si="0"/>
        <v>0.4</v>
      </c>
      <c r="F45" s="14">
        <f>'S.55.04.E (2)'!$C$11</f>
        <v>31809.457793317928</v>
      </c>
      <c r="G45">
        <f t="shared" si="1"/>
        <v>1</v>
      </c>
      <c r="H45">
        <f t="shared" si="2"/>
        <v>2014</v>
      </c>
      <c r="I45" t="b">
        <f t="shared" si="3"/>
        <v>1</v>
      </c>
      <c r="J45">
        <f t="shared" si="4"/>
        <v>3</v>
      </c>
      <c r="K45">
        <v>1</v>
      </c>
    </row>
    <row r="46" spans="1:11" x14ac:dyDescent="0.25">
      <c r="A46" t="s">
        <v>53</v>
      </c>
      <c r="B46">
        <v>2000000</v>
      </c>
      <c r="C46">
        <v>26</v>
      </c>
      <c r="D46">
        <f>'S.26.04.F'!$C$3</f>
        <v>61724.626447117764</v>
      </c>
      <c r="E46">
        <f t="shared" si="0"/>
        <v>0.4</v>
      </c>
      <c r="F46" s="14">
        <f>'S.26.04.F (2)'!$C$11</f>
        <v>24810.107940235906</v>
      </c>
      <c r="G46">
        <f t="shared" si="1"/>
        <v>1</v>
      </c>
      <c r="H46">
        <f t="shared" si="2"/>
        <v>2014</v>
      </c>
      <c r="I46" t="b">
        <f t="shared" si="3"/>
        <v>1</v>
      </c>
      <c r="J46">
        <f t="shared" si="4"/>
        <v>3</v>
      </c>
      <c r="K46">
        <v>1</v>
      </c>
    </row>
    <row r="47" spans="1:11" x14ac:dyDescent="0.25">
      <c r="A47" t="s">
        <v>53</v>
      </c>
      <c r="B47">
        <v>2000000</v>
      </c>
      <c r="C47">
        <v>35</v>
      </c>
      <c r="D47">
        <f>'S.35.04.F'!$C$3</f>
        <v>71915.542729727764</v>
      </c>
      <c r="E47">
        <f t="shared" si="0"/>
        <v>0.4</v>
      </c>
      <c r="F47" s="14">
        <f>'S.35.04.F (2)'!$C$11</f>
        <v>28827.118442468287</v>
      </c>
      <c r="G47">
        <f t="shared" si="1"/>
        <v>1</v>
      </c>
      <c r="H47">
        <f t="shared" si="2"/>
        <v>2014</v>
      </c>
      <c r="I47" t="b">
        <f t="shared" si="3"/>
        <v>1</v>
      </c>
      <c r="J47">
        <f t="shared" si="4"/>
        <v>3</v>
      </c>
      <c r="K47">
        <v>1</v>
      </c>
    </row>
    <row r="48" spans="1:11" x14ac:dyDescent="0.25">
      <c r="A48" t="s">
        <v>53</v>
      </c>
      <c r="B48">
        <v>2000000</v>
      </c>
      <c r="C48">
        <v>45</v>
      </c>
      <c r="D48">
        <f>'S.45.04.F'!$C$3</f>
        <v>98671.482949481011</v>
      </c>
      <c r="E48">
        <f t="shared" si="0"/>
        <v>0.4</v>
      </c>
      <c r="F48" s="14">
        <f>'S.45.04.F (2)'!$C$11</f>
        <v>39313.055338592225</v>
      </c>
      <c r="G48">
        <f t="shared" si="1"/>
        <v>1</v>
      </c>
      <c r="H48">
        <f t="shared" si="2"/>
        <v>2014</v>
      </c>
      <c r="I48" t="b">
        <f t="shared" si="3"/>
        <v>1</v>
      </c>
      <c r="J48">
        <f t="shared" si="4"/>
        <v>3</v>
      </c>
      <c r="K48">
        <v>1</v>
      </c>
    </row>
    <row r="49" spans="1:11" x14ac:dyDescent="0.25">
      <c r="A49" t="s">
        <v>53</v>
      </c>
      <c r="B49">
        <v>2000000</v>
      </c>
      <c r="C49">
        <v>55</v>
      </c>
      <c r="D49">
        <f>'S.55.04.F'!$C$3</f>
        <v>161142.38198979487</v>
      </c>
      <c r="E49">
        <f t="shared" si="0"/>
        <v>0.4</v>
      </c>
      <c r="F49" s="14">
        <f>'S.55.04.F (2)'!$C$11</f>
        <v>63563.42313318274</v>
      </c>
      <c r="G49">
        <f t="shared" si="1"/>
        <v>1</v>
      </c>
      <c r="H49">
        <f t="shared" si="2"/>
        <v>2014</v>
      </c>
      <c r="I49" t="b">
        <f t="shared" si="3"/>
        <v>1</v>
      </c>
      <c r="J49">
        <f t="shared" si="4"/>
        <v>3</v>
      </c>
      <c r="K49">
        <v>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43676-4578-4906-99EA-244AE347EA16}">
  <dimension ref="A1:I96"/>
  <sheetViews>
    <sheetView workbookViewId="0">
      <selection activeCell="B2" sqref="B2:B96"/>
    </sheetView>
  </sheetViews>
  <sheetFormatPr defaultRowHeight="15" x14ac:dyDescent="0.25"/>
  <cols>
    <col min="2" max="2" width="14.28515625" bestFit="1" customWidth="1"/>
    <col min="3" max="3" width="11.140625" bestFit="1" customWidth="1"/>
    <col min="4" max="4" width="15.5703125" bestFit="1" customWidth="1"/>
  </cols>
  <sheetData>
    <row r="1" spans="1:9" x14ac:dyDescent="0.25">
      <c r="A1" s="15" t="s">
        <v>49</v>
      </c>
      <c r="B1" s="16" t="s">
        <v>18</v>
      </c>
    </row>
    <row r="2" spans="1:9" ht="18.75" x14ac:dyDescent="0.3">
      <c r="A2" s="17">
        <v>26</v>
      </c>
      <c r="B2" s="4">
        <v>2.4668070000000001E-3</v>
      </c>
      <c r="D2" s="18"/>
      <c r="I2" s="19"/>
    </row>
    <row r="3" spans="1:9" x14ac:dyDescent="0.25">
      <c r="A3" s="17">
        <v>27</v>
      </c>
      <c r="B3" s="4">
        <v>2.4706089999999999E-3</v>
      </c>
      <c r="D3" s="18"/>
      <c r="I3" s="6"/>
    </row>
    <row r="4" spans="1:9" x14ac:dyDescent="0.25">
      <c r="A4" s="17">
        <v>28</v>
      </c>
      <c r="B4" s="4">
        <v>2.4744120000000001E-3</v>
      </c>
      <c r="D4" s="18"/>
      <c r="I4" s="6"/>
    </row>
    <row r="5" spans="1:9" x14ac:dyDescent="0.25">
      <c r="A5" s="17">
        <v>29</v>
      </c>
      <c r="B5" s="4">
        <v>2.4791650000000002E-3</v>
      </c>
      <c r="D5" s="18"/>
    </row>
    <row r="6" spans="1:9" x14ac:dyDescent="0.25">
      <c r="A6" s="17">
        <v>30</v>
      </c>
      <c r="B6" s="4">
        <v>2.4848679999999999E-3</v>
      </c>
      <c r="D6" s="18"/>
    </row>
    <row r="7" spans="1:9" x14ac:dyDescent="0.25">
      <c r="A7" s="17">
        <v>31</v>
      </c>
      <c r="B7" s="4">
        <v>2.4943740000000002E-3</v>
      </c>
      <c r="D7" s="18"/>
    </row>
    <row r="8" spans="1:9" x14ac:dyDescent="0.25">
      <c r="A8" s="17">
        <v>32</v>
      </c>
      <c r="B8" s="4">
        <v>2.5048309999999999E-3</v>
      </c>
    </row>
    <row r="9" spans="1:9" x14ac:dyDescent="0.25">
      <c r="A9" s="17">
        <v>33</v>
      </c>
      <c r="B9" s="4">
        <v>2.5162380000000001E-3</v>
      </c>
    </row>
    <row r="10" spans="1:9" x14ac:dyDescent="0.25">
      <c r="A10" s="17">
        <v>34</v>
      </c>
      <c r="B10" s="4">
        <v>2.529547E-3</v>
      </c>
    </row>
    <row r="11" spans="1:9" x14ac:dyDescent="0.25">
      <c r="A11" s="17">
        <v>35</v>
      </c>
      <c r="B11" s="4">
        <v>2.543806E-3</v>
      </c>
    </row>
    <row r="12" spans="1:9" x14ac:dyDescent="0.25">
      <c r="A12" s="17">
        <v>36</v>
      </c>
      <c r="B12" s="4">
        <v>2.5599659999999999E-3</v>
      </c>
    </row>
    <row r="13" spans="1:9" x14ac:dyDescent="0.25">
      <c r="A13" s="17">
        <v>37</v>
      </c>
      <c r="B13" s="4">
        <v>2.5827799999999998E-3</v>
      </c>
    </row>
    <row r="14" spans="1:9" x14ac:dyDescent="0.25">
      <c r="A14" s="17">
        <v>38</v>
      </c>
      <c r="B14" s="4">
        <v>2.6093969999999998E-3</v>
      </c>
    </row>
    <row r="15" spans="1:9" x14ac:dyDescent="0.25">
      <c r="A15" s="17">
        <v>39</v>
      </c>
      <c r="B15" s="4">
        <v>2.6360139999999999E-3</v>
      </c>
    </row>
    <row r="16" spans="1:9" x14ac:dyDescent="0.25">
      <c r="A16" s="17">
        <v>40</v>
      </c>
      <c r="B16" s="4">
        <v>2.6635809999999999E-3</v>
      </c>
    </row>
    <row r="17" spans="1:2" x14ac:dyDescent="0.25">
      <c r="A17" s="17">
        <v>41</v>
      </c>
      <c r="B17" s="4">
        <v>2.696852E-3</v>
      </c>
    </row>
    <row r="18" spans="1:2" x14ac:dyDescent="0.25">
      <c r="A18" s="17">
        <v>42</v>
      </c>
      <c r="B18" s="4">
        <v>2.7291730000000001E-3</v>
      </c>
    </row>
    <row r="19" spans="1:2" x14ac:dyDescent="0.25">
      <c r="A19" s="17">
        <v>43</v>
      </c>
      <c r="B19" s="4">
        <v>2.766246E-3</v>
      </c>
    </row>
    <row r="20" spans="1:2" x14ac:dyDescent="0.25">
      <c r="A20" s="17">
        <v>44</v>
      </c>
      <c r="B20" s="4">
        <v>2.8061710000000001E-3</v>
      </c>
    </row>
    <row r="21" spans="1:2" x14ac:dyDescent="0.25">
      <c r="A21" s="17">
        <v>45</v>
      </c>
      <c r="B21" s="4">
        <v>2.8498989999999999E-3</v>
      </c>
    </row>
    <row r="22" spans="1:2" x14ac:dyDescent="0.25">
      <c r="A22" s="17">
        <v>46</v>
      </c>
      <c r="B22" s="4">
        <v>2.8964780000000001E-3</v>
      </c>
    </row>
    <row r="23" spans="1:2" x14ac:dyDescent="0.25">
      <c r="A23" s="17">
        <v>47</v>
      </c>
      <c r="B23" s="4">
        <v>2.9506620000000002E-3</v>
      </c>
    </row>
    <row r="24" spans="1:2" x14ac:dyDescent="0.25">
      <c r="A24" s="17">
        <v>48</v>
      </c>
      <c r="B24" s="4">
        <v>3.0134020000000001E-3</v>
      </c>
    </row>
    <row r="25" spans="1:2" x14ac:dyDescent="0.25">
      <c r="A25" s="17">
        <v>49</v>
      </c>
      <c r="B25" s="4">
        <v>3.0789929999999999E-3</v>
      </c>
    </row>
    <row r="26" spans="1:2" x14ac:dyDescent="0.25">
      <c r="A26" s="17">
        <v>50</v>
      </c>
      <c r="B26" s="4">
        <v>3.1512390000000001E-3</v>
      </c>
    </row>
    <row r="27" spans="1:2" x14ac:dyDescent="0.25">
      <c r="A27" s="17">
        <v>51</v>
      </c>
      <c r="B27" s="4">
        <v>3.229188E-3</v>
      </c>
    </row>
    <row r="28" spans="1:2" x14ac:dyDescent="0.25">
      <c r="A28" s="17">
        <v>52</v>
      </c>
      <c r="B28" s="4">
        <v>3.318545E-3</v>
      </c>
    </row>
    <row r="29" spans="1:2" x14ac:dyDescent="0.25">
      <c r="A29" s="17">
        <v>53</v>
      </c>
      <c r="B29" s="4">
        <v>3.4212090000000001E-3</v>
      </c>
    </row>
    <row r="30" spans="1:2" x14ac:dyDescent="0.25">
      <c r="A30" s="17">
        <v>54</v>
      </c>
      <c r="B30" s="4">
        <v>3.53338E-3</v>
      </c>
    </row>
    <row r="31" spans="1:2" x14ac:dyDescent="0.25">
      <c r="A31" s="17">
        <v>55</v>
      </c>
      <c r="B31" s="4">
        <v>3.6617109999999998E-3</v>
      </c>
    </row>
    <row r="32" spans="1:2" x14ac:dyDescent="0.25">
      <c r="A32" s="17">
        <v>56</v>
      </c>
      <c r="B32" s="4">
        <v>3.8071530000000002E-3</v>
      </c>
    </row>
    <row r="33" spans="1:2" x14ac:dyDescent="0.25">
      <c r="A33" s="17">
        <v>57</v>
      </c>
      <c r="B33" s="4">
        <v>3.9582979999999999E-3</v>
      </c>
    </row>
    <row r="34" spans="1:2" x14ac:dyDescent="0.25">
      <c r="A34" s="17">
        <v>58</v>
      </c>
      <c r="B34" s="4">
        <v>4.120851E-3</v>
      </c>
    </row>
    <row r="35" spans="1:2" x14ac:dyDescent="0.25">
      <c r="A35" s="17">
        <v>59</v>
      </c>
      <c r="B35" s="4">
        <v>4.2986129999999997E-3</v>
      </c>
    </row>
    <row r="36" spans="1:2" x14ac:dyDescent="0.25">
      <c r="A36" s="17">
        <v>60</v>
      </c>
      <c r="B36" s="4">
        <v>4.5124980000000002E-3</v>
      </c>
    </row>
    <row r="37" spans="1:2" x14ac:dyDescent="0.25">
      <c r="A37" s="17">
        <v>61</v>
      </c>
      <c r="B37" s="4">
        <v>4.7406419999999998E-3</v>
      </c>
    </row>
    <row r="38" spans="1:2" x14ac:dyDescent="0.25">
      <c r="A38" s="17">
        <v>62</v>
      </c>
      <c r="B38" s="4">
        <v>4.9668849999999999E-3</v>
      </c>
    </row>
    <row r="39" spans="1:2" x14ac:dyDescent="0.25">
      <c r="A39" s="17">
        <v>63</v>
      </c>
      <c r="B39" s="4">
        <v>5.2168930000000002E-3</v>
      </c>
    </row>
    <row r="40" spans="1:2" x14ac:dyDescent="0.25">
      <c r="A40" s="17">
        <v>64</v>
      </c>
      <c r="B40" s="4">
        <v>5.4821100000000001E-3</v>
      </c>
    </row>
    <row r="41" spans="1:2" x14ac:dyDescent="0.25">
      <c r="A41" s="17">
        <v>65</v>
      </c>
      <c r="B41" s="4">
        <v>5.7777469999999997E-3</v>
      </c>
    </row>
    <row r="42" spans="1:2" x14ac:dyDescent="0.25">
      <c r="A42" s="17">
        <v>66</v>
      </c>
      <c r="B42" s="4">
        <v>6.1180619999999996E-3</v>
      </c>
    </row>
    <row r="43" spans="1:2" x14ac:dyDescent="0.25">
      <c r="A43" s="17">
        <v>67</v>
      </c>
      <c r="B43" s="4">
        <v>6.4830920000000002E-3</v>
      </c>
    </row>
    <row r="44" spans="1:2" x14ac:dyDescent="0.25">
      <c r="A44" s="17">
        <v>68</v>
      </c>
      <c r="B44" s="4">
        <v>6.8699859999999998E-3</v>
      </c>
    </row>
    <row r="45" spans="1:2" x14ac:dyDescent="0.25">
      <c r="A45" s="17">
        <v>69</v>
      </c>
      <c r="B45" s="4">
        <v>7.3063119999999997E-3</v>
      </c>
    </row>
    <row r="46" spans="1:2" x14ac:dyDescent="0.25">
      <c r="A46" s="17">
        <v>70</v>
      </c>
      <c r="B46" s="4">
        <v>7.7977719999999997E-3</v>
      </c>
    </row>
    <row r="47" spans="1:2" x14ac:dyDescent="0.25">
      <c r="A47" s="17">
        <v>71</v>
      </c>
      <c r="B47" s="4">
        <v>8.3605269999999995E-3</v>
      </c>
    </row>
    <row r="48" spans="1:2" x14ac:dyDescent="0.25">
      <c r="A48" s="17">
        <v>72</v>
      </c>
      <c r="B48" s="4">
        <v>9.009787E-3</v>
      </c>
    </row>
    <row r="49" spans="1:2" x14ac:dyDescent="0.25">
      <c r="A49" s="17">
        <v>73</v>
      </c>
      <c r="B49" s="4">
        <v>9.7579090000000004E-3</v>
      </c>
    </row>
    <row r="50" spans="1:2" x14ac:dyDescent="0.25">
      <c r="A50" s="17">
        <v>74</v>
      </c>
      <c r="B50" s="4">
        <v>1.0650522000000001E-2</v>
      </c>
    </row>
    <row r="51" spans="1:2" x14ac:dyDescent="0.25">
      <c r="A51" s="17">
        <v>75</v>
      </c>
      <c r="B51" s="4">
        <v>1.1678121E-2</v>
      </c>
    </row>
    <row r="52" spans="1:2" x14ac:dyDescent="0.25">
      <c r="A52" s="17">
        <v>76</v>
      </c>
      <c r="B52" s="4">
        <v>1.2859717E-2</v>
      </c>
    </row>
    <row r="53" spans="1:2" x14ac:dyDescent="0.25">
      <c r="A53" s="17">
        <v>77</v>
      </c>
      <c r="B53" s="4">
        <v>1.4223828000000001E-2</v>
      </c>
    </row>
    <row r="54" spans="1:2" x14ac:dyDescent="0.25">
      <c r="A54" s="17">
        <v>78</v>
      </c>
      <c r="B54" s="4">
        <v>1.5749540999999999E-2</v>
      </c>
    </row>
    <row r="55" spans="1:2" x14ac:dyDescent="0.25">
      <c r="A55" s="17">
        <v>79</v>
      </c>
      <c r="B55" s="4">
        <v>1.7447312E-2</v>
      </c>
    </row>
    <row r="56" spans="1:2" x14ac:dyDescent="0.25">
      <c r="A56" s="17">
        <v>80</v>
      </c>
      <c r="B56" s="4">
        <v>1.9300032000000002E-2</v>
      </c>
    </row>
    <row r="57" spans="1:2" x14ac:dyDescent="0.25">
      <c r="A57" s="17">
        <v>81</v>
      </c>
      <c r="B57" s="4">
        <v>2.1337168E-2</v>
      </c>
    </row>
    <row r="58" spans="1:2" x14ac:dyDescent="0.25">
      <c r="A58" s="17">
        <v>82</v>
      </c>
      <c r="B58" s="4">
        <v>2.3628113999999999E-2</v>
      </c>
    </row>
    <row r="59" spans="1:2" x14ac:dyDescent="0.25">
      <c r="A59" s="17">
        <v>83</v>
      </c>
      <c r="B59" s="4">
        <v>2.6203289000000001E-2</v>
      </c>
    </row>
    <row r="60" spans="1:2" x14ac:dyDescent="0.25">
      <c r="A60" s="17">
        <v>84</v>
      </c>
      <c r="B60" s="4">
        <v>2.9108322999999998E-2</v>
      </c>
    </row>
    <row r="61" spans="1:2" x14ac:dyDescent="0.25">
      <c r="A61" s="17">
        <v>85</v>
      </c>
      <c r="B61" s="4">
        <v>3.2245303000000003E-2</v>
      </c>
    </row>
    <row r="62" spans="1:2" x14ac:dyDescent="0.25">
      <c r="A62" s="17">
        <v>86</v>
      </c>
      <c r="B62" s="4">
        <v>3.5522971E-2</v>
      </c>
    </row>
    <row r="63" spans="1:2" x14ac:dyDescent="0.25">
      <c r="A63" s="17">
        <v>87</v>
      </c>
      <c r="B63" s="4">
        <v>4.8051124000000001E-2</v>
      </c>
    </row>
    <row r="64" spans="1:2" x14ac:dyDescent="0.25">
      <c r="A64" s="17">
        <v>88</v>
      </c>
      <c r="B64" s="4">
        <v>6.1583839000000001E-2</v>
      </c>
    </row>
    <row r="65" spans="1:2" x14ac:dyDescent="0.25">
      <c r="A65" s="17">
        <v>89</v>
      </c>
      <c r="B65" s="4">
        <v>7.6495508000000004E-2</v>
      </c>
    </row>
    <row r="66" spans="1:2" x14ac:dyDescent="0.25">
      <c r="A66" s="17">
        <v>90</v>
      </c>
      <c r="B66" s="4">
        <v>9.2986215999999997E-2</v>
      </c>
    </row>
    <row r="67" spans="1:2" x14ac:dyDescent="0.25">
      <c r="A67" s="17">
        <v>91</v>
      </c>
      <c r="B67" s="4">
        <v>0.109364504</v>
      </c>
    </row>
    <row r="68" spans="1:2" x14ac:dyDescent="0.25">
      <c r="A68" s="17">
        <v>92</v>
      </c>
      <c r="B68" s="4">
        <v>0.12705264299999999</v>
      </c>
    </row>
    <row r="69" spans="1:2" x14ac:dyDescent="0.25">
      <c r="A69" s="17">
        <v>93</v>
      </c>
      <c r="B69" s="4">
        <v>0.145586511</v>
      </c>
    </row>
    <row r="70" spans="1:2" x14ac:dyDescent="0.25">
      <c r="A70" s="17">
        <v>94</v>
      </c>
      <c r="B70" s="4">
        <v>0.16473611299999999</v>
      </c>
    </row>
    <row r="71" spans="1:2" x14ac:dyDescent="0.25">
      <c r="A71" s="17">
        <v>95</v>
      </c>
      <c r="B71" s="4">
        <v>0.18528323299999999</v>
      </c>
    </row>
    <row r="72" spans="1:2" x14ac:dyDescent="0.25">
      <c r="A72" s="17">
        <v>96</v>
      </c>
      <c r="B72" s="4">
        <v>0.20641411200000001</v>
      </c>
    </row>
    <row r="73" spans="1:2" x14ac:dyDescent="0.25">
      <c r="A73" s="17">
        <v>97</v>
      </c>
      <c r="B73" s="4">
        <v>0.22879502199999999</v>
      </c>
    </row>
    <row r="74" spans="1:2" x14ac:dyDescent="0.25">
      <c r="A74" s="17">
        <v>98</v>
      </c>
      <c r="B74" s="4">
        <v>0.25248784600000002</v>
      </c>
    </row>
    <row r="75" spans="1:2" x14ac:dyDescent="0.25">
      <c r="A75" s="17">
        <v>99</v>
      </c>
      <c r="B75" s="4">
        <v>0.27661797300000002</v>
      </c>
    </row>
    <row r="76" spans="1:2" x14ac:dyDescent="0.25">
      <c r="A76" s="17">
        <v>100</v>
      </c>
      <c r="B76" s="4">
        <v>0.30183517399999998</v>
      </c>
    </row>
    <row r="77" spans="1:2" x14ac:dyDescent="0.25">
      <c r="A77" s="17">
        <v>101</v>
      </c>
      <c r="B77" s="4">
        <v>0.327222552</v>
      </c>
    </row>
    <row r="78" spans="1:2" x14ac:dyDescent="0.25">
      <c r="A78" s="17">
        <v>102</v>
      </c>
      <c r="B78" s="4">
        <v>0.35219428400000002</v>
      </c>
    </row>
    <row r="79" spans="1:2" x14ac:dyDescent="0.25">
      <c r="A79" s="17">
        <v>103</v>
      </c>
      <c r="B79" s="4">
        <v>0.377763185</v>
      </c>
    </row>
    <row r="80" spans="1:2" x14ac:dyDescent="0.25">
      <c r="A80" s="17">
        <v>104</v>
      </c>
      <c r="B80" s="4">
        <v>0.40377970400000002</v>
      </c>
    </row>
    <row r="81" spans="1:2" x14ac:dyDescent="0.25">
      <c r="A81" s="17">
        <v>105</v>
      </c>
      <c r="B81" s="4">
        <v>0.43007572599999999</v>
      </c>
    </row>
    <row r="82" spans="1:2" x14ac:dyDescent="0.25">
      <c r="A82" s="17">
        <v>106</v>
      </c>
      <c r="B82" s="4">
        <v>0.45648519999999998</v>
      </c>
    </row>
    <row r="83" spans="1:2" x14ac:dyDescent="0.25">
      <c r="A83" s="17">
        <v>107</v>
      </c>
      <c r="B83" s="4">
        <v>0.483034941</v>
      </c>
    </row>
    <row r="84" spans="1:2" x14ac:dyDescent="0.25">
      <c r="A84" s="17">
        <v>108</v>
      </c>
      <c r="B84" s="4">
        <v>0.509773425</v>
      </c>
    </row>
    <row r="85" spans="1:2" x14ac:dyDescent="0.25">
      <c r="A85" s="17">
        <v>109</v>
      </c>
      <c r="B85" s="4">
        <v>0.53654903799999998</v>
      </c>
    </row>
    <row r="86" spans="1:2" x14ac:dyDescent="0.25">
      <c r="A86" s="17">
        <v>110</v>
      </c>
      <c r="B86" s="4">
        <v>0.56320604299999999</v>
      </c>
    </row>
    <row r="87" spans="1:2" x14ac:dyDescent="0.25">
      <c r="A87" s="17">
        <v>111</v>
      </c>
      <c r="B87" s="4">
        <v>0.59415461300000005</v>
      </c>
    </row>
    <row r="88" spans="1:2" x14ac:dyDescent="0.25">
      <c r="A88" s="17">
        <v>112</v>
      </c>
      <c r="B88" s="4">
        <v>0.62493506799999998</v>
      </c>
    </row>
    <row r="89" spans="1:2" x14ac:dyDescent="0.25">
      <c r="A89" s="17">
        <v>113</v>
      </c>
      <c r="B89" s="4">
        <v>0.65550924799999999</v>
      </c>
    </row>
    <row r="90" spans="1:2" x14ac:dyDescent="0.25">
      <c r="A90" s="17">
        <v>114</v>
      </c>
      <c r="B90" s="4">
        <v>0.68583899100000001</v>
      </c>
    </row>
    <row r="91" spans="1:2" x14ac:dyDescent="0.25">
      <c r="A91" s="17">
        <v>115</v>
      </c>
      <c r="B91" s="4">
        <v>0.71588716699999999</v>
      </c>
    </row>
    <row r="92" spans="1:2" x14ac:dyDescent="0.25">
      <c r="A92" s="17">
        <v>116</v>
      </c>
      <c r="B92" s="4">
        <v>0.74578270000000002</v>
      </c>
    </row>
    <row r="93" spans="1:2" x14ac:dyDescent="0.25">
      <c r="A93" s="17">
        <v>117</v>
      </c>
      <c r="B93" s="4">
        <v>0.77567720100000004</v>
      </c>
    </row>
    <row r="94" spans="1:2" x14ac:dyDescent="0.25">
      <c r="A94" s="17">
        <v>118</v>
      </c>
      <c r="B94" s="4">
        <v>0.80557273399999996</v>
      </c>
    </row>
    <row r="95" spans="1:2" x14ac:dyDescent="0.25">
      <c r="A95" s="17">
        <v>119</v>
      </c>
      <c r="B95" s="4">
        <v>0.83546826699999999</v>
      </c>
    </row>
    <row r="96" spans="1:2" x14ac:dyDescent="0.25">
      <c r="A96" s="20">
        <v>120</v>
      </c>
      <c r="B96" s="4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3A75-AB02-4B71-BF36-B611D1F344AF}">
  <dimension ref="A1:M142"/>
  <sheetViews>
    <sheetView topLeftCell="A47" workbookViewId="0">
      <selection activeCell="G73" sqref="G73"/>
    </sheetView>
  </sheetViews>
  <sheetFormatPr defaultRowHeight="15" x14ac:dyDescent="0.25"/>
  <cols>
    <col min="3" max="3" width="9.28515625" bestFit="1" customWidth="1"/>
  </cols>
  <sheetData>
    <row r="1" spans="1:7" ht="75" x14ac:dyDescent="0.25">
      <c r="A1" s="15" t="s">
        <v>5</v>
      </c>
      <c r="B1" s="21" t="s">
        <v>54</v>
      </c>
      <c r="C1" s="22" t="s">
        <v>55</v>
      </c>
      <c r="D1" s="22" t="s">
        <v>56</v>
      </c>
      <c r="E1" s="23" t="s">
        <v>57</v>
      </c>
    </row>
    <row r="2" spans="1:7" x14ac:dyDescent="0.25">
      <c r="A2" s="17">
        <v>1962</v>
      </c>
      <c r="B2" s="24">
        <v>2.6700000000000002E-2</v>
      </c>
      <c r="C2" s="24">
        <v>3.1E-2</v>
      </c>
      <c r="D2" s="24">
        <v>3.5200000000000002E-2</v>
      </c>
      <c r="E2" s="25">
        <v>4.4900000000000002E-2</v>
      </c>
      <c r="G2" s="5" t="s">
        <v>58</v>
      </c>
    </row>
    <row r="3" spans="1:7" x14ac:dyDescent="0.25">
      <c r="A3" s="17">
        <v>1963</v>
      </c>
      <c r="B3" s="24">
        <v>2.3699999999999999E-2</v>
      </c>
      <c r="C3" s="24">
        <v>3.78E-2</v>
      </c>
      <c r="D3" s="24">
        <v>0.04</v>
      </c>
      <c r="E3" s="25">
        <v>4.7500000000000001E-2</v>
      </c>
    </row>
    <row r="4" spans="1:7" x14ac:dyDescent="0.25">
      <c r="A4" s="17">
        <v>1964</v>
      </c>
      <c r="B4" s="24">
        <v>2.6700000000000002E-2</v>
      </c>
      <c r="C4" s="24">
        <v>3.9800000000000002E-2</v>
      </c>
      <c r="D4" s="24">
        <v>4.3900000000000002E-2</v>
      </c>
      <c r="E4" s="25">
        <v>4.7899999999999998E-2</v>
      </c>
    </row>
    <row r="5" spans="1:7" x14ac:dyDescent="0.25">
      <c r="A5" s="17">
        <v>1965</v>
      </c>
      <c r="B5" s="24">
        <v>3.4099999999999998E-2</v>
      </c>
      <c r="C5" s="24">
        <v>4.48E-2</v>
      </c>
      <c r="D5" s="24">
        <v>4.58E-2</v>
      </c>
      <c r="E5" s="25">
        <v>4.7500000000000001E-2</v>
      </c>
    </row>
    <row r="6" spans="1:7" x14ac:dyDescent="0.25">
      <c r="A6" s="17">
        <v>1966</v>
      </c>
      <c r="B6" s="24">
        <v>3.1699999999999999E-2</v>
      </c>
      <c r="C6" s="24">
        <v>5.9299999999999999E-2</v>
      </c>
      <c r="D6" s="24">
        <v>6.0999999999999999E-2</v>
      </c>
      <c r="E6" s="25">
        <v>5.79E-2</v>
      </c>
    </row>
    <row r="7" spans="1:7" x14ac:dyDescent="0.25">
      <c r="A7" s="17">
        <v>1967</v>
      </c>
      <c r="B7" s="24">
        <v>3.15E-2</v>
      </c>
      <c r="C7" s="24">
        <v>4.8399999999999999E-2</v>
      </c>
      <c r="D7" s="24">
        <v>5.62E-2</v>
      </c>
      <c r="E7" s="25">
        <v>5.79E-2</v>
      </c>
    </row>
    <row r="8" spans="1:7" x14ac:dyDescent="0.25">
      <c r="A8" s="17">
        <v>1968</v>
      </c>
      <c r="B8" s="24">
        <v>3.1800000000000002E-2</v>
      </c>
      <c r="C8" s="24">
        <v>6.2199999999999998E-2</v>
      </c>
      <c r="D8" s="24">
        <v>6.2799999999999995E-2</v>
      </c>
      <c r="E8" s="25">
        <v>6.2300000000000001E-2</v>
      </c>
    </row>
    <row r="9" spans="1:7" x14ac:dyDescent="0.25">
      <c r="A9" s="17">
        <v>1969</v>
      </c>
      <c r="B9" s="24">
        <v>3.15E-2</v>
      </c>
      <c r="C9" s="24">
        <v>9.0200000000000002E-2</v>
      </c>
      <c r="D9" s="24">
        <v>7.9299999999999995E-2</v>
      </c>
      <c r="E9" s="25">
        <v>7.3899999999999993E-2</v>
      </c>
    </row>
    <row r="10" spans="1:7" x14ac:dyDescent="0.25">
      <c r="A10" s="17">
        <v>1970</v>
      </c>
      <c r="B10" s="24">
        <v>4.5400000000000003E-2</v>
      </c>
      <c r="C10" s="24">
        <v>8.3000000000000004E-2</v>
      </c>
      <c r="D10" s="24">
        <v>8.0399999999999999E-2</v>
      </c>
      <c r="E10" s="25">
        <v>8.5500000000000007E-2</v>
      </c>
    </row>
    <row r="11" spans="1:7" x14ac:dyDescent="0.25">
      <c r="A11" s="17">
        <v>1971</v>
      </c>
      <c r="B11" s="24">
        <v>5.1999999999999998E-2</v>
      </c>
      <c r="C11" s="24">
        <v>5.04E-2</v>
      </c>
      <c r="D11" s="24">
        <v>5.2900000000000003E-2</v>
      </c>
      <c r="E11" s="25">
        <v>6.7000000000000004E-2</v>
      </c>
    </row>
    <row r="12" spans="1:7" x14ac:dyDescent="0.25">
      <c r="A12" s="17">
        <v>1972</v>
      </c>
      <c r="B12" s="24">
        <v>5.5399999999999998E-2</v>
      </c>
      <c r="C12" s="24">
        <v>5.04E-2</v>
      </c>
      <c r="D12" s="24">
        <v>5.6300000000000003E-2</v>
      </c>
      <c r="E12" s="25">
        <v>7.1099999999999997E-2</v>
      </c>
    </row>
    <row r="13" spans="1:7" x14ac:dyDescent="0.25">
      <c r="A13" s="17">
        <v>1973</v>
      </c>
      <c r="B13" s="24">
        <v>7.9500000000000001E-2</v>
      </c>
      <c r="C13" s="24">
        <v>9.7000000000000003E-2</v>
      </c>
      <c r="D13" s="24">
        <v>8.14E-2</v>
      </c>
      <c r="E13" s="25">
        <v>7.5700000000000003E-2</v>
      </c>
    </row>
    <row r="14" spans="1:7" x14ac:dyDescent="0.25">
      <c r="A14" s="17">
        <v>1974</v>
      </c>
      <c r="B14" s="24">
        <v>0.12620000000000001</v>
      </c>
      <c r="C14" s="24">
        <v>0.11899999999999999</v>
      </c>
      <c r="D14" s="24">
        <v>9.3600000000000003E-2</v>
      </c>
      <c r="E14" s="25">
        <v>8.5900000000000004E-2</v>
      </c>
    </row>
    <row r="15" spans="1:7" x14ac:dyDescent="0.25">
      <c r="A15" s="17">
        <v>1975</v>
      </c>
      <c r="B15" s="24">
        <v>8.9099999999999999E-2</v>
      </c>
      <c r="C15" s="24">
        <v>6.3600000000000004E-2</v>
      </c>
      <c r="D15" s="24">
        <v>7.4099999999999999E-2</v>
      </c>
      <c r="E15" s="25">
        <v>8.7499999999999994E-2</v>
      </c>
    </row>
    <row r="16" spans="1:7" x14ac:dyDescent="0.25">
      <c r="A16" s="17">
        <v>1976</v>
      </c>
      <c r="B16" s="24">
        <v>7.22E-2</v>
      </c>
      <c r="C16" s="24">
        <v>5.5599999999999997E-2</v>
      </c>
      <c r="D16" s="24">
        <v>6.5100000000000005E-2</v>
      </c>
      <c r="E16" s="25">
        <v>8.4699999999999998E-2</v>
      </c>
    </row>
    <row r="17" spans="1:5" x14ac:dyDescent="0.25">
      <c r="A17" s="17">
        <v>1977</v>
      </c>
      <c r="B17" s="24">
        <v>8.3500000000000005E-2</v>
      </c>
      <c r="C17" s="24">
        <v>6.3200000000000006E-2</v>
      </c>
      <c r="D17" s="24">
        <v>6.9199999999999998E-2</v>
      </c>
      <c r="E17" s="25">
        <v>8.4500000000000006E-2</v>
      </c>
    </row>
    <row r="18" spans="1:5" x14ac:dyDescent="0.25">
      <c r="A18" s="17">
        <v>1978</v>
      </c>
      <c r="B18" s="24">
        <v>7.3700000000000002E-2</v>
      </c>
      <c r="C18" s="24">
        <v>9.2100000000000001E-2</v>
      </c>
      <c r="D18" s="24">
        <v>9.6500000000000002E-2</v>
      </c>
      <c r="E18" s="25">
        <v>9.7299999999999998E-2</v>
      </c>
    </row>
    <row r="19" spans="1:5" x14ac:dyDescent="0.25">
      <c r="A19" s="17">
        <v>1979</v>
      </c>
      <c r="B19" s="24">
        <v>8.0600000000000005E-2</v>
      </c>
      <c r="C19" s="24">
        <v>0.13200000000000001</v>
      </c>
      <c r="D19" s="24">
        <v>0.126</v>
      </c>
      <c r="E19" s="25">
        <v>0.1123</v>
      </c>
    </row>
    <row r="20" spans="1:5" x14ac:dyDescent="0.25">
      <c r="A20" s="17">
        <v>1980</v>
      </c>
      <c r="B20" s="24">
        <v>0.1255</v>
      </c>
      <c r="C20" s="24">
        <v>0.14649999999999999</v>
      </c>
      <c r="D20" s="24">
        <v>0.1323</v>
      </c>
      <c r="E20" s="25">
        <v>0.1258</v>
      </c>
    </row>
    <row r="21" spans="1:5" x14ac:dyDescent="0.25">
      <c r="A21" s="17">
        <v>1981</v>
      </c>
      <c r="B21" s="24">
        <v>0.1129</v>
      </c>
      <c r="C21" s="24">
        <v>0.17480000000000001</v>
      </c>
      <c r="D21" s="24">
        <v>0.15609999999999999</v>
      </c>
      <c r="E21" s="25">
        <v>0.14630000000000001</v>
      </c>
    </row>
    <row r="22" spans="1:5" x14ac:dyDescent="0.25">
      <c r="A22" s="17">
        <v>1982</v>
      </c>
      <c r="B22" s="24">
        <v>7.6300000000000007E-2</v>
      </c>
      <c r="C22" s="24">
        <v>0.14180000000000001</v>
      </c>
      <c r="D22" s="24">
        <v>0.1419</v>
      </c>
      <c r="E22" s="25">
        <v>0.15029999999999999</v>
      </c>
    </row>
    <row r="23" spans="1:5" x14ac:dyDescent="0.25">
      <c r="A23" s="17">
        <v>1983</v>
      </c>
      <c r="B23" s="24">
        <v>7.3400000000000007E-2</v>
      </c>
      <c r="C23" s="24">
        <v>9.9299999999999999E-2</v>
      </c>
      <c r="D23" s="24">
        <v>0.1047</v>
      </c>
      <c r="E23" s="25">
        <v>0.12180000000000001</v>
      </c>
    </row>
    <row r="24" spans="1:5" x14ac:dyDescent="0.25">
      <c r="A24" s="17">
        <v>1984</v>
      </c>
      <c r="B24" s="24">
        <v>6.1600000000000002E-2</v>
      </c>
      <c r="C24" s="24">
        <v>0.1195</v>
      </c>
      <c r="D24" s="24">
        <v>0.12670000000000001</v>
      </c>
      <c r="E24" s="25">
        <v>0.14430000000000001</v>
      </c>
    </row>
    <row r="25" spans="1:5" x14ac:dyDescent="0.25">
      <c r="A25" s="17">
        <v>1985</v>
      </c>
      <c r="B25" s="24">
        <v>4.2500000000000003E-2</v>
      </c>
      <c r="C25" s="24">
        <v>9.2700000000000005E-2</v>
      </c>
      <c r="D25" s="24">
        <v>9.6000000000000002E-2</v>
      </c>
      <c r="E25" s="25">
        <v>0.1201</v>
      </c>
    </row>
    <row r="26" spans="1:5" x14ac:dyDescent="0.25">
      <c r="A26" s="17">
        <v>1986</v>
      </c>
      <c r="B26" s="24">
        <v>2.7300000000000001E-2</v>
      </c>
      <c r="C26" s="24">
        <v>7.3300000000000004E-2</v>
      </c>
      <c r="D26" s="24">
        <v>6.8900000000000003E-2</v>
      </c>
      <c r="E26" s="25">
        <v>8.2799999999999999E-2</v>
      </c>
    </row>
    <row r="27" spans="1:5" x14ac:dyDescent="0.25">
      <c r="A27" s="17">
        <v>1987</v>
      </c>
      <c r="B27" s="24">
        <v>3.56E-2</v>
      </c>
      <c r="C27" s="24">
        <v>7.4300000000000005E-2</v>
      </c>
      <c r="D27" s="24">
        <v>0.15079999999999999</v>
      </c>
      <c r="E27" s="25">
        <v>0.17</v>
      </c>
    </row>
    <row r="28" spans="1:5" x14ac:dyDescent="0.25">
      <c r="A28" s="17">
        <v>1988</v>
      </c>
      <c r="B28" s="24">
        <v>5.0599999999999999E-2</v>
      </c>
      <c r="C28" s="24">
        <v>8.9399999999999993E-2</v>
      </c>
      <c r="D28" s="24">
        <v>9.0399999999999994E-2</v>
      </c>
      <c r="E28" s="25">
        <v>0.1033</v>
      </c>
    </row>
    <row r="29" spans="1:5" x14ac:dyDescent="0.25">
      <c r="A29" s="17">
        <v>1989</v>
      </c>
      <c r="B29" s="24">
        <v>5.6899999999999999E-2</v>
      </c>
      <c r="C29" s="24">
        <v>0.1084</v>
      </c>
      <c r="D29" s="24">
        <v>0.10050000000000001</v>
      </c>
      <c r="E29" s="25">
        <v>0.1</v>
      </c>
    </row>
    <row r="30" spans="1:5" x14ac:dyDescent="0.25">
      <c r="A30" s="17">
        <v>1990</v>
      </c>
      <c r="B30" s="24">
        <v>6.4299999999999996E-2</v>
      </c>
      <c r="C30" s="24">
        <v>9.5600000000000004E-2</v>
      </c>
      <c r="D30" s="24">
        <v>9.3100000000000002E-2</v>
      </c>
      <c r="E30" s="25">
        <v>0.10050000000000001</v>
      </c>
    </row>
    <row r="31" spans="1:5" x14ac:dyDescent="0.25">
      <c r="A31" s="17">
        <v>1991</v>
      </c>
      <c r="B31" s="24">
        <v>4.82E-2</v>
      </c>
      <c r="C31" s="24">
        <v>6.5199999999999994E-2</v>
      </c>
      <c r="D31" s="24">
        <v>6.6699999999999995E-2</v>
      </c>
      <c r="E31" s="25">
        <v>8.8999999999999996E-2</v>
      </c>
    </row>
    <row r="32" spans="1:5" x14ac:dyDescent="0.25">
      <c r="A32" s="17">
        <v>1992</v>
      </c>
      <c r="B32" s="24">
        <v>5.0799999999999998E-2</v>
      </c>
      <c r="C32" s="24">
        <v>4.1500000000000002E-2</v>
      </c>
      <c r="D32" s="24">
        <v>4.5199999999999997E-2</v>
      </c>
      <c r="E32" s="25">
        <v>7.9500000000000001E-2</v>
      </c>
    </row>
    <row r="33" spans="1:13" x14ac:dyDescent="0.25">
      <c r="A33" s="17">
        <v>1993</v>
      </c>
      <c r="B33" s="24">
        <v>4.3200000000000002E-2</v>
      </c>
      <c r="C33" s="24">
        <v>3.4000000000000002E-2</v>
      </c>
      <c r="D33" s="24">
        <v>3.8300000000000001E-2</v>
      </c>
      <c r="E33" s="25">
        <v>6.6100000000000006E-2</v>
      </c>
    </row>
    <row r="34" spans="1:13" x14ac:dyDescent="0.25">
      <c r="A34" s="17">
        <v>1994</v>
      </c>
      <c r="B34" s="24">
        <v>4.24E-2</v>
      </c>
      <c r="C34" s="24">
        <v>4.8099999999999997E-2</v>
      </c>
      <c r="D34" s="24">
        <v>6.0600000000000001E-2</v>
      </c>
      <c r="E34" s="25">
        <v>7.9799999999999996E-2</v>
      </c>
    </row>
    <row r="35" spans="1:13" x14ac:dyDescent="0.25">
      <c r="A35" s="17">
        <v>1995</v>
      </c>
      <c r="B35" s="24">
        <v>3.73E-2</v>
      </c>
      <c r="C35" s="24">
        <v>6.7799999999999999E-2</v>
      </c>
      <c r="D35" s="24">
        <v>6.8900000000000003E-2</v>
      </c>
      <c r="E35" s="25">
        <v>7.5999999999999998E-2</v>
      </c>
    </row>
    <row r="36" spans="1:13" x14ac:dyDescent="0.25">
      <c r="A36" s="17">
        <v>1996</v>
      </c>
      <c r="B36" s="24">
        <v>3.61E-2</v>
      </c>
      <c r="C36" s="24">
        <v>6.2300000000000001E-2</v>
      </c>
      <c r="D36" s="24">
        <v>6.4399999999999999E-2</v>
      </c>
      <c r="E36" s="25">
        <v>7.4300000000000005E-2</v>
      </c>
    </row>
    <row r="37" spans="1:13" x14ac:dyDescent="0.25">
      <c r="A37" s="17">
        <v>1997</v>
      </c>
      <c r="B37" s="24">
        <v>2.6700000000000002E-2</v>
      </c>
      <c r="C37" s="24">
        <v>5.9700000000000003E-2</v>
      </c>
      <c r="D37" s="24">
        <v>6.13E-2</v>
      </c>
      <c r="E37" s="25">
        <v>6.9199999999999998E-2</v>
      </c>
    </row>
    <row r="38" spans="1:13" x14ac:dyDescent="0.25">
      <c r="A38" s="17">
        <v>1998</v>
      </c>
      <c r="B38" s="24">
        <v>2.53E-2</v>
      </c>
      <c r="C38" s="24">
        <v>6.1499999999999999E-2</v>
      </c>
      <c r="D38" s="24">
        <v>5.79E-2</v>
      </c>
      <c r="E38" s="25">
        <v>6.0299999999999999E-2</v>
      </c>
    </row>
    <row r="39" spans="1:13" x14ac:dyDescent="0.25">
      <c r="A39" s="17">
        <v>1999</v>
      </c>
      <c r="B39" s="24">
        <v>2.0799999999999999E-2</v>
      </c>
      <c r="C39" s="24">
        <v>5.8700000000000002E-2</v>
      </c>
      <c r="D39" s="24">
        <v>5.9700000000000003E-2</v>
      </c>
      <c r="E39" s="25">
        <v>6.6100000000000006E-2</v>
      </c>
    </row>
    <row r="40" spans="1:13" x14ac:dyDescent="0.25">
      <c r="A40" s="17">
        <v>2000</v>
      </c>
      <c r="B40" s="24">
        <v>2.52E-2</v>
      </c>
      <c r="C40" s="24">
        <v>6.9400000000000003E-2</v>
      </c>
      <c r="D40" s="24">
        <v>6.7900000000000002E-2</v>
      </c>
      <c r="E40" s="25">
        <v>6.6900000000000001E-2</v>
      </c>
      <c r="J40" s="24"/>
      <c r="K40" s="5"/>
      <c r="L40" s="5"/>
      <c r="M40" s="5"/>
    </row>
    <row r="41" spans="1:13" x14ac:dyDescent="0.25">
      <c r="A41" s="17">
        <v>2001</v>
      </c>
      <c r="B41" s="24">
        <v>3.3000000000000002E-2</v>
      </c>
      <c r="C41" s="24">
        <v>4.2599999999999999E-2</v>
      </c>
      <c r="D41" s="24">
        <v>3.8199999999999998E-2</v>
      </c>
      <c r="E41" s="25">
        <v>5.5300000000000002E-2</v>
      </c>
      <c r="J41" s="26"/>
      <c r="K41" s="5"/>
      <c r="L41" s="5"/>
      <c r="M41" s="5"/>
    </row>
    <row r="42" spans="1:13" x14ac:dyDescent="0.25">
      <c r="A42" s="17">
        <v>2002</v>
      </c>
      <c r="B42" s="24">
        <v>1.9900000000000001E-2</v>
      </c>
      <c r="C42" s="24">
        <v>1.8599999999999998E-2</v>
      </c>
      <c r="D42" s="24">
        <v>2.23E-2</v>
      </c>
      <c r="E42" s="25">
        <v>5.0700000000000002E-2</v>
      </c>
      <c r="J42" s="27"/>
      <c r="K42" s="5"/>
      <c r="M42" s="5"/>
    </row>
    <row r="43" spans="1:13" x14ac:dyDescent="0.25">
      <c r="A43" s="17">
        <v>2003</v>
      </c>
      <c r="B43" s="24">
        <v>2.07E-2</v>
      </c>
      <c r="C43" s="24">
        <v>1.24E-2</v>
      </c>
      <c r="D43" s="24">
        <v>1.3599999999999999E-2</v>
      </c>
      <c r="E43" s="25">
        <v>4.48E-2</v>
      </c>
      <c r="J43" s="27"/>
      <c r="K43" s="5"/>
      <c r="M43" s="5"/>
    </row>
    <row r="44" spans="1:13" x14ac:dyDescent="0.25">
      <c r="A44" s="17">
        <v>2004</v>
      </c>
      <c r="B44" s="24">
        <v>2.4799999999999999E-2</v>
      </c>
      <c r="C44" s="24">
        <v>1.5900000000000001E-2</v>
      </c>
      <c r="D44" s="24">
        <v>2.1899999999999999E-2</v>
      </c>
      <c r="E44" s="25">
        <v>4.8500000000000001E-2</v>
      </c>
      <c r="J44" s="27"/>
      <c r="K44" s="5"/>
      <c r="M44" s="5"/>
    </row>
    <row r="45" spans="1:13" x14ac:dyDescent="0.25">
      <c r="A45" s="17">
        <v>2005</v>
      </c>
      <c r="B45" s="24">
        <v>2.7199999999999998E-2</v>
      </c>
      <c r="C45" s="24">
        <v>3.6400000000000002E-2</v>
      </c>
      <c r="D45" s="24">
        <v>4.1000000000000002E-2</v>
      </c>
      <c r="E45" s="25">
        <v>4.8300000000000003E-2</v>
      </c>
      <c r="J45" s="27"/>
      <c r="K45" s="5"/>
      <c r="M45" s="5"/>
    </row>
    <row r="46" spans="1:13" x14ac:dyDescent="0.25">
      <c r="A46" s="17">
        <v>2006</v>
      </c>
      <c r="B46" s="24">
        <v>3.2000000000000001E-2</v>
      </c>
      <c r="C46" s="24">
        <v>5.8799999999999998E-2</v>
      </c>
      <c r="D46" s="24">
        <v>5.8500000000000003E-2</v>
      </c>
      <c r="E46" s="25">
        <v>5.6899999999999999E-2</v>
      </c>
      <c r="J46" s="27"/>
      <c r="K46" s="5"/>
      <c r="M46" s="5"/>
    </row>
    <row r="47" spans="1:13" x14ac:dyDescent="0.25">
      <c r="A47" s="17">
        <v>2007</v>
      </c>
      <c r="B47" s="24">
        <v>2.8199999999999999E-2</v>
      </c>
      <c r="C47" s="24">
        <v>5.4699999999999999E-2</v>
      </c>
      <c r="D47" s="24">
        <v>4.9099999999999998E-2</v>
      </c>
      <c r="E47" s="25">
        <v>5.0299999999999997E-2</v>
      </c>
      <c r="J47" s="27"/>
      <c r="K47" s="5"/>
      <c r="M47" s="5"/>
    </row>
    <row r="48" spans="1:13" x14ac:dyDescent="0.25">
      <c r="A48" s="17">
        <v>2008</v>
      </c>
      <c r="B48" s="24">
        <v>4.6300000000000001E-2</v>
      </c>
      <c r="C48" s="24">
        <v>2.2499999999999999E-2</v>
      </c>
      <c r="D48" s="24">
        <v>2.1299999999999999E-2</v>
      </c>
      <c r="E48" s="25">
        <v>4.2299999999999997E-2</v>
      </c>
      <c r="J48" s="27"/>
      <c r="K48" s="5"/>
      <c r="M48" s="5"/>
    </row>
    <row r="49" spans="1:13" x14ac:dyDescent="0.25">
      <c r="A49" s="17">
        <v>2009</v>
      </c>
      <c r="B49" s="24">
        <v>6.3E-3</v>
      </c>
      <c r="C49" s="24">
        <v>2.2000000000000001E-3</v>
      </c>
      <c r="D49" s="24">
        <v>5.8999999999999999E-3</v>
      </c>
      <c r="E49" s="25">
        <v>3.8100000000000002E-2</v>
      </c>
      <c r="J49" s="27"/>
      <c r="K49" s="5"/>
      <c r="M49" s="5"/>
    </row>
    <row r="50" spans="1:13" x14ac:dyDescent="0.25">
      <c r="A50" s="17">
        <v>2010</v>
      </c>
      <c r="B50" s="24">
        <v>1.7600000000000001E-2</v>
      </c>
      <c r="C50" s="24">
        <v>2.5000000000000001E-3</v>
      </c>
      <c r="D50" s="24">
        <v>4.1000000000000003E-3</v>
      </c>
      <c r="E50" s="25">
        <v>3.6400000000000002E-2</v>
      </c>
      <c r="J50" s="27"/>
      <c r="K50" s="5"/>
      <c r="M50" s="5"/>
    </row>
    <row r="51" spans="1:13" x14ac:dyDescent="0.25">
      <c r="A51" s="17">
        <v>2011</v>
      </c>
      <c r="B51" s="24">
        <v>3.6900000000000002E-2</v>
      </c>
      <c r="C51" s="24">
        <v>1.5E-3</v>
      </c>
      <c r="D51" s="24">
        <v>2.3999999999999998E-3</v>
      </c>
      <c r="E51" s="25">
        <v>3.1099999999999999E-2</v>
      </c>
      <c r="J51" s="27"/>
      <c r="K51" s="5"/>
      <c r="M51" s="5"/>
    </row>
    <row r="52" spans="1:13" x14ac:dyDescent="0.25">
      <c r="A52" s="17">
        <v>2012</v>
      </c>
      <c r="B52" s="24">
        <v>2.3E-2</v>
      </c>
      <c r="C52" s="24">
        <v>1.9E-3</v>
      </c>
      <c r="D52" s="24">
        <v>2.3E-3</v>
      </c>
      <c r="E52" s="25">
        <v>2.07E-2</v>
      </c>
      <c r="J52" s="27"/>
      <c r="K52" s="5"/>
      <c r="M52" s="5"/>
    </row>
    <row r="53" spans="1:13" x14ac:dyDescent="0.25">
      <c r="A53" s="17">
        <v>2013</v>
      </c>
      <c r="B53" s="24">
        <v>1.66E-2</v>
      </c>
      <c r="C53" s="24">
        <v>1.6999999999999999E-3</v>
      </c>
      <c r="D53" s="24">
        <v>2E-3</v>
      </c>
      <c r="E53" s="25">
        <v>2.7300000000000001E-2</v>
      </c>
      <c r="J53" s="27"/>
      <c r="K53" s="5"/>
      <c r="M53" s="5"/>
    </row>
    <row r="54" spans="1:13" x14ac:dyDescent="0.25">
      <c r="A54" s="17">
        <v>2014</v>
      </c>
      <c r="B54" s="24">
        <v>1.17E-2</v>
      </c>
      <c r="C54" s="24">
        <v>3.5571999999999999E-2</v>
      </c>
      <c r="D54" s="24">
        <v>7.0000000000000007E-2</v>
      </c>
      <c r="E54" s="25">
        <v>2.8799999999999999E-2</v>
      </c>
      <c r="J54" s="27"/>
      <c r="K54" s="5"/>
      <c r="M54" s="5"/>
    </row>
    <row r="55" spans="1:13" x14ac:dyDescent="0.25">
      <c r="A55" s="17">
        <v>2015</v>
      </c>
      <c r="B55" s="24">
        <v>1.9E-3</v>
      </c>
      <c r="C55" s="24">
        <v>3.5571999999999999E-2</v>
      </c>
      <c r="D55" s="24">
        <v>7.0000000000000007E-2</v>
      </c>
      <c r="E55" s="25">
        <v>2.4299999999999999E-2</v>
      </c>
      <c r="J55" s="27"/>
      <c r="K55" s="5"/>
      <c r="M55" s="5"/>
    </row>
    <row r="56" spans="1:13" x14ac:dyDescent="0.25">
      <c r="A56" s="17">
        <v>2016</v>
      </c>
      <c r="B56" s="24">
        <v>6.4000000000000003E-3</v>
      </c>
      <c r="C56" s="24">
        <v>3.5571999999999999E-2</v>
      </c>
      <c r="D56" s="24">
        <v>7.0000000000000007E-2</v>
      </c>
      <c r="E56" s="25">
        <v>2.0799999999999999E-2</v>
      </c>
      <c r="J56" s="27"/>
      <c r="K56" s="5"/>
      <c r="M56" s="5"/>
    </row>
    <row r="57" spans="1:13" x14ac:dyDescent="0.25">
      <c r="A57" s="17">
        <v>2017</v>
      </c>
      <c r="B57" s="24">
        <v>1.6400000000000001E-2</v>
      </c>
      <c r="C57" s="24">
        <v>3.5571999999999999E-2</v>
      </c>
      <c r="D57" s="24">
        <v>7.0000000000000007E-2</v>
      </c>
      <c r="E57" s="25">
        <v>2.6700000000000002E-2</v>
      </c>
      <c r="J57" s="27"/>
      <c r="K57" s="5"/>
      <c r="M57" s="5"/>
    </row>
    <row r="58" spans="1:13" x14ac:dyDescent="0.25">
      <c r="A58" s="17">
        <v>2018</v>
      </c>
      <c r="B58" s="24">
        <v>1.8700000000000001E-2</v>
      </c>
      <c r="C58" s="24">
        <v>3.5571999999999999E-2</v>
      </c>
      <c r="D58" s="24">
        <v>7.0000000000000007E-2</v>
      </c>
      <c r="E58" s="25">
        <v>3.2399999999999998E-2</v>
      </c>
      <c r="J58" s="27"/>
      <c r="K58" s="5"/>
      <c r="M58" s="5"/>
    </row>
    <row r="59" spans="1:13" x14ac:dyDescent="0.25">
      <c r="A59" s="28">
        <v>2019</v>
      </c>
      <c r="B59" s="24">
        <v>1.7100000000000001E-2</v>
      </c>
      <c r="C59" s="24">
        <v>3.5571999999999999E-2</v>
      </c>
      <c r="D59" s="24">
        <v>7.0000000000000007E-2</v>
      </c>
      <c r="E59" s="25">
        <v>2.3199999999999998E-2</v>
      </c>
      <c r="J59" s="27"/>
      <c r="K59" s="5"/>
      <c r="M59" s="5"/>
    </row>
    <row r="60" spans="1:13" x14ac:dyDescent="0.25">
      <c r="A60" s="29">
        <v>2020</v>
      </c>
      <c r="B60" s="30">
        <v>7.4999999999999997E-3</v>
      </c>
      <c r="C60" s="24">
        <v>3.5571999999999999E-2</v>
      </c>
      <c r="D60" s="24">
        <v>7.0000000000000007E-2</v>
      </c>
      <c r="E60" s="25">
        <v>1.03E-2</v>
      </c>
      <c r="K60" s="5"/>
      <c r="M60" s="5"/>
    </row>
    <row r="61" spans="1:13" x14ac:dyDescent="0.25">
      <c r="A61" s="29">
        <v>2021</v>
      </c>
      <c r="B61" s="30">
        <v>3.1600000000000003E-2</v>
      </c>
      <c r="C61" s="24">
        <v>3.5571999999999999E-2</v>
      </c>
      <c r="D61" s="24">
        <v>7.0000000000000007E-2</v>
      </c>
      <c r="E61" s="25">
        <v>1.66E-2</v>
      </c>
      <c r="K61" s="5"/>
      <c r="M61" s="5"/>
    </row>
    <row r="62" spans="1:13" x14ac:dyDescent="0.25">
      <c r="A62" s="29">
        <v>2022</v>
      </c>
      <c r="B62" s="30">
        <v>7.4099999999999999E-2</v>
      </c>
      <c r="C62" s="24">
        <v>3.5571999999999999E-2</v>
      </c>
      <c r="D62" s="24">
        <v>7.0000000000000007E-2</v>
      </c>
      <c r="E62" s="25">
        <v>2.9000000000000001E-2</v>
      </c>
      <c r="K62" s="5"/>
      <c r="M62" s="5"/>
    </row>
    <row r="63" spans="1:13" x14ac:dyDescent="0.25">
      <c r="A63" s="29">
        <v>2023</v>
      </c>
      <c r="B63" s="31">
        <v>6.6500000000000004E-2</v>
      </c>
      <c r="C63" s="32">
        <v>3.5571999999999999E-2</v>
      </c>
      <c r="D63" s="32">
        <v>7.0000000000000007E-2</v>
      </c>
      <c r="E63" s="33">
        <v>3.1199999999999999E-2</v>
      </c>
      <c r="K63" s="5"/>
      <c r="M63" s="5"/>
    </row>
    <row r="64" spans="1:13" x14ac:dyDescent="0.25">
      <c r="A64" s="29">
        <v>2024</v>
      </c>
      <c r="C64" s="34">
        <v>3.5571999999999999E-2</v>
      </c>
      <c r="D64" s="5">
        <v>7.0000000000000007E-2</v>
      </c>
      <c r="K64" s="5"/>
      <c r="M64" s="5"/>
    </row>
    <row r="65" spans="1:13" x14ac:dyDescent="0.25">
      <c r="A65" s="29">
        <v>2025</v>
      </c>
      <c r="C65" s="34">
        <v>3.5571999999999999E-2</v>
      </c>
      <c r="D65" s="5">
        <v>7.0000000000000007E-2</v>
      </c>
      <c r="K65" s="5"/>
      <c r="M65" s="5"/>
    </row>
    <row r="66" spans="1:13" x14ac:dyDescent="0.25">
      <c r="A66" s="29">
        <v>2026</v>
      </c>
      <c r="C66" s="34">
        <v>3.5571999999999999E-2</v>
      </c>
      <c r="D66" s="5">
        <v>7.0000000000000007E-2</v>
      </c>
      <c r="K66" s="5"/>
      <c r="M66" s="5"/>
    </row>
    <row r="67" spans="1:13" x14ac:dyDescent="0.25">
      <c r="A67" s="29">
        <v>2027</v>
      </c>
      <c r="C67" s="34">
        <v>3.5571999999999999E-2</v>
      </c>
      <c r="D67" s="5">
        <v>7.0000000000000007E-2</v>
      </c>
      <c r="K67" s="5"/>
      <c r="M67" s="5"/>
    </row>
    <row r="68" spans="1:13" x14ac:dyDescent="0.25">
      <c r="A68" s="29">
        <v>2028</v>
      </c>
      <c r="C68" s="34">
        <v>3.5571999999999999E-2</v>
      </c>
      <c r="D68" s="5">
        <v>7.0000000000000007E-2</v>
      </c>
      <c r="K68" s="5"/>
      <c r="M68" s="5"/>
    </row>
    <row r="69" spans="1:13" x14ac:dyDescent="0.25">
      <c r="A69" s="29">
        <v>2029</v>
      </c>
      <c r="C69" s="34">
        <v>3.5571999999999999E-2</v>
      </c>
      <c r="D69" s="5">
        <v>7.0000000000000007E-2</v>
      </c>
      <c r="K69" s="5"/>
      <c r="M69" s="5"/>
    </row>
    <row r="70" spans="1:13" x14ac:dyDescent="0.25">
      <c r="A70" s="29">
        <v>2030</v>
      </c>
      <c r="C70" s="34">
        <v>3.5571999999999999E-2</v>
      </c>
      <c r="D70" s="5">
        <v>7.0000000000000007E-2</v>
      </c>
      <c r="K70" s="5"/>
      <c r="M70" s="5"/>
    </row>
    <row r="71" spans="1:13" x14ac:dyDescent="0.25">
      <c r="A71" s="29">
        <v>2031</v>
      </c>
      <c r="C71" s="34">
        <v>3.5571999999999999E-2</v>
      </c>
      <c r="D71" s="5">
        <v>7.0000000000000007E-2</v>
      </c>
      <c r="K71" s="5"/>
      <c r="M71" s="5"/>
    </row>
    <row r="72" spans="1:13" x14ac:dyDescent="0.25">
      <c r="A72" s="29">
        <v>2032</v>
      </c>
      <c r="C72" s="34">
        <v>3.5571999999999999E-2</v>
      </c>
      <c r="D72" s="5">
        <v>7.0000000000000007E-2</v>
      </c>
      <c r="K72" s="5"/>
      <c r="M72" s="5"/>
    </row>
    <row r="73" spans="1:13" x14ac:dyDescent="0.25">
      <c r="A73" s="29">
        <v>2033</v>
      </c>
      <c r="C73" s="34">
        <v>3.5571999999999999E-2</v>
      </c>
      <c r="D73" s="5">
        <v>7.0000000000000007E-2</v>
      </c>
      <c r="K73" s="5"/>
      <c r="M73" s="5"/>
    </row>
    <row r="74" spans="1:13" x14ac:dyDescent="0.25">
      <c r="A74" s="29">
        <v>2034</v>
      </c>
      <c r="C74" s="34">
        <v>3.5571999999999999E-2</v>
      </c>
      <c r="D74" s="5">
        <v>7.0000000000000007E-2</v>
      </c>
      <c r="K74" s="5"/>
      <c r="M74" s="5"/>
    </row>
    <row r="75" spans="1:13" x14ac:dyDescent="0.25">
      <c r="A75" s="29">
        <v>2035</v>
      </c>
      <c r="C75" s="34">
        <v>3.5571999999999999E-2</v>
      </c>
      <c r="D75" s="5">
        <v>7.0000000000000007E-2</v>
      </c>
      <c r="K75" s="5"/>
      <c r="M75" s="5"/>
    </row>
    <row r="76" spans="1:13" x14ac:dyDescent="0.25">
      <c r="A76" s="29">
        <v>2036</v>
      </c>
      <c r="C76" s="34">
        <v>3.5571999999999999E-2</v>
      </c>
      <c r="D76" s="5">
        <v>7.0000000000000007E-2</v>
      </c>
      <c r="K76" s="5"/>
      <c r="M76" s="5"/>
    </row>
    <row r="77" spans="1:13" x14ac:dyDescent="0.25">
      <c r="A77" s="29">
        <v>2037</v>
      </c>
      <c r="C77" s="34">
        <v>3.5571999999999999E-2</v>
      </c>
      <c r="D77" s="5">
        <v>7.0000000000000007E-2</v>
      </c>
      <c r="K77" s="5"/>
      <c r="M77" s="5"/>
    </row>
    <row r="78" spans="1:13" x14ac:dyDescent="0.25">
      <c r="A78" s="29">
        <v>2038</v>
      </c>
      <c r="C78" s="34">
        <v>3.5571999999999999E-2</v>
      </c>
      <c r="D78" s="5">
        <v>7.0000000000000007E-2</v>
      </c>
      <c r="K78" s="5"/>
      <c r="M78" s="5"/>
    </row>
    <row r="79" spans="1:13" x14ac:dyDescent="0.25">
      <c r="A79" s="29">
        <v>2039</v>
      </c>
      <c r="C79" s="34">
        <v>3.5571999999999999E-2</v>
      </c>
      <c r="D79" s="5">
        <v>7.0000000000000007E-2</v>
      </c>
      <c r="M79" s="5"/>
    </row>
    <row r="80" spans="1:13" x14ac:dyDescent="0.25">
      <c r="A80" s="29">
        <v>2040</v>
      </c>
      <c r="C80" s="34">
        <v>3.5571999999999999E-2</v>
      </c>
      <c r="D80" s="5">
        <v>7.0000000000000007E-2</v>
      </c>
      <c r="M80" s="5"/>
    </row>
    <row r="81" spans="1:13" x14ac:dyDescent="0.25">
      <c r="A81" s="29">
        <v>2041</v>
      </c>
      <c r="C81" s="34">
        <v>3.5571999999999999E-2</v>
      </c>
      <c r="D81" s="5">
        <v>7.0000000000000007E-2</v>
      </c>
      <c r="M81" s="5"/>
    </row>
    <row r="82" spans="1:13" x14ac:dyDescent="0.25">
      <c r="A82" s="29">
        <v>2042</v>
      </c>
      <c r="C82" s="34">
        <v>3.5571999999999999E-2</v>
      </c>
      <c r="D82" s="5">
        <v>7.0000000000000007E-2</v>
      </c>
      <c r="M82" s="5"/>
    </row>
    <row r="83" spans="1:13" x14ac:dyDescent="0.25">
      <c r="A83" s="29">
        <v>2043</v>
      </c>
      <c r="C83" s="34">
        <v>3.5571999999999999E-2</v>
      </c>
      <c r="D83" s="5">
        <v>7.0000000000000007E-2</v>
      </c>
      <c r="M83" s="5"/>
    </row>
    <row r="84" spans="1:13" x14ac:dyDescent="0.25">
      <c r="A84" s="29">
        <v>2044</v>
      </c>
      <c r="C84" s="34">
        <v>3.5571999999999999E-2</v>
      </c>
      <c r="D84" s="5">
        <v>7.0000000000000007E-2</v>
      </c>
      <c r="M84" s="5"/>
    </row>
    <row r="85" spans="1:13" x14ac:dyDescent="0.25">
      <c r="A85" s="29">
        <v>2045</v>
      </c>
      <c r="C85" s="34">
        <v>3.5571999999999999E-2</v>
      </c>
      <c r="D85" s="5">
        <v>7.0000000000000007E-2</v>
      </c>
      <c r="M85" s="5"/>
    </row>
    <row r="86" spans="1:13" x14ac:dyDescent="0.25">
      <c r="A86" s="29">
        <v>2046</v>
      </c>
      <c r="C86" s="34">
        <v>3.5571999999999999E-2</v>
      </c>
      <c r="D86" s="5">
        <v>7.0000000000000007E-2</v>
      </c>
      <c r="M86" s="5"/>
    </row>
    <row r="87" spans="1:13" x14ac:dyDescent="0.25">
      <c r="A87" s="29">
        <v>2047</v>
      </c>
      <c r="C87" s="34">
        <v>3.5571999999999999E-2</v>
      </c>
      <c r="D87" s="5">
        <v>7.0000000000000007E-2</v>
      </c>
      <c r="M87" s="5"/>
    </row>
    <row r="88" spans="1:13" x14ac:dyDescent="0.25">
      <c r="A88" s="29">
        <v>2048</v>
      </c>
      <c r="C88" s="34">
        <v>3.5571999999999999E-2</v>
      </c>
      <c r="D88" s="5">
        <v>7.0000000000000007E-2</v>
      </c>
    </row>
    <row r="89" spans="1:13" x14ac:dyDescent="0.25">
      <c r="A89" s="29">
        <v>2049</v>
      </c>
      <c r="C89" s="34">
        <v>3.5571999999999999E-2</v>
      </c>
      <c r="D89" s="5">
        <v>7.0000000000000007E-2</v>
      </c>
    </row>
    <row r="90" spans="1:13" x14ac:dyDescent="0.25">
      <c r="A90" s="29">
        <v>2050</v>
      </c>
      <c r="C90" s="34">
        <v>3.5571999999999999E-2</v>
      </c>
      <c r="D90" s="5">
        <v>7.0000000000000007E-2</v>
      </c>
    </row>
    <row r="91" spans="1:13" x14ac:dyDescent="0.25">
      <c r="A91" s="29">
        <v>2051</v>
      </c>
      <c r="C91" s="34">
        <v>3.5571999999999999E-2</v>
      </c>
      <c r="D91" s="5">
        <v>7.0000000000000007E-2</v>
      </c>
    </row>
    <row r="92" spans="1:13" x14ac:dyDescent="0.25">
      <c r="A92" s="29">
        <v>2052</v>
      </c>
      <c r="C92" s="34">
        <v>3.5571999999999999E-2</v>
      </c>
      <c r="D92" s="5">
        <v>7.0000000000000007E-2</v>
      </c>
    </row>
    <row r="93" spans="1:13" x14ac:dyDescent="0.25">
      <c r="A93" s="29">
        <v>2053</v>
      </c>
      <c r="C93" s="34">
        <v>3.5571999999999999E-2</v>
      </c>
      <c r="D93" s="5">
        <v>7.0000000000000007E-2</v>
      </c>
    </row>
    <row r="94" spans="1:13" x14ac:dyDescent="0.25">
      <c r="A94" s="29">
        <v>2054</v>
      </c>
      <c r="C94" s="34">
        <v>3.5571999999999999E-2</v>
      </c>
      <c r="D94" s="5">
        <v>7.0000000000000007E-2</v>
      </c>
    </row>
    <row r="95" spans="1:13" x14ac:dyDescent="0.25">
      <c r="A95" s="29">
        <v>2055</v>
      </c>
      <c r="C95" s="34">
        <v>3.5571999999999999E-2</v>
      </c>
      <c r="D95" s="5">
        <v>7.0000000000000007E-2</v>
      </c>
    </row>
    <row r="96" spans="1:13" x14ac:dyDescent="0.25">
      <c r="A96" s="29">
        <v>2056</v>
      </c>
      <c r="C96" s="34">
        <v>3.5571999999999999E-2</v>
      </c>
      <c r="D96" s="5">
        <v>7.0000000000000007E-2</v>
      </c>
    </row>
    <row r="97" spans="1:4" x14ac:dyDescent="0.25">
      <c r="A97" s="29">
        <v>2057</v>
      </c>
      <c r="C97" s="34">
        <v>3.5571999999999999E-2</v>
      </c>
      <c r="D97" s="5">
        <v>7.0000000000000007E-2</v>
      </c>
    </row>
    <row r="98" spans="1:4" x14ac:dyDescent="0.25">
      <c r="A98" s="29">
        <v>2058</v>
      </c>
      <c r="C98" s="34">
        <v>3.5571999999999999E-2</v>
      </c>
      <c r="D98" s="5">
        <v>7.0000000000000007E-2</v>
      </c>
    </row>
    <row r="99" spans="1:4" x14ac:dyDescent="0.25">
      <c r="A99" s="29">
        <v>2059</v>
      </c>
      <c r="C99" s="34">
        <v>3.5571999999999999E-2</v>
      </c>
      <c r="D99" s="5">
        <v>7.0000000000000007E-2</v>
      </c>
    </row>
    <row r="100" spans="1:4" x14ac:dyDescent="0.25">
      <c r="A100" s="29">
        <v>2060</v>
      </c>
      <c r="C100" s="34">
        <v>3.5571999999999999E-2</v>
      </c>
      <c r="D100" s="5">
        <v>7.0000000000000007E-2</v>
      </c>
    </row>
    <row r="101" spans="1:4" x14ac:dyDescent="0.25">
      <c r="A101" s="29">
        <v>2061</v>
      </c>
      <c r="C101" s="34">
        <v>3.5571999999999999E-2</v>
      </c>
      <c r="D101" s="5">
        <v>7.0000000000000007E-2</v>
      </c>
    </row>
    <row r="102" spans="1:4" x14ac:dyDescent="0.25">
      <c r="A102" s="29">
        <v>2062</v>
      </c>
      <c r="C102" s="34">
        <v>3.5571999999999999E-2</v>
      </c>
      <c r="D102" s="5">
        <v>7.0000000000000007E-2</v>
      </c>
    </row>
    <row r="103" spans="1:4" x14ac:dyDescent="0.25">
      <c r="A103" s="29">
        <v>2063</v>
      </c>
      <c r="C103" s="34">
        <v>3.5571999999999999E-2</v>
      </c>
      <c r="D103" s="5">
        <v>7.0000000000000007E-2</v>
      </c>
    </row>
    <row r="104" spans="1:4" x14ac:dyDescent="0.25">
      <c r="A104" s="29">
        <v>2064</v>
      </c>
      <c r="C104" s="34">
        <v>3.5571999999999999E-2</v>
      </c>
      <c r="D104" s="5">
        <v>7.0000000000000007E-2</v>
      </c>
    </row>
    <row r="105" spans="1:4" x14ac:dyDescent="0.25">
      <c r="A105" s="29">
        <v>2065</v>
      </c>
      <c r="C105" s="34">
        <v>3.5571999999999999E-2</v>
      </c>
      <c r="D105" s="5">
        <v>7.0000000000000007E-2</v>
      </c>
    </row>
    <row r="106" spans="1:4" x14ac:dyDescent="0.25">
      <c r="A106" s="29">
        <v>2066</v>
      </c>
      <c r="C106" s="34">
        <v>3.5571999999999999E-2</v>
      </c>
      <c r="D106" s="5">
        <v>7.0000000000000007E-2</v>
      </c>
    </row>
    <row r="107" spans="1:4" x14ac:dyDescent="0.25">
      <c r="A107" s="29">
        <v>2067</v>
      </c>
      <c r="C107" s="34">
        <v>3.5571999999999999E-2</v>
      </c>
      <c r="D107" s="5">
        <v>7.0000000000000007E-2</v>
      </c>
    </row>
    <row r="108" spans="1:4" x14ac:dyDescent="0.25">
      <c r="A108" s="29">
        <v>2068</v>
      </c>
      <c r="C108" s="34">
        <v>3.5571999999999999E-2</v>
      </c>
      <c r="D108" s="5">
        <v>7.0000000000000007E-2</v>
      </c>
    </row>
    <row r="109" spans="1:4" x14ac:dyDescent="0.25">
      <c r="A109" s="29">
        <v>2069</v>
      </c>
      <c r="C109" s="34">
        <v>3.5571999999999999E-2</v>
      </c>
      <c r="D109" s="5">
        <v>7.0000000000000007E-2</v>
      </c>
    </row>
    <row r="110" spans="1:4" x14ac:dyDescent="0.25">
      <c r="A110" s="29">
        <v>2070</v>
      </c>
      <c r="C110" s="34">
        <v>3.5571999999999999E-2</v>
      </c>
      <c r="D110" s="5">
        <v>7.0000000000000007E-2</v>
      </c>
    </row>
    <row r="111" spans="1:4" x14ac:dyDescent="0.25">
      <c r="A111" s="29">
        <v>2071</v>
      </c>
      <c r="C111" s="34">
        <v>3.5571999999999999E-2</v>
      </c>
      <c r="D111" s="5">
        <v>7.0000000000000007E-2</v>
      </c>
    </row>
    <row r="112" spans="1:4" x14ac:dyDescent="0.25">
      <c r="A112" s="29">
        <v>2072</v>
      </c>
      <c r="C112" s="34">
        <v>3.5571999999999999E-2</v>
      </c>
      <c r="D112" s="5">
        <v>7.0000000000000007E-2</v>
      </c>
    </row>
    <row r="113" spans="1:4" x14ac:dyDescent="0.25">
      <c r="A113" s="29">
        <v>2073</v>
      </c>
      <c r="C113" s="34">
        <v>3.5571999999999999E-2</v>
      </c>
      <c r="D113" s="5">
        <v>7.0000000000000007E-2</v>
      </c>
    </row>
    <row r="114" spans="1:4" x14ac:dyDescent="0.25">
      <c r="A114" s="29">
        <v>2074</v>
      </c>
      <c r="C114" s="34">
        <v>3.5571999999999999E-2</v>
      </c>
      <c r="D114" s="5">
        <v>7.0000000000000007E-2</v>
      </c>
    </row>
    <row r="115" spans="1:4" x14ac:dyDescent="0.25">
      <c r="A115" s="29">
        <v>2075</v>
      </c>
      <c r="C115" s="34">
        <v>3.5571999999999999E-2</v>
      </c>
      <c r="D115" s="5">
        <v>7.0000000000000007E-2</v>
      </c>
    </row>
    <row r="116" spans="1:4" x14ac:dyDescent="0.25">
      <c r="A116" s="29">
        <v>2076</v>
      </c>
      <c r="C116" s="34">
        <v>3.5571999999999999E-2</v>
      </c>
      <c r="D116" s="5">
        <v>7.0000000000000007E-2</v>
      </c>
    </row>
    <row r="117" spans="1:4" x14ac:dyDescent="0.25">
      <c r="A117" s="29">
        <v>2077</v>
      </c>
      <c r="C117" s="34">
        <v>3.5571999999999999E-2</v>
      </c>
      <c r="D117" s="5">
        <v>7.0000000000000007E-2</v>
      </c>
    </row>
    <row r="118" spans="1:4" x14ac:dyDescent="0.25">
      <c r="A118" s="29">
        <v>2078</v>
      </c>
      <c r="C118" s="34">
        <v>3.5571999999999999E-2</v>
      </c>
      <c r="D118" s="5">
        <v>7.0000000000000007E-2</v>
      </c>
    </row>
    <row r="119" spans="1:4" x14ac:dyDescent="0.25">
      <c r="A119" s="29">
        <v>2079</v>
      </c>
      <c r="C119" s="34">
        <v>3.5571999999999999E-2</v>
      </c>
      <c r="D119" s="5">
        <v>7.0000000000000007E-2</v>
      </c>
    </row>
    <row r="120" spans="1:4" x14ac:dyDescent="0.25">
      <c r="A120" s="29">
        <v>2080</v>
      </c>
      <c r="C120" s="34">
        <v>3.5571999999999999E-2</v>
      </c>
      <c r="D120" s="5">
        <v>7.0000000000000007E-2</v>
      </c>
    </row>
    <row r="121" spans="1:4" x14ac:dyDescent="0.25">
      <c r="A121" s="29">
        <v>2081</v>
      </c>
      <c r="C121" s="34">
        <v>3.5571999999999999E-2</v>
      </c>
      <c r="D121" s="5">
        <v>7.0000000000000007E-2</v>
      </c>
    </row>
    <row r="122" spans="1:4" x14ac:dyDescent="0.25">
      <c r="A122" s="29">
        <v>2082</v>
      </c>
      <c r="C122" s="34">
        <v>3.5571999999999999E-2</v>
      </c>
      <c r="D122" s="5">
        <v>7.0000000000000007E-2</v>
      </c>
    </row>
    <row r="123" spans="1:4" x14ac:dyDescent="0.25">
      <c r="A123" s="29">
        <v>2083</v>
      </c>
      <c r="C123" s="34">
        <v>3.5571999999999999E-2</v>
      </c>
      <c r="D123" s="5">
        <v>7.0000000000000007E-2</v>
      </c>
    </row>
    <row r="124" spans="1:4" x14ac:dyDescent="0.25">
      <c r="A124" s="29">
        <v>2084</v>
      </c>
      <c r="C124" s="34">
        <v>3.5571999999999999E-2</v>
      </c>
      <c r="D124" s="5">
        <v>7.0000000000000007E-2</v>
      </c>
    </row>
    <row r="125" spans="1:4" x14ac:dyDescent="0.25">
      <c r="A125" s="29">
        <v>2085</v>
      </c>
      <c r="C125" s="34">
        <v>3.5571999999999999E-2</v>
      </c>
      <c r="D125" s="5">
        <v>7.0000000000000007E-2</v>
      </c>
    </row>
    <row r="126" spans="1:4" x14ac:dyDescent="0.25">
      <c r="A126" s="29">
        <v>2086</v>
      </c>
      <c r="C126" s="34">
        <v>3.5571999999999999E-2</v>
      </c>
      <c r="D126" s="5">
        <v>7.0000000000000007E-2</v>
      </c>
    </row>
    <row r="127" spans="1:4" x14ac:dyDescent="0.25">
      <c r="A127" s="29">
        <v>2087</v>
      </c>
      <c r="C127" s="34">
        <v>3.5571999999999999E-2</v>
      </c>
      <c r="D127" s="5">
        <v>7.0000000000000007E-2</v>
      </c>
    </row>
    <row r="128" spans="1:4" x14ac:dyDescent="0.25">
      <c r="A128" s="29">
        <v>2088</v>
      </c>
      <c r="C128" s="34">
        <v>3.5571999999999999E-2</v>
      </c>
      <c r="D128" s="5">
        <v>7.0000000000000007E-2</v>
      </c>
    </row>
    <row r="129" spans="1:4" x14ac:dyDescent="0.25">
      <c r="A129" s="29">
        <v>2089</v>
      </c>
      <c r="C129" s="34">
        <v>3.5571999999999999E-2</v>
      </c>
      <c r="D129" s="5">
        <f t="shared" ref="D129:D138" si="0">$D$63</f>
        <v>7.0000000000000007E-2</v>
      </c>
    </row>
    <row r="130" spans="1:4" x14ac:dyDescent="0.25">
      <c r="A130" s="29">
        <v>2090</v>
      </c>
      <c r="C130" s="34">
        <v>3.5571999999999999E-2</v>
      </c>
      <c r="D130" s="5">
        <f t="shared" si="0"/>
        <v>7.0000000000000007E-2</v>
      </c>
    </row>
    <row r="131" spans="1:4" x14ac:dyDescent="0.25">
      <c r="A131" s="29">
        <v>2091</v>
      </c>
      <c r="C131" s="34">
        <v>3.5571999999999999E-2</v>
      </c>
      <c r="D131" s="5">
        <f t="shared" si="0"/>
        <v>7.0000000000000007E-2</v>
      </c>
    </row>
    <row r="132" spans="1:4" x14ac:dyDescent="0.25">
      <c r="A132" s="29">
        <v>2092</v>
      </c>
      <c r="C132" s="34">
        <v>3.5571999999999999E-2</v>
      </c>
      <c r="D132" s="5">
        <f t="shared" si="0"/>
        <v>7.0000000000000007E-2</v>
      </c>
    </row>
    <row r="133" spans="1:4" x14ac:dyDescent="0.25">
      <c r="A133" s="29">
        <v>2093</v>
      </c>
      <c r="C133" s="34">
        <v>3.5571999999999999E-2</v>
      </c>
      <c r="D133" s="5">
        <f t="shared" si="0"/>
        <v>7.0000000000000007E-2</v>
      </c>
    </row>
    <row r="134" spans="1:4" x14ac:dyDescent="0.25">
      <c r="A134" s="29">
        <v>2094</v>
      </c>
      <c r="C134" s="34">
        <v>3.5571999999999999E-2</v>
      </c>
      <c r="D134" s="5">
        <f t="shared" si="0"/>
        <v>7.0000000000000007E-2</v>
      </c>
    </row>
    <row r="135" spans="1:4" x14ac:dyDescent="0.25">
      <c r="A135" s="29">
        <v>2095</v>
      </c>
      <c r="C135" s="34">
        <v>3.5571999999999999E-2</v>
      </c>
      <c r="D135" s="5">
        <f t="shared" si="0"/>
        <v>7.0000000000000007E-2</v>
      </c>
    </row>
    <row r="136" spans="1:4" x14ac:dyDescent="0.25">
      <c r="A136" s="29">
        <v>2096</v>
      </c>
      <c r="C136" s="34">
        <v>3.5571999999999999E-2</v>
      </c>
      <c r="D136" s="5">
        <f t="shared" si="0"/>
        <v>7.0000000000000007E-2</v>
      </c>
    </row>
    <row r="137" spans="1:4" x14ac:dyDescent="0.25">
      <c r="A137" s="29">
        <v>2097</v>
      </c>
      <c r="C137" s="34">
        <v>3.5571999999999999E-2</v>
      </c>
      <c r="D137" s="5">
        <f t="shared" si="0"/>
        <v>7.0000000000000007E-2</v>
      </c>
    </row>
    <row r="138" spans="1:4" x14ac:dyDescent="0.25">
      <c r="A138" s="29">
        <v>2098</v>
      </c>
      <c r="C138" s="34">
        <v>3.5571999999999999E-2</v>
      </c>
      <c r="D138" s="5">
        <f t="shared" si="0"/>
        <v>7.0000000000000007E-2</v>
      </c>
    </row>
    <row r="139" spans="1:4" x14ac:dyDescent="0.25">
      <c r="A139" s="29"/>
      <c r="D139" s="5"/>
    </row>
    <row r="140" spans="1:4" x14ac:dyDescent="0.25">
      <c r="A140" s="29"/>
      <c r="D140" s="5"/>
    </row>
    <row r="141" spans="1:4" x14ac:dyDescent="0.25">
      <c r="A141" s="29"/>
      <c r="D141" s="5"/>
    </row>
    <row r="142" spans="1:4" x14ac:dyDescent="0.25">
      <c r="A142" s="29"/>
      <c r="D142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99</vt:i4>
      </vt:variant>
      <vt:variant>
        <vt:lpstr>Named Ranges</vt:lpstr>
      </vt:variant>
      <vt:variant>
        <vt:i4>1</vt:i4>
      </vt:variant>
    </vt:vector>
  </HeadingPairs>
  <TitlesOfParts>
    <vt:vector size="100" baseType="lpstr">
      <vt:lpstr>T.26.04.A</vt:lpstr>
      <vt:lpstr>T.35.04.A</vt:lpstr>
      <vt:lpstr>T.45.04.A</vt:lpstr>
      <vt:lpstr>T.55.04.A</vt:lpstr>
      <vt:lpstr>T.26.04.B</vt:lpstr>
      <vt:lpstr>T.35.04.B</vt:lpstr>
      <vt:lpstr>T.45.04.B</vt:lpstr>
      <vt:lpstr>T.55.04.B</vt:lpstr>
      <vt:lpstr>T.26.04.C</vt:lpstr>
      <vt:lpstr>T.35.04.C</vt:lpstr>
      <vt:lpstr>T.45.04.C</vt:lpstr>
      <vt:lpstr>T.55.04.C</vt:lpstr>
      <vt:lpstr>T.26.04.D</vt:lpstr>
      <vt:lpstr>T.35.04.D</vt:lpstr>
      <vt:lpstr>T.45.04.D</vt:lpstr>
      <vt:lpstr>T.55.04.D</vt:lpstr>
      <vt:lpstr>T.26.04.E</vt:lpstr>
      <vt:lpstr>T.35.04.E</vt:lpstr>
      <vt:lpstr>T.45.04.E</vt:lpstr>
      <vt:lpstr>T.55.04.E</vt:lpstr>
      <vt:lpstr>T.26.04.F</vt:lpstr>
      <vt:lpstr>T.35.04.F</vt:lpstr>
      <vt:lpstr>T.45.04.F</vt:lpstr>
      <vt:lpstr>T.55.04.F</vt:lpstr>
      <vt:lpstr>S.26.04.A</vt:lpstr>
      <vt:lpstr>S.35.04.A</vt:lpstr>
      <vt:lpstr>S.45.04.A</vt:lpstr>
      <vt:lpstr>S.55.04.A</vt:lpstr>
      <vt:lpstr>S.26.04.B</vt:lpstr>
      <vt:lpstr>S.35.04.B</vt:lpstr>
      <vt:lpstr>S.45.04.B</vt:lpstr>
      <vt:lpstr>S.55.04.B</vt:lpstr>
      <vt:lpstr>S.26.04.C</vt:lpstr>
      <vt:lpstr>S.35.04.C</vt:lpstr>
      <vt:lpstr>S.45.04.C</vt:lpstr>
      <vt:lpstr>S.55.04.C</vt:lpstr>
      <vt:lpstr>S.26.04.D</vt:lpstr>
      <vt:lpstr>S.35.04.D</vt:lpstr>
      <vt:lpstr>S.45.04.D</vt:lpstr>
      <vt:lpstr>S.55.04.D</vt:lpstr>
      <vt:lpstr>S.26.04.E</vt:lpstr>
      <vt:lpstr>S.35.04.E</vt:lpstr>
      <vt:lpstr>S.45.04.E</vt:lpstr>
      <vt:lpstr>S.55.04.E</vt:lpstr>
      <vt:lpstr>S.26.04.F</vt:lpstr>
      <vt:lpstr>S.35.04.F</vt:lpstr>
      <vt:lpstr>S.45.04.F</vt:lpstr>
      <vt:lpstr>S.55.04.F</vt:lpstr>
      <vt:lpstr>T.26.04.A (2)</vt:lpstr>
      <vt:lpstr>T.35.04.A (2)</vt:lpstr>
      <vt:lpstr>T.45.04.A (2)</vt:lpstr>
      <vt:lpstr>T.55.04.A (2)</vt:lpstr>
      <vt:lpstr>T.26.04.B (2)</vt:lpstr>
      <vt:lpstr>T.35.04.B (2)</vt:lpstr>
      <vt:lpstr>T.45.04.B (2)</vt:lpstr>
      <vt:lpstr>T.55.04.B (2)</vt:lpstr>
      <vt:lpstr>T.26.04.C (2)</vt:lpstr>
      <vt:lpstr>T.35.04.C (2)</vt:lpstr>
      <vt:lpstr>T.45.04.C (2)</vt:lpstr>
      <vt:lpstr>T.55.04.C (2)</vt:lpstr>
      <vt:lpstr>T.26.04.D (2)</vt:lpstr>
      <vt:lpstr>T.35.04.D (2)</vt:lpstr>
      <vt:lpstr>T.45.04.D (2)</vt:lpstr>
      <vt:lpstr>T.55.04.D (2)</vt:lpstr>
      <vt:lpstr>T.26.04.E (2)</vt:lpstr>
      <vt:lpstr>T.35.04.E (2)</vt:lpstr>
      <vt:lpstr>T.45.04.E (2)</vt:lpstr>
      <vt:lpstr>T.55.04.E (2)</vt:lpstr>
      <vt:lpstr>T.26.04.F (2)</vt:lpstr>
      <vt:lpstr>T.35.04.F (2)</vt:lpstr>
      <vt:lpstr>T.45.04.F (2)</vt:lpstr>
      <vt:lpstr>T.55.04.F (2)</vt:lpstr>
      <vt:lpstr>S.26.04.A (2)</vt:lpstr>
      <vt:lpstr>S.35.04.A (2)</vt:lpstr>
      <vt:lpstr>S.45.04.A (2)</vt:lpstr>
      <vt:lpstr>S.55.04.A (2)</vt:lpstr>
      <vt:lpstr>S.26.04.B (2)</vt:lpstr>
      <vt:lpstr>S.35.04.B (2)</vt:lpstr>
      <vt:lpstr>S.45.04.B (2)</vt:lpstr>
      <vt:lpstr>S.55.04.B (2)</vt:lpstr>
      <vt:lpstr>S.26.04.C (2)</vt:lpstr>
      <vt:lpstr>S.35.04.C (2)</vt:lpstr>
      <vt:lpstr>S.45.04.C (2)</vt:lpstr>
      <vt:lpstr>S.55.04.C (2)</vt:lpstr>
      <vt:lpstr>S.26.04.D (2)</vt:lpstr>
      <vt:lpstr>S.35.04.D (2)</vt:lpstr>
      <vt:lpstr>S.45.04.D (2)</vt:lpstr>
      <vt:lpstr>S.55.04.D (2)</vt:lpstr>
      <vt:lpstr>S.26.04.E (2)</vt:lpstr>
      <vt:lpstr>S.35.04.E (2)</vt:lpstr>
      <vt:lpstr>S.45.04.E (2)</vt:lpstr>
      <vt:lpstr>S.55.04.E (2)</vt:lpstr>
      <vt:lpstr>S.26.04.F (2)</vt:lpstr>
      <vt:lpstr>S.35.04.F (2)</vt:lpstr>
      <vt:lpstr>S.45.04.F (2)</vt:lpstr>
      <vt:lpstr>S.55.04.F (2)</vt:lpstr>
      <vt:lpstr>Premiums</vt:lpstr>
      <vt:lpstr>Mortalities</vt:lpstr>
      <vt:lpstr>EconomicRates</vt:lpstr>
      <vt:lpstr>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Gerlyand</dc:creator>
  <cp:lastModifiedBy>Alex Gerlyand</cp:lastModifiedBy>
  <dcterms:created xsi:type="dcterms:W3CDTF">2024-03-18T09:26:43Z</dcterms:created>
  <dcterms:modified xsi:type="dcterms:W3CDTF">2024-03-20T05:41:59Z</dcterms:modified>
</cp:coreProperties>
</file>